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2368" windowHeight="10008" tabRatio="864" activeTab="3"/>
  </bookViews>
  <sheets>
    <sheet name="工作表4" sheetId="871" r:id="rId1"/>
    <sheet name="替代料查詢" sheetId="870" r:id="rId2"/>
    <sheet name="FCST" sheetId="825" r:id="rId3"/>
    <sheet name="缺料" sheetId="750" r:id="rId4"/>
    <sheet name="TMH" sheetId="569" r:id="rId5"/>
    <sheet name="0000" sheetId="27" r:id="rId6"/>
    <sheet name="全機種_備料" sheetId="566" r:id="rId7"/>
    <sheet name="联想_備料" sheetId="579" state="hidden" r:id="rId8"/>
    <sheet name="KCB" sheetId="1" r:id="rId9"/>
    <sheet name="工作表1" sheetId="868" r:id="rId10"/>
    <sheet name="BOM" sheetId="529" r:id="rId11"/>
    <sheet name="BOM_BUFFER" sheetId="661" r:id="rId12"/>
    <sheet name="LG_Buffer" sheetId="596" r:id="rId13"/>
    <sheet name="LG" sheetId="658" state="hidden" r:id="rId14"/>
    <sheet name="CS" sheetId="688" r:id="rId15"/>
    <sheet name="ql" sheetId="822" r:id="rId16"/>
    <sheet name="Output" sheetId="861" r:id="rId17"/>
    <sheet name="Unmatched" sheetId="862" r:id="rId18"/>
    <sheet name="Cutput" sheetId="863" r:id="rId19"/>
    <sheet name="qs" sheetId="865" r:id="rId20"/>
    <sheet name="HorizontalResult" sheetId="866" r:id="rId21"/>
    <sheet name="工作表2" sheetId="869" r:id="rId22"/>
  </sheets>
  <functionGroups builtInGroupCount="17"/>
  <externalReferences>
    <externalReference r:id="rId23"/>
  </externalReferences>
  <definedNames>
    <definedName name="_xlnm._FilterDatabase" localSheetId="5" hidden="1">'0000'!$A$2:$U$584</definedName>
    <definedName name="_xlnm._FilterDatabase" localSheetId="10" hidden="1">BOM!$A$1:$E$49457</definedName>
    <definedName name="_xlnm._FilterDatabase" localSheetId="11" hidden="1">BOM_BUFFER!$A$1:$E$49280</definedName>
    <definedName name="_xlnm._FilterDatabase" localSheetId="2" hidden="1">FCST!$A$1:$P$1</definedName>
    <definedName name="_xlnm._FilterDatabase" localSheetId="15" hidden="1">ql!$A$1:$L$499</definedName>
    <definedName name="_xlnm._FilterDatabase" localSheetId="21" hidden="1">工作表2!$A$2:$F$53</definedName>
    <definedName name="_xlnm._FilterDatabase" localSheetId="6" hidden="1">全機種_備料!$A$3:$AI$372</definedName>
    <definedName name="_xlnm._FilterDatabase" localSheetId="3" hidden="1">缺料!$A$3:$AS$131</definedName>
    <definedName name="_xlnm._FilterDatabase" localSheetId="1" hidden="1">替代料查詢!$A$1:$H$415</definedName>
    <definedName name="_xlnm._FilterDatabase" localSheetId="7" hidden="1">联想_備料!$A$1:$A$72</definedName>
  </definedNames>
  <calcPr calcId="144525"/>
  <pivotCaches>
    <pivotCache cacheId="0" r:id="rId24"/>
    <pivotCache cacheId="6" r:id="rId25"/>
    <pivotCache cacheId="9" r:id="rId26"/>
  </pivotCaches>
</workbook>
</file>

<file path=xl/calcChain.xml><?xml version="1.0" encoding="utf-8"?>
<calcChain xmlns="http://schemas.openxmlformats.org/spreadsheetml/2006/main">
  <c r="H403" i="870" l="1"/>
  <c r="A403" i="870"/>
  <c r="H402" i="870"/>
  <c r="A402" i="870"/>
  <c r="H401" i="870"/>
  <c r="A401" i="870"/>
  <c r="H400" i="870"/>
  <c r="A400" i="870"/>
  <c r="H399" i="870"/>
  <c r="A399" i="870"/>
  <c r="H398" i="870"/>
  <c r="A398" i="870"/>
  <c r="H397" i="870"/>
  <c r="A397" i="870"/>
  <c r="H396" i="870"/>
  <c r="A396" i="870"/>
  <c r="H395" i="870"/>
  <c r="A395" i="870"/>
  <c r="H394" i="870"/>
  <c r="A394" i="870"/>
  <c r="H393" i="870"/>
  <c r="A393" i="870"/>
  <c r="H392" i="870"/>
  <c r="A392" i="870"/>
  <c r="H391" i="870"/>
  <c r="A391" i="870"/>
  <c r="H390" i="870"/>
  <c r="A390" i="870"/>
  <c r="H389" i="870"/>
  <c r="A389" i="870"/>
  <c r="H388" i="870"/>
  <c r="A388" i="870"/>
  <c r="H387" i="870"/>
  <c r="A387" i="870"/>
  <c r="H386" i="870"/>
  <c r="A386" i="870"/>
  <c r="H385" i="870"/>
  <c r="A385" i="870"/>
  <c r="H384" i="870"/>
  <c r="A384" i="870"/>
  <c r="H383" i="870"/>
  <c r="A383" i="870"/>
  <c r="H382" i="870"/>
  <c r="A382" i="870"/>
  <c r="H381" i="870"/>
  <c r="A381" i="870"/>
  <c r="H380" i="870"/>
  <c r="A380" i="870"/>
  <c r="H379" i="870"/>
  <c r="A379" i="870"/>
  <c r="H378" i="870"/>
  <c r="A378" i="870"/>
  <c r="H377" i="870"/>
  <c r="A377" i="870"/>
  <c r="H376" i="870"/>
  <c r="A376" i="870"/>
  <c r="H375" i="870"/>
  <c r="A375" i="870"/>
  <c r="H374" i="870"/>
  <c r="A374" i="870"/>
  <c r="H373" i="870"/>
  <c r="A373" i="870"/>
  <c r="H372" i="870"/>
  <c r="A372" i="870"/>
  <c r="H371" i="870"/>
  <c r="A371" i="870"/>
  <c r="H370" i="870"/>
  <c r="A370" i="870"/>
  <c r="H369" i="870"/>
  <c r="A369" i="870"/>
  <c r="H368" i="870"/>
  <c r="A368" i="870"/>
  <c r="H367" i="870"/>
  <c r="A367" i="870"/>
  <c r="H366" i="870"/>
  <c r="A366" i="870"/>
  <c r="H365" i="870"/>
  <c r="A365" i="870"/>
  <c r="H364" i="870"/>
  <c r="A364" i="870"/>
  <c r="H363" i="870"/>
  <c r="A363" i="870"/>
  <c r="H362" i="870"/>
  <c r="A362" i="870"/>
  <c r="H361" i="870"/>
  <c r="A361" i="870"/>
  <c r="H360" i="870"/>
  <c r="A360" i="870"/>
  <c r="H359" i="870"/>
  <c r="A359" i="870"/>
  <c r="H358" i="870"/>
  <c r="A358" i="870"/>
  <c r="H357" i="870"/>
  <c r="A357" i="870"/>
  <c r="H356" i="870"/>
  <c r="A356" i="870"/>
  <c r="H355" i="870"/>
  <c r="A355" i="870"/>
  <c r="H354" i="870"/>
  <c r="A354" i="870"/>
  <c r="H353" i="870"/>
  <c r="A353" i="870"/>
  <c r="H352" i="870"/>
  <c r="A352" i="870"/>
  <c r="H351" i="870"/>
  <c r="A351" i="870"/>
  <c r="H350" i="870"/>
  <c r="A350" i="870"/>
  <c r="H349" i="870"/>
  <c r="A349" i="870"/>
  <c r="H348" i="870"/>
  <c r="A348" i="870"/>
  <c r="H347" i="870"/>
  <c r="A347" i="870"/>
  <c r="H346" i="870"/>
  <c r="A346" i="870"/>
  <c r="H345" i="870"/>
  <c r="A345" i="870"/>
  <c r="H344" i="870"/>
  <c r="A344" i="870"/>
  <c r="H343" i="870"/>
  <c r="A343" i="870"/>
  <c r="H342" i="870"/>
  <c r="A342" i="870"/>
  <c r="H341" i="870"/>
  <c r="A341" i="870"/>
  <c r="H340" i="870"/>
  <c r="A340" i="870"/>
  <c r="H339" i="870"/>
  <c r="A339" i="870"/>
  <c r="H338" i="870"/>
  <c r="A338" i="870"/>
  <c r="H337" i="870"/>
  <c r="A337" i="870"/>
  <c r="H336" i="870"/>
  <c r="A336" i="870"/>
  <c r="H335" i="870"/>
  <c r="A335" i="870"/>
  <c r="H334" i="870"/>
  <c r="A334" i="870"/>
  <c r="H333" i="870"/>
  <c r="A333" i="870"/>
  <c r="H332" i="870"/>
  <c r="A332" i="870"/>
  <c r="H331" i="870"/>
  <c r="A331" i="870"/>
  <c r="H330" i="870"/>
  <c r="A330" i="870"/>
  <c r="H329" i="870"/>
  <c r="A329" i="870"/>
  <c r="H328" i="870"/>
  <c r="A328" i="870"/>
  <c r="H327" i="870"/>
  <c r="A327" i="870"/>
  <c r="H326" i="870"/>
  <c r="A326" i="870"/>
  <c r="H325" i="870"/>
  <c r="A325" i="870"/>
  <c r="H324" i="870"/>
  <c r="A324" i="870"/>
  <c r="H323" i="870"/>
  <c r="A323" i="870"/>
  <c r="H322" i="870"/>
  <c r="A322" i="870"/>
  <c r="H321" i="870"/>
  <c r="A321" i="870"/>
  <c r="H320" i="870"/>
  <c r="A320" i="870"/>
  <c r="H319" i="870"/>
  <c r="A319" i="870"/>
  <c r="H318" i="870"/>
  <c r="A318" i="870"/>
  <c r="H317" i="870"/>
  <c r="A317" i="870"/>
  <c r="H316" i="870"/>
  <c r="A316" i="870"/>
  <c r="H315" i="870"/>
  <c r="A315" i="870"/>
  <c r="H314" i="870"/>
  <c r="A314" i="870"/>
  <c r="H313" i="870"/>
  <c r="A313" i="870"/>
  <c r="H312" i="870"/>
  <c r="A312" i="870"/>
  <c r="H311" i="870"/>
  <c r="A311" i="870"/>
  <c r="H310" i="870"/>
  <c r="A310" i="870"/>
  <c r="H309" i="870"/>
  <c r="A309" i="870"/>
  <c r="H308" i="870"/>
  <c r="A308" i="870"/>
  <c r="H307" i="870"/>
  <c r="A307" i="870"/>
  <c r="H306" i="870"/>
  <c r="A306" i="870"/>
  <c r="H305" i="870"/>
  <c r="A305" i="870"/>
  <c r="H304" i="870"/>
  <c r="A304" i="870"/>
  <c r="H303" i="870"/>
  <c r="A303" i="870"/>
  <c r="H302" i="870"/>
  <c r="A302" i="870"/>
  <c r="H301" i="870"/>
  <c r="A301" i="870"/>
  <c r="H300" i="870"/>
  <c r="A300" i="870"/>
  <c r="H299" i="870"/>
  <c r="A299" i="870"/>
  <c r="H298" i="870"/>
  <c r="A298" i="870"/>
  <c r="H297" i="870"/>
  <c r="A297" i="870"/>
  <c r="H296" i="870"/>
  <c r="A296" i="870"/>
  <c r="H295" i="870"/>
  <c r="A295" i="870"/>
  <c r="H294" i="870"/>
  <c r="A294" i="870"/>
  <c r="H293" i="870"/>
  <c r="A293" i="870"/>
  <c r="H292" i="870"/>
  <c r="A292" i="870"/>
  <c r="H291" i="870"/>
  <c r="A291" i="870"/>
  <c r="H290" i="870"/>
  <c r="A290" i="870"/>
  <c r="H289" i="870"/>
  <c r="A289" i="870"/>
  <c r="H288" i="870"/>
  <c r="A288" i="870"/>
  <c r="H287" i="870"/>
  <c r="A287" i="870"/>
  <c r="H286" i="870"/>
  <c r="A286" i="870"/>
  <c r="H285" i="870"/>
  <c r="A285" i="870"/>
  <c r="H284" i="870"/>
  <c r="A284" i="870"/>
  <c r="H283" i="870"/>
  <c r="A283" i="870"/>
  <c r="H282" i="870"/>
  <c r="A282" i="870"/>
  <c r="H281" i="870"/>
  <c r="A281" i="870"/>
  <c r="H280" i="870"/>
  <c r="A280" i="870"/>
  <c r="H279" i="870"/>
  <c r="A279" i="870"/>
  <c r="H278" i="870"/>
  <c r="A278" i="870"/>
  <c r="H277" i="870"/>
  <c r="A277" i="870"/>
  <c r="H276" i="870"/>
  <c r="A276" i="870"/>
  <c r="H275" i="870"/>
  <c r="A275" i="870"/>
  <c r="H274" i="870"/>
  <c r="A274" i="870"/>
  <c r="H273" i="870"/>
  <c r="A273" i="870"/>
  <c r="H272" i="870"/>
  <c r="A272" i="870"/>
  <c r="H271" i="870"/>
  <c r="A271" i="870"/>
  <c r="H270" i="870"/>
  <c r="A270" i="870"/>
  <c r="H269" i="870"/>
  <c r="A269" i="870"/>
  <c r="H268" i="870"/>
  <c r="A268" i="870"/>
  <c r="H267" i="870"/>
  <c r="A267" i="870"/>
  <c r="H266" i="870"/>
  <c r="A266" i="870"/>
  <c r="H265" i="870"/>
  <c r="A265" i="870"/>
  <c r="H264" i="870"/>
  <c r="A264" i="870"/>
  <c r="H263" i="870"/>
  <c r="A263" i="870"/>
  <c r="H262" i="870"/>
  <c r="A262" i="870"/>
  <c r="H261" i="870"/>
  <c r="A261" i="870"/>
  <c r="H260" i="870"/>
  <c r="A260" i="870"/>
  <c r="H259" i="870"/>
  <c r="A259" i="870"/>
  <c r="H258" i="870"/>
  <c r="A258" i="870"/>
  <c r="H257" i="870"/>
  <c r="A257" i="870"/>
  <c r="H256" i="870"/>
  <c r="A256" i="870"/>
  <c r="H255" i="870"/>
  <c r="A255" i="870"/>
  <c r="H254" i="870"/>
  <c r="A254" i="870"/>
  <c r="H253" i="870"/>
  <c r="A253" i="870"/>
  <c r="H252" i="870"/>
  <c r="A252" i="870"/>
  <c r="H251" i="870"/>
  <c r="A251" i="870"/>
  <c r="H250" i="870"/>
  <c r="A250" i="870"/>
  <c r="H249" i="870"/>
  <c r="A249" i="870"/>
  <c r="H248" i="870"/>
  <c r="A248" i="870"/>
  <c r="H247" i="870"/>
  <c r="A247" i="870"/>
  <c r="H246" i="870"/>
  <c r="A246" i="870"/>
  <c r="H245" i="870"/>
  <c r="A245" i="870"/>
  <c r="H244" i="870"/>
  <c r="A244" i="870"/>
  <c r="H243" i="870"/>
  <c r="A243" i="870"/>
  <c r="H242" i="870"/>
  <c r="A242" i="870"/>
  <c r="H241" i="870"/>
  <c r="A241" i="870"/>
  <c r="H240" i="870"/>
  <c r="A240" i="870"/>
  <c r="H239" i="870"/>
  <c r="A239" i="870"/>
  <c r="H238" i="870"/>
  <c r="A238" i="870"/>
  <c r="H237" i="870"/>
  <c r="A237" i="870"/>
  <c r="H236" i="870"/>
  <c r="A236" i="870"/>
  <c r="H235" i="870"/>
  <c r="A235" i="870"/>
  <c r="H234" i="870"/>
  <c r="A234" i="870"/>
  <c r="H233" i="870"/>
  <c r="A233" i="870"/>
  <c r="H232" i="870"/>
  <c r="A232" i="870"/>
  <c r="H231" i="870"/>
  <c r="A231" i="870"/>
  <c r="H230" i="870"/>
  <c r="A230" i="870"/>
  <c r="H229" i="870"/>
  <c r="A229" i="870"/>
  <c r="H228" i="870"/>
  <c r="A228" i="870"/>
  <c r="H227" i="870"/>
  <c r="A227" i="870"/>
  <c r="H226" i="870"/>
  <c r="A226" i="870"/>
  <c r="H225" i="870"/>
  <c r="A225" i="870"/>
  <c r="H224" i="870"/>
  <c r="A224" i="870"/>
  <c r="H223" i="870"/>
  <c r="A223" i="870"/>
  <c r="H222" i="870"/>
  <c r="A222" i="870"/>
  <c r="H221" i="870"/>
  <c r="A221" i="870"/>
  <c r="H220" i="870"/>
  <c r="A220" i="870"/>
  <c r="H219" i="870"/>
  <c r="A219" i="870"/>
  <c r="H218" i="870"/>
  <c r="A218" i="870"/>
  <c r="H217" i="870"/>
  <c r="A217" i="870"/>
  <c r="H216" i="870"/>
  <c r="A216" i="870"/>
  <c r="H215" i="870"/>
  <c r="A215" i="870"/>
  <c r="H214" i="870"/>
  <c r="A214" i="870"/>
  <c r="H213" i="870"/>
  <c r="A213" i="870"/>
  <c r="H212" i="870"/>
  <c r="A212" i="870"/>
  <c r="H211" i="870"/>
  <c r="A211" i="870"/>
  <c r="H210" i="870"/>
  <c r="A210" i="870"/>
  <c r="H209" i="870"/>
  <c r="A209" i="870"/>
  <c r="H208" i="870"/>
  <c r="A208" i="870"/>
  <c r="H207" i="870"/>
  <c r="A207" i="870"/>
  <c r="H206" i="870"/>
  <c r="A206" i="870"/>
  <c r="H205" i="870"/>
  <c r="A205" i="870"/>
  <c r="H204" i="870"/>
  <c r="A204" i="870"/>
  <c r="H203" i="870"/>
  <c r="A203" i="870"/>
  <c r="H202" i="870"/>
  <c r="A202" i="870"/>
  <c r="H201" i="870"/>
  <c r="A201" i="870"/>
  <c r="H200" i="870"/>
  <c r="A200" i="870"/>
  <c r="H199" i="870"/>
  <c r="A199" i="870"/>
  <c r="H198" i="870"/>
  <c r="A198" i="870"/>
  <c r="H197" i="870"/>
  <c r="A197" i="870"/>
  <c r="H196" i="870"/>
  <c r="A196" i="870"/>
  <c r="H195" i="870"/>
  <c r="A195" i="870"/>
  <c r="H194" i="870"/>
  <c r="A194" i="870"/>
  <c r="H193" i="870"/>
  <c r="A193" i="870"/>
  <c r="H192" i="870"/>
  <c r="A192" i="870"/>
  <c r="H191" i="870"/>
  <c r="A191" i="870"/>
  <c r="H190" i="870"/>
  <c r="A190" i="870"/>
  <c r="H189" i="870"/>
  <c r="A189" i="870"/>
  <c r="H188" i="870"/>
  <c r="A188" i="870"/>
  <c r="H187" i="870"/>
  <c r="A187" i="870"/>
  <c r="H186" i="870"/>
  <c r="A186" i="870"/>
  <c r="H185" i="870"/>
  <c r="A185" i="870"/>
  <c r="H184" i="870"/>
  <c r="A184" i="870"/>
  <c r="H183" i="870"/>
  <c r="A183" i="870"/>
  <c r="H182" i="870"/>
  <c r="A182" i="870"/>
  <c r="H181" i="870"/>
  <c r="A181" i="870"/>
  <c r="H180" i="870"/>
  <c r="A180" i="870"/>
  <c r="H179" i="870"/>
  <c r="A179" i="870"/>
  <c r="H178" i="870"/>
  <c r="A178" i="870"/>
  <c r="H177" i="870"/>
  <c r="A177" i="870"/>
  <c r="H176" i="870"/>
  <c r="A176" i="870"/>
  <c r="H175" i="870"/>
  <c r="A175" i="870"/>
  <c r="H174" i="870"/>
  <c r="A174" i="870"/>
  <c r="H173" i="870"/>
  <c r="A173" i="870"/>
  <c r="H172" i="870"/>
  <c r="A172" i="870"/>
  <c r="H171" i="870"/>
  <c r="A171" i="870"/>
  <c r="H170" i="870"/>
  <c r="A170" i="870"/>
  <c r="H169" i="870"/>
  <c r="A169" i="870"/>
  <c r="H168" i="870"/>
  <c r="A168" i="870"/>
  <c r="H167" i="870"/>
  <c r="A167" i="870"/>
  <c r="H166" i="870"/>
  <c r="A166" i="870"/>
  <c r="H165" i="870"/>
  <c r="A165" i="870"/>
  <c r="H164" i="870"/>
  <c r="A164" i="870"/>
  <c r="H163" i="870"/>
  <c r="A163" i="870"/>
  <c r="H162" i="870"/>
  <c r="A162" i="870"/>
  <c r="H161" i="870"/>
  <c r="A161" i="870"/>
  <c r="H160" i="870"/>
  <c r="A160" i="870"/>
  <c r="H159" i="870"/>
  <c r="A159" i="870"/>
  <c r="H158" i="870"/>
  <c r="A158" i="870"/>
  <c r="H157" i="870"/>
  <c r="A157" i="870"/>
  <c r="H156" i="870"/>
  <c r="A156" i="870"/>
  <c r="H155" i="870"/>
  <c r="A155" i="870"/>
  <c r="H154" i="870"/>
  <c r="A154" i="870"/>
  <c r="H153" i="870"/>
  <c r="A153" i="870"/>
  <c r="H152" i="870"/>
  <c r="A152" i="870"/>
  <c r="H151" i="870"/>
  <c r="A151" i="870"/>
  <c r="H150" i="870"/>
  <c r="A150" i="870"/>
  <c r="H149" i="870"/>
  <c r="A149" i="870"/>
  <c r="H148" i="870"/>
  <c r="A148" i="870"/>
  <c r="H147" i="870"/>
  <c r="A147" i="870"/>
  <c r="H146" i="870"/>
  <c r="A146" i="870"/>
  <c r="H145" i="870"/>
  <c r="A145" i="870"/>
  <c r="H144" i="870"/>
  <c r="A144" i="870"/>
  <c r="H143" i="870"/>
  <c r="A143" i="870"/>
  <c r="H142" i="870"/>
  <c r="A142" i="870"/>
  <c r="H141" i="870"/>
  <c r="A141" i="870"/>
  <c r="H140" i="870"/>
  <c r="A140" i="870"/>
  <c r="H139" i="870"/>
  <c r="A139" i="870"/>
  <c r="H138" i="870"/>
  <c r="A138" i="870"/>
  <c r="H137" i="870"/>
  <c r="A137" i="870"/>
  <c r="H136" i="870"/>
  <c r="A136" i="870"/>
  <c r="H135" i="870"/>
  <c r="A135" i="870"/>
  <c r="H134" i="870"/>
  <c r="A134" i="870"/>
  <c r="H133" i="870"/>
  <c r="A133" i="870"/>
  <c r="H132" i="870"/>
  <c r="A132" i="870"/>
  <c r="H131" i="870"/>
  <c r="A131" i="870"/>
  <c r="H130" i="870"/>
  <c r="A130" i="870"/>
  <c r="H129" i="870"/>
  <c r="A129" i="870"/>
  <c r="H128" i="870"/>
  <c r="A128" i="870"/>
  <c r="H127" i="870"/>
  <c r="A127" i="870"/>
  <c r="H126" i="870"/>
  <c r="A126" i="870"/>
  <c r="H125" i="870"/>
  <c r="A125" i="870"/>
  <c r="H124" i="870"/>
  <c r="A124" i="870"/>
  <c r="H123" i="870"/>
  <c r="A123" i="870"/>
  <c r="H122" i="870"/>
  <c r="A122" i="870"/>
  <c r="H121" i="870"/>
  <c r="A121" i="870"/>
  <c r="H120" i="870"/>
  <c r="A120" i="870"/>
  <c r="H119" i="870"/>
  <c r="A119" i="870"/>
  <c r="H118" i="870"/>
  <c r="A118" i="870"/>
  <c r="H117" i="870"/>
  <c r="A117" i="870"/>
  <c r="H116" i="870"/>
  <c r="A116" i="870"/>
  <c r="H115" i="870"/>
  <c r="A115" i="870"/>
  <c r="H114" i="870"/>
  <c r="A114" i="870"/>
  <c r="H113" i="870"/>
  <c r="A113" i="870"/>
  <c r="H112" i="870"/>
  <c r="A112" i="870"/>
  <c r="H111" i="870"/>
  <c r="A111" i="870"/>
  <c r="H110" i="870"/>
  <c r="A110" i="870"/>
  <c r="H109" i="870"/>
  <c r="A109" i="870"/>
  <c r="H108" i="870"/>
  <c r="A108" i="870"/>
  <c r="H107" i="870"/>
  <c r="A107" i="870"/>
  <c r="H106" i="870"/>
  <c r="A106" i="870"/>
  <c r="H105" i="870"/>
  <c r="A105" i="870"/>
  <c r="H104" i="870"/>
  <c r="A104" i="870"/>
  <c r="H103" i="870"/>
  <c r="A103" i="870"/>
  <c r="H102" i="870"/>
  <c r="A102" i="870"/>
  <c r="H101" i="870"/>
  <c r="A101" i="870"/>
  <c r="H100" i="870"/>
  <c r="A100" i="870"/>
  <c r="H99" i="870"/>
  <c r="A99" i="870"/>
  <c r="H98" i="870"/>
  <c r="A98" i="870"/>
  <c r="H97" i="870"/>
  <c r="A97" i="870"/>
  <c r="H96" i="870"/>
  <c r="A96" i="870"/>
  <c r="H95" i="870"/>
  <c r="A95" i="870"/>
  <c r="H94" i="870"/>
  <c r="A94" i="870"/>
  <c r="H93" i="870"/>
  <c r="A93" i="870"/>
  <c r="H92" i="870"/>
  <c r="A92" i="870"/>
  <c r="H91" i="870"/>
  <c r="A91" i="870"/>
  <c r="H90" i="870"/>
  <c r="A90" i="870"/>
  <c r="H89" i="870"/>
  <c r="A89" i="870"/>
  <c r="H88" i="870"/>
  <c r="A88" i="870"/>
  <c r="H87" i="870"/>
  <c r="A87" i="870"/>
  <c r="H86" i="870"/>
  <c r="A86" i="870"/>
  <c r="H85" i="870"/>
  <c r="A85" i="870"/>
  <c r="H84" i="870"/>
  <c r="A84" i="870"/>
  <c r="H83" i="870"/>
  <c r="A83" i="870"/>
  <c r="H82" i="870"/>
  <c r="A82" i="870"/>
  <c r="H81" i="870"/>
  <c r="A81" i="870"/>
  <c r="H80" i="870"/>
  <c r="A80" i="870"/>
  <c r="H79" i="870"/>
  <c r="A79" i="870"/>
  <c r="H78" i="870"/>
  <c r="A78" i="870"/>
  <c r="H77" i="870"/>
  <c r="A77" i="870"/>
  <c r="H76" i="870"/>
  <c r="A76" i="870"/>
  <c r="H75" i="870"/>
  <c r="A75" i="870"/>
  <c r="H74" i="870"/>
  <c r="A74" i="870"/>
  <c r="H73" i="870"/>
  <c r="A73" i="870"/>
  <c r="H72" i="870"/>
  <c r="A72" i="870"/>
  <c r="H71" i="870"/>
  <c r="A71" i="870"/>
  <c r="H70" i="870"/>
  <c r="A70" i="870"/>
  <c r="H69" i="870"/>
  <c r="A69" i="870"/>
  <c r="H68" i="870"/>
  <c r="A68" i="870"/>
  <c r="H67" i="870"/>
  <c r="A67" i="870"/>
  <c r="H66" i="870"/>
  <c r="A66" i="870"/>
  <c r="H65" i="870"/>
  <c r="A65" i="870"/>
  <c r="H64" i="870"/>
  <c r="A64" i="870"/>
  <c r="H63" i="870"/>
  <c r="A63" i="870"/>
  <c r="H62" i="870"/>
  <c r="A62" i="870"/>
  <c r="H61" i="870"/>
  <c r="A61" i="870"/>
  <c r="H60" i="870"/>
  <c r="A60" i="870"/>
  <c r="H59" i="870"/>
  <c r="A59" i="870"/>
  <c r="H58" i="870"/>
  <c r="A58" i="870"/>
  <c r="H57" i="870"/>
  <c r="A57" i="870"/>
  <c r="H56" i="870"/>
  <c r="A56" i="870"/>
  <c r="H55" i="870"/>
  <c r="A55" i="870"/>
  <c r="H54" i="870"/>
  <c r="A54" i="870"/>
  <c r="H53" i="870"/>
  <c r="A53" i="870"/>
  <c r="H52" i="870"/>
  <c r="A52" i="870"/>
  <c r="H51" i="870"/>
  <c r="A51" i="870"/>
  <c r="H50" i="870"/>
  <c r="A50" i="870"/>
  <c r="H49" i="870"/>
  <c r="A49" i="870"/>
  <c r="H48" i="870"/>
  <c r="A48" i="870"/>
  <c r="H47" i="870"/>
  <c r="A47" i="870"/>
  <c r="H46" i="870"/>
  <c r="A46" i="870"/>
  <c r="H45" i="870"/>
  <c r="A45" i="870"/>
  <c r="H44" i="870"/>
  <c r="A44" i="870"/>
  <c r="H43" i="870"/>
  <c r="A43" i="870"/>
  <c r="H42" i="870"/>
  <c r="A42" i="870"/>
  <c r="H41" i="870"/>
  <c r="A41" i="870"/>
  <c r="H40" i="870"/>
  <c r="A40" i="870"/>
  <c r="H39" i="870"/>
  <c r="A39" i="870"/>
  <c r="H38" i="870"/>
  <c r="A38" i="870"/>
  <c r="H37" i="870"/>
  <c r="A37" i="870"/>
  <c r="H36" i="870"/>
  <c r="A36" i="870"/>
  <c r="H35" i="870"/>
  <c r="A35" i="870"/>
  <c r="H34" i="870"/>
  <c r="A34" i="870"/>
  <c r="H33" i="870"/>
  <c r="A33" i="870"/>
  <c r="H32" i="870"/>
  <c r="A32" i="870"/>
  <c r="H31" i="870"/>
  <c r="A31" i="870"/>
  <c r="H30" i="870"/>
  <c r="A30" i="870"/>
  <c r="H29" i="870"/>
  <c r="A29" i="870"/>
  <c r="H28" i="870"/>
  <c r="A28" i="870"/>
  <c r="H27" i="870"/>
  <c r="A27" i="870"/>
  <c r="H26" i="870"/>
  <c r="A26" i="870"/>
  <c r="H25" i="870"/>
  <c r="A25" i="870"/>
  <c r="H24" i="870"/>
  <c r="A24" i="870"/>
  <c r="H23" i="870"/>
  <c r="A23" i="870"/>
  <c r="H22" i="870"/>
  <c r="A22" i="870"/>
  <c r="H21" i="870"/>
  <c r="A21" i="870"/>
  <c r="H20" i="870"/>
  <c r="A20" i="870"/>
  <c r="H19" i="870"/>
  <c r="A19" i="870"/>
  <c r="H18" i="870"/>
  <c r="A18" i="870"/>
  <c r="H17" i="870"/>
  <c r="A17" i="870"/>
  <c r="H16" i="870"/>
  <c r="A16" i="870"/>
  <c r="H15" i="870"/>
  <c r="A15" i="870"/>
  <c r="H14" i="870"/>
  <c r="A14" i="870"/>
  <c r="H13" i="870"/>
  <c r="A13" i="870"/>
  <c r="H12" i="870"/>
  <c r="A12" i="870"/>
  <c r="H11" i="870"/>
  <c r="A11" i="870"/>
  <c r="H10" i="870"/>
  <c r="A10" i="870"/>
  <c r="H9" i="870"/>
  <c r="A9" i="870"/>
  <c r="H8" i="870"/>
  <c r="A8" i="870"/>
  <c r="H7" i="870"/>
  <c r="A7" i="870"/>
  <c r="H6" i="870"/>
  <c r="A6" i="870"/>
  <c r="H5" i="870"/>
  <c r="A5" i="870"/>
  <c r="H4" i="870"/>
  <c r="A4" i="870"/>
  <c r="H3" i="870"/>
  <c r="A3" i="870"/>
  <c r="H2" i="870"/>
  <c r="A2" i="870"/>
  <c r="D53" i="869"/>
  <c r="B53" i="869"/>
  <c r="D52" i="869"/>
  <c r="B52" i="869"/>
  <c r="D51" i="869"/>
  <c r="B51" i="869"/>
  <c r="D50" i="869"/>
  <c r="B50" i="869"/>
  <c r="D49" i="869"/>
  <c r="B49" i="869"/>
  <c r="D48" i="869"/>
  <c r="B48" i="869"/>
  <c r="D47" i="869"/>
  <c r="B47" i="869"/>
  <c r="D46" i="869"/>
  <c r="B46" i="869"/>
  <c r="D45" i="869"/>
  <c r="B45" i="869"/>
  <c r="D44" i="869"/>
  <c r="B44" i="869"/>
  <c r="D43" i="869"/>
  <c r="B43" i="869"/>
  <c r="D42" i="869"/>
  <c r="B42" i="869"/>
  <c r="D41" i="869"/>
  <c r="B41" i="869"/>
  <c r="D40" i="869"/>
  <c r="B40" i="869"/>
  <c r="D39" i="869"/>
  <c r="B39" i="869"/>
  <c r="D38" i="869"/>
  <c r="B38" i="869"/>
  <c r="D37" i="869"/>
  <c r="B37" i="869"/>
  <c r="D36" i="869"/>
  <c r="B36" i="869"/>
  <c r="D35" i="869"/>
  <c r="B35" i="869"/>
  <c r="D34" i="869"/>
  <c r="B34" i="869"/>
  <c r="D33" i="869"/>
  <c r="B33" i="869"/>
  <c r="D32" i="869"/>
  <c r="B32" i="869"/>
  <c r="D31" i="869"/>
  <c r="B31" i="869"/>
  <c r="D30" i="869"/>
  <c r="B30" i="869"/>
  <c r="D29" i="869"/>
  <c r="B29" i="869"/>
  <c r="D28" i="869"/>
  <c r="B28" i="869"/>
  <c r="D27" i="869"/>
  <c r="B27" i="869"/>
  <c r="D26" i="869"/>
  <c r="B26" i="869"/>
  <c r="D25" i="869"/>
  <c r="B25" i="869"/>
  <c r="D24" i="869"/>
  <c r="B24" i="869"/>
  <c r="D23" i="869"/>
  <c r="B23" i="869"/>
  <c r="D22" i="869"/>
  <c r="B22" i="869"/>
  <c r="D21" i="869"/>
  <c r="B21" i="869"/>
  <c r="D20" i="869"/>
  <c r="B20" i="869"/>
  <c r="D19" i="869"/>
  <c r="B19" i="869"/>
  <c r="D18" i="869"/>
  <c r="B18" i="869"/>
  <c r="D17" i="869"/>
  <c r="B17" i="869"/>
  <c r="B16" i="869"/>
  <c r="D15" i="869"/>
  <c r="B15" i="869"/>
  <c r="D14" i="869"/>
  <c r="B14" i="869"/>
  <c r="D13" i="869"/>
  <c r="B13" i="869"/>
  <c r="D12" i="869"/>
  <c r="B12" i="869"/>
  <c r="D11" i="869"/>
  <c r="B11" i="869"/>
  <c r="D10" i="869"/>
  <c r="B10" i="869"/>
  <c r="D9" i="869"/>
  <c r="B9" i="869"/>
  <c r="D8" i="869"/>
  <c r="B8" i="869"/>
  <c r="D7" i="869"/>
  <c r="B7" i="869"/>
  <c r="D6" i="869"/>
  <c r="B6" i="869"/>
  <c r="D5" i="869"/>
  <c r="B5" i="869"/>
  <c r="D4" i="869"/>
  <c r="B4" i="869"/>
  <c r="D3" i="869"/>
  <c r="B3" i="869"/>
  <c r="D5" i="868"/>
  <c r="D6" i="868"/>
  <c r="D7" i="868"/>
  <c r="D8" i="868"/>
  <c r="D9" i="868"/>
  <c r="D10" i="868"/>
  <c r="D11" i="868"/>
  <c r="D12" i="868"/>
  <c r="D13" i="868"/>
  <c r="D14" i="868"/>
  <c r="D15" i="868"/>
  <c r="D16" i="868"/>
  <c r="D18" i="868"/>
  <c r="D19" i="868"/>
  <c r="D20" i="868"/>
  <c r="D21" i="868"/>
  <c r="D22" i="868"/>
  <c r="D23" i="868"/>
  <c r="D24" i="868"/>
  <c r="D25" i="868"/>
  <c r="D26" i="868"/>
  <c r="D27" i="868"/>
  <c r="D28" i="868"/>
  <c r="D29" i="868"/>
  <c r="D30" i="868"/>
  <c r="D31" i="868"/>
  <c r="D32" i="868"/>
  <c r="D33" i="868"/>
  <c r="D34" i="868"/>
  <c r="D35" i="868"/>
  <c r="D36" i="868"/>
  <c r="D37" i="868"/>
  <c r="D38" i="868"/>
  <c r="D39" i="868"/>
  <c r="D40" i="868"/>
  <c r="D41" i="868"/>
  <c r="D42" i="868"/>
  <c r="D43" i="868"/>
  <c r="D44" i="868"/>
  <c r="D45" i="868"/>
  <c r="D46" i="868"/>
  <c r="D47" i="868"/>
  <c r="D48" i="868"/>
  <c r="D49" i="868"/>
  <c r="D50" i="868"/>
  <c r="D51" i="868"/>
  <c r="D52" i="868"/>
  <c r="D53" i="868"/>
  <c r="D54" i="868"/>
  <c r="D4" i="868"/>
  <c r="B5" i="868"/>
  <c r="B6" i="868"/>
  <c r="B7" i="868"/>
  <c r="B8" i="868"/>
  <c r="B9" i="868"/>
  <c r="B10" i="868"/>
  <c r="B11" i="868"/>
  <c r="B12" i="868"/>
  <c r="B13" i="868"/>
  <c r="B14" i="868"/>
  <c r="B15" i="868"/>
  <c r="B16" i="868"/>
  <c r="B17" i="868"/>
  <c r="B18" i="868"/>
  <c r="B19" i="868"/>
  <c r="B20" i="868"/>
  <c r="B21" i="868"/>
  <c r="B22" i="868"/>
  <c r="B23" i="868"/>
  <c r="B24" i="868"/>
  <c r="B25" i="868"/>
  <c r="B26" i="868"/>
  <c r="B27" i="868"/>
  <c r="B28" i="868"/>
  <c r="B29" i="868"/>
  <c r="B30" i="868"/>
  <c r="B31" i="868"/>
  <c r="B32" i="868"/>
  <c r="B33" i="868"/>
  <c r="B34" i="868"/>
  <c r="B35" i="868"/>
  <c r="B36" i="868"/>
  <c r="B37" i="868"/>
  <c r="B38" i="868"/>
  <c r="B39" i="868"/>
  <c r="B40" i="868"/>
  <c r="B41" i="868"/>
  <c r="B42" i="868"/>
  <c r="B43" i="868"/>
  <c r="B44" i="868"/>
  <c r="B45" i="868"/>
  <c r="B46" i="868"/>
  <c r="B47" i="868"/>
  <c r="B48" i="868"/>
  <c r="B49" i="868"/>
  <c r="B50" i="868"/>
  <c r="B51" i="868"/>
  <c r="B52" i="868"/>
  <c r="B53" i="868"/>
  <c r="B54" i="868"/>
  <c r="B4" i="868"/>
  <c r="B360" i="569" l="1"/>
  <c r="B359" i="569"/>
  <c r="B358" i="569"/>
  <c r="B357" i="569"/>
  <c r="B356" i="569"/>
  <c r="B355" i="569"/>
  <c r="B354" i="569"/>
  <c r="B353" i="569"/>
  <c r="B352" i="569"/>
  <c r="B351" i="569"/>
  <c r="B350" i="569"/>
  <c r="B349" i="569"/>
  <c r="B348" i="569"/>
  <c r="B347" i="569"/>
  <c r="B346" i="569"/>
  <c r="B345" i="569"/>
  <c r="B344" i="569"/>
  <c r="B343" i="569"/>
  <c r="B342" i="569"/>
  <c r="B341" i="569"/>
  <c r="B340" i="569"/>
  <c r="B339" i="569"/>
  <c r="B338" i="569"/>
  <c r="B337" i="569"/>
  <c r="B336" i="569"/>
  <c r="B335" i="569"/>
  <c r="B334" i="569"/>
  <c r="B333" i="569"/>
  <c r="B332" i="569"/>
  <c r="B331" i="569"/>
  <c r="B330" i="569"/>
  <c r="B329" i="569"/>
  <c r="B328" i="569"/>
  <c r="B327" i="569"/>
  <c r="B326" i="569"/>
  <c r="B325" i="569"/>
  <c r="B324" i="569"/>
  <c r="B323" i="569"/>
  <c r="B322" i="569"/>
  <c r="B321" i="569"/>
  <c r="B320" i="569"/>
  <c r="B319" i="569"/>
  <c r="B318" i="569"/>
  <c r="B317" i="569"/>
  <c r="B316" i="569"/>
  <c r="B315" i="569"/>
  <c r="B314" i="569"/>
  <c r="B313" i="569"/>
  <c r="B312" i="569"/>
  <c r="B311" i="569"/>
  <c r="B310" i="569"/>
  <c r="B309" i="569"/>
  <c r="B308" i="569"/>
  <c r="B307" i="569"/>
  <c r="B306" i="569"/>
  <c r="B305" i="569"/>
  <c r="B304" i="569"/>
  <c r="B303" i="569"/>
  <c r="B302" i="569"/>
  <c r="B301" i="569"/>
  <c r="B300" i="569"/>
  <c r="B299" i="569"/>
  <c r="B298" i="569"/>
  <c r="B297" i="569"/>
  <c r="B296" i="569"/>
  <c r="B295" i="569"/>
  <c r="B294" i="569"/>
  <c r="B293" i="569"/>
  <c r="B292" i="569"/>
  <c r="B291" i="569"/>
  <c r="B290" i="569"/>
  <c r="B289" i="569"/>
  <c r="B288" i="569"/>
  <c r="B287" i="569"/>
  <c r="B286" i="569"/>
  <c r="B285" i="569"/>
  <c r="B284" i="569"/>
  <c r="B283" i="569"/>
  <c r="B282" i="569"/>
  <c r="B281" i="569"/>
  <c r="B280" i="569"/>
  <c r="B279" i="569"/>
  <c r="B278" i="569"/>
  <c r="B277" i="569"/>
  <c r="B276" i="569"/>
  <c r="B275" i="569"/>
  <c r="B274" i="569"/>
  <c r="B273" i="569"/>
  <c r="B272" i="569"/>
  <c r="B271" i="569"/>
  <c r="B270" i="569"/>
  <c r="B269" i="569"/>
  <c r="B268" i="569"/>
  <c r="B267" i="569"/>
  <c r="B266" i="569"/>
  <c r="B265" i="569"/>
  <c r="B264" i="569"/>
  <c r="B263" i="569"/>
  <c r="B262" i="569"/>
  <c r="B261" i="569"/>
  <c r="B260" i="569"/>
  <c r="B259" i="569"/>
  <c r="B258" i="569"/>
  <c r="B257" i="569"/>
  <c r="B256" i="569"/>
  <c r="B255" i="569"/>
  <c r="B254" i="569"/>
  <c r="B253" i="569"/>
  <c r="B252" i="569"/>
  <c r="B251" i="569"/>
  <c r="B250" i="569"/>
  <c r="B249" i="569"/>
  <c r="B248" i="569"/>
  <c r="B247" i="569"/>
  <c r="B246" i="569"/>
  <c r="B245" i="569"/>
  <c r="B244" i="569"/>
  <c r="B243" i="569"/>
  <c r="B242" i="569"/>
  <c r="B241" i="569"/>
  <c r="B240" i="569"/>
  <c r="B239" i="569"/>
  <c r="B238" i="569"/>
  <c r="B237" i="569"/>
  <c r="B236" i="569"/>
  <c r="B235" i="569"/>
  <c r="B234" i="569"/>
  <c r="B233" i="569"/>
  <c r="B232" i="569"/>
  <c r="B231" i="569"/>
  <c r="B230" i="569"/>
  <c r="B229" i="569"/>
  <c r="B228" i="569"/>
  <c r="B227" i="569"/>
  <c r="B226" i="569"/>
  <c r="B225" i="569"/>
  <c r="B224" i="569"/>
  <c r="B223" i="569"/>
  <c r="B222" i="569"/>
  <c r="B221" i="569"/>
  <c r="B220" i="569"/>
  <c r="B219" i="569"/>
  <c r="B218" i="569"/>
  <c r="B217" i="569"/>
  <c r="B216" i="569"/>
  <c r="B215" i="569"/>
  <c r="B214" i="569"/>
  <c r="B213" i="569"/>
  <c r="B212" i="569"/>
  <c r="B211" i="569"/>
  <c r="B210" i="569"/>
  <c r="B209" i="569"/>
  <c r="B208" i="569"/>
  <c r="B207" i="569"/>
  <c r="B206" i="569"/>
  <c r="B205" i="569"/>
  <c r="B204" i="569"/>
  <c r="B203" i="569"/>
  <c r="B202" i="569"/>
  <c r="B201" i="569"/>
  <c r="B200" i="569"/>
  <c r="B199" i="569"/>
  <c r="B198" i="569"/>
  <c r="B197" i="569"/>
  <c r="B196" i="569"/>
  <c r="B195" i="569"/>
  <c r="B194" i="569"/>
  <c r="B193" i="569"/>
  <c r="B192" i="569"/>
  <c r="B191" i="569"/>
  <c r="B190" i="569"/>
  <c r="B189" i="569"/>
  <c r="B188" i="569"/>
  <c r="B187" i="569"/>
  <c r="B186" i="569"/>
  <c r="B185" i="569"/>
  <c r="B184" i="569"/>
  <c r="B183" i="569"/>
  <c r="B182" i="569"/>
  <c r="B181" i="569"/>
  <c r="B180" i="569"/>
  <c r="B179" i="569"/>
  <c r="B178" i="569"/>
  <c r="B177" i="569"/>
  <c r="B176" i="569"/>
  <c r="B175" i="569"/>
  <c r="B174" i="569"/>
  <c r="B173" i="569"/>
  <c r="B172" i="569"/>
  <c r="B171" i="569"/>
  <c r="B170" i="569"/>
  <c r="B169" i="569"/>
  <c r="B168" i="569"/>
  <c r="B167" i="569"/>
  <c r="B166" i="569"/>
  <c r="B165" i="569"/>
  <c r="B164" i="569"/>
  <c r="B163" i="569"/>
  <c r="B162" i="569"/>
  <c r="B161" i="569"/>
  <c r="B160" i="569"/>
  <c r="B159" i="569"/>
  <c r="B158" i="569"/>
  <c r="B157" i="569"/>
  <c r="B156" i="569"/>
  <c r="B155" i="569"/>
  <c r="B154" i="569"/>
  <c r="B153" i="569"/>
  <c r="B152" i="569"/>
  <c r="B151" i="569"/>
  <c r="B150" i="569"/>
  <c r="B149" i="569"/>
  <c r="B148" i="569"/>
  <c r="B147" i="569"/>
  <c r="B146" i="569"/>
  <c r="B145" i="569"/>
  <c r="B144" i="569"/>
  <c r="B143" i="569"/>
  <c r="B142" i="569"/>
  <c r="B141" i="569"/>
  <c r="B140" i="569"/>
  <c r="B139" i="569"/>
  <c r="B138" i="569"/>
  <c r="B137" i="569"/>
  <c r="B136" i="569"/>
  <c r="B135" i="569"/>
  <c r="B134" i="569"/>
  <c r="B133" i="569"/>
  <c r="B132" i="569"/>
  <c r="B131" i="569"/>
  <c r="B130" i="569"/>
  <c r="B129" i="569"/>
  <c r="B128" i="569"/>
  <c r="B127" i="569"/>
  <c r="B126" i="569"/>
  <c r="B125" i="569"/>
  <c r="B124" i="569"/>
  <c r="B123" i="569"/>
  <c r="B122" i="569"/>
  <c r="B121" i="569"/>
  <c r="B120" i="569"/>
  <c r="B119" i="569"/>
  <c r="B118" i="569"/>
  <c r="B117" i="569"/>
  <c r="B116" i="569"/>
  <c r="B115" i="569"/>
  <c r="B114" i="569"/>
  <c r="B113" i="569"/>
  <c r="B112" i="569"/>
  <c r="B111" i="569"/>
  <c r="B110" i="569"/>
  <c r="B109" i="569"/>
  <c r="B108" i="569"/>
  <c r="B107" i="569"/>
  <c r="B106" i="569"/>
  <c r="B105" i="569"/>
  <c r="B104" i="569"/>
  <c r="B103" i="569"/>
  <c r="B102" i="569"/>
  <c r="B101" i="569"/>
  <c r="B100" i="569"/>
  <c r="B99" i="569"/>
  <c r="B98" i="569"/>
  <c r="B97" i="569"/>
  <c r="B96" i="569"/>
  <c r="B95" i="569"/>
  <c r="B94" i="569"/>
  <c r="B93" i="569"/>
  <c r="B92" i="569"/>
  <c r="B91" i="569"/>
  <c r="B90" i="569"/>
  <c r="B89" i="569"/>
  <c r="B88" i="569"/>
  <c r="B87" i="569"/>
  <c r="B86" i="569"/>
  <c r="B85" i="569"/>
  <c r="B84" i="569"/>
  <c r="B83" i="569"/>
  <c r="B82" i="569"/>
  <c r="B81" i="569"/>
  <c r="B80" i="569"/>
  <c r="B79" i="569"/>
  <c r="B78" i="569"/>
  <c r="B77" i="569"/>
  <c r="B76" i="569"/>
  <c r="B73" i="569"/>
  <c r="B72" i="569"/>
  <c r="B71" i="569"/>
  <c r="B70" i="569"/>
  <c r="B69" i="569"/>
  <c r="B68" i="569"/>
  <c r="B67" i="569"/>
  <c r="B66" i="569"/>
  <c r="B65" i="569"/>
  <c r="B64" i="569"/>
  <c r="B63" i="569"/>
  <c r="B62" i="569"/>
  <c r="B61" i="569"/>
  <c r="B60" i="569"/>
  <c r="B59" i="569"/>
  <c r="B58" i="569"/>
  <c r="B57" i="569"/>
  <c r="B56" i="569"/>
  <c r="B55" i="569"/>
  <c r="B54" i="569"/>
  <c r="B53" i="569"/>
  <c r="B52" i="569"/>
  <c r="B51" i="569"/>
  <c r="B50" i="569"/>
  <c r="B49" i="569"/>
  <c r="B48" i="569"/>
  <c r="B47" i="569"/>
  <c r="B46" i="569"/>
  <c r="B45" i="569"/>
  <c r="B44" i="569"/>
  <c r="B43" i="569"/>
  <c r="B42" i="569"/>
  <c r="B41" i="569"/>
  <c r="B40" i="569"/>
  <c r="B39" i="569"/>
  <c r="B38" i="569"/>
  <c r="B37" i="569"/>
  <c r="B36" i="569"/>
  <c r="B35" i="569"/>
  <c r="B34" i="569"/>
  <c r="B33" i="569"/>
  <c r="B32" i="569"/>
  <c r="B31" i="569"/>
  <c r="B30" i="569"/>
  <c r="B29" i="569"/>
  <c r="B28" i="569"/>
  <c r="B27" i="569"/>
  <c r="B26" i="569"/>
  <c r="B25" i="569"/>
  <c r="B24" i="569"/>
  <c r="B23" i="569"/>
  <c r="B20" i="569"/>
  <c r="B19" i="569"/>
  <c r="B18" i="569"/>
  <c r="B16" i="569"/>
  <c r="B15" i="569"/>
  <c r="B12" i="569"/>
  <c r="B11" i="569"/>
  <c r="B10" i="569"/>
  <c r="B9" i="569"/>
  <c r="B3" i="569"/>
  <c r="B2" i="569"/>
  <c r="AE12" i="750"/>
  <c r="AC5" i="750"/>
  <c r="AC6" i="750"/>
  <c r="AE36" i="750"/>
  <c r="AL6" i="750"/>
  <c r="AO28" i="750"/>
  <c r="AQ58" i="750"/>
  <c r="AF7" i="750"/>
  <c r="AH37" i="750"/>
  <c r="AF8" i="750"/>
  <c r="AI30" i="750"/>
  <c r="AK60" i="750"/>
  <c r="AN68" i="750"/>
  <c r="AP98" i="750"/>
  <c r="AF69" i="750"/>
  <c r="AE41" i="750"/>
  <c r="AR82" i="750"/>
  <c r="AR67" i="750"/>
  <c r="AI41" i="750"/>
  <c r="AC83" i="750"/>
  <c r="AC68" i="750"/>
  <c r="AN40" i="750"/>
  <c r="AN82" i="750"/>
  <c r="AF67" i="750"/>
  <c r="AF97" i="750"/>
  <c r="AR127" i="750"/>
  <c r="AO107" i="750"/>
  <c r="AS98" i="750"/>
  <c r="AJ129" i="750"/>
  <c r="AG117" i="750"/>
  <c r="AJ107" i="750"/>
  <c r="AH94" i="750"/>
  <c r="AI125" i="750"/>
  <c r="AD115" i="750"/>
  <c r="AK6" i="750"/>
  <c r="AM36" i="750"/>
  <c r="AR22" i="750"/>
  <c r="AK30" i="750"/>
  <c r="AM60" i="750"/>
  <c r="AD23" i="750"/>
  <c r="AF53" i="750"/>
  <c r="AM23" i="750"/>
  <c r="AN31" i="750"/>
  <c r="AP61" i="750"/>
  <c r="AO24" i="750"/>
  <c r="AQ54" i="750"/>
  <c r="AM61" i="750"/>
  <c r="AE93" i="750"/>
  <c r="AN62" i="750"/>
  <c r="AQ29" i="750"/>
  <c r="AG77" i="750"/>
  <c r="AD60" i="750"/>
  <c r="AD30" i="750"/>
  <c r="AI77" i="750"/>
  <c r="AH60" i="750"/>
  <c r="AI29" i="750"/>
  <c r="AC77" i="750"/>
  <c r="AN58" i="750"/>
  <c r="AO90" i="750"/>
  <c r="AG122" i="750"/>
  <c r="AD102" i="750"/>
  <c r="AK92" i="750"/>
  <c r="AP123" i="750"/>
  <c r="AM111" i="750"/>
  <c r="AP101" i="750"/>
  <c r="AC131" i="750"/>
  <c r="AO119" i="750"/>
  <c r="AJ109" i="750"/>
  <c r="AI24" i="750"/>
  <c r="AP10" i="750"/>
  <c r="AQ42" i="750"/>
  <c r="AE23" i="750"/>
  <c r="AL41" i="750"/>
  <c r="AI14" i="750"/>
  <c r="AI54" i="750"/>
  <c r="AR72" i="750"/>
  <c r="AS41" i="750"/>
  <c r="AR28" i="750"/>
  <c r="AE87" i="750"/>
  <c r="AC82" i="750"/>
  <c r="AR76" i="750"/>
  <c r="AG72" i="750"/>
  <c r="AN66" i="750"/>
  <c r="AO57" i="750"/>
  <c r="AH33" i="750"/>
  <c r="AK8" i="750"/>
  <c r="AK48" i="750"/>
  <c r="AO6" i="750"/>
  <c r="AF47" i="750"/>
  <c r="AC20" i="750"/>
  <c r="AC60" i="750"/>
  <c r="AL78" i="750"/>
  <c r="AG53" i="750"/>
  <c r="AF40" i="750"/>
  <c r="AR30" i="750"/>
  <c r="AD14" i="750"/>
  <c r="AL82" i="750"/>
  <c r="AR77" i="750"/>
  <c r="AH72" i="750"/>
  <c r="AO66" i="750"/>
  <c r="AN18" i="750"/>
  <c r="AN51" i="750"/>
  <c r="AC24" i="750"/>
  <c r="AC64" i="750"/>
  <c r="AO22" i="750"/>
  <c r="AO62" i="750"/>
  <c r="AL35" i="750"/>
  <c r="AO43" i="750"/>
  <c r="AD94" i="750"/>
  <c r="AI74" i="750"/>
  <c r="AH68" i="750"/>
  <c r="AS61" i="750"/>
  <c r="AO51" i="750"/>
  <c r="AJ42" i="750"/>
  <c r="AG31" i="750"/>
  <c r="AQ87" i="750"/>
  <c r="AO82" i="750"/>
  <c r="AF123" i="750"/>
  <c r="AR112" i="750"/>
  <c r="AQ114" i="750"/>
  <c r="AM20" i="750"/>
  <c r="AS7" i="750"/>
  <c r="AK40" i="750"/>
  <c r="AP20" i="750"/>
  <c r="AO38" i="750"/>
  <c r="AC12" i="750"/>
  <c r="AC52" i="750"/>
  <c r="AH8" i="750"/>
  <c r="AR15" i="750"/>
  <c r="AK5" i="750"/>
  <c r="AP9" i="750"/>
  <c r="AR39" i="750"/>
  <c r="AH10" i="750"/>
  <c r="AK32" i="750"/>
  <c r="AM62" i="750"/>
  <c r="AS10" i="750"/>
  <c r="AD41" i="750"/>
  <c r="AS11" i="750"/>
  <c r="AE34" i="750"/>
  <c r="AE13" i="750"/>
  <c r="AJ72" i="750"/>
  <c r="AG15" i="750"/>
  <c r="AS72" i="750"/>
  <c r="AN48" i="750"/>
  <c r="AN86" i="750"/>
  <c r="AN71" i="750"/>
  <c r="AR48" i="750"/>
  <c r="AP86" i="750"/>
  <c r="AP71" i="750"/>
  <c r="AF48" i="750"/>
  <c r="AJ86" i="750"/>
  <c r="AS70" i="750"/>
  <c r="AK101" i="750"/>
  <c r="AN131" i="750"/>
  <c r="AK111" i="750"/>
  <c r="AD103" i="750"/>
  <c r="AH89" i="750"/>
  <c r="AC121" i="750"/>
  <c r="AF111" i="750"/>
  <c r="AM98" i="750"/>
  <c r="AE129" i="750"/>
  <c r="AQ118" i="750"/>
  <c r="AG10" i="750"/>
  <c r="AI40" i="750"/>
  <c r="AN26" i="750"/>
  <c r="AG34" i="750"/>
  <c r="AI64" i="750"/>
  <c r="AQ26" i="750"/>
  <c r="AS56" i="750"/>
  <c r="AH5" i="750"/>
  <c r="AJ35" i="750"/>
  <c r="AH6" i="750"/>
  <c r="AK28" i="750"/>
  <c r="AM58" i="750"/>
  <c r="AP66" i="750"/>
  <c r="AR96" i="750"/>
  <c r="AH67" i="750"/>
  <c r="AI37" i="750"/>
  <c r="AC81" i="750"/>
  <c r="AC66" i="750"/>
  <c r="AM37" i="750"/>
  <c r="AE81" i="750"/>
  <c r="AE66" i="750"/>
  <c r="AR36" i="750"/>
  <c r="AP80" i="750"/>
  <c r="AH65" i="750"/>
  <c r="AD95" i="750"/>
  <c r="AC126" i="750"/>
  <c r="AQ105" i="750"/>
  <c r="AP96" i="750"/>
  <c r="AL127" i="750"/>
  <c r="AI115" i="750"/>
  <c r="AL105" i="750"/>
  <c r="AE92" i="750"/>
  <c r="AK123" i="750"/>
  <c r="AF113" i="750"/>
  <c r="AR31" i="750"/>
  <c r="AL7" i="750"/>
  <c r="AC48" i="750"/>
  <c r="AG6" i="750"/>
  <c r="AG46" i="750"/>
  <c r="AL19" i="750"/>
  <c r="AL59" i="750"/>
  <c r="AM77" i="750"/>
  <c r="AH52" i="750"/>
  <c r="AG39" i="750"/>
  <c r="AC29" i="750"/>
  <c r="AF87" i="750"/>
  <c r="AD82" i="750"/>
  <c r="AS76" i="750"/>
  <c r="AQ71" i="750"/>
  <c r="AG66" i="750"/>
  <c r="AQ40" i="750"/>
  <c r="AF13" i="750"/>
  <c r="AN53" i="750"/>
  <c r="AR11" i="750"/>
  <c r="AR51" i="750"/>
  <c r="AF25" i="750"/>
  <c r="AR16" i="750"/>
  <c r="AG83" i="750"/>
  <c r="AM63" i="750"/>
  <c r="AL50" i="750"/>
  <c r="AH40" i="750"/>
  <c r="AC31" i="750"/>
  <c r="AH14" i="750"/>
  <c r="AM82" i="750"/>
  <c r="AK77" i="750"/>
  <c r="AR71" i="750"/>
  <c r="AF26" i="750"/>
  <c r="AI56" i="750"/>
  <c r="AD12" i="750"/>
  <c r="AN19" i="750"/>
  <c r="AS5" i="750"/>
  <c r="AL13" i="750"/>
  <c r="AN43" i="750"/>
  <c r="AE6" i="750"/>
  <c r="AG36" i="750"/>
  <c r="AN6" i="750"/>
  <c r="AO14" i="750"/>
  <c r="AQ44" i="750"/>
  <c r="AP7" i="750"/>
  <c r="AR37" i="750"/>
  <c r="AO27" i="750"/>
  <c r="AF76" i="750"/>
  <c r="AP28" i="750"/>
  <c r="AO76" i="750"/>
  <c r="AF56" i="750"/>
  <c r="AE25" i="750"/>
  <c r="AJ75" i="750"/>
  <c r="AJ56" i="750"/>
  <c r="AM25" i="750"/>
  <c r="AL75" i="750"/>
  <c r="AO55" i="750"/>
  <c r="AH22" i="750"/>
  <c r="AO74" i="750"/>
  <c r="AH105" i="750"/>
  <c r="AK127" i="750"/>
  <c r="AG115" i="750"/>
  <c r="AQ106" i="750"/>
  <c r="AN93" i="750"/>
  <c r="AP124" i="750"/>
  <c r="AS114" i="750"/>
  <c r="AP102" i="750"/>
  <c r="AE91" i="750"/>
  <c r="AJ6" i="750"/>
  <c r="AC14" i="750"/>
  <c r="AR6" i="750"/>
  <c r="AR7" i="750"/>
  <c r="AC38" i="750"/>
  <c r="AJ8" i="750"/>
  <c r="AM30" i="750"/>
  <c r="AO60" i="750"/>
  <c r="AD9" i="750"/>
  <c r="AF39" i="750"/>
  <c r="AD10" i="750"/>
  <c r="AG32" i="750"/>
  <c r="AI62" i="750"/>
  <c r="AL70" i="750"/>
  <c r="AN100" i="750"/>
  <c r="AD71" i="750"/>
  <c r="AR44" i="750"/>
  <c r="AP84" i="750"/>
  <c r="AP69" i="750"/>
  <c r="AE45" i="750"/>
  <c r="AR84" i="750"/>
  <c r="AR69" i="750"/>
  <c r="AJ44" i="750"/>
  <c r="AL84" i="750"/>
  <c r="AD69" i="750"/>
  <c r="AI99" i="750"/>
  <c r="AP129" i="750"/>
  <c r="AM109" i="750"/>
  <c r="AD101" i="750"/>
  <c r="AQ131" i="750"/>
  <c r="AE119" i="750"/>
  <c r="AH109" i="750"/>
  <c r="AK96" i="750"/>
  <c r="AG127" i="750"/>
  <c r="AS116" i="750"/>
  <c r="AJ39" i="750"/>
  <c r="AO12" i="750"/>
  <c r="AO52" i="750"/>
  <c r="AJ11" i="750"/>
  <c r="AJ51" i="750"/>
  <c r="AG24" i="750"/>
  <c r="AC15" i="750"/>
  <c r="AP82" i="750"/>
  <c r="AO61" i="750"/>
  <c r="AM49" i="750"/>
  <c r="AI39" i="750"/>
  <c r="AE29" i="750"/>
  <c r="AG87" i="750"/>
  <c r="AE82" i="750"/>
  <c r="AL76" i="750"/>
  <c r="AN10" i="750"/>
  <c r="AC46" i="750"/>
  <c r="AI18" i="750"/>
  <c r="AI58" i="750"/>
  <c r="AD17" i="750"/>
  <c r="AD57" i="750"/>
  <c r="AR29" i="750"/>
  <c r="AJ32" i="750"/>
  <c r="AJ88" i="750"/>
  <c r="AO68" i="750"/>
  <c r="AR60" i="750"/>
  <c r="AN50" i="750"/>
  <c r="AJ40" i="750"/>
  <c r="AE31" i="750"/>
  <c r="AP87" i="750"/>
  <c r="AF82" i="750"/>
  <c r="AD77" i="750"/>
  <c r="AF11" i="750"/>
  <c r="AL61" i="750"/>
  <c r="AQ15" i="750"/>
  <c r="AJ23" i="750"/>
  <c r="AO9" i="750"/>
  <c r="AH17" i="750"/>
  <c r="AJ47" i="750"/>
  <c r="AR9" i="750"/>
  <c r="AC40" i="750"/>
  <c r="AJ10" i="750"/>
  <c r="AK18" i="750"/>
  <c r="AM48" i="750"/>
  <c r="AL11" i="750"/>
  <c r="AN41" i="750"/>
  <c r="AG35" i="750"/>
  <c r="AS79" i="750"/>
  <c r="AH36" i="750"/>
  <c r="AK80" i="750"/>
  <c r="AO63" i="750"/>
  <c r="AO33" i="750"/>
  <c r="AF79" i="750"/>
  <c r="AS63" i="750"/>
  <c r="AS33" i="750"/>
  <c r="AH79" i="750"/>
  <c r="AG63" i="750"/>
  <c r="AH32" i="750"/>
  <c r="AK78" i="750"/>
  <c r="AD109" i="750"/>
  <c r="AR130" i="750"/>
  <c r="AC119" i="750"/>
  <c r="AM110" i="750"/>
  <c r="AS97" i="750"/>
  <c r="AL128" i="750"/>
  <c r="AO118" i="750"/>
  <c r="AL106" i="750"/>
  <c r="AJ95" i="750"/>
  <c r="AF10" i="750"/>
  <c r="AP17" i="750"/>
  <c r="AI7" i="750"/>
  <c r="AN11" i="750"/>
  <c r="AP41" i="750"/>
  <c r="AF12" i="750"/>
  <c r="AI34" i="750"/>
  <c r="AK64" i="750"/>
  <c r="AQ12" i="750"/>
  <c r="AS42" i="750"/>
  <c r="AR5" i="750"/>
  <c r="AC36" i="750"/>
  <c r="AN20" i="750"/>
  <c r="AH74" i="750"/>
  <c r="AP22" i="750"/>
  <c r="AQ74" i="750"/>
  <c r="AJ52" i="750"/>
  <c r="AM17" i="750"/>
  <c r="AL73" i="750"/>
  <c r="AN52" i="750"/>
  <c r="AD18" i="750"/>
  <c r="AN73" i="750"/>
  <c r="AS51" i="750"/>
  <c r="AP14" i="750"/>
  <c r="AQ72" i="750"/>
  <c r="AJ103" i="750"/>
  <c r="AF124" i="750"/>
  <c r="AI113" i="750"/>
  <c r="AS104" i="750"/>
  <c r="AK91" i="750"/>
  <c r="AR122" i="750"/>
  <c r="AD113" i="750"/>
  <c r="AP100" i="750"/>
  <c r="AC89" i="750"/>
  <c r="AG9" i="750"/>
  <c r="AD45" i="750"/>
  <c r="AR17" i="750"/>
  <c r="AR57" i="750"/>
  <c r="AE16" i="750"/>
  <c r="AM56" i="750"/>
  <c r="AJ29" i="750"/>
  <c r="AL30" i="750"/>
  <c r="AS87" i="750"/>
  <c r="AG68" i="750"/>
  <c r="AC59" i="750"/>
  <c r="AO49" i="750"/>
  <c r="AK39" i="750"/>
  <c r="AG29" i="750"/>
  <c r="AH87" i="750"/>
  <c r="AO81" i="750"/>
  <c r="AF18" i="750"/>
  <c r="AO50" i="750"/>
  <c r="AL23" i="750"/>
  <c r="AL63" i="750"/>
  <c r="AP21" i="750"/>
  <c r="AG62" i="750"/>
  <c r="AD35" i="750"/>
  <c r="AQ41" i="750"/>
  <c r="AM93" i="750"/>
  <c r="AR73" i="750"/>
  <c r="AI67" i="750"/>
  <c r="AC61" i="750"/>
  <c r="AP50" i="750"/>
  <c r="AL40" i="750"/>
  <c r="AH30" i="750"/>
  <c r="AI87" i="750"/>
  <c r="AP81" i="750"/>
  <c r="AO18" i="750"/>
  <c r="AC7" i="750"/>
  <c r="AD39" i="750"/>
  <c r="AI19" i="750"/>
  <c r="AP37" i="750"/>
  <c r="AM10" i="750"/>
  <c r="AM50" i="750"/>
  <c r="AE69" i="750"/>
  <c r="AJ34" i="750"/>
  <c r="AK15" i="750"/>
  <c r="AI83" i="750"/>
  <c r="AG78" i="750"/>
  <c r="AE73" i="750"/>
  <c r="AK68" i="750"/>
  <c r="AI61" i="750"/>
  <c r="AF50" i="750"/>
  <c r="AO97" i="750"/>
  <c r="AP131" i="750"/>
  <c r="AM130" i="750"/>
  <c r="AM19" i="750"/>
  <c r="AF27" i="750"/>
  <c r="AK13" i="750"/>
  <c r="AD21" i="750"/>
  <c r="AF51" i="750"/>
  <c r="AN13" i="750"/>
  <c r="AP43" i="750"/>
  <c r="AF14" i="750"/>
  <c r="AG22" i="750"/>
  <c r="AI52" i="750"/>
  <c r="AH15" i="750"/>
  <c r="AJ45" i="750"/>
  <c r="AP42" i="750"/>
  <c r="AO83" i="750"/>
  <c r="AQ43" i="750"/>
  <c r="AG84" i="750"/>
  <c r="AQ67" i="750"/>
  <c r="AG41" i="750"/>
  <c r="AS82" i="750"/>
  <c r="AS67" i="750"/>
  <c r="AK41" i="750"/>
  <c r="AD83" i="750"/>
  <c r="AM67" i="750"/>
  <c r="AQ39" i="750"/>
  <c r="AG82" i="750"/>
  <c r="AQ112" i="750"/>
  <c r="AI91" i="750"/>
  <c r="AE125" i="750"/>
  <c r="AI114" i="750"/>
  <c r="AF102" i="750"/>
  <c r="AC91" i="750"/>
  <c r="AK122" i="750"/>
  <c r="AH110" i="750"/>
  <c r="AP99" i="750"/>
  <c r="AS13" i="750"/>
  <c r="AL21" i="750"/>
  <c r="AQ7" i="750"/>
  <c r="AJ15" i="750"/>
  <c r="AL45" i="750"/>
  <c r="AC8" i="750"/>
  <c r="AE38" i="750"/>
  <c r="AL8" i="750"/>
  <c r="AM16" i="750"/>
  <c r="AO46" i="750"/>
  <c r="AN9" i="750"/>
  <c r="AP39" i="750"/>
  <c r="AK31" i="750"/>
  <c r="AD78" i="750"/>
  <c r="AL32" i="750"/>
  <c r="AM78" i="750"/>
  <c r="AS59" i="750"/>
  <c r="AS29" i="750"/>
  <c r="AH77" i="750"/>
  <c r="AF60" i="750"/>
  <c r="AF30" i="750"/>
  <c r="AJ77" i="750"/>
  <c r="AK59" i="750"/>
  <c r="AL28" i="750"/>
  <c r="AM76" i="750"/>
  <c r="AF107" i="750"/>
  <c r="AG131" i="750"/>
  <c r="AE117" i="750"/>
  <c r="AO108" i="750"/>
  <c r="AP95" i="750"/>
  <c r="AN126" i="750"/>
  <c r="AQ116" i="750"/>
  <c r="AN104" i="750"/>
  <c r="AH93" i="750"/>
  <c r="AP16" i="750"/>
  <c r="AG50" i="750"/>
  <c r="AM22" i="750"/>
  <c r="AD63" i="750"/>
  <c r="AH21" i="750"/>
  <c r="AH61" i="750"/>
  <c r="AM34" i="750"/>
  <c r="AR40" i="750"/>
  <c r="AN92" i="750"/>
  <c r="AJ73" i="750"/>
  <c r="AR66" i="750"/>
  <c r="AE59" i="750"/>
  <c r="AQ49" i="750"/>
  <c r="AM39" i="750"/>
  <c r="AJ28" i="750"/>
  <c r="AR86" i="750"/>
  <c r="AO25" i="750"/>
  <c r="AR55" i="750"/>
  <c r="AG28" i="750"/>
  <c r="AC9" i="750"/>
  <c r="AS26" i="750"/>
  <c r="AO7" i="750"/>
  <c r="AG40" i="750"/>
  <c r="AF52" i="750"/>
  <c r="AH98" i="750"/>
  <c r="AD79" i="750"/>
  <c r="AL72" i="750"/>
  <c r="AJ67" i="750"/>
  <c r="AE61" i="750"/>
  <c r="AR50" i="750"/>
  <c r="AO39" i="750"/>
  <c r="AK29" i="750"/>
  <c r="AS86" i="750"/>
  <c r="AG26" i="750"/>
  <c r="AO11" i="750"/>
  <c r="AG44" i="750"/>
  <c r="AL24" i="750"/>
  <c r="AK42" i="750"/>
  <c r="AP15" i="750"/>
  <c r="AP55" i="750"/>
  <c r="AQ73" i="750"/>
  <c r="AP44" i="750"/>
  <c r="AO31" i="750"/>
  <c r="AO15" i="750"/>
  <c r="AJ83" i="750"/>
  <c r="AH78" i="750"/>
  <c r="AF73" i="750"/>
  <c r="AD68" i="750"/>
  <c r="AL60" i="750"/>
  <c r="AS102" i="750"/>
  <c r="AR91" i="750"/>
  <c r="AL93" i="750"/>
  <c r="AC13" i="750"/>
  <c r="AR47" i="750"/>
  <c r="AG20" i="750"/>
  <c r="AG60" i="750"/>
  <c r="AS18" i="750"/>
  <c r="AS58" i="750"/>
  <c r="AP31" i="750"/>
  <c r="AI23" i="750"/>
  <c r="AS30" i="750"/>
  <c r="AG17" i="750"/>
  <c r="AQ24" i="750"/>
  <c r="AS54" i="750"/>
  <c r="AJ17" i="750"/>
  <c r="AL47" i="750"/>
  <c r="AS17" i="750"/>
  <c r="AC26" i="750"/>
  <c r="AE56" i="750"/>
  <c r="AD19" i="750"/>
  <c r="AF49" i="750"/>
  <c r="AH50" i="750"/>
  <c r="AK87" i="750"/>
  <c r="AI51" i="750"/>
  <c r="AC88" i="750"/>
  <c r="AM71" i="750"/>
  <c r="AP48" i="750"/>
  <c r="AO86" i="750"/>
  <c r="AO71" i="750"/>
  <c r="AC49" i="750"/>
  <c r="AQ86" i="750"/>
  <c r="AI71" i="750"/>
  <c r="AI47" i="750"/>
  <c r="AC86" i="750"/>
  <c r="AM116" i="750"/>
  <c r="AN95" i="750"/>
  <c r="AH131" i="750"/>
  <c r="AE118" i="750"/>
  <c r="AS105" i="750"/>
  <c r="AH95" i="750"/>
  <c r="AG126" i="750"/>
  <c r="AD114" i="750"/>
  <c r="AP103" i="750"/>
  <c r="AO17" i="750"/>
  <c r="AH25" i="750"/>
  <c r="AM11" i="750"/>
  <c r="AF19" i="750"/>
  <c r="AH49" i="750"/>
  <c r="AP11" i="750"/>
  <c r="AR41" i="750"/>
  <c r="AH12" i="750"/>
  <c r="AI20" i="750"/>
  <c r="AK50" i="750"/>
  <c r="AJ13" i="750"/>
  <c r="AL43" i="750"/>
  <c r="AC39" i="750"/>
  <c r="AQ81" i="750"/>
  <c r="AD40" i="750"/>
  <c r="AI82" i="750"/>
  <c r="AS65" i="750"/>
  <c r="AK37" i="750"/>
  <c r="AD81" i="750"/>
  <c r="AD66" i="750"/>
  <c r="AO37" i="750"/>
  <c r="AF81" i="750"/>
  <c r="AO65" i="750"/>
  <c r="AD36" i="750"/>
  <c r="AI80" i="750"/>
  <c r="AS110" i="750"/>
  <c r="AF89" i="750"/>
  <c r="AI121" i="750"/>
  <c r="AK112" i="750"/>
  <c r="AD100" i="750"/>
  <c r="AP88" i="750"/>
  <c r="AM120" i="750"/>
  <c r="AJ108" i="750"/>
  <c r="AM97" i="750"/>
  <c r="AH24" i="750"/>
  <c r="AJ55" i="750"/>
  <c r="AP27" i="750"/>
  <c r="AD8" i="750"/>
  <c r="AK26" i="750"/>
  <c r="AG7" i="750"/>
  <c r="AH39" i="750"/>
  <c r="AG51" i="750"/>
  <c r="AQ97" i="750"/>
  <c r="AE78" i="750"/>
  <c r="AD72" i="750"/>
  <c r="AS66" i="750"/>
  <c r="AG59" i="750"/>
  <c r="AS49" i="750"/>
  <c r="AP38" i="750"/>
  <c r="AM27" i="750"/>
  <c r="AO10" i="750"/>
  <c r="AD61" i="750"/>
  <c r="AJ33" i="750"/>
  <c r="AO13" i="750"/>
  <c r="AE32" i="750"/>
  <c r="AR12" i="750"/>
  <c r="AS44" i="750"/>
  <c r="AL62" i="750"/>
  <c r="AC19" i="750"/>
  <c r="AP83" i="750"/>
  <c r="AO77" i="750"/>
  <c r="AM72" i="750"/>
  <c r="AK67" i="750"/>
  <c r="AG61" i="750"/>
  <c r="AD50" i="750"/>
  <c r="AR38" i="750"/>
  <c r="AH91" i="750"/>
  <c r="AP33" i="750"/>
  <c r="AE27" i="750"/>
  <c r="AO34" i="750"/>
  <c r="AC21" i="750"/>
  <c r="AM28" i="750"/>
  <c r="AO58" i="750"/>
  <c r="AF21" i="750"/>
  <c r="AH51" i="750"/>
  <c r="AO21" i="750"/>
  <c r="AP29" i="750"/>
  <c r="AR59" i="750"/>
  <c r="AQ22" i="750"/>
  <c r="AS52" i="750"/>
  <c r="AQ57" i="750"/>
  <c r="AG91" i="750"/>
  <c r="AR58" i="750"/>
  <c r="AR24" i="750"/>
  <c r="AI75" i="750"/>
  <c r="AH56" i="750"/>
  <c r="AI25" i="750"/>
  <c r="AK75" i="750"/>
  <c r="AL56" i="750"/>
  <c r="AS23" i="750"/>
  <c r="AE75" i="750"/>
  <c r="AR54" i="750"/>
  <c r="AL88" i="750"/>
  <c r="AI120" i="750"/>
  <c r="AS99" i="750"/>
  <c r="AI90" i="750"/>
  <c r="AR121" i="750"/>
  <c r="AO109" i="750"/>
  <c r="AM99" i="750"/>
  <c r="AC130" i="750"/>
  <c r="AQ117" i="750"/>
  <c r="AL107" i="750"/>
  <c r="AK21" i="750"/>
  <c r="AD29" i="750"/>
  <c r="AI15" i="750"/>
  <c r="AS22" i="750"/>
  <c r="AD53" i="750"/>
  <c r="AL15" i="750"/>
  <c r="AN45" i="750"/>
  <c r="AD16" i="750"/>
  <c r="AE24" i="750"/>
  <c r="AG54" i="750"/>
  <c r="AF17" i="750"/>
  <c r="AH47" i="750"/>
  <c r="AL46" i="750"/>
  <c r="AM85" i="750"/>
  <c r="AM47" i="750"/>
  <c r="AE86" i="750"/>
  <c r="AO69" i="750"/>
  <c r="AC45" i="750"/>
  <c r="AQ84" i="750"/>
  <c r="AQ69" i="750"/>
  <c r="AG45" i="750"/>
  <c r="AS84" i="750"/>
  <c r="AK69" i="750"/>
  <c r="AM43" i="750"/>
  <c r="AE84" i="750"/>
  <c r="AO114" i="750"/>
  <c r="AK93" i="750"/>
  <c r="AR128" i="750"/>
  <c r="AG116" i="750"/>
  <c r="AD104" i="750"/>
  <c r="AF93" i="750"/>
  <c r="AI124" i="750"/>
  <c r="AF112" i="750"/>
  <c r="AR101" i="750"/>
  <c r="AH9" i="750"/>
  <c r="AE60" i="750"/>
  <c r="AS32" i="750"/>
  <c r="AG13" i="750"/>
  <c r="AF31" i="750"/>
  <c r="AJ12" i="750"/>
  <c r="AK44" i="750"/>
  <c r="AN60" i="750"/>
  <c r="AE17" i="750"/>
  <c r="AH83" i="750"/>
  <c r="AP76" i="750"/>
  <c r="AE72" i="750"/>
  <c r="AC67" i="750"/>
  <c r="AI59" i="750"/>
  <c r="AE49" i="750"/>
  <c r="AS37" i="750"/>
  <c r="AG18" i="750"/>
  <c r="AD6" i="750"/>
  <c r="AM38" i="750"/>
  <c r="AR18" i="750"/>
  <c r="AQ36" i="750"/>
  <c r="AE10" i="750"/>
  <c r="AE50" i="750"/>
  <c r="AF68" i="750"/>
  <c r="AK33" i="750"/>
  <c r="AM13" i="750"/>
  <c r="AJ82" i="750"/>
  <c r="AP77" i="750"/>
  <c r="AN72" i="750"/>
  <c r="AL67" i="750"/>
  <c r="AJ60" i="750"/>
  <c r="AG49" i="750"/>
  <c r="AN96" i="750"/>
  <c r="AH41" i="750"/>
  <c r="AI8" i="750"/>
  <c r="AK38" i="750"/>
  <c r="AP24" i="750"/>
  <c r="AI32" i="750"/>
  <c r="AK62" i="750"/>
  <c r="AS24" i="750"/>
  <c r="AD55" i="750"/>
  <c r="AK25" i="750"/>
  <c r="AL33" i="750"/>
  <c r="AN63" i="750"/>
  <c r="AM26" i="750"/>
  <c r="AO56" i="750"/>
  <c r="AR64" i="750"/>
  <c r="AC95" i="750"/>
  <c r="AJ65" i="750"/>
  <c r="AM33" i="750"/>
  <c r="AE79" i="750"/>
  <c r="AQ63" i="750"/>
  <c r="AQ33" i="750"/>
  <c r="AG79" i="750"/>
  <c r="AD64" i="750"/>
  <c r="AE33" i="750"/>
  <c r="AR78" i="750"/>
  <c r="AJ62" i="750"/>
  <c r="AR92" i="750"/>
  <c r="AE124" i="750"/>
  <c r="AS103" i="750"/>
  <c r="AN94" i="750"/>
  <c r="AN125" i="750"/>
  <c r="AK113" i="750"/>
  <c r="AN103" i="750"/>
  <c r="AC90" i="750"/>
  <c r="AM121" i="750"/>
  <c r="AH111" i="750"/>
  <c r="AG25" i="750"/>
  <c r="AQ32" i="750"/>
  <c r="AE19" i="750"/>
  <c r="AO26" i="750"/>
  <c r="AQ56" i="750"/>
  <c r="AH19" i="750"/>
  <c r="AJ49" i="750"/>
  <c r="AQ19" i="750"/>
  <c r="AR27" i="750"/>
  <c r="AC58" i="750"/>
  <c r="AS20" i="750"/>
  <c r="AD51" i="750"/>
  <c r="AD54" i="750"/>
  <c r="AI89" i="750"/>
  <c r="AE55" i="750"/>
  <c r="AI17" i="750"/>
  <c r="AK73" i="750"/>
  <c r="AL52" i="750"/>
  <c r="AQ17" i="750"/>
  <c r="AM73" i="750"/>
  <c r="AP52" i="750"/>
  <c r="AJ16" i="750"/>
  <c r="AG73" i="750"/>
  <c r="AE51" i="750"/>
  <c r="AR87" i="750"/>
  <c r="AK118" i="750"/>
  <c r="AP97" i="750"/>
  <c r="AO87" i="750"/>
  <c r="AC120" i="750"/>
  <c r="AQ107" i="750"/>
  <c r="AK97" i="750"/>
  <c r="AE128" i="750"/>
  <c r="AS115" i="750"/>
  <c r="AN105" i="750"/>
  <c r="AQ16" i="750"/>
  <c r="AM5" i="750"/>
  <c r="AN37" i="750"/>
  <c r="AJ18" i="750"/>
  <c r="AI36" i="750"/>
  <c r="AF9" i="750"/>
  <c r="AN49" i="750"/>
  <c r="AO67" i="750"/>
  <c r="AM31" i="750"/>
  <c r="AK88" i="750"/>
  <c r="AS81" i="750"/>
  <c r="AQ76" i="750"/>
  <c r="AF72" i="750"/>
  <c r="AD67" i="750"/>
  <c r="AL58" i="750"/>
  <c r="AH48" i="750"/>
  <c r="AP25" i="750"/>
  <c r="AG11" i="750"/>
  <c r="AH43" i="750"/>
  <c r="AD24" i="750"/>
  <c r="AC42" i="750"/>
  <c r="AQ14" i="750"/>
  <c r="AH55" i="750"/>
  <c r="AI73" i="750"/>
  <c r="AR42" i="750"/>
  <c r="AP30" i="750"/>
  <c r="AQ13" i="750"/>
  <c r="AK82" i="750"/>
  <c r="AQ77" i="750"/>
  <c r="AO72" i="750"/>
  <c r="AE67" i="750"/>
  <c r="AM59" i="750"/>
  <c r="AE11" i="750"/>
  <c r="AK46" i="750"/>
  <c r="AQ18" i="750"/>
  <c r="AH59" i="750"/>
  <c r="AL17" i="750"/>
  <c r="AL57" i="750"/>
  <c r="AQ30" i="750"/>
  <c r="AI33" i="750"/>
  <c r="AR88" i="750"/>
  <c r="AN69" i="750"/>
  <c r="AQ61" i="750"/>
  <c r="AM51" i="750"/>
  <c r="AH42" i="750"/>
  <c r="AD32" i="750"/>
  <c r="AL14" i="750"/>
  <c r="AE83" i="750"/>
  <c r="AL77" i="750"/>
  <c r="AC118" i="750"/>
  <c r="AF108" i="750"/>
  <c r="AN109" i="750"/>
  <c r="AS8" i="750"/>
  <c r="AN7" i="750"/>
  <c r="AK20" i="750"/>
  <c r="AC79" i="750"/>
  <c r="AD42" i="750"/>
  <c r="AS15" i="750"/>
  <c r="AI78" i="750"/>
  <c r="AN67" i="750"/>
  <c r="AG97" i="750"/>
  <c r="AR129" i="750"/>
  <c r="AP57" i="750"/>
  <c r="AF45" i="750"/>
  <c r="AP13" i="750"/>
  <c r="AM9" i="750"/>
  <c r="AF57" i="750"/>
  <c r="AG75" i="750"/>
  <c r="AN46" i="750"/>
  <c r="AL34" i="750"/>
  <c r="AI21" i="750"/>
  <c r="AI84" i="750"/>
  <c r="AO79" i="750"/>
  <c r="AM74" i="750"/>
  <c r="AC69" i="750"/>
  <c r="AI63" i="750"/>
  <c r="AD37" i="750"/>
  <c r="AQ10" i="750"/>
  <c r="AQ50" i="750"/>
  <c r="AL9" i="750"/>
  <c r="AL49" i="750"/>
  <c r="AI22" i="750"/>
  <c r="AQ62" i="750"/>
  <c r="AR80" i="750"/>
  <c r="AS57" i="750"/>
  <c r="AQ45" i="750"/>
  <c r="AM35" i="750"/>
  <c r="AK23" i="750"/>
  <c r="AI85" i="750"/>
  <c r="AG80" i="750"/>
  <c r="AN74" i="750"/>
  <c r="AL69" i="750"/>
  <c r="AJ7" i="750"/>
  <c r="AF59" i="750"/>
  <c r="AL31" i="750"/>
  <c r="AQ11" i="750"/>
  <c r="AG30" i="750"/>
  <c r="AC11" i="750"/>
  <c r="AD43" i="750"/>
  <c r="AP58" i="750"/>
  <c r="AM101" i="750"/>
  <c r="AR81" i="750"/>
  <c r="AQ75" i="750"/>
  <c r="AO70" i="750"/>
  <c r="AM65" i="750"/>
  <c r="AS106" i="750"/>
  <c r="AG105" i="750"/>
  <c r="AE112" i="750"/>
  <c r="AL116" i="750"/>
  <c r="AE62" i="750"/>
  <c r="AS39" i="750"/>
  <c r="AF58" i="750"/>
  <c r="AQ37" i="750"/>
  <c r="AK102" i="750"/>
  <c r="AD110" i="750"/>
  <c r="AK128" i="750"/>
  <c r="AC115" i="750"/>
  <c r="AN27" i="750"/>
  <c r="AJ43" i="750"/>
  <c r="AO45" i="750"/>
  <c r="AJ76" i="750"/>
  <c r="AI31" i="750"/>
  <c r="AF115" i="750"/>
  <c r="AL110" i="750"/>
  <c r="AN117" i="750"/>
  <c r="AO117" i="750"/>
  <c r="AP117" i="750"/>
  <c r="AK115" i="750"/>
  <c r="AL115" i="750"/>
  <c r="AO105" i="750"/>
  <c r="AQ4" i="750"/>
  <c r="AM7" i="750"/>
  <c r="AI49" i="750"/>
  <c r="AK66" i="750"/>
  <c r="AH46" i="750"/>
  <c r="AG98" i="750"/>
  <c r="AS92" i="750"/>
  <c r="AN101" i="750"/>
  <c r="AE103" i="750"/>
  <c r="AF103" i="750"/>
  <c r="AH101" i="750"/>
  <c r="AQ100" i="750"/>
  <c r="AR93" i="750"/>
  <c r="AC125" i="750"/>
  <c r="AJ9" i="750"/>
  <c r="AJ21" i="750"/>
  <c r="AC43" i="750"/>
  <c r="AJ58" i="750"/>
  <c r="AF75" i="750"/>
  <c r="AJ127" i="750"/>
  <c r="AC127" i="750"/>
  <c r="AL92" i="750"/>
  <c r="AM92" i="750"/>
  <c r="AL90" i="750"/>
  <c r="AD90" i="750"/>
  <c r="AO128" i="750"/>
  <c r="AS117" i="750"/>
  <c r="AI102" i="750"/>
  <c r="AM119" i="750"/>
  <c r="AE14" i="750"/>
  <c r="AI12" i="750"/>
  <c r="AN25" i="750"/>
  <c r="AF84" i="750"/>
  <c r="AK51" i="750"/>
  <c r="AS31" i="750"/>
  <c r="AL83" i="750"/>
  <c r="AI72" i="750"/>
  <c r="AC103" i="750"/>
  <c r="AL20" i="750"/>
  <c r="AS62" i="750"/>
  <c r="AI50" i="750"/>
  <c r="AN23" i="750"/>
  <c r="AQ6" i="750"/>
  <c r="AR61" i="750"/>
  <c r="AJ80" i="750"/>
  <c r="AC57" i="750"/>
  <c r="AS43" i="750"/>
  <c r="AN34" i="750"/>
  <c r="AM21" i="750"/>
  <c r="AJ84" i="750"/>
  <c r="AP79" i="750"/>
  <c r="AF74" i="750"/>
  <c r="AM68" i="750"/>
  <c r="AF43" i="750"/>
  <c r="AC16" i="750"/>
  <c r="AC56" i="750"/>
  <c r="AG14" i="750"/>
  <c r="AO54" i="750"/>
  <c r="AL27" i="750"/>
  <c r="AH26" i="750"/>
  <c r="AD86" i="750"/>
  <c r="AI66" i="750"/>
  <c r="AG55" i="750"/>
  <c r="AS45" i="750"/>
  <c r="AO35" i="750"/>
  <c r="AO23" i="750"/>
  <c r="AJ85" i="750"/>
  <c r="AQ79" i="750"/>
  <c r="AG74" i="750"/>
  <c r="AS14" i="750"/>
  <c r="AR63" i="750"/>
  <c r="AO36" i="750"/>
  <c r="AC17" i="750"/>
  <c r="AS34" i="750"/>
  <c r="AG8" i="750"/>
  <c r="AG48" i="750"/>
  <c r="AH66" i="750"/>
  <c r="AO29" i="750"/>
  <c r="AD87" i="750"/>
  <c r="AL80" i="750"/>
  <c r="AR75" i="750"/>
  <c r="AP70" i="750"/>
  <c r="AC122" i="750"/>
  <c r="AH120" i="750"/>
  <c r="AF88" i="750"/>
  <c r="AM131" i="750"/>
  <c r="AN22" i="750"/>
  <c r="AS71" i="750"/>
  <c r="AL81" i="750"/>
  <c r="AG65" i="750"/>
  <c r="AG114" i="750"/>
  <c r="AO115" i="750"/>
  <c r="AO101" i="750"/>
  <c r="AL130" i="750"/>
  <c r="AE52" i="750"/>
  <c r="AF63" i="750"/>
  <c r="AH75" i="750"/>
  <c r="AI27" i="750"/>
  <c r="AP56" i="750"/>
  <c r="AQ120" i="750"/>
  <c r="AF116" i="750"/>
  <c r="AH123" i="750"/>
  <c r="AJ122" i="750"/>
  <c r="AS122" i="750"/>
  <c r="AN120" i="750"/>
  <c r="AG120" i="750"/>
  <c r="AK109" i="750"/>
  <c r="AM4" i="750"/>
  <c r="AP5" i="750"/>
  <c r="AE77" i="750"/>
  <c r="AG86" i="750"/>
  <c r="AL68" i="750"/>
  <c r="AI104" i="750"/>
  <c r="AJ99" i="750"/>
  <c r="AH107" i="750"/>
  <c r="AH108" i="750"/>
  <c r="AI108" i="750"/>
  <c r="AD106" i="750"/>
  <c r="AE106" i="750"/>
  <c r="AF98" i="750"/>
  <c r="AP128" i="750"/>
  <c r="AN29" i="750"/>
  <c r="AF41" i="750"/>
  <c r="AS73" i="750"/>
  <c r="AC76" i="750"/>
  <c r="AF83" i="750"/>
  <c r="AN124" i="750"/>
  <c r="AG89" i="750"/>
  <c r="AK98" i="750"/>
  <c r="AL98" i="750"/>
  <c r="AR95" i="750"/>
  <c r="AC96" i="750"/>
  <c r="AE90" i="750"/>
  <c r="AO121" i="750"/>
  <c r="AN90" i="750"/>
  <c r="AO93" i="750"/>
  <c r="AF129" i="750"/>
  <c r="AD130" i="750"/>
  <c r="AH99" i="750"/>
  <c r="AG52" i="750"/>
  <c r="AP63" i="750"/>
  <c r="AJ38" i="750"/>
  <c r="AQ25" i="750"/>
  <c r="AR99" i="750"/>
  <c r="AC101" i="750"/>
  <c r="AE126" i="750"/>
  <c r="AK107" i="750"/>
  <c r="AM12" i="750"/>
  <c r="AD33" i="750"/>
  <c r="AN24" i="750"/>
  <c r="AR68" i="750"/>
  <c r="AS85" i="750"/>
  <c r="AR111" i="750"/>
  <c r="AG107" i="750"/>
  <c r="AH115" i="750"/>
  <c r="AR114" i="750"/>
  <c r="AF29" i="750"/>
  <c r="AJ27" i="750"/>
  <c r="AO40" i="750"/>
  <c r="AG99" i="750"/>
  <c r="AC73" i="750"/>
  <c r="AD62" i="750"/>
  <c r="AM41" i="750"/>
  <c r="AJ87" i="750"/>
  <c r="AD118" i="750"/>
  <c r="AL5" i="750"/>
  <c r="AF5" i="750"/>
  <c r="AL55" i="750"/>
  <c r="AQ28" i="750"/>
  <c r="AO16" i="750"/>
  <c r="AJ24" i="750"/>
  <c r="AE85" i="750"/>
  <c r="AR65" i="750"/>
  <c r="AH54" i="750"/>
  <c r="AD44" i="750"/>
  <c r="AP34" i="750"/>
  <c r="AQ21" i="750"/>
  <c r="AK84" i="750"/>
  <c r="AI79" i="750"/>
  <c r="AJ14" i="750"/>
  <c r="AI48" i="750"/>
  <c r="AO20" i="750"/>
  <c r="AF61" i="750"/>
  <c r="AJ19" i="750"/>
  <c r="AJ59" i="750"/>
  <c r="AO32" i="750"/>
  <c r="AE37" i="750"/>
  <c r="AP90" i="750"/>
  <c r="AL71" i="750"/>
  <c r="AC65" i="750"/>
  <c r="AI55" i="750"/>
  <c r="AD46" i="750"/>
  <c r="AQ35" i="750"/>
  <c r="AD22" i="750"/>
  <c r="AC85" i="750"/>
  <c r="AJ79" i="750"/>
  <c r="AK22" i="750"/>
  <c r="AI9" i="750"/>
  <c r="AJ41" i="750"/>
  <c r="AF22" i="750"/>
  <c r="AE40" i="750"/>
  <c r="AS12" i="750"/>
  <c r="AJ53" i="750"/>
  <c r="AK71" i="750"/>
  <c r="AE39" i="750"/>
  <c r="AP26" i="750"/>
  <c r="AO85" i="750"/>
  <c r="AM80" i="750"/>
  <c r="AM108" i="750"/>
  <c r="AN99" i="750"/>
  <c r="AI4" i="750"/>
  <c r="AE105" i="750"/>
  <c r="AH16" i="750"/>
  <c r="AQ20" i="750"/>
  <c r="AF92" i="750"/>
  <c r="AS47" i="750"/>
  <c r="AJ78" i="750"/>
  <c r="AR119" i="750"/>
  <c r="AH122" i="750"/>
  <c r="AR106" i="750"/>
  <c r="AR109" i="750"/>
  <c r="AN12" i="750"/>
  <c r="AG16" i="750"/>
  <c r="AN32" i="750"/>
  <c r="AO53" i="750"/>
  <c r="AH73" i="750"/>
  <c r="AK126" i="750"/>
  <c r="AG123" i="750"/>
  <c r="AS128" i="750"/>
  <c r="AM127" i="750"/>
  <c r="AN127" i="750"/>
  <c r="AQ125" i="750"/>
  <c r="AC124" i="750"/>
  <c r="AG113" i="750"/>
  <c r="AQ23" i="750"/>
  <c r="AL25" i="750"/>
  <c r="AI97" i="750"/>
  <c r="AH58" i="750"/>
  <c r="AG81" i="750"/>
  <c r="AC110" i="750"/>
  <c r="AI105" i="750"/>
  <c r="AS112" i="750"/>
  <c r="AC113" i="750"/>
  <c r="AL113" i="750"/>
  <c r="AG111" i="750"/>
  <c r="AQ110" i="750"/>
  <c r="AJ102" i="750"/>
  <c r="AS131" i="750"/>
  <c r="AR49" i="750"/>
  <c r="AJ61" i="750"/>
  <c r="AP32" i="750"/>
  <c r="AH18" i="750"/>
  <c r="AN89" i="750"/>
  <c r="AK131" i="750"/>
  <c r="AO95" i="750"/>
  <c r="AM103" i="750"/>
  <c r="AE104" i="750"/>
  <c r="AQ101" i="750"/>
  <c r="AI101" i="750"/>
  <c r="AJ94" i="750"/>
  <c r="AK125" i="750"/>
  <c r="AR110" i="750"/>
  <c r="AP109" i="750"/>
  <c r="AR33" i="750"/>
  <c r="AM32" i="750"/>
  <c r="AR45" i="750"/>
  <c r="AR20" i="750"/>
  <c r="AF78" i="750"/>
  <c r="AJ68" i="750"/>
  <c r="AC51" i="750"/>
  <c r="AQ91" i="750"/>
  <c r="AD126" i="750"/>
  <c r="AD13" i="750"/>
  <c r="AI10" i="750"/>
  <c r="AO5" i="750"/>
  <c r="AC34" i="750"/>
  <c r="AR21" i="750"/>
  <c r="AF36" i="750"/>
  <c r="AH90" i="750"/>
  <c r="AM70" i="750"/>
  <c r="AL64" i="750"/>
  <c r="AJ54" i="750"/>
  <c r="AF44" i="750"/>
  <c r="AR34" i="750"/>
  <c r="AF20" i="750"/>
  <c r="AD84" i="750"/>
  <c r="AS21" i="750"/>
  <c r="AL53" i="750"/>
  <c r="AR25" i="750"/>
  <c r="AF6" i="750"/>
  <c r="AM24" i="750"/>
  <c r="AI5" i="750"/>
  <c r="AJ37" i="750"/>
  <c r="AK47" i="750"/>
  <c r="AS95" i="750"/>
  <c r="AG76" i="750"/>
  <c r="AF70" i="750"/>
  <c r="AD65" i="750"/>
  <c r="AK55" i="750"/>
  <c r="AF46" i="750"/>
  <c r="AC35" i="750"/>
  <c r="AJ20" i="750"/>
  <c r="AM84" i="750"/>
  <c r="AC30" i="750"/>
  <c r="AM6" i="750"/>
  <c r="AM46" i="750"/>
  <c r="AR26" i="750"/>
  <c r="AH45" i="750"/>
  <c r="AE18" i="750"/>
  <c r="AE58" i="750"/>
  <c r="AN76" i="750"/>
  <c r="AK49" i="750"/>
  <c r="AJ36" i="750"/>
  <c r="AC27" i="750"/>
  <c r="AP85" i="750"/>
  <c r="AC129" i="750"/>
  <c r="AQ109" i="750"/>
  <c r="AR89" i="750"/>
  <c r="AF120" i="750"/>
  <c r="AR23" i="750"/>
  <c r="AM40" i="750"/>
  <c r="AC41" i="750"/>
  <c r="AS75" i="750"/>
  <c r="AD26" i="750"/>
  <c r="AL125" i="750"/>
  <c r="AC93" i="750"/>
  <c r="AP116" i="750"/>
  <c r="AL123" i="750"/>
  <c r="AK24" i="750"/>
  <c r="AK36" i="750"/>
  <c r="AP68" i="750"/>
  <c r="AH71" i="750"/>
  <c r="AQ80" i="750"/>
  <c r="AJ120" i="750"/>
  <c r="AI131" i="750"/>
  <c r="AS90" i="750"/>
  <c r="AL91" i="750"/>
  <c r="AS88" i="750"/>
  <c r="AG88" i="750"/>
  <c r="AP127" i="750"/>
  <c r="AC117" i="750"/>
  <c r="AJ31" i="750"/>
  <c r="AP45" i="750"/>
  <c r="AJ50" i="750"/>
  <c r="AP78" i="750"/>
  <c r="AE35" i="750"/>
  <c r="AN115" i="750"/>
  <c r="AC111" i="750"/>
  <c r="AM118" i="750"/>
  <c r="AF118" i="750"/>
  <c r="AG118" i="750"/>
  <c r="AJ116" i="750"/>
  <c r="AC116" i="750"/>
  <c r="AF106" i="750"/>
  <c r="AR4" i="750"/>
  <c r="AS9" i="750"/>
  <c r="AC55" i="750"/>
  <c r="AQ68" i="750"/>
  <c r="AG47" i="750"/>
  <c r="AQ98" i="750"/>
  <c r="AC94" i="750"/>
  <c r="AE102" i="750"/>
  <c r="AP108" i="750"/>
  <c r="AQ108" i="750"/>
  <c r="AC107" i="750"/>
  <c r="AM106" i="750"/>
  <c r="AO98" i="750"/>
  <c r="AG129" i="750"/>
  <c r="AO129" i="750"/>
  <c r="AN119" i="750"/>
  <c r="AN114" i="750"/>
  <c r="AQ124" i="750"/>
  <c r="AF4" i="750"/>
  <c r="AK10" i="750"/>
  <c r="AH82" i="750"/>
  <c r="AF28" i="750"/>
  <c r="AR70" i="750"/>
  <c r="AD117" i="750"/>
  <c r="AL118" i="750"/>
  <c r="AL104" i="750"/>
  <c r="AD107" i="750"/>
  <c r="AC62" i="750"/>
  <c r="AI6" i="750"/>
  <c r="AF85" i="750"/>
  <c r="AN38" i="750"/>
  <c r="AE68" i="750"/>
  <c r="AN123" i="750"/>
  <c r="AK119" i="750"/>
  <c r="AM126" i="750"/>
  <c r="AG125" i="750"/>
  <c r="AH125" i="750"/>
  <c r="AC123" i="750"/>
  <c r="AE122" i="750"/>
  <c r="AI111" i="750"/>
  <c r="AP8" i="750"/>
  <c r="AN15" i="750"/>
  <c r="AC87" i="750"/>
  <c r="AL38" i="750"/>
  <c r="AM75" i="750"/>
  <c r="AO106" i="750"/>
  <c r="AL102" i="750"/>
  <c r="AE110" i="750"/>
  <c r="AN110" i="750"/>
  <c r="AO110" i="750"/>
  <c r="AR108" i="750"/>
  <c r="AK108" i="750"/>
  <c r="AI100" i="750"/>
  <c r="AN130" i="750"/>
  <c r="AL39" i="750"/>
  <c r="AS48" i="750"/>
  <c r="AN47" i="750"/>
  <c r="AS60" i="750"/>
  <c r="AF54" i="750"/>
  <c r="AQ31" i="750"/>
  <c r="AK83" i="750"/>
  <c r="AP72" i="750"/>
  <c r="AE108" i="750"/>
  <c r="AK99" i="750"/>
  <c r="AE28" i="750"/>
  <c r="AD15" i="750"/>
  <c r="AR10" i="750"/>
  <c r="AR43" i="750"/>
  <c r="AD27" i="750"/>
  <c r="AM45" i="750"/>
  <c r="AK95" i="750"/>
  <c r="AP75" i="750"/>
  <c r="AG69" i="750"/>
  <c r="AM64" i="750"/>
  <c r="AL54" i="750"/>
  <c r="AH44" i="750"/>
  <c r="AD34" i="750"/>
  <c r="AL18" i="750"/>
  <c r="AS6" i="750"/>
  <c r="AG58" i="750"/>
  <c r="AD31" i="750"/>
  <c r="AI11" i="750"/>
  <c r="AH29" i="750"/>
  <c r="AL10" i="750"/>
  <c r="AM42" i="750"/>
  <c r="AR56" i="750"/>
  <c r="AE101" i="750"/>
  <c r="AJ81" i="750"/>
  <c r="AR74" i="750"/>
  <c r="AG70" i="750"/>
  <c r="AE65" i="750"/>
  <c r="AM55" i="750"/>
  <c r="AI45" i="750"/>
  <c r="AF34" i="750"/>
  <c r="AM87" i="750"/>
  <c r="AL37" i="750"/>
  <c r="AH11" i="750"/>
  <c r="AP51" i="750"/>
  <c r="AC10" i="750"/>
  <c r="AC50" i="750"/>
  <c r="AH23" i="750"/>
  <c r="AH63" i="750"/>
  <c r="AI81" i="750"/>
  <c r="AQ59" i="750"/>
  <c r="AP46" i="750"/>
  <c r="AL36" i="750"/>
  <c r="AG27" i="750"/>
  <c r="AF117" i="750"/>
  <c r="AR124" i="750"/>
  <c r="AJ104" i="750"/>
  <c r="AQ93" i="750"/>
  <c r="AP49" i="750"/>
  <c r="AQ60" i="750"/>
  <c r="AK72" i="750"/>
  <c r="AS19" i="750"/>
  <c r="AJ71" i="750"/>
  <c r="AF131" i="750"/>
  <c r="AC100" i="750"/>
  <c r="AE127" i="750"/>
  <c r="AE97" i="750"/>
  <c r="AO44" i="750"/>
  <c r="AG56" i="750"/>
  <c r="AK19" i="750"/>
  <c r="AR85" i="750"/>
  <c r="AQ88" i="750"/>
  <c r="AI130" i="750"/>
  <c r="AE94" i="750"/>
  <c r="AQ96" i="750"/>
  <c r="AS96" i="750"/>
  <c r="AQ94" i="750"/>
  <c r="AI94" i="750"/>
  <c r="AD89" i="750"/>
  <c r="AP120" i="750"/>
  <c r="AK54" i="750"/>
  <c r="AP6" i="750"/>
  <c r="AN77" i="750"/>
  <c r="AH28" i="750"/>
  <c r="AK61" i="750"/>
  <c r="AH121" i="750"/>
  <c r="AN116" i="750"/>
  <c r="AG124" i="750"/>
  <c r="AI123" i="750"/>
  <c r="AJ123" i="750"/>
  <c r="AE121" i="750"/>
  <c r="AO120" i="750"/>
  <c r="AS109" i="750"/>
  <c r="AN4" i="750"/>
  <c r="AE8" i="750"/>
  <c r="AK79" i="750"/>
  <c r="AO19" i="750"/>
  <c r="AJ70" i="750"/>
  <c r="AQ104" i="750"/>
  <c r="AK100" i="750"/>
  <c r="AP107" i="750"/>
  <c r="AS113" i="750"/>
  <c r="AC114" i="750"/>
  <c r="AO111" i="750"/>
  <c r="AP111" i="750"/>
  <c r="AR102" i="750"/>
  <c r="AD4" i="750"/>
  <c r="AP105" i="750"/>
  <c r="AE54" i="750"/>
  <c r="AQ52" i="750"/>
  <c r="AP18" i="750"/>
  <c r="AJ64" i="750"/>
  <c r="AF42" i="750"/>
  <c r="AF16" i="750"/>
  <c r="AS77" i="750"/>
  <c r="AH113" i="750"/>
  <c r="AK104" i="750"/>
  <c r="AN35" i="750"/>
  <c r="AJ25" i="750"/>
  <c r="AM15" i="750"/>
  <c r="AD49" i="750"/>
  <c r="AS36" i="750"/>
  <c r="AS55" i="750"/>
  <c r="AF100" i="750"/>
  <c r="AS80" i="750"/>
  <c r="AJ74" i="750"/>
  <c r="AH69" i="750"/>
  <c r="AN64" i="750"/>
  <c r="AN54" i="750"/>
  <c r="AK43" i="750"/>
  <c r="AG33" i="750"/>
  <c r="AK14" i="750"/>
  <c r="AJ63" i="750"/>
  <c r="AP35" i="750"/>
  <c r="AL16" i="750"/>
  <c r="AK34" i="750"/>
  <c r="AH7" i="750"/>
  <c r="AP47" i="750"/>
  <c r="AQ65" i="750"/>
  <c r="AQ27" i="750"/>
  <c r="AM86" i="750"/>
  <c r="AD80" i="750"/>
  <c r="AS74" i="750"/>
  <c r="AH70" i="750"/>
  <c r="AF65" i="750"/>
  <c r="AP54" i="750"/>
  <c r="AL44" i="750"/>
  <c r="AS93" i="750"/>
  <c r="AE44" i="750"/>
  <c r="AK16" i="750"/>
  <c r="AK56" i="750"/>
  <c r="AF15" i="750"/>
  <c r="AF55" i="750"/>
  <c r="AC28" i="750"/>
  <c r="AN28" i="750"/>
  <c r="AL86" i="750"/>
  <c r="AQ66" i="750"/>
  <c r="AE57" i="750"/>
  <c r="AR46" i="750"/>
  <c r="AN36" i="750"/>
  <c r="AH96" i="750"/>
  <c r="AF99" i="750"/>
  <c r="AJ90" i="750"/>
  <c r="AM114" i="750"/>
  <c r="AQ9" i="750"/>
  <c r="AR13" i="750"/>
  <c r="AS27" i="750"/>
  <c r="AD48" i="750"/>
  <c r="AR79" i="750"/>
  <c r="AH130" i="750"/>
  <c r="AR105" i="750"/>
  <c r="AG102" i="750"/>
  <c r="AP112" i="750"/>
  <c r="AG5" i="750"/>
  <c r="AN44" i="750"/>
  <c r="AR62" i="750"/>
  <c r="AL42" i="750"/>
  <c r="AE96" i="750"/>
  <c r="AJ92" i="750"/>
  <c r="AL100" i="750"/>
  <c r="AN102" i="750"/>
  <c r="AO102" i="750"/>
  <c r="AG100" i="750"/>
  <c r="AH100" i="750"/>
  <c r="AI93" i="750"/>
  <c r="AL124" i="750"/>
  <c r="AD7" i="750"/>
  <c r="AM18" i="750"/>
  <c r="AH38" i="750"/>
  <c r="AK57" i="750"/>
  <c r="AP73" i="750"/>
  <c r="AS126" i="750"/>
  <c r="AO123" i="750"/>
  <c r="AQ130" i="750"/>
  <c r="AD128" i="750"/>
  <c r="AM128" i="750"/>
  <c r="AH126" i="750"/>
  <c r="AK124" i="750"/>
  <c r="AO113" i="750"/>
  <c r="AD5" i="750"/>
  <c r="AI28" i="750"/>
  <c r="AO99" i="750"/>
  <c r="AC63" i="750"/>
  <c r="AM83" i="750"/>
  <c r="AK110" i="750"/>
  <c r="AH106" i="750"/>
  <c r="AJ113" i="750"/>
  <c r="AN118" i="750"/>
  <c r="AF119" i="750"/>
  <c r="AR116" i="750"/>
  <c r="AK116" i="750"/>
  <c r="AN106" i="750"/>
  <c r="AH4" i="750"/>
  <c r="AP89" i="750"/>
  <c r="AN112" i="750"/>
  <c r="AK129" i="750"/>
  <c r="AI117" i="750"/>
  <c r="AS38" i="750"/>
  <c r="AS50" i="750"/>
  <c r="AP60" i="750"/>
  <c r="AM81" i="750"/>
  <c r="AP65" i="750"/>
  <c r="AQ128" i="750"/>
  <c r="AG96" i="750"/>
  <c r="AH124" i="750"/>
  <c r="AS94" i="750"/>
  <c r="AQ34" i="750"/>
  <c r="AI46" i="750"/>
  <c r="AN78" i="750"/>
  <c r="AQ78" i="750"/>
  <c r="AD85" i="750"/>
  <c r="AL126" i="750"/>
  <c r="AR90" i="750"/>
  <c r="AF94" i="750"/>
  <c r="AG94" i="750"/>
  <c r="AK9" i="750"/>
  <c r="AN8" i="750"/>
  <c r="AE53" i="750"/>
  <c r="AL79" i="750"/>
  <c r="AI68" i="750"/>
  <c r="AQ51" i="750"/>
  <c r="AJ30" i="750"/>
  <c r="AI128" i="750"/>
  <c r="AL119" i="750"/>
  <c r="AO42" i="750"/>
  <c r="AE30" i="750"/>
  <c r="AS25" i="750"/>
  <c r="AP53" i="750"/>
  <c r="AE42" i="750"/>
  <c r="AI65" i="750"/>
  <c r="AL26" i="750"/>
  <c r="AN85" i="750"/>
  <c r="AM79" i="750"/>
  <c r="AK74" i="750"/>
  <c r="AI69" i="750"/>
  <c r="AO64" i="750"/>
  <c r="AQ53" i="750"/>
  <c r="AN42" i="750"/>
  <c r="AC22" i="750"/>
  <c r="AR8" i="750"/>
  <c r="AS40" i="750"/>
  <c r="AG21" i="750"/>
  <c r="AN39" i="750"/>
  <c r="AK12" i="750"/>
  <c r="AK52" i="750"/>
  <c r="AC71" i="750"/>
  <c r="AF38" i="750"/>
  <c r="AC23" i="750"/>
  <c r="AG85" i="750"/>
  <c r="AE80" i="750"/>
  <c r="AC75" i="750"/>
  <c r="AI70" i="750"/>
  <c r="AP64" i="750"/>
  <c r="AS53" i="750"/>
  <c r="AR14" i="750"/>
  <c r="AQ48" i="750"/>
  <c r="AN21" i="750"/>
  <c r="AN61" i="750"/>
  <c r="AR19" i="750"/>
  <c r="AI60" i="750"/>
  <c r="AF33" i="750"/>
  <c r="AD38" i="750"/>
  <c r="AO91" i="750"/>
  <c r="AC72" i="750"/>
  <c r="AK65" i="750"/>
  <c r="AG57" i="750"/>
  <c r="AC47" i="750"/>
  <c r="AD112" i="750"/>
  <c r="AP119" i="750"/>
  <c r="AS121" i="750"/>
  <c r="AH127" i="750"/>
  <c r="AE22" i="750"/>
  <c r="AN33" i="750"/>
  <c r="AJ66" i="750"/>
  <c r="AQ70" i="750"/>
  <c r="AI88" i="750"/>
  <c r="AQ90" i="750"/>
  <c r="AL111" i="750"/>
  <c r="AH117" i="750"/>
  <c r="AQ127" i="750"/>
  <c r="AC25" i="750"/>
  <c r="AP74" i="750"/>
  <c r="AR83" i="750"/>
  <c r="AF66" i="750"/>
  <c r="AR103" i="750"/>
  <c r="AR98" i="750"/>
  <c r="AI106" i="750"/>
  <c r="AI107" i="750"/>
  <c r="AR107" i="750"/>
  <c r="AM105" i="750"/>
  <c r="AF105" i="750"/>
  <c r="AN97" i="750"/>
  <c r="AH128" i="750"/>
  <c r="AH27" i="750"/>
  <c r="AQ38" i="750"/>
  <c r="AE71" i="750"/>
  <c r="AE74" i="750"/>
  <c r="AH81" i="750"/>
  <c r="AQ121" i="750"/>
  <c r="AN88" i="750"/>
  <c r="AC92" i="750"/>
  <c r="AD92" i="750"/>
  <c r="AK89" i="750"/>
  <c r="AL89" i="750"/>
  <c r="AG128" i="750"/>
  <c r="AK117" i="750"/>
  <c r="AF35" i="750"/>
  <c r="AE48" i="750"/>
  <c r="AD56" i="750"/>
  <c r="AN80" i="750"/>
  <c r="AC37" i="750"/>
  <c r="AE116" i="750"/>
  <c r="AS111" i="750"/>
  <c r="AD119" i="750"/>
  <c r="AQ123" i="750"/>
  <c r="AR123" i="750"/>
  <c r="AD122" i="750"/>
  <c r="AF121" i="750"/>
  <c r="AJ110" i="750"/>
  <c r="AO41" i="750"/>
  <c r="AK120" i="750"/>
  <c r="AN14" i="750"/>
  <c r="AJ5" i="750"/>
  <c r="AK63" i="750"/>
  <c r="AO84" i="750"/>
  <c r="AD73" i="750"/>
  <c r="AF62" i="750"/>
  <c r="AP40" i="750"/>
  <c r="AP122" i="750"/>
  <c r="AO124" i="750"/>
  <c r="AM52" i="750"/>
  <c r="AH35" i="750"/>
  <c r="AM8" i="750"/>
  <c r="AE64" i="750"/>
  <c r="AQ46" i="750"/>
  <c r="AD70" i="750"/>
  <c r="AG37" i="750"/>
  <c r="AE21" i="750"/>
  <c r="AH84" i="750"/>
  <c r="AN79" i="750"/>
  <c r="AL74" i="750"/>
  <c r="AJ69" i="750"/>
  <c r="AF64" i="750"/>
  <c r="AC53" i="750"/>
  <c r="AL29" i="750"/>
  <c r="AN5" i="750"/>
  <c r="AE46" i="750"/>
  <c r="AJ26" i="750"/>
  <c r="AI44" i="750"/>
  <c r="AN17" i="750"/>
  <c r="AN57" i="750"/>
  <c r="AO75" i="750"/>
  <c r="AL48" i="750"/>
  <c r="AK35" i="750"/>
  <c r="AG23" i="750"/>
  <c r="AH85" i="750"/>
  <c r="AF80" i="750"/>
  <c r="AD75" i="750"/>
  <c r="AS69" i="750"/>
  <c r="AG64" i="750"/>
  <c r="AJ22" i="750"/>
  <c r="AC54" i="750"/>
  <c r="AI26" i="750"/>
  <c r="AE7" i="750"/>
  <c r="AD25" i="750"/>
  <c r="AQ5" i="750"/>
  <c r="AI38" i="750"/>
  <c r="AJ48" i="750"/>
  <c r="AJ96" i="750"/>
  <c r="AF77" i="750"/>
  <c r="AN70" i="750"/>
  <c r="AL65" i="750"/>
  <c r="AI57" i="750"/>
  <c r="AK90" i="750"/>
  <c r="AQ92" i="750"/>
  <c r="AI96" i="750"/>
  <c r="AJ101" i="750"/>
  <c r="AI42" i="750"/>
  <c r="AR53" i="750"/>
  <c r="AF86" i="750"/>
  <c r="AC84" i="750"/>
  <c r="AM95" i="750"/>
  <c r="AI98" i="750"/>
  <c r="AQ122" i="750"/>
  <c r="AP93" i="750"/>
  <c r="AD20" i="750"/>
  <c r="AF23" i="750"/>
  <c r="AL94" i="750"/>
  <c r="AM53" i="750"/>
  <c r="AH80" i="750"/>
  <c r="AL109" i="750"/>
  <c r="AR104" i="750"/>
  <c r="AC112" i="750"/>
  <c r="AL112" i="750"/>
  <c r="AM112" i="750"/>
  <c r="AP110" i="750"/>
  <c r="AI110" i="750"/>
  <c r="AS101" i="750"/>
  <c r="AR131" i="750"/>
  <c r="AD47" i="750"/>
  <c r="AD59" i="750"/>
  <c r="AD28" i="750"/>
  <c r="AI86" i="750"/>
  <c r="AE89" i="750"/>
  <c r="AS129" i="750"/>
  <c r="AF95" i="750"/>
  <c r="AJ97" i="750"/>
  <c r="AC98" i="750"/>
  <c r="AI95" i="750"/>
  <c r="AR94" i="750"/>
  <c r="AM89" i="750"/>
  <c r="AG121" i="750"/>
  <c r="AH57" i="750"/>
  <c r="AE9" i="750"/>
  <c r="AC80" i="750"/>
  <c r="AC33" i="750"/>
  <c r="AQ64" i="750"/>
  <c r="AP121" i="750"/>
  <c r="AM117" i="750"/>
  <c r="AF125" i="750"/>
  <c r="AJ130" i="750"/>
  <c r="AD129" i="750"/>
  <c r="AP126" i="750"/>
  <c r="AS124" i="750"/>
  <c r="AF114" i="750"/>
  <c r="AL129" i="750"/>
  <c r="AC99" i="750"/>
  <c r="AL96" i="750"/>
  <c r="AD131" i="750"/>
  <c r="AG112" i="750"/>
  <c r="AG12" i="750"/>
  <c r="AP23" i="750"/>
  <c r="AO47" i="750"/>
  <c r="AE63" i="750"/>
  <c r="AN83" i="750"/>
  <c r="AN87" i="750"/>
  <c r="AG108" i="750"/>
  <c r="AK114" i="750"/>
  <c r="AF122" i="750"/>
  <c r="AE15" i="750"/>
  <c r="AH64" i="750"/>
  <c r="AC74" i="750"/>
  <c r="AN56" i="750"/>
  <c r="AJ100" i="750"/>
  <c r="AE95" i="750"/>
  <c r="AL103" i="750"/>
  <c r="AC105" i="750"/>
  <c r="AD105" i="750"/>
  <c r="AG103" i="750"/>
  <c r="AQ102" i="750"/>
  <c r="AL95" i="750"/>
  <c r="AJ126" i="750"/>
  <c r="AS16" i="750"/>
  <c r="AS28" i="750"/>
  <c r="AD58" i="750"/>
  <c r="AM66" i="750"/>
  <c r="AC78" i="750"/>
  <c r="AG130" i="750"/>
  <c r="AP130" i="750"/>
  <c r="AO88" i="750"/>
  <c r="AJ89" i="750"/>
  <c r="AS130" i="750"/>
  <c r="AN128" i="750"/>
  <c r="AI126" i="750"/>
  <c r="AM115" i="750"/>
  <c r="AE20" i="750"/>
  <c r="AC97" i="750"/>
  <c r="AH102" i="750"/>
  <c r="AO30" i="750"/>
  <c r="AL66" i="750"/>
  <c r="AO122" i="750"/>
  <c r="AG109" i="750"/>
  <c r="AM14" i="750"/>
  <c r="AI53" i="750"/>
  <c r="AE76" i="750"/>
  <c r="AQ129" i="750"/>
  <c r="AE88" i="750"/>
  <c r="AS107" i="750"/>
  <c r="AR117" i="750"/>
  <c r="AR118" i="750"/>
  <c r="AF37" i="750"/>
  <c r="AG67" i="750"/>
  <c r="AQ85" i="750"/>
  <c r="AL85" i="750"/>
  <c r="AF96" i="750"/>
  <c r="AJ121" i="750"/>
  <c r="AP94" i="750"/>
  <c r="AO103" i="750"/>
  <c r="AI118" i="750"/>
  <c r="AI119" i="750"/>
  <c r="AP19" i="750"/>
  <c r="AL51" i="750"/>
  <c r="AQ83" i="750"/>
  <c r="AN81" i="750"/>
  <c r="AK86" i="750"/>
  <c r="AI129" i="750"/>
  <c r="AS91" i="750"/>
  <c r="AF101" i="750"/>
  <c r="AG101" i="750"/>
  <c r="AE99" i="750"/>
  <c r="AN98" i="750"/>
  <c r="AH92" i="750"/>
  <c r="AI127" i="750"/>
  <c r="AD124" i="750"/>
  <c r="AL122" i="750"/>
  <c r="AM90" i="750"/>
  <c r="AK11" i="750"/>
  <c r="AP36" i="750"/>
  <c r="AM125" i="750"/>
  <c r="AD99" i="750"/>
  <c r="AM54" i="750"/>
  <c r="AE43" i="750"/>
  <c r="AI92" i="750"/>
  <c r="AH97" i="750"/>
  <c r="AE100" i="750"/>
  <c r="AE113" i="750"/>
  <c r="AR125" i="750"/>
  <c r="AN122" i="750"/>
  <c r="AJ57" i="750"/>
  <c r="AN30" i="750"/>
  <c r="AI43" i="750"/>
  <c r="AJ93" i="750"/>
  <c r="AN108" i="750"/>
  <c r="AD127" i="750"/>
  <c r="AO100" i="750"/>
  <c r="AM113" i="750"/>
  <c r="AM122" i="750"/>
  <c r="AE123" i="750"/>
  <c r="AP59" i="750"/>
  <c r="AH34" i="750"/>
  <c r="AK53" i="750"/>
  <c r="AS35" i="750"/>
  <c r="AK94" i="750"/>
  <c r="AG90" i="750"/>
  <c r="AJ98" i="750"/>
  <c r="AJ106" i="750"/>
  <c r="AK106" i="750"/>
  <c r="AF104" i="750"/>
  <c r="AM96" i="750"/>
  <c r="AJ117" i="750"/>
  <c r="AJ125" i="750"/>
  <c r="AC44" i="750"/>
  <c r="AK76" i="750"/>
  <c r="AM94" i="750"/>
  <c r="AD91" i="750"/>
  <c r="AH13" i="750"/>
  <c r="AR32" i="750"/>
  <c r="AG106" i="750"/>
  <c r="AF109" i="750"/>
  <c r="AG110" i="750"/>
  <c r="AH118" i="750"/>
  <c r="AN129" i="750"/>
  <c r="AF130" i="750"/>
  <c r="AK17" i="750"/>
  <c r="AP67" i="750"/>
  <c r="AO80" i="750"/>
  <c r="AS100" i="750"/>
  <c r="AH114" i="750"/>
  <c r="AO94" i="750"/>
  <c r="AC106" i="750"/>
  <c r="AP118" i="750"/>
  <c r="AE130" i="750"/>
  <c r="AR126" i="750"/>
  <c r="AH20" i="750"/>
  <c r="AM69" i="750"/>
  <c r="AO78" i="750"/>
  <c r="AH62" i="750"/>
  <c r="AC102" i="750"/>
  <c r="AO96" i="750"/>
  <c r="AJ105" i="750"/>
  <c r="AE111" i="750"/>
  <c r="AN111" i="750"/>
  <c r="AI109" i="750"/>
  <c r="AS108" i="750"/>
  <c r="AR100" i="750"/>
  <c r="AE131" i="750"/>
  <c r="AI103" i="750"/>
  <c r="AJ118" i="750"/>
  <c r="AO59" i="750"/>
  <c r="AR52" i="750"/>
  <c r="AJ112" i="750"/>
  <c r="AO127" i="750"/>
  <c r="AH53" i="750"/>
  <c r="AS83" i="750"/>
  <c r="AL117" i="750"/>
  <c r="AS120" i="750"/>
  <c r="AJ115" i="750"/>
  <c r="AF128" i="750"/>
  <c r="AF91" i="750"/>
  <c r="AG4" i="750"/>
  <c r="AR35" i="750"/>
  <c r="AL87" i="750"/>
  <c r="AF32" i="750"/>
  <c r="AI112" i="750"/>
  <c r="AS119" i="750"/>
  <c r="AM100" i="750"/>
  <c r="AR115" i="750"/>
  <c r="AS123" i="750"/>
  <c r="AP91" i="750"/>
  <c r="AO4" i="750"/>
  <c r="AC18" i="750"/>
  <c r="AQ89" i="750"/>
  <c r="AG43" i="750"/>
  <c r="AD76" i="750"/>
  <c r="AN107" i="750"/>
  <c r="AK103" i="750"/>
  <c r="AD111" i="750"/>
  <c r="AH116" i="750"/>
  <c r="AI116" i="750"/>
  <c r="AL114" i="750"/>
  <c r="AE114" i="750"/>
  <c r="AP104" i="750"/>
  <c r="AP4" i="750"/>
  <c r="AE4" i="750"/>
  <c r="AL4" i="750"/>
  <c r="AD123" i="750"/>
  <c r="AD116" i="750"/>
  <c r="AS125" i="750"/>
  <c r="AQ8" i="750"/>
  <c r="AI13" i="750"/>
  <c r="AK85" i="750"/>
  <c r="AS127" i="750"/>
  <c r="AN121" i="750"/>
  <c r="AE26" i="750"/>
  <c r="AN65" i="750"/>
  <c r="AH129" i="750"/>
  <c r="AD88" i="750"/>
  <c r="AE120" i="750"/>
  <c r="AN91" i="750"/>
  <c r="AQ99" i="750"/>
  <c r="AK4" i="750"/>
  <c r="AN55" i="750"/>
  <c r="AK81" i="750"/>
  <c r="AM57" i="750"/>
  <c r="AS118" i="750"/>
  <c r="AJ91" i="750"/>
  <c r="AK105" i="750"/>
  <c r="AD121" i="750"/>
  <c r="AG92" i="750"/>
  <c r="AD96" i="750"/>
  <c r="AS4" i="750"/>
  <c r="AG38" i="750"/>
  <c r="AI35" i="750"/>
  <c r="AD74" i="750"/>
  <c r="AF24" i="750"/>
  <c r="AP113" i="750"/>
  <c r="AE109" i="750"/>
  <c r="AO116" i="750"/>
  <c r="AK121" i="750"/>
  <c r="AL121" i="750"/>
  <c r="AG119" i="750"/>
  <c r="AH119" i="750"/>
  <c r="AL108" i="750"/>
  <c r="AH112" i="750"/>
  <c r="AF127" i="750"/>
  <c r="AP106" i="750"/>
  <c r="AN59" i="750"/>
  <c r="AQ82" i="750"/>
  <c r="AN75" i="750"/>
  <c r="AM102" i="750"/>
  <c r="AE107" i="750"/>
  <c r="AL22" i="750"/>
  <c r="AK27" i="750"/>
  <c r="AM88" i="750"/>
  <c r="AL99" i="750"/>
  <c r="AK130" i="750"/>
  <c r="AD97" i="750"/>
  <c r="AQ103" i="750"/>
  <c r="AI16" i="750"/>
  <c r="AO8" i="750"/>
  <c r="AQ47" i="750"/>
  <c r="AN16" i="750"/>
  <c r="AM124" i="750"/>
  <c r="AR97" i="750"/>
  <c r="AQ115" i="750"/>
  <c r="AP125" i="750"/>
  <c r="AE98" i="750"/>
  <c r="AH104" i="750"/>
  <c r="AL12" i="750"/>
  <c r="AK58" i="750"/>
  <c r="AE70" i="750"/>
  <c r="AH86" i="750"/>
  <c r="AD52" i="750"/>
  <c r="AJ119" i="750"/>
  <c r="AP114" i="750"/>
  <c r="AI122" i="750"/>
  <c r="AF126" i="750"/>
  <c r="AO126" i="750"/>
  <c r="AJ124" i="750"/>
  <c r="AQ55" i="750"/>
  <c r="AJ114" i="750"/>
  <c r="AC32" i="750"/>
  <c r="AH76" i="750"/>
  <c r="AF90" i="750"/>
  <c r="AR113" i="750"/>
  <c r="AJ4" i="750"/>
  <c r="AN84" i="750"/>
  <c r="AO73" i="750"/>
  <c r="AL101" i="750"/>
  <c r="AF110" i="750"/>
  <c r="AM91" i="750"/>
  <c r="AC108" i="750"/>
  <c r="AM107" i="750"/>
  <c r="AM44" i="750"/>
  <c r="AO48" i="750"/>
  <c r="AI76" i="750"/>
  <c r="AJ46" i="750"/>
  <c r="AJ128" i="750"/>
  <c r="AC104" i="750"/>
  <c r="AL120" i="750"/>
  <c r="AO92" i="750"/>
  <c r="AH103" i="750"/>
  <c r="AD108" i="750"/>
  <c r="AS46" i="750"/>
  <c r="AD11" i="750"/>
  <c r="AG19" i="750"/>
  <c r="AE47" i="750"/>
  <c r="AK70" i="750"/>
  <c r="AD125" i="750"/>
  <c r="AR120" i="750"/>
  <c r="AC128" i="750"/>
  <c r="AS89" i="750"/>
  <c r="AJ131" i="750"/>
  <c r="AM129" i="750"/>
  <c r="AQ126" i="750"/>
  <c r="AM104" i="750"/>
  <c r="AP12" i="750"/>
  <c r="AF71" i="750"/>
  <c r="AJ111" i="750"/>
  <c r="AD93" i="750"/>
  <c r="AG42" i="750"/>
  <c r="AS64" i="750"/>
  <c r="AK45" i="750"/>
  <c r="AQ113" i="750"/>
  <c r="AD120" i="750"/>
  <c r="AL97" i="750"/>
  <c r="AO112" i="750"/>
  <c r="AE115" i="750"/>
  <c r="AE5" i="750"/>
  <c r="AM29" i="750"/>
  <c r="AG71" i="750"/>
  <c r="AC70" i="750"/>
  <c r="AO89" i="750"/>
  <c r="AP115" i="750"/>
  <c r="AO125" i="750"/>
  <c r="AD98" i="750"/>
  <c r="AN113" i="750"/>
  <c r="AQ111" i="750"/>
  <c r="AK7" i="750"/>
  <c r="AH31" i="750"/>
  <c r="AP62" i="750"/>
  <c r="AS68" i="750"/>
  <c r="AS78" i="750"/>
  <c r="AO130" i="750"/>
  <c r="AO131" i="750"/>
  <c r="AG95" i="750"/>
  <c r="AQ95" i="750"/>
  <c r="AG93" i="750"/>
  <c r="AP92" i="750"/>
  <c r="AL131" i="750"/>
  <c r="AQ119" i="750"/>
  <c r="AO104" i="750"/>
  <c r="AM123" i="750"/>
  <c r="AH88" i="750"/>
  <c r="AG104" i="750"/>
  <c r="AC109" i="750"/>
  <c r="D1" i="658" l="1"/>
  <c r="E1" i="658" s="1"/>
  <c r="F1" i="658" s="1"/>
  <c r="G1" i="658" s="1"/>
  <c r="H1" i="658" s="1"/>
  <c r="I1" i="658" s="1"/>
  <c r="J1" i="658" s="1"/>
  <c r="K1" i="658" s="1"/>
  <c r="L1" i="658" s="1"/>
  <c r="M1" i="658" s="1"/>
  <c r="N1" i="658" s="1"/>
  <c r="O1" i="658" s="1"/>
  <c r="P1" i="658" s="1"/>
  <c r="Q1" i="658" s="1"/>
  <c r="R1" i="658" s="1"/>
  <c r="S1" i="658" s="1"/>
  <c r="T1" i="658" s="1"/>
  <c r="U1" i="658" s="1"/>
  <c r="V1" i="658" s="1"/>
  <c r="W1" i="658" s="1"/>
  <c r="X1" i="658" s="1"/>
  <c r="Y1" i="658" s="1"/>
  <c r="Z1" i="658" s="1"/>
  <c r="AA1" i="658" s="1"/>
  <c r="AB1" i="658" s="1"/>
  <c r="AC1" i="658" s="1"/>
  <c r="AD1" i="658" s="1"/>
  <c r="AE1" i="658" s="1"/>
  <c r="AF1" i="658" s="1"/>
  <c r="AG1" i="658" s="1"/>
  <c r="AH1" i="658" s="1"/>
  <c r="AI1" i="658" s="1"/>
  <c r="AJ1" i="658" s="1"/>
  <c r="AK1" i="658" s="1"/>
  <c r="AL1" i="658" s="1"/>
  <c r="AM1" i="658" s="1"/>
  <c r="AN1" i="658" s="1"/>
  <c r="AO1" i="658" s="1"/>
  <c r="AP1" i="658" s="1"/>
  <c r="AQ1" i="658" s="1"/>
  <c r="AR1" i="658" s="1"/>
  <c r="AS1" i="658" s="1"/>
  <c r="AT1" i="658" s="1"/>
  <c r="AU1" i="658" s="1"/>
  <c r="AV1" i="658" s="1"/>
  <c r="AW1" i="658" s="1"/>
  <c r="AX1" i="658" s="1"/>
  <c r="AD2" i="750" l="1"/>
  <c r="AE2" i="750" s="1"/>
  <c r="AG2" i="750" s="1"/>
  <c r="J5" i="566"/>
  <c r="K5" i="566"/>
  <c r="J6" i="566"/>
  <c r="K6" i="566"/>
  <c r="J8" i="566"/>
  <c r="K8" i="566"/>
  <c r="J9" i="566"/>
  <c r="K9" i="566"/>
  <c r="J11" i="566"/>
  <c r="K11" i="566"/>
  <c r="J12" i="566"/>
  <c r="K12" i="566"/>
  <c r="J14" i="566"/>
  <c r="K14" i="566"/>
  <c r="J15" i="566"/>
  <c r="K15" i="566"/>
  <c r="J17" i="566"/>
  <c r="K17" i="566"/>
  <c r="J18" i="566"/>
  <c r="K18" i="566"/>
  <c r="J20" i="566"/>
  <c r="K20" i="566"/>
  <c r="J21" i="566"/>
  <c r="K21" i="566"/>
  <c r="J23" i="566"/>
  <c r="K23" i="566"/>
  <c r="J24" i="566"/>
  <c r="K24" i="566"/>
  <c r="J26" i="566"/>
  <c r="K26" i="566"/>
  <c r="J27" i="566"/>
  <c r="K27" i="566"/>
  <c r="J29" i="566"/>
  <c r="K29" i="566"/>
  <c r="J30" i="566"/>
  <c r="K30" i="566"/>
  <c r="J32" i="566"/>
  <c r="K32" i="566"/>
  <c r="J33" i="566"/>
  <c r="K33" i="566"/>
  <c r="J35" i="566"/>
  <c r="K35" i="566"/>
  <c r="J36" i="566"/>
  <c r="K36" i="566"/>
  <c r="J38" i="566"/>
  <c r="K38" i="566"/>
  <c r="J39" i="566"/>
  <c r="K39" i="566"/>
  <c r="J41" i="566"/>
  <c r="K41" i="566"/>
  <c r="J42" i="566"/>
  <c r="K42" i="566"/>
  <c r="J44" i="566"/>
  <c r="K44" i="566"/>
  <c r="J45" i="566"/>
  <c r="K45" i="566"/>
  <c r="J47" i="566"/>
  <c r="K47" i="566"/>
  <c r="J48" i="566"/>
  <c r="K48" i="566"/>
  <c r="J50" i="566"/>
  <c r="K50" i="566"/>
  <c r="J51" i="566"/>
  <c r="K51" i="566"/>
  <c r="J53" i="566"/>
  <c r="K53" i="566"/>
  <c r="J54" i="566"/>
  <c r="K54" i="566"/>
  <c r="J56" i="566"/>
  <c r="K56" i="566"/>
  <c r="J57" i="566"/>
  <c r="K57" i="566"/>
  <c r="J59" i="566"/>
  <c r="K59" i="566"/>
  <c r="J60" i="566"/>
  <c r="K60" i="566"/>
  <c r="J62" i="566"/>
  <c r="K62" i="566"/>
  <c r="J63" i="566"/>
  <c r="K63" i="566"/>
  <c r="J65" i="566"/>
  <c r="K65" i="566"/>
  <c r="J66" i="566"/>
  <c r="K66" i="566"/>
  <c r="J68" i="566"/>
  <c r="K68" i="566"/>
  <c r="J69" i="566"/>
  <c r="K69" i="566"/>
  <c r="J71" i="566"/>
  <c r="K71" i="566"/>
  <c r="J72" i="566"/>
  <c r="K72" i="566"/>
  <c r="J74" i="566"/>
  <c r="K74" i="566"/>
  <c r="J75" i="566"/>
  <c r="K75" i="566"/>
  <c r="J77" i="566"/>
  <c r="K77" i="566"/>
  <c r="J78" i="566"/>
  <c r="K78" i="566"/>
  <c r="J80" i="566"/>
  <c r="K80" i="566"/>
  <c r="J81" i="566"/>
  <c r="K81" i="566"/>
  <c r="J83" i="566"/>
  <c r="K83" i="566"/>
  <c r="J84" i="566"/>
  <c r="K84" i="566"/>
  <c r="J86" i="566"/>
  <c r="K86" i="566"/>
  <c r="J87" i="566"/>
  <c r="K87" i="566"/>
  <c r="J89" i="566"/>
  <c r="K89" i="566"/>
  <c r="J90" i="566"/>
  <c r="K90" i="566"/>
  <c r="J92" i="566"/>
  <c r="K92" i="566"/>
  <c r="J93" i="566"/>
  <c r="K93" i="566"/>
  <c r="J95" i="566"/>
  <c r="K95" i="566"/>
  <c r="J96" i="566"/>
  <c r="K96" i="566"/>
  <c r="J98" i="566"/>
  <c r="K98" i="566"/>
  <c r="J99" i="566"/>
  <c r="K99" i="566"/>
  <c r="J101" i="566"/>
  <c r="K101" i="566"/>
  <c r="J102" i="566"/>
  <c r="K102" i="566"/>
  <c r="J104" i="566"/>
  <c r="K104" i="566"/>
  <c r="J105" i="566"/>
  <c r="K105" i="566"/>
  <c r="J107" i="566"/>
  <c r="K107" i="566"/>
  <c r="J108" i="566"/>
  <c r="K108" i="566"/>
  <c r="J110" i="566"/>
  <c r="K110" i="566"/>
  <c r="J111" i="566"/>
  <c r="K111" i="566"/>
  <c r="J113" i="566"/>
  <c r="K113" i="566"/>
  <c r="J114" i="566"/>
  <c r="K114" i="566"/>
  <c r="J116" i="566"/>
  <c r="K116" i="566"/>
  <c r="J117" i="566"/>
  <c r="K117" i="566"/>
  <c r="J119" i="566"/>
  <c r="K119" i="566"/>
  <c r="J120" i="566"/>
  <c r="K120" i="566"/>
  <c r="J122" i="566"/>
  <c r="K122" i="566"/>
  <c r="J123" i="566"/>
  <c r="K123" i="566"/>
  <c r="J125" i="566"/>
  <c r="K125" i="566"/>
  <c r="J126" i="566"/>
  <c r="K126" i="566"/>
  <c r="J128" i="566"/>
  <c r="K128" i="566"/>
  <c r="J129" i="566"/>
  <c r="K129" i="566"/>
  <c r="J131" i="566"/>
  <c r="K131" i="566"/>
  <c r="J132" i="566"/>
  <c r="K132" i="566"/>
  <c r="J134" i="566"/>
  <c r="K134" i="566"/>
  <c r="J135" i="566"/>
  <c r="K135" i="566"/>
  <c r="J137" i="566"/>
  <c r="K137" i="566"/>
  <c r="J138" i="566"/>
  <c r="K138" i="566"/>
  <c r="J140" i="566"/>
  <c r="K140" i="566"/>
  <c r="J141" i="566"/>
  <c r="K141" i="566"/>
  <c r="J143" i="566"/>
  <c r="K143" i="566"/>
  <c r="J144" i="566"/>
  <c r="K144" i="566"/>
  <c r="J146" i="566"/>
  <c r="K146" i="566"/>
  <c r="J147" i="566"/>
  <c r="K147" i="566"/>
  <c r="J149" i="566"/>
  <c r="K149" i="566"/>
  <c r="J150" i="566"/>
  <c r="K150" i="566"/>
  <c r="J152" i="566"/>
  <c r="K152" i="566"/>
  <c r="J153" i="566"/>
  <c r="K153" i="566"/>
  <c r="J155" i="566"/>
  <c r="K155" i="566"/>
  <c r="J156" i="566"/>
  <c r="K156" i="566"/>
  <c r="J158" i="566"/>
  <c r="K158" i="566"/>
  <c r="J159" i="566"/>
  <c r="K159" i="566"/>
  <c r="J161" i="566"/>
  <c r="K161" i="566"/>
  <c r="J162" i="566"/>
  <c r="K162" i="566"/>
  <c r="J164" i="566"/>
  <c r="K164" i="566"/>
  <c r="J165" i="566"/>
  <c r="K165" i="566"/>
  <c r="J167" i="566"/>
  <c r="K167" i="566"/>
  <c r="J168" i="566"/>
  <c r="K168" i="566"/>
  <c r="J170" i="566"/>
  <c r="K170" i="566"/>
  <c r="J171" i="566"/>
  <c r="K171" i="566"/>
  <c r="J173" i="566"/>
  <c r="K173" i="566"/>
  <c r="J174" i="566"/>
  <c r="K174" i="566"/>
  <c r="J176" i="566"/>
  <c r="K176" i="566"/>
  <c r="J177" i="566"/>
  <c r="K177" i="566"/>
  <c r="J179" i="566"/>
  <c r="K179" i="566"/>
  <c r="J180" i="566"/>
  <c r="K180" i="566"/>
  <c r="J182" i="566"/>
  <c r="K182" i="566"/>
  <c r="J183" i="566"/>
  <c r="K183" i="566"/>
  <c r="J185" i="566"/>
  <c r="K185" i="566"/>
  <c r="J186" i="566"/>
  <c r="K186" i="566"/>
  <c r="J188" i="566"/>
  <c r="K188" i="566"/>
  <c r="J189" i="566"/>
  <c r="K189" i="566"/>
  <c r="J191" i="566"/>
  <c r="K191" i="566"/>
  <c r="J192" i="566"/>
  <c r="K192" i="566"/>
  <c r="J194" i="566"/>
  <c r="K194" i="566"/>
  <c r="J195" i="566"/>
  <c r="K195" i="566"/>
  <c r="J197" i="566"/>
  <c r="K197" i="566"/>
  <c r="J198" i="566"/>
  <c r="K198" i="566"/>
  <c r="J200" i="566"/>
  <c r="K200" i="566"/>
  <c r="J201" i="566"/>
  <c r="K201" i="566"/>
  <c r="J203" i="566"/>
  <c r="K203" i="566"/>
  <c r="J204" i="566"/>
  <c r="K204" i="566"/>
  <c r="J206" i="566"/>
  <c r="K206" i="566"/>
  <c r="J207" i="566"/>
  <c r="K207" i="566"/>
  <c r="J209" i="566"/>
  <c r="K209" i="566"/>
  <c r="J210" i="566"/>
  <c r="K210" i="566"/>
  <c r="J212" i="566"/>
  <c r="K212" i="566"/>
  <c r="J213" i="566"/>
  <c r="K213" i="566"/>
  <c r="J215" i="566"/>
  <c r="K215" i="566"/>
  <c r="J216" i="566"/>
  <c r="K216" i="566"/>
  <c r="J218" i="566"/>
  <c r="K218" i="566"/>
  <c r="J219" i="566"/>
  <c r="K219" i="566"/>
  <c r="J221" i="566"/>
  <c r="K221" i="566"/>
  <c r="J222" i="566"/>
  <c r="K222" i="566"/>
  <c r="J224" i="566"/>
  <c r="K224" i="566"/>
  <c r="J225" i="566"/>
  <c r="K225" i="566"/>
  <c r="J227" i="566"/>
  <c r="K227" i="566"/>
  <c r="J228" i="566"/>
  <c r="K228" i="566"/>
  <c r="J230" i="566"/>
  <c r="K230" i="566"/>
  <c r="J231" i="566"/>
  <c r="K231" i="566"/>
  <c r="J233" i="566"/>
  <c r="K233" i="566"/>
  <c r="J234" i="566"/>
  <c r="K234" i="566"/>
  <c r="J236" i="566"/>
  <c r="K236" i="566"/>
  <c r="J237" i="566"/>
  <c r="K237" i="566"/>
  <c r="J239" i="566"/>
  <c r="K239" i="566"/>
  <c r="J240" i="566"/>
  <c r="K240" i="566"/>
  <c r="J242" i="566"/>
  <c r="K242" i="566"/>
  <c r="J243" i="566"/>
  <c r="K243" i="566"/>
  <c r="J245" i="566"/>
  <c r="K245" i="566"/>
  <c r="J246" i="566"/>
  <c r="K246" i="566"/>
  <c r="J248" i="566"/>
  <c r="K248" i="566"/>
  <c r="J249" i="566"/>
  <c r="K249" i="566"/>
  <c r="J251" i="566"/>
  <c r="K251" i="566"/>
  <c r="J252" i="566"/>
  <c r="K252" i="566"/>
  <c r="J254" i="566"/>
  <c r="K254" i="566"/>
  <c r="J255" i="566"/>
  <c r="K255" i="566"/>
  <c r="J257" i="566"/>
  <c r="K257" i="566"/>
  <c r="J258" i="566"/>
  <c r="K258" i="566"/>
  <c r="J260" i="566"/>
  <c r="K260" i="566"/>
  <c r="J261" i="566"/>
  <c r="K261" i="566"/>
  <c r="J263" i="566"/>
  <c r="K263" i="566"/>
  <c r="J264" i="566"/>
  <c r="K264" i="566"/>
  <c r="J266" i="566"/>
  <c r="K266" i="566"/>
  <c r="J267" i="566"/>
  <c r="K267" i="566"/>
  <c r="J269" i="566"/>
  <c r="K269" i="566"/>
  <c r="J270" i="566"/>
  <c r="K270" i="566"/>
  <c r="J272" i="566"/>
  <c r="K272" i="566"/>
  <c r="J273" i="566"/>
  <c r="K273" i="566"/>
  <c r="J275" i="566"/>
  <c r="K275" i="566"/>
  <c r="J276" i="566"/>
  <c r="K276" i="566"/>
  <c r="J278" i="566"/>
  <c r="K278" i="566"/>
  <c r="J279" i="566"/>
  <c r="K279" i="566"/>
  <c r="J281" i="566"/>
  <c r="K281" i="566"/>
  <c r="J282" i="566"/>
  <c r="K282" i="566"/>
  <c r="J284" i="566"/>
  <c r="K284" i="566"/>
  <c r="J285" i="566"/>
  <c r="K285" i="566"/>
  <c r="J287" i="566"/>
  <c r="K287" i="566"/>
  <c r="J288" i="566"/>
  <c r="K288" i="566"/>
  <c r="J290" i="566"/>
  <c r="K290" i="566"/>
  <c r="J291" i="566"/>
  <c r="K291" i="566"/>
  <c r="J293" i="566"/>
  <c r="K293" i="566"/>
  <c r="J294" i="566"/>
  <c r="K294" i="566"/>
  <c r="J296" i="566"/>
  <c r="K296" i="566"/>
  <c r="J297" i="566"/>
  <c r="K297" i="566"/>
  <c r="J299" i="566"/>
  <c r="K299" i="566"/>
  <c r="J300" i="566"/>
  <c r="K300" i="566"/>
  <c r="J302" i="566"/>
  <c r="K302" i="566"/>
  <c r="J303" i="566"/>
  <c r="K303" i="566"/>
  <c r="J305" i="566"/>
  <c r="K305" i="566"/>
  <c r="J306" i="566"/>
  <c r="K306" i="566"/>
  <c r="J308" i="566"/>
  <c r="K308" i="566"/>
  <c r="J309" i="566"/>
  <c r="K309" i="566"/>
  <c r="J311" i="566"/>
  <c r="K311" i="566"/>
  <c r="J312" i="566"/>
  <c r="K312" i="566"/>
  <c r="J314" i="566"/>
  <c r="K314" i="566"/>
  <c r="J315" i="566"/>
  <c r="K315" i="566"/>
  <c r="J317" i="566"/>
  <c r="K317" i="566"/>
  <c r="J318" i="566"/>
  <c r="K318" i="566"/>
  <c r="J320" i="566"/>
  <c r="K320" i="566"/>
  <c r="J321" i="566"/>
  <c r="K321" i="566"/>
  <c r="J323" i="566"/>
  <c r="K323" i="566"/>
  <c r="J324" i="566"/>
  <c r="K324" i="566"/>
  <c r="J326" i="566"/>
  <c r="K326" i="566"/>
  <c r="J327" i="566"/>
  <c r="K327" i="566"/>
  <c r="J329" i="566"/>
  <c r="K329" i="566"/>
  <c r="J330" i="566"/>
  <c r="K330" i="566"/>
  <c r="J332" i="566"/>
  <c r="K332" i="566"/>
  <c r="J333" i="566"/>
  <c r="K333" i="566"/>
  <c r="J335" i="566"/>
  <c r="K335" i="566"/>
  <c r="J336" i="566"/>
  <c r="K336" i="566"/>
  <c r="J338" i="566"/>
  <c r="K338" i="566"/>
  <c r="J339" i="566"/>
  <c r="K339" i="566"/>
  <c r="J341" i="566"/>
  <c r="K341" i="566"/>
  <c r="J342" i="566"/>
  <c r="K342" i="566"/>
  <c r="J344" i="566"/>
  <c r="K344" i="566"/>
  <c r="J345" i="566"/>
  <c r="K345" i="566"/>
  <c r="J347" i="566"/>
  <c r="K347" i="566"/>
  <c r="J348" i="566"/>
  <c r="K348" i="566"/>
  <c r="J350" i="566"/>
  <c r="K350" i="566"/>
  <c r="J351" i="566"/>
  <c r="K351" i="566"/>
  <c r="J353" i="566"/>
  <c r="K353" i="566"/>
  <c r="J354" i="566"/>
  <c r="K354" i="566"/>
  <c r="J356" i="566"/>
  <c r="K356" i="566"/>
  <c r="J357" i="566"/>
  <c r="K357" i="566"/>
  <c r="J359" i="566"/>
  <c r="K359" i="566"/>
  <c r="J360" i="566"/>
  <c r="K360" i="566"/>
  <c r="J362" i="566"/>
  <c r="K362" i="566"/>
  <c r="J363" i="566"/>
  <c r="K363" i="566"/>
  <c r="J365" i="566"/>
  <c r="K365" i="566"/>
  <c r="J366" i="566"/>
  <c r="K366" i="566"/>
  <c r="J368" i="566"/>
  <c r="K368" i="566"/>
  <c r="J369" i="566"/>
  <c r="K369" i="566"/>
  <c r="J371" i="566"/>
  <c r="K371" i="566"/>
  <c r="J372" i="566"/>
  <c r="K372" i="566"/>
  <c r="O5" i="566"/>
  <c r="O6" i="566"/>
  <c r="O8" i="566"/>
  <c r="O9" i="566"/>
  <c r="O11" i="566"/>
  <c r="O12" i="566"/>
  <c r="O14" i="566"/>
  <c r="O15" i="566"/>
  <c r="O17" i="566"/>
  <c r="O18" i="566"/>
  <c r="O20" i="566"/>
  <c r="O21" i="566"/>
  <c r="O23" i="566"/>
  <c r="O24" i="566"/>
  <c r="O26" i="566"/>
  <c r="O27" i="566"/>
  <c r="O29" i="566"/>
  <c r="O30" i="566"/>
  <c r="O32" i="566"/>
  <c r="O33" i="566"/>
  <c r="O35" i="566"/>
  <c r="O36" i="566"/>
  <c r="O38" i="566"/>
  <c r="O39" i="566"/>
  <c r="O41" i="566"/>
  <c r="O42" i="566"/>
  <c r="O44" i="566"/>
  <c r="O45" i="566"/>
  <c r="O47" i="566"/>
  <c r="O48" i="566"/>
  <c r="O50" i="566"/>
  <c r="O51" i="566"/>
  <c r="O53" i="566"/>
  <c r="O54" i="566"/>
  <c r="O56" i="566"/>
  <c r="O57" i="566"/>
  <c r="O59" i="566"/>
  <c r="O60" i="566"/>
  <c r="O62" i="566"/>
  <c r="O63" i="566"/>
  <c r="O65" i="566"/>
  <c r="O66" i="566"/>
  <c r="O68" i="566"/>
  <c r="O69" i="566"/>
  <c r="O71" i="566"/>
  <c r="O72" i="566"/>
  <c r="O74" i="566"/>
  <c r="O75" i="566"/>
  <c r="O77" i="566"/>
  <c r="O78" i="566"/>
  <c r="O80" i="566"/>
  <c r="O81" i="566"/>
  <c r="O83" i="566"/>
  <c r="O84" i="566"/>
  <c r="O86" i="566"/>
  <c r="O87" i="566"/>
  <c r="O89" i="566"/>
  <c r="O90" i="566"/>
  <c r="O92" i="566"/>
  <c r="O93" i="566"/>
  <c r="O95" i="566"/>
  <c r="O96" i="566"/>
  <c r="O98" i="566"/>
  <c r="O99" i="566"/>
  <c r="O101" i="566"/>
  <c r="O102" i="566"/>
  <c r="O104" i="566"/>
  <c r="O105" i="566"/>
  <c r="O107" i="566"/>
  <c r="O108" i="566"/>
  <c r="O110" i="566"/>
  <c r="O111" i="566"/>
  <c r="O113" i="566"/>
  <c r="O114" i="566"/>
  <c r="O116" i="566"/>
  <c r="O117" i="566"/>
  <c r="O119" i="566"/>
  <c r="O120" i="566"/>
  <c r="O122" i="566"/>
  <c r="O123" i="566"/>
  <c r="O125" i="566"/>
  <c r="O126" i="566"/>
  <c r="O128" i="566"/>
  <c r="O129" i="566"/>
  <c r="O131" i="566"/>
  <c r="O132" i="566"/>
  <c r="O134" i="566"/>
  <c r="O135" i="566"/>
  <c r="O137" i="566"/>
  <c r="O138" i="566"/>
  <c r="O140" i="566"/>
  <c r="O141" i="566"/>
  <c r="O143" i="566"/>
  <c r="O144" i="566"/>
  <c r="O146" i="566"/>
  <c r="O147" i="566"/>
  <c r="O149" i="566"/>
  <c r="O150" i="566"/>
  <c r="O152" i="566"/>
  <c r="O153" i="566"/>
  <c r="O155" i="566"/>
  <c r="O156" i="566"/>
  <c r="O158" i="566"/>
  <c r="O159" i="566"/>
  <c r="O161" i="566"/>
  <c r="O162" i="566"/>
  <c r="O164" i="566"/>
  <c r="O165" i="566"/>
  <c r="O167" i="566"/>
  <c r="O168" i="566"/>
  <c r="O170" i="566"/>
  <c r="O171" i="566"/>
  <c r="O173" i="566"/>
  <c r="O174" i="566"/>
  <c r="O176" i="566"/>
  <c r="O177" i="566"/>
  <c r="O179" i="566"/>
  <c r="O180" i="566"/>
  <c r="O182" i="566"/>
  <c r="O183" i="566"/>
  <c r="O185" i="566"/>
  <c r="O186" i="566"/>
  <c r="O188" i="566"/>
  <c r="O189" i="566"/>
  <c r="O191" i="566"/>
  <c r="O192" i="566"/>
  <c r="O194" i="566"/>
  <c r="O195" i="566"/>
  <c r="O197" i="566"/>
  <c r="O198" i="566"/>
  <c r="O200" i="566"/>
  <c r="O201" i="566"/>
  <c r="O203" i="566"/>
  <c r="O204" i="566"/>
  <c r="O206" i="566"/>
  <c r="O207" i="566"/>
  <c r="O209" i="566"/>
  <c r="O210" i="566"/>
  <c r="O212" i="566"/>
  <c r="O213" i="566"/>
  <c r="O215" i="566"/>
  <c r="O216" i="566"/>
  <c r="O218" i="566"/>
  <c r="O219" i="566"/>
  <c r="O221" i="566"/>
  <c r="O222" i="566"/>
  <c r="O224" i="566"/>
  <c r="O225" i="566"/>
  <c r="O227" i="566"/>
  <c r="O228" i="566"/>
  <c r="O230" i="566"/>
  <c r="O231" i="566"/>
  <c r="O233" i="566"/>
  <c r="O234" i="566"/>
  <c r="O236" i="566"/>
  <c r="O237" i="566"/>
  <c r="O239" i="566"/>
  <c r="O240" i="566"/>
  <c r="O242" i="566"/>
  <c r="O243" i="566"/>
  <c r="O245" i="566"/>
  <c r="O246" i="566"/>
  <c r="O248" i="566"/>
  <c r="O249" i="566"/>
  <c r="O251" i="566"/>
  <c r="O252" i="566"/>
  <c r="O254" i="566"/>
  <c r="O255" i="566"/>
  <c r="O257" i="566"/>
  <c r="O258" i="566"/>
  <c r="O260" i="566"/>
  <c r="O261" i="566"/>
  <c r="O263" i="566"/>
  <c r="O264" i="566"/>
  <c r="O266" i="566"/>
  <c r="O267" i="566"/>
  <c r="O269" i="566"/>
  <c r="O270" i="566"/>
  <c r="O272" i="566"/>
  <c r="O273" i="566"/>
  <c r="O275" i="566"/>
  <c r="O276" i="566"/>
  <c r="O278" i="566"/>
  <c r="O279" i="566"/>
  <c r="O281" i="566"/>
  <c r="O282" i="566"/>
  <c r="O284" i="566"/>
  <c r="O285" i="566"/>
  <c r="O287" i="566"/>
  <c r="O288" i="566"/>
  <c r="O290" i="566"/>
  <c r="O291" i="566"/>
  <c r="O293" i="566"/>
  <c r="O294" i="566"/>
  <c r="O296" i="566"/>
  <c r="O297" i="566"/>
  <c r="O299" i="566"/>
  <c r="O300" i="566"/>
  <c r="O302" i="566"/>
  <c r="O303" i="566"/>
  <c r="O305" i="566"/>
  <c r="O306" i="566"/>
  <c r="O308" i="566"/>
  <c r="O309" i="566"/>
  <c r="O311" i="566"/>
  <c r="O312" i="566"/>
  <c r="O314" i="566"/>
  <c r="O315" i="566"/>
  <c r="O317" i="566"/>
  <c r="O318" i="566"/>
  <c r="O320" i="566"/>
  <c r="O321" i="566"/>
  <c r="O323" i="566"/>
  <c r="O324" i="566"/>
  <c r="O326" i="566"/>
  <c r="O327" i="566"/>
  <c r="O329" i="566"/>
  <c r="O330" i="566"/>
  <c r="O332" i="566"/>
  <c r="O333" i="566"/>
  <c r="O335" i="566"/>
  <c r="O336" i="566"/>
  <c r="O338" i="566"/>
  <c r="O339" i="566"/>
  <c r="O341" i="566"/>
  <c r="O342" i="566"/>
  <c r="O344" i="566"/>
  <c r="O345" i="566"/>
  <c r="O347" i="566"/>
  <c r="O348" i="566"/>
  <c r="O350" i="566"/>
  <c r="O351" i="566"/>
  <c r="O353" i="566"/>
  <c r="O354" i="566"/>
  <c r="O356" i="566"/>
  <c r="O357" i="566"/>
  <c r="O359" i="566"/>
  <c r="O360" i="566"/>
  <c r="O362" i="566"/>
  <c r="O363" i="566"/>
  <c r="O365" i="566"/>
  <c r="O366" i="566"/>
  <c r="O368" i="566"/>
  <c r="O369" i="566"/>
  <c r="O371" i="566"/>
  <c r="O372" i="566"/>
  <c r="N5" i="566"/>
  <c r="N6" i="566"/>
  <c r="N8" i="566"/>
  <c r="N9" i="566"/>
  <c r="N11" i="566"/>
  <c r="N12" i="566"/>
  <c r="N14" i="566"/>
  <c r="N15" i="566"/>
  <c r="N17" i="566"/>
  <c r="N18" i="566"/>
  <c r="N20" i="566"/>
  <c r="N21" i="566"/>
  <c r="N23" i="566"/>
  <c r="N24" i="566"/>
  <c r="N26" i="566"/>
  <c r="N27" i="566"/>
  <c r="N29" i="566"/>
  <c r="N30" i="566"/>
  <c r="N32" i="566"/>
  <c r="N33" i="566"/>
  <c r="N35" i="566"/>
  <c r="N36" i="566"/>
  <c r="N38" i="566"/>
  <c r="N39" i="566"/>
  <c r="N41" i="566"/>
  <c r="N42" i="566"/>
  <c r="N44" i="566"/>
  <c r="N45" i="566"/>
  <c r="N47" i="566"/>
  <c r="N48" i="566"/>
  <c r="N50" i="566"/>
  <c r="N51" i="566"/>
  <c r="N53" i="566"/>
  <c r="N54" i="566"/>
  <c r="N56" i="566"/>
  <c r="N57" i="566"/>
  <c r="N59" i="566"/>
  <c r="N60" i="566"/>
  <c r="N62" i="566"/>
  <c r="N63" i="566"/>
  <c r="N65" i="566"/>
  <c r="N66" i="566"/>
  <c r="N68" i="566"/>
  <c r="N69" i="566"/>
  <c r="N71" i="566"/>
  <c r="N72" i="566"/>
  <c r="N74" i="566"/>
  <c r="N75" i="566"/>
  <c r="N77" i="566"/>
  <c r="N78" i="566"/>
  <c r="N80" i="566"/>
  <c r="N81" i="566"/>
  <c r="N83" i="566"/>
  <c r="N84" i="566"/>
  <c r="N86" i="566"/>
  <c r="N87" i="566"/>
  <c r="N89" i="566"/>
  <c r="N90" i="566"/>
  <c r="N92" i="566"/>
  <c r="N93" i="566"/>
  <c r="N95" i="566"/>
  <c r="N96" i="566"/>
  <c r="N98" i="566"/>
  <c r="N99" i="566"/>
  <c r="N101" i="566"/>
  <c r="N102" i="566"/>
  <c r="N104" i="566"/>
  <c r="N105" i="566"/>
  <c r="N107" i="566"/>
  <c r="N108" i="566"/>
  <c r="N110" i="566"/>
  <c r="N111" i="566"/>
  <c r="N113" i="566"/>
  <c r="N114" i="566"/>
  <c r="N116" i="566"/>
  <c r="N117" i="566"/>
  <c r="N119" i="566"/>
  <c r="N120" i="566"/>
  <c r="N122" i="566"/>
  <c r="N123" i="566"/>
  <c r="N125" i="566"/>
  <c r="N126" i="566"/>
  <c r="N128" i="566"/>
  <c r="N129" i="566"/>
  <c r="N131" i="566"/>
  <c r="N132" i="566"/>
  <c r="N134" i="566"/>
  <c r="N135" i="566"/>
  <c r="N137" i="566"/>
  <c r="N138" i="566"/>
  <c r="N140" i="566"/>
  <c r="N141" i="566"/>
  <c r="N143" i="566"/>
  <c r="N144" i="566"/>
  <c r="N146" i="566"/>
  <c r="N147" i="566"/>
  <c r="N149" i="566"/>
  <c r="N150" i="566"/>
  <c r="N152" i="566"/>
  <c r="N153" i="566"/>
  <c r="N155" i="566"/>
  <c r="N156" i="566"/>
  <c r="N158" i="566"/>
  <c r="N159" i="566"/>
  <c r="N161" i="566"/>
  <c r="N162" i="566"/>
  <c r="N164" i="566"/>
  <c r="N165" i="566"/>
  <c r="N167" i="566"/>
  <c r="N168" i="566"/>
  <c r="N170" i="566"/>
  <c r="N171" i="566"/>
  <c r="N173" i="566"/>
  <c r="N174" i="566"/>
  <c r="N176" i="566"/>
  <c r="N177" i="566"/>
  <c r="N179" i="566"/>
  <c r="N180" i="566"/>
  <c r="N182" i="566"/>
  <c r="N183" i="566"/>
  <c r="N185" i="566"/>
  <c r="N186" i="566"/>
  <c r="N188" i="566"/>
  <c r="N189" i="566"/>
  <c r="N191" i="566"/>
  <c r="N192" i="566"/>
  <c r="N194" i="566"/>
  <c r="N195" i="566"/>
  <c r="N197" i="566"/>
  <c r="N198" i="566"/>
  <c r="N200" i="566"/>
  <c r="N201" i="566"/>
  <c r="N203" i="566"/>
  <c r="N204" i="566"/>
  <c r="N206" i="566"/>
  <c r="N207" i="566"/>
  <c r="N209" i="566"/>
  <c r="N210" i="566"/>
  <c r="N212" i="566"/>
  <c r="N213" i="566"/>
  <c r="N215" i="566"/>
  <c r="N216" i="566"/>
  <c r="N218" i="566"/>
  <c r="N219" i="566"/>
  <c r="N221" i="566"/>
  <c r="N222" i="566"/>
  <c r="N224" i="566"/>
  <c r="N225" i="566"/>
  <c r="N227" i="566"/>
  <c r="N228" i="566"/>
  <c r="N230" i="566"/>
  <c r="N231" i="566"/>
  <c r="N233" i="566"/>
  <c r="N234" i="566"/>
  <c r="N236" i="566"/>
  <c r="N237" i="566"/>
  <c r="N239" i="566"/>
  <c r="N240" i="566"/>
  <c r="N242" i="566"/>
  <c r="N243" i="566"/>
  <c r="N245" i="566"/>
  <c r="N246" i="566"/>
  <c r="N248" i="566"/>
  <c r="N249" i="566"/>
  <c r="N251" i="566"/>
  <c r="N252" i="566"/>
  <c r="N254" i="566"/>
  <c r="N255" i="566"/>
  <c r="N257" i="566"/>
  <c r="N258" i="566"/>
  <c r="N260" i="566"/>
  <c r="N261" i="566"/>
  <c r="N263" i="566"/>
  <c r="N264" i="566"/>
  <c r="N266" i="566"/>
  <c r="N267" i="566"/>
  <c r="N269" i="566"/>
  <c r="N270" i="566"/>
  <c r="N272" i="566"/>
  <c r="N273" i="566"/>
  <c r="N275" i="566"/>
  <c r="N276" i="566"/>
  <c r="N278" i="566"/>
  <c r="N279" i="566"/>
  <c r="N281" i="566"/>
  <c r="N282" i="566"/>
  <c r="N284" i="566"/>
  <c r="N285" i="566"/>
  <c r="N287" i="566"/>
  <c r="N288" i="566"/>
  <c r="N290" i="566"/>
  <c r="N291" i="566"/>
  <c r="N293" i="566"/>
  <c r="N294" i="566"/>
  <c r="N296" i="566"/>
  <c r="N297" i="566"/>
  <c r="N299" i="566"/>
  <c r="N300" i="566"/>
  <c r="N302" i="566"/>
  <c r="N303" i="566"/>
  <c r="N305" i="566"/>
  <c r="N306" i="566"/>
  <c r="N308" i="566"/>
  <c r="N309" i="566"/>
  <c r="N311" i="566"/>
  <c r="N312" i="566"/>
  <c r="N314" i="566"/>
  <c r="N315" i="566"/>
  <c r="N317" i="566"/>
  <c r="N318" i="566"/>
  <c r="N320" i="566"/>
  <c r="N321" i="566"/>
  <c r="N323" i="566"/>
  <c r="N324" i="566"/>
  <c r="N326" i="566"/>
  <c r="N327" i="566"/>
  <c r="N329" i="566"/>
  <c r="N330" i="566"/>
  <c r="N332" i="566"/>
  <c r="N333" i="566"/>
  <c r="N335" i="566"/>
  <c r="N336" i="566"/>
  <c r="N338" i="566"/>
  <c r="N339" i="566"/>
  <c r="N341" i="566"/>
  <c r="N342" i="566"/>
  <c r="N344" i="566"/>
  <c r="N345" i="566"/>
  <c r="N347" i="566"/>
  <c r="N348" i="566"/>
  <c r="N350" i="566"/>
  <c r="N351" i="566"/>
  <c r="N353" i="566"/>
  <c r="N354" i="566"/>
  <c r="N356" i="566"/>
  <c r="N357" i="566"/>
  <c r="N359" i="566"/>
  <c r="N360" i="566"/>
  <c r="N362" i="566"/>
  <c r="N363" i="566"/>
  <c r="N365" i="566"/>
  <c r="N366" i="566"/>
  <c r="N368" i="566"/>
  <c r="N369" i="566"/>
  <c r="N371" i="566"/>
  <c r="N372" i="566"/>
  <c r="F74" i="566"/>
  <c r="F75" i="566"/>
  <c r="F77" i="566"/>
  <c r="F78" i="566"/>
  <c r="F80" i="566"/>
  <c r="F81" i="566"/>
  <c r="F83" i="566"/>
  <c r="F84" i="566"/>
  <c r="F86" i="566"/>
  <c r="F87" i="566"/>
  <c r="F89" i="566"/>
  <c r="F90" i="566"/>
  <c r="F92" i="566"/>
  <c r="F93" i="566"/>
  <c r="F95" i="566"/>
  <c r="F96" i="566"/>
  <c r="F98" i="566"/>
  <c r="F99" i="566"/>
  <c r="F101" i="566"/>
  <c r="F102" i="566"/>
  <c r="F104" i="566"/>
  <c r="F105" i="566"/>
  <c r="F107" i="566"/>
  <c r="F108" i="566"/>
  <c r="F110" i="566"/>
  <c r="F111" i="566"/>
  <c r="F113" i="566"/>
  <c r="F114" i="566"/>
  <c r="F116" i="566"/>
  <c r="F117" i="566"/>
  <c r="F119" i="566"/>
  <c r="F120" i="566"/>
  <c r="F122" i="566"/>
  <c r="F123" i="566"/>
  <c r="F125" i="566"/>
  <c r="F126" i="566"/>
  <c r="F128" i="566"/>
  <c r="F129" i="566"/>
  <c r="F131" i="566"/>
  <c r="F132" i="566"/>
  <c r="F134" i="566"/>
  <c r="F135" i="566"/>
  <c r="F137" i="566"/>
  <c r="F138" i="566"/>
  <c r="F140" i="566"/>
  <c r="F141" i="566"/>
  <c r="F143" i="566"/>
  <c r="F144" i="566"/>
  <c r="F146" i="566"/>
  <c r="F147" i="566"/>
  <c r="F149" i="566"/>
  <c r="F150" i="566"/>
  <c r="F152" i="566"/>
  <c r="F153" i="566"/>
  <c r="F155" i="566"/>
  <c r="F156" i="566"/>
  <c r="F158" i="566"/>
  <c r="F159" i="566"/>
  <c r="F161" i="566"/>
  <c r="F162" i="566"/>
  <c r="F164" i="566"/>
  <c r="F165" i="566"/>
  <c r="F167" i="566"/>
  <c r="F168" i="566"/>
  <c r="F170" i="566"/>
  <c r="F171" i="566"/>
  <c r="F173" i="566"/>
  <c r="F174" i="566"/>
  <c r="F176" i="566"/>
  <c r="F177" i="566"/>
  <c r="F179" i="566"/>
  <c r="F180" i="566"/>
  <c r="F182" i="566"/>
  <c r="F183" i="566"/>
  <c r="F185" i="566"/>
  <c r="F186" i="566"/>
  <c r="F188" i="566"/>
  <c r="F189" i="566"/>
  <c r="F191" i="566"/>
  <c r="F192" i="566"/>
  <c r="F194" i="566"/>
  <c r="F195" i="566"/>
  <c r="F197" i="566"/>
  <c r="F198" i="566"/>
  <c r="F200" i="566"/>
  <c r="F201" i="566"/>
  <c r="F203" i="566"/>
  <c r="F204" i="566"/>
  <c r="F206" i="566"/>
  <c r="F207" i="566"/>
  <c r="F209" i="566"/>
  <c r="F210" i="566"/>
  <c r="F212" i="566"/>
  <c r="F213" i="566"/>
  <c r="F215" i="566"/>
  <c r="F216" i="566"/>
  <c r="F218" i="566"/>
  <c r="F219" i="566"/>
  <c r="F221" i="566"/>
  <c r="F222" i="566"/>
  <c r="F224" i="566"/>
  <c r="F225" i="566"/>
  <c r="F227" i="566"/>
  <c r="F228" i="566"/>
  <c r="F230" i="566"/>
  <c r="F231" i="566"/>
  <c r="F233" i="566"/>
  <c r="F234" i="566"/>
  <c r="F236" i="566"/>
  <c r="F237" i="566"/>
  <c r="F239" i="566"/>
  <c r="F240" i="566"/>
  <c r="F242" i="566"/>
  <c r="F243" i="566"/>
  <c r="F245" i="566"/>
  <c r="F246" i="566"/>
  <c r="F248" i="566"/>
  <c r="F249" i="566"/>
  <c r="F251" i="566"/>
  <c r="F252" i="566"/>
  <c r="F254" i="566"/>
  <c r="F255" i="566"/>
  <c r="F257" i="566"/>
  <c r="F258" i="566"/>
  <c r="F260" i="566"/>
  <c r="F261" i="566"/>
  <c r="F263" i="566"/>
  <c r="F264" i="566"/>
  <c r="F266" i="566"/>
  <c r="F267" i="566"/>
  <c r="F269" i="566"/>
  <c r="F270" i="566"/>
  <c r="F272" i="566"/>
  <c r="F273" i="566"/>
  <c r="F275" i="566"/>
  <c r="F276" i="566"/>
  <c r="F278" i="566"/>
  <c r="F279" i="566"/>
  <c r="F281" i="566"/>
  <c r="F282" i="566"/>
  <c r="F284" i="566"/>
  <c r="F285" i="566"/>
  <c r="F287" i="566"/>
  <c r="F288" i="566"/>
  <c r="F290" i="566"/>
  <c r="F291" i="566"/>
  <c r="F293" i="566"/>
  <c r="F294" i="566"/>
  <c r="F296" i="566"/>
  <c r="F297" i="566"/>
  <c r="F299" i="566"/>
  <c r="F300" i="566"/>
  <c r="F302" i="566"/>
  <c r="F303" i="566"/>
  <c r="F305" i="566"/>
  <c r="F306" i="566"/>
  <c r="F308" i="566"/>
  <c r="F309" i="566"/>
  <c r="F311" i="566"/>
  <c r="F312" i="566"/>
  <c r="F314" i="566"/>
  <c r="F315" i="566"/>
  <c r="F317" i="566"/>
  <c r="F318" i="566"/>
  <c r="F320" i="566"/>
  <c r="F321" i="566"/>
  <c r="F323" i="566"/>
  <c r="F324" i="566"/>
  <c r="F326" i="566"/>
  <c r="F327" i="566"/>
  <c r="F329" i="566"/>
  <c r="F330" i="566"/>
  <c r="F332" i="566"/>
  <c r="F333" i="566"/>
  <c r="F335" i="566"/>
  <c r="F336" i="566"/>
  <c r="F338" i="566"/>
  <c r="F339" i="566"/>
  <c r="F341" i="566"/>
  <c r="F342" i="566"/>
  <c r="F344" i="566"/>
  <c r="F345" i="566"/>
  <c r="F347" i="566"/>
  <c r="F348" i="566"/>
  <c r="F350" i="566"/>
  <c r="F351" i="566"/>
  <c r="F353" i="566"/>
  <c r="F354" i="566"/>
  <c r="F356" i="566"/>
  <c r="F357" i="566"/>
  <c r="F359" i="566"/>
  <c r="F360" i="566"/>
  <c r="F362" i="566"/>
  <c r="F363" i="566"/>
  <c r="F365" i="566"/>
  <c r="F366" i="566"/>
  <c r="F368" i="566"/>
  <c r="F369" i="566"/>
  <c r="F371" i="566"/>
  <c r="F372" i="566"/>
  <c r="M372" i="566"/>
  <c r="L372" i="566"/>
  <c r="G372" i="566"/>
  <c r="M371" i="566"/>
  <c r="L371" i="566"/>
  <c r="G371" i="566"/>
  <c r="M369" i="566"/>
  <c r="L369" i="566"/>
  <c r="G369" i="566"/>
  <c r="M368" i="566"/>
  <c r="L368" i="566"/>
  <c r="G368" i="566"/>
  <c r="M366" i="566"/>
  <c r="L366" i="566"/>
  <c r="G366" i="566"/>
  <c r="M365" i="566"/>
  <c r="L365" i="566"/>
  <c r="G365" i="566"/>
  <c r="M363" i="566"/>
  <c r="L363" i="566"/>
  <c r="G363" i="566"/>
  <c r="M362" i="566"/>
  <c r="L362" i="566"/>
  <c r="G362" i="566"/>
  <c r="M360" i="566"/>
  <c r="L360" i="566"/>
  <c r="G360" i="566"/>
  <c r="M359" i="566"/>
  <c r="L359" i="566"/>
  <c r="G359" i="566"/>
  <c r="M357" i="566"/>
  <c r="L357" i="566"/>
  <c r="G357" i="566"/>
  <c r="M356" i="566"/>
  <c r="L356" i="566"/>
  <c r="G356" i="566"/>
  <c r="M354" i="566"/>
  <c r="L354" i="566"/>
  <c r="G354" i="566"/>
  <c r="M353" i="566"/>
  <c r="L353" i="566"/>
  <c r="G353" i="566"/>
  <c r="M351" i="566"/>
  <c r="L351" i="566"/>
  <c r="G351" i="566"/>
  <c r="M350" i="566"/>
  <c r="L350" i="566"/>
  <c r="G350" i="566"/>
  <c r="M348" i="566"/>
  <c r="L348" i="566"/>
  <c r="G348" i="566"/>
  <c r="M347" i="566"/>
  <c r="L347" i="566"/>
  <c r="G347" i="566"/>
  <c r="M345" i="566"/>
  <c r="L345" i="566"/>
  <c r="G345" i="566"/>
  <c r="M344" i="566"/>
  <c r="L344" i="566"/>
  <c r="G344" i="566"/>
  <c r="M342" i="566"/>
  <c r="L342" i="566"/>
  <c r="G342" i="566"/>
  <c r="M341" i="566"/>
  <c r="L341" i="566"/>
  <c r="G341" i="566"/>
  <c r="M339" i="566"/>
  <c r="L339" i="566"/>
  <c r="G339" i="566"/>
  <c r="M338" i="566"/>
  <c r="L338" i="566"/>
  <c r="G338" i="566"/>
  <c r="M336" i="566"/>
  <c r="L336" i="566"/>
  <c r="G336" i="566"/>
  <c r="M335" i="566"/>
  <c r="L335" i="566"/>
  <c r="G335" i="566"/>
  <c r="M333" i="566"/>
  <c r="L333" i="566"/>
  <c r="G333" i="566"/>
  <c r="M332" i="566"/>
  <c r="L332" i="566"/>
  <c r="G332" i="566"/>
  <c r="M330" i="566"/>
  <c r="L330" i="566"/>
  <c r="G330" i="566"/>
  <c r="M329" i="566"/>
  <c r="L329" i="566"/>
  <c r="G329" i="566"/>
  <c r="M327" i="566"/>
  <c r="L327" i="566"/>
  <c r="G327" i="566"/>
  <c r="M326" i="566"/>
  <c r="L326" i="566"/>
  <c r="G326" i="566"/>
  <c r="M324" i="566"/>
  <c r="L324" i="566"/>
  <c r="G324" i="566"/>
  <c r="M323" i="566"/>
  <c r="L323" i="566"/>
  <c r="G323" i="566"/>
  <c r="M321" i="566"/>
  <c r="L321" i="566"/>
  <c r="G321" i="566"/>
  <c r="M320" i="566"/>
  <c r="L320" i="566"/>
  <c r="G320" i="566"/>
  <c r="M318" i="566"/>
  <c r="L318" i="566"/>
  <c r="G318" i="566"/>
  <c r="M317" i="566"/>
  <c r="L317" i="566"/>
  <c r="G317" i="566"/>
  <c r="M315" i="566"/>
  <c r="L315" i="566"/>
  <c r="G315" i="566"/>
  <c r="M314" i="566"/>
  <c r="L314" i="566"/>
  <c r="G314" i="566"/>
  <c r="M312" i="566"/>
  <c r="L312" i="566"/>
  <c r="G312" i="566"/>
  <c r="M311" i="566"/>
  <c r="L311" i="566"/>
  <c r="G311" i="566"/>
  <c r="M309" i="566"/>
  <c r="L309" i="566"/>
  <c r="G309" i="566"/>
  <c r="M308" i="566"/>
  <c r="L308" i="566"/>
  <c r="G308" i="566"/>
  <c r="M306" i="566"/>
  <c r="L306" i="566"/>
  <c r="G306" i="566"/>
  <c r="M305" i="566"/>
  <c r="L305" i="566"/>
  <c r="G305" i="566"/>
  <c r="M303" i="566"/>
  <c r="L303" i="566"/>
  <c r="G303" i="566"/>
  <c r="M302" i="566"/>
  <c r="L302" i="566"/>
  <c r="G302" i="566"/>
  <c r="M300" i="566"/>
  <c r="L300" i="566"/>
  <c r="G300" i="566"/>
  <c r="M299" i="566"/>
  <c r="L299" i="566"/>
  <c r="G299" i="566"/>
  <c r="M297" i="566"/>
  <c r="L297" i="566"/>
  <c r="G297" i="566"/>
  <c r="M296" i="566"/>
  <c r="L296" i="566"/>
  <c r="G296" i="566"/>
  <c r="M294" i="566"/>
  <c r="L294" i="566"/>
  <c r="G294" i="566"/>
  <c r="M293" i="566"/>
  <c r="L293" i="566"/>
  <c r="G293" i="566"/>
  <c r="M291" i="566"/>
  <c r="L291" i="566"/>
  <c r="G291" i="566"/>
  <c r="M290" i="566"/>
  <c r="L290" i="566"/>
  <c r="G290" i="566"/>
  <c r="M288" i="566"/>
  <c r="L288" i="566"/>
  <c r="G288" i="566"/>
  <c r="M287" i="566"/>
  <c r="L287" i="566"/>
  <c r="G287" i="566"/>
  <c r="M285" i="566"/>
  <c r="L285" i="566"/>
  <c r="G285" i="566"/>
  <c r="M284" i="566"/>
  <c r="L284" i="566"/>
  <c r="G284" i="566"/>
  <c r="M282" i="566"/>
  <c r="L282" i="566"/>
  <c r="G282" i="566"/>
  <c r="M281" i="566"/>
  <c r="L281" i="566"/>
  <c r="G281" i="566"/>
  <c r="M279" i="566"/>
  <c r="L279" i="566"/>
  <c r="G279" i="566"/>
  <c r="M278" i="566"/>
  <c r="L278" i="566"/>
  <c r="G278" i="566"/>
  <c r="M276" i="566"/>
  <c r="L276" i="566"/>
  <c r="G276" i="566"/>
  <c r="M275" i="566"/>
  <c r="L275" i="566"/>
  <c r="G275" i="566"/>
  <c r="M273" i="566"/>
  <c r="L273" i="566"/>
  <c r="G273" i="566"/>
  <c r="M272" i="566"/>
  <c r="L272" i="566"/>
  <c r="G272" i="566"/>
  <c r="M270" i="566"/>
  <c r="L270" i="566"/>
  <c r="G270" i="566"/>
  <c r="M269" i="566"/>
  <c r="L269" i="566"/>
  <c r="G269" i="566"/>
  <c r="M267" i="566"/>
  <c r="L267" i="566"/>
  <c r="G267" i="566"/>
  <c r="M266" i="566"/>
  <c r="L266" i="566"/>
  <c r="G266" i="566"/>
  <c r="M264" i="566"/>
  <c r="L264" i="566"/>
  <c r="G264" i="566"/>
  <c r="M263" i="566"/>
  <c r="L263" i="566"/>
  <c r="G263" i="566"/>
  <c r="M261" i="566"/>
  <c r="L261" i="566"/>
  <c r="G261" i="566"/>
  <c r="M260" i="566"/>
  <c r="L260" i="566"/>
  <c r="G260" i="566"/>
  <c r="M258" i="566"/>
  <c r="L258" i="566"/>
  <c r="G258" i="566"/>
  <c r="M257" i="566"/>
  <c r="L257" i="566"/>
  <c r="G257" i="566"/>
  <c r="M255" i="566"/>
  <c r="L255" i="566"/>
  <c r="G255" i="566"/>
  <c r="M254" i="566"/>
  <c r="L254" i="566"/>
  <c r="G254" i="566"/>
  <c r="M252" i="566"/>
  <c r="L252" i="566"/>
  <c r="G252" i="566"/>
  <c r="M251" i="566"/>
  <c r="L251" i="566"/>
  <c r="G251" i="566"/>
  <c r="M249" i="566"/>
  <c r="L249" i="566"/>
  <c r="G249" i="566"/>
  <c r="M248" i="566"/>
  <c r="L248" i="566"/>
  <c r="G248" i="566"/>
  <c r="M246" i="566"/>
  <c r="L246" i="566"/>
  <c r="G246" i="566"/>
  <c r="M245" i="566"/>
  <c r="L245" i="566"/>
  <c r="G245" i="566"/>
  <c r="M243" i="566"/>
  <c r="L243" i="566"/>
  <c r="G243" i="566"/>
  <c r="M242" i="566"/>
  <c r="L242" i="566"/>
  <c r="G242" i="566"/>
  <c r="M240" i="566"/>
  <c r="L240" i="566"/>
  <c r="G240" i="566"/>
  <c r="M239" i="566"/>
  <c r="L239" i="566"/>
  <c r="G239" i="566"/>
  <c r="M237" i="566"/>
  <c r="L237" i="566"/>
  <c r="G237" i="566"/>
  <c r="M236" i="566"/>
  <c r="L236" i="566"/>
  <c r="G236" i="566"/>
  <c r="M234" i="566"/>
  <c r="L234" i="566"/>
  <c r="G234" i="566"/>
  <c r="M233" i="566"/>
  <c r="L233" i="566"/>
  <c r="G233" i="566"/>
  <c r="M231" i="566"/>
  <c r="L231" i="566"/>
  <c r="G231" i="566"/>
  <c r="M230" i="566"/>
  <c r="L230" i="566"/>
  <c r="G230" i="566"/>
  <c r="M228" i="566"/>
  <c r="L228" i="566"/>
  <c r="G228" i="566"/>
  <c r="M227" i="566"/>
  <c r="L227" i="566"/>
  <c r="G227" i="566"/>
  <c r="M225" i="566"/>
  <c r="L225" i="566"/>
  <c r="G225" i="566"/>
  <c r="M224" i="566"/>
  <c r="L224" i="566"/>
  <c r="G224" i="566"/>
  <c r="M222" i="566"/>
  <c r="L222" i="566"/>
  <c r="G222" i="566"/>
  <c r="M221" i="566"/>
  <c r="L221" i="566"/>
  <c r="G221" i="566"/>
  <c r="M219" i="566"/>
  <c r="L219" i="566"/>
  <c r="G219" i="566"/>
  <c r="M218" i="566"/>
  <c r="L218" i="566"/>
  <c r="G218" i="566"/>
  <c r="M216" i="566"/>
  <c r="L216" i="566"/>
  <c r="G216" i="566"/>
  <c r="M215" i="566"/>
  <c r="L215" i="566"/>
  <c r="G215" i="566"/>
  <c r="M213" i="566"/>
  <c r="L213" i="566"/>
  <c r="G213" i="566"/>
  <c r="M212" i="566"/>
  <c r="L212" i="566"/>
  <c r="G212" i="566"/>
  <c r="M210" i="566"/>
  <c r="L210" i="566"/>
  <c r="G210" i="566"/>
  <c r="M209" i="566"/>
  <c r="L209" i="566"/>
  <c r="G209" i="566"/>
  <c r="M207" i="566"/>
  <c r="L207" i="566"/>
  <c r="G207" i="566"/>
  <c r="M206" i="566"/>
  <c r="L206" i="566"/>
  <c r="G206" i="566"/>
  <c r="M204" i="566"/>
  <c r="L204" i="566"/>
  <c r="G204" i="566"/>
  <c r="M203" i="566"/>
  <c r="L203" i="566"/>
  <c r="G203" i="566"/>
  <c r="M201" i="566"/>
  <c r="L201" i="566"/>
  <c r="G201" i="566"/>
  <c r="M200" i="566"/>
  <c r="L200" i="566"/>
  <c r="G200" i="566"/>
  <c r="M198" i="566"/>
  <c r="L198" i="566"/>
  <c r="G198" i="566"/>
  <c r="M197" i="566"/>
  <c r="L197" i="566"/>
  <c r="G197" i="566"/>
  <c r="M195" i="566"/>
  <c r="L195" i="566"/>
  <c r="G195" i="566"/>
  <c r="M194" i="566"/>
  <c r="L194" i="566"/>
  <c r="G194" i="566"/>
  <c r="M192" i="566"/>
  <c r="L192" i="566"/>
  <c r="G192" i="566"/>
  <c r="M191" i="566"/>
  <c r="L191" i="566"/>
  <c r="G191" i="566"/>
  <c r="M189" i="566"/>
  <c r="L189" i="566"/>
  <c r="G189" i="566"/>
  <c r="M188" i="566"/>
  <c r="L188" i="566"/>
  <c r="G188" i="566"/>
  <c r="M186" i="566"/>
  <c r="L186" i="566"/>
  <c r="G186" i="566"/>
  <c r="M185" i="566"/>
  <c r="L185" i="566"/>
  <c r="G185" i="566"/>
  <c r="M183" i="566"/>
  <c r="L183" i="566"/>
  <c r="G183" i="566"/>
  <c r="M182" i="566"/>
  <c r="L182" i="566"/>
  <c r="G182" i="566"/>
  <c r="M180" i="566"/>
  <c r="L180" i="566"/>
  <c r="G180" i="566"/>
  <c r="M179" i="566"/>
  <c r="L179" i="566"/>
  <c r="G179" i="566"/>
  <c r="M177" i="566"/>
  <c r="L177" i="566"/>
  <c r="G177" i="566"/>
  <c r="M176" i="566"/>
  <c r="L176" i="566"/>
  <c r="G176" i="566"/>
  <c r="M174" i="566"/>
  <c r="L174" i="566"/>
  <c r="G174" i="566"/>
  <c r="M173" i="566"/>
  <c r="L173" i="566"/>
  <c r="G173" i="566"/>
  <c r="M171" i="566"/>
  <c r="L171" i="566"/>
  <c r="G171" i="566"/>
  <c r="M170" i="566"/>
  <c r="L170" i="566"/>
  <c r="G170" i="566"/>
  <c r="M168" i="566"/>
  <c r="L168" i="566"/>
  <c r="G168" i="566"/>
  <c r="M167" i="566"/>
  <c r="L167" i="566"/>
  <c r="G167" i="566"/>
  <c r="M165" i="566"/>
  <c r="L165" i="566"/>
  <c r="G165" i="566"/>
  <c r="M164" i="566"/>
  <c r="L164" i="566"/>
  <c r="G164" i="566"/>
  <c r="M162" i="566"/>
  <c r="L162" i="566"/>
  <c r="G162" i="566"/>
  <c r="M161" i="566"/>
  <c r="L161" i="566"/>
  <c r="G161" i="566"/>
  <c r="M159" i="566"/>
  <c r="L159" i="566"/>
  <c r="G159" i="566"/>
  <c r="M158" i="566"/>
  <c r="L158" i="566"/>
  <c r="G158" i="566"/>
  <c r="M156" i="566"/>
  <c r="L156" i="566"/>
  <c r="G156" i="566"/>
  <c r="M155" i="566"/>
  <c r="L155" i="566"/>
  <c r="G155" i="566"/>
  <c r="M153" i="566"/>
  <c r="L153" i="566"/>
  <c r="G153" i="566"/>
  <c r="M152" i="566"/>
  <c r="L152" i="566"/>
  <c r="G152" i="566"/>
  <c r="M150" i="566"/>
  <c r="L150" i="566"/>
  <c r="G150" i="566"/>
  <c r="M149" i="566"/>
  <c r="L149" i="566"/>
  <c r="G149" i="566"/>
  <c r="M147" i="566"/>
  <c r="L147" i="566"/>
  <c r="G147" i="566"/>
  <c r="M146" i="566"/>
  <c r="L146" i="566"/>
  <c r="G146" i="566"/>
  <c r="M144" i="566"/>
  <c r="L144" i="566"/>
  <c r="G144" i="566"/>
  <c r="M143" i="566"/>
  <c r="L143" i="566"/>
  <c r="G143" i="566"/>
  <c r="M141" i="566"/>
  <c r="L141" i="566"/>
  <c r="G141" i="566"/>
  <c r="M140" i="566"/>
  <c r="L140" i="566"/>
  <c r="G140" i="566"/>
  <c r="M138" i="566"/>
  <c r="L138" i="566"/>
  <c r="G138" i="566"/>
  <c r="M137" i="566"/>
  <c r="L137" i="566"/>
  <c r="G137" i="566"/>
  <c r="M135" i="566"/>
  <c r="L135" i="566"/>
  <c r="G135" i="566"/>
  <c r="M134" i="566"/>
  <c r="L134" i="566"/>
  <c r="G134" i="566"/>
  <c r="M132" i="566"/>
  <c r="L132" i="566"/>
  <c r="G132" i="566"/>
  <c r="M131" i="566"/>
  <c r="L131" i="566"/>
  <c r="G131" i="566"/>
  <c r="M129" i="566"/>
  <c r="L129" i="566"/>
  <c r="G129" i="566"/>
  <c r="M128" i="566"/>
  <c r="L128" i="566"/>
  <c r="G128" i="566"/>
  <c r="M126" i="566"/>
  <c r="L126" i="566"/>
  <c r="G126" i="566"/>
  <c r="M125" i="566"/>
  <c r="L125" i="566"/>
  <c r="G125" i="566"/>
  <c r="M123" i="566"/>
  <c r="L123" i="566"/>
  <c r="G123" i="566"/>
  <c r="M122" i="566"/>
  <c r="L122" i="566"/>
  <c r="G122" i="566"/>
  <c r="M120" i="566"/>
  <c r="L120" i="566"/>
  <c r="G120" i="566"/>
  <c r="M119" i="566"/>
  <c r="L119" i="566"/>
  <c r="G119" i="566"/>
  <c r="M117" i="566"/>
  <c r="L117" i="566"/>
  <c r="G117" i="566"/>
  <c r="M116" i="566"/>
  <c r="L116" i="566"/>
  <c r="G116" i="566"/>
  <c r="M114" i="566"/>
  <c r="L114" i="566"/>
  <c r="G114" i="566"/>
  <c r="M113" i="566"/>
  <c r="L113" i="566"/>
  <c r="G113" i="566"/>
  <c r="M111" i="566"/>
  <c r="L111" i="566"/>
  <c r="G111" i="566"/>
  <c r="M110" i="566"/>
  <c r="L110" i="566"/>
  <c r="G110" i="566"/>
  <c r="M108" i="566"/>
  <c r="L108" i="566"/>
  <c r="G108" i="566"/>
  <c r="M107" i="566"/>
  <c r="L107" i="566"/>
  <c r="G107" i="566"/>
  <c r="M105" i="566"/>
  <c r="L105" i="566"/>
  <c r="G105" i="566"/>
  <c r="M104" i="566"/>
  <c r="L104" i="566"/>
  <c r="G104" i="566"/>
  <c r="M102" i="566"/>
  <c r="L102" i="566"/>
  <c r="G102" i="566"/>
  <c r="M101" i="566"/>
  <c r="L101" i="566"/>
  <c r="G101" i="566"/>
  <c r="M99" i="566"/>
  <c r="L99" i="566"/>
  <c r="G99" i="566"/>
  <c r="M98" i="566"/>
  <c r="L98" i="566"/>
  <c r="G98" i="566"/>
  <c r="M96" i="566"/>
  <c r="L96" i="566"/>
  <c r="G96" i="566"/>
  <c r="M95" i="566"/>
  <c r="L95" i="566"/>
  <c r="G95" i="566"/>
  <c r="M93" i="566"/>
  <c r="L93" i="566"/>
  <c r="G93" i="566"/>
  <c r="M92" i="566"/>
  <c r="L92" i="566"/>
  <c r="G92" i="566"/>
  <c r="M90" i="566"/>
  <c r="L90" i="566"/>
  <c r="G90" i="566"/>
  <c r="M89" i="566"/>
  <c r="L89" i="566"/>
  <c r="G89" i="566"/>
  <c r="M87" i="566"/>
  <c r="L87" i="566"/>
  <c r="G87" i="566"/>
  <c r="M86" i="566"/>
  <c r="L86" i="566"/>
  <c r="G86" i="566"/>
  <c r="M84" i="566"/>
  <c r="L84" i="566"/>
  <c r="G84" i="566"/>
  <c r="M83" i="566"/>
  <c r="L83" i="566"/>
  <c r="G83" i="566"/>
  <c r="M81" i="566"/>
  <c r="L81" i="566"/>
  <c r="G81" i="566"/>
  <c r="M80" i="566"/>
  <c r="L80" i="566"/>
  <c r="G80" i="566"/>
  <c r="M78" i="566"/>
  <c r="L78" i="566"/>
  <c r="G78" i="566"/>
  <c r="M77" i="566"/>
  <c r="L77" i="566"/>
  <c r="G77" i="566"/>
  <c r="M75" i="566"/>
  <c r="L75" i="566"/>
  <c r="G75" i="566"/>
  <c r="M74" i="566"/>
  <c r="L74" i="566"/>
  <c r="G74" i="566"/>
  <c r="M72" i="566"/>
  <c r="L72" i="566"/>
  <c r="G72" i="566"/>
  <c r="F72" i="566"/>
  <c r="M71" i="566"/>
  <c r="L71" i="566"/>
  <c r="G71" i="566"/>
  <c r="F71" i="566"/>
  <c r="M69" i="566"/>
  <c r="L69" i="566"/>
  <c r="G69" i="566"/>
  <c r="F69" i="566"/>
  <c r="M68" i="566"/>
  <c r="L68" i="566"/>
  <c r="G68" i="566"/>
  <c r="F68" i="566"/>
  <c r="M66" i="566"/>
  <c r="L66" i="566"/>
  <c r="G66" i="566"/>
  <c r="F66" i="566"/>
  <c r="M65" i="566"/>
  <c r="L65" i="566"/>
  <c r="G65" i="566"/>
  <c r="F65" i="566"/>
  <c r="M63" i="566"/>
  <c r="L63" i="566"/>
  <c r="G63" i="566"/>
  <c r="F63" i="566"/>
  <c r="M62" i="566"/>
  <c r="L62" i="566"/>
  <c r="G62" i="566"/>
  <c r="F62" i="566"/>
  <c r="M60" i="566"/>
  <c r="L60" i="566"/>
  <c r="G60" i="566"/>
  <c r="F60" i="566"/>
  <c r="M59" i="566"/>
  <c r="L59" i="566"/>
  <c r="G59" i="566"/>
  <c r="F59" i="566"/>
  <c r="M57" i="566"/>
  <c r="L57" i="566"/>
  <c r="G57" i="566"/>
  <c r="F57" i="566"/>
  <c r="M56" i="566"/>
  <c r="L56" i="566"/>
  <c r="G56" i="566"/>
  <c r="F56" i="566"/>
  <c r="M54" i="566"/>
  <c r="L54" i="566"/>
  <c r="G54" i="566"/>
  <c r="F54" i="566"/>
  <c r="M53" i="566"/>
  <c r="L53" i="566"/>
  <c r="G53" i="566"/>
  <c r="F53" i="566"/>
  <c r="M51" i="566"/>
  <c r="L51" i="566"/>
  <c r="G51" i="566"/>
  <c r="F51" i="566"/>
  <c r="M50" i="566"/>
  <c r="L50" i="566"/>
  <c r="G50" i="566"/>
  <c r="F50" i="566"/>
  <c r="M48" i="566"/>
  <c r="L48" i="566"/>
  <c r="G48" i="566"/>
  <c r="F48" i="566"/>
  <c r="M47" i="566"/>
  <c r="L47" i="566"/>
  <c r="G47" i="566"/>
  <c r="F47" i="566"/>
  <c r="M45" i="566"/>
  <c r="L45" i="566"/>
  <c r="G45" i="566"/>
  <c r="F45" i="566"/>
  <c r="M44" i="566"/>
  <c r="L44" i="566"/>
  <c r="G44" i="566"/>
  <c r="F44" i="566"/>
  <c r="M42" i="566"/>
  <c r="L42" i="566"/>
  <c r="G42" i="566"/>
  <c r="F42" i="566"/>
  <c r="M41" i="566"/>
  <c r="L41" i="566"/>
  <c r="G41" i="566"/>
  <c r="F41" i="566"/>
  <c r="M39" i="566"/>
  <c r="L39" i="566"/>
  <c r="G39" i="566"/>
  <c r="F39" i="566"/>
  <c r="M38" i="566"/>
  <c r="L38" i="566"/>
  <c r="G38" i="566"/>
  <c r="F38" i="566"/>
  <c r="M36" i="566"/>
  <c r="L36" i="566"/>
  <c r="G36" i="566"/>
  <c r="F36" i="566"/>
  <c r="M35" i="566"/>
  <c r="L35" i="566"/>
  <c r="G35" i="566"/>
  <c r="F35" i="566"/>
  <c r="M33" i="566"/>
  <c r="L33" i="566"/>
  <c r="G33" i="566"/>
  <c r="F33" i="566"/>
  <c r="M32" i="566"/>
  <c r="L32" i="566"/>
  <c r="G32" i="566"/>
  <c r="F32" i="566"/>
  <c r="M30" i="566"/>
  <c r="L30" i="566"/>
  <c r="G30" i="566"/>
  <c r="F30" i="566"/>
  <c r="M29" i="566"/>
  <c r="L29" i="566"/>
  <c r="G29" i="566"/>
  <c r="F29" i="566"/>
  <c r="M27" i="566"/>
  <c r="L27" i="566"/>
  <c r="G27" i="566"/>
  <c r="F27" i="566"/>
  <c r="M26" i="566"/>
  <c r="L26" i="566"/>
  <c r="G26" i="566"/>
  <c r="F26" i="566"/>
  <c r="M24" i="566"/>
  <c r="L24" i="566"/>
  <c r="G24" i="566"/>
  <c r="F24" i="566"/>
  <c r="M23" i="566"/>
  <c r="L23" i="566"/>
  <c r="G23" i="566"/>
  <c r="F23" i="566"/>
  <c r="M21" i="566"/>
  <c r="L21" i="566"/>
  <c r="G21" i="566"/>
  <c r="F21" i="566"/>
  <c r="M20" i="566"/>
  <c r="L20" i="566"/>
  <c r="G20" i="566"/>
  <c r="F20" i="566"/>
  <c r="M18" i="566"/>
  <c r="L18" i="566"/>
  <c r="G18" i="566"/>
  <c r="F18" i="566"/>
  <c r="M17" i="566"/>
  <c r="L17" i="566"/>
  <c r="G17" i="566"/>
  <c r="F17" i="566"/>
  <c r="M15" i="566"/>
  <c r="L15" i="566"/>
  <c r="G15" i="566"/>
  <c r="F15" i="566"/>
  <c r="M14" i="566"/>
  <c r="L14" i="566"/>
  <c r="G14" i="566"/>
  <c r="F14" i="566"/>
  <c r="M12" i="566"/>
  <c r="L12" i="566"/>
  <c r="G12" i="566"/>
  <c r="F12" i="566"/>
  <c r="M11" i="566"/>
  <c r="L11" i="566"/>
  <c r="G11" i="566"/>
  <c r="F11" i="566"/>
  <c r="M9" i="566"/>
  <c r="L9" i="566"/>
  <c r="G9" i="566"/>
  <c r="F9" i="566"/>
  <c r="M8" i="566"/>
  <c r="L8" i="566"/>
  <c r="G8" i="566"/>
  <c r="F8" i="566"/>
  <c r="M6" i="566"/>
  <c r="L6" i="566"/>
  <c r="G6" i="566"/>
  <c r="F6" i="566"/>
  <c r="M5" i="566"/>
  <c r="L5" i="566"/>
  <c r="G5" i="566"/>
  <c r="F5" i="566"/>
  <c r="R2" i="566"/>
  <c r="S2" i="566" s="1"/>
  <c r="T2" i="566" s="1"/>
  <c r="U2" i="566" s="1"/>
  <c r="V2" i="566" s="1"/>
  <c r="W2" i="566" s="1"/>
  <c r="X2" i="566" s="1"/>
  <c r="Y2" i="566" s="1"/>
  <c r="Z2" i="566" s="1"/>
  <c r="AA2" i="566" s="1"/>
  <c r="AB2" i="566" s="1"/>
  <c r="AC2" i="566" s="1"/>
  <c r="AD2" i="566" s="1"/>
  <c r="AE2" i="566" s="1"/>
  <c r="AF2" i="566" s="1"/>
  <c r="AG2" i="566" s="1"/>
  <c r="AH2" i="566" s="1"/>
  <c r="AI2" i="566" s="1"/>
  <c r="L10" i="750" l="1"/>
  <c r="L6" i="750"/>
  <c r="L13" i="750"/>
  <c r="L114" i="750"/>
  <c r="F114" i="750"/>
  <c r="L37" i="750"/>
  <c r="L43" i="750"/>
  <c r="L127" i="750"/>
  <c r="L14" i="750"/>
  <c r="L64" i="750"/>
  <c r="L125" i="750"/>
  <c r="L92" i="750"/>
  <c r="L128" i="750"/>
  <c r="L9" i="750"/>
  <c r="L126" i="750"/>
  <c r="L69" i="750"/>
  <c r="L101" i="750"/>
  <c r="L105" i="750"/>
  <c r="L100" i="750"/>
  <c r="L50" i="750"/>
  <c r="L102" i="750"/>
  <c r="L11" i="750"/>
  <c r="L38" i="750"/>
  <c r="L115" i="750"/>
  <c r="F115" i="750"/>
  <c r="L91" i="750"/>
  <c r="L68" i="750"/>
  <c r="L54" i="750"/>
  <c r="L27" i="750"/>
  <c r="L34" i="750"/>
  <c r="L86" i="750"/>
  <c r="L75" i="750"/>
  <c r="L78" i="750"/>
  <c r="L109" i="750"/>
  <c r="L35" i="750"/>
  <c r="L8" i="750"/>
  <c r="L7" i="750"/>
  <c r="L19" i="750"/>
  <c r="L12" i="750"/>
  <c r="L15" i="750"/>
  <c r="L62" i="750"/>
  <c r="L120" i="750"/>
  <c r="L55" i="750"/>
  <c r="F55" i="750"/>
  <c r="L32" i="750"/>
  <c r="L90" i="750"/>
  <c r="L5" i="750"/>
  <c r="L31" i="750"/>
  <c r="L51" i="750"/>
  <c r="L45" i="750"/>
  <c r="L99" i="750"/>
  <c r="L81" i="750"/>
  <c r="L80" i="750"/>
  <c r="L88" i="750"/>
  <c r="L63" i="750"/>
  <c r="L49" i="750"/>
  <c r="L93" i="750"/>
  <c r="L29" i="750"/>
  <c r="L123" i="750"/>
  <c r="L83" i="750"/>
  <c r="L57" i="750"/>
  <c r="L16" i="750"/>
  <c r="L104" i="750"/>
  <c r="L106" i="750"/>
  <c r="L33" i="750"/>
  <c r="L47" i="750"/>
  <c r="L48" i="750"/>
  <c r="L98" i="750"/>
  <c r="L76" i="750"/>
  <c r="L28" i="750"/>
  <c r="L36" i="750"/>
  <c r="L56" i="750"/>
  <c r="F56" i="750"/>
  <c r="L24" i="750"/>
  <c r="L107" i="750"/>
  <c r="F58" i="750"/>
  <c r="L58" i="750"/>
  <c r="L94" i="750"/>
  <c r="L65" i="750"/>
  <c r="L23" i="750"/>
  <c r="L22" i="750"/>
  <c r="L59" i="750"/>
  <c r="L119" i="750"/>
  <c r="L87" i="750"/>
  <c r="L73" i="750"/>
  <c r="L89" i="750"/>
  <c r="L66" i="750"/>
  <c r="L26" i="750"/>
  <c r="L111" i="750"/>
  <c r="L130" i="750"/>
  <c r="L41" i="750"/>
  <c r="L124" i="750"/>
  <c r="L121" i="750"/>
  <c r="L129" i="750"/>
  <c r="L96" i="750"/>
  <c r="L72" i="750"/>
  <c r="L85" i="750"/>
  <c r="L21" i="750"/>
  <c r="L82" i="750"/>
  <c r="L53" i="750"/>
  <c r="L40" i="750"/>
  <c r="L131" i="750"/>
  <c r="L95" i="750"/>
  <c r="L117" i="750"/>
  <c r="F112" i="750"/>
  <c r="L112" i="750"/>
  <c r="L118" i="750"/>
  <c r="L67" i="750"/>
  <c r="L79" i="750"/>
  <c r="L20" i="750"/>
  <c r="L42" i="750"/>
  <c r="L77" i="750"/>
  <c r="F113" i="750"/>
  <c r="L113" i="750"/>
  <c r="L84" i="750"/>
  <c r="L60" i="750"/>
  <c r="L110" i="750"/>
  <c r="L25" i="750"/>
  <c r="L44" i="750"/>
  <c r="L18" i="750"/>
  <c r="L61" i="750"/>
  <c r="L103" i="750"/>
  <c r="L46" i="750"/>
  <c r="L97" i="750"/>
  <c r="L108" i="750"/>
  <c r="L39" i="750"/>
  <c r="L70" i="750"/>
  <c r="L71" i="750"/>
  <c r="F116" i="750"/>
  <c r="L116" i="750"/>
  <c r="L30" i="750"/>
  <c r="L52" i="750"/>
  <c r="L17" i="750"/>
  <c r="L74" i="750"/>
  <c r="L122" i="750"/>
  <c r="C223" i="822" l="1"/>
  <c r="B122" i="822"/>
  <c r="B380" i="822"/>
  <c r="B254" i="822"/>
  <c r="B388" i="822"/>
  <c r="B41" i="822"/>
  <c r="B111" i="822"/>
  <c r="B234" i="822"/>
  <c r="B78" i="822"/>
  <c r="B75" i="822"/>
  <c r="C6" i="822"/>
  <c r="C401" i="822"/>
  <c r="B444" i="822"/>
  <c r="C338" i="822"/>
  <c r="C481" i="822"/>
  <c r="M68" i="750"/>
  <c r="N99" i="750"/>
  <c r="E129" i="27"/>
  <c r="N123" i="750"/>
  <c r="I126" i="750"/>
  <c r="N113" i="750"/>
  <c r="E32" i="750"/>
  <c r="E39" i="750"/>
  <c r="E131" i="750"/>
  <c r="I59" i="750"/>
  <c r="E110" i="750"/>
  <c r="C27" i="750"/>
  <c r="V39" i="750"/>
  <c r="I128" i="750"/>
  <c r="O128" i="27"/>
  <c r="AF193" i="566"/>
  <c r="H55" i="566"/>
  <c r="B464" i="822"/>
  <c r="B452" i="822"/>
  <c r="B322" i="822"/>
  <c r="B329" i="822"/>
  <c r="B267" i="822"/>
  <c r="C303" i="822"/>
  <c r="C492" i="822"/>
  <c r="B376" i="822"/>
  <c r="C298" i="822"/>
  <c r="C80" i="822"/>
  <c r="C292" i="822"/>
  <c r="B184" i="822"/>
  <c r="B180" i="822"/>
  <c r="E9" i="750"/>
  <c r="C34" i="750"/>
  <c r="B447" i="822"/>
  <c r="C287" i="822"/>
  <c r="I32" i="27"/>
  <c r="C80" i="750"/>
  <c r="D125" i="750"/>
  <c r="D26" i="750"/>
  <c r="M77" i="750"/>
  <c r="M85" i="750"/>
  <c r="C28" i="750"/>
  <c r="D54" i="750"/>
  <c r="S125" i="27"/>
  <c r="T76" i="566"/>
  <c r="M94" i="750"/>
  <c r="I9" i="750"/>
  <c r="H123" i="566"/>
  <c r="E92" i="27"/>
  <c r="P105" i="27"/>
  <c r="C178" i="822"/>
  <c r="C92" i="822"/>
  <c r="B375" i="822"/>
  <c r="B37" i="822"/>
  <c r="B338" i="822"/>
  <c r="C37" i="822"/>
  <c r="B370" i="822"/>
  <c r="B109" i="822"/>
  <c r="C239" i="822"/>
  <c r="B461" i="822"/>
  <c r="B369" i="822"/>
  <c r="B74" i="822"/>
  <c r="B497" i="822"/>
  <c r="B88" i="822"/>
  <c r="B383" i="822"/>
  <c r="B422" i="822"/>
  <c r="C434" i="822"/>
  <c r="C175" i="822"/>
  <c r="B457" i="822"/>
  <c r="C155" i="822"/>
  <c r="O34" i="27"/>
  <c r="C124" i="750"/>
  <c r="N120" i="750"/>
  <c r="N17" i="750"/>
  <c r="L108" i="27"/>
  <c r="N92" i="750"/>
  <c r="E88" i="750"/>
  <c r="E8" i="750"/>
  <c r="AD229" i="566"/>
  <c r="C125" i="750"/>
  <c r="L75" i="27"/>
  <c r="J4" i="27"/>
  <c r="Y100" i="566"/>
  <c r="E49" i="750"/>
  <c r="AB184" i="566"/>
  <c r="S14" i="27"/>
  <c r="M6" i="27"/>
  <c r="AI250" i="566"/>
  <c r="M103" i="750"/>
  <c r="Q169" i="566"/>
  <c r="B239" i="822"/>
  <c r="B182" i="822"/>
  <c r="C365" i="822"/>
  <c r="B397" i="822"/>
  <c r="B226" i="822"/>
  <c r="B374" i="822"/>
  <c r="B10" i="822"/>
  <c r="C330" i="822"/>
  <c r="B253" i="822"/>
  <c r="B288" i="822"/>
  <c r="V73" i="750"/>
  <c r="V116" i="750"/>
  <c r="C152" i="822"/>
  <c r="N79" i="750"/>
  <c r="I27" i="750"/>
  <c r="I45" i="750"/>
  <c r="D177" i="566"/>
  <c r="M16" i="750"/>
  <c r="V87" i="750"/>
  <c r="D101" i="750"/>
  <c r="H252" i="566"/>
  <c r="E113" i="750"/>
  <c r="P110" i="27"/>
  <c r="R367" i="566"/>
  <c r="B79" i="822"/>
  <c r="B206" i="822"/>
  <c r="B114" i="822"/>
  <c r="B102" i="822"/>
  <c r="B490" i="822"/>
  <c r="C241" i="822"/>
  <c r="C282" i="822"/>
  <c r="B59" i="822"/>
  <c r="C280" i="822"/>
  <c r="C111" i="822"/>
  <c r="C171" i="822"/>
  <c r="B413" i="822"/>
  <c r="B70" i="822"/>
  <c r="C115" i="822"/>
  <c r="B220" i="822"/>
  <c r="E105" i="750"/>
  <c r="N78" i="750"/>
  <c r="E117" i="750"/>
  <c r="E72" i="750"/>
  <c r="M33" i="27"/>
  <c r="E54" i="750"/>
  <c r="C92" i="750"/>
  <c r="N13" i="750"/>
  <c r="D63" i="750"/>
  <c r="M120" i="750"/>
  <c r="E60" i="750"/>
  <c r="D92" i="750"/>
  <c r="N26" i="27"/>
  <c r="D104" i="750"/>
  <c r="D52" i="750"/>
  <c r="AE106" i="566"/>
  <c r="V44" i="750"/>
  <c r="B270" i="822"/>
  <c r="B420" i="822"/>
  <c r="B401" i="822"/>
  <c r="B228" i="822"/>
  <c r="C499" i="822"/>
  <c r="C388" i="822"/>
  <c r="B327" i="822"/>
  <c r="B212" i="822"/>
  <c r="C353" i="822"/>
  <c r="C314" i="822"/>
  <c r="B499" i="822"/>
  <c r="B134" i="822"/>
  <c r="B148" i="822"/>
  <c r="B426" i="822"/>
  <c r="C221" i="822"/>
  <c r="B190" i="822"/>
  <c r="B101" i="822"/>
  <c r="M122" i="750"/>
  <c r="N67" i="750"/>
  <c r="C104" i="750"/>
  <c r="V53" i="750"/>
  <c r="V40" i="750"/>
  <c r="S4" i="27"/>
  <c r="E128" i="27"/>
  <c r="D16" i="566"/>
  <c r="E72" i="27"/>
  <c r="M129" i="750"/>
  <c r="V45" i="750"/>
  <c r="N128" i="750"/>
  <c r="C82" i="566"/>
  <c r="AG64" i="566"/>
  <c r="C153" i="566"/>
  <c r="C458" i="822"/>
  <c r="B66" i="822"/>
  <c r="C393" i="822"/>
  <c r="C217" i="822"/>
  <c r="B351" i="822"/>
  <c r="B99" i="822"/>
  <c r="C296" i="822"/>
  <c r="B77" i="822"/>
  <c r="B336" i="822"/>
  <c r="C421" i="822"/>
  <c r="C96" i="822"/>
  <c r="C84" i="822"/>
  <c r="B131" i="822"/>
  <c r="C227" i="822"/>
  <c r="C60" i="822"/>
  <c r="B348" i="822"/>
  <c r="B126" i="822"/>
  <c r="B6" i="822"/>
  <c r="M54" i="750"/>
  <c r="M50" i="750"/>
  <c r="C355" i="822"/>
  <c r="E129" i="750"/>
  <c r="N116" i="750"/>
  <c r="V128" i="750"/>
  <c r="E85" i="750"/>
  <c r="I105" i="750"/>
  <c r="I100" i="750"/>
  <c r="D42" i="750"/>
  <c r="E159" i="566"/>
  <c r="C15" i="750"/>
  <c r="E36" i="27"/>
  <c r="N52" i="27"/>
  <c r="O56" i="27"/>
  <c r="E23" i="750"/>
  <c r="N108" i="750"/>
  <c r="E151" i="566"/>
  <c r="V148" i="566"/>
  <c r="J81" i="27"/>
  <c r="C127" i="750"/>
  <c r="N44" i="27"/>
  <c r="B196" i="822"/>
  <c r="C348" i="822"/>
  <c r="C28" i="822"/>
  <c r="B119" i="822"/>
  <c r="B389" i="822"/>
  <c r="C254" i="822"/>
  <c r="C320" i="822"/>
  <c r="B233" i="822"/>
  <c r="B343" i="822"/>
  <c r="C389" i="822"/>
  <c r="B421" i="822"/>
  <c r="B498" i="822"/>
  <c r="E13" i="750"/>
  <c r="E109" i="750"/>
  <c r="I62" i="750"/>
  <c r="N117" i="750"/>
  <c r="C74" i="750"/>
  <c r="AG19" i="566"/>
  <c r="E95" i="750"/>
  <c r="E15" i="750"/>
  <c r="M79" i="750"/>
  <c r="D60" i="750"/>
  <c r="I74" i="750"/>
  <c r="O91" i="27"/>
  <c r="B209" i="822"/>
  <c r="C352" i="822"/>
  <c r="B91" i="822"/>
  <c r="B448" i="822"/>
  <c r="C373" i="822"/>
  <c r="C59" i="822"/>
  <c r="B155" i="822"/>
  <c r="B404" i="822"/>
  <c r="C390" i="822"/>
  <c r="C39" i="822"/>
  <c r="C148" i="822"/>
  <c r="B73" i="822"/>
  <c r="C248" i="822"/>
  <c r="I99" i="750"/>
  <c r="C273" i="822"/>
  <c r="B440" i="822"/>
  <c r="B347" i="822"/>
  <c r="E5" i="27"/>
  <c r="M106" i="750"/>
  <c r="I48" i="750"/>
  <c r="E71" i="750"/>
  <c r="F130" i="27"/>
  <c r="I117" i="750"/>
  <c r="T241" i="566"/>
  <c r="V83" i="750"/>
  <c r="C89" i="750"/>
  <c r="M223" i="566"/>
  <c r="V68" i="750"/>
  <c r="C41" i="750"/>
  <c r="E207" i="566"/>
  <c r="E179" i="566"/>
  <c r="Z103" i="566"/>
  <c r="C490" i="822"/>
  <c r="B268" i="822"/>
  <c r="B356" i="822"/>
  <c r="B458" i="822"/>
  <c r="C114" i="822"/>
  <c r="B52" i="822"/>
  <c r="B173" i="822"/>
  <c r="B224" i="822"/>
  <c r="C41" i="822"/>
  <c r="B113" i="822"/>
  <c r="C429" i="822"/>
  <c r="C358" i="822"/>
  <c r="C14" i="822"/>
  <c r="C212" i="822"/>
  <c r="C467" i="822"/>
  <c r="C428" i="822"/>
  <c r="C51" i="822"/>
  <c r="D81" i="750"/>
  <c r="C46" i="750"/>
  <c r="E45" i="750"/>
  <c r="M13" i="750"/>
  <c r="E50" i="750"/>
  <c r="M22" i="27"/>
  <c r="L90" i="27"/>
  <c r="P127" i="27"/>
  <c r="N145" i="566"/>
  <c r="C16" i="750"/>
  <c r="V113" i="750"/>
  <c r="M33" i="750"/>
  <c r="AG286" i="566"/>
  <c r="E107" i="27"/>
  <c r="E59" i="750"/>
  <c r="B265" i="822"/>
  <c r="B168" i="822"/>
  <c r="B284" i="822"/>
  <c r="B31" i="822"/>
  <c r="C218" i="822"/>
  <c r="C129" i="822"/>
  <c r="C164" i="822"/>
  <c r="C478" i="822"/>
  <c r="C315" i="822"/>
  <c r="B359" i="822"/>
  <c r="C109" i="822"/>
  <c r="C153" i="822"/>
  <c r="C195" i="822"/>
  <c r="C279" i="822"/>
  <c r="B47" i="822"/>
  <c r="C222" i="822"/>
  <c r="C349" i="822"/>
  <c r="B403" i="822"/>
  <c r="C69" i="822"/>
  <c r="B483" i="822"/>
  <c r="M107" i="750"/>
  <c r="M42" i="750"/>
  <c r="M115" i="750"/>
  <c r="E61" i="750"/>
  <c r="E119" i="750"/>
  <c r="D159" i="566"/>
  <c r="D31" i="750"/>
  <c r="I8" i="27"/>
  <c r="D129" i="750"/>
  <c r="E70" i="750"/>
  <c r="I127" i="27"/>
  <c r="S73" i="27"/>
  <c r="D7" i="27"/>
  <c r="I67" i="750"/>
  <c r="Q205" i="566"/>
  <c r="P50" i="27"/>
  <c r="E40" i="27"/>
  <c r="C259" i="566"/>
  <c r="Y217" i="566"/>
  <c r="E164" i="566"/>
  <c r="C328" i="822"/>
  <c r="B30" i="822"/>
  <c r="C232" i="822"/>
  <c r="B230" i="822"/>
  <c r="B274" i="822"/>
  <c r="B172" i="822"/>
  <c r="B170" i="822"/>
  <c r="C108" i="822"/>
  <c r="C293" i="822"/>
  <c r="C340" i="822"/>
  <c r="B80" i="822"/>
  <c r="B150" i="822"/>
  <c r="M67" i="750"/>
  <c r="E96" i="750"/>
  <c r="E36" i="750"/>
  <c r="V61" i="750"/>
  <c r="N54" i="750"/>
  <c r="C126" i="27"/>
  <c r="E145" i="566"/>
  <c r="F129" i="27"/>
  <c r="N127" i="750"/>
  <c r="I126" i="27"/>
  <c r="E124" i="750"/>
  <c r="D334" i="566"/>
  <c r="J128" i="27"/>
  <c r="C45" i="822"/>
  <c r="B304" i="822"/>
  <c r="C386" i="822"/>
  <c r="B112" i="822"/>
  <c r="C240" i="822"/>
  <c r="C138" i="822"/>
  <c r="B246" i="822"/>
  <c r="C72" i="822"/>
  <c r="B231" i="822"/>
  <c r="C484" i="822"/>
  <c r="C299" i="822"/>
  <c r="B361" i="822"/>
  <c r="C361" i="822"/>
  <c r="C266" i="822"/>
  <c r="B247" i="822"/>
  <c r="C100" i="822"/>
  <c r="C191" i="822"/>
  <c r="D84" i="750"/>
  <c r="I90" i="750"/>
  <c r="I14" i="750"/>
  <c r="D74" i="750"/>
  <c r="K127" i="27"/>
  <c r="N53" i="27"/>
  <c r="D45" i="750"/>
  <c r="D61" i="750"/>
  <c r="C85" i="566"/>
  <c r="D83" i="750"/>
  <c r="V49" i="750"/>
  <c r="N52" i="750"/>
  <c r="S22" i="566"/>
  <c r="J97" i="27"/>
  <c r="M42" i="27"/>
  <c r="C259" i="822"/>
  <c r="C332" i="822"/>
  <c r="B120" i="822"/>
  <c r="C134" i="822"/>
  <c r="B463" i="822"/>
  <c r="C188" i="822"/>
  <c r="B64" i="822"/>
  <c r="B468" i="822"/>
  <c r="C368" i="822"/>
  <c r="C423" i="822"/>
  <c r="B123" i="822"/>
  <c r="B200" i="822"/>
  <c r="C81" i="822"/>
  <c r="C410" i="822"/>
  <c r="C126" i="750"/>
  <c r="V25" i="750"/>
  <c r="V77" i="750"/>
  <c r="D107" i="750"/>
  <c r="C167" i="566"/>
  <c r="O127" i="27"/>
  <c r="E14" i="750"/>
  <c r="N63" i="750"/>
  <c r="J47" i="27"/>
  <c r="E118" i="750"/>
  <c r="M66" i="750"/>
  <c r="N21" i="750"/>
  <c r="V23" i="750"/>
  <c r="N114" i="750"/>
  <c r="E63" i="750"/>
  <c r="E99" i="750"/>
  <c r="V100" i="566"/>
  <c r="AB226" i="566"/>
  <c r="C12" i="822"/>
  <c r="C99" i="822"/>
  <c r="C74" i="822"/>
  <c r="C143" i="822"/>
  <c r="C369" i="822"/>
  <c r="B362" i="822"/>
  <c r="C493" i="822"/>
  <c r="C396" i="822"/>
  <c r="B295" i="822"/>
  <c r="C187" i="822"/>
  <c r="B235" i="822"/>
  <c r="B23" i="822"/>
  <c r="C97" i="822"/>
  <c r="C291" i="822"/>
  <c r="B8" i="822"/>
  <c r="B201" i="822"/>
  <c r="B439" i="822"/>
  <c r="C433" i="822"/>
  <c r="C220" i="822"/>
  <c r="C289" i="822"/>
  <c r="V117" i="750"/>
  <c r="E93" i="750"/>
  <c r="N57" i="750"/>
  <c r="V29" i="750"/>
  <c r="I70" i="750"/>
  <c r="V50" i="750"/>
  <c r="C80" i="566"/>
  <c r="I5" i="750"/>
  <c r="N89" i="750"/>
  <c r="E372" i="566"/>
  <c r="E68" i="750"/>
  <c r="C122" i="27"/>
  <c r="N40" i="750"/>
  <c r="P59" i="27"/>
  <c r="D111" i="750"/>
  <c r="H290" i="566"/>
  <c r="N84" i="27"/>
  <c r="I83" i="750"/>
  <c r="D182" i="566"/>
  <c r="I12" i="27"/>
  <c r="B50" i="822"/>
  <c r="B417" i="822"/>
  <c r="C236" i="822"/>
  <c r="B166" i="822"/>
  <c r="C132" i="822"/>
  <c r="B93" i="822"/>
  <c r="C329" i="822"/>
  <c r="B58" i="822"/>
  <c r="B299" i="822"/>
  <c r="B433" i="822"/>
  <c r="N129" i="750"/>
  <c r="V90" i="750"/>
  <c r="D73" i="750"/>
  <c r="D68" i="750"/>
  <c r="V37" i="750"/>
  <c r="M123" i="750"/>
  <c r="N52" i="566"/>
  <c r="D129" i="27"/>
  <c r="E60" i="566"/>
  <c r="I95" i="750"/>
  <c r="I61" i="750"/>
  <c r="I31" i="27"/>
  <c r="R163" i="566"/>
  <c r="AE85" i="566"/>
  <c r="B308" i="822"/>
  <c r="C13" i="822"/>
  <c r="B280" i="822"/>
  <c r="C160" i="822"/>
  <c r="C150" i="822"/>
  <c r="C53" i="822"/>
  <c r="C104" i="822"/>
  <c r="B290" i="822"/>
  <c r="C24" i="822"/>
  <c r="C54" i="822"/>
  <c r="B61" i="822"/>
  <c r="B411" i="822"/>
  <c r="C251" i="822"/>
  <c r="B232" i="822"/>
  <c r="B324" i="822"/>
  <c r="V38" i="750"/>
  <c r="C445" i="822"/>
  <c r="V126" i="750"/>
  <c r="M56" i="750"/>
  <c r="I101" i="750"/>
  <c r="E58" i="750"/>
  <c r="E78" i="750"/>
  <c r="X232" i="566"/>
  <c r="C297" i="566"/>
  <c r="D119" i="750"/>
  <c r="V115" i="750"/>
  <c r="E4" i="750"/>
  <c r="N86" i="750"/>
  <c r="N24" i="750"/>
  <c r="Q142" i="566"/>
  <c r="AG301" i="566"/>
  <c r="D13" i="27"/>
  <c r="C29" i="822"/>
  <c r="B248" i="822"/>
  <c r="B4" i="822"/>
  <c r="B381" i="822"/>
  <c r="C312" i="822"/>
  <c r="C55" i="822"/>
  <c r="B153" i="822"/>
  <c r="B29" i="822"/>
  <c r="C177" i="822"/>
  <c r="B363" i="822"/>
  <c r="C204" i="822"/>
  <c r="C33" i="822"/>
  <c r="C439" i="822"/>
  <c r="V81" i="750"/>
  <c r="B469" i="822"/>
  <c r="B242" i="822"/>
  <c r="C71" i="750"/>
  <c r="V48" i="750"/>
  <c r="M64" i="750"/>
  <c r="D128" i="27"/>
  <c r="I35" i="750"/>
  <c r="D115" i="750"/>
  <c r="E74" i="750"/>
  <c r="E84" i="27"/>
  <c r="P70" i="27"/>
  <c r="C8" i="750"/>
  <c r="I15" i="750"/>
  <c r="C5" i="750"/>
  <c r="D246" i="566"/>
  <c r="AA253" i="566"/>
  <c r="Q265" i="566"/>
  <c r="M40" i="750"/>
  <c r="B330" i="822"/>
  <c r="C225" i="822"/>
  <c r="C473" i="822"/>
  <c r="C245" i="822"/>
  <c r="B271" i="822"/>
  <c r="B85" i="822"/>
  <c r="C249" i="822"/>
  <c r="C278" i="822"/>
  <c r="C450" i="822"/>
  <c r="C42" i="822"/>
  <c r="B207" i="822"/>
  <c r="C242" i="822"/>
  <c r="B425" i="822"/>
  <c r="C78" i="822"/>
  <c r="B476" i="822"/>
  <c r="B368" i="822"/>
  <c r="C313" i="822"/>
  <c r="C454" i="822"/>
  <c r="I91" i="750"/>
  <c r="N6" i="750"/>
  <c r="D25" i="750"/>
  <c r="D118" i="750"/>
  <c r="I16" i="750"/>
  <c r="J130" i="27"/>
  <c r="E98" i="750"/>
  <c r="E75" i="27"/>
  <c r="Y67" i="566"/>
  <c r="X259" i="566"/>
  <c r="C88" i="750"/>
  <c r="AH301" i="566"/>
  <c r="H234" i="566"/>
  <c r="E16" i="27"/>
  <c r="R337" i="566"/>
  <c r="K66" i="27"/>
  <c r="M59" i="27"/>
  <c r="M87" i="27"/>
  <c r="N85" i="750"/>
  <c r="E112" i="27"/>
  <c r="E360" i="566"/>
  <c r="O15" i="27"/>
  <c r="B316" i="822"/>
  <c r="B385" i="822"/>
  <c r="C215" i="822"/>
  <c r="C372" i="822"/>
  <c r="C272" i="822"/>
  <c r="C86" i="822"/>
  <c r="B205" i="822"/>
  <c r="B251" i="822"/>
  <c r="C18" i="822"/>
  <c r="C207" i="822"/>
  <c r="C343" i="822"/>
  <c r="C10" i="822"/>
  <c r="P130" i="27"/>
  <c r="D12" i="750"/>
  <c r="N19" i="750"/>
  <c r="C9" i="750"/>
  <c r="V95" i="750"/>
  <c r="E263" i="566"/>
  <c r="N80" i="750"/>
  <c r="D11" i="750"/>
  <c r="I121" i="750"/>
  <c r="I110" i="750"/>
  <c r="S16" i="27"/>
  <c r="C120" i="750"/>
  <c r="C364" i="822"/>
  <c r="C477" i="822"/>
  <c r="C87" i="822"/>
  <c r="B372" i="822"/>
  <c r="C431" i="822"/>
  <c r="C199" i="822"/>
  <c r="B135" i="822"/>
  <c r="B395" i="822"/>
  <c r="B286" i="822"/>
  <c r="C260" i="822"/>
  <c r="C265" i="822"/>
  <c r="C258" i="822"/>
  <c r="C497" i="822"/>
  <c r="V106" i="750"/>
  <c r="C441" i="822"/>
  <c r="C21" i="750"/>
  <c r="N87" i="750"/>
  <c r="N124" i="750"/>
  <c r="D127" i="27"/>
  <c r="I80" i="750"/>
  <c r="M131" i="750"/>
  <c r="V55" i="750"/>
  <c r="R328" i="566"/>
  <c r="N42" i="27"/>
  <c r="M71" i="27"/>
  <c r="M27" i="750"/>
  <c r="I120" i="750"/>
  <c r="M10" i="750"/>
  <c r="D91" i="750"/>
  <c r="D22" i="750"/>
  <c r="J92" i="27"/>
  <c r="AC289" i="566"/>
  <c r="C128" i="822"/>
  <c r="B22" i="822"/>
  <c r="C417" i="822"/>
  <c r="B183" i="822"/>
  <c r="C262" i="822"/>
  <c r="C334" i="822"/>
  <c r="B302" i="822"/>
  <c r="B39" i="822"/>
  <c r="B243" i="822"/>
  <c r="C321" i="822"/>
  <c r="C277" i="822"/>
  <c r="C182" i="822"/>
  <c r="C359" i="822"/>
  <c r="M95" i="750"/>
  <c r="C479" i="822"/>
  <c r="B405" i="822"/>
  <c r="V103" i="750"/>
  <c r="M37" i="750"/>
  <c r="I131" i="750"/>
  <c r="M20" i="750"/>
  <c r="M30" i="750"/>
  <c r="N5" i="750"/>
  <c r="M84" i="750"/>
  <c r="L24" i="27"/>
  <c r="S17" i="27"/>
  <c r="E17" i="750"/>
  <c r="V262" i="566"/>
  <c r="M193" i="566"/>
  <c r="D36" i="750"/>
  <c r="I112" i="27"/>
  <c r="J68" i="27"/>
  <c r="B477" i="822"/>
  <c r="C459" i="822"/>
  <c r="C306" i="822"/>
  <c r="C408" i="822"/>
  <c r="B416" i="822"/>
  <c r="B366" i="822"/>
  <c r="C34" i="822"/>
  <c r="B156" i="822"/>
  <c r="C62" i="822"/>
  <c r="C432" i="822"/>
  <c r="B186" i="822"/>
  <c r="B95" i="822"/>
  <c r="B305" i="822"/>
  <c r="B92" i="822"/>
  <c r="C412" i="822"/>
  <c r="C342" i="822"/>
  <c r="C194" i="822"/>
  <c r="B494" i="822"/>
  <c r="C224" i="822"/>
  <c r="C449" i="822"/>
  <c r="B258" i="822"/>
  <c r="D28" i="750"/>
  <c r="I68" i="750"/>
  <c r="M78" i="750"/>
  <c r="I104" i="750"/>
  <c r="E20" i="27"/>
  <c r="S235" i="566"/>
  <c r="Z4" i="566"/>
  <c r="M53" i="750"/>
  <c r="S129" i="27"/>
  <c r="E107" i="750"/>
  <c r="K107" i="27"/>
  <c r="D48" i="27"/>
  <c r="S6" i="27"/>
  <c r="T100" i="566"/>
  <c r="J31" i="27"/>
  <c r="O117" i="27"/>
  <c r="P23" i="27"/>
  <c r="K62" i="27"/>
  <c r="K34" i="27"/>
  <c r="Y106" i="566"/>
  <c r="B331" i="822"/>
  <c r="B44" i="822"/>
  <c r="C385" i="822"/>
  <c r="B128" i="822"/>
  <c r="C25" i="822"/>
  <c r="B382" i="822"/>
  <c r="B344" i="822"/>
  <c r="B328" i="822"/>
  <c r="B276" i="822"/>
  <c r="I81" i="750"/>
  <c r="B14" i="822"/>
  <c r="C20" i="822"/>
  <c r="C325" i="566"/>
  <c r="C96" i="750"/>
  <c r="I39" i="750"/>
  <c r="N82" i="750"/>
  <c r="H327" i="566"/>
  <c r="AH136" i="566"/>
  <c r="N53" i="750"/>
  <c r="C72" i="750"/>
  <c r="I12" i="750"/>
  <c r="C25" i="566"/>
  <c r="K80" i="27"/>
  <c r="B179" i="822"/>
  <c r="C309" i="822"/>
  <c r="B158" i="822"/>
  <c r="B154" i="822"/>
  <c r="B454" i="822"/>
  <c r="C144" i="822"/>
  <c r="B19" i="822"/>
  <c r="B195" i="822"/>
  <c r="C461" i="822"/>
  <c r="C437" i="822"/>
  <c r="B353" i="822"/>
  <c r="B442" i="822"/>
  <c r="C107" i="822"/>
  <c r="V24" i="750"/>
  <c r="C27" i="822"/>
  <c r="B204" i="822"/>
  <c r="M28" i="750"/>
  <c r="N25" i="750"/>
  <c r="N42" i="750"/>
  <c r="E101" i="750"/>
  <c r="N55" i="750"/>
  <c r="E42" i="750"/>
  <c r="C298" i="566"/>
  <c r="S205" i="566"/>
  <c r="L57" i="27"/>
  <c r="E126" i="27"/>
  <c r="N102" i="750"/>
  <c r="AB76" i="566"/>
  <c r="Q130" i="566"/>
  <c r="E60" i="27"/>
  <c r="F91" i="27"/>
  <c r="C425" i="822"/>
  <c r="B349" i="822"/>
  <c r="C110" i="822"/>
  <c r="B495" i="822"/>
  <c r="B174" i="822"/>
  <c r="C66" i="822"/>
  <c r="C2" i="822"/>
  <c r="B278" i="822"/>
  <c r="B69" i="822"/>
  <c r="C465" i="822"/>
  <c r="B138" i="822"/>
  <c r="C246" i="822"/>
  <c r="B213" i="822"/>
  <c r="B427" i="822"/>
  <c r="C491" i="822"/>
  <c r="C316" i="822"/>
  <c r="C237" i="822"/>
  <c r="C58" i="750"/>
  <c r="V35" i="750"/>
  <c r="N105" i="750"/>
  <c r="M97" i="750"/>
  <c r="C108" i="750"/>
  <c r="N50" i="750"/>
  <c r="M70" i="750"/>
  <c r="V99" i="750"/>
  <c r="E11" i="750"/>
  <c r="K128" i="27"/>
  <c r="O122" i="27"/>
  <c r="I64" i="750"/>
  <c r="AG349" i="566"/>
  <c r="U94" i="566"/>
  <c r="T166" i="566"/>
  <c r="B198" i="822"/>
  <c r="C67" i="822"/>
  <c r="B481" i="822"/>
  <c r="B365" i="822"/>
  <c r="B56" i="822"/>
  <c r="C61" i="822"/>
  <c r="C38" i="822"/>
  <c r="C362" i="822"/>
  <c r="C310" i="822"/>
  <c r="C130" i="822"/>
  <c r="C165" i="822"/>
  <c r="B314" i="822"/>
  <c r="B386" i="822"/>
  <c r="B384" i="822"/>
  <c r="C333" i="822"/>
  <c r="B277" i="822"/>
  <c r="C418" i="822"/>
  <c r="C318" i="822"/>
  <c r="N58" i="750"/>
  <c r="B429" i="822"/>
  <c r="B60" i="822"/>
  <c r="M23" i="750"/>
  <c r="N8" i="750"/>
  <c r="M101" i="750"/>
  <c r="E20" i="750"/>
  <c r="N109" i="27"/>
  <c r="E49" i="27"/>
  <c r="I69" i="27"/>
  <c r="D10" i="750"/>
  <c r="V34" i="750"/>
  <c r="I121" i="27"/>
  <c r="C123" i="566"/>
  <c r="AE256" i="566"/>
  <c r="V104" i="750"/>
  <c r="M101" i="27"/>
  <c r="AI241" i="566"/>
  <c r="J54" i="27"/>
  <c r="I95" i="27"/>
  <c r="K76" i="27"/>
  <c r="Y109" i="566"/>
  <c r="B325" i="822"/>
  <c r="C85" i="822"/>
  <c r="C288" i="822"/>
  <c r="B71" i="822"/>
  <c r="B323" i="822"/>
  <c r="B223" i="822"/>
  <c r="C308" i="822"/>
  <c r="B492" i="822"/>
  <c r="C44" i="822"/>
  <c r="B419" i="822"/>
  <c r="B165" i="822"/>
  <c r="C90" i="822"/>
  <c r="E127" i="27"/>
  <c r="M124" i="750"/>
  <c r="V111" i="750"/>
  <c r="M26" i="750"/>
  <c r="E28" i="750"/>
  <c r="M127" i="750"/>
  <c r="M36" i="750"/>
  <c r="V129" i="750"/>
  <c r="D122" i="750"/>
  <c r="N83" i="750"/>
  <c r="U361" i="566"/>
  <c r="V119" i="750"/>
  <c r="I25" i="27"/>
  <c r="B493" i="822"/>
  <c r="B313" i="822"/>
  <c r="B393" i="822"/>
  <c r="B445" i="822"/>
  <c r="C495" i="822"/>
  <c r="C95" i="822"/>
  <c r="C482" i="822"/>
  <c r="B188" i="822"/>
  <c r="C106" i="822"/>
  <c r="C346" i="822"/>
  <c r="B57" i="822"/>
  <c r="B357" i="822"/>
  <c r="B241" i="822"/>
  <c r="B475" i="822"/>
  <c r="C198" i="822"/>
  <c r="C22" i="822"/>
  <c r="B175" i="822"/>
  <c r="N34" i="750"/>
  <c r="I119" i="750"/>
  <c r="D17" i="750"/>
  <c r="D50" i="750"/>
  <c r="L130" i="27"/>
  <c r="I129" i="27"/>
  <c r="N31" i="750"/>
  <c r="AB73" i="566"/>
  <c r="T217" i="566"/>
  <c r="D100" i="27"/>
  <c r="I94" i="27"/>
  <c r="M352" i="566"/>
  <c r="E10" i="27"/>
  <c r="D82" i="750"/>
  <c r="I109" i="750"/>
  <c r="B279" i="822"/>
  <c r="B106" i="822"/>
  <c r="B255" i="822"/>
  <c r="C4" i="822"/>
  <c r="B462" i="822"/>
  <c r="C435" i="822"/>
  <c r="C419" i="822"/>
  <c r="B24" i="822"/>
  <c r="C117" i="822"/>
  <c r="B488" i="822"/>
  <c r="C257" i="822"/>
  <c r="B486" i="822"/>
  <c r="B412" i="822"/>
  <c r="C181" i="822"/>
  <c r="B21" i="822"/>
  <c r="V21" i="750"/>
  <c r="M105" i="750"/>
  <c r="V107" i="750"/>
  <c r="C83" i="27"/>
  <c r="E55" i="750"/>
  <c r="N35" i="750"/>
  <c r="M43" i="750"/>
  <c r="C101" i="750"/>
  <c r="I55" i="750"/>
  <c r="E44" i="750"/>
  <c r="D128" i="750"/>
  <c r="N214" i="566"/>
  <c r="E25" i="750"/>
  <c r="I8" i="750"/>
  <c r="V82" i="750"/>
  <c r="D117" i="750"/>
  <c r="P4" i="27"/>
  <c r="C17" i="822"/>
  <c r="B86" i="822"/>
  <c r="C120" i="822"/>
  <c r="B28" i="822"/>
  <c r="C430" i="822"/>
  <c r="C151" i="822"/>
  <c r="B89" i="822"/>
  <c r="C112" i="822"/>
  <c r="B262" i="822"/>
  <c r="B142" i="822"/>
  <c r="B339" i="822"/>
  <c r="C142" i="822"/>
  <c r="C336" i="822"/>
  <c r="C127" i="822"/>
  <c r="B342" i="822"/>
  <c r="C380" i="822"/>
  <c r="C229" i="822"/>
  <c r="C480" i="822"/>
  <c r="B292" i="822"/>
  <c r="B82" i="822"/>
  <c r="N48" i="750"/>
  <c r="N130" i="750"/>
  <c r="F9" i="27"/>
  <c r="D96" i="750"/>
  <c r="I43" i="750"/>
  <c r="E108" i="750"/>
  <c r="C37" i="750"/>
  <c r="E106" i="27"/>
  <c r="I6" i="750"/>
  <c r="D59" i="750"/>
  <c r="W313" i="566"/>
  <c r="E355" i="566"/>
  <c r="C50" i="750"/>
  <c r="V112" i="750"/>
  <c r="N31" i="27"/>
  <c r="D126" i="27"/>
  <c r="C11" i="566"/>
  <c r="L6" i="27"/>
  <c r="N107" i="750"/>
  <c r="N7" i="750"/>
  <c r="B487" i="822"/>
  <c r="C3" i="822"/>
  <c r="C11" i="822"/>
  <c r="B293" i="822"/>
  <c r="C447" i="822"/>
  <c r="C46" i="822"/>
  <c r="B496" i="822"/>
  <c r="C367" i="822"/>
  <c r="V120" i="750"/>
  <c r="C166" i="822"/>
  <c r="B364" i="822"/>
  <c r="C420" i="822"/>
  <c r="C156" i="822"/>
  <c r="O130" i="27"/>
  <c r="C109" i="750"/>
  <c r="E123" i="750"/>
  <c r="N91" i="750"/>
  <c r="D32" i="750"/>
  <c r="N28" i="750"/>
  <c r="F128" i="27"/>
  <c r="I24" i="27"/>
  <c r="C90" i="750"/>
  <c r="E138" i="566"/>
  <c r="C7" i="750"/>
  <c r="N283" i="566"/>
  <c r="AD169" i="566"/>
  <c r="K102" i="27"/>
  <c r="X358" i="566"/>
  <c r="AH166" i="566"/>
  <c r="S56" i="27"/>
  <c r="D76" i="750"/>
  <c r="E7" i="27"/>
  <c r="C57" i="822"/>
  <c r="C48" i="822"/>
  <c r="B467" i="822"/>
  <c r="B408" i="822"/>
  <c r="B471" i="822"/>
  <c r="B315" i="822"/>
  <c r="B84" i="822"/>
  <c r="C317" i="822"/>
  <c r="C436" i="822"/>
  <c r="B178" i="822"/>
  <c r="C271" i="822"/>
  <c r="N74" i="750"/>
  <c r="E62" i="750"/>
  <c r="V75" i="750"/>
  <c r="N14" i="750"/>
  <c r="N72" i="750"/>
  <c r="E111" i="750"/>
  <c r="L47" i="27"/>
  <c r="U25" i="566"/>
  <c r="K129" i="27"/>
  <c r="N20" i="750"/>
  <c r="C40" i="566"/>
  <c r="N232" i="566"/>
  <c r="N114" i="27"/>
  <c r="P66" i="27"/>
  <c r="D158" i="566"/>
  <c r="D7" i="750"/>
  <c r="J33" i="27"/>
  <c r="AB256" i="566"/>
  <c r="N98" i="27"/>
  <c r="O108" i="27"/>
  <c r="C97" i="566"/>
  <c r="B103" i="822"/>
  <c r="B118" i="822"/>
  <c r="C64" i="822"/>
  <c r="C347" i="822"/>
  <c r="C486" i="822"/>
  <c r="C400" i="822"/>
  <c r="B451" i="822"/>
  <c r="B379" i="822"/>
  <c r="C438" i="822"/>
  <c r="C136" i="822"/>
  <c r="C231" i="822"/>
  <c r="C270" i="822"/>
  <c r="B43" i="822"/>
  <c r="C36" i="822"/>
  <c r="B208" i="822"/>
  <c r="C440" i="822"/>
  <c r="B478" i="822"/>
  <c r="B260" i="822"/>
  <c r="C71" i="822"/>
  <c r="C149" i="822"/>
  <c r="C140" i="822"/>
  <c r="C17" i="750"/>
  <c r="E5" i="750"/>
  <c r="E127" i="750"/>
  <c r="N12" i="750"/>
  <c r="I21" i="750"/>
  <c r="V31" i="750"/>
  <c r="D84" i="27"/>
  <c r="AD130" i="566"/>
  <c r="M72" i="750"/>
  <c r="C97" i="750"/>
  <c r="C119" i="750"/>
  <c r="P25" i="27"/>
  <c r="P64" i="27"/>
  <c r="D53" i="566"/>
  <c r="N49" i="27"/>
  <c r="E253" i="566"/>
  <c r="C159" i="566"/>
  <c r="L65" i="27"/>
  <c r="C15" i="566"/>
  <c r="C404" i="822"/>
  <c r="B373" i="822"/>
  <c r="C125" i="822"/>
  <c r="B32" i="822"/>
  <c r="C483" i="822"/>
  <c r="C377" i="822"/>
  <c r="B449" i="822"/>
  <c r="C382" i="822"/>
  <c r="C344" i="822"/>
  <c r="B133" i="822"/>
  <c r="I49" i="750"/>
  <c r="E80" i="750"/>
  <c r="B229" i="822"/>
  <c r="I87" i="750"/>
  <c r="C77" i="750"/>
  <c r="D77" i="750"/>
  <c r="D110" i="750"/>
  <c r="D37" i="750"/>
  <c r="M118" i="750"/>
  <c r="M86" i="750"/>
  <c r="C102" i="750"/>
  <c r="D14" i="750"/>
  <c r="AE268" i="566"/>
  <c r="C78" i="750"/>
  <c r="I125" i="27"/>
  <c r="C343" i="566"/>
  <c r="V109" i="566"/>
  <c r="AF298" i="566"/>
  <c r="R76" i="566"/>
  <c r="T79" i="566"/>
  <c r="L35" i="27"/>
  <c r="B473" i="822"/>
  <c r="C378" i="822"/>
  <c r="B378" i="822"/>
  <c r="C170" i="822"/>
  <c r="B430" i="822"/>
  <c r="C399" i="822"/>
  <c r="B406" i="822"/>
  <c r="C485" i="822"/>
  <c r="B124" i="822"/>
  <c r="C339" i="822"/>
  <c r="C202" i="822"/>
  <c r="N64" i="750"/>
  <c r="C73" i="750"/>
  <c r="M7" i="750"/>
  <c r="M9" i="750"/>
  <c r="N26" i="750"/>
  <c r="C57" i="750"/>
  <c r="P52" i="27"/>
  <c r="H194" i="566"/>
  <c r="E81" i="750"/>
  <c r="D6" i="750"/>
  <c r="M18" i="750"/>
  <c r="Y286" i="566"/>
  <c r="AI277" i="566"/>
  <c r="C307" i="566"/>
  <c r="C63" i="27"/>
  <c r="L37" i="27"/>
  <c r="V65" i="750"/>
  <c r="M23" i="27"/>
  <c r="M32" i="750"/>
  <c r="E21" i="27"/>
  <c r="D94" i="750"/>
  <c r="C463" i="822"/>
  <c r="I66" i="750"/>
  <c r="E100" i="566"/>
  <c r="X370" i="566"/>
  <c r="D33" i="750"/>
  <c r="S109" i="27"/>
  <c r="Z301" i="566"/>
  <c r="P129" i="27"/>
  <c r="D7" i="566"/>
  <c r="P65" i="27"/>
  <c r="D28" i="27"/>
  <c r="L154" i="566"/>
  <c r="AD55" i="566"/>
  <c r="M29" i="27"/>
  <c r="C103" i="566"/>
  <c r="R295" i="566"/>
  <c r="V30" i="750"/>
  <c r="N121" i="750"/>
  <c r="C106" i="750"/>
  <c r="AF58" i="566"/>
  <c r="D79" i="750"/>
  <c r="P18" i="27"/>
  <c r="AI37" i="566"/>
  <c r="E42" i="566"/>
  <c r="AG85" i="566"/>
  <c r="X343" i="566"/>
  <c r="I108" i="750"/>
  <c r="D234" i="566"/>
  <c r="N220" i="566"/>
  <c r="D12" i="566"/>
  <c r="O116" i="27"/>
  <c r="H269" i="566"/>
  <c r="V43" i="566"/>
  <c r="C133" i="566"/>
  <c r="AD121" i="566"/>
  <c r="AE97" i="566"/>
  <c r="P47" i="27"/>
  <c r="E21" i="566"/>
  <c r="O55" i="27"/>
  <c r="L4" i="27"/>
  <c r="B282" i="822"/>
  <c r="N103" i="750"/>
  <c r="I100" i="27"/>
  <c r="V92" i="750"/>
  <c r="S113" i="27"/>
  <c r="M113" i="750"/>
  <c r="V22" i="566"/>
  <c r="C54" i="750"/>
  <c r="J62" i="27"/>
  <c r="F93" i="27"/>
  <c r="V67" i="750"/>
  <c r="D326" i="566"/>
  <c r="O87" i="27"/>
  <c r="I55" i="27"/>
  <c r="H363" i="566"/>
  <c r="J48" i="27"/>
  <c r="I94" i="750"/>
  <c r="C106" i="566"/>
  <c r="X55" i="566"/>
  <c r="C113" i="27"/>
  <c r="P49" i="27"/>
  <c r="D190" i="566"/>
  <c r="N95" i="27"/>
  <c r="J40" i="27"/>
  <c r="E108" i="566"/>
  <c r="O11" i="27"/>
  <c r="B259" i="822"/>
  <c r="M35" i="750"/>
  <c r="C175" i="566"/>
  <c r="AH349" i="566"/>
  <c r="X265" i="566"/>
  <c r="P58" i="27"/>
  <c r="C42" i="750"/>
  <c r="H353" i="566"/>
  <c r="D86" i="27"/>
  <c r="Z154" i="566"/>
  <c r="AB175" i="566"/>
  <c r="C27" i="27"/>
  <c r="D285" i="566"/>
  <c r="Y4" i="566"/>
  <c r="K114" i="27"/>
  <c r="AH232" i="566"/>
  <c r="C34" i="566"/>
  <c r="O14" i="27"/>
  <c r="H11" i="566"/>
  <c r="D80" i="27"/>
  <c r="AA349" i="566"/>
  <c r="V295" i="566"/>
  <c r="F70" i="27"/>
  <c r="W10" i="566"/>
  <c r="J74" i="27"/>
  <c r="V51" i="750"/>
  <c r="E84" i="750"/>
  <c r="I42" i="750"/>
  <c r="I78" i="750"/>
  <c r="AE121" i="566"/>
  <c r="C51" i="750"/>
  <c r="I91" i="27"/>
  <c r="AC79" i="566"/>
  <c r="H255" i="566"/>
  <c r="N131" i="750"/>
  <c r="AE367" i="566"/>
  <c r="E25" i="27"/>
  <c r="O103" i="27"/>
  <c r="U328" i="566"/>
  <c r="K115" i="27"/>
  <c r="C452" i="822"/>
  <c r="M110" i="750"/>
  <c r="N25" i="27"/>
  <c r="Z286" i="566"/>
  <c r="M125" i="750"/>
  <c r="D102" i="750"/>
  <c r="M17" i="750"/>
  <c r="K14" i="27"/>
  <c r="C99" i="750"/>
  <c r="D15" i="750"/>
  <c r="D304" i="566"/>
  <c r="B459" i="822"/>
  <c r="B387" i="822"/>
  <c r="B11" i="822"/>
  <c r="B98" i="822"/>
  <c r="C304" i="822"/>
  <c r="B400" i="822"/>
  <c r="C58" i="822"/>
  <c r="B240" i="822"/>
  <c r="B145" i="822"/>
  <c r="C243" i="822"/>
  <c r="B346" i="822"/>
  <c r="C133" i="822"/>
  <c r="I32" i="750"/>
  <c r="V94" i="750"/>
  <c r="M119" i="750"/>
  <c r="N88" i="750"/>
  <c r="H37" i="566"/>
  <c r="H322" i="566"/>
  <c r="V4" i="750"/>
  <c r="M116" i="750"/>
  <c r="N93" i="750"/>
  <c r="K26" i="27"/>
  <c r="E125" i="27"/>
  <c r="D22" i="27"/>
  <c r="X37" i="566"/>
  <c r="O5" i="27"/>
  <c r="D69" i="27"/>
  <c r="E9" i="566"/>
  <c r="E86" i="27"/>
  <c r="C66" i="750"/>
  <c r="C225" i="566"/>
  <c r="E22" i="566"/>
  <c r="C324" i="822"/>
  <c r="C113" i="822"/>
  <c r="B51" i="822"/>
  <c r="B17" i="822"/>
  <c r="B436" i="822"/>
  <c r="B12" i="822"/>
  <c r="B132" i="822"/>
  <c r="B139" i="822"/>
  <c r="B472" i="822"/>
  <c r="B266" i="822"/>
  <c r="B26" i="822"/>
  <c r="B110" i="822"/>
  <c r="B479" i="822"/>
  <c r="B171" i="822"/>
  <c r="B350" i="822"/>
  <c r="B9" i="822"/>
  <c r="B273" i="822"/>
  <c r="B211" i="822"/>
  <c r="N11" i="750"/>
  <c r="N47" i="750"/>
  <c r="C49" i="822"/>
  <c r="D112" i="750"/>
  <c r="E116" i="750"/>
  <c r="D114" i="750"/>
  <c r="C130" i="750"/>
  <c r="V78" i="750"/>
  <c r="I4" i="750"/>
  <c r="W31" i="566"/>
  <c r="C127" i="27"/>
  <c r="L107" i="27"/>
  <c r="C10" i="750"/>
  <c r="S130" i="27"/>
  <c r="R235" i="566"/>
  <c r="D127" i="750"/>
  <c r="V28" i="750"/>
  <c r="W58" i="566"/>
  <c r="C59" i="750"/>
  <c r="I40" i="27"/>
  <c r="K97" i="566"/>
  <c r="E91" i="750"/>
  <c r="B121" i="822"/>
  <c r="B296" i="822"/>
  <c r="C326" i="822"/>
  <c r="B480" i="822"/>
  <c r="B108" i="822"/>
  <c r="B96" i="822"/>
  <c r="C147" i="822"/>
  <c r="B402" i="822"/>
  <c r="B460" i="822"/>
  <c r="C126" i="822"/>
  <c r="C395" i="822"/>
  <c r="B355" i="822"/>
  <c r="N27" i="750"/>
  <c r="N75" i="750"/>
  <c r="M22" i="750"/>
  <c r="V20" i="750"/>
  <c r="C128" i="27"/>
  <c r="I82" i="750"/>
  <c r="C113" i="750"/>
  <c r="AA277" i="566"/>
  <c r="E7" i="750"/>
  <c r="V70" i="750"/>
  <c r="E113" i="27"/>
  <c r="D131" i="750"/>
  <c r="V25" i="566"/>
  <c r="D83" i="566"/>
  <c r="C363" i="566"/>
  <c r="D66" i="566"/>
  <c r="M367" i="566"/>
  <c r="C55" i="750"/>
  <c r="D90" i="566"/>
  <c r="C169" i="822"/>
  <c r="B456" i="822"/>
  <c r="C337" i="822"/>
  <c r="B465" i="822"/>
  <c r="C475" i="822"/>
  <c r="C197" i="822"/>
  <c r="B137" i="822"/>
  <c r="C89" i="822"/>
  <c r="B470" i="822"/>
  <c r="C357" i="822"/>
  <c r="C281" i="822"/>
  <c r="B491" i="822"/>
  <c r="M116" i="27"/>
  <c r="D9" i="750"/>
  <c r="E162" i="566"/>
  <c r="M91" i="750"/>
  <c r="E364" i="566"/>
  <c r="D75" i="750"/>
  <c r="N39" i="750"/>
  <c r="E37" i="750"/>
  <c r="J66" i="27"/>
  <c r="AF211" i="566"/>
  <c r="AF166" i="566"/>
  <c r="D131" i="566"/>
  <c r="L121" i="27"/>
  <c r="K77" i="27"/>
  <c r="O113" i="27"/>
  <c r="AH88" i="566"/>
  <c r="H59" i="566"/>
  <c r="E94" i="27"/>
  <c r="E124" i="27"/>
  <c r="M126" i="750"/>
  <c r="C457" i="822"/>
  <c r="N45" i="750"/>
  <c r="M51" i="750"/>
  <c r="I75" i="750"/>
  <c r="D62" i="750"/>
  <c r="K118" i="27"/>
  <c r="V84" i="750"/>
  <c r="N235" i="566"/>
  <c r="J71" i="27"/>
  <c r="I50" i="27"/>
  <c r="I71" i="750"/>
  <c r="T238" i="566"/>
  <c r="L109" i="27"/>
  <c r="AI286" i="566"/>
  <c r="W253" i="566"/>
  <c r="J13" i="27"/>
  <c r="M114" i="750"/>
  <c r="V69" i="750"/>
  <c r="D100" i="750"/>
  <c r="D232" i="566"/>
  <c r="E95" i="27"/>
  <c r="U346" i="566"/>
  <c r="E24" i="750"/>
  <c r="C314" i="566"/>
  <c r="H35" i="566"/>
  <c r="D198" i="566"/>
  <c r="S96" i="27"/>
  <c r="E35" i="27"/>
  <c r="S54" i="27"/>
  <c r="O26" i="27"/>
  <c r="D365" i="566"/>
  <c r="Q190" i="566"/>
  <c r="C142" i="566"/>
  <c r="S232" i="566"/>
  <c r="X325" i="566"/>
  <c r="H169" i="566"/>
  <c r="E323" i="566"/>
  <c r="X121" i="566"/>
  <c r="D112" i="27"/>
  <c r="AI112" i="566"/>
  <c r="E18" i="750"/>
  <c r="M83" i="750"/>
  <c r="E29" i="750"/>
  <c r="X175" i="566"/>
  <c r="AH364" i="566"/>
  <c r="C44" i="750"/>
  <c r="L95" i="27"/>
  <c r="P106" i="27"/>
  <c r="L124" i="566"/>
  <c r="AB286" i="566"/>
  <c r="N41" i="27"/>
  <c r="L96" i="27"/>
  <c r="AH307" i="566"/>
  <c r="I96" i="27"/>
  <c r="K25" i="27"/>
  <c r="Y271" i="566"/>
  <c r="Y172" i="566"/>
  <c r="P14" i="27"/>
  <c r="V328" i="566"/>
  <c r="C61" i="566"/>
  <c r="AA55" i="566"/>
  <c r="E312" i="566"/>
  <c r="C68" i="27"/>
  <c r="U352" i="566"/>
  <c r="D160" i="566"/>
  <c r="W349" i="566"/>
  <c r="B326" i="822"/>
  <c r="V43" i="750"/>
  <c r="AE148" i="566"/>
  <c r="L4" i="566"/>
  <c r="AI115" i="566"/>
  <c r="I77" i="750"/>
  <c r="V80" i="750"/>
  <c r="M35" i="27"/>
  <c r="C104" i="566"/>
  <c r="L20" i="27"/>
  <c r="L71" i="27"/>
  <c r="H52" i="566"/>
  <c r="AE223" i="566"/>
  <c r="L77" i="27"/>
  <c r="M89" i="27"/>
  <c r="Q148" i="566"/>
  <c r="AH28" i="566"/>
  <c r="H187" i="566"/>
  <c r="R256" i="566"/>
  <c r="L60" i="27"/>
  <c r="P32" i="27"/>
  <c r="M47" i="750"/>
  <c r="I105" i="27"/>
  <c r="C90" i="566"/>
  <c r="N16" i="566"/>
  <c r="C168" i="822"/>
  <c r="M19" i="750"/>
  <c r="AA85" i="566"/>
  <c r="S108" i="27"/>
  <c r="H317" i="566"/>
  <c r="T328" i="566"/>
  <c r="F106" i="27"/>
  <c r="M58" i="750"/>
  <c r="AE112" i="566"/>
  <c r="D30" i="27"/>
  <c r="N6" i="27"/>
  <c r="M18" i="27"/>
  <c r="E68" i="566"/>
  <c r="V370" i="566"/>
  <c r="O37" i="27"/>
  <c r="B309" i="822"/>
  <c r="D88" i="750"/>
  <c r="E43" i="750"/>
  <c r="AI148" i="566"/>
  <c r="K89" i="27"/>
  <c r="E139" i="566"/>
  <c r="J80" i="27"/>
  <c r="V46" i="750"/>
  <c r="N157" i="566"/>
  <c r="M54" i="27"/>
  <c r="B136" i="822"/>
  <c r="C209" i="822"/>
  <c r="C68" i="822"/>
  <c r="C23" i="822"/>
  <c r="C116" i="822"/>
  <c r="B105" i="822"/>
  <c r="B169" i="822"/>
  <c r="C211" i="822"/>
  <c r="C284" i="822"/>
  <c r="C476" i="822"/>
  <c r="I22" i="750"/>
  <c r="V56" i="750"/>
  <c r="B210" i="822"/>
  <c r="C79" i="27"/>
  <c r="E34" i="750"/>
  <c r="E100" i="750"/>
  <c r="N96" i="750"/>
  <c r="D34" i="566"/>
  <c r="E65" i="27"/>
  <c r="C107" i="750"/>
  <c r="S128" i="27"/>
  <c r="D46" i="750"/>
  <c r="U301" i="566"/>
  <c r="M331" i="566"/>
  <c r="E294" i="566"/>
  <c r="N124" i="566"/>
  <c r="K44" i="27"/>
  <c r="S247" i="566"/>
  <c r="AE319" i="566"/>
  <c r="W112" i="566"/>
  <c r="K112" i="27"/>
  <c r="AC337" i="566"/>
  <c r="V42" i="750"/>
  <c r="B107" i="822"/>
  <c r="B443" i="822"/>
  <c r="B394" i="822"/>
  <c r="C267" i="822"/>
  <c r="B294" i="822"/>
  <c r="C350" i="822"/>
  <c r="C460" i="822"/>
  <c r="B283" i="822"/>
  <c r="C415" i="822"/>
  <c r="C228" i="822"/>
  <c r="C498" i="822"/>
  <c r="B104" i="822"/>
  <c r="B434" i="822"/>
  <c r="C451" i="822"/>
  <c r="B227" i="822"/>
  <c r="C466" i="822"/>
  <c r="C255" i="822"/>
  <c r="B249" i="822"/>
  <c r="C250" i="822"/>
  <c r="B90" i="822"/>
  <c r="M46" i="750"/>
  <c r="M15" i="750"/>
  <c r="D35" i="750"/>
  <c r="N119" i="750"/>
  <c r="V122" i="750"/>
  <c r="M74" i="750"/>
  <c r="N75" i="27"/>
  <c r="M129" i="27"/>
  <c r="C40" i="750"/>
  <c r="D78" i="750"/>
  <c r="N56" i="750"/>
  <c r="R175" i="566"/>
  <c r="C70" i="750"/>
  <c r="E56" i="750"/>
  <c r="I54" i="750"/>
  <c r="J109" i="27"/>
  <c r="L91" i="27"/>
  <c r="I115" i="750"/>
  <c r="L17" i="27"/>
  <c r="F64" i="27"/>
  <c r="C319" i="822"/>
  <c r="C416" i="822"/>
  <c r="B27" i="822"/>
  <c r="B203" i="822"/>
  <c r="C474" i="822"/>
  <c r="C275" i="822"/>
  <c r="B152" i="822"/>
  <c r="B244" i="822"/>
  <c r="C375" i="822"/>
  <c r="C47" i="822"/>
  <c r="B177" i="822"/>
  <c r="C244" i="822"/>
  <c r="D72" i="750"/>
  <c r="M49" i="750"/>
  <c r="J127" i="27"/>
  <c r="D93" i="750"/>
  <c r="C14" i="750"/>
  <c r="AD151" i="566"/>
  <c r="U235" i="566"/>
  <c r="I102" i="750"/>
  <c r="D57" i="750"/>
  <c r="K97" i="27"/>
  <c r="C114" i="750"/>
  <c r="X25" i="566"/>
  <c r="J122" i="27"/>
  <c r="C29" i="750"/>
  <c r="C81" i="750"/>
  <c r="AA205" i="566"/>
  <c r="E46" i="750"/>
  <c r="I51" i="750"/>
  <c r="C470" i="822"/>
  <c r="C264" i="822"/>
  <c r="B432" i="822"/>
  <c r="B298" i="822"/>
  <c r="B116" i="822"/>
  <c r="C403" i="822"/>
  <c r="B192" i="822"/>
  <c r="B72" i="822"/>
  <c r="C290" i="822"/>
  <c r="B337" i="822"/>
  <c r="B65" i="822"/>
  <c r="B236" i="822"/>
  <c r="C158" i="822"/>
  <c r="V72" i="750"/>
  <c r="C98" i="750"/>
  <c r="D106" i="750"/>
  <c r="C60" i="750"/>
  <c r="AD250" i="566"/>
  <c r="E97" i="27"/>
  <c r="R355" i="566"/>
  <c r="E87" i="750"/>
  <c r="S105" i="27"/>
  <c r="I112" i="750"/>
  <c r="D8" i="750"/>
  <c r="AF175" i="566"/>
  <c r="E89" i="27"/>
  <c r="S328" i="566"/>
  <c r="C103" i="750"/>
  <c r="X193" i="566"/>
  <c r="AE43" i="566"/>
  <c r="S82" i="27"/>
  <c r="V76" i="750"/>
  <c r="H287" i="566"/>
  <c r="N70" i="750"/>
  <c r="M82" i="750"/>
  <c r="M87" i="750"/>
  <c r="D71" i="27"/>
  <c r="E63" i="566"/>
  <c r="E94" i="750"/>
  <c r="D116" i="750"/>
  <c r="U364" i="566"/>
  <c r="C281" i="566"/>
  <c r="C42" i="566"/>
  <c r="E47" i="27"/>
  <c r="R85" i="566"/>
  <c r="D79" i="27"/>
  <c r="L105" i="27"/>
  <c r="E48" i="27"/>
  <c r="B341" i="822"/>
  <c r="B272" i="822"/>
  <c r="L199" i="566"/>
  <c r="C25" i="750"/>
  <c r="C48" i="750"/>
  <c r="L10" i="27"/>
  <c r="M80" i="750"/>
  <c r="E104" i="27"/>
  <c r="AF334" i="566"/>
  <c r="H31" i="566"/>
  <c r="H273" i="566"/>
  <c r="S274" i="566"/>
  <c r="F42" i="27"/>
  <c r="AA52" i="566"/>
  <c r="K94" i="27"/>
  <c r="I56" i="750"/>
  <c r="AH319" i="566"/>
  <c r="I63" i="750"/>
  <c r="I123" i="750"/>
  <c r="C252" i="822"/>
  <c r="C91" i="822"/>
  <c r="B437" i="822"/>
  <c r="C216" i="822"/>
  <c r="C65" i="822"/>
  <c r="B360" i="822"/>
  <c r="B352" i="822"/>
  <c r="B199" i="822"/>
  <c r="C297" i="822"/>
  <c r="C19" i="822"/>
  <c r="B303" i="822"/>
  <c r="C88" i="822"/>
  <c r="V60" i="750"/>
  <c r="I85" i="750"/>
  <c r="C18" i="750"/>
  <c r="M21" i="750"/>
  <c r="D121" i="750"/>
  <c r="C122" i="750"/>
  <c r="M52" i="750"/>
  <c r="V102" i="750"/>
  <c r="C112" i="750"/>
  <c r="D41" i="750"/>
  <c r="AF16" i="566"/>
  <c r="U202" i="566"/>
  <c r="H166" i="566"/>
  <c r="K122" i="27"/>
  <c r="Q58" i="566"/>
  <c r="M11" i="750"/>
  <c r="T43" i="566"/>
  <c r="P60" i="27"/>
  <c r="S81" i="27"/>
  <c r="H129" i="750"/>
  <c r="AB367" i="566"/>
  <c r="C82" i="822"/>
  <c r="C201" i="822"/>
  <c r="C192" i="822"/>
  <c r="B238" i="822"/>
  <c r="B33" i="822"/>
  <c r="C496" i="822"/>
  <c r="B181" i="822"/>
  <c r="C105" i="822"/>
  <c r="B466" i="822"/>
  <c r="B193" i="822"/>
  <c r="C52" i="822"/>
  <c r="C363" i="822"/>
  <c r="B489" i="822"/>
  <c r="C35" i="822"/>
  <c r="B97" i="822"/>
  <c r="C180" i="822"/>
  <c r="B176" i="822"/>
  <c r="C184" i="822"/>
  <c r="C274" i="822"/>
  <c r="C384" i="822"/>
  <c r="M96" i="750"/>
  <c r="AE283" i="566"/>
  <c r="N65" i="750"/>
  <c r="I11" i="750"/>
  <c r="C121" i="750"/>
  <c r="I17" i="750"/>
  <c r="M89" i="750"/>
  <c r="M81" i="750"/>
  <c r="N51" i="750"/>
  <c r="O112" i="27"/>
  <c r="O129" i="27"/>
  <c r="Q175" i="566"/>
  <c r="AG334" i="566"/>
  <c r="S31" i="27"/>
  <c r="J43" i="27"/>
  <c r="Z139" i="566"/>
  <c r="E27" i="750"/>
  <c r="D62" i="566"/>
  <c r="R286" i="566"/>
  <c r="M53" i="27"/>
  <c r="C405" i="822"/>
  <c r="B263" i="822"/>
  <c r="C200" i="822"/>
  <c r="B390" i="822"/>
  <c r="B157" i="822"/>
  <c r="C487" i="822"/>
  <c r="B63" i="822"/>
  <c r="B125" i="822"/>
  <c r="B49" i="822"/>
  <c r="B237" i="822"/>
  <c r="B53" i="822"/>
  <c r="D18" i="750"/>
  <c r="N122" i="750"/>
  <c r="V54" i="750"/>
  <c r="C62" i="750"/>
  <c r="I103" i="750"/>
  <c r="E62" i="27"/>
  <c r="D120" i="566"/>
  <c r="J3" i="27"/>
  <c r="I41" i="750"/>
  <c r="H153" i="566"/>
  <c r="AC328" i="566"/>
  <c r="AG265" i="566"/>
  <c r="Q139" i="566"/>
  <c r="N4" i="27"/>
  <c r="F122" i="27"/>
  <c r="X118" i="566"/>
  <c r="I24" i="750"/>
  <c r="C49" i="750"/>
  <c r="C91" i="750"/>
  <c r="C456" i="822"/>
  <c r="B191" i="822"/>
  <c r="B318" i="822"/>
  <c r="B217" i="822"/>
  <c r="C286" i="822"/>
  <c r="C422" i="822"/>
  <c r="B15" i="822"/>
  <c r="B399" i="822"/>
  <c r="C442" i="822"/>
  <c r="C413" i="822"/>
  <c r="C103" i="822"/>
  <c r="B418" i="822"/>
  <c r="E128" i="750"/>
  <c r="V59" i="750"/>
  <c r="I92" i="750"/>
  <c r="C23" i="750"/>
  <c r="M12" i="27"/>
  <c r="M14" i="750"/>
  <c r="I31" i="750"/>
  <c r="L126" i="27"/>
  <c r="E96" i="27"/>
  <c r="I125" i="750"/>
  <c r="D170" i="566"/>
  <c r="AB67" i="566"/>
  <c r="F116" i="27"/>
  <c r="N277" i="566"/>
  <c r="E53" i="750"/>
  <c r="D354" i="566"/>
  <c r="I20" i="750"/>
  <c r="N55" i="566"/>
  <c r="E103" i="27"/>
  <c r="C125" i="27"/>
  <c r="B335" i="822"/>
  <c r="C179" i="822"/>
  <c r="I119" i="27"/>
  <c r="Y196" i="566"/>
  <c r="D64" i="27"/>
  <c r="S76" i="27"/>
  <c r="M60" i="750"/>
  <c r="AD106" i="566"/>
  <c r="D33" i="27"/>
  <c r="J57" i="27"/>
  <c r="V79" i="566"/>
  <c r="Y181" i="566"/>
  <c r="AG46" i="566"/>
  <c r="D95" i="750"/>
  <c r="I85" i="27"/>
  <c r="N34" i="566"/>
  <c r="C193" i="822"/>
  <c r="I118" i="750"/>
  <c r="M121" i="27"/>
  <c r="N29" i="750"/>
  <c r="E115" i="750"/>
  <c r="AC367" i="566"/>
  <c r="D80" i="566"/>
  <c r="Z37" i="566"/>
  <c r="M22" i="566"/>
  <c r="T127" i="566"/>
  <c r="C99" i="566"/>
  <c r="K67" i="27"/>
  <c r="AG235" i="566"/>
  <c r="D331" i="566"/>
  <c r="V5" i="750"/>
  <c r="D3" i="27"/>
  <c r="V79" i="750"/>
  <c r="E321" i="566"/>
  <c r="M30" i="27"/>
  <c r="B46" i="822"/>
  <c r="B144" i="822"/>
  <c r="C294" i="822"/>
  <c r="B423" i="822"/>
  <c r="B218" i="822"/>
  <c r="C73" i="822"/>
  <c r="C176" i="822"/>
  <c r="B147" i="822"/>
  <c r="C469" i="822"/>
  <c r="C256" i="822"/>
  <c r="B261" i="822"/>
  <c r="B81" i="822"/>
  <c r="C409" i="822"/>
  <c r="M113" i="27"/>
  <c r="N43" i="750"/>
  <c r="I52" i="750"/>
  <c r="W109" i="566"/>
  <c r="P126" i="27"/>
  <c r="V74" i="750"/>
  <c r="E126" i="750"/>
  <c r="D34" i="750"/>
  <c r="I30" i="750"/>
  <c r="Z10" i="566"/>
  <c r="AI247" i="566"/>
  <c r="P89" i="27"/>
  <c r="L51" i="27"/>
  <c r="E69" i="27"/>
  <c r="L36" i="27"/>
  <c r="D223" i="566"/>
  <c r="K81" i="27"/>
  <c r="K4" i="27"/>
  <c r="E54" i="566"/>
  <c r="C268" i="822"/>
  <c r="B333" i="822"/>
  <c r="B7" i="822"/>
  <c r="B317" i="822"/>
  <c r="B216" i="822"/>
  <c r="C121" i="822"/>
  <c r="C295" i="822"/>
  <c r="B311" i="822"/>
  <c r="C402" i="822"/>
  <c r="C269" i="822"/>
  <c r="C327" i="822"/>
  <c r="B146" i="822"/>
  <c r="B307" i="822"/>
  <c r="B354" i="822"/>
  <c r="B151" i="822"/>
  <c r="B221" i="822"/>
  <c r="B301" i="822"/>
  <c r="B297" i="822"/>
  <c r="B215" i="822"/>
  <c r="C16" i="822"/>
  <c r="N41" i="750"/>
  <c r="C67" i="750"/>
  <c r="M128" i="27"/>
  <c r="E121" i="750"/>
  <c r="C32" i="750"/>
  <c r="E109" i="27"/>
  <c r="I96" i="750"/>
  <c r="J91" i="27"/>
  <c r="E86" i="750"/>
  <c r="C69" i="750"/>
  <c r="O73" i="27"/>
  <c r="L82" i="27"/>
  <c r="N7" i="27"/>
  <c r="C131" i="750"/>
  <c r="N34" i="27"/>
  <c r="O4" i="27"/>
  <c r="K7" i="566" s="1"/>
  <c r="Q40" i="566"/>
  <c r="N313" i="566"/>
  <c r="AE133" i="566"/>
  <c r="S57" i="27"/>
  <c r="M96" i="27"/>
  <c r="C76" i="822"/>
  <c r="C335" i="822"/>
  <c r="B252" i="822"/>
  <c r="B264" i="822"/>
  <c r="B484" i="822"/>
  <c r="B410" i="822"/>
  <c r="B414" i="822"/>
  <c r="B332" i="822"/>
  <c r="C77" i="822"/>
  <c r="C238" i="822"/>
  <c r="C406" i="822"/>
  <c r="B162" i="822"/>
  <c r="P113" i="27"/>
  <c r="M88" i="750"/>
  <c r="D123" i="750"/>
  <c r="D51" i="750"/>
  <c r="K126" i="27"/>
  <c r="C333" i="566"/>
  <c r="O20" i="27"/>
  <c r="S26" i="27"/>
  <c r="AH313" i="566"/>
  <c r="E88" i="27"/>
  <c r="C116" i="27"/>
  <c r="E33" i="750"/>
  <c r="C366" i="566"/>
  <c r="I43" i="27"/>
  <c r="M98" i="750"/>
  <c r="I41" i="27"/>
  <c r="I118" i="27"/>
  <c r="C26" i="750"/>
  <c r="C70" i="822"/>
  <c r="B334" i="822"/>
  <c r="B35" i="822"/>
  <c r="B321" i="822"/>
  <c r="B453" i="822"/>
  <c r="B377" i="822"/>
  <c r="B438" i="822"/>
  <c r="B161" i="822"/>
  <c r="C146" i="822"/>
  <c r="C360" i="822"/>
  <c r="D69" i="750"/>
  <c r="I7" i="750"/>
  <c r="B163" i="822"/>
  <c r="V349" i="566"/>
  <c r="M41" i="750"/>
  <c r="V47" i="750"/>
  <c r="L129" i="27"/>
  <c r="L128" i="27"/>
  <c r="N60" i="750"/>
  <c r="N101" i="750"/>
  <c r="C128" i="750"/>
  <c r="C30" i="750"/>
  <c r="C76" i="750"/>
  <c r="E64" i="27"/>
  <c r="X340" i="566"/>
  <c r="K36" i="27"/>
  <c r="X319" i="566"/>
  <c r="O57" i="27"/>
  <c r="E66" i="566"/>
  <c r="I74" i="27"/>
  <c r="S102" i="27"/>
  <c r="K63" i="27"/>
  <c r="C118" i="822"/>
  <c r="E16" i="750"/>
  <c r="N77" i="750"/>
  <c r="I60" i="750"/>
  <c r="D40" i="750"/>
  <c r="H72" i="566"/>
  <c r="W139" i="566"/>
  <c r="E16" i="566"/>
  <c r="D24" i="27"/>
  <c r="D90" i="750"/>
  <c r="C176" i="566"/>
  <c r="AG331" i="566"/>
  <c r="S8" i="27"/>
  <c r="I110" i="27"/>
  <c r="Z70" i="566"/>
  <c r="E93" i="27"/>
  <c r="C206" i="822"/>
  <c r="U271" i="566"/>
  <c r="C84" i="750"/>
  <c r="N44" i="750"/>
  <c r="E77" i="27"/>
  <c r="Q214" i="566"/>
  <c r="K16" i="27"/>
  <c r="T157" i="566"/>
  <c r="U256" i="566"/>
  <c r="D40" i="566"/>
  <c r="M99" i="750"/>
  <c r="N43" i="27"/>
  <c r="AF133" i="566"/>
  <c r="N39" i="27"/>
  <c r="C236" i="566"/>
  <c r="AC115" i="566"/>
  <c r="D18" i="566"/>
  <c r="E149" i="566"/>
  <c r="N20" i="27"/>
  <c r="V286" i="566"/>
  <c r="E331" i="566"/>
  <c r="E232" i="566"/>
  <c r="I34" i="27"/>
  <c r="Y277" i="566"/>
  <c r="C206" i="566"/>
  <c r="K116" i="27"/>
  <c r="C341" i="822"/>
  <c r="K130" i="27"/>
  <c r="C105" i="750"/>
  <c r="F126" i="27"/>
  <c r="O102" i="27"/>
  <c r="E67" i="750"/>
  <c r="C100" i="750"/>
  <c r="AG343" i="566"/>
  <c r="D95" i="27"/>
  <c r="H42" i="566"/>
  <c r="K78" i="27"/>
  <c r="Y337" i="566"/>
  <c r="D81" i="27"/>
  <c r="M334" i="566"/>
  <c r="J89" i="27"/>
  <c r="F19" i="27"/>
  <c r="AE322" i="566"/>
  <c r="AB115" i="566"/>
  <c r="L166" i="566"/>
  <c r="H325" i="566"/>
  <c r="F28" i="27"/>
  <c r="J51" i="27"/>
  <c r="J53" i="27"/>
  <c r="E30" i="566"/>
  <c r="H312" i="566"/>
  <c r="B54" i="822"/>
  <c r="V118" i="750"/>
  <c r="D105" i="750"/>
  <c r="V63" i="750"/>
  <c r="D113" i="750"/>
  <c r="I28" i="750"/>
  <c r="M139" i="566"/>
  <c r="R7" i="566"/>
  <c r="AF37" i="566"/>
  <c r="E120" i="27"/>
  <c r="AH169" i="566"/>
  <c r="C63" i="750"/>
  <c r="L220" i="566"/>
  <c r="K90" i="27"/>
  <c r="C43" i="27"/>
  <c r="D371" i="566"/>
  <c r="J123" i="27"/>
  <c r="P62" i="27"/>
  <c r="H306" i="566"/>
  <c r="C173" i="566"/>
  <c r="S340" i="566"/>
  <c r="H271" i="566"/>
  <c r="C45" i="566"/>
  <c r="C221" i="566"/>
  <c r="AE79" i="566"/>
  <c r="B222" i="822"/>
  <c r="J129" i="27"/>
  <c r="E130" i="27"/>
  <c r="AF199" i="566"/>
  <c r="C43" i="750"/>
  <c r="E205" i="566"/>
  <c r="O72" i="27"/>
  <c r="S277" i="566"/>
  <c r="H172" i="566"/>
  <c r="N33" i="27"/>
  <c r="D219" i="566"/>
  <c r="AD175" i="566"/>
  <c r="AC133" i="566"/>
  <c r="D266" i="566"/>
  <c r="K125" i="27"/>
  <c r="C102" i="822"/>
  <c r="D80" i="750"/>
  <c r="E130" i="750"/>
  <c r="O28" i="27"/>
  <c r="C118" i="750"/>
  <c r="AH214" i="566"/>
  <c r="E43" i="27"/>
  <c r="C315" i="566"/>
  <c r="N15" i="750"/>
  <c r="C4" i="566"/>
  <c r="W328" i="566"/>
  <c r="B257" i="822"/>
  <c r="C285" i="822"/>
  <c r="B40" i="822"/>
  <c r="B2" i="822"/>
  <c r="C261" i="822"/>
  <c r="C30" i="822"/>
  <c r="C219" i="822"/>
  <c r="B358" i="822"/>
  <c r="C8" i="822"/>
  <c r="B18" i="822"/>
  <c r="D38" i="750"/>
  <c r="V124" i="750"/>
  <c r="C196" i="822"/>
  <c r="D85" i="750"/>
  <c r="E12" i="750"/>
  <c r="F127" i="27"/>
  <c r="N4" i="750"/>
  <c r="C59" i="27"/>
  <c r="E233" i="566"/>
  <c r="M61" i="750"/>
  <c r="E70" i="27"/>
  <c r="E64" i="750"/>
  <c r="P119" i="27"/>
  <c r="K31" i="27"/>
  <c r="S115" i="27"/>
  <c r="H171" i="566"/>
  <c r="D35" i="27"/>
  <c r="H115" i="566"/>
  <c r="D26" i="27"/>
  <c r="D19" i="27"/>
  <c r="L83" i="27"/>
  <c r="N15" i="27"/>
  <c r="C383" i="822"/>
  <c r="B391" i="822"/>
  <c r="C230" i="822"/>
  <c r="C174" i="822"/>
  <c r="B291" i="822"/>
  <c r="C190" i="822"/>
  <c r="B141" i="822"/>
  <c r="C370" i="822"/>
  <c r="B164" i="822"/>
  <c r="B285" i="822"/>
  <c r="B485" i="822"/>
  <c r="C394" i="822"/>
  <c r="C101" i="822"/>
  <c r="C50" i="822"/>
  <c r="C468" i="822"/>
  <c r="C371" i="822"/>
  <c r="B455" i="822"/>
  <c r="C163" i="822"/>
  <c r="C145" i="822"/>
  <c r="C135" i="822"/>
  <c r="B38" i="822"/>
  <c r="N95" i="750"/>
  <c r="C6" i="750"/>
  <c r="I46" i="750"/>
  <c r="I113" i="750"/>
  <c r="D117" i="27"/>
  <c r="C117" i="750"/>
  <c r="N109" i="750"/>
  <c r="AB229" i="566"/>
  <c r="D50" i="27"/>
  <c r="N22" i="750"/>
  <c r="S69" i="27"/>
  <c r="D114" i="27"/>
  <c r="E254" i="566"/>
  <c r="V91" i="566"/>
  <c r="H161" i="566"/>
  <c r="M85" i="27"/>
  <c r="N30" i="750"/>
  <c r="E83" i="750"/>
  <c r="L88" i="566"/>
  <c r="B371" i="822"/>
  <c r="C398" i="822"/>
  <c r="B167" i="822"/>
  <c r="C139" i="822"/>
  <c r="C154" i="822"/>
  <c r="C213" i="822"/>
  <c r="C471" i="822"/>
  <c r="C26" i="822"/>
  <c r="C56" i="822"/>
  <c r="C63" i="822"/>
  <c r="I84" i="750"/>
  <c r="N125" i="750"/>
  <c r="C381" i="822"/>
  <c r="V66" i="750"/>
  <c r="E22" i="27"/>
  <c r="E75" i="750"/>
  <c r="M90" i="750"/>
  <c r="H160" i="566"/>
  <c r="C93" i="750"/>
  <c r="E35" i="750"/>
  <c r="D44" i="750"/>
  <c r="E33" i="27"/>
  <c r="C13" i="750"/>
  <c r="E302" i="566"/>
  <c r="L42" i="27"/>
  <c r="K82" i="27"/>
  <c r="I97" i="27"/>
  <c r="M75" i="27"/>
  <c r="N117" i="27"/>
  <c r="H66" i="566"/>
  <c r="I10" i="750"/>
  <c r="B407" i="822"/>
  <c r="C79" i="822"/>
  <c r="C426" i="822"/>
  <c r="C300" i="822"/>
  <c r="B450" i="822"/>
  <c r="B214" i="822"/>
  <c r="C453" i="822"/>
  <c r="B306" i="822"/>
  <c r="C94" i="822"/>
  <c r="C414" i="822"/>
  <c r="I38" i="750"/>
  <c r="N46" i="750"/>
  <c r="B312" i="822"/>
  <c r="I25" i="750"/>
  <c r="I89" i="750"/>
  <c r="N94" i="750"/>
  <c r="C45" i="750"/>
  <c r="E63" i="27"/>
  <c r="C94" i="750"/>
  <c r="M205" i="566"/>
  <c r="I107" i="750"/>
  <c r="M34" i="750"/>
  <c r="M77" i="27"/>
  <c r="X64" i="566"/>
  <c r="C147" i="566"/>
  <c r="D120" i="750"/>
  <c r="D130" i="750"/>
  <c r="AI340" i="566"/>
  <c r="C164" i="566"/>
  <c r="M15" i="27"/>
  <c r="Z256" i="566"/>
  <c r="D27" i="750"/>
  <c r="B197" i="822"/>
  <c r="X220" i="566"/>
  <c r="E40" i="750"/>
  <c r="I47" i="750"/>
  <c r="I129" i="750"/>
  <c r="C171" i="566"/>
  <c r="Z334" i="566"/>
  <c r="E116" i="27"/>
  <c r="C31" i="750"/>
  <c r="AI64" i="566"/>
  <c r="AF82" i="566"/>
  <c r="H6" i="566"/>
  <c r="P39" i="27"/>
  <c r="Y37" i="566"/>
  <c r="N7" i="566"/>
  <c r="K111" i="27"/>
  <c r="C351" i="822"/>
  <c r="N62" i="750"/>
  <c r="J16" i="27"/>
  <c r="I88" i="27"/>
  <c r="C245" i="566"/>
  <c r="E26" i="566"/>
  <c r="M63" i="27"/>
  <c r="I93" i="750"/>
  <c r="N43" i="566"/>
  <c r="O81" i="27"/>
  <c r="G370" i="566"/>
  <c r="AB85" i="566"/>
  <c r="S53" i="27"/>
  <c r="M21" i="27"/>
  <c r="P120" i="27"/>
  <c r="O24" i="27"/>
  <c r="I39" i="27"/>
  <c r="S100" i="566"/>
  <c r="C54" i="27"/>
  <c r="E261" i="566"/>
  <c r="AA133" i="566"/>
  <c r="T181" i="566"/>
  <c r="D87" i="750"/>
  <c r="N115" i="27"/>
  <c r="N118" i="27"/>
  <c r="C366" i="822"/>
  <c r="C233" i="822"/>
  <c r="D364" i="566"/>
  <c r="E89" i="750"/>
  <c r="E82" i="27"/>
  <c r="O23" i="27"/>
  <c r="D221" i="566"/>
  <c r="I48" i="27"/>
  <c r="E74" i="27"/>
  <c r="U115" i="566"/>
  <c r="AA181" i="566"/>
  <c r="M88" i="566"/>
  <c r="E19" i="750"/>
  <c r="Z22" i="566"/>
  <c r="V96" i="750"/>
  <c r="P38" i="27"/>
  <c r="R136" i="566"/>
  <c r="AG13" i="566"/>
  <c r="E102" i="27"/>
  <c r="D45" i="27"/>
  <c r="L12" i="27"/>
  <c r="P90" i="27"/>
  <c r="J21" i="27"/>
  <c r="H168" i="566"/>
  <c r="J20" i="27"/>
  <c r="P94" i="27"/>
  <c r="V41" i="750"/>
  <c r="V22" i="750"/>
  <c r="N126" i="27"/>
  <c r="F63" i="27"/>
  <c r="R115" i="566"/>
  <c r="U226" i="566"/>
  <c r="L202" i="566"/>
  <c r="E125" i="750"/>
  <c r="R271" i="566"/>
  <c r="AI7" i="566"/>
  <c r="Z361" i="566"/>
  <c r="AI187" i="566"/>
  <c r="T184" i="566"/>
  <c r="AB361" i="566"/>
  <c r="I106" i="27"/>
  <c r="D41" i="27"/>
  <c r="E84" i="566"/>
  <c r="J55" i="27"/>
  <c r="M283" i="566"/>
  <c r="C82" i="750"/>
  <c r="AE127" i="566"/>
  <c r="K86" i="27"/>
  <c r="R313" i="566"/>
  <c r="E240" i="566"/>
  <c r="Q238" i="566"/>
  <c r="C43" i="822"/>
  <c r="E76" i="750"/>
  <c r="D130" i="27"/>
  <c r="M76" i="750"/>
  <c r="N96" i="27"/>
  <c r="N68" i="750"/>
  <c r="K20" i="27"/>
  <c r="E51" i="750"/>
  <c r="L76" i="27"/>
  <c r="I75" i="27"/>
  <c r="R289" i="566"/>
  <c r="S76" i="566"/>
  <c r="S123" i="27"/>
  <c r="H58" i="566"/>
  <c r="L112" i="27"/>
  <c r="AI307" i="566"/>
  <c r="C305" i="822"/>
  <c r="E122" i="750"/>
  <c r="V114" i="750"/>
  <c r="N37" i="27"/>
  <c r="D251" i="566"/>
  <c r="F41" i="27"/>
  <c r="H76" i="566"/>
  <c r="C62" i="27"/>
  <c r="N90" i="750"/>
  <c r="AG82" i="566"/>
  <c r="O31" i="27"/>
  <c r="D17" i="566"/>
  <c r="B424" i="822"/>
  <c r="C210" i="822"/>
  <c r="B250" i="822"/>
  <c r="C157" i="822"/>
  <c r="B310" i="822"/>
  <c r="B34" i="822"/>
  <c r="B25" i="822"/>
  <c r="C322" i="822"/>
  <c r="B320" i="822"/>
  <c r="B398" i="822"/>
  <c r="C205" i="822"/>
  <c r="C354" i="822"/>
  <c r="V105" i="750"/>
  <c r="I44" i="750"/>
  <c r="V71" i="750"/>
  <c r="I37" i="750"/>
  <c r="N49" i="750"/>
  <c r="V15" i="750"/>
  <c r="M121" i="750"/>
  <c r="C35" i="750"/>
  <c r="V97" i="750"/>
  <c r="S127" i="27"/>
  <c r="G361" i="566" s="1"/>
  <c r="S40" i="27"/>
  <c r="AI235" i="566"/>
  <c r="K85" i="27"/>
  <c r="E260" i="566"/>
  <c r="E103" i="750"/>
  <c r="K23" i="27"/>
  <c r="E288" i="566"/>
  <c r="AA115" i="566"/>
  <c r="AG112" i="566"/>
  <c r="V352" i="566"/>
  <c r="C494" i="822"/>
  <c r="B67" i="822"/>
  <c r="B94" i="822"/>
  <c r="B256" i="822"/>
  <c r="B100" i="822"/>
  <c r="B87" i="822"/>
  <c r="B275" i="822"/>
  <c r="B3" i="822"/>
  <c r="B143" i="822"/>
  <c r="B42" i="822"/>
  <c r="C161" i="822"/>
  <c r="C93" i="822"/>
  <c r="B396" i="822"/>
  <c r="B5" i="822"/>
  <c r="C183" i="822"/>
  <c r="B160" i="822"/>
  <c r="B68" i="822"/>
  <c r="C464" i="822"/>
  <c r="E57" i="750"/>
  <c r="V88" i="750"/>
  <c r="C323" i="822"/>
  <c r="D58" i="750"/>
  <c r="W172" i="566"/>
  <c r="N100" i="750"/>
  <c r="M6" i="750"/>
  <c r="O118" i="27"/>
  <c r="AB232" i="566"/>
  <c r="D23" i="750"/>
  <c r="D108" i="750"/>
  <c r="S119" i="27"/>
  <c r="AB235" i="566"/>
  <c r="E214" i="566"/>
  <c r="P9" i="27"/>
  <c r="AB136" i="566"/>
  <c r="J90" i="27"/>
  <c r="D66" i="750"/>
  <c r="C39" i="750"/>
  <c r="AH58" i="566"/>
  <c r="K13" i="27"/>
  <c r="F32" i="27"/>
  <c r="C392" i="822"/>
  <c r="C325" i="822"/>
  <c r="B16" i="822"/>
  <c r="C234" i="822"/>
  <c r="C172" i="822"/>
  <c r="B287" i="822"/>
  <c r="B431" i="822"/>
  <c r="C124" i="822"/>
  <c r="C411" i="822"/>
  <c r="C488" i="822"/>
  <c r="C83" i="822"/>
  <c r="B415" i="822"/>
  <c r="N61" i="750"/>
  <c r="V123" i="750"/>
  <c r="E77" i="750"/>
  <c r="M111" i="750"/>
  <c r="C36" i="750"/>
  <c r="C38" i="750"/>
  <c r="C56" i="750"/>
  <c r="C12" i="750"/>
  <c r="M38" i="750"/>
  <c r="I58" i="750"/>
  <c r="C68" i="750"/>
  <c r="H248" i="566"/>
  <c r="D99" i="750"/>
  <c r="S19" i="27"/>
  <c r="N115" i="750"/>
  <c r="K83" i="27"/>
  <c r="J99" i="27"/>
  <c r="H228" i="566"/>
  <c r="C95" i="566"/>
  <c r="B428" i="822"/>
  <c r="C391" i="822"/>
  <c r="B83" i="822"/>
  <c r="B76" i="822"/>
  <c r="C397" i="822"/>
  <c r="C301" i="822"/>
  <c r="C122" i="822"/>
  <c r="C141" i="822"/>
  <c r="C356" i="822"/>
  <c r="C424" i="822"/>
  <c r="C472" i="822"/>
  <c r="B269" i="822"/>
  <c r="V130" i="750"/>
  <c r="D126" i="750"/>
  <c r="V100" i="750"/>
  <c r="N33" i="750"/>
  <c r="M7" i="27"/>
  <c r="D340" i="566"/>
  <c r="I128" i="27"/>
  <c r="C24" i="750"/>
  <c r="L29" i="27"/>
  <c r="I116" i="750"/>
  <c r="O65" i="27"/>
  <c r="V32" i="750"/>
  <c r="N97" i="750"/>
  <c r="I69" i="750"/>
  <c r="V109" i="750"/>
  <c r="M12" i="750"/>
  <c r="AC67" i="566"/>
  <c r="U358" i="566"/>
  <c r="AG298" i="566"/>
  <c r="S23" i="27"/>
  <c r="B245" i="822"/>
  <c r="N66" i="750"/>
  <c r="V27" i="750"/>
  <c r="AH256" i="566"/>
  <c r="U49" i="566"/>
  <c r="I40" i="750"/>
  <c r="K39" i="27"/>
  <c r="AH97" i="566"/>
  <c r="AE349" i="566"/>
  <c r="D317" i="566"/>
  <c r="H361" i="566"/>
  <c r="U85" i="566"/>
  <c r="E15" i="27"/>
  <c r="AH181" i="566"/>
  <c r="E126" i="566"/>
  <c r="C303" i="566"/>
  <c r="E30" i="750"/>
  <c r="M73" i="750"/>
  <c r="M92" i="750"/>
  <c r="E102" i="750"/>
  <c r="V86" i="750"/>
  <c r="N118" i="750"/>
  <c r="D46" i="566"/>
  <c r="W94" i="566"/>
  <c r="H296" i="566"/>
  <c r="I45" i="27"/>
  <c r="M130" i="27"/>
  <c r="C174" i="566"/>
  <c r="M111" i="27"/>
  <c r="S133" i="566"/>
  <c r="K50" i="27"/>
  <c r="G13" i="566"/>
  <c r="L226" i="566"/>
  <c r="Y130" i="566"/>
  <c r="T349" i="566"/>
  <c r="D116" i="27"/>
  <c r="AE211" i="566"/>
  <c r="E265" i="566"/>
  <c r="K18" i="27"/>
  <c r="U55" i="566"/>
  <c r="V118" i="566"/>
  <c r="C21" i="822"/>
  <c r="J125" i="27"/>
  <c r="O63" i="27"/>
  <c r="E175" i="566"/>
  <c r="AD214" i="566"/>
  <c r="N21" i="27"/>
  <c r="F44" i="27"/>
  <c r="W88" i="566"/>
  <c r="E53" i="27"/>
  <c r="H313" i="566"/>
  <c r="I130" i="27"/>
  <c r="E152" i="566"/>
  <c r="W286" i="566"/>
  <c r="J34" i="27"/>
  <c r="P8" i="27"/>
  <c r="C302" i="566"/>
  <c r="S39" i="27"/>
  <c r="C127" i="566"/>
  <c r="AD172" i="566"/>
  <c r="C13" i="27"/>
  <c r="E108" i="27"/>
  <c r="T190" i="566"/>
  <c r="L22" i="27"/>
  <c r="Y307" i="566"/>
  <c r="C102" i="27"/>
  <c r="F75" i="27"/>
  <c r="B187" i="822"/>
  <c r="N10" i="750"/>
  <c r="I34" i="750"/>
  <c r="E26" i="750"/>
  <c r="N115" i="566"/>
  <c r="N56" i="27"/>
  <c r="P17" i="27"/>
  <c r="I68" i="27"/>
  <c r="P109" i="27"/>
  <c r="E37" i="27"/>
  <c r="I111" i="27"/>
  <c r="H112" i="566"/>
  <c r="AH190" i="566"/>
  <c r="E170" i="566"/>
  <c r="U178" i="566"/>
  <c r="L358" i="566"/>
  <c r="H111" i="566"/>
  <c r="N123" i="27"/>
  <c r="O95" i="27"/>
  <c r="K71" i="27"/>
  <c r="W79" i="566"/>
  <c r="AC172" i="566"/>
  <c r="D231" i="566"/>
  <c r="H9" i="566"/>
  <c r="S30" i="27"/>
  <c r="B474" i="822"/>
  <c r="N71" i="750"/>
  <c r="U136" i="566"/>
  <c r="E38" i="27"/>
  <c r="N286" i="566"/>
  <c r="E6" i="27"/>
  <c r="I50" i="750"/>
  <c r="E105" i="27"/>
  <c r="D257" i="566"/>
  <c r="E211" i="566"/>
  <c r="S211" i="566"/>
  <c r="T220" i="566"/>
  <c r="D335" i="566"/>
  <c r="U208" i="566"/>
  <c r="C39" i="566"/>
  <c r="AA247" i="566"/>
  <c r="B117" i="822"/>
  <c r="E41" i="750"/>
  <c r="D21" i="750"/>
  <c r="V58" i="750"/>
  <c r="N104" i="750"/>
  <c r="J30" i="27"/>
  <c r="R118" i="566"/>
  <c r="D250" i="566"/>
  <c r="X94" i="566"/>
  <c r="I26" i="750"/>
  <c r="B281" i="822"/>
  <c r="C276" i="822"/>
  <c r="C119" i="822"/>
  <c r="C9" i="822"/>
  <c r="C443" i="822"/>
  <c r="B45" i="822"/>
  <c r="C331" i="822"/>
  <c r="B140" i="822"/>
  <c r="B185" i="822"/>
  <c r="C32" i="822"/>
  <c r="B435" i="822"/>
  <c r="C226" i="822"/>
  <c r="M59" i="750"/>
  <c r="I122" i="750"/>
  <c r="C65" i="750"/>
  <c r="C11" i="750"/>
  <c r="N103" i="27"/>
  <c r="N106" i="750"/>
  <c r="I130" i="750"/>
  <c r="M307" i="566"/>
  <c r="E106" i="750"/>
  <c r="T136" i="566"/>
  <c r="J50" i="27"/>
  <c r="D267" i="566"/>
  <c r="L94" i="27"/>
  <c r="E101" i="27"/>
  <c r="I88" i="750"/>
  <c r="L69" i="27"/>
  <c r="E28" i="566"/>
  <c r="I73" i="750"/>
  <c r="C320" i="566"/>
  <c r="I33" i="750"/>
  <c r="C185" i="822"/>
  <c r="B345" i="822"/>
  <c r="B202" i="822"/>
  <c r="C208" i="822"/>
  <c r="B36" i="822"/>
  <c r="C263" i="822"/>
  <c r="C203" i="822"/>
  <c r="C5" i="822"/>
  <c r="B409" i="822"/>
  <c r="C374" i="822"/>
  <c r="C302" i="822"/>
  <c r="C462" i="822"/>
  <c r="C376" i="822"/>
  <c r="C444" i="822"/>
  <c r="C345" i="822"/>
  <c r="B225" i="822"/>
  <c r="C455" i="822"/>
  <c r="B149" i="822"/>
  <c r="C448" i="822"/>
  <c r="B340" i="822"/>
  <c r="M39" i="750"/>
  <c r="D53" i="750"/>
  <c r="N69" i="750"/>
  <c r="C33" i="750"/>
  <c r="D89" i="750"/>
  <c r="E22" i="750"/>
  <c r="C86" i="750"/>
  <c r="M100" i="750"/>
  <c r="O8" i="27"/>
  <c r="M25" i="750"/>
  <c r="U310" i="566"/>
  <c r="N112" i="750"/>
  <c r="V307" i="566"/>
  <c r="D65" i="750"/>
  <c r="C112" i="27"/>
  <c r="I124" i="750"/>
  <c r="S65" i="27"/>
  <c r="G190" i="566" s="1"/>
  <c r="D29" i="566"/>
  <c r="E142" i="566"/>
  <c r="Q85" i="566"/>
  <c r="B130" i="822"/>
  <c r="B367" i="822"/>
  <c r="C247" i="822"/>
  <c r="C311" i="822"/>
  <c r="C489" i="822"/>
  <c r="C387" i="822"/>
  <c r="C98" i="822"/>
  <c r="B319" i="822"/>
  <c r="B219" i="822"/>
  <c r="C427" i="822"/>
  <c r="C40" i="822"/>
  <c r="E66" i="750"/>
  <c r="B446" i="822"/>
  <c r="N100" i="27"/>
  <c r="N76" i="750"/>
  <c r="E79" i="750"/>
  <c r="S178" i="566"/>
  <c r="N81" i="750"/>
  <c r="N22" i="27"/>
  <c r="E90" i="750"/>
  <c r="E21" i="750"/>
  <c r="I106" i="750"/>
  <c r="C22" i="750"/>
  <c r="H140" i="566"/>
  <c r="K105" i="27"/>
  <c r="C61" i="750"/>
  <c r="S160" i="566"/>
  <c r="M90" i="27"/>
  <c r="L343" i="566"/>
  <c r="D24" i="750"/>
  <c r="E13" i="27"/>
  <c r="B127" i="822"/>
  <c r="C253" i="822"/>
  <c r="C189" i="822"/>
  <c r="B441" i="822"/>
  <c r="B48" i="822"/>
  <c r="B115" i="822"/>
  <c r="C131" i="822"/>
  <c r="B13" i="822"/>
  <c r="B159" i="822"/>
  <c r="C162" i="822"/>
  <c r="B189" i="822"/>
  <c r="C75" i="822"/>
  <c r="I13" i="750"/>
  <c r="C4" i="750"/>
  <c r="V89" i="750"/>
  <c r="N37" i="750"/>
  <c r="C19" i="750"/>
  <c r="I72" i="27"/>
  <c r="C84" i="566"/>
  <c r="V91" i="750"/>
  <c r="N23" i="750"/>
  <c r="V121" i="750"/>
  <c r="Y46" i="566"/>
  <c r="C53" i="750"/>
  <c r="R199" i="566"/>
  <c r="P16" i="27"/>
  <c r="R127" i="566"/>
  <c r="L319" i="566"/>
  <c r="M93" i="750"/>
  <c r="L58" i="27"/>
  <c r="C339" i="566"/>
  <c r="E71" i="566"/>
  <c r="C31" i="822"/>
  <c r="V93" i="750"/>
  <c r="N61" i="566"/>
  <c r="N208" i="566"/>
  <c r="L74" i="27"/>
  <c r="F4" i="27"/>
  <c r="M61" i="27"/>
  <c r="I23" i="750"/>
  <c r="M29" i="750"/>
  <c r="AI358" i="566"/>
  <c r="E271" i="566"/>
  <c r="W43" i="566"/>
  <c r="X145" i="566"/>
  <c r="AC307" i="566"/>
  <c r="F27" i="27"/>
  <c r="N337" i="566"/>
  <c r="C235" i="822"/>
  <c r="V85" i="750"/>
  <c r="I76" i="750"/>
  <c r="C47" i="566"/>
  <c r="R241" i="566"/>
  <c r="AD352" i="566"/>
  <c r="S13" i="27"/>
  <c r="M45" i="27"/>
  <c r="AI310" i="566"/>
  <c r="AC340" i="566"/>
  <c r="L63" i="27"/>
  <c r="C118" i="566"/>
  <c r="I19" i="750"/>
  <c r="I66" i="27"/>
  <c r="Y148" i="566"/>
  <c r="F88" i="27"/>
  <c r="Z136" i="566"/>
  <c r="M68" i="27"/>
  <c r="C187" i="566"/>
  <c r="I42" i="27"/>
  <c r="E11" i="27"/>
  <c r="Z283" i="566"/>
  <c r="N111" i="27"/>
  <c r="E67" i="566"/>
  <c r="H98" i="566"/>
  <c r="C15" i="822"/>
  <c r="D55" i="750"/>
  <c r="D98" i="750"/>
  <c r="N9" i="750"/>
  <c r="E29" i="27"/>
  <c r="N16" i="750"/>
  <c r="C254" i="566"/>
  <c r="I122" i="27"/>
  <c r="I53" i="27"/>
  <c r="P79" i="27"/>
  <c r="S27" i="27"/>
  <c r="E337" i="566"/>
  <c r="Q16" i="566"/>
  <c r="AA136" i="566"/>
  <c r="E6" i="566"/>
  <c r="E51" i="27"/>
  <c r="U91" i="566"/>
  <c r="C22" i="566"/>
  <c r="C48" i="27"/>
  <c r="I33" i="27"/>
  <c r="S49" i="27"/>
  <c r="AF94" i="566"/>
  <c r="M10" i="27"/>
  <c r="H143" i="566"/>
  <c r="D269" i="566"/>
  <c r="S43" i="27"/>
  <c r="B392" i="822"/>
  <c r="M62" i="750"/>
  <c r="I53" i="750"/>
  <c r="R331" i="566"/>
  <c r="AC193" i="566"/>
  <c r="AF226" i="566"/>
  <c r="N84" i="750"/>
  <c r="E18" i="566"/>
  <c r="L355" i="566"/>
  <c r="F111" i="27"/>
  <c r="C38" i="566"/>
  <c r="M4" i="566"/>
  <c r="S88" i="27"/>
  <c r="E73" i="27"/>
  <c r="K88" i="566"/>
  <c r="I116" i="27"/>
  <c r="E270" i="566"/>
  <c r="N93" i="27"/>
  <c r="H174" i="566"/>
  <c r="N94" i="27"/>
  <c r="N91" i="27"/>
  <c r="V33" i="750"/>
  <c r="C332" i="566"/>
  <c r="E155" i="566"/>
  <c r="K58" i="27"/>
  <c r="C7" i="822"/>
  <c r="E92" i="750"/>
  <c r="M4" i="750"/>
  <c r="I114" i="750"/>
  <c r="E24" i="27"/>
  <c r="V36" i="750"/>
  <c r="S101" i="27"/>
  <c r="S20" i="27"/>
  <c r="C301" i="566"/>
  <c r="L113" i="27"/>
  <c r="E156" i="566"/>
  <c r="P56" i="27"/>
  <c r="F7" i="27"/>
  <c r="J25" i="27"/>
  <c r="M51" i="27"/>
  <c r="D18" i="27"/>
  <c r="B20" i="822"/>
  <c r="V125" i="750"/>
  <c r="C115" i="750"/>
  <c r="AD199" i="566"/>
  <c r="K100" i="27"/>
  <c r="M55" i="750"/>
  <c r="E334" i="566"/>
  <c r="L53" i="27"/>
  <c r="AB28" i="566"/>
  <c r="V313" i="566"/>
  <c r="J58" i="27"/>
  <c r="E114" i="750"/>
  <c r="S64" i="566"/>
  <c r="E252" i="566"/>
  <c r="Y103" i="566"/>
  <c r="W166" i="566"/>
  <c r="E73" i="750"/>
  <c r="O68" i="27"/>
  <c r="D207" i="566"/>
  <c r="M32" i="27"/>
  <c r="J112" i="27"/>
  <c r="N256" i="566"/>
  <c r="V108" i="750"/>
  <c r="AB43" i="566"/>
  <c r="P107" i="27"/>
  <c r="D94" i="27"/>
  <c r="B300" i="822"/>
  <c r="J9" i="27"/>
  <c r="M66" i="27"/>
  <c r="I65" i="750"/>
  <c r="M8" i="750"/>
  <c r="E39" i="27"/>
  <c r="Y274" i="566"/>
  <c r="E104" i="750"/>
  <c r="P125" i="27"/>
  <c r="AE292" i="566"/>
  <c r="N69" i="27"/>
  <c r="AB319" i="566"/>
  <c r="R217" i="566"/>
  <c r="E97" i="566"/>
  <c r="H132" i="566"/>
  <c r="AC85" i="566"/>
  <c r="V12" i="750"/>
  <c r="P101" i="27"/>
  <c r="L5" i="27"/>
  <c r="S87" i="27"/>
  <c r="M67" i="27"/>
  <c r="L33" i="27"/>
  <c r="C446" i="822"/>
  <c r="E110" i="27"/>
  <c r="N59" i="750"/>
  <c r="AC169" i="566"/>
  <c r="J126" i="27"/>
  <c r="D86" i="750"/>
  <c r="Q160" i="566"/>
  <c r="AG367" i="566"/>
  <c r="D289" i="566"/>
  <c r="I127" i="750"/>
  <c r="J58" i="566"/>
  <c r="K54" i="27"/>
  <c r="M127" i="27"/>
  <c r="AD238" i="566"/>
  <c r="C18" i="27"/>
  <c r="M120" i="27"/>
  <c r="C73" i="566"/>
  <c r="AC262" i="566"/>
  <c r="H183" i="566"/>
  <c r="E37" i="566"/>
  <c r="V11" i="750"/>
  <c r="M88" i="27"/>
  <c r="C116" i="566"/>
  <c r="U172" i="566"/>
  <c r="S12" i="27"/>
  <c r="S157" i="566"/>
  <c r="C407" i="822"/>
  <c r="E47" i="750"/>
  <c r="C116" i="750"/>
  <c r="AB133" i="566"/>
  <c r="P108" i="27"/>
  <c r="D124" i="750"/>
  <c r="D283" i="566"/>
  <c r="I9" i="27"/>
  <c r="E34" i="566"/>
  <c r="S73" i="566"/>
  <c r="Q10" i="566"/>
  <c r="C19" i="566"/>
  <c r="V301" i="566"/>
  <c r="X34" i="566"/>
  <c r="H297" i="566"/>
  <c r="D102" i="566"/>
  <c r="AH268" i="566"/>
  <c r="V292" i="566"/>
  <c r="AF217" i="566"/>
  <c r="S181" i="566"/>
  <c r="AH127" i="566"/>
  <c r="AD280" i="566"/>
  <c r="AI370" i="566"/>
  <c r="E23" i="27"/>
  <c r="AF103" i="566"/>
  <c r="H116" i="566"/>
  <c r="H193" i="566"/>
  <c r="N18" i="27"/>
  <c r="AD85" i="566"/>
  <c r="AA202" i="566"/>
  <c r="K238" i="566"/>
  <c r="C77" i="566"/>
  <c r="U100" i="566"/>
  <c r="AB160" i="566"/>
  <c r="M19" i="27"/>
  <c r="W136" i="566"/>
  <c r="J114" i="27"/>
  <c r="F320" i="822"/>
  <c r="P91" i="27"/>
  <c r="D116" i="566"/>
  <c r="I64" i="27"/>
  <c r="AH43" i="566"/>
  <c r="E59" i="27"/>
  <c r="N76" i="27"/>
  <c r="Q280" i="566"/>
  <c r="AA244" i="566"/>
  <c r="H118" i="566"/>
  <c r="E352" i="566"/>
  <c r="Q178" i="566"/>
  <c r="K106" i="27"/>
  <c r="M99" i="27"/>
  <c r="AA331" i="566"/>
  <c r="K28" i="27"/>
  <c r="C87" i="27"/>
  <c r="O101" i="27"/>
  <c r="D291" i="566"/>
  <c r="E342" i="566"/>
  <c r="K10" i="566"/>
  <c r="K98" i="27"/>
  <c r="H215" i="566"/>
  <c r="AB277" i="566"/>
  <c r="P116" i="27"/>
  <c r="R70" i="566"/>
  <c r="D37" i="566"/>
  <c r="I65" i="27"/>
  <c r="E72" i="566"/>
  <c r="W163" i="566"/>
  <c r="O60" i="27"/>
  <c r="M58" i="27"/>
  <c r="U109" i="566"/>
  <c r="J37" i="27"/>
  <c r="C18" i="566"/>
  <c r="E280" i="566"/>
  <c r="W340" i="566"/>
  <c r="R82" i="566"/>
  <c r="AF46" i="566"/>
  <c r="C370" i="566"/>
  <c r="R34" i="566"/>
  <c r="P21" i="27"/>
  <c r="AC211" i="566"/>
  <c r="J8" i="27"/>
  <c r="E309" i="566"/>
  <c r="D294" i="566"/>
  <c r="H241" i="566"/>
  <c r="AF343" i="566"/>
  <c r="M244" i="566"/>
  <c r="O115" i="27"/>
  <c r="S3" i="27"/>
  <c r="F77" i="27"/>
  <c r="AD337" i="566"/>
  <c r="E396" i="822"/>
  <c r="C246" i="566"/>
  <c r="X247" i="566"/>
  <c r="C276" i="566"/>
  <c r="C67" i="566"/>
  <c r="S112" i="27"/>
  <c r="T16" i="566"/>
  <c r="M44" i="27"/>
  <c r="J117" i="27"/>
  <c r="M73" i="27"/>
  <c r="AH184" i="566"/>
  <c r="F67" i="27"/>
  <c r="H358" i="566"/>
  <c r="E194" i="566"/>
  <c r="O25" i="27"/>
  <c r="H212" i="566"/>
  <c r="AE229" i="566"/>
  <c r="E238" i="566"/>
  <c r="P111" i="27"/>
  <c r="C272" i="566"/>
  <c r="T97" i="566"/>
  <c r="I49" i="27"/>
  <c r="C84" i="27"/>
  <c r="N172" i="566"/>
  <c r="F300" i="822"/>
  <c r="AE331" i="566"/>
  <c r="N22" i="566"/>
  <c r="C130" i="566"/>
  <c r="S163" i="566"/>
  <c r="F90" i="27"/>
  <c r="D367" i="566"/>
  <c r="D302" i="822"/>
  <c r="AD316" i="566"/>
  <c r="W316" i="566"/>
  <c r="D292" i="566"/>
  <c r="M27" i="27"/>
  <c r="AF202" i="566"/>
  <c r="F15" i="27"/>
  <c r="AC352" i="566"/>
  <c r="J120" i="27"/>
  <c r="E269" i="566"/>
  <c r="J121" i="27"/>
  <c r="AF295" i="566"/>
  <c r="AG220" i="566"/>
  <c r="P61" i="27"/>
  <c r="AH223" i="566"/>
  <c r="O53" i="27"/>
  <c r="AC229" i="566"/>
  <c r="R166" i="566"/>
  <c r="U73" i="566"/>
  <c r="AG184" i="566"/>
  <c r="AD205" i="566"/>
  <c r="D91" i="27"/>
  <c r="M17" i="27"/>
  <c r="C82" i="27"/>
  <c r="D42" i="27"/>
  <c r="AE49" i="566"/>
  <c r="H292" i="566"/>
  <c r="Z313" i="566"/>
  <c r="AB211" i="566"/>
  <c r="E87" i="27"/>
  <c r="E101" i="566"/>
  <c r="E150" i="566"/>
  <c r="Z73" i="566"/>
  <c r="AA148" i="566"/>
  <c r="D96" i="566"/>
  <c r="D307" i="566"/>
  <c r="H106" i="566"/>
  <c r="D411" i="822"/>
  <c r="J151" i="566"/>
  <c r="C63" i="566"/>
  <c r="F60" i="27"/>
  <c r="P92" i="27"/>
  <c r="E473" i="822"/>
  <c r="S99" i="27"/>
  <c r="M229" i="566"/>
  <c r="P41" i="27"/>
  <c r="AA37" i="566"/>
  <c r="AD283" i="566"/>
  <c r="D173" i="822"/>
  <c r="Y202" i="566"/>
  <c r="H264" i="566"/>
  <c r="H122" i="566"/>
  <c r="Y64" i="566"/>
  <c r="C114" i="566"/>
  <c r="W124" i="566"/>
  <c r="F123" i="27"/>
  <c r="X43" i="566"/>
  <c r="AG307" i="566"/>
  <c r="N63" i="27"/>
  <c r="AB223" i="566"/>
  <c r="M24" i="750"/>
  <c r="S265" i="566"/>
  <c r="AB340" i="566"/>
  <c r="T229" i="566"/>
  <c r="C20" i="750"/>
  <c r="D49" i="750"/>
  <c r="Q172" i="566"/>
  <c r="D79" i="566"/>
  <c r="AF121" i="566"/>
  <c r="AG211" i="566"/>
  <c r="D71" i="750"/>
  <c r="E30" i="27"/>
  <c r="S7" i="566"/>
  <c r="N268" i="566"/>
  <c r="I60" i="27"/>
  <c r="O121" i="27"/>
  <c r="B482" i="822"/>
  <c r="E224" i="566"/>
  <c r="R247" i="566"/>
  <c r="Z316" i="566"/>
  <c r="C159" i="822"/>
  <c r="E28" i="27"/>
  <c r="M44" i="750"/>
  <c r="M36" i="27"/>
  <c r="D55" i="566"/>
  <c r="C53" i="27"/>
  <c r="Z7" i="566"/>
  <c r="V88" i="566"/>
  <c r="H335" i="566"/>
  <c r="AG319" i="566"/>
  <c r="D16" i="750"/>
  <c r="Y316" i="566"/>
  <c r="M114" i="27"/>
  <c r="D39" i="566"/>
  <c r="L103" i="566"/>
  <c r="P24" i="27"/>
  <c r="K21" i="27"/>
  <c r="Z13" i="566"/>
  <c r="C257" i="566"/>
  <c r="C122" i="566"/>
  <c r="C181" i="566"/>
  <c r="H87" i="566"/>
  <c r="C186" i="822"/>
  <c r="N32" i="750"/>
  <c r="C47" i="750"/>
  <c r="AI4" i="566"/>
  <c r="C10" i="27"/>
  <c r="E250" i="566"/>
  <c r="C293" i="566"/>
  <c r="M57" i="750"/>
  <c r="M64" i="27"/>
  <c r="C58" i="566"/>
  <c r="O70" i="27"/>
  <c r="AB103" i="566"/>
  <c r="AH217" i="566"/>
  <c r="O13" i="27"/>
  <c r="L61" i="27"/>
  <c r="K119" i="27"/>
  <c r="O107" i="27"/>
  <c r="V131" i="750"/>
  <c r="J15" i="27"/>
  <c r="L101" i="27"/>
  <c r="C253" i="566"/>
  <c r="AD139" i="566"/>
  <c r="C205" i="566"/>
  <c r="C329" i="566"/>
  <c r="O43" i="27"/>
  <c r="M117" i="750"/>
  <c r="E6" i="750"/>
  <c r="C129" i="27"/>
  <c r="AG106" i="566"/>
  <c r="T193" i="566"/>
  <c r="I7" i="27"/>
  <c r="I57" i="750"/>
  <c r="W25" i="566"/>
  <c r="S82" i="566"/>
  <c r="AG313" i="566"/>
  <c r="E38" i="750"/>
  <c r="F469" i="822"/>
  <c r="P87" i="27"/>
  <c r="M94" i="566"/>
  <c r="M82" i="27"/>
  <c r="C93" i="27"/>
  <c r="C191" i="566"/>
  <c r="P53" i="27"/>
  <c r="O88" i="27"/>
  <c r="D311" i="566"/>
  <c r="Y184" i="566"/>
  <c r="H245" i="566"/>
  <c r="C26" i="566"/>
  <c r="N50" i="27"/>
  <c r="AC52" i="566"/>
  <c r="E50" i="27"/>
  <c r="K46" i="27"/>
  <c r="N295" i="566"/>
  <c r="E67" i="27"/>
  <c r="D4" i="566"/>
  <c r="AF322" i="566"/>
  <c r="D429" i="822"/>
  <c r="N120" i="27"/>
  <c r="P36" i="27"/>
  <c r="J18" i="27"/>
  <c r="AC58" i="566"/>
  <c r="P29" i="27"/>
  <c r="F38" i="27"/>
  <c r="J75" i="27"/>
  <c r="AC355" i="566"/>
  <c r="X133" i="566"/>
  <c r="H133" i="566"/>
  <c r="AB292" i="566"/>
  <c r="S184" i="566"/>
  <c r="Q286" i="566"/>
  <c r="D101" i="27"/>
  <c r="H213" i="566"/>
  <c r="E245" i="566"/>
  <c r="AD268" i="566"/>
  <c r="E267" i="566"/>
  <c r="W22" i="566"/>
  <c r="D338" i="566"/>
  <c r="S289" i="566"/>
  <c r="D185" i="566"/>
  <c r="AF256" i="566"/>
  <c r="V139" i="566"/>
  <c r="Q91" i="566"/>
  <c r="V304" i="566"/>
  <c r="K35" i="27"/>
  <c r="E179" i="822"/>
  <c r="O79" i="27"/>
  <c r="I81" i="27"/>
  <c r="L274" i="566"/>
  <c r="S7" i="27"/>
  <c r="AG304" i="566"/>
  <c r="U232" i="566"/>
  <c r="H69" i="566"/>
  <c r="V151" i="566"/>
  <c r="E103" i="566"/>
  <c r="U316" i="566"/>
  <c r="E416" i="822"/>
  <c r="AE46" i="566"/>
  <c r="C37" i="27"/>
  <c r="Z118" i="566"/>
  <c r="F111" i="822"/>
  <c r="D55" i="27"/>
  <c r="L64" i="27"/>
  <c r="Z328" i="566"/>
  <c r="Y220" i="566"/>
  <c r="H103" i="566"/>
  <c r="AE262" i="566"/>
  <c r="AG316" i="566"/>
  <c r="O42" i="27"/>
  <c r="S72" i="27"/>
  <c r="D209" i="822"/>
  <c r="F46" i="822"/>
  <c r="AG244" i="566"/>
  <c r="D27" i="27"/>
  <c r="Z244" i="566"/>
  <c r="AC238" i="566"/>
  <c r="T280" i="566"/>
  <c r="T172" i="566"/>
  <c r="AB208" i="566"/>
  <c r="D23" i="27"/>
  <c r="H23" i="566"/>
  <c r="E148" i="566"/>
  <c r="M97" i="27"/>
  <c r="E4" i="566"/>
  <c r="J12" i="27"/>
  <c r="E362" i="566"/>
  <c r="AG25" i="566"/>
  <c r="D272" i="566"/>
  <c r="AG34" i="566"/>
  <c r="E242" i="566"/>
  <c r="C115" i="27"/>
  <c r="H7" i="566"/>
  <c r="AH358" i="566"/>
  <c r="S298" i="566"/>
  <c r="Q355" i="566"/>
  <c r="M95" i="27"/>
  <c r="F88" i="822"/>
  <c r="I86" i="27"/>
  <c r="E198" i="566"/>
  <c r="D115" i="27"/>
  <c r="N328" i="566"/>
  <c r="S110" i="27"/>
  <c r="C12" i="27"/>
  <c r="L196" i="566"/>
  <c r="M41" i="27"/>
  <c r="E76" i="27"/>
  <c r="AF163" i="566"/>
  <c r="E123" i="27"/>
  <c r="C56" i="27"/>
  <c r="E186" i="822"/>
  <c r="D68" i="27"/>
  <c r="N343" i="566"/>
  <c r="M8" i="27"/>
  <c r="AC232" i="566"/>
  <c r="C342" i="566"/>
  <c r="D168" i="566"/>
  <c r="D143" i="566"/>
  <c r="P76" i="27"/>
  <c r="E189" i="566"/>
  <c r="AD166" i="566"/>
  <c r="E169" i="566"/>
  <c r="M37" i="27"/>
  <c r="C31" i="27"/>
  <c r="O48" i="27"/>
  <c r="AF55" i="566"/>
  <c r="AH94" i="566"/>
  <c r="O69" i="27"/>
  <c r="E303" i="566"/>
  <c r="Y142" i="566"/>
  <c r="C137" i="566"/>
  <c r="H344" i="566"/>
  <c r="R73" i="566"/>
  <c r="S18" i="27"/>
  <c r="Q202" i="566"/>
  <c r="P115" i="27"/>
  <c r="Y88" i="566"/>
  <c r="D25" i="566"/>
  <c r="H85" i="566"/>
  <c r="C101" i="27"/>
  <c r="AE94" i="566"/>
  <c r="M124" i="27"/>
  <c r="F66" i="27"/>
  <c r="H163" i="566"/>
  <c r="V208" i="566"/>
  <c r="H216" i="566"/>
  <c r="U250" i="566"/>
  <c r="W361" i="566"/>
  <c r="S35" i="27"/>
  <c r="K32" i="27"/>
  <c r="AE235" i="566"/>
  <c r="AE28" i="566"/>
  <c r="E122" i="566"/>
  <c r="O75" i="27"/>
  <c r="N319" i="566"/>
  <c r="H351" i="566"/>
  <c r="N79" i="566"/>
  <c r="E75" i="566"/>
  <c r="D360" i="566"/>
  <c r="C124" i="566"/>
  <c r="F95" i="27"/>
  <c r="F46" i="27"/>
  <c r="D122" i="27"/>
  <c r="AA295" i="566"/>
  <c r="AG40" i="566"/>
  <c r="M57" i="27"/>
  <c r="AH16" i="566"/>
  <c r="N107" i="27"/>
  <c r="AH226" i="566"/>
  <c r="H301" i="566"/>
  <c r="C379" i="822"/>
  <c r="N71" i="27"/>
  <c r="AF235" i="566"/>
  <c r="E315" i="566"/>
  <c r="H28" i="566"/>
  <c r="P45" i="27"/>
  <c r="E118" i="27"/>
  <c r="V101" i="750"/>
  <c r="M5" i="750"/>
  <c r="X226" i="566"/>
  <c r="AD40" i="566"/>
  <c r="AC301" i="566"/>
  <c r="F102" i="27"/>
  <c r="V52" i="750"/>
  <c r="N73" i="750"/>
  <c r="S34" i="27"/>
  <c r="D70" i="27"/>
  <c r="N110" i="750"/>
  <c r="D20" i="27"/>
  <c r="P75" i="27"/>
  <c r="P72" i="27"/>
  <c r="M253" i="566"/>
  <c r="AH334" i="566"/>
  <c r="E66" i="27"/>
  <c r="D56" i="750"/>
  <c r="W52" i="566"/>
  <c r="N127" i="27"/>
  <c r="N205" i="566"/>
  <c r="K61" i="27"/>
  <c r="AA310" i="566"/>
  <c r="Q112" i="566"/>
  <c r="Y232" i="566"/>
  <c r="E79" i="566"/>
  <c r="O50" i="27"/>
  <c r="Q109" i="566"/>
  <c r="M268" i="566"/>
  <c r="M109" i="566"/>
  <c r="I38" i="27"/>
  <c r="E251" i="566"/>
  <c r="B55" i="822"/>
  <c r="E65" i="750"/>
  <c r="H196" i="566"/>
  <c r="M130" i="750"/>
  <c r="I102" i="27"/>
  <c r="K48" i="27"/>
  <c r="D65" i="27"/>
  <c r="O3" i="27"/>
  <c r="T307" i="566"/>
  <c r="S193" i="566"/>
  <c r="AA127" i="566"/>
  <c r="E158" i="566"/>
  <c r="E212" i="566"/>
  <c r="E9" i="27"/>
  <c r="I46" i="27"/>
  <c r="H137" i="566"/>
  <c r="E27" i="27"/>
  <c r="L43" i="566"/>
  <c r="I123" i="27"/>
  <c r="Z352" i="566"/>
  <c r="F73" i="27"/>
  <c r="C14" i="27"/>
  <c r="P77" i="27"/>
  <c r="T4" i="566"/>
  <c r="AG70" i="566"/>
  <c r="X310" i="566"/>
  <c r="N126" i="750"/>
  <c r="K53" i="27"/>
  <c r="O71" i="27"/>
  <c r="C96" i="566"/>
  <c r="I29" i="750"/>
  <c r="J106" i="27"/>
  <c r="AD76" i="566"/>
  <c r="I98" i="27"/>
  <c r="AA352" i="566"/>
  <c r="J95" i="27"/>
  <c r="O46" i="27"/>
  <c r="AD118" i="566"/>
  <c r="K59" i="27"/>
  <c r="D254" i="566"/>
  <c r="V64" i="566"/>
  <c r="E120" i="750"/>
  <c r="J83" i="27"/>
  <c r="K52" i="27"/>
  <c r="J110" i="27"/>
  <c r="W301" i="566"/>
  <c r="AF160" i="566"/>
  <c r="D356" i="566"/>
  <c r="AH154" i="566"/>
  <c r="Q184" i="566"/>
  <c r="AG124" i="566"/>
  <c r="E174" i="566"/>
  <c r="C81" i="27"/>
  <c r="P124" i="27"/>
  <c r="K113" i="27"/>
  <c r="N88" i="566"/>
  <c r="AI145" i="566"/>
  <c r="N70" i="566"/>
  <c r="AI73" i="566"/>
  <c r="K110" i="27"/>
  <c r="AH322" i="566"/>
  <c r="H78" i="566"/>
  <c r="C12" i="566"/>
  <c r="D308" i="566"/>
  <c r="Z43" i="566"/>
  <c r="AH103" i="566"/>
  <c r="F426" i="822"/>
  <c r="E289" i="566"/>
  <c r="C367" i="566"/>
  <c r="AE238" i="566"/>
  <c r="AE88" i="566"/>
  <c r="L23" i="27"/>
  <c r="AA265" i="566"/>
  <c r="D273" i="566"/>
  <c r="U331" i="566"/>
  <c r="M181" i="566"/>
  <c r="W211" i="566"/>
  <c r="D232" i="822"/>
  <c r="AE52" i="566"/>
  <c r="D97" i="27"/>
  <c r="H299" i="566"/>
  <c r="N148" i="566"/>
  <c r="I82" i="27"/>
  <c r="N184" i="566"/>
  <c r="P46" i="27"/>
  <c r="C188" i="566"/>
  <c r="M289" i="566"/>
  <c r="D441" i="822"/>
  <c r="Q82" i="566"/>
  <c r="D141" i="566"/>
  <c r="AI28" i="566"/>
  <c r="H340" i="566"/>
  <c r="I37" i="27"/>
  <c r="C228" i="566"/>
  <c r="AA130" i="566"/>
  <c r="P22" i="27"/>
  <c r="V7" i="750"/>
  <c r="M109" i="750"/>
  <c r="N122" i="27"/>
  <c r="D238" i="566"/>
  <c r="N121" i="27"/>
  <c r="AG88" i="566"/>
  <c r="D61" i="27"/>
  <c r="M259" i="566"/>
  <c r="L98" i="27"/>
  <c r="I83" i="27"/>
  <c r="E114" i="27"/>
  <c r="AG190" i="566"/>
  <c r="E45" i="566"/>
  <c r="E229" i="566"/>
  <c r="N128" i="27"/>
  <c r="C46" i="27"/>
  <c r="C50" i="566"/>
  <c r="N19" i="27"/>
  <c r="D13" i="750"/>
  <c r="L38" i="27"/>
  <c r="P82" i="27"/>
  <c r="D220" i="566"/>
  <c r="Z133" i="566"/>
  <c r="E97" i="750"/>
  <c r="O18" i="27"/>
  <c r="K49" i="566" s="1"/>
  <c r="J11" i="27"/>
  <c r="AG214" i="566"/>
  <c r="AF136" i="566"/>
  <c r="L79" i="566"/>
  <c r="L292" i="566"/>
  <c r="V9" i="750"/>
  <c r="X49" i="566"/>
  <c r="F24" i="27"/>
  <c r="D226" i="566"/>
  <c r="H244" i="566"/>
  <c r="X52" i="566"/>
  <c r="N31" i="566"/>
  <c r="N310" i="566"/>
  <c r="C49" i="566"/>
  <c r="M277" i="566"/>
  <c r="C123" i="822"/>
  <c r="D19" i="750"/>
  <c r="M48" i="750"/>
  <c r="AD217" i="566"/>
  <c r="E10" i="750"/>
  <c r="N36" i="750"/>
  <c r="S187" i="566"/>
  <c r="N129" i="27"/>
  <c r="C110" i="750"/>
  <c r="L116" i="27"/>
  <c r="AB181" i="566"/>
  <c r="U13" i="566"/>
  <c r="L25" i="566"/>
  <c r="P40" i="27"/>
  <c r="E345" i="566"/>
  <c r="N83" i="27"/>
  <c r="X73" i="566"/>
  <c r="AE55" i="566"/>
  <c r="L73" i="27"/>
  <c r="N98" i="750"/>
  <c r="AB163" i="566"/>
  <c r="S55" i="566"/>
  <c r="H283" i="566"/>
  <c r="V229" i="566"/>
  <c r="H186" i="566"/>
  <c r="C173" i="822"/>
  <c r="V64" i="750"/>
  <c r="M69" i="750"/>
  <c r="I18" i="750"/>
  <c r="D30" i="750"/>
  <c r="M104" i="750"/>
  <c r="V26" i="750"/>
  <c r="C345" i="566"/>
  <c r="E93" i="566"/>
  <c r="AH163" i="566"/>
  <c r="Q271" i="566"/>
  <c r="K70" i="27"/>
  <c r="E87" i="566"/>
  <c r="W4" i="566"/>
  <c r="V61" i="566"/>
  <c r="N142" i="566"/>
  <c r="H97" i="566"/>
  <c r="Q43" i="566"/>
  <c r="S44" i="27"/>
  <c r="S154" i="566"/>
  <c r="C68" i="566"/>
  <c r="D243" i="566"/>
  <c r="AH19" i="566"/>
  <c r="Q181" i="566"/>
  <c r="C118" i="27"/>
  <c r="D462" i="822"/>
  <c r="M103" i="27"/>
  <c r="D133" i="566"/>
  <c r="M122" i="27"/>
  <c r="AI94" i="566"/>
  <c r="O84" i="27"/>
  <c r="I108" i="27"/>
  <c r="V343" i="566"/>
  <c r="D368" i="566"/>
  <c r="C35" i="566"/>
  <c r="S121" i="566"/>
  <c r="C76" i="27"/>
  <c r="L59" i="27"/>
  <c r="AH139" i="566"/>
  <c r="E44" i="566"/>
  <c r="O62" i="27"/>
  <c r="N112" i="27"/>
  <c r="F80" i="822"/>
  <c r="C71" i="27"/>
  <c r="AD124" i="566"/>
  <c r="AB301" i="566"/>
  <c r="S75" i="27"/>
  <c r="F336" i="822" s="1"/>
  <c r="E243" i="566"/>
  <c r="R52" i="566"/>
  <c r="H247" i="566"/>
  <c r="W220" i="566"/>
  <c r="M28" i="27"/>
  <c r="E31" i="750"/>
  <c r="E113" i="566"/>
  <c r="R364" i="566"/>
  <c r="N90" i="27"/>
  <c r="G88" i="566"/>
  <c r="L193" i="566"/>
  <c r="AE193" i="566"/>
  <c r="V70" i="566"/>
  <c r="H274" i="566"/>
  <c r="H300" i="566"/>
  <c r="AC103" i="566"/>
  <c r="W199" i="566"/>
  <c r="P69" i="27"/>
  <c r="X130" i="566"/>
  <c r="S84" i="27"/>
  <c r="E114" i="566"/>
  <c r="N238" i="566"/>
  <c r="W169" i="566"/>
  <c r="E219" i="566"/>
  <c r="H253" i="566"/>
  <c r="AD202" i="566"/>
  <c r="C129" i="750"/>
  <c r="C290" i="566"/>
  <c r="L86" i="27"/>
  <c r="J59" i="27"/>
  <c r="D355" i="566"/>
  <c r="S116" i="27"/>
  <c r="B62" i="822"/>
  <c r="AC226" i="566"/>
  <c r="E299" i="566"/>
  <c r="E14" i="27"/>
  <c r="J52" i="27"/>
  <c r="V97" i="566"/>
  <c r="D186" i="822"/>
  <c r="C64" i="750"/>
  <c r="Y187" i="566"/>
  <c r="D109" i="27"/>
  <c r="AB25" i="566"/>
  <c r="V110" i="750"/>
  <c r="U283" i="566"/>
  <c r="C95" i="750"/>
  <c r="D67" i="750"/>
  <c r="V154" i="566"/>
  <c r="J111" i="27"/>
  <c r="F6" i="27"/>
  <c r="D8" i="27"/>
  <c r="AD154" i="566"/>
  <c r="R124" i="566"/>
  <c r="AC220" i="566"/>
  <c r="Z142" i="566"/>
  <c r="K10" i="27"/>
  <c r="E117" i="27"/>
  <c r="O120" i="27"/>
  <c r="E56" i="822" s="1"/>
  <c r="K60" i="27"/>
  <c r="N17" i="27"/>
  <c r="Z214" i="566"/>
  <c r="AG73" i="566"/>
  <c r="C243" i="566"/>
  <c r="D145" i="566"/>
  <c r="M69" i="27"/>
  <c r="C283" i="822"/>
  <c r="H113" i="566"/>
  <c r="C75" i="750"/>
  <c r="E52" i="750"/>
  <c r="T46" i="566"/>
  <c r="M79" i="27"/>
  <c r="M102" i="750"/>
  <c r="M91" i="566"/>
  <c r="E304" i="566"/>
  <c r="C23" i="27"/>
  <c r="N139" i="566"/>
  <c r="U166" i="566"/>
  <c r="Z370" i="566"/>
  <c r="C352" i="566"/>
  <c r="S63" i="27"/>
  <c r="D215" i="566"/>
  <c r="H155" i="566"/>
  <c r="N88" i="27"/>
  <c r="AI199" i="566"/>
  <c r="C105" i="27"/>
  <c r="U67" i="566"/>
  <c r="E90" i="566"/>
  <c r="AC235" i="566"/>
  <c r="AI313" i="566"/>
  <c r="M72" i="27"/>
  <c r="B194" i="822"/>
  <c r="C123" i="750"/>
  <c r="N18" i="750"/>
  <c r="V98" i="750"/>
  <c r="M295" i="566"/>
  <c r="N118" i="566"/>
  <c r="C195" i="566"/>
  <c r="D48" i="750"/>
  <c r="M109" i="27"/>
  <c r="E48" i="750"/>
  <c r="H316" i="566"/>
  <c r="D262" i="566"/>
  <c r="C312" i="566"/>
  <c r="D76" i="27"/>
  <c r="H29" i="566"/>
  <c r="U193" i="566"/>
  <c r="N61" i="27"/>
  <c r="M85" i="566"/>
  <c r="U187" i="566"/>
  <c r="P93" i="27"/>
  <c r="AC295" i="566"/>
  <c r="F115" i="27"/>
  <c r="E8" i="27"/>
  <c r="AC31" i="566"/>
  <c r="AG118" i="566"/>
  <c r="V367" i="566"/>
  <c r="C308" i="566"/>
  <c r="C80" i="27"/>
  <c r="C119" i="27"/>
  <c r="Q70" i="566"/>
  <c r="V211" i="566"/>
  <c r="E231" i="566"/>
  <c r="C271" i="566"/>
  <c r="E111" i="566"/>
  <c r="S42" i="27"/>
  <c r="AH229" i="566"/>
  <c r="Z127" i="566"/>
  <c r="J84" i="27"/>
  <c r="D56" i="27"/>
  <c r="D277" i="566"/>
  <c r="J94" i="27"/>
  <c r="J61" i="27"/>
  <c r="AE40" i="566"/>
  <c r="X238" i="566"/>
  <c r="K123" i="27"/>
  <c r="AH67" i="566"/>
  <c r="E73" i="566"/>
  <c r="W40" i="566"/>
  <c r="Q352" i="566"/>
  <c r="R265" i="566"/>
  <c r="AF151" i="566"/>
  <c r="AC199" i="566"/>
  <c r="AF139" i="566"/>
  <c r="AI82" i="566"/>
  <c r="S5" i="27"/>
  <c r="H362" i="566"/>
  <c r="AF205" i="566"/>
  <c r="C86" i="566"/>
  <c r="AH289" i="566"/>
  <c r="U58" i="566"/>
  <c r="AD34" i="566"/>
  <c r="AC127" i="566"/>
  <c r="Y214" i="566"/>
  <c r="E247" i="566"/>
  <c r="M83" i="27"/>
  <c r="C61" i="27"/>
  <c r="N8" i="27"/>
  <c r="L99" i="27"/>
  <c r="N35" i="27"/>
  <c r="E233" i="822"/>
  <c r="F11" i="27"/>
  <c r="E206" i="566"/>
  <c r="L100" i="27"/>
  <c r="F55" i="27"/>
  <c r="E54" i="27"/>
  <c r="M358" i="566"/>
  <c r="J105" i="27"/>
  <c r="C108" i="566"/>
  <c r="E491" i="822"/>
  <c r="AA16" i="566"/>
  <c r="M10" i="566"/>
  <c r="C35" i="27"/>
  <c r="E111" i="27"/>
  <c r="V316" i="566"/>
  <c r="Y178" i="566"/>
  <c r="X76" i="566"/>
  <c r="N334" i="566"/>
  <c r="Q208" i="566"/>
  <c r="K9" i="27"/>
  <c r="G154" i="566"/>
  <c r="AA184" i="566"/>
  <c r="E447" i="822"/>
  <c r="F36" i="27"/>
  <c r="C9" i="566"/>
  <c r="D361" i="822"/>
  <c r="W157" i="566"/>
  <c r="AH367" i="566"/>
  <c r="T70" i="566"/>
  <c r="F351" i="822"/>
  <c r="T163" i="566"/>
  <c r="L241" i="566"/>
  <c r="N105" i="27"/>
  <c r="T208" i="566"/>
  <c r="S41" i="27"/>
  <c r="I84" i="27"/>
  <c r="N86" i="27"/>
  <c r="AC274" i="566"/>
  <c r="P81" i="27"/>
  <c r="D45" i="566"/>
  <c r="L28" i="27"/>
  <c r="C74" i="27"/>
  <c r="J113" i="27"/>
  <c r="H338" i="566"/>
  <c r="S58" i="27"/>
  <c r="K40" i="27"/>
  <c r="X142" i="566"/>
  <c r="I36" i="27"/>
  <c r="Z109" i="566"/>
  <c r="N217" i="566"/>
  <c r="S196" i="566"/>
  <c r="F348" i="822"/>
  <c r="M31" i="750"/>
  <c r="C165" i="566"/>
  <c r="Z271" i="566"/>
  <c r="Q235" i="566"/>
  <c r="D432" i="822"/>
  <c r="D288" i="566"/>
  <c r="Y43" i="566"/>
  <c r="E108" i="822"/>
  <c r="P68" i="27"/>
  <c r="J94" i="566"/>
  <c r="D180" i="566"/>
  <c r="S66" i="27"/>
  <c r="L157" i="566"/>
  <c r="C83" i="750"/>
  <c r="H121" i="566"/>
  <c r="Y313" i="566"/>
  <c r="D270" i="566"/>
  <c r="S28" i="27"/>
  <c r="F39" i="822" s="1"/>
  <c r="AC271" i="566"/>
  <c r="C150" i="566"/>
  <c r="L56" i="27"/>
  <c r="AI79" i="566"/>
  <c r="W190" i="566"/>
  <c r="K8" i="27"/>
  <c r="Z241" i="566"/>
  <c r="C140" i="566"/>
  <c r="W130" i="566"/>
  <c r="AI202" i="566"/>
  <c r="H262" i="566"/>
  <c r="AC256" i="566"/>
  <c r="L19" i="27"/>
  <c r="C98" i="566"/>
  <c r="E61" i="566"/>
  <c r="H32" i="566"/>
  <c r="W28" i="566"/>
  <c r="N355" i="566"/>
  <c r="N46" i="566"/>
  <c r="H355" i="566"/>
  <c r="O109" i="27"/>
  <c r="E172" i="566"/>
  <c r="N36" i="27"/>
  <c r="V127" i="750"/>
  <c r="E362" i="822"/>
  <c r="M106" i="27"/>
  <c r="AG355" i="566"/>
  <c r="E77" i="566"/>
  <c r="L13" i="27"/>
  <c r="D161" i="566"/>
  <c r="AA274" i="566"/>
  <c r="X103" i="566"/>
  <c r="D315" i="566"/>
  <c r="AB187" i="566"/>
  <c r="D103" i="27"/>
  <c r="M78" i="27"/>
  <c r="O123" i="27"/>
  <c r="D452" i="822"/>
  <c r="AF106" i="566"/>
  <c r="AI178" i="566"/>
  <c r="N241" i="566"/>
  <c r="C62" i="566"/>
  <c r="X274" i="566"/>
  <c r="C32" i="566"/>
  <c r="L46" i="566"/>
  <c r="S25" i="27"/>
  <c r="AA163" i="566"/>
  <c r="E128" i="566"/>
  <c r="J82" i="27"/>
  <c r="D118" i="566"/>
  <c r="S51" i="27"/>
  <c r="E69" i="750"/>
  <c r="C214" i="566"/>
  <c r="AF310" i="566"/>
  <c r="P95" i="27"/>
  <c r="R232" i="566"/>
  <c r="H53" i="566"/>
  <c r="B129" i="822"/>
  <c r="N111" i="750"/>
  <c r="Y139" i="566"/>
  <c r="Y289" i="566"/>
  <c r="O38" i="27"/>
  <c r="E458" i="822" s="1"/>
  <c r="AD325" i="566"/>
  <c r="M110" i="27"/>
  <c r="I72" i="750"/>
  <c r="K121" i="27"/>
  <c r="H109" i="566"/>
  <c r="AA22" i="566"/>
  <c r="S126" i="27"/>
  <c r="H127" i="750" s="1"/>
  <c r="M24" i="27"/>
  <c r="U124" i="566"/>
  <c r="H328" i="566"/>
  <c r="AI10" i="566"/>
  <c r="N244" i="566"/>
  <c r="H105" i="566"/>
  <c r="E173" i="566"/>
  <c r="AF43" i="566"/>
  <c r="H268" i="566"/>
  <c r="L72" i="27"/>
  <c r="S71" i="27"/>
  <c r="N113" i="27"/>
  <c r="L122" i="27"/>
  <c r="E180" i="566"/>
  <c r="U211" i="566"/>
  <c r="S90" i="27"/>
  <c r="F34" i="27"/>
  <c r="Y91" i="566"/>
  <c r="E78" i="27"/>
  <c r="L175" i="566"/>
  <c r="M55" i="566"/>
  <c r="M75" i="750"/>
  <c r="M63" i="750"/>
  <c r="V62" i="750"/>
  <c r="K91" i="27"/>
  <c r="E58" i="27"/>
  <c r="M26" i="27"/>
  <c r="H265" i="566"/>
  <c r="D217" i="566"/>
  <c r="I35" i="27"/>
  <c r="AE304" i="566"/>
  <c r="S46" i="27"/>
  <c r="F29" i="822" s="1"/>
  <c r="E351" i="566"/>
  <c r="I115" i="27"/>
  <c r="M92" i="27"/>
  <c r="H61" i="566"/>
  <c r="M108" i="750"/>
  <c r="I98" i="750"/>
  <c r="AE103" i="566"/>
  <c r="C85" i="750"/>
  <c r="P19" i="27"/>
  <c r="C306" i="566"/>
  <c r="E140" i="566"/>
  <c r="AG328" i="566"/>
  <c r="K30" i="27"/>
  <c r="E12" i="27"/>
  <c r="C214" i="822"/>
  <c r="V57" i="750"/>
  <c r="O86" i="27"/>
  <c r="C184" i="566"/>
  <c r="L68" i="27"/>
  <c r="N130" i="27"/>
  <c r="D108" i="566"/>
  <c r="N38" i="750"/>
  <c r="AC55" i="566"/>
  <c r="U199" i="566"/>
  <c r="L79" i="27"/>
  <c r="L44" i="27"/>
  <c r="S93" i="27"/>
  <c r="C336" i="566"/>
  <c r="I27" i="27"/>
  <c r="U274" i="566"/>
  <c r="E55" i="27"/>
  <c r="L88" i="27"/>
  <c r="V19" i="750"/>
  <c r="S259" i="566"/>
  <c r="H27" i="566"/>
  <c r="L58" i="566"/>
  <c r="N99" i="27"/>
  <c r="F82" i="27"/>
  <c r="E49" i="566"/>
  <c r="AB205" i="566"/>
  <c r="M118" i="27"/>
  <c r="V130" i="566"/>
  <c r="AD13" i="566"/>
  <c r="L31" i="566"/>
  <c r="AF244" i="566"/>
  <c r="H236" i="566"/>
  <c r="F23" i="27"/>
  <c r="C27" i="566"/>
  <c r="S352" i="566"/>
  <c r="S118" i="566"/>
  <c r="P112" i="27"/>
  <c r="C65" i="27"/>
  <c r="C7" i="27"/>
  <c r="H231" i="566"/>
  <c r="U28" i="566"/>
  <c r="AE73" i="566"/>
  <c r="H305" i="566"/>
  <c r="O76" i="27"/>
  <c r="D194" i="566"/>
  <c r="E17" i="566"/>
  <c r="J116" i="27"/>
  <c r="H250" i="566"/>
  <c r="L190" i="566"/>
  <c r="V124" i="566"/>
  <c r="AC334" i="566"/>
  <c r="V31" i="566"/>
  <c r="S117" i="27"/>
  <c r="D31" i="27"/>
  <c r="F8" i="27"/>
  <c r="C120" i="566"/>
  <c r="E53" i="566"/>
  <c r="F420" i="822"/>
  <c r="E235" i="566"/>
  <c r="X361" i="566"/>
  <c r="E338" i="566"/>
  <c r="N81" i="27"/>
  <c r="V18" i="750"/>
  <c r="AH160" i="566"/>
  <c r="Q103" i="566"/>
  <c r="S361" i="566"/>
  <c r="E236" i="566"/>
  <c r="AA91" i="566"/>
  <c r="AB259" i="566"/>
  <c r="U295" i="566"/>
  <c r="AC190" i="566"/>
  <c r="AG169" i="566"/>
  <c r="K223" i="566"/>
  <c r="N70" i="27"/>
  <c r="E81" i="27"/>
  <c r="M340" i="566"/>
  <c r="U247" i="566"/>
  <c r="Z196" i="566"/>
  <c r="E279" i="566"/>
  <c r="Z295" i="566"/>
  <c r="P99" i="27"/>
  <c r="S77" i="27"/>
  <c r="L7" i="27"/>
  <c r="H275" i="566"/>
  <c r="AI211" i="566"/>
  <c r="J32" i="27"/>
  <c r="O99" i="27"/>
  <c r="C194" i="566"/>
  <c r="R208" i="566"/>
  <c r="J77" i="27"/>
  <c r="D130" i="566"/>
  <c r="H232" i="566"/>
  <c r="S172" i="566"/>
  <c r="S310" i="566"/>
  <c r="M292" i="566"/>
  <c r="AF31" i="566"/>
  <c r="AC88" i="566"/>
  <c r="V202" i="566"/>
  <c r="AB331" i="566"/>
  <c r="M123" i="27"/>
  <c r="Q226" i="566"/>
  <c r="D395" i="822"/>
  <c r="E195" i="566"/>
  <c r="AI88" i="566"/>
  <c r="AB214" i="566"/>
  <c r="M84" i="27"/>
  <c r="D137" i="566"/>
  <c r="X280" i="566"/>
  <c r="L41" i="27"/>
  <c r="AA103" i="566"/>
  <c r="AB58" i="566"/>
  <c r="C75" i="27"/>
  <c r="E163" i="566"/>
  <c r="D138" i="566"/>
  <c r="AI130" i="566"/>
  <c r="I113" i="27"/>
  <c r="D302" i="566"/>
  <c r="D372" i="566"/>
  <c r="S256" i="566"/>
  <c r="C88" i="566"/>
  <c r="C359" i="566"/>
  <c r="E350" i="566"/>
  <c r="AI160" i="566"/>
  <c r="N112" i="566"/>
  <c r="X7" i="566"/>
  <c r="D106" i="27"/>
  <c r="V289" i="566"/>
  <c r="F57" i="27"/>
  <c r="N49" i="566"/>
  <c r="N119" i="27"/>
  <c r="E91" i="566"/>
  <c r="Y76" i="566"/>
  <c r="D125" i="27"/>
  <c r="AG196" i="566"/>
  <c r="D368" i="822"/>
  <c r="N45" i="27"/>
  <c r="U34" i="566"/>
  <c r="AI256" i="566"/>
  <c r="H272" i="566"/>
  <c r="Q106" i="566"/>
  <c r="L262" i="566"/>
  <c r="W343" i="566"/>
  <c r="D33" i="822"/>
  <c r="V10" i="750"/>
  <c r="AG202" i="566"/>
  <c r="Q166" i="566"/>
  <c r="E83" i="566"/>
  <c r="AI274" i="566"/>
  <c r="C242" i="566"/>
  <c r="AB40" i="566"/>
  <c r="Q358" i="566"/>
  <c r="AI334" i="566"/>
  <c r="D268" i="566"/>
  <c r="M148" i="566"/>
  <c r="F62" i="27"/>
  <c r="K42" i="27"/>
  <c r="AE58" i="566"/>
  <c r="C128" i="566"/>
  <c r="L97" i="27"/>
  <c r="D490" i="822"/>
  <c r="S78" i="27"/>
  <c r="AH175" i="566"/>
  <c r="D175" i="566"/>
  <c r="L145" i="566"/>
  <c r="K304" i="566"/>
  <c r="AC136" i="566"/>
  <c r="M25" i="27"/>
  <c r="AD253" i="566"/>
  <c r="AD142" i="566"/>
  <c r="E215" i="566"/>
  <c r="H303" i="566"/>
  <c r="H229" i="566"/>
  <c r="AG145" i="566"/>
  <c r="L66" i="27"/>
  <c r="L102" i="27"/>
  <c r="Z148" i="566"/>
  <c r="H342" i="566"/>
  <c r="T304" i="566"/>
  <c r="K72" i="27"/>
  <c r="H199" i="566"/>
  <c r="F64" i="822"/>
  <c r="AB268" i="566"/>
  <c r="D49" i="566"/>
  <c r="N199" i="566"/>
  <c r="E106" i="566"/>
  <c r="E227" i="566"/>
  <c r="D255" i="566"/>
  <c r="O114" i="27"/>
  <c r="T133" i="566"/>
  <c r="M65" i="750"/>
  <c r="AG322" i="566"/>
  <c r="X58" i="566"/>
  <c r="D64" i="750"/>
  <c r="AA10" i="566"/>
  <c r="E18" i="27"/>
  <c r="B289" i="822"/>
  <c r="W244" i="566"/>
  <c r="I79" i="750"/>
  <c r="L45" i="27"/>
  <c r="AE124" i="566"/>
  <c r="W334" i="566"/>
  <c r="N106" i="566"/>
  <c r="AI208" i="566"/>
  <c r="AA367" i="566"/>
  <c r="E36" i="566"/>
  <c r="I10" i="27"/>
  <c r="N97" i="27"/>
  <c r="R61" i="566"/>
  <c r="V181" i="566"/>
  <c r="F47" i="27"/>
  <c r="C106" i="27"/>
  <c r="AG358" i="566"/>
  <c r="D39" i="750"/>
  <c r="AC142" i="566"/>
  <c r="E234" i="566"/>
  <c r="V115" i="566"/>
  <c r="S9" i="27"/>
  <c r="C219" i="566"/>
  <c r="E168" i="566"/>
  <c r="AB265" i="566"/>
  <c r="F65" i="27"/>
  <c r="C334" i="566"/>
  <c r="C52" i="750"/>
  <c r="L11" i="27"/>
  <c r="C255" i="566"/>
  <c r="D14" i="566"/>
  <c r="L49" i="27"/>
  <c r="C307" i="822"/>
  <c r="D29" i="750"/>
  <c r="I86" i="750"/>
  <c r="C79" i="750"/>
  <c r="I52" i="27"/>
  <c r="M7" i="566"/>
  <c r="M325" i="566"/>
  <c r="J56" i="27"/>
  <c r="J108" i="27"/>
  <c r="D201" i="566"/>
  <c r="N82" i="566"/>
  <c r="E191" i="566"/>
  <c r="AD67" i="566"/>
  <c r="R64" i="566"/>
  <c r="D16" i="27"/>
  <c r="H259" i="566"/>
  <c r="M47" i="27"/>
  <c r="O10" i="27"/>
  <c r="N78" i="27"/>
  <c r="J27" i="27"/>
  <c r="V187" i="566"/>
  <c r="M126" i="27"/>
  <c r="N47" i="27"/>
  <c r="Z250" i="566"/>
  <c r="AH250" i="566"/>
  <c r="T343" i="566"/>
  <c r="C137" i="822"/>
  <c r="M71" i="750"/>
  <c r="C87" i="750"/>
  <c r="L111" i="27"/>
  <c r="R37" i="566"/>
  <c r="P15" i="27"/>
  <c r="I101" i="27"/>
  <c r="AI31" i="566"/>
  <c r="AG346" i="566"/>
  <c r="L110" i="27"/>
  <c r="I23" i="27"/>
  <c r="H128" i="566"/>
  <c r="W223" i="566"/>
  <c r="T169" i="566"/>
  <c r="AF70" i="566"/>
  <c r="E282" i="566"/>
  <c r="AG43" i="566"/>
  <c r="F391" i="822"/>
  <c r="I103" i="27"/>
  <c r="C92" i="566"/>
  <c r="D346" i="566"/>
  <c r="H256" i="566"/>
  <c r="N16" i="27"/>
  <c r="S109" i="566"/>
  <c r="T301" i="566"/>
  <c r="O40" i="27"/>
  <c r="U139" i="566"/>
  <c r="AA46" i="566"/>
  <c r="L15" i="27"/>
  <c r="N301" i="566"/>
  <c r="U46" i="566"/>
  <c r="U214" i="566"/>
  <c r="D222" i="566"/>
  <c r="AF367" i="566"/>
  <c r="E68" i="27"/>
  <c r="N169" i="566"/>
  <c r="X217" i="566"/>
  <c r="D51" i="566"/>
  <c r="E55" i="566"/>
  <c r="N110" i="27"/>
  <c r="Z259" i="566"/>
  <c r="D186" i="566"/>
  <c r="AB124" i="566"/>
  <c r="E26" i="27"/>
  <c r="J78" i="27"/>
  <c r="AH346" i="566"/>
  <c r="H141" i="566"/>
  <c r="S15" i="27"/>
  <c r="J49" i="27"/>
  <c r="D58" i="566"/>
  <c r="I21" i="27"/>
  <c r="AB145" i="566"/>
  <c r="C33" i="566"/>
  <c r="N58" i="566"/>
  <c r="N76" i="566"/>
  <c r="AC4" i="750"/>
  <c r="N38" i="27"/>
  <c r="Q310" i="566"/>
  <c r="M102" i="27"/>
  <c r="O77" i="27"/>
  <c r="AD262" i="566"/>
  <c r="AE100" i="566"/>
  <c r="AG229" i="566"/>
  <c r="K47" i="27"/>
  <c r="H88" i="566"/>
  <c r="AH22" i="566"/>
  <c r="D65" i="566"/>
  <c r="D428" i="822"/>
  <c r="S208" i="566"/>
  <c r="D148" i="566"/>
  <c r="C40" i="27"/>
  <c r="AF184" i="566"/>
  <c r="E104" i="822"/>
  <c r="J265" i="566"/>
  <c r="S45" i="27"/>
  <c r="W154" i="566"/>
  <c r="V6" i="750"/>
  <c r="R181" i="566"/>
  <c r="E213" i="566"/>
  <c r="I76" i="27"/>
  <c r="K280" i="566"/>
  <c r="V277" i="566"/>
  <c r="C361" i="566"/>
  <c r="AF307" i="566"/>
  <c r="K5" i="27"/>
  <c r="R340" i="566"/>
  <c r="K56" i="27"/>
  <c r="F79" i="27"/>
  <c r="AI58" i="566"/>
  <c r="W196" i="566"/>
  <c r="H164" i="566"/>
  <c r="Q118" i="566"/>
  <c r="AH55" i="566"/>
  <c r="C316" i="566"/>
  <c r="N116" i="27"/>
  <c r="R283" i="566"/>
  <c r="C274" i="566"/>
  <c r="AF73" i="566"/>
  <c r="E115" i="566"/>
  <c r="AH199" i="566"/>
  <c r="AE274" i="566"/>
  <c r="D120" i="27"/>
  <c r="H347" i="566"/>
  <c r="H331" i="566"/>
  <c r="E58" i="566"/>
  <c r="AH61" i="566"/>
  <c r="AH142" i="566"/>
  <c r="AD157" i="566"/>
  <c r="K33" i="27"/>
  <c r="V250" i="566"/>
  <c r="K92" i="27"/>
  <c r="G97" i="566"/>
  <c r="D213" i="566"/>
  <c r="E85" i="822"/>
  <c r="E121" i="27"/>
  <c r="L34" i="27"/>
  <c r="N229" i="566"/>
  <c r="I87" i="27"/>
  <c r="T358" i="566"/>
  <c r="L172" i="566"/>
  <c r="L160" i="566"/>
  <c r="T313" i="566"/>
  <c r="S250" i="566"/>
  <c r="F79" i="822"/>
  <c r="D47" i="750"/>
  <c r="F211" i="822"/>
  <c r="C8" i="566"/>
  <c r="O58" i="27"/>
  <c r="X211" i="566"/>
  <c r="D240" i="566"/>
  <c r="C180" i="566"/>
  <c r="Z319" i="566"/>
  <c r="AF286" i="566"/>
  <c r="Q232" i="566"/>
  <c r="E130" i="566"/>
  <c r="R349" i="566"/>
  <c r="M166" i="566"/>
  <c r="AF148" i="566"/>
  <c r="AA370" i="566"/>
  <c r="P6" i="27"/>
  <c r="C227" i="566"/>
  <c r="J304" i="566"/>
  <c r="P114" i="27"/>
  <c r="C318" i="566"/>
  <c r="D29" i="27"/>
  <c r="AI61" i="566"/>
  <c r="F6" i="822"/>
  <c r="D149" i="566"/>
  <c r="F243" i="822"/>
  <c r="E13" i="566"/>
  <c r="F460" i="822"/>
  <c r="O93" i="27"/>
  <c r="D12" i="27"/>
  <c r="H167" i="566"/>
  <c r="S31" i="566"/>
  <c r="I4" i="27"/>
  <c r="D26" i="566"/>
  <c r="Z40" i="566"/>
  <c r="D402" i="822"/>
  <c r="Q370" i="566"/>
  <c r="M9" i="27"/>
  <c r="P74" i="27"/>
  <c r="N79" i="27"/>
  <c r="C232" i="566"/>
  <c r="D280" i="566"/>
  <c r="U304" i="566"/>
  <c r="F36" i="822"/>
  <c r="E91" i="27"/>
  <c r="T25" i="566"/>
  <c r="AI13" i="566"/>
  <c r="D108" i="27"/>
  <c r="R58" i="566"/>
  <c r="E112" i="566"/>
  <c r="D23" i="822"/>
  <c r="C36" i="566"/>
  <c r="H170" i="566"/>
  <c r="H13" i="566"/>
  <c r="E389" i="822"/>
  <c r="T106" i="566"/>
  <c r="D352" i="822"/>
  <c r="F12" i="27"/>
  <c r="K7" i="27"/>
  <c r="C196" i="566"/>
  <c r="N23" i="27"/>
  <c r="N226" i="566"/>
  <c r="D157" i="566"/>
  <c r="E83" i="27"/>
  <c r="E35" i="566"/>
  <c r="K75" i="27"/>
  <c r="M3" i="27"/>
  <c r="C130" i="27"/>
  <c r="P71" i="27"/>
  <c r="C224" i="566"/>
  <c r="H5" i="566"/>
  <c r="Z226" i="566"/>
  <c r="D230" i="566"/>
  <c r="D91" i="566"/>
  <c r="S136" i="566"/>
  <c r="D237" i="566"/>
  <c r="AA142" i="566"/>
  <c r="AI151" i="566"/>
  <c r="E211" i="822"/>
  <c r="L118" i="27"/>
  <c r="E90" i="27"/>
  <c r="O85" i="27"/>
  <c r="E71" i="822" s="1"/>
  <c r="D47" i="27"/>
  <c r="E347" i="566"/>
  <c r="H205" i="566"/>
  <c r="K79" i="27"/>
  <c r="L32" i="27"/>
  <c r="D163" i="566"/>
  <c r="M265" i="566"/>
  <c r="C185" i="566"/>
  <c r="AF145" i="566"/>
  <c r="AF319" i="566"/>
  <c r="D344" i="566"/>
  <c r="I107" i="27"/>
  <c r="Q100" i="566"/>
  <c r="AB169" i="566"/>
  <c r="V7" i="566"/>
  <c r="S122" i="27"/>
  <c r="M128" i="750"/>
  <c r="I61" i="27"/>
  <c r="N51" i="27"/>
  <c r="D109" i="750"/>
  <c r="AI172" i="566"/>
  <c r="C152" i="566"/>
  <c r="C167" i="822"/>
  <c r="D70" i="750"/>
  <c r="I111" i="750"/>
  <c r="O126" i="27"/>
  <c r="E408" i="822" s="1"/>
  <c r="H181" i="566"/>
  <c r="K64" i="27"/>
  <c r="J36" i="27"/>
  <c r="D97" i="750"/>
  <c r="M91" i="27"/>
  <c r="M112" i="750"/>
  <c r="D275" i="566"/>
  <c r="T223" i="566"/>
  <c r="C322" i="566"/>
  <c r="V106" i="566"/>
  <c r="W34" i="566"/>
  <c r="R325" i="566"/>
  <c r="J96" i="27"/>
  <c r="E268" i="566"/>
  <c r="N304" i="566"/>
  <c r="G301" i="566"/>
  <c r="E100" i="27"/>
  <c r="C296" i="566"/>
  <c r="O64" i="27"/>
  <c r="W142" i="566"/>
  <c r="F353" i="822"/>
  <c r="J358" i="566"/>
  <c r="I97" i="750"/>
  <c r="E112" i="750"/>
  <c r="E82" i="750"/>
  <c r="S130" i="566"/>
  <c r="C111" i="750"/>
  <c r="D5" i="750"/>
  <c r="N68" i="27"/>
  <c r="O47" i="27"/>
  <c r="D77" i="566"/>
  <c r="W151" i="566"/>
  <c r="D89" i="27"/>
  <c r="M93" i="27"/>
  <c r="Z298" i="566"/>
  <c r="X124" i="566"/>
  <c r="L18" i="27"/>
  <c r="M65" i="27"/>
  <c r="J46" i="27"/>
  <c r="T115" i="566"/>
  <c r="AC124" i="566"/>
  <c r="L316" i="566"/>
  <c r="M45" i="750"/>
  <c r="AF331" i="566"/>
  <c r="O83" i="27"/>
  <c r="E218" i="822" s="1"/>
  <c r="AD16" i="566"/>
  <c r="J102" i="27"/>
  <c r="E317" i="822"/>
  <c r="O17" i="27"/>
  <c r="K104" i="27"/>
  <c r="C17" i="566"/>
  <c r="M94" i="27"/>
  <c r="L247" i="566"/>
  <c r="E10" i="566"/>
  <c r="H124" i="566"/>
  <c r="J163" i="566"/>
  <c r="AI301" i="566"/>
  <c r="I124" i="27"/>
  <c r="I71" i="27"/>
  <c r="S121" i="27"/>
  <c r="D299" i="566"/>
  <c r="AA121" i="566"/>
  <c r="L367" i="566"/>
  <c r="R226" i="566"/>
  <c r="P128" i="27"/>
  <c r="M286" i="566"/>
  <c r="E340" i="566"/>
  <c r="D93" i="566"/>
  <c r="P28" i="27"/>
  <c r="G367" i="566"/>
  <c r="AC241" i="566"/>
  <c r="X106" i="566"/>
  <c r="D4" i="750"/>
  <c r="S61" i="27"/>
  <c r="H179" i="566"/>
  <c r="Y85" i="566"/>
  <c r="J40" i="566"/>
  <c r="K129" i="750"/>
  <c r="E94" i="566"/>
  <c r="V325" i="566"/>
  <c r="L298" i="566"/>
  <c r="K361" i="566"/>
  <c r="AB37" i="566"/>
  <c r="C129" i="566"/>
  <c r="E212" i="822"/>
  <c r="D132" i="566"/>
  <c r="AB13" i="566"/>
  <c r="E259" i="566"/>
  <c r="O74" i="27"/>
  <c r="O82" i="27"/>
  <c r="F37" i="822"/>
  <c r="AE217" i="566"/>
  <c r="H7" i="750"/>
  <c r="E39" i="566"/>
  <c r="D78" i="27"/>
  <c r="AA172" i="566"/>
  <c r="AD370" i="566"/>
  <c r="E51" i="566"/>
  <c r="AB247" i="566"/>
  <c r="U367" i="566"/>
  <c r="D103" i="566"/>
  <c r="Z19" i="566"/>
  <c r="E69" i="566"/>
  <c r="AD88" i="566"/>
  <c r="C335" i="566"/>
  <c r="AF349" i="566"/>
  <c r="D72" i="566"/>
  <c r="T28" i="566"/>
  <c r="AC19" i="566"/>
  <c r="AH292" i="566"/>
  <c r="V55" i="566"/>
  <c r="E273" i="566"/>
  <c r="M310" i="566"/>
  <c r="H139" i="566"/>
  <c r="G214" i="566"/>
  <c r="X313" i="566"/>
  <c r="D121" i="566"/>
  <c r="M49" i="27"/>
  <c r="L19" i="566"/>
  <c r="D43" i="750"/>
  <c r="D278" i="566"/>
  <c r="R214" i="566"/>
  <c r="C261" i="566"/>
  <c r="AG217" i="566"/>
  <c r="N48" i="27"/>
  <c r="L81" i="27"/>
  <c r="AC4" i="566"/>
  <c r="C113" i="566"/>
  <c r="Q301" i="566"/>
  <c r="F354" i="822"/>
  <c r="C23" i="566"/>
  <c r="AD226" i="566"/>
  <c r="J115" i="27"/>
  <c r="N55" i="27"/>
  <c r="C177" i="566"/>
  <c r="AB178" i="566"/>
  <c r="AE316" i="566"/>
  <c r="AA340" i="566"/>
  <c r="L31" i="27"/>
  <c r="K67" i="566"/>
  <c r="D69" i="566"/>
  <c r="C33" i="27"/>
  <c r="D355" i="822"/>
  <c r="X16" i="566"/>
  <c r="D344" i="822"/>
  <c r="N102" i="27"/>
  <c r="AH211" i="566"/>
  <c r="AB349" i="566"/>
  <c r="D303" i="566"/>
  <c r="AH265" i="566"/>
  <c r="E56" i="566"/>
  <c r="L3" i="27"/>
  <c r="K73" i="27"/>
  <c r="AI175" i="566"/>
  <c r="P34" i="27"/>
  <c r="AF214" i="566"/>
  <c r="E46" i="27"/>
  <c r="J97" i="566"/>
  <c r="D30" i="566"/>
  <c r="P84" i="27"/>
  <c r="V259" i="566"/>
  <c r="AC73" i="566"/>
  <c r="U244" i="566"/>
  <c r="C250" i="566"/>
  <c r="E117" i="566"/>
  <c r="O67" i="27"/>
  <c r="J73" i="566"/>
  <c r="L283" i="566"/>
  <c r="N12" i="27"/>
  <c r="AH31" i="566"/>
  <c r="S214" i="566"/>
  <c r="J104" i="27"/>
  <c r="AG352" i="566"/>
  <c r="S97" i="566"/>
  <c r="E79" i="27"/>
  <c r="AH76" i="566"/>
  <c r="AI139" i="566"/>
  <c r="N77" i="27"/>
  <c r="E310" i="566"/>
  <c r="L114" i="27"/>
  <c r="W304" i="566"/>
  <c r="P26" i="27"/>
  <c r="E56" i="27"/>
  <c r="AA322" i="566"/>
  <c r="K15" i="27"/>
  <c r="T334" i="566"/>
  <c r="U106" i="566"/>
  <c r="C156" i="566"/>
  <c r="D62" i="27"/>
  <c r="K4" i="750"/>
  <c r="C155" i="566"/>
  <c r="D75" i="566"/>
  <c r="I58" i="27"/>
  <c r="L7" i="566"/>
  <c r="J17" i="750"/>
  <c r="N265" i="566"/>
  <c r="AI271" i="566"/>
  <c r="D298" i="566"/>
  <c r="L115" i="566"/>
  <c r="N10" i="27"/>
  <c r="E398" i="822"/>
  <c r="AG205" i="566"/>
  <c r="S21" i="27"/>
  <c r="R310" i="566"/>
  <c r="Y334" i="566"/>
  <c r="H218" i="566"/>
  <c r="D214" i="566"/>
  <c r="K27" i="27"/>
  <c r="C6" i="27"/>
  <c r="X271" i="566"/>
  <c r="H308" i="566"/>
  <c r="L43" i="27"/>
  <c r="J98" i="27"/>
  <c r="AD349" i="566"/>
  <c r="F42" i="822"/>
  <c r="T154" i="566"/>
  <c r="L67" i="27"/>
  <c r="D24" i="822"/>
  <c r="AG121" i="566"/>
  <c r="T142" i="566"/>
  <c r="U343" i="566"/>
  <c r="AF154" i="566"/>
  <c r="M70" i="27"/>
  <c r="C138" i="566"/>
  <c r="C172" i="566"/>
  <c r="D200" i="566"/>
  <c r="C269" i="566"/>
  <c r="AC22" i="566"/>
  <c r="Y319" i="566"/>
  <c r="Z211" i="566"/>
  <c r="V358" i="566"/>
  <c r="Q115" i="566"/>
  <c r="D27" i="566"/>
  <c r="C282" i="566"/>
  <c r="L223" i="566"/>
  <c r="X97" i="566"/>
  <c r="AH271" i="566"/>
  <c r="H221" i="566"/>
  <c r="O124" i="27"/>
  <c r="E256" i="566"/>
  <c r="D175" i="822"/>
  <c r="AA301" i="566"/>
  <c r="D351" i="566"/>
  <c r="W319" i="566"/>
  <c r="H367" i="566"/>
  <c r="X283" i="566"/>
  <c r="AA199" i="566"/>
  <c r="I29" i="27"/>
  <c r="D118" i="27"/>
  <c r="S29" i="27"/>
  <c r="V217" i="566"/>
  <c r="R238" i="566"/>
  <c r="C108" i="27"/>
  <c r="C6" i="566"/>
  <c r="Z304" i="566"/>
  <c r="C36" i="27"/>
  <c r="J67" i="27"/>
  <c r="S49" i="566"/>
  <c r="E292" i="566"/>
  <c r="AH241" i="566"/>
  <c r="E47" i="566"/>
  <c r="AI127" i="566"/>
  <c r="Y343" i="566"/>
  <c r="K274" i="566"/>
  <c r="G310" i="566"/>
  <c r="R22" i="566"/>
  <c r="S67" i="27"/>
  <c r="N28" i="566"/>
  <c r="J334" i="566"/>
  <c r="E147" i="566"/>
  <c r="M136" i="566"/>
  <c r="AB79" i="566"/>
  <c r="H319" i="566"/>
  <c r="L277" i="566"/>
  <c r="H352" i="566"/>
  <c r="H146" i="566"/>
  <c r="V67" i="566"/>
  <c r="J178" i="566"/>
  <c r="E135" i="566"/>
  <c r="N14" i="27"/>
  <c r="C57" i="566"/>
  <c r="E48" i="566"/>
  <c r="Y55" i="566"/>
  <c r="AD355" i="566"/>
  <c r="S22" i="27"/>
  <c r="C145" i="566"/>
  <c r="O27" i="27"/>
  <c r="J364" i="566"/>
  <c r="M349" i="566"/>
  <c r="D20" i="750"/>
  <c r="AA28" i="566"/>
  <c r="F110" i="27"/>
  <c r="Q67" i="566"/>
  <c r="F187" i="822"/>
  <c r="H151" i="566"/>
  <c r="E57" i="566"/>
  <c r="D47" i="566"/>
  <c r="N80" i="27"/>
  <c r="X214" i="566"/>
  <c r="F226" i="822"/>
  <c r="D226" i="822"/>
  <c r="D313" i="566"/>
  <c r="AA175" i="566"/>
  <c r="C292" i="566"/>
  <c r="D187" i="566"/>
  <c r="V280" i="566"/>
  <c r="T7" i="566"/>
  <c r="AA256" i="566"/>
  <c r="S112" i="566"/>
  <c r="J45" i="27"/>
  <c r="Y31" i="566"/>
  <c r="D460" i="822"/>
  <c r="T370" i="566"/>
  <c r="C10" i="566"/>
  <c r="AB241" i="566"/>
  <c r="X205" i="566"/>
  <c r="L244" i="566"/>
  <c r="D199" i="566"/>
  <c r="Y16" i="566"/>
  <c r="D496" i="822"/>
  <c r="S226" i="566"/>
  <c r="J49" i="566"/>
  <c r="E121" i="566"/>
  <c r="D328" i="566"/>
  <c r="H258" i="566"/>
  <c r="D30" i="822"/>
  <c r="U340" i="566"/>
  <c r="U238" i="566"/>
  <c r="D228" i="822"/>
  <c r="AB148" i="566"/>
  <c r="E190" i="822"/>
  <c r="V337" i="566"/>
  <c r="C5" i="566"/>
  <c r="R103" i="566"/>
  <c r="K250" i="566"/>
  <c r="S115" i="566"/>
  <c r="D99" i="27"/>
  <c r="F67" i="822"/>
  <c r="Q49" i="566"/>
  <c r="D203" i="566"/>
  <c r="E336" i="822"/>
  <c r="L331" i="566"/>
  <c r="H8" i="566"/>
  <c r="D67" i="566"/>
  <c r="F108" i="27"/>
  <c r="D66" i="27"/>
  <c r="K346" i="566"/>
  <c r="M97" i="566"/>
  <c r="C295" i="566"/>
  <c r="K37" i="27"/>
  <c r="M208" i="566"/>
  <c r="AI70" i="566"/>
  <c r="E372" i="822"/>
  <c r="D291" i="822"/>
  <c r="V265" i="566"/>
  <c r="F180" i="822"/>
  <c r="D123" i="27"/>
  <c r="AB253" i="566"/>
  <c r="Q220" i="566"/>
  <c r="V247" i="566"/>
  <c r="G115" i="566"/>
  <c r="D359" i="566"/>
  <c r="E258" i="566"/>
  <c r="K169" i="566"/>
  <c r="AF25" i="566"/>
  <c r="N349" i="566"/>
  <c r="AB70" i="566"/>
  <c r="F49" i="822"/>
  <c r="AI259" i="566"/>
  <c r="D393" i="822"/>
  <c r="G229" i="566"/>
  <c r="S271" i="566"/>
  <c r="D446" i="822"/>
  <c r="Z115" i="566"/>
  <c r="AA97" i="566"/>
  <c r="D333" i="566"/>
  <c r="H48" i="566"/>
  <c r="P86" i="27"/>
  <c r="D36" i="566"/>
  <c r="C213" i="566"/>
  <c r="D159" i="822"/>
  <c r="R250" i="566"/>
  <c r="Q145" i="566"/>
  <c r="F451" i="822"/>
  <c r="E443" i="822"/>
  <c r="V199" i="566"/>
  <c r="D318" i="566"/>
  <c r="C197" i="566"/>
  <c r="K69" i="27"/>
  <c r="AG103" i="566"/>
  <c r="Z277" i="566"/>
  <c r="C16" i="566"/>
  <c r="H337" i="566"/>
  <c r="H209" i="566"/>
  <c r="C260" i="566"/>
  <c r="Z238" i="566"/>
  <c r="F493" i="822"/>
  <c r="H311" i="566"/>
  <c r="E200" i="566"/>
  <c r="X250" i="566"/>
  <c r="L27" i="27"/>
  <c r="E115" i="27"/>
  <c r="F338" i="822"/>
  <c r="S100" i="27"/>
  <c r="X82" i="566"/>
  <c r="D42" i="566"/>
  <c r="Y301" i="566"/>
  <c r="Z340" i="566"/>
  <c r="AH4" i="566"/>
  <c r="AA298" i="566"/>
  <c r="J16" i="566"/>
  <c r="AE337" i="566"/>
  <c r="AH262" i="566"/>
  <c r="AD295" i="566"/>
  <c r="L184" i="566"/>
  <c r="M52" i="566"/>
  <c r="U4" i="566"/>
  <c r="M187" i="566"/>
  <c r="D129" i="566"/>
  <c r="W208" i="566"/>
  <c r="D160" i="822"/>
  <c r="F48" i="822"/>
  <c r="H117" i="750"/>
  <c r="AI46" i="566"/>
  <c r="F430" i="822"/>
  <c r="C207" i="566"/>
  <c r="AE208" i="566"/>
  <c r="E20" i="566"/>
  <c r="D252" i="566"/>
  <c r="K343" i="566"/>
  <c r="AH352" i="566"/>
  <c r="C88" i="27"/>
  <c r="L340" i="566"/>
  <c r="X208" i="566"/>
  <c r="H25" i="566"/>
  <c r="AE64" i="566"/>
  <c r="E88" i="566"/>
  <c r="Y358" i="566"/>
  <c r="D380" i="822"/>
  <c r="AF250" i="566"/>
  <c r="F409" i="822"/>
  <c r="R79" i="566"/>
  <c r="AB313" i="566"/>
  <c r="M104" i="27"/>
  <c r="D98" i="566"/>
  <c r="T151" i="566"/>
  <c r="AB280" i="566"/>
  <c r="AC310" i="566"/>
  <c r="S316" i="566"/>
  <c r="AI214" i="566"/>
  <c r="E223" i="822"/>
  <c r="T310" i="566"/>
  <c r="D41" i="566"/>
  <c r="H359" i="566"/>
  <c r="T325" i="566"/>
  <c r="AC325" i="566"/>
  <c r="AF4" i="566"/>
  <c r="C212" i="566"/>
  <c r="I80" i="27"/>
  <c r="M13" i="566"/>
  <c r="Y211" i="566"/>
  <c r="K55" i="27"/>
  <c r="R205" i="566"/>
  <c r="J93" i="27"/>
  <c r="F10" i="27"/>
  <c r="U277" i="566"/>
  <c r="C131" i="566"/>
  <c r="AG76" i="566"/>
  <c r="Z187" i="566"/>
  <c r="E278" i="566"/>
  <c r="E193" i="822"/>
  <c r="E237" i="566"/>
  <c r="X178" i="566"/>
  <c r="L118" i="566"/>
  <c r="L85" i="566"/>
  <c r="R88" i="566"/>
  <c r="M117" i="27"/>
  <c r="E44" i="27"/>
  <c r="K101" i="27"/>
  <c r="E368" i="566"/>
  <c r="F72" i="27"/>
  <c r="S36" i="27"/>
  <c r="C249" i="566"/>
  <c r="L26" i="27"/>
  <c r="D332" i="566"/>
  <c r="Q88" i="566"/>
  <c r="T31" i="566"/>
  <c r="AE325" i="566"/>
  <c r="AC97" i="566"/>
  <c r="AG163" i="566"/>
  <c r="E59" i="566"/>
  <c r="V340" i="566"/>
  <c r="AB154" i="566"/>
  <c r="F392" i="822"/>
  <c r="I22" i="27"/>
  <c r="E217" i="822"/>
  <c r="T109" i="566"/>
  <c r="S286" i="566"/>
  <c r="T40" i="566"/>
  <c r="V205" i="566"/>
  <c r="AG172" i="566"/>
  <c r="D102" i="27"/>
  <c r="H134" i="566"/>
  <c r="C270" i="566"/>
  <c r="Y112" i="566"/>
  <c r="J14" i="27"/>
  <c r="AG199" i="566"/>
  <c r="Z124" i="566"/>
  <c r="AA307" i="566"/>
  <c r="D34" i="27"/>
  <c r="R259" i="566"/>
  <c r="H365" i="566"/>
  <c r="F89" i="27"/>
  <c r="M52" i="27"/>
  <c r="K99" i="27"/>
  <c r="S151" i="566"/>
  <c r="R169" i="566"/>
  <c r="W106" i="566"/>
  <c r="R10" i="566"/>
  <c r="M28" i="566"/>
  <c r="AA316" i="566"/>
  <c r="Q343" i="566"/>
  <c r="H226" i="566"/>
  <c r="N247" i="566"/>
  <c r="E132" i="822"/>
  <c r="S37" i="27"/>
  <c r="C51" i="566"/>
  <c r="K68" i="27"/>
  <c r="AI364" i="566"/>
  <c r="J124" i="27"/>
  <c r="H366" i="566"/>
  <c r="H152" i="566"/>
  <c r="D86" i="822"/>
  <c r="D202" i="566"/>
  <c r="E177" i="566"/>
  <c r="J60" i="27"/>
  <c r="D112" i="566"/>
  <c r="AD73" i="566"/>
  <c r="C341" i="566"/>
  <c r="T85" i="566"/>
  <c r="H26" i="566"/>
  <c r="AE307" i="566"/>
  <c r="D310" i="566"/>
  <c r="X298" i="566"/>
  <c r="F97" i="27"/>
  <c r="H81" i="566"/>
  <c r="AB166" i="566"/>
  <c r="AA160" i="566"/>
  <c r="F99" i="27"/>
  <c r="H40" i="566"/>
  <c r="N298" i="566"/>
  <c r="AH34" i="566"/>
  <c r="D56" i="822"/>
  <c r="E252" i="822"/>
  <c r="Q256" i="566"/>
  <c r="Q22" i="566"/>
  <c r="G85" i="566"/>
  <c r="D53" i="27"/>
  <c r="P42" i="27"/>
  <c r="T283" i="566"/>
  <c r="J292" i="566"/>
  <c r="Q223" i="566"/>
  <c r="AF196" i="566"/>
  <c r="D322" i="566"/>
  <c r="C43" i="566"/>
  <c r="F119" i="27"/>
  <c r="K122" i="750"/>
  <c r="N151" i="566"/>
  <c r="AE178" i="566"/>
  <c r="M175" i="566"/>
  <c r="H135" i="566"/>
  <c r="C283" i="566"/>
  <c r="Z160" i="566"/>
  <c r="K184" i="566"/>
  <c r="E272" i="566"/>
  <c r="R298" i="566"/>
  <c r="T322" i="566"/>
  <c r="AE247" i="566"/>
  <c r="AG31" i="566"/>
  <c r="P102" i="27"/>
  <c r="F199" i="822"/>
  <c r="V235" i="566"/>
  <c r="E8" i="566"/>
  <c r="E14" i="566"/>
  <c r="E14" i="822"/>
  <c r="F106" i="822"/>
  <c r="Z25" i="566"/>
  <c r="G274" i="566"/>
  <c r="E129" i="822"/>
  <c r="AD301" i="566"/>
  <c r="M118" i="566"/>
  <c r="AH82" i="566"/>
  <c r="D60" i="566"/>
  <c r="J95" i="750"/>
  <c r="E69" i="822"/>
  <c r="N340" i="566"/>
  <c r="AI49" i="566"/>
  <c r="F18" i="27"/>
  <c r="D481" i="822"/>
  <c r="M14" i="27"/>
  <c r="AD37" i="566"/>
  <c r="S89" i="27"/>
  <c r="T118" i="566"/>
  <c r="D228" i="566"/>
  <c r="U325" i="566"/>
  <c r="G349" i="566"/>
  <c r="Z217" i="566"/>
  <c r="U79" i="566"/>
  <c r="E419" i="822"/>
  <c r="J99" i="750"/>
  <c r="K39" i="750"/>
  <c r="D139" i="566"/>
  <c r="E248" i="822"/>
  <c r="D16" i="822"/>
  <c r="N46" i="27"/>
  <c r="H302" i="566"/>
  <c r="AA280" i="566"/>
  <c r="F112" i="822"/>
  <c r="H101" i="566"/>
  <c r="D190" i="822"/>
  <c r="AD304" i="566"/>
  <c r="AA4" i="566"/>
  <c r="U61" i="566"/>
  <c r="X100" i="566"/>
  <c r="F54" i="27"/>
  <c r="AG7" i="566"/>
  <c r="AH7" i="566"/>
  <c r="E353" i="822"/>
  <c r="E90" i="822"/>
  <c r="Z343" i="566"/>
  <c r="Y310" i="566"/>
  <c r="D69" i="822"/>
  <c r="C87" i="566"/>
  <c r="C311" i="566"/>
  <c r="AE82" i="566"/>
  <c r="C190" i="566"/>
  <c r="C294" i="566"/>
  <c r="D21" i="566"/>
  <c r="AD4" i="566"/>
  <c r="D286" i="566"/>
  <c r="F453" i="822"/>
  <c r="AF187" i="566"/>
  <c r="AC364" i="566"/>
  <c r="AF10" i="566"/>
  <c r="X355" i="566"/>
  <c r="N58" i="27"/>
  <c r="S40" i="566"/>
  <c r="E324" i="566"/>
  <c r="U217" i="566"/>
  <c r="D32" i="566"/>
  <c r="AA196" i="566"/>
  <c r="X331" i="566"/>
  <c r="C186" i="566"/>
  <c r="E80" i="566"/>
  <c r="Q331" i="566"/>
  <c r="AC64" i="566"/>
  <c r="M115" i="566"/>
  <c r="F136" i="822"/>
  <c r="S283" i="566"/>
  <c r="F16" i="27"/>
  <c r="Y241" i="566"/>
  <c r="X70" i="566"/>
  <c r="C70" i="27"/>
  <c r="C92" i="27"/>
  <c r="AF67" i="566"/>
  <c r="K340" i="566"/>
  <c r="W121" i="566"/>
  <c r="D241" i="566"/>
  <c r="J124" i="750"/>
  <c r="D401" i="822"/>
  <c r="R301" i="566"/>
  <c r="I19" i="27"/>
  <c r="E95" i="566"/>
  <c r="C34" i="27"/>
  <c r="J63" i="27"/>
  <c r="C222" i="566"/>
  <c r="AE214" i="566"/>
  <c r="AG274" i="566"/>
  <c r="L334" i="566"/>
  <c r="H346" i="566"/>
  <c r="AD49" i="566"/>
  <c r="K40" i="566"/>
  <c r="L115" i="27"/>
  <c r="L89" i="27"/>
  <c r="Y229" i="566"/>
  <c r="M250" i="566"/>
  <c r="Y13" i="566"/>
  <c r="C240" i="566"/>
  <c r="F50" i="27"/>
  <c r="E166" i="566"/>
  <c r="W64" i="566"/>
  <c r="L208" i="566"/>
  <c r="U160" i="566"/>
  <c r="D99" i="566"/>
  <c r="E43" i="566"/>
  <c r="M40" i="27"/>
  <c r="L67" i="566"/>
  <c r="E187" i="566"/>
  <c r="X115" i="566"/>
  <c r="V16" i="750"/>
  <c r="E218" i="566"/>
  <c r="O90" i="27"/>
  <c r="L127" i="27"/>
  <c r="O35" i="27"/>
  <c r="D39" i="27"/>
  <c r="L124" i="27"/>
  <c r="T295" i="566"/>
  <c r="M274" i="566"/>
  <c r="Y244" i="566"/>
  <c r="AB289" i="566"/>
  <c r="M247" i="566"/>
  <c r="Z193" i="566"/>
  <c r="D135" i="566"/>
  <c r="H225" i="566"/>
  <c r="C47" i="27"/>
  <c r="Y10" i="566"/>
  <c r="E133" i="566"/>
  <c r="D73" i="566"/>
  <c r="AD244" i="566"/>
  <c r="P31" i="27"/>
  <c r="D38" i="566"/>
  <c r="D331" i="822"/>
  <c r="R151" i="566"/>
  <c r="E12" i="566"/>
  <c r="E39" i="822"/>
  <c r="D330" i="822"/>
  <c r="AA106" i="566"/>
  <c r="AE220" i="566"/>
  <c r="Z121" i="566"/>
  <c r="J76" i="27"/>
  <c r="C67" i="27"/>
  <c r="S48" i="27"/>
  <c r="W103" i="566"/>
  <c r="E57" i="27"/>
  <c r="AE145" i="566"/>
  <c r="I120" i="27"/>
  <c r="F498" i="822"/>
  <c r="S358" i="566"/>
  <c r="F118" i="27"/>
  <c r="Q283" i="566"/>
  <c r="C229" i="566"/>
  <c r="E17" i="27"/>
  <c r="H165" i="566"/>
  <c r="E360" i="822"/>
  <c r="F74" i="27"/>
  <c r="C169" i="566"/>
  <c r="AE190" i="566"/>
  <c r="D4" i="27"/>
  <c r="J229" i="566"/>
  <c r="I70" i="27"/>
  <c r="AB334" i="566"/>
  <c r="AB322" i="566"/>
  <c r="L310" i="566"/>
  <c r="Z184" i="566"/>
  <c r="M74" i="27"/>
  <c r="D115" i="566"/>
  <c r="P103" i="27"/>
  <c r="AH340" i="566"/>
  <c r="R304" i="566"/>
  <c r="J17" i="27"/>
  <c r="AB355" i="566"/>
  <c r="AI163" i="566"/>
  <c r="AG151" i="566"/>
  <c r="H84" i="566"/>
  <c r="E266" i="566"/>
  <c r="R154" i="566"/>
  <c r="C13" i="566"/>
  <c r="AA154" i="566"/>
  <c r="K103" i="27"/>
  <c r="F388" i="822"/>
  <c r="O22" i="27"/>
  <c r="AE91" i="566"/>
  <c r="AH310" i="566"/>
  <c r="D305" i="566"/>
  <c r="M130" i="566"/>
  <c r="F394" i="822"/>
  <c r="U145" i="566"/>
  <c r="AC76" i="566"/>
  <c r="AF97" i="566"/>
  <c r="Z91" i="566"/>
  <c r="AB88" i="566"/>
  <c r="D36" i="27"/>
  <c r="L92" i="27"/>
  <c r="C218" i="566"/>
  <c r="AE7" i="566"/>
  <c r="V175" i="566"/>
  <c r="R49" i="566"/>
  <c r="H219" i="566"/>
  <c r="R148" i="566"/>
  <c r="G169" i="566"/>
  <c r="L178" i="566"/>
  <c r="D92" i="27"/>
  <c r="F277" i="822"/>
  <c r="W184" i="566"/>
  <c r="F185" i="822"/>
  <c r="AB34" i="566"/>
  <c r="S111" i="27"/>
  <c r="W217" i="566"/>
  <c r="S19" i="566"/>
  <c r="E54" i="822"/>
  <c r="C94" i="566"/>
  <c r="E86" i="566"/>
  <c r="E178" i="566"/>
  <c r="D119" i="566"/>
  <c r="J65" i="27"/>
  <c r="E52" i="27"/>
  <c r="C91" i="566"/>
  <c r="AE352" i="566"/>
  <c r="N364" i="566"/>
  <c r="Z253" i="566"/>
  <c r="E290" i="566"/>
  <c r="Q349" i="566"/>
  <c r="H176" i="566"/>
  <c r="C121" i="27"/>
  <c r="D306" i="566"/>
  <c r="U229" i="566"/>
  <c r="E99" i="566"/>
  <c r="R190" i="566"/>
  <c r="T268" i="566"/>
  <c r="AD247" i="566"/>
  <c r="L62" i="27"/>
  <c r="R28" i="566"/>
  <c r="D103" i="750"/>
  <c r="N30" i="27"/>
  <c r="N196" i="566"/>
  <c r="AC157" i="566"/>
  <c r="Y349" i="566"/>
  <c r="M235" i="566"/>
  <c r="AH361" i="566"/>
  <c r="E432" i="822"/>
  <c r="C96" i="27"/>
  <c r="D10" i="566"/>
  <c r="AC10" i="566"/>
  <c r="P57" i="27"/>
  <c r="E328" i="566"/>
  <c r="F92" i="27"/>
  <c r="AA151" i="566"/>
  <c r="G73" i="566"/>
  <c r="D72" i="27"/>
  <c r="C126" i="566"/>
  <c r="C30" i="27"/>
  <c r="AG61" i="566"/>
  <c r="Z355" i="566"/>
  <c r="D434" i="822"/>
  <c r="AG49" i="566"/>
  <c r="D17" i="27"/>
  <c r="AH133" i="566"/>
  <c r="V121" i="566"/>
  <c r="H257" i="566"/>
  <c r="AE37" i="566"/>
  <c r="F271" i="822"/>
  <c r="F21" i="822"/>
  <c r="N10" i="566"/>
  <c r="N32" i="27"/>
  <c r="AE163" i="566"/>
  <c r="I114" i="27"/>
  <c r="E318" i="566"/>
  <c r="E29" i="566"/>
  <c r="E249" i="566"/>
  <c r="AB49" i="566"/>
  <c r="P51" i="27"/>
  <c r="D195" i="566"/>
  <c r="N67" i="566"/>
  <c r="N133" i="566"/>
  <c r="T67" i="566"/>
  <c r="V17" i="750"/>
  <c r="D114" i="566"/>
  <c r="K124" i="27"/>
  <c r="O33" i="27"/>
  <c r="Q247" i="566"/>
  <c r="O54" i="27"/>
  <c r="E292" i="822" s="1"/>
  <c r="E49" i="822"/>
  <c r="E46" i="566"/>
  <c r="S55" i="27"/>
  <c r="N27" i="27"/>
  <c r="AF19" i="566"/>
  <c r="AG193" i="566"/>
  <c r="K88" i="27"/>
  <c r="C86" i="27"/>
  <c r="S70" i="27"/>
  <c r="K65" i="27"/>
  <c r="E371" i="566"/>
  <c r="V178" i="566"/>
  <c r="P67" i="27"/>
  <c r="AE4" i="566"/>
  <c r="D357" i="566"/>
  <c r="E287" i="566"/>
  <c r="H246" i="566"/>
  <c r="F254" i="822"/>
  <c r="Z178" i="566"/>
  <c r="AF13" i="566"/>
  <c r="C230" i="566"/>
  <c r="W358" i="566"/>
  <c r="D14" i="27"/>
  <c r="E157" i="566"/>
  <c r="AD322" i="566"/>
  <c r="E285" i="566"/>
  <c r="P48" i="27"/>
  <c r="M169" i="566"/>
  <c r="D185" i="822"/>
  <c r="H267" i="566"/>
  <c r="C64" i="27"/>
  <c r="S106" i="566"/>
  <c r="L361" i="566"/>
  <c r="AG295" i="566"/>
  <c r="H126" i="566"/>
  <c r="E23" i="566"/>
  <c r="N121" i="566"/>
  <c r="U190" i="566"/>
  <c r="C30" i="566"/>
  <c r="F82" i="822"/>
  <c r="AG94" i="566"/>
  <c r="D171" i="566"/>
  <c r="L103" i="27"/>
  <c r="J61" i="566"/>
  <c r="C52" i="566"/>
  <c r="E253" i="822"/>
  <c r="T274" i="566"/>
  <c r="C239" i="566"/>
  <c r="E89" i="566"/>
  <c r="H350" i="566"/>
  <c r="H138" i="566"/>
  <c r="S262" i="566"/>
  <c r="D18" i="822"/>
  <c r="D235" i="822"/>
  <c r="Y265" i="566"/>
  <c r="V238" i="566"/>
  <c r="M100" i="27"/>
  <c r="O12" i="27"/>
  <c r="M262" i="566"/>
  <c r="S52" i="27"/>
  <c r="AB61" i="566"/>
  <c r="E426" i="822"/>
  <c r="F109" i="27"/>
  <c r="W370" i="566"/>
  <c r="D309" i="566"/>
  <c r="M346" i="566"/>
  <c r="U259" i="566"/>
  <c r="H224" i="566"/>
  <c r="AA283" i="566"/>
  <c r="C94" i="27"/>
  <c r="L76" i="566"/>
  <c r="E171" i="566"/>
  <c r="K38" i="27"/>
  <c r="E217" i="566"/>
  <c r="AG232" i="566"/>
  <c r="AC322" i="566"/>
  <c r="V13" i="750"/>
  <c r="R16" i="566"/>
  <c r="C66" i="27"/>
  <c r="Q319" i="566"/>
  <c r="Z85" i="566"/>
  <c r="O44" i="27"/>
  <c r="AH325" i="566"/>
  <c r="D174" i="822"/>
  <c r="T10" i="566"/>
  <c r="N74" i="27"/>
  <c r="J253" i="566"/>
  <c r="M16" i="27"/>
  <c r="M112" i="27"/>
  <c r="E275" i="566"/>
  <c r="L16" i="27"/>
  <c r="M43" i="27"/>
  <c r="Z346" i="566"/>
  <c r="U319" i="566"/>
  <c r="AI361" i="566"/>
  <c r="L40" i="27"/>
  <c r="R40" i="566"/>
  <c r="N367" i="566"/>
  <c r="AB31" i="566"/>
  <c r="L80" i="27"/>
  <c r="M55" i="27"/>
  <c r="E122" i="27"/>
  <c r="C54" i="566"/>
  <c r="H208" i="566"/>
  <c r="R109" i="566"/>
  <c r="D9" i="27"/>
  <c r="N82" i="27"/>
  <c r="AD313" i="566"/>
  <c r="D13" i="566"/>
  <c r="E41" i="27"/>
  <c r="E98" i="27"/>
  <c r="D189" i="566"/>
  <c r="O105" i="27"/>
  <c r="N163" i="566"/>
  <c r="S367" i="566"/>
  <c r="L125" i="27"/>
  <c r="H295" i="566"/>
  <c r="E202" i="822"/>
  <c r="V364" i="566"/>
  <c r="Q76" i="566"/>
  <c r="AF208" i="566"/>
  <c r="L78" i="27"/>
  <c r="AF289" i="566"/>
  <c r="V190" i="566"/>
  <c r="AE19" i="566"/>
  <c r="E85" i="566"/>
  <c r="D58" i="27"/>
  <c r="K95" i="27"/>
  <c r="C21" i="27"/>
  <c r="D471" i="822"/>
  <c r="D204" i="566"/>
  <c r="AE196" i="566"/>
  <c r="H149" i="566"/>
  <c r="F198" i="822"/>
  <c r="W46" i="566"/>
  <c r="D375" i="822"/>
  <c r="D164" i="566"/>
  <c r="G331" i="566"/>
  <c r="C178" i="566"/>
  <c r="L325" i="566"/>
  <c r="K334" i="566"/>
  <c r="AB22" i="566"/>
  <c r="C46" i="566"/>
  <c r="D140" i="566"/>
  <c r="Z100" i="566"/>
  <c r="D469" i="822"/>
  <c r="S355" i="566"/>
  <c r="E27" i="822"/>
  <c r="V16" i="566"/>
  <c r="AA217" i="566"/>
  <c r="Q322" i="566"/>
  <c r="E38" i="822"/>
  <c r="M151" i="566"/>
  <c r="I77" i="27"/>
  <c r="E144" i="566"/>
  <c r="H293" i="566"/>
  <c r="H82" i="566"/>
  <c r="H189" i="566"/>
  <c r="F125" i="27"/>
  <c r="U142" i="566"/>
  <c r="N37" i="566"/>
  <c r="L100" i="566"/>
  <c r="I47" i="27"/>
  <c r="W85" i="566"/>
  <c r="H43" i="566"/>
  <c r="F34" i="822"/>
  <c r="W76" i="566"/>
  <c r="F447" i="822"/>
  <c r="N100" i="566"/>
  <c r="E339" i="566"/>
  <c r="AE151" i="566"/>
  <c r="Q217" i="566"/>
  <c r="L106" i="27"/>
  <c r="AF49" i="566"/>
  <c r="AG325" i="566"/>
  <c r="C289" i="566"/>
  <c r="D299" i="822"/>
  <c r="AF88" i="566"/>
  <c r="Q364" i="566"/>
  <c r="E225" i="566"/>
  <c r="E314" i="822"/>
  <c r="K244" i="566"/>
  <c r="L139" i="566"/>
  <c r="AC109" i="566"/>
  <c r="H333" i="566"/>
  <c r="E181" i="822"/>
  <c r="AC316" i="566"/>
  <c r="AH220" i="566"/>
  <c r="E319" i="822"/>
  <c r="S217" i="566"/>
  <c r="E277" i="822"/>
  <c r="M38" i="27"/>
  <c r="L259" i="566"/>
  <c r="K115" i="566"/>
  <c r="AH235" i="566"/>
  <c r="N316" i="566"/>
  <c r="K217" i="566"/>
  <c r="AA166" i="566"/>
  <c r="X46" i="566"/>
  <c r="L133" i="566"/>
  <c r="M62" i="27"/>
  <c r="F112" i="27"/>
  <c r="C81" i="566"/>
  <c r="H279" i="566"/>
  <c r="E316" i="566"/>
  <c r="AD184" i="566"/>
  <c r="H41" i="566"/>
  <c r="E80" i="27"/>
  <c r="E425" i="822"/>
  <c r="H45" i="566"/>
  <c r="F84" i="27"/>
  <c r="D52" i="27"/>
  <c r="N271" i="566"/>
  <c r="K35" i="750"/>
  <c r="C70" i="566"/>
  <c r="M58" i="566"/>
  <c r="F85" i="822"/>
  <c r="Y352" i="566"/>
  <c r="U355" i="566"/>
  <c r="AI91" i="566"/>
  <c r="V28" i="566"/>
  <c r="E322" i="822"/>
  <c r="AA100" i="566"/>
  <c r="H217" i="566"/>
  <c r="C262" i="566"/>
  <c r="E255" i="566"/>
  <c r="AG22" i="566"/>
  <c r="Q46" i="566"/>
  <c r="H309" i="566"/>
  <c r="D8" i="566"/>
  <c r="T262" i="566"/>
  <c r="E209" i="566"/>
  <c r="AD61" i="566"/>
  <c r="D164" i="822"/>
  <c r="E205" i="822"/>
  <c r="D253" i="566"/>
  <c r="AG160" i="566"/>
  <c r="K367" i="566"/>
  <c r="D245" i="566"/>
  <c r="AA13" i="566"/>
  <c r="Y115" i="566"/>
  <c r="D127" i="822"/>
  <c r="E498" i="822"/>
  <c r="AI325" i="566"/>
  <c r="C21" i="566"/>
  <c r="AE175" i="566"/>
  <c r="AF190" i="566"/>
  <c r="U148" i="566"/>
  <c r="W49" i="566"/>
  <c r="D161" i="822"/>
  <c r="G193" i="566"/>
  <c r="AA358" i="566"/>
  <c r="R4" i="566"/>
  <c r="J9" i="750"/>
  <c r="AB298" i="566"/>
  <c r="AE313" i="566"/>
  <c r="E465" i="822"/>
  <c r="AB139" i="566"/>
  <c r="D89" i="566"/>
  <c r="AE199" i="566"/>
  <c r="X292" i="566"/>
  <c r="AC259" i="566"/>
  <c r="C42" i="27"/>
  <c r="AF34" i="566"/>
  <c r="U88" i="566"/>
  <c r="D80" i="822"/>
  <c r="D349" i="566"/>
  <c r="C338" i="566"/>
  <c r="W214" i="566"/>
  <c r="K120" i="27"/>
  <c r="D327" i="566"/>
  <c r="D21" i="27"/>
  <c r="D424" i="822"/>
  <c r="H278" i="566"/>
  <c r="F444" i="822"/>
  <c r="C337" i="566"/>
  <c r="N370" i="566"/>
  <c r="Z289" i="566"/>
  <c r="F29" i="27"/>
  <c r="K117" i="27"/>
  <c r="E344" i="822"/>
  <c r="C66" i="566"/>
  <c r="D119" i="27"/>
  <c r="N72" i="27"/>
  <c r="U97" i="566"/>
  <c r="W7" i="566"/>
  <c r="F440" i="822"/>
  <c r="X337" i="566"/>
  <c r="V136" i="566"/>
  <c r="AH70" i="566"/>
  <c r="J27" i="750"/>
  <c r="E264" i="566"/>
  <c r="K108" i="27"/>
  <c r="M322" i="566"/>
  <c r="X184" i="566"/>
  <c r="D480" i="822"/>
  <c r="D35" i="566"/>
  <c r="F124" i="27"/>
  <c r="R193" i="566"/>
  <c r="D237" i="822"/>
  <c r="AC100" i="566"/>
  <c r="O111" i="27"/>
  <c r="AI133" i="566"/>
  <c r="D261" i="566"/>
  <c r="Y325" i="566"/>
  <c r="F7" i="822"/>
  <c r="E336" i="566"/>
  <c r="Q277" i="566"/>
  <c r="K57" i="27"/>
  <c r="C135" i="566"/>
  <c r="M107" i="27"/>
  <c r="AA19" i="566"/>
  <c r="E352" i="822"/>
  <c r="AB316" i="566"/>
  <c r="AB346" i="566"/>
  <c r="D176" i="566"/>
  <c r="F17" i="27"/>
  <c r="C304" i="566"/>
  <c r="N85" i="566"/>
  <c r="D6" i="27"/>
  <c r="Y58" i="566"/>
  <c r="C16" i="27"/>
  <c r="Q94" i="566"/>
  <c r="Z367" i="566"/>
  <c r="M19" i="566"/>
  <c r="AF22" i="566"/>
  <c r="AH280" i="566"/>
  <c r="E131" i="566"/>
  <c r="H33" i="566"/>
  <c r="D59" i="822"/>
  <c r="F68" i="27"/>
  <c r="U82" i="566"/>
  <c r="Z247" i="566"/>
  <c r="U154" i="566"/>
  <c r="F261" i="822"/>
  <c r="O125" i="27"/>
  <c r="M364" i="566"/>
  <c r="T19" i="566"/>
  <c r="M70" i="566"/>
  <c r="E303" i="822"/>
  <c r="J55" i="566"/>
  <c r="Z325" i="566"/>
  <c r="AC37" i="566"/>
  <c r="AB244" i="566"/>
  <c r="R292" i="566"/>
  <c r="M355" i="566"/>
  <c r="E410" i="822"/>
  <c r="H100" i="566"/>
  <c r="X286" i="566"/>
  <c r="J19" i="27"/>
  <c r="X187" i="566"/>
  <c r="O39" i="27"/>
  <c r="E295" i="566"/>
  <c r="L328" i="566"/>
  <c r="H107" i="566"/>
  <c r="AC265" i="566"/>
  <c r="T178" i="566"/>
  <c r="H73" i="566"/>
  <c r="L52" i="27"/>
  <c r="V184" i="566"/>
  <c r="D158" i="822"/>
  <c r="G298" i="566"/>
  <c r="S11" i="27"/>
  <c r="F246" i="822" s="1"/>
  <c r="S85" i="27"/>
  <c r="AH79" i="566"/>
  <c r="J118" i="27"/>
  <c r="I28" i="27"/>
  <c r="AF364" i="566"/>
  <c r="U43" i="566"/>
  <c r="W325" i="566"/>
  <c r="AG133" i="566"/>
  <c r="E322" i="566"/>
  <c r="AG52" i="566"/>
  <c r="F405" i="822"/>
  <c r="AF85" i="566"/>
  <c r="AF64" i="566"/>
  <c r="Q7" i="566"/>
  <c r="C123" i="27"/>
  <c r="M160" i="566"/>
  <c r="M81" i="27"/>
  <c r="U334" i="566"/>
  <c r="AD256" i="566"/>
  <c r="Y154" i="566"/>
  <c r="K93" i="27"/>
  <c r="C125" i="566"/>
  <c r="F86" i="27"/>
  <c r="H339" i="566"/>
  <c r="S80" i="27"/>
  <c r="G235" i="566" s="1"/>
  <c r="N175" i="566"/>
  <c r="N64" i="566"/>
  <c r="F19" i="822"/>
  <c r="C38" i="27"/>
  <c r="E395" i="822"/>
  <c r="N9" i="27"/>
  <c r="F140" i="822"/>
  <c r="E279" i="822"/>
  <c r="O51" i="27"/>
  <c r="AD307" i="566"/>
  <c r="M31" i="566"/>
  <c r="E276" i="566"/>
  <c r="C179" i="566"/>
  <c r="F101" i="27"/>
  <c r="C327" i="566"/>
  <c r="C203" i="566"/>
  <c r="F113" i="27"/>
  <c r="P117" i="27"/>
  <c r="AE115" i="566"/>
  <c r="D287" i="822"/>
  <c r="D343" i="566"/>
  <c r="Z262" i="566"/>
  <c r="C267" i="566"/>
  <c r="C199" i="566"/>
  <c r="AE298" i="566"/>
  <c r="K3" i="27"/>
  <c r="D143" i="822"/>
  <c r="D474" i="822"/>
  <c r="C105" i="566"/>
  <c r="AG175" i="566"/>
  <c r="G100" i="566"/>
  <c r="D63" i="566"/>
  <c r="T286" i="566"/>
  <c r="D295" i="566"/>
  <c r="D111" i="27"/>
  <c r="E248" i="566"/>
  <c r="D463" i="822"/>
  <c r="H83" i="566"/>
  <c r="J127" i="566"/>
  <c r="F39" i="27"/>
  <c r="AF7" i="566"/>
  <c r="D454" i="822"/>
  <c r="D121" i="27"/>
  <c r="E361" i="566"/>
  <c r="F105" i="27"/>
  <c r="S253" i="566"/>
  <c r="C151" i="566"/>
  <c r="C233" i="566"/>
  <c r="L97" i="566"/>
  <c r="K96" i="27"/>
  <c r="D37" i="822"/>
  <c r="D239" i="822"/>
  <c r="D6" i="566"/>
  <c r="AG292" i="566"/>
  <c r="AD241" i="566"/>
  <c r="L364" i="566"/>
  <c r="AH253" i="566"/>
  <c r="D227" i="566"/>
  <c r="L322" i="566"/>
  <c r="H72" i="750"/>
  <c r="K310" i="566"/>
  <c r="AD127" i="566"/>
  <c r="AC43" i="566"/>
  <c r="M211" i="566"/>
  <c r="G160" i="566"/>
  <c r="H315" i="566"/>
  <c r="F105" i="822"/>
  <c r="M133" i="566"/>
  <c r="V232" i="566"/>
  <c r="H261" i="566"/>
  <c r="L82" i="566"/>
  <c r="AE259" i="566"/>
  <c r="H180" i="566"/>
  <c r="E375" i="822"/>
  <c r="S79" i="566"/>
  <c r="W262" i="566"/>
  <c r="AC160" i="566"/>
  <c r="D81" i="566"/>
  <c r="C53" i="566"/>
  <c r="AH244" i="566"/>
  <c r="U205" i="566"/>
  <c r="C79" i="566"/>
  <c r="D49" i="27"/>
  <c r="R112" i="566"/>
  <c r="D56" i="566"/>
  <c r="AG238" i="566"/>
  <c r="U70" i="566"/>
  <c r="H214" i="566"/>
  <c r="F179" i="822"/>
  <c r="J103" i="750"/>
  <c r="F463" i="822"/>
  <c r="F465" i="822"/>
  <c r="AC121" i="566"/>
  <c r="N322" i="566"/>
  <c r="F188" i="822"/>
  <c r="S370" i="566"/>
  <c r="C200" i="566"/>
  <c r="E347" i="822"/>
  <c r="J85" i="27"/>
  <c r="F81" i="822"/>
  <c r="AB364" i="566"/>
  <c r="AG361" i="566"/>
  <c r="M20" i="27"/>
  <c r="AC25" i="566"/>
  <c r="D329" i="566"/>
  <c r="J136" i="566"/>
  <c r="X28" i="566"/>
  <c r="W274" i="566"/>
  <c r="E239" i="566"/>
  <c r="D8" i="822"/>
  <c r="H157" i="566"/>
  <c r="M49" i="566"/>
  <c r="P20" i="27"/>
  <c r="E19" i="566"/>
  <c r="E118" i="566"/>
  <c r="J112" i="566"/>
  <c r="F225" i="822"/>
  <c r="T175" i="566"/>
  <c r="Z130" i="566"/>
  <c r="D169" i="822"/>
  <c r="F487" i="822"/>
  <c r="H330" i="566"/>
  <c r="H323" i="566"/>
  <c r="C160" i="566"/>
  <c r="G151" i="566"/>
  <c r="AB82" i="566"/>
  <c r="S32" i="27"/>
  <c r="F49" i="27"/>
  <c r="X190" i="566"/>
  <c r="AB190" i="566"/>
  <c r="AD328" i="566"/>
  <c r="L217" i="566"/>
  <c r="AA190" i="566"/>
  <c r="C31" i="566"/>
  <c r="C355" i="566"/>
  <c r="F383" i="822"/>
  <c r="Q199" i="566"/>
  <c r="D233" i="566"/>
  <c r="W133" i="566"/>
  <c r="C309" i="566"/>
  <c r="AD136" i="566"/>
  <c r="C148" i="566"/>
  <c r="E400" i="822"/>
  <c r="U10" i="566"/>
  <c r="D337" i="566"/>
  <c r="N250" i="566"/>
  <c r="F413" i="822"/>
  <c r="H20" i="566"/>
  <c r="AG148" i="566"/>
  <c r="V163" i="566"/>
  <c r="G112" i="566"/>
  <c r="C357" i="566"/>
  <c r="F292" i="822"/>
  <c r="E354" i="566"/>
  <c r="Q37" i="566"/>
  <c r="S118" i="27"/>
  <c r="F233" i="822" s="1"/>
  <c r="P37" i="27"/>
  <c r="C346" i="566"/>
  <c r="H148" i="566"/>
  <c r="E367" i="566"/>
  <c r="J28" i="27"/>
  <c r="H127" i="566"/>
  <c r="AF259" i="566"/>
  <c r="C5" i="27"/>
  <c r="AE76" i="566"/>
  <c r="AH172" i="566"/>
  <c r="E208" i="566"/>
  <c r="N94" i="566"/>
  <c r="AH145" i="566"/>
  <c r="Q154" i="566"/>
  <c r="I6" i="27"/>
  <c r="AD178" i="566"/>
  <c r="H200" i="566"/>
  <c r="L187" i="566"/>
  <c r="Q61" i="566"/>
  <c r="M80" i="27"/>
  <c r="Q13" i="566"/>
  <c r="E31" i="27"/>
  <c r="X136" i="566"/>
  <c r="L250" i="566"/>
  <c r="O45" i="27"/>
  <c r="P55" i="27"/>
  <c r="E192" i="566"/>
  <c r="AA70" i="566"/>
  <c r="D10" i="27"/>
  <c r="U130" i="566"/>
  <c r="S334" i="566"/>
  <c r="M328" i="566"/>
  <c r="AD7" i="566"/>
  <c r="N5" i="27"/>
  <c r="O78" i="27"/>
  <c r="N109" i="566"/>
  <c r="D19" i="566"/>
  <c r="C109" i="566"/>
  <c r="AB118" i="566"/>
  <c r="AF274" i="566"/>
  <c r="M16" i="566"/>
  <c r="H298" i="566"/>
  <c r="H38" i="566"/>
  <c r="C97" i="27"/>
  <c r="C136" i="566"/>
  <c r="D59" i="27"/>
  <c r="M337" i="566"/>
  <c r="P54" i="27"/>
  <c r="AE355" i="566"/>
  <c r="O59" i="27"/>
  <c r="K25" i="566"/>
  <c r="K49" i="27"/>
  <c r="F139" i="822"/>
  <c r="O97" i="27"/>
  <c r="K98" i="750" s="1"/>
  <c r="AC130" i="566"/>
  <c r="L84" i="27"/>
  <c r="S97" i="27"/>
  <c r="R97" i="566"/>
  <c r="E88" i="822"/>
  <c r="X334" i="566"/>
  <c r="AG37" i="566"/>
  <c r="Y199" i="566"/>
  <c r="AD310" i="566"/>
  <c r="C102" i="566"/>
  <c r="M115" i="27"/>
  <c r="I109" i="27"/>
  <c r="AF232" i="566"/>
  <c r="P83" i="27"/>
  <c r="D169" i="566"/>
  <c r="K34" i="566"/>
  <c r="U16" i="566"/>
  <c r="AE250" i="566"/>
  <c r="W145" i="566"/>
  <c r="J44" i="27"/>
  <c r="E25" i="566"/>
  <c r="N289" i="566"/>
  <c r="AE343" i="566"/>
  <c r="M46" i="27"/>
  <c r="D113" i="566"/>
  <c r="H4" i="566"/>
  <c r="I13" i="27"/>
  <c r="S313" i="566"/>
  <c r="M199" i="566"/>
  <c r="E308" i="566"/>
  <c r="AF112" i="566"/>
  <c r="L70" i="566"/>
  <c r="C144" i="566"/>
  <c r="AH73" i="566"/>
  <c r="F396" i="822"/>
  <c r="D341" i="566"/>
  <c r="N29" i="27"/>
  <c r="C104" i="27"/>
  <c r="Z208" i="566"/>
  <c r="D172" i="566"/>
  <c r="D339" i="566"/>
  <c r="D178" i="566"/>
  <c r="AD208" i="566"/>
  <c r="F30" i="27"/>
  <c r="S92" i="27"/>
  <c r="F126" i="822"/>
  <c r="N125" i="27"/>
  <c r="Q262" i="566"/>
  <c r="H240" i="566"/>
  <c r="D191" i="566"/>
  <c r="H198" i="566"/>
  <c r="E41" i="566"/>
  <c r="L93" i="27"/>
  <c r="Y25" i="566"/>
  <c r="W55" i="566"/>
  <c r="H89" i="566"/>
  <c r="E414" i="822"/>
  <c r="AF268" i="566"/>
  <c r="D290" i="822"/>
  <c r="AC61" i="566"/>
  <c r="D370" i="566"/>
  <c r="T205" i="566"/>
  <c r="J361" i="566"/>
  <c r="E40" i="822"/>
  <c r="Y22" i="566"/>
  <c r="C348" i="566"/>
  <c r="T124" i="566"/>
  <c r="K301" i="566"/>
  <c r="J73" i="27"/>
  <c r="D15" i="566"/>
  <c r="D427" i="822"/>
  <c r="D354" i="822"/>
  <c r="D97" i="566"/>
  <c r="AH106" i="566"/>
  <c r="AI196" i="566"/>
  <c r="U7" i="566"/>
  <c r="Z94" i="566"/>
  <c r="C321" i="566"/>
  <c r="F162" i="822"/>
  <c r="H145" i="566"/>
  <c r="AB343" i="566"/>
  <c r="E345" i="822"/>
  <c r="F78" i="822"/>
  <c r="M50" i="27"/>
  <c r="D269" i="822"/>
  <c r="Q34" i="566"/>
  <c r="W241" i="566"/>
  <c r="D181" i="566"/>
  <c r="D279" i="822"/>
  <c r="C220" i="566"/>
  <c r="C25" i="27"/>
  <c r="U151" i="566"/>
  <c r="N358" i="566"/>
  <c r="C4" i="27"/>
  <c r="E307" i="822"/>
  <c r="C247" i="566"/>
  <c r="AD46" i="566"/>
  <c r="D193" i="566"/>
  <c r="AA238" i="566"/>
  <c r="AH148" i="566"/>
  <c r="D456" i="822"/>
  <c r="L148" i="566"/>
  <c r="C72" i="566"/>
  <c r="M202" i="566"/>
  <c r="D455" i="822"/>
  <c r="D93" i="822"/>
  <c r="C211" i="566"/>
  <c r="F450" i="822"/>
  <c r="AE310" i="566"/>
  <c r="G139" i="566"/>
  <c r="AB19" i="566"/>
  <c r="H184" i="566"/>
  <c r="D430" i="822"/>
  <c r="I56" i="27"/>
  <c r="AC319" i="566"/>
  <c r="D256" i="822"/>
  <c r="AC298" i="566"/>
  <c r="D325" i="566"/>
  <c r="C78" i="566"/>
  <c r="AC145" i="566"/>
  <c r="G334" i="566"/>
  <c r="E261" i="822"/>
  <c r="AC253" i="566"/>
  <c r="AB151" i="566"/>
  <c r="D32" i="27"/>
  <c r="AA250" i="566"/>
  <c r="P121" i="27"/>
  <c r="J128" i="750"/>
  <c r="Y49" i="566"/>
  <c r="AB130" i="566"/>
  <c r="F408" i="822"/>
  <c r="H341" i="566"/>
  <c r="H178" i="566"/>
  <c r="N66" i="27"/>
  <c r="H70" i="750"/>
  <c r="E146" i="566"/>
  <c r="J7" i="27"/>
  <c r="E186" i="566"/>
  <c r="AH37" i="566"/>
  <c r="E42" i="27"/>
  <c r="O94" i="27"/>
  <c r="E3" i="822" s="1"/>
  <c r="D52" i="566"/>
  <c r="F81" i="27"/>
  <c r="F31" i="822"/>
  <c r="Y259" i="566"/>
  <c r="AC346" i="566"/>
  <c r="Z79" i="566"/>
  <c r="D210" i="566"/>
  <c r="J10" i="27"/>
  <c r="E476" i="822"/>
  <c r="L46" i="27"/>
  <c r="L286" i="566"/>
  <c r="L123" i="27"/>
  <c r="F43" i="27"/>
  <c r="M11" i="27"/>
  <c r="E434" i="822"/>
  <c r="F333" i="822"/>
  <c r="E74" i="566"/>
  <c r="T277" i="566"/>
  <c r="C368" i="566"/>
  <c r="J101" i="27"/>
  <c r="D86" i="566"/>
  <c r="C72" i="27"/>
  <c r="AG100" i="566"/>
  <c r="H238" i="566"/>
  <c r="AG10" i="566"/>
  <c r="P97" i="27"/>
  <c r="D431" i="822"/>
  <c r="AB193" i="566"/>
  <c r="D154" i="566"/>
  <c r="N87" i="27"/>
  <c r="V169" i="566"/>
  <c r="S337" i="566"/>
  <c r="J31" i="566"/>
  <c r="E365" i="566"/>
  <c r="E216" i="566"/>
  <c r="W37" i="566"/>
  <c r="AG157" i="566"/>
  <c r="J343" i="566"/>
  <c r="E487" i="822"/>
  <c r="C24" i="27"/>
  <c r="K163" i="566"/>
  <c r="Q151" i="566"/>
  <c r="O30" i="27"/>
  <c r="O41" i="27"/>
  <c r="H197" i="566"/>
  <c r="D410" i="822"/>
  <c r="S83" i="27"/>
  <c r="D165" i="822"/>
  <c r="M76" i="27"/>
  <c r="AF52" i="566"/>
  <c r="AF40" i="566"/>
  <c r="N361" i="566"/>
  <c r="Y208" i="566"/>
  <c r="AH112" i="566"/>
  <c r="D71" i="566"/>
  <c r="D150" i="566"/>
  <c r="L109" i="566"/>
  <c r="L8" i="27"/>
  <c r="AI205" i="566"/>
  <c r="S98" i="27"/>
  <c r="J42" i="27"/>
  <c r="N73" i="566"/>
  <c r="I104" i="27"/>
  <c r="H285" i="566"/>
  <c r="D74" i="566"/>
  <c r="E370" i="566"/>
  <c r="T82" i="566"/>
  <c r="Y28" i="566"/>
  <c r="AE289" i="566"/>
  <c r="L85" i="27"/>
  <c r="V355" i="566"/>
  <c r="I59" i="27"/>
  <c r="J119" i="27"/>
  <c r="AD346" i="566"/>
  <c r="H357" i="566"/>
  <c r="Z265" i="566"/>
  <c r="N89" i="27"/>
  <c r="AH337" i="566"/>
  <c r="C15" i="27"/>
  <c r="U253" i="566"/>
  <c r="R121" i="566"/>
  <c r="H368" i="566"/>
  <c r="H92" i="566"/>
  <c r="D96" i="27"/>
  <c r="AB337" i="566"/>
  <c r="L142" i="566"/>
  <c r="M103" i="566"/>
  <c r="E61" i="27"/>
  <c r="T202" i="566"/>
  <c r="F159" i="822"/>
  <c r="T337" i="566"/>
  <c r="L39" i="27"/>
  <c r="E45" i="27"/>
  <c r="X88" i="566"/>
  <c r="N65" i="27"/>
  <c r="H188" i="566"/>
  <c r="M370" i="566"/>
  <c r="D23" i="566"/>
  <c r="U103" i="566"/>
  <c r="E320" i="822"/>
  <c r="X109" i="566"/>
  <c r="M46" i="566"/>
  <c r="F45" i="27"/>
  <c r="R316" i="566"/>
  <c r="D300" i="566"/>
  <c r="W307" i="566"/>
  <c r="AD211" i="566"/>
  <c r="G241" i="566"/>
  <c r="AC343" i="566"/>
  <c r="W73" i="566"/>
  <c r="C166" i="566"/>
  <c r="C59" i="566"/>
  <c r="J70" i="27"/>
  <c r="R187" i="566"/>
  <c r="AG181" i="566"/>
  <c r="N202" i="566"/>
  <c r="Y52" i="566"/>
  <c r="U241" i="566"/>
  <c r="C110" i="27"/>
  <c r="M343" i="566"/>
  <c r="I73" i="27"/>
  <c r="P98" i="27"/>
  <c r="D110" i="27"/>
  <c r="T214" i="566"/>
  <c r="S86" i="27"/>
  <c r="F344" i="822" s="1"/>
  <c r="AA304" i="566"/>
  <c r="X322" i="566"/>
  <c r="D75" i="27"/>
  <c r="J103" i="27"/>
  <c r="D110" i="566"/>
  <c r="AA34" i="566"/>
  <c r="AE334" i="566"/>
  <c r="L94" i="566"/>
  <c r="M86" i="27"/>
  <c r="Q289" i="566"/>
  <c r="G157" i="566"/>
  <c r="R274" i="566"/>
  <c r="E283" i="566"/>
  <c r="Y73" i="566"/>
  <c r="N24" i="27"/>
  <c r="D323" i="566"/>
  <c r="S61" i="566"/>
  <c r="E230" i="566"/>
  <c r="AC139" i="566"/>
  <c r="E121" i="822"/>
  <c r="AH304" i="566"/>
  <c r="R343" i="566"/>
  <c r="D257" i="822"/>
  <c r="AI331" i="566"/>
  <c r="H62" i="750"/>
  <c r="E488" i="822"/>
  <c r="AI238" i="566"/>
  <c r="L49" i="566"/>
  <c r="E96" i="566"/>
  <c r="H307" i="566"/>
  <c r="C193" i="566"/>
  <c r="M64" i="566"/>
  <c r="AE25" i="566"/>
  <c r="V142" i="566"/>
  <c r="AF79" i="566"/>
  <c r="M271" i="566"/>
  <c r="J301" i="566"/>
  <c r="AI244" i="566"/>
  <c r="K118" i="750"/>
  <c r="AE286" i="566"/>
  <c r="D43" i="566"/>
  <c r="W322" i="566"/>
  <c r="K199" i="566"/>
  <c r="E241" i="822"/>
  <c r="F497" i="822"/>
  <c r="K196" i="566"/>
  <c r="E274" i="566"/>
  <c r="S199" i="566"/>
  <c r="H360" i="566"/>
  <c r="AI295" i="566"/>
  <c r="D444" i="822"/>
  <c r="AA337" i="566"/>
  <c r="Z64" i="566"/>
  <c r="L30" i="27"/>
  <c r="Y190" i="566"/>
  <c r="P12" i="27"/>
  <c r="W67" i="566"/>
  <c r="W202" i="566"/>
  <c r="T130" i="566"/>
  <c r="C51" i="27"/>
  <c r="C192" i="566"/>
  <c r="Q367" i="566"/>
  <c r="P123" i="27"/>
  <c r="C45" i="27"/>
  <c r="H175" i="566"/>
  <c r="X199" i="566"/>
  <c r="H34" i="566"/>
  <c r="H332" i="566"/>
  <c r="E143" i="566"/>
  <c r="N92" i="27"/>
  <c r="D44" i="822"/>
  <c r="H372" i="566"/>
  <c r="AC196" i="566"/>
  <c r="C32" i="27"/>
  <c r="J69" i="750"/>
  <c r="D156" i="566"/>
  <c r="H195" i="566"/>
  <c r="K71" i="750"/>
  <c r="G52" i="566"/>
  <c r="Y226" i="566"/>
  <c r="X253" i="566"/>
  <c r="E306" i="566"/>
  <c r="U265" i="566"/>
  <c r="E221" i="566"/>
  <c r="D181" i="822"/>
  <c r="D105" i="566"/>
  <c r="G64" i="566"/>
  <c r="AD181" i="566"/>
  <c r="E22" i="822"/>
  <c r="D9" i="566"/>
  <c r="L271" i="566"/>
  <c r="H239" i="566"/>
  <c r="D113" i="27"/>
  <c r="AI352" i="566"/>
  <c r="G19" i="566"/>
  <c r="AA364" i="566"/>
  <c r="C114" i="27"/>
  <c r="J46" i="566"/>
  <c r="E313" i="822"/>
  <c r="M108" i="27"/>
  <c r="V85" i="566"/>
  <c r="P5" i="27"/>
  <c r="E82" i="566"/>
  <c r="L9" i="27"/>
  <c r="AF169" i="566"/>
  <c r="D314" i="822"/>
  <c r="AB100" i="566"/>
  <c r="D244" i="566"/>
  <c r="AC214" i="566"/>
  <c r="E124" i="566"/>
  <c r="D423" i="822"/>
  <c r="S107" i="27"/>
  <c r="S325" i="566"/>
  <c r="N127" i="566"/>
  <c r="E341" i="566"/>
  <c r="H16" i="566"/>
  <c r="H281" i="566"/>
  <c r="C305" i="566"/>
  <c r="N307" i="566"/>
  <c r="D109" i="566"/>
  <c r="AA43" i="566"/>
  <c r="D67" i="27"/>
  <c r="F33" i="822"/>
  <c r="E106" i="822"/>
  <c r="H202" i="566"/>
  <c r="T352" i="566"/>
  <c r="D487" i="822"/>
  <c r="AB52" i="566"/>
  <c r="E48" i="822"/>
  <c r="M304" i="566"/>
  <c r="F52" i="27"/>
  <c r="S24" i="27"/>
  <c r="E34" i="27"/>
  <c r="C235" i="566"/>
  <c r="D433" i="822"/>
  <c r="H321" i="566"/>
  <c r="P33" i="27"/>
  <c r="AE13" i="566"/>
  <c r="H125" i="566"/>
  <c r="AA76" i="566"/>
  <c r="H230" i="566"/>
  <c r="M82" i="566"/>
  <c r="K49" i="750"/>
  <c r="AD82" i="566"/>
  <c r="D28" i="566"/>
  <c r="W268" i="566"/>
  <c r="AI100" i="566"/>
  <c r="X196" i="566"/>
  <c r="D241" i="822"/>
  <c r="I57" i="27"/>
  <c r="J104" i="750"/>
  <c r="E371" i="822"/>
  <c r="E188" i="566"/>
  <c r="V331" i="566"/>
  <c r="D400" i="822"/>
  <c r="AD145" i="566"/>
  <c r="F138" i="822"/>
  <c r="AD286" i="566"/>
  <c r="S295" i="566"/>
  <c r="V103" i="566"/>
  <c r="E19" i="27"/>
  <c r="D38" i="27"/>
  <c r="D142" i="566"/>
  <c r="L232" i="566"/>
  <c r="AI298" i="566"/>
  <c r="C93" i="566"/>
  <c r="S70" i="566"/>
  <c r="G22" i="566"/>
  <c r="K55" i="566"/>
  <c r="E20" i="822"/>
  <c r="W115" i="566"/>
  <c r="C112" i="566"/>
  <c r="Q259" i="566"/>
  <c r="X268" i="566"/>
  <c r="D57" i="27"/>
  <c r="K94" i="566"/>
  <c r="S346" i="566"/>
  <c r="AI103" i="566"/>
  <c r="K247" i="566"/>
  <c r="E349" i="566"/>
  <c r="D188" i="822"/>
  <c r="R160" i="566"/>
  <c r="D440" i="822"/>
  <c r="H14" i="566"/>
  <c r="E228" i="566"/>
  <c r="F294" i="822"/>
  <c r="D271" i="566"/>
  <c r="R184" i="566"/>
  <c r="Y124" i="566"/>
  <c r="C319" i="566"/>
  <c r="H154" i="566"/>
  <c r="C117" i="27"/>
  <c r="T145" i="566"/>
  <c r="X91" i="566"/>
  <c r="W229" i="566"/>
  <c r="J86" i="27"/>
  <c r="V73" i="566"/>
  <c r="U64" i="566"/>
  <c r="Q361" i="566"/>
  <c r="E489" i="822"/>
  <c r="F389" i="822"/>
  <c r="H270" i="566"/>
  <c r="F209" i="822"/>
  <c r="AG187" i="566"/>
  <c r="T298" i="566"/>
  <c r="H114" i="566"/>
  <c r="P80" i="27"/>
  <c r="S124" i="27"/>
  <c r="S62" i="27"/>
  <c r="AE253" i="566"/>
  <c r="AI55" i="566"/>
  <c r="E474" i="822"/>
  <c r="E325" i="566"/>
  <c r="AB172" i="566"/>
  <c r="F153" i="822"/>
  <c r="AD79" i="566"/>
  <c r="E324" i="822"/>
  <c r="D88" i="27"/>
  <c r="C71" i="566"/>
  <c r="V8" i="750"/>
  <c r="F37" i="27"/>
  <c r="H336" i="566"/>
  <c r="U37" i="566"/>
  <c r="W364" i="566"/>
  <c r="D280" i="822"/>
  <c r="C64" i="566"/>
  <c r="D420" i="822"/>
  <c r="C48" i="566"/>
  <c r="F329" i="822"/>
  <c r="I67" i="27"/>
  <c r="AA343" i="566"/>
  <c r="F279" i="822"/>
  <c r="C358" i="566"/>
  <c r="E264" i="822"/>
  <c r="K40" i="750"/>
  <c r="F244" i="822"/>
  <c r="E187" i="822"/>
  <c r="Q304" i="566"/>
  <c r="D288" i="822"/>
  <c r="K160" i="566"/>
  <c r="J37" i="566"/>
  <c r="J26" i="27"/>
  <c r="F321" i="822"/>
  <c r="F16" i="822"/>
  <c r="E363" i="822"/>
  <c r="C89" i="566"/>
  <c r="L370" i="566"/>
  <c r="O29" i="27"/>
  <c r="H63" i="750"/>
  <c r="AG370" i="566"/>
  <c r="H57" i="566"/>
  <c r="D147" i="566"/>
  <c r="D189" i="822"/>
  <c r="H364" i="566"/>
  <c r="E32" i="566"/>
  <c r="X163" i="566"/>
  <c r="E298" i="822"/>
  <c r="AG289" i="566"/>
  <c r="D138" i="822"/>
  <c r="E302" i="822"/>
  <c r="S46" i="566"/>
  <c r="V271" i="566"/>
  <c r="I89" i="27"/>
  <c r="X181" i="566"/>
  <c r="E74" i="822"/>
  <c r="W205" i="566"/>
  <c r="L104" i="27"/>
  <c r="AB274" i="566"/>
  <c r="H119" i="566"/>
  <c r="G208" i="566"/>
  <c r="AE295" i="566"/>
  <c r="Z181" i="566"/>
  <c r="E348" i="822"/>
  <c r="K119" i="750"/>
  <c r="C313" i="566"/>
  <c r="H131" i="566"/>
  <c r="E291" i="566"/>
  <c r="F40" i="822"/>
  <c r="E16" i="822"/>
  <c r="K208" i="566"/>
  <c r="E146" i="822"/>
  <c r="F232" i="822"/>
  <c r="C9" i="27"/>
  <c r="I3" i="27"/>
  <c r="F31" i="27"/>
  <c r="E451" i="822"/>
  <c r="Q274" i="566"/>
  <c r="L211" i="566"/>
  <c r="S124" i="566"/>
  <c r="K46" i="566"/>
  <c r="E267" i="822"/>
  <c r="K80" i="750"/>
  <c r="V334" i="566"/>
  <c r="F197" i="822"/>
  <c r="Q73" i="566"/>
  <c r="K121" i="566"/>
  <c r="C216" i="566"/>
  <c r="U163" i="566"/>
  <c r="K358" i="566"/>
  <c r="C350" i="566"/>
  <c r="E120" i="822"/>
  <c r="D265" i="822"/>
  <c r="AC283" i="566"/>
  <c r="H80" i="566"/>
  <c r="H345" i="566"/>
  <c r="F476" i="822"/>
  <c r="D439" i="822"/>
  <c r="E418" i="822"/>
  <c r="L22" i="566"/>
  <c r="W247" i="566"/>
  <c r="K108" i="750"/>
  <c r="C351" i="566"/>
  <c r="C69" i="27"/>
  <c r="F288" i="822"/>
  <c r="D320" i="566"/>
  <c r="E40" i="566"/>
  <c r="X244" i="566"/>
  <c r="F90" i="822"/>
  <c r="T91" i="566"/>
  <c r="E194" i="822"/>
  <c r="J24" i="750"/>
  <c r="AF355" i="566"/>
  <c r="K229" i="566"/>
  <c r="AG97" i="566"/>
  <c r="F484" i="822"/>
  <c r="Y160" i="566"/>
  <c r="G352" i="566"/>
  <c r="F395" i="822"/>
  <c r="H118" i="750"/>
  <c r="E379" i="822"/>
  <c r="K31" i="750"/>
  <c r="E314" i="566"/>
  <c r="K106" i="566"/>
  <c r="K118" i="566"/>
  <c r="C162" i="566"/>
  <c r="C356" i="566"/>
  <c r="N25" i="566"/>
  <c r="D197" i="566"/>
  <c r="D236" i="566"/>
  <c r="X172" i="566"/>
  <c r="J23" i="750"/>
  <c r="J121" i="750"/>
  <c r="F452" i="822"/>
  <c r="N259" i="566"/>
  <c r="D342" i="822"/>
  <c r="AE130" i="566"/>
  <c r="AD298" i="566"/>
  <c r="H24" i="566"/>
  <c r="H349" i="566"/>
  <c r="E70" i="822"/>
  <c r="D2" i="822"/>
  <c r="Y364" i="566"/>
  <c r="C50" i="27"/>
  <c r="AB307" i="566"/>
  <c r="C55" i="27"/>
  <c r="C73" i="27"/>
  <c r="F77" i="822"/>
  <c r="W82" i="566"/>
  <c r="F437" i="822"/>
  <c r="M106" i="566"/>
  <c r="N19" i="566"/>
  <c r="C89" i="27"/>
  <c r="D61" i="566"/>
  <c r="Z49" i="566"/>
  <c r="E394" i="822"/>
  <c r="E207" i="822"/>
  <c r="E167" i="566"/>
  <c r="J126" i="750"/>
  <c r="H25" i="750"/>
  <c r="D94" i="822"/>
  <c r="D198" i="822"/>
  <c r="E326" i="822"/>
  <c r="K226" i="566"/>
  <c r="D216" i="566"/>
  <c r="V223" i="566"/>
  <c r="F313" i="822"/>
  <c r="C77" i="27"/>
  <c r="C7" i="566"/>
  <c r="AG127" i="566"/>
  <c r="E449" i="822"/>
  <c r="D437" i="822"/>
  <c r="E297" i="822"/>
  <c r="E499" i="822"/>
  <c r="D15" i="822"/>
  <c r="D208" i="822"/>
  <c r="C354" i="566"/>
  <c r="AB109" i="566"/>
  <c r="H74" i="750"/>
  <c r="F283" i="822"/>
  <c r="C28" i="27"/>
  <c r="E251" i="822"/>
  <c r="F96" i="27"/>
  <c r="H31" i="750"/>
  <c r="S166" i="566"/>
  <c r="H29" i="750"/>
  <c r="H30" i="566"/>
  <c r="O66" i="27"/>
  <c r="J36" i="750"/>
  <c r="T259" i="566"/>
  <c r="E356" i="566"/>
  <c r="AG139" i="566"/>
  <c r="F181" i="822"/>
  <c r="K56" i="750"/>
  <c r="D78" i="566"/>
  <c r="H47" i="750"/>
  <c r="N67" i="27"/>
  <c r="J123" i="750"/>
  <c r="C22" i="27"/>
  <c r="H102" i="750"/>
  <c r="H249" i="566"/>
  <c r="D229" i="822"/>
  <c r="F71" i="822"/>
  <c r="J325" i="566"/>
  <c r="E31" i="566"/>
  <c r="F3" i="27"/>
  <c r="D50" i="566"/>
  <c r="C60" i="27"/>
  <c r="AC49" i="566"/>
  <c r="E258" i="822"/>
  <c r="K117" i="750"/>
  <c r="J111" i="750"/>
  <c r="C44" i="566"/>
  <c r="AE166" i="566"/>
  <c r="R334" i="566"/>
  <c r="F168" i="822"/>
  <c r="L55" i="27"/>
  <c r="AD58" i="566"/>
  <c r="F215" i="822"/>
  <c r="AC13" i="566"/>
  <c r="E442" i="822"/>
  <c r="E116" i="822"/>
  <c r="L21" i="27"/>
  <c r="AC28" i="566"/>
  <c r="AG154" i="566"/>
  <c r="AD148" i="566"/>
  <c r="L265" i="566"/>
  <c r="AF142" i="566"/>
  <c r="AE70" i="566"/>
  <c r="S319" i="566"/>
  <c r="K43" i="750"/>
  <c r="D57" i="566"/>
  <c r="AH205" i="566"/>
  <c r="M280" i="566"/>
  <c r="D386" i="822"/>
  <c r="AB64" i="566"/>
  <c r="J39" i="27"/>
  <c r="K298" i="566"/>
  <c r="E346" i="822"/>
  <c r="AG280" i="566"/>
  <c r="Y136" i="566"/>
  <c r="D347" i="822"/>
  <c r="Z31" i="566"/>
  <c r="AE202" i="566"/>
  <c r="X67" i="566"/>
  <c r="H254" i="566"/>
  <c r="F182" i="822"/>
  <c r="F87" i="27"/>
  <c r="C91" i="27"/>
  <c r="AC268" i="566"/>
  <c r="S364" i="566"/>
  <c r="X364" i="566"/>
  <c r="C189" i="566"/>
  <c r="J82" i="566"/>
  <c r="D263" i="566"/>
  <c r="F355" i="822"/>
  <c r="H60" i="566"/>
  <c r="D367" i="822"/>
  <c r="D125" i="566"/>
  <c r="Q124" i="566"/>
  <c r="Z46" i="566"/>
  <c r="H47" i="566"/>
  <c r="F142" i="822"/>
  <c r="K220" i="566"/>
  <c r="H190" i="566"/>
  <c r="L112" i="566"/>
  <c r="F59" i="27"/>
  <c r="F416" i="822"/>
  <c r="E311" i="822"/>
  <c r="M31" i="27"/>
  <c r="AD160" i="566"/>
  <c r="O96" i="27"/>
  <c r="L169" i="566"/>
  <c r="AC247" i="566"/>
  <c r="E263" i="822"/>
  <c r="AG166" i="566"/>
  <c r="AB10" i="566"/>
  <c r="AA271" i="566"/>
  <c r="K19" i="27"/>
  <c r="K79" i="566"/>
  <c r="Y370" i="566"/>
  <c r="AA355" i="566"/>
  <c r="U292" i="566"/>
  <c r="N104" i="27"/>
  <c r="P27" i="27"/>
  <c r="AC163" i="566"/>
  <c r="C99" i="27"/>
  <c r="E327" i="566"/>
  <c r="D239" i="566"/>
  <c r="D297" i="566"/>
  <c r="O36" i="27"/>
  <c r="M125" i="27"/>
  <c r="M214" i="566"/>
  <c r="F423" i="822"/>
  <c r="Y355" i="566"/>
  <c r="C344" i="566"/>
  <c r="K11" i="27"/>
  <c r="Q211" i="566"/>
  <c r="D59" i="566"/>
  <c r="AF283" i="566"/>
  <c r="AB310" i="566"/>
  <c r="O21" i="27"/>
  <c r="F474" i="822"/>
  <c r="E195" i="822"/>
  <c r="C29" i="566"/>
  <c r="Y304" i="566"/>
  <c r="O49" i="27"/>
  <c r="S59" i="27"/>
  <c r="F115" i="822" s="1"/>
  <c r="J202" i="566"/>
  <c r="F166" i="822"/>
  <c r="F8" i="822"/>
  <c r="J90" i="750"/>
  <c r="H22" i="566"/>
  <c r="D233" i="822"/>
  <c r="X316" i="566"/>
  <c r="AB295" i="566"/>
  <c r="O61" i="27"/>
  <c r="H318" i="566"/>
  <c r="D337" i="822"/>
  <c r="D284" i="822"/>
  <c r="F200" i="822"/>
  <c r="Z55" i="566"/>
  <c r="F477" i="822"/>
  <c r="L48" i="27"/>
  <c r="S139" i="566"/>
  <c r="D281" i="822"/>
  <c r="V310" i="566"/>
  <c r="E18" i="822"/>
  <c r="G244" i="566"/>
  <c r="J23" i="27"/>
  <c r="G202" i="566"/>
  <c r="W337" i="566"/>
  <c r="F58" i="822"/>
  <c r="D258" i="566"/>
  <c r="E393" i="822"/>
  <c r="Z163" i="566"/>
  <c r="E450" i="822"/>
  <c r="F479" i="822"/>
  <c r="D482" i="822"/>
  <c r="D151" i="566"/>
  <c r="D449" i="822"/>
  <c r="J33" i="750"/>
  <c r="I11" i="27"/>
  <c r="D95" i="822"/>
  <c r="AD43" i="566"/>
  <c r="H130" i="566"/>
  <c r="E245" i="822"/>
  <c r="J98" i="750"/>
  <c r="V319" i="566"/>
  <c r="L235" i="566"/>
  <c r="H39" i="566"/>
  <c r="D283" i="822"/>
  <c r="D417" i="822"/>
  <c r="X307" i="566"/>
  <c r="AC166" i="566"/>
  <c r="AH247" i="566"/>
  <c r="AI304" i="566"/>
  <c r="K70" i="566"/>
  <c r="G91" i="566"/>
  <c r="F14" i="27"/>
  <c r="C60" i="566"/>
  <c r="E377" i="822"/>
  <c r="K74" i="750"/>
  <c r="D472" i="822"/>
  <c r="D366" i="822"/>
  <c r="D274" i="566"/>
  <c r="J37" i="750"/>
  <c r="K28" i="750"/>
  <c r="E89" i="822"/>
  <c r="D248" i="822"/>
  <c r="M313" i="566"/>
  <c r="J35" i="27"/>
  <c r="AF229" i="566"/>
  <c r="J64" i="566"/>
  <c r="K25" i="750"/>
  <c r="E92" i="822"/>
  <c r="AB262" i="566"/>
  <c r="I99" i="27"/>
  <c r="AE22" i="566"/>
  <c r="K328" i="566"/>
  <c r="J110" i="750"/>
  <c r="K76" i="566"/>
  <c r="H91" i="566"/>
  <c r="J82" i="750"/>
  <c r="H156" i="566"/>
  <c r="C258" i="566"/>
  <c r="J220" i="566"/>
  <c r="D252" i="822"/>
  <c r="F58" i="27"/>
  <c r="K109" i="27"/>
  <c r="C19" i="27"/>
  <c r="E478" i="822"/>
  <c r="N3" i="27"/>
  <c r="L130" i="566"/>
  <c r="H370" i="566"/>
  <c r="J6" i="750"/>
  <c r="C154" i="566"/>
  <c r="K45" i="750"/>
  <c r="U127" i="566"/>
  <c r="D349" i="822"/>
  <c r="Y250" i="566"/>
  <c r="H71" i="750"/>
  <c r="D321" i="822"/>
  <c r="F380" i="822"/>
  <c r="H20" i="750"/>
  <c r="E406" i="822"/>
  <c r="E64" i="566"/>
  <c r="H235" i="566"/>
  <c r="Q55" i="566"/>
  <c r="C26" i="27"/>
  <c r="X352" i="566"/>
  <c r="E123" i="566"/>
  <c r="J256" i="566"/>
  <c r="D264" i="822"/>
  <c r="H223" i="566"/>
  <c r="I18" i="27"/>
  <c r="K38" i="750"/>
  <c r="D46" i="27"/>
  <c r="AE241" i="566"/>
  <c r="H83" i="750"/>
  <c r="K36" i="750"/>
  <c r="F56" i="27"/>
  <c r="H191" i="566"/>
  <c r="D225" i="566"/>
  <c r="M361" i="566"/>
  <c r="J117" i="750"/>
  <c r="AI157" i="566"/>
  <c r="F239" i="822"/>
  <c r="D166" i="822"/>
  <c r="H123" i="750"/>
  <c r="E455" i="822"/>
  <c r="AF238" i="566"/>
  <c r="R268" i="566"/>
  <c r="E133" i="822"/>
  <c r="J88" i="566"/>
  <c r="P104" i="27"/>
  <c r="AA259" i="566"/>
  <c r="S52" i="566"/>
  <c r="F38" i="822"/>
  <c r="H128" i="750"/>
  <c r="E182" i="822"/>
  <c r="J328" i="566"/>
  <c r="D476" i="822"/>
  <c r="E381" i="822"/>
  <c r="J154" i="566"/>
  <c r="AB94" i="566"/>
  <c r="AG130" i="566"/>
  <c r="AF301" i="566"/>
  <c r="AC277" i="566"/>
  <c r="E163" i="822"/>
  <c r="K44" i="750"/>
  <c r="H277" i="566"/>
  <c r="AE280" i="566"/>
  <c r="D11" i="566"/>
  <c r="F60" i="822"/>
  <c r="E386" i="822"/>
  <c r="J15" i="750"/>
  <c r="AC181" i="566"/>
  <c r="O100" i="27"/>
  <c r="V46" i="566"/>
  <c r="C69" i="566"/>
  <c r="H173" i="566"/>
  <c r="W193" i="566"/>
  <c r="M73" i="566"/>
  <c r="Q268" i="566"/>
  <c r="M145" i="566"/>
  <c r="T37" i="566"/>
  <c r="C103" i="27"/>
  <c r="E154" i="566"/>
  <c r="E136" i="566"/>
  <c r="E315" i="822"/>
  <c r="AB325" i="566"/>
  <c r="E70" i="566"/>
  <c r="V52" i="566"/>
  <c r="F94" i="27"/>
  <c r="C201" i="566"/>
  <c r="AB250" i="566"/>
  <c r="S292" i="566"/>
  <c r="P7" i="27"/>
  <c r="S202" i="566"/>
  <c r="G364" i="566"/>
  <c r="AH202" i="566"/>
  <c r="E359" i="566"/>
  <c r="E47" i="822"/>
  <c r="F327" i="822"/>
  <c r="AC112" i="566"/>
  <c r="V214" i="566"/>
  <c r="D286" i="822"/>
  <c r="F207" i="822"/>
  <c r="D488" i="822"/>
  <c r="D264" i="566"/>
  <c r="D77" i="27"/>
  <c r="C371" i="566"/>
  <c r="E260" i="822"/>
  <c r="D206" i="566"/>
  <c r="U286" i="566"/>
  <c r="Y328" i="566"/>
  <c r="J64" i="27"/>
  <c r="E57" i="822"/>
  <c r="F73" i="822"/>
  <c r="U313" i="566"/>
  <c r="G7" i="566"/>
  <c r="E298" i="566"/>
  <c r="E234" i="822"/>
  <c r="AI25" i="566"/>
  <c r="E391" i="822"/>
  <c r="AE118" i="566"/>
  <c r="N62" i="27"/>
  <c r="D57" i="822"/>
  <c r="D176" i="822"/>
  <c r="AG28" i="566"/>
  <c r="F25" i="27"/>
  <c r="D242" i="566"/>
  <c r="D179" i="822"/>
  <c r="V253" i="566"/>
  <c r="N262" i="566"/>
  <c r="D90" i="27"/>
  <c r="D128" i="566"/>
  <c r="L120" i="27"/>
  <c r="D68" i="822"/>
  <c r="F421" i="822"/>
  <c r="T289" i="566"/>
  <c r="F206" i="822"/>
  <c r="H102" i="566"/>
  <c r="E32" i="27"/>
  <c r="K73" i="750"/>
  <c r="C41" i="566"/>
  <c r="W235" i="566"/>
  <c r="E85" i="27"/>
  <c r="D379" i="822"/>
  <c r="D106" i="566"/>
  <c r="D63" i="27"/>
  <c r="E262" i="822"/>
  <c r="E216" i="822"/>
  <c r="K22" i="27"/>
  <c r="D166" i="566"/>
  <c r="D123" i="566"/>
  <c r="E311" i="566"/>
  <c r="D229" i="566"/>
  <c r="D485" i="822"/>
  <c r="O92" i="27"/>
  <c r="H10" i="566"/>
  <c r="E9" i="822"/>
  <c r="E156" i="822"/>
  <c r="J262" i="566"/>
  <c r="C14" i="566"/>
  <c r="H49" i="566"/>
  <c r="AC40" i="566"/>
  <c r="K34" i="750"/>
  <c r="K43" i="27"/>
  <c r="C310" i="566"/>
  <c r="D99" i="822"/>
  <c r="E479" i="822"/>
  <c r="D339" i="822"/>
  <c r="C29" i="27"/>
  <c r="G121" i="566"/>
  <c r="H74" i="566"/>
  <c r="F399" i="822"/>
  <c r="E241" i="566"/>
  <c r="W100" i="566"/>
  <c r="C111" i="27"/>
  <c r="H73" i="750"/>
  <c r="E208" i="822"/>
  <c r="D334" i="822"/>
  <c r="T160" i="566"/>
  <c r="D414" i="822"/>
  <c r="Z199" i="566"/>
  <c r="AD331" i="566"/>
  <c r="X148" i="566"/>
  <c r="AE34" i="566"/>
  <c r="E246" i="566"/>
  <c r="H53" i="750"/>
  <c r="E61" i="822"/>
  <c r="E222" i="566"/>
  <c r="F97" i="822"/>
  <c r="F53" i="27"/>
  <c r="U121" i="566"/>
  <c r="E286" i="566"/>
  <c r="D184" i="822"/>
  <c r="D132" i="822"/>
  <c r="E330" i="822"/>
  <c r="W367" i="566"/>
  <c r="V94" i="566"/>
  <c r="C83" i="566"/>
  <c r="AB352" i="566"/>
  <c r="N274" i="566"/>
  <c r="S343" i="566"/>
  <c r="D327" i="822"/>
  <c r="H76" i="750"/>
  <c r="F270" i="822"/>
  <c r="F265" i="822"/>
  <c r="J145" i="566"/>
  <c r="AE10" i="566"/>
  <c r="E161" i="566"/>
  <c r="F314" i="822"/>
  <c r="S106" i="27"/>
  <c r="T271" i="566"/>
  <c r="E349" i="822"/>
  <c r="D457" i="822"/>
  <c r="E103" i="822"/>
  <c r="F26" i="27"/>
  <c r="M5" i="27"/>
  <c r="K106" i="750"/>
  <c r="AA49" i="566"/>
  <c r="Q28" i="566"/>
  <c r="C107" i="566"/>
  <c r="Q241" i="566"/>
  <c r="N73" i="27"/>
  <c r="Y127" i="566"/>
  <c r="AI85" i="566"/>
  <c r="AH91" i="566"/>
  <c r="C204" i="566"/>
  <c r="E28" i="822"/>
  <c r="E197" i="566"/>
  <c r="AG340" i="566"/>
  <c r="D140" i="822"/>
  <c r="C238" i="566"/>
  <c r="G265" i="566"/>
  <c r="AH40" i="566"/>
  <c r="E119" i="566"/>
  <c r="AH343" i="566"/>
  <c r="D48" i="822"/>
  <c r="AA334" i="566"/>
  <c r="G223" i="566"/>
  <c r="H99" i="566"/>
  <c r="P96" i="27"/>
  <c r="Q292" i="566"/>
  <c r="D104" i="566"/>
  <c r="G220" i="566"/>
  <c r="M40" i="566"/>
  <c r="AI262" i="566"/>
  <c r="E250" i="822"/>
  <c r="D362" i="822"/>
  <c r="C121" i="566"/>
  <c r="M196" i="566"/>
  <c r="D154" i="822"/>
  <c r="F435" i="822"/>
  <c r="F436" i="822"/>
  <c r="V172" i="566"/>
  <c r="S25" i="566"/>
  <c r="E226" i="566"/>
  <c r="N253" i="566"/>
  <c r="L40" i="566"/>
  <c r="J100" i="27"/>
  <c r="K28" i="566"/>
  <c r="D494" i="822"/>
  <c r="F407" i="822"/>
  <c r="E134" i="566"/>
  <c r="W13" i="566"/>
  <c r="M105" i="27"/>
  <c r="D499" i="822"/>
  <c r="X235" i="566"/>
  <c r="F123" i="822"/>
  <c r="F448" i="822"/>
  <c r="D212" i="822"/>
  <c r="P44" i="27"/>
  <c r="F196" i="822"/>
  <c r="R223" i="566"/>
  <c r="AF358" i="566"/>
  <c r="T367" i="566"/>
  <c r="AI349" i="566"/>
  <c r="AC187" i="566"/>
  <c r="D371" i="822"/>
  <c r="E369" i="566"/>
  <c r="AD289" i="566"/>
  <c r="G28" i="566"/>
  <c r="Q295" i="566"/>
  <c r="Q79" i="566"/>
  <c r="AH118" i="566"/>
  <c r="H33" i="750"/>
  <c r="P73" i="27"/>
  <c r="G127" i="566"/>
  <c r="AA139" i="566"/>
  <c r="D31" i="566"/>
  <c r="K322" i="566"/>
  <c r="AA361" i="566"/>
  <c r="Y7" i="566"/>
  <c r="E110" i="566"/>
  <c r="I20" i="27"/>
  <c r="AG277" i="566"/>
  <c r="E62" i="822"/>
  <c r="AB196" i="566"/>
  <c r="AI322" i="566"/>
  <c r="C115" i="566"/>
  <c r="F245" i="822"/>
  <c r="D265" i="566"/>
  <c r="E182" i="566"/>
  <c r="G184" i="566"/>
  <c r="E305" i="566"/>
  <c r="C37" i="566"/>
  <c r="D360" i="822"/>
  <c r="M163" i="566"/>
  <c r="D40" i="27"/>
  <c r="H284" i="566"/>
  <c r="R280" i="566"/>
  <c r="Z280" i="566"/>
  <c r="H90" i="566"/>
  <c r="AF28" i="566"/>
  <c r="R106" i="566"/>
  <c r="F62" i="822"/>
  <c r="F20" i="27"/>
  <c r="E188" i="822"/>
  <c r="F357" i="822"/>
  <c r="G106" i="566"/>
  <c r="F249" i="822"/>
  <c r="Y280" i="566"/>
  <c r="N181" i="566"/>
  <c r="D268" i="822"/>
  <c r="R31" i="566"/>
  <c r="E387" i="822"/>
  <c r="AC250" i="566"/>
  <c r="Z205" i="566"/>
  <c r="E210" i="822"/>
  <c r="U76" i="566"/>
  <c r="F71" i="27"/>
  <c r="I51" i="27"/>
  <c r="V34" i="566"/>
  <c r="S268" i="566"/>
  <c r="D64" i="566"/>
  <c r="S145" i="566"/>
  <c r="AG58" i="566"/>
  <c r="K95" i="750"/>
  <c r="AH355" i="566"/>
  <c r="V82" i="566"/>
  <c r="C8" i="27"/>
  <c r="D383" i="822"/>
  <c r="AD91" i="566"/>
  <c r="E91" i="822"/>
  <c r="W178" i="566"/>
  <c r="C372" i="566"/>
  <c r="AD265" i="566"/>
  <c r="F337" i="822"/>
  <c r="E147" i="822"/>
  <c r="D384" i="822"/>
  <c r="V14" i="750"/>
  <c r="R322" i="566"/>
  <c r="AG115" i="566"/>
  <c r="S88" i="566"/>
  <c r="AG142" i="566"/>
  <c r="N85" i="27"/>
  <c r="AE301" i="566"/>
  <c r="AF109" i="566"/>
  <c r="C362" i="566"/>
  <c r="F400" i="822"/>
  <c r="J316" i="566"/>
  <c r="AG253" i="566"/>
  <c r="E242" i="822"/>
  <c r="Y133" i="566"/>
  <c r="N178" i="566"/>
  <c r="H329" i="566"/>
  <c r="D136" i="566"/>
  <c r="E134" i="822"/>
  <c r="S64" i="27"/>
  <c r="D353" i="822"/>
  <c r="D155" i="566"/>
  <c r="N211" i="566"/>
  <c r="Q307" i="566"/>
  <c r="L307" i="566"/>
  <c r="D209" i="566"/>
  <c r="AD19" i="566"/>
  <c r="L289" i="566"/>
  <c r="H67" i="566"/>
  <c r="R196" i="566"/>
  <c r="D218" i="822"/>
  <c r="D422" i="822"/>
  <c r="S10" i="566"/>
  <c r="E472" i="822"/>
  <c r="AC313" i="566"/>
  <c r="M217" i="566"/>
  <c r="H63" i="566"/>
  <c r="E162" i="822"/>
  <c r="K154" i="566"/>
  <c r="J208" i="566"/>
  <c r="Q340" i="566"/>
  <c r="D260" i="566"/>
  <c r="F472" i="822"/>
  <c r="D147" i="822"/>
  <c r="S349" i="566"/>
  <c r="L181" i="566"/>
  <c r="H94" i="566"/>
  <c r="C139" i="566"/>
  <c r="E219" i="822"/>
  <c r="D362" i="566"/>
  <c r="AC208" i="566"/>
  <c r="M157" i="566"/>
  <c r="D117" i="566"/>
  <c r="E293" i="566"/>
  <c r="H354" i="566"/>
  <c r="C141" i="566"/>
  <c r="Y40" i="566"/>
  <c r="G142" i="566"/>
  <c r="M121" i="566"/>
  <c r="AB283" i="566"/>
  <c r="D363" i="822"/>
  <c r="E403" i="822"/>
  <c r="F117" i="27"/>
  <c r="F121" i="27"/>
  <c r="D94" i="566"/>
  <c r="AG256" i="566"/>
  <c r="D100" i="566"/>
  <c r="J268" i="566"/>
  <c r="E312" i="822"/>
  <c r="K12" i="27"/>
  <c r="V10" i="566"/>
  <c r="D65" i="822"/>
  <c r="M256" i="566"/>
  <c r="AC223" i="566"/>
  <c r="H16" i="750"/>
  <c r="D382" i="822"/>
  <c r="D131" i="822"/>
  <c r="H211" i="566"/>
  <c r="K205" i="566"/>
  <c r="N11" i="27"/>
  <c r="AA157" i="566"/>
  <c r="AI181" i="566"/>
  <c r="M100" i="566"/>
  <c r="E321" i="822"/>
  <c r="D74" i="822"/>
  <c r="C65" i="566"/>
  <c r="R277" i="566"/>
  <c r="C170" i="566"/>
  <c r="N352" i="566"/>
  <c r="K112" i="750"/>
  <c r="E373" i="822"/>
  <c r="J79" i="27"/>
  <c r="E309" i="822"/>
  <c r="D312" i="822"/>
  <c r="H89" i="750"/>
  <c r="AI289" i="566"/>
  <c r="D167" i="566"/>
  <c r="AA328" i="566"/>
  <c r="E477" i="822"/>
  <c r="D313" i="822"/>
  <c r="X85" i="566"/>
  <c r="E343" i="566"/>
  <c r="AD343" i="566"/>
  <c r="D250" i="822"/>
  <c r="D173" i="566"/>
  <c r="D451" i="822"/>
  <c r="D227" i="822"/>
  <c r="D126" i="566"/>
  <c r="F433" i="822"/>
  <c r="AH52" i="566"/>
  <c r="AA214" i="566"/>
  <c r="F65" i="822"/>
  <c r="N40" i="27"/>
  <c r="W61" i="566"/>
  <c r="H79" i="566"/>
  <c r="F120" i="27"/>
  <c r="AC304" i="566"/>
  <c r="H15" i="750"/>
  <c r="P35" i="27"/>
  <c r="E102" i="822"/>
  <c r="F324" i="822"/>
  <c r="D88" i="822"/>
  <c r="M298" i="566"/>
  <c r="J72" i="750"/>
  <c r="E361" i="822"/>
  <c r="D162" i="822"/>
  <c r="X166" i="566"/>
  <c r="E333" i="822"/>
  <c r="E42" i="822"/>
  <c r="AB238" i="566"/>
  <c r="M301" i="566"/>
  <c r="J54" i="750"/>
  <c r="X61" i="566"/>
  <c r="F253" i="822"/>
  <c r="AD367" i="566"/>
  <c r="Y262" i="566"/>
  <c r="Z232" i="566"/>
  <c r="F339" i="822"/>
  <c r="K79" i="750"/>
  <c r="F15" i="822"/>
  <c r="M37" i="566"/>
  <c r="F494" i="822"/>
  <c r="C223" i="566"/>
  <c r="E354" i="822"/>
  <c r="D301" i="566"/>
  <c r="F398" i="822"/>
  <c r="E229" i="822"/>
  <c r="H64" i="750"/>
  <c r="H66" i="750"/>
  <c r="E366" i="822"/>
  <c r="E5" i="822"/>
  <c r="D64" i="822"/>
  <c r="Z274" i="566"/>
  <c r="F257" i="822"/>
  <c r="F100" i="27"/>
  <c r="C20" i="566"/>
  <c r="F240" i="822"/>
  <c r="K30" i="750"/>
  <c r="L55" i="566"/>
  <c r="W91" i="566"/>
  <c r="D316" i="566"/>
  <c r="F145" i="822"/>
  <c r="U280" i="566"/>
  <c r="Z97" i="566"/>
  <c r="E59" i="822"/>
  <c r="J103" i="566"/>
  <c r="J48" i="750"/>
  <c r="D70" i="822"/>
  <c r="C275" i="566"/>
  <c r="AF361" i="566"/>
  <c r="F264" i="822"/>
  <c r="D290" i="566"/>
  <c r="G271" i="566"/>
  <c r="V361" i="566"/>
  <c r="AH151" i="566"/>
  <c r="L256" i="566"/>
  <c r="D6" i="822"/>
  <c r="X13" i="566"/>
  <c r="U223" i="566"/>
  <c r="S33" i="27"/>
  <c r="S223" i="566"/>
  <c r="E66" i="822"/>
  <c r="F315" i="822"/>
  <c r="K116" i="750"/>
  <c r="D167" i="822"/>
  <c r="G94" i="566"/>
  <c r="E96" i="822"/>
  <c r="E178" i="822"/>
  <c r="AF262" i="566"/>
  <c r="O32" i="27"/>
  <c r="F26" i="822"/>
  <c r="AH121" i="566"/>
  <c r="E180" i="822"/>
  <c r="J322" i="566"/>
  <c r="N64" i="27"/>
  <c r="D301" i="822"/>
  <c r="J108" i="750"/>
  <c r="C360" i="566"/>
  <c r="E424" i="822"/>
  <c r="AH277" i="566"/>
  <c r="F161" i="822"/>
  <c r="E157" i="822"/>
  <c r="AF118" i="566"/>
  <c r="L136" i="566"/>
  <c r="U40" i="566"/>
  <c r="D128" i="822"/>
  <c r="H68" i="750"/>
  <c r="W70" i="566"/>
  <c r="AB127" i="566"/>
  <c r="D48" i="566"/>
  <c r="X160" i="566"/>
  <c r="D83" i="27"/>
  <c r="AE232" i="566"/>
  <c r="S304" i="566"/>
  <c r="F69" i="27"/>
  <c r="L64" i="566"/>
  <c r="Y247" i="566"/>
  <c r="E482" i="822"/>
  <c r="AI337" i="566"/>
  <c r="D45" i="822"/>
  <c r="D54" i="27"/>
  <c r="J8" i="750"/>
  <c r="D111" i="822"/>
  <c r="U22" i="566"/>
  <c r="F227" i="822"/>
  <c r="F475" i="822"/>
  <c r="K364" i="566"/>
  <c r="C277" i="566"/>
  <c r="E494" i="822"/>
  <c r="C266" i="566"/>
  <c r="F13" i="27"/>
  <c r="D42" i="822"/>
  <c r="C326" i="566"/>
  <c r="W118" i="566"/>
  <c r="AI367" i="566"/>
  <c r="E244" i="822"/>
  <c r="E490" i="822"/>
  <c r="K94" i="750"/>
  <c r="M241" i="566"/>
  <c r="C234" i="566"/>
  <c r="L349" i="566"/>
  <c r="X346" i="566"/>
  <c r="F298" i="822"/>
  <c r="P88" i="27"/>
  <c r="AE139" i="566"/>
  <c r="F425" i="822"/>
  <c r="S50" i="27"/>
  <c r="T73" i="566"/>
  <c r="N103" i="566"/>
  <c r="H59" i="750"/>
  <c r="E11" i="566"/>
  <c r="D101" i="822"/>
  <c r="D87" i="822"/>
  <c r="AD10" i="566"/>
  <c r="H131" i="750"/>
  <c r="J337" i="566"/>
  <c r="D122" i="566"/>
  <c r="J38" i="750"/>
  <c r="M232" i="566"/>
  <c r="AI121" i="566"/>
  <c r="W346" i="566"/>
  <c r="C134" i="566"/>
  <c r="T94" i="566"/>
  <c r="AD232" i="566"/>
  <c r="AF265" i="566"/>
  <c r="K29" i="750"/>
  <c r="P63" i="27"/>
  <c r="C109" i="27"/>
  <c r="AH64" i="566"/>
  <c r="D33" i="566"/>
  <c r="C285" i="566"/>
  <c r="K88" i="750"/>
  <c r="E204" i="822"/>
  <c r="D342" i="566"/>
  <c r="J26" i="750"/>
  <c r="T319" i="566"/>
  <c r="T247" i="566"/>
  <c r="Q196" i="566"/>
  <c r="F364" i="822"/>
  <c r="D31" i="822"/>
  <c r="H276" i="566"/>
  <c r="AD193" i="566"/>
  <c r="L70" i="27"/>
  <c r="E485" i="822"/>
  <c r="S58" i="566"/>
  <c r="Y235" i="566"/>
  <c r="E176" i="822"/>
  <c r="G163" i="566"/>
  <c r="E7" i="566"/>
  <c r="F301" i="822"/>
  <c r="Z169" i="566"/>
  <c r="D87" i="27"/>
  <c r="C209" i="566"/>
  <c r="E161" i="822"/>
  <c r="Q163" i="566"/>
  <c r="Y367" i="566"/>
  <c r="Z190" i="566"/>
  <c r="S38" i="27"/>
  <c r="Y118" i="566"/>
  <c r="AI136" i="566"/>
  <c r="F325" i="822"/>
  <c r="F486" i="822"/>
  <c r="J22" i="27"/>
  <c r="AC349" i="566"/>
  <c r="C231" i="566"/>
  <c r="S238" i="566"/>
  <c r="AA64" i="566"/>
  <c r="AE109" i="566"/>
  <c r="S114" i="27"/>
  <c r="E141" i="566"/>
  <c r="AG268" i="566"/>
  <c r="J10" i="566"/>
  <c r="S34" i="566"/>
  <c r="W127" i="566"/>
  <c r="X19" i="566"/>
  <c r="T244" i="566"/>
  <c r="C120" i="27"/>
  <c r="Q316" i="566"/>
  <c r="L301" i="566"/>
  <c r="H93" i="750"/>
  <c r="E445" i="822"/>
  <c r="G247" i="566"/>
  <c r="AD52" i="566"/>
  <c r="D196" i="822"/>
  <c r="H144" i="566"/>
  <c r="AC184" i="566"/>
  <c r="W355" i="566"/>
  <c r="R244" i="566"/>
  <c r="C217" i="566"/>
  <c r="AF316" i="566"/>
  <c r="H291" i="566"/>
  <c r="D231" i="822"/>
  <c r="E355" i="822"/>
  <c r="E265" i="822"/>
  <c r="F110" i="822"/>
  <c r="P78" i="27"/>
  <c r="H95" i="566"/>
  <c r="J277" i="566"/>
  <c r="K370" i="566"/>
  <c r="C340" i="566"/>
  <c r="E378" i="822"/>
  <c r="V166" i="566"/>
  <c r="E153" i="566"/>
  <c r="E284" i="566"/>
  <c r="C241" i="566"/>
  <c r="T355" i="566"/>
  <c r="D326" i="822"/>
  <c r="E417" i="822"/>
  <c r="F214" i="822"/>
  <c r="V49" i="566"/>
  <c r="K253" i="566"/>
  <c r="X157" i="566"/>
  <c r="O16" i="27"/>
  <c r="H243" i="566"/>
  <c r="F59" i="822"/>
  <c r="AH85" i="566"/>
  <c r="AA211" i="566"/>
  <c r="F210" i="822"/>
  <c r="D296" i="822"/>
  <c r="AB142" i="566"/>
  <c r="D249" i="566"/>
  <c r="E4" i="27"/>
  <c r="AB304" i="566"/>
  <c r="D329" i="822"/>
  <c r="X223" i="566"/>
  <c r="R25" i="566"/>
  <c r="D278" i="822"/>
  <c r="C90" i="27"/>
  <c r="V322" i="566"/>
  <c r="F27" i="822"/>
  <c r="F480" i="822"/>
  <c r="E295" i="822"/>
  <c r="E448" i="822"/>
  <c r="AI169" i="566"/>
  <c r="D473" i="822"/>
  <c r="V13" i="566"/>
  <c r="AD31" i="566"/>
  <c r="AH259" i="566"/>
  <c r="V4" i="566"/>
  <c r="L205" i="566"/>
  <c r="J96" i="750"/>
  <c r="E200" i="822"/>
  <c r="AA58" i="566"/>
  <c r="J43" i="750"/>
  <c r="AH130" i="566"/>
  <c r="L91" i="566"/>
  <c r="E93" i="822"/>
  <c r="D146" i="822"/>
  <c r="D44" i="27"/>
  <c r="E230" i="822"/>
  <c r="O19" i="27"/>
  <c r="E368" i="822"/>
  <c r="J91" i="566"/>
  <c r="J133" i="566"/>
  <c r="V298" i="566"/>
  <c r="E104" i="566"/>
  <c r="J181" i="566"/>
  <c r="C349" i="566"/>
  <c r="H320" i="566"/>
  <c r="AA109" i="566"/>
  <c r="S169" i="566"/>
  <c r="AI328" i="566"/>
  <c r="X289" i="566"/>
  <c r="E446" i="822"/>
  <c r="V196" i="566"/>
  <c r="K316" i="566"/>
  <c r="K41" i="750"/>
  <c r="E107" i="566"/>
  <c r="C57" i="27"/>
  <c r="H88" i="750"/>
  <c r="D183" i="566"/>
  <c r="E369" i="822"/>
  <c r="F83" i="822"/>
  <c r="J45" i="750"/>
  <c r="E464" i="822"/>
  <c r="N223" i="566"/>
  <c r="J289" i="566"/>
  <c r="J13" i="566"/>
  <c r="AH13" i="566"/>
  <c r="F356" i="822"/>
  <c r="J11" i="750"/>
  <c r="E385" i="822"/>
  <c r="J121" i="566"/>
  <c r="K65" i="750"/>
  <c r="C146" i="566"/>
  <c r="AE181" i="566"/>
  <c r="E55" i="822"/>
  <c r="D406" i="822"/>
  <c r="D336" i="822"/>
  <c r="E409" i="822"/>
  <c r="D293" i="566"/>
  <c r="E310" i="822"/>
  <c r="D438" i="822"/>
  <c r="D126" i="822"/>
  <c r="K93" i="750"/>
  <c r="E25" i="822"/>
  <c r="AD364" i="566"/>
  <c r="AI319" i="566"/>
  <c r="F432" i="822"/>
  <c r="F382" i="822"/>
  <c r="K87" i="27"/>
  <c r="P43" i="27"/>
  <c r="D187" i="822"/>
  <c r="Z76" i="566"/>
  <c r="E65" i="566"/>
  <c r="U181" i="566"/>
  <c r="D144" i="822"/>
  <c r="S74" i="27"/>
  <c r="K60" i="750"/>
  <c r="J235" i="566"/>
  <c r="D365" i="822"/>
  <c r="E249" i="822"/>
  <c r="W175" i="566"/>
  <c r="U184" i="566"/>
  <c r="K78" i="750"/>
  <c r="W331" i="566"/>
  <c r="F299" i="822"/>
  <c r="D61" i="822"/>
  <c r="V160" i="566"/>
  <c r="S91" i="566"/>
  <c r="H46" i="750"/>
  <c r="AF313" i="566"/>
  <c r="E155" i="822"/>
  <c r="R178" i="566"/>
  <c r="D281" i="566"/>
  <c r="E348" i="566"/>
  <c r="D470" i="822"/>
  <c r="AE340" i="566"/>
  <c r="H104" i="566"/>
  <c r="F342" i="822"/>
  <c r="T265" i="566"/>
  <c r="D224" i="566"/>
  <c r="E197" i="822"/>
  <c r="J34" i="750"/>
  <c r="H136" i="566"/>
  <c r="F278" i="822"/>
  <c r="H18" i="750"/>
  <c r="Q97" i="566"/>
  <c r="M67" i="566"/>
  <c r="J88" i="27"/>
  <c r="O6" i="27"/>
  <c r="K7" i="750" s="1"/>
  <c r="H15" i="566"/>
  <c r="AG178" i="566"/>
  <c r="J80" i="750"/>
  <c r="E24" i="566"/>
  <c r="S60" i="27"/>
  <c r="K355" i="566"/>
  <c r="H87" i="750"/>
  <c r="F151" i="822"/>
  <c r="D491" i="822"/>
  <c r="E92" i="566"/>
  <c r="AH193" i="566"/>
  <c r="F242" i="822"/>
  <c r="S91" i="27"/>
  <c r="G46" i="566"/>
  <c r="D413" i="822"/>
  <c r="E80" i="822"/>
  <c r="R55" i="566"/>
  <c r="AH370" i="566"/>
  <c r="U118" i="566"/>
  <c r="J307" i="566"/>
  <c r="M226" i="566"/>
  <c r="K42" i="750"/>
  <c r="L13" i="566"/>
  <c r="H77" i="566"/>
  <c r="F496" i="822"/>
  <c r="F274" i="822"/>
  <c r="H36" i="750"/>
  <c r="H54" i="566"/>
  <c r="K67" i="750"/>
  <c r="C132" i="566"/>
  <c r="K16" i="750"/>
  <c r="E421" i="822"/>
  <c r="X349" i="566"/>
  <c r="J196" i="566"/>
  <c r="C226" i="566"/>
  <c r="E33" i="822"/>
  <c r="E364" i="822"/>
  <c r="G124" i="566"/>
  <c r="Q229" i="566"/>
  <c r="K84" i="27"/>
  <c r="D425" i="822"/>
  <c r="T103" i="566"/>
  <c r="E401" i="822"/>
  <c r="W289" i="566"/>
  <c r="E29" i="822"/>
  <c r="E305" i="822"/>
  <c r="H280" i="566"/>
  <c r="F241" i="822"/>
  <c r="W310" i="566"/>
  <c r="V226" i="566"/>
  <c r="E332" i="566"/>
  <c r="E301" i="566"/>
  <c r="D144" i="566"/>
  <c r="G148" i="566"/>
  <c r="E256" i="822"/>
  <c r="R43" i="566"/>
  <c r="D188" i="566"/>
  <c r="E335" i="822"/>
  <c r="AI316" i="566"/>
  <c r="AA268" i="566"/>
  <c r="Y121" i="566"/>
  <c r="AD163" i="566"/>
  <c r="L352" i="566"/>
  <c r="L117" i="27"/>
  <c r="D196" i="566"/>
  <c r="L121" i="566"/>
  <c r="AC91" i="566"/>
  <c r="D319" i="566"/>
  <c r="T253" i="566"/>
  <c r="K24" i="27"/>
  <c r="X277" i="566"/>
  <c r="F169" i="822"/>
  <c r="E301" i="822"/>
  <c r="H371" i="566"/>
  <c r="K6" i="750"/>
  <c r="AD103" i="566"/>
  <c r="H56" i="566"/>
  <c r="W352" i="566"/>
  <c r="C263" i="566"/>
  <c r="AI34" i="566"/>
  <c r="AD220" i="566"/>
  <c r="E339" i="822"/>
  <c r="E83" i="822"/>
  <c r="Y292" i="566"/>
  <c r="D49" i="822"/>
  <c r="C76" i="566"/>
  <c r="AA289" i="566"/>
  <c r="P122" i="27"/>
  <c r="Q52" i="566"/>
  <c r="AH274" i="566"/>
  <c r="D165" i="566"/>
  <c r="AC358" i="566"/>
  <c r="K166" i="566"/>
  <c r="Y340" i="566"/>
  <c r="X229" i="566"/>
  <c r="Y322" i="566"/>
  <c r="D82" i="566"/>
  <c r="E459" i="822"/>
  <c r="J29" i="27"/>
  <c r="F11" i="822"/>
  <c r="E357" i="566"/>
  <c r="D357" i="822"/>
  <c r="F449" i="822"/>
  <c r="D208" i="566"/>
  <c r="O104" i="27"/>
  <c r="E52" i="822" s="1"/>
  <c r="AC151" i="566"/>
  <c r="AG109" i="566"/>
  <c r="M124" i="566"/>
  <c r="D223" i="822"/>
  <c r="E240" i="822"/>
  <c r="AI40" i="566"/>
  <c r="D172" i="822"/>
  <c r="F203" i="822"/>
  <c r="C323" i="566"/>
  <c r="O7" i="27"/>
  <c r="D461" i="822"/>
  <c r="J41" i="27"/>
  <c r="M34" i="27"/>
  <c r="E278" i="822"/>
  <c r="E165" i="566"/>
  <c r="AC331" i="566"/>
  <c r="T61" i="566"/>
  <c r="W187" i="566"/>
  <c r="AC7" i="566"/>
  <c r="AE169" i="566"/>
  <c r="P10" i="27"/>
  <c r="W271" i="566"/>
  <c r="K51" i="750"/>
  <c r="E206" i="822"/>
  <c r="D353" i="566"/>
  <c r="H304" i="566"/>
  <c r="N57" i="27"/>
  <c r="D216" i="822"/>
  <c r="W16" i="566"/>
  <c r="P3" i="27"/>
  <c r="E463" i="822"/>
  <c r="H201" i="566"/>
  <c r="J107" i="27"/>
  <c r="AF292" i="566"/>
  <c r="C24" i="566"/>
  <c r="S10" i="27"/>
  <c r="Z151" i="566"/>
  <c r="C28" i="566"/>
  <c r="H206" i="566"/>
  <c r="E239" i="822"/>
  <c r="K259" i="566"/>
  <c r="H288" i="566"/>
  <c r="K77" i="750"/>
  <c r="L163" i="566"/>
  <c r="D129" i="822"/>
  <c r="E454" i="822"/>
  <c r="Z322" i="566"/>
  <c r="W250" i="566"/>
  <c r="G10" i="566"/>
  <c r="R100" i="566"/>
  <c r="C49" i="27"/>
  <c r="AA169" i="566"/>
  <c r="W148" i="566"/>
  <c r="H99" i="750"/>
  <c r="S94" i="27"/>
  <c r="H57" i="750"/>
  <c r="G37" i="566"/>
  <c r="J97" i="750"/>
  <c r="AA145" i="566"/>
  <c r="AD274" i="566"/>
  <c r="D37" i="27"/>
  <c r="H42" i="750"/>
  <c r="AD70" i="566"/>
  <c r="H147" i="566"/>
  <c r="E127" i="566"/>
  <c r="E160" i="566"/>
  <c r="AC178" i="566"/>
  <c r="H12" i="566"/>
  <c r="D168" i="822"/>
  <c r="C288" i="566"/>
  <c r="K19" i="750"/>
  <c r="Y298" i="566"/>
  <c r="E72" i="822"/>
  <c r="I14" i="27"/>
  <c r="L337" i="566"/>
  <c r="G262" i="566"/>
  <c r="W265" i="566"/>
  <c r="H84" i="750"/>
  <c r="E456" i="822"/>
  <c r="D403" i="822"/>
  <c r="H93" i="566"/>
  <c r="C291" i="566"/>
  <c r="F431" i="822"/>
  <c r="AH109" i="566"/>
  <c r="F422" i="822"/>
  <c r="K21" i="750"/>
  <c r="K100" i="566"/>
  <c r="H122" i="750"/>
  <c r="C328" i="566"/>
  <c r="E329" i="566"/>
  <c r="E77" i="822"/>
  <c r="I44" i="27"/>
  <c r="D435" i="822"/>
  <c r="D348" i="566"/>
  <c r="D50" i="822"/>
  <c r="X367" i="566"/>
  <c r="AF76" i="566"/>
  <c r="D493" i="822"/>
  <c r="E323" i="822"/>
  <c r="F193" i="822"/>
  <c r="C161" i="566"/>
  <c r="X22" i="566"/>
  <c r="G118" i="566"/>
  <c r="D62" i="822"/>
  <c r="AE361" i="566"/>
  <c r="E366" i="566"/>
  <c r="I16" i="27"/>
  <c r="F20" i="822"/>
  <c r="X4" i="566"/>
  <c r="H36" i="566"/>
  <c r="D217" i="822"/>
  <c r="K103" i="750"/>
  <c r="F155" i="822"/>
  <c r="K11" i="750"/>
  <c r="AF178" i="566"/>
  <c r="F78" i="27"/>
  <c r="M316" i="566"/>
  <c r="R157" i="566"/>
  <c r="Z310" i="566"/>
  <c r="E3" i="27"/>
  <c r="H119" i="750"/>
  <c r="S142" i="566"/>
  <c r="X127" i="566"/>
  <c r="AG226" i="566"/>
  <c r="H343" i="566"/>
  <c r="D421" i="822"/>
  <c r="H62" i="566"/>
  <c r="C268" i="566"/>
  <c r="H158" i="566"/>
  <c r="H21" i="566"/>
  <c r="O52" i="27"/>
  <c r="E140" i="822" s="1"/>
  <c r="C157" i="566"/>
  <c r="D458" i="822"/>
  <c r="C183" i="566"/>
  <c r="C107" i="27"/>
  <c r="E131" i="822"/>
  <c r="Z88" i="566"/>
  <c r="AF172" i="566"/>
  <c r="J115" i="750"/>
  <c r="F108" i="822"/>
  <c r="J109" i="566"/>
  <c r="E257" i="822"/>
  <c r="F424" i="822"/>
  <c r="AD340" i="566"/>
  <c r="F124" i="822"/>
  <c r="Y163" i="566"/>
  <c r="E277" i="566"/>
  <c r="E33" i="566"/>
  <c r="L127" i="566"/>
  <c r="N331" i="566"/>
  <c r="J130" i="566"/>
  <c r="F183" i="822"/>
  <c r="K139" i="566"/>
  <c r="D107" i="822"/>
  <c r="K23" i="750"/>
  <c r="F84" i="822"/>
  <c r="D253" i="822"/>
  <c r="Q250" i="566"/>
  <c r="D44" i="566"/>
  <c r="AA241" i="566"/>
  <c r="R220" i="566"/>
  <c r="F22" i="27"/>
  <c r="F385" i="822"/>
  <c r="F303" i="822"/>
  <c r="K29" i="27"/>
  <c r="AD358" i="566"/>
  <c r="AI190" i="566"/>
  <c r="E363" i="566"/>
  <c r="D330" i="566"/>
  <c r="AC202" i="566"/>
  <c r="D348" i="822"/>
  <c r="E50" i="566"/>
  <c r="F401" i="822"/>
  <c r="D170" i="822"/>
  <c r="F445" i="822"/>
  <c r="Z67" i="566"/>
  <c r="F33" i="27"/>
  <c r="AF346" i="566"/>
  <c r="E95" i="822"/>
  <c r="F470" i="822"/>
  <c r="F103" i="822"/>
  <c r="J22" i="566"/>
  <c r="J68" i="750"/>
  <c r="E81" i="822"/>
  <c r="AF220" i="566"/>
  <c r="AD28" i="566"/>
  <c r="F114" i="27"/>
  <c r="E203" i="822"/>
  <c r="T331" i="566"/>
  <c r="F397" i="822"/>
  <c r="D363" i="566"/>
  <c r="D345" i="566"/>
  <c r="D9" i="822"/>
  <c r="AD259" i="566"/>
  <c r="J122" i="750"/>
  <c r="J355" i="566"/>
  <c r="D102" i="822"/>
  <c r="M178" i="566"/>
  <c r="T34" i="566"/>
  <c r="T64" i="566"/>
  <c r="D243" i="822"/>
  <c r="F310" i="822"/>
  <c r="H314" i="566"/>
  <c r="L61" i="566"/>
  <c r="Y193" i="566"/>
  <c r="AH328" i="566"/>
  <c r="W277" i="566"/>
  <c r="E68" i="822"/>
  <c r="F335" i="822"/>
  <c r="D67" i="822"/>
  <c r="E120" i="566"/>
  <c r="F368" i="822"/>
  <c r="AH10" i="566"/>
  <c r="P30" i="27"/>
  <c r="V256" i="566"/>
  <c r="AG364" i="566"/>
  <c r="D163" i="822"/>
  <c r="O106" i="27"/>
  <c r="E149" i="822" s="1"/>
  <c r="C44" i="27"/>
  <c r="K74" i="27"/>
  <c r="H19" i="566"/>
  <c r="J83" i="750"/>
  <c r="E210" i="566"/>
  <c r="H324" i="566"/>
  <c r="E132" i="566"/>
  <c r="Z331" i="566"/>
  <c r="D11" i="27"/>
  <c r="E105" i="566"/>
  <c r="C143" i="566"/>
  <c r="H207" i="566"/>
  <c r="AH295" i="566"/>
  <c r="E71" i="27"/>
  <c r="E262" i="566"/>
  <c r="D284" i="566"/>
  <c r="T292" i="566"/>
  <c r="F464" i="822"/>
  <c r="T112" i="566"/>
  <c r="M319" i="566"/>
  <c r="Q337" i="566"/>
  <c r="Y361" i="566"/>
  <c r="F462" i="822"/>
  <c r="J5" i="27"/>
  <c r="H65" i="566"/>
  <c r="Y283" i="566"/>
  <c r="I62" i="27"/>
  <c r="X202" i="566"/>
  <c r="D134" i="566"/>
  <c r="H204" i="566"/>
  <c r="H117" i="566"/>
  <c r="F107" i="27"/>
  <c r="Z175" i="566"/>
  <c r="P85" i="27"/>
  <c r="U322" i="566"/>
  <c r="D210" i="822"/>
  <c r="I54" i="27"/>
  <c r="L14" i="27"/>
  <c r="U19" i="566"/>
  <c r="AA232" i="566"/>
  <c r="AE31" i="566"/>
  <c r="G178" i="566"/>
  <c r="D255" i="822"/>
  <c r="F403" i="822"/>
  <c r="V127" i="566"/>
  <c r="AA286" i="566"/>
  <c r="Q136" i="566"/>
  <c r="M190" i="566"/>
  <c r="E102" i="566"/>
  <c r="L25" i="27"/>
  <c r="E300" i="822"/>
  <c r="T316" i="566"/>
  <c r="AC286" i="566"/>
  <c r="D222" i="822"/>
  <c r="C95" i="27"/>
  <c r="AD319" i="566"/>
  <c r="M127" i="566"/>
  <c r="U289" i="566"/>
  <c r="V40" i="566"/>
  <c r="D60" i="27"/>
  <c r="Z157" i="566"/>
  <c r="F208" i="822"/>
  <c r="E76" i="566"/>
  <c r="K112" i="566"/>
  <c r="D221" i="822"/>
  <c r="F12" i="822"/>
  <c r="AE142" i="566"/>
  <c r="F266" i="822"/>
  <c r="K37" i="750"/>
  <c r="E413" i="822"/>
  <c r="E319" i="566"/>
  <c r="S307" i="566"/>
  <c r="D350" i="822"/>
  <c r="D361" i="566"/>
  <c r="J71" i="750"/>
  <c r="H120" i="750"/>
  <c r="F334" i="822"/>
  <c r="F441" i="822"/>
  <c r="J75" i="750"/>
  <c r="F228" i="822"/>
  <c r="AF241" i="566"/>
  <c r="F131" i="822"/>
  <c r="M112" i="566"/>
  <c r="C58" i="27"/>
  <c r="AB112" i="566"/>
  <c r="D260" i="822"/>
  <c r="D108" i="822"/>
  <c r="H60" i="750"/>
  <c r="F202" i="822"/>
  <c r="D351" i="822"/>
  <c r="G4" i="566"/>
  <c r="AE358" i="566"/>
  <c r="J70" i="750"/>
  <c r="E214" i="822"/>
  <c r="Y238" i="566"/>
  <c r="H81" i="750"/>
  <c r="H108" i="566"/>
  <c r="AD133" i="566"/>
  <c r="H113" i="750"/>
  <c r="T196" i="566"/>
  <c r="AA25" i="566"/>
  <c r="D179" i="566"/>
  <c r="C265" i="566"/>
  <c r="C280" i="566"/>
  <c r="F297" i="822"/>
  <c r="L238" i="566"/>
  <c r="D282" i="566"/>
  <c r="V241" i="566"/>
  <c r="K114" i="750"/>
  <c r="AE160" i="566"/>
  <c r="F371" i="822"/>
  <c r="E496" i="822"/>
  <c r="AB157" i="566"/>
  <c r="K55" i="750"/>
  <c r="AB217" i="566"/>
  <c r="U196" i="566"/>
  <c r="F171" i="822"/>
  <c r="D101" i="566"/>
  <c r="D133" i="822"/>
  <c r="F237" i="822"/>
  <c r="X262" i="566"/>
  <c r="J232" i="566"/>
  <c r="D13" i="822"/>
  <c r="T364" i="566"/>
  <c r="E228" i="822"/>
  <c r="E346" i="566"/>
  <c r="N136" i="566"/>
  <c r="D84" i="566"/>
  <c r="D324" i="566"/>
  <c r="Q31" i="566"/>
  <c r="F312" i="822"/>
  <c r="W280" i="566"/>
  <c r="E76" i="822"/>
  <c r="F418" i="822"/>
  <c r="K349" i="566"/>
  <c r="G355" i="566"/>
  <c r="K125" i="750"/>
  <c r="S4" i="566"/>
  <c r="K62" i="750"/>
  <c r="F263" i="822"/>
  <c r="F250" i="822"/>
  <c r="H227" i="566"/>
  <c r="AG250" i="566"/>
  <c r="E64" i="822"/>
  <c r="P118" i="27"/>
  <c r="AD109" i="566"/>
  <c r="N280" i="566"/>
  <c r="AI154" i="566"/>
  <c r="R229" i="566"/>
  <c r="AG271" i="566"/>
  <c r="E171" i="822"/>
  <c r="C52" i="27"/>
  <c r="M172" i="566"/>
  <c r="E79" i="822"/>
  <c r="AE370" i="566"/>
  <c r="E275" i="822"/>
  <c r="D236" i="822"/>
  <c r="AA94" i="566"/>
  <c r="D412" i="822"/>
  <c r="J81" i="750"/>
  <c r="U157" i="566"/>
  <c r="AB199" i="566"/>
  <c r="F322" i="822"/>
  <c r="I15" i="27"/>
  <c r="D22" i="822"/>
  <c r="Z292" i="566"/>
  <c r="Y253" i="566"/>
  <c r="C365" i="566"/>
  <c r="G58" i="566"/>
  <c r="J42" i="750"/>
  <c r="AI223" i="566"/>
  <c r="AI292" i="566"/>
  <c r="N166" i="566"/>
  <c r="J46" i="750"/>
  <c r="K22" i="750"/>
  <c r="E60" i="822"/>
  <c r="H110" i="750"/>
  <c r="S103" i="27"/>
  <c r="F377" i="822" s="1"/>
  <c r="H97" i="750"/>
  <c r="G259" i="566"/>
  <c r="K103" i="566"/>
  <c r="K331" i="566"/>
  <c r="AH238" i="566"/>
  <c r="AI265" i="566"/>
  <c r="I117" i="27"/>
  <c r="E288" i="822"/>
  <c r="H222" i="566"/>
  <c r="L304" i="566"/>
  <c r="E98" i="566"/>
  <c r="AI166" i="566"/>
  <c r="X31" i="566"/>
  <c r="AI283" i="566"/>
  <c r="AH187" i="566"/>
  <c r="F174" i="822"/>
  <c r="E75" i="822"/>
  <c r="AI19" i="566"/>
  <c r="F104" i="27"/>
  <c r="H75" i="566"/>
  <c r="D377" i="822"/>
  <c r="E384" i="822"/>
  <c r="E231" i="822"/>
  <c r="E471" i="822"/>
  <c r="T361" i="566"/>
  <c r="F328" i="822"/>
  <c r="H12" i="750"/>
  <c r="U298" i="566"/>
  <c r="D211" i="566"/>
  <c r="T199" i="566"/>
  <c r="G286" i="566"/>
  <c r="V346" i="566"/>
  <c r="F229" i="822"/>
  <c r="D453" i="822"/>
  <c r="J64" i="750"/>
  <c r="K64" i="750"/>
  <c r="J283" i="566"/>
  <c r="E290" i="822"/>
  <c r="J346" i="566"/>
  <c r="E390" i="822"/>
  <c r="J74" i="750"/>
  <c r="H24" i="750"/>
  <c r="AH49" i="566"/>
  <c r="H46" i="566"/>
  <c r="K175" i="566"/>
  <c r="E181" i="566"/>
  <c r="S16" i="566"/>
  <c r="D54" i="566"/>
  <c r="AE244" i="566"/>
  <c r="K72" i="750"/>
  <c r="I5" i="27"/>
  <c r="F10" i="822"/>
  <c r="D276" i="822"/>
  <c r="J40" i="750"/>
  <c r="F134" i="822"/>
  <c r="G322" i="566"/>
  <c r="K123" i="750"/>
  <c r="H129" i="566"/>
  <c r="E168" i="822"/>
  <c r="AF325" i="566"/>
  <c r="AD94" i="566"/>
  <c r="C124" i="27"/>
  <c r="F212" i="822"/>
  <c r="V19" i="566"/>
  <c r="D310" i="822"/>
  <c r="G328" i="566"/>
  <c r="K110" i="750"/>
  <c r="N40" i="566"/>
  <c r="H23" i="750"/>
  <c r="Y82" i="566"/>
  <c r="H116" i="750"/>
  <c r="J349" i="566"/>
  <c r="E317" i="566"/>
  <c r="C324" i="566"/>
  <c r="K17" i="750"/>
  <c r="AH208" i="566"/>
  <c r="D142" i="822"/>
  <c r="H43" i="750"/>
  <c r="H86" i="566"/>
  <c r="M25" i="566"/>
  <c r="C100" i="27"/>
  <c r="H210" i="566"/>
  <c r="H51" i="566"/>
  <c r="H120" i="566"/>
  <c r="H50" i="750"/>
  <c r="J39" i="750"/>
  <c r="D325" i="822"/>
  <c r="AF337" i="566"/>
  <c r="AC244" i="566"/>
  <c r="K109" i="566"/>
  <c r="D270" i="822"/>
  <c r="E427" i="822"/>
  <c r="T88" i="566"/>
  <c r="D53" i="822"/>
  <c r="R130" i="566"/>
  <c r="F217" i="822"/>
  <c r="K86" i="750"/>
  <c r="C100" i="566"/>
  <c r="D442" i="822"/>
  <c r="T121" i="566"/>
  <c r="E220" i="822"/>
  <c r="E113" i="822"/>
  <c r="F304" i="822"/>
  <c r="D152" i="566"/>
  <c r="AH298" i="566"/>
  <c r="K172" i="566"/>
  <c r="D100" i="822"/>
  <c r="C353" i="566"/>
  <c r="R139" i="566"/>
  <c r="D73" i="822"/>
  <c r="H110" i="566"/>
  <c r="D275" i="822"/>
  <c r="D25" i="27"/>
  <c r="D323" i="822"/>
  <c r="E486" i="822"/>
  <c r="D156" i="822"/>
  <c r="W232" i="566"/>
  <c r="D34" i="822"/>
  <c r="AE271" i="566"/>
  <c r="N346" i="566"/>
  <c r="E281" i="822"/>
  <c r="D262" i="822"/>
  <c r="E232" i="822"/>
  <c r="F80" i="27"/>
  <c r="F137" i="822"/>
  <c r="E45" i="822"/>
  <c r="N54" i="27"/>
  <c r="F146" i="822"/>
  <c r="D277" i="822"/>
  <c r="E392" i="822"/>
  <c r="F446" i="822"/>
  <c r="J85" i="750"/>
  <c r="H109" i="750"/>
  <c r="F43" i="822"/>
  <c r="AH124" i="566"/>
  <c r="G283" i="566"/>
  <c r="AC94" i="566"/>
  <c r="D343" i="822"/>
  <c r="J7" i="566"/>
  <c r="Z202" i="566"/>
  <c r="H44" i="566"/>
  <c r="H22" i="750"/>
  <c r="F251" i="822"/>
  <c r="C198" i="566"/>
  <c r="F282" i="822"/>
  <c r="E266" i="822"/>
  <c r="D311" i="822"/>
  <c r="D312" i="566"/>
  <c r="F295" i="822"/>
  <c r="D249" i="822"/>
  <c r="M184" i="566"/>
  <c r="E307" i="566"/>
  <c r="AI106" i="566"/>
  <c r="L229" i="566"/>
  <c r="E422" i="822"/>
  <c r="G346" i="566"/>
  <c r="J52" i="566"/>
  <c r="F404" i="822"/>
  <c r="J79" i="750"/>
  <c r="H115" i="750"/>
  <c r="J310" i="566"/>
  <c r="AF127" i="566"/>
  <c r="F184" i="822"/>
  <c r="Y205" i="566"/>
  <c r="J118" i="566"/>
  <c r="H203" i="566"/>
  <c r="N190" i="566"/>
  <c r="AB55" i="566"/>
  <c r="E94" i="822"/>
  <c r="F326" i="822"/>
  <c r="D155" i="822"/>
  <c r="H75" i="750"/>
  <c r="AI220" i="566"/>
  <c r="J120" i="750"/>
  <c r="G325" i="566"/>
  <c r="F305" i="822"/>
  <c r="AA346" i="566"/>
  <c r="D93" i="27"/>
  <c r="F343" i="822"/>
  <c r="H104" i="750"/>
  <c r="F262" i="822"/>
  <c r="D136" i="822"/>
  <c r="N13" i="27"/>
  <c r="D95" i="566"/>
  <c r="F280" i="822"/>
  <c r="J93" i="750"/>
  <c r="E467" i="822"/>
  <c r="V283" i="566"/>
  <c r="E144" i="822"/>
  <c r="E235" i="822"/>
  <c r="Q325" i="566"/>
  <c r="E38" i="566"/>
  <c r="F387" i="822"/>
  <c r="C182" i="566"/>
  <c r="J274" i="566"/>
  <c r="J190" i="566"/>
  <c r="F323" i="822"/>
  <c r="J223" i="566"/>
  <c r="K84" i="750"/>
  <c r="E43" i="822"/>
  <c r="D247" i="566"/>
  <c r="D71" i="822"/>
  <c r="F48" i="27"/>
  <c r="H326" i="566"/>
  <c r="H65" i="750"/>
  <c r="H96" i="566"/>
  <c r="F99" i="822"/>
  <c r="E243" i="822"/>
  <c r="E468" i="822"/>
  <c r="F308" i="822"/>
  <c r="K12" i="750"/>
  <c r="AH316" i="566"/>
  <c r="K127" i="566"/>
  <c r="H310" i="566"/>
  <c r="T340" i="566"/>
  <c r="E220" i="566"/>
  <c r="E280" i="822"/>
  <c r="AE184" i="566"/>
  <c r="F358" i="822"/>
  <c r="G70" i="566"/>
  <c r="AH46" i="566"/>
  <c r="E174" i="822"/>
  <c r="AD187" i="566"/>
  <c r="AC205" i="566"/>
  <c r="AI346" i="566"/>
  <c r="E351" i="822"/>
  <c r="AG136" i="566"/>
  <c r="W238" i="566"/>
  <c r="E128" i="822"/>
  <c r="S43" i="566"/>
  <c r="J113" i="750"/>
  <c r="Z28" i="566"/>
  <c r="E343" i="822"/>
  <c r="F350" i="822"/>
  <c r="K18" i="750"/>
  <c r="Q346" i="566"/>
  <c r="C210" i="566"/>
  <c r="F177" i="822"/>
  <c r="E412" i="822"/>
  <c r="F107" i="822"/>
  <c r="J91" i="750"/>
  <c r="D318" i="822"/>
  <c r="F205" i="822"/>
  <c r="H294" i="566"/>
  <c r="E87" i="822"/>
  <c r="S104" i="27"/>
  <c r="R319" i="566"/>
  <c r="E337" i="822"/>
  <c r="AI52" i="566"/>
  <c r="D125" i="822"/>
  <c r="F293" i="822"/>
  <c r="F45" i="822"/>
  <c r="D214" i="822"/>
  <c r="AF223" i="566"/>
  <c r="R211" i="566"/>
  <c r="R142" i="566"/>
  <c r="D387" i="822"/>
  <c r="R358" i="566"/>
  <c r="E58" i="822"/>
  <c r="J44" i="750"/>
  <c r="K61" i="566"/>
  <c r="M154" i="566"/>
  <c r="Q253" i="566"/>
  <c r="C278" i="566"/>
  <c r="J76" i="566"/>
  <c r="J10" i="750"/>
  <c r="E118" i="822"/>
  <c r="G172" i="566"/>
  <c r="E119" i="822"/>
  <c r="H79" i="750"/>
  <c r="F311" i="822"/>
  <c r="H38" i="750"/>
  <c r="AD334" i="566"/>
  <c r="K107" i="750"/>
  <c r="D300" i="822"/>
  <c r="V268" i="566"/>
  <c r="H11" i="750"/>
  <c r="H150" i="566"/>
  <c r="D178" i="822"/>
  <c r="F163" i="822"/>
  <c r="E293" i="822"/>
  <c r="G166" i="566"/>
  <c r="E124" i="822"/>
  <c r="K292" i="566"/>
  <c r="F359" i="822"/>
  <c r="K127" i="750"/>
  <c r="H101" i="750"/>
  <c r="E139" i="822"/>
  <c r="D81" i="822"/>
  <c r="D26" i="822"/>
  <c r="J41" i="750"/>
  <c r="L16" i="566"/>
  <c r="H9" i="750"/>
  <c r="U133" i="566"/>
  <c r="C85" i="27"/>
  <c r="J59" i="750"/>
  <c r="F379" i="822"/>
  <c r="F485" i="822"/>
  <c r="E123" i="822"/>
  <c r="D98" i="27"/>
  <c r="F178" i="822"/>
  <c r="D352" i="566"/>
  <c r="R91" i="566"/>
  <c r="M76" i="566"/>
  <c r="E199" i="566"/>
  <c r="H14" i="750"/>
  <c r="E130" i="822"/>
  <c r="E272" i="822"/>
  <c r="D184" i="566"/>
  <c r="E11" i="822"/>
  <c r="C74" i="566"/>
  <c r="AB4" i="566"/>
  <c r="H192" i="566"/>
  <c r="H77" i="750"/>
  <c r="W292" i="566"/>
  <c r="F135" i="822"/>
  <c r="K283" i="566"/>
  <c r="H50" i="566"/>
  <c r="S175" i="566"/>
  <c r="F172" i="822"/>
  <c r="F221" i="822"/>
  <c r="E483" i="822"/>
  <c r="F267" i="822"/>
  <c r="D295" i="822"/>
  <c r="F252" i="822"/>
  <c r="H86" i="750"/>
  <c r="G358" i="566"/>
  <c r="F176" i="822"/>
  <c r="C98" i="27"/>
  <c r="K307" i="566"/>
  <c r="D5" i="566"/>
  <c r="AA229" i="566"/>
  <c r="E192" i="822"/>
  <c r="E15" i="822"/>
  <c r="U31" i="566"/>
  <c r="F9" i="822"/>
  <c r="AA31" i="566"/>
  <c r="L268" i="566"/>
  <c r="M98" i="27"/>
  <c r="M4" i="27"/>
  <c r="D338" i="822"/>
  <c r="D77" i="822"/>
  <c r="P100" i="27"/>
  <c r="W256" i="566"/>
  <c r="D54" i="822"/>
  <c r="E65" i="822"/>
  <c r="H78" i="750"/>
  <c r="F349" i="822"/>
  <c r="D35" i="822"/>
  <c r="H5" i="750"/>
  <c r="F258" i="822"/>
  <c r="D103" i="822"/>
  <c r="D404" i="822"/>
  <c r="W160" i="566"/>
  <c r="AC217" i="566"/>
  <c r="M43" i="566"/>
  <c r="D266" i="822"/>
  <c r="AI118" i="566"/>
  <c r="D419" i="822"/>
  <c r="R145" i="566"/>
  <c r="AD196" i="566"/>
  <c r="G316" i="566"/>
  <c r="D385" i="822"/>
  <c r="F482" i="822"/>
  <c r="D279" i="566"/>
  <c r="D60" i="822"/>
  <c r="AB16" i="566"/>
  <c r="D292" i="822"/>
  <c r="F83" i="27"/>
  <c r="E370" i="822"/>
  <c r="E99" i="27"/>
  <c r="F224" i="822"/>
  <c r="AH25" i="566"/>
  <c r="C202" i="566"/>
  <c r="E8" i="822"/>
  <c r="D134" i="822"/>
  <c r="E481" i="822"/>
  <c r="R202" i="566"/>
  <c r="D183" i="822"/>
  <c r="Q121" i="566"/>
  <c r="G292" i="566"/>
  <c r="K91" i="750"/>
  <c r="J35" i="750"/>
  <c r="H220" i="566"/>
  <c r="L10" i="566"/>
  <c r="E318" i="822"/>
  <c r="F35" i="27"/>
  <c r="N124" i="27"/>
  <c r="X79" i="566"/>
  <c r="X301" i="566"/>
  <c r="E462" i="822"/>
  <c r="AD22" i="566"/>
  <c r="Y346" i="566"/>
  <c r="Y151" i="566"/>
  <c r="F234" i="822"/>
  <c r="C287" i="566"/>
  <c r="Q334" i="566"/>
  <c r="J5" i="750"/>
  <c r="F410" i="822"/>
  <c r="D72" i="822"/>
  <c r="L214" i="566"/>
  <c r="K52" i="566"/>
  <c r="S103" i="566"/>
  <c r="D479" i="822"/>
  <c r="D297" i="822"/>
  <c r="H51" i="750"/>
  <c r="K145" i="566"/>
  <c r="E4" i="822"/>
  <c r="D293" i="822"/>
  <c r="E430" i="822"/>
  <c r="E335" i="566"/>
  <c r="E193" i="566"/>
  <c r="AH286" i="566"/>
  <c r="E411" i="822"/>
  <c r="F402" i="822"/>
  <c r="E380" i="822"/>
  <c r="T256" i="566"/>
  <c r="F434" i="822"/>
  <c r="R13" i="566"/>
  <c r="AC70" i="566"/>
  <c r="E350" i="822"/>
  <c r="F101" i="822"/>
  <c r="R46" i="566"/>
  <c r="F443" i="822"/>
  <c r="K101" i="750"/>
  <c r="S322" i="566"/>
  <c r="U307" i="566"/>
  <c r="S241" i="566"/>
  <c r="H356" i="566"/>
  <c r="H162" i="566"/>
  <c r="E150" i="822"/>
  <c r="AI355" i="566"/>
  <c r="AE172" i="566"/>
  <c r="AE277" i="566"/>
  <c r="H260" i="566"/>
  <c r="D162" i="566"/>
  <c r="U349" i="566"/>
  <c r="AG55" i="566"/>
  <c r="J14" i="750"/>
  <c r="V157" i="566"/>
  <c r="E115" i="822"/>
  <c r="R370" i="566"/>
  <c r="E101" i="822"/>
  <c r="G133" i="566"/>
  <c r="H52" i="750"/>
  <c r="F68" i="822"/>
  <c r="L280" i="566"/>
  <c r="F473" i="822"/>
  <c r="D79" i="822"/>
  <c r="J55" i="750"/>
  <c r="K178" i="566"/>
  <c r="F133" i="822"/>
  <c r="AA61" i="566"/>
  <c r="F201" i="822"/>
  <c r="AF304" i="566"/>
  <c r="M56" i="27"/>
  <c r="L119" i="27"/>
  <c r="E304" i="822"/>
  <c r="E308" i="822"/>
  <c r="Z349" i="566"/>
  <c r="C264" i="566"/>
  <c r="E281" i="566"/>
  <c r="H68" i="566"/>
  <c r="F92" i="822"/>
  <c r="U262" i="566"/>
  <c r="D3" i="822"/>
  <c r="F456" i="822"/>
  <c r="E237" i="822"/>
  <c r="D12" i="822"/>
  <c r="F21" i="27"/>
  <c r="D36" i="822"/>
  <c r="H90" i="750"/>
  <c r="E198" i="822"/>
  <c r="E154" i="822"/>
  <c r="F13" i="822"/>
  <c r="D63" i="822"/>
  <c r="Q193" i="566"/>
  <c r="L106" i="566"/>
  <c r="F141" i="822"/>
  <c r="F104" i="822"/>
  <c r="T187" i="566"/>
  <c r="AB220" i="566"/>
  <c r="AI43" i="566"/>
  <c r="E116" i="566"/>
  <c r="AF328" i="566"/>
  <c r="E466" i="822"/>
  <c r="D58" i="822"/>
  <c r="X256" i="566"/>
  <c r="H17" i="566"/>
  <c r="K271" i="566"/>
  <c r="H237" i="566"/>
  <c r="T139" i="566"/>
  <c r="J238" i="566"/>
  <c r="J77" i="750"/>
  <c r="Z358" i="566"/>
  <c r="H19" i="750"/>
  <c r="E269" i="822"/>
  <c r="F481" i="822"/>
  <c r="AH115" i="566"/>
  <c r="J47" i="750"/>
  <c r="F260" i="822"/>
  <c r="H130" i="750"/>
  <c r="E282" i="822"/>
  <c r="D272" i="822"/>
  <c r="E109" i="566"/>
  <c r="E452" i="822"/>
  <c r="D358" i="566"/>
  <c r="R253" i="566"/>
  <c r="F117" i="822"/>
  <c r="F167" i="822"/>
  <c r="M238" i="566"/>
  <c r="H10" i="750"/>
  <c r="AE187" i="566"/>
  <c r="F247" i="822"/>
  <c r="D152" i="822"/>
  <c r="D84" i="822"/>
  <c r="F302" i="822"/>
  <c r="E86" i="822"/>
  <c r="E151" i="822"/>
  <c r="E111" i="822"/>
  <c r="K4" i="566"/>
  <c r="E294" i="822"/>
  <c r="F175" i="822"/>
  <c r="F147" i="822"/>
  <c r="K91" i="566"/>
  <c r="H61" i="750"/>
  <c r="D83" i="822"/>
  <c r="F489" i="822"/>
  <c r="D200" i="822"/>
  <c r="F53" i="822"/>
  <c r="D85" i="566"/>
  <c r="E296" i="822"/>
  <c r="F296" i="822"/>
  <c r="X328" i="566"/>
  <c r="J187" i="566"/>
  <c r="E325" i="822"/>
  <c r="D203" i="822"/>
  <c r="J50" i="750"/>
  <c r="D82" i="822"/>
  <c r="D215" i="822"/>
  <c r="D467" i="822"/>
  <c r="C119" i="566"/>
  <c r="F98" i="822"/>
  <c r="D303" i="822"/>
  <c r="G55" i="566"/>
  <c r="L313" i="566"/>
  <c r="C117" i="566"/>
  <c r="K241" i="566"/>
  <c r="F152" i="822"/>
  <c r="D141" i="822"/>
  <c r="AE346" i="566"/>
  <c r="D376" i="822"/>
  <c r="J30" i="750"/>
  <c r="K82" i="750"/>
  <c r="X304" i="566"/>
  <c r="F269" i="822"/>
  <c r="Q4" i="566"/>
  <c r="H4" i="750"/>
  <c r="V193" i="566"/>
  <c r="D21" i="822"/>
  <c r="D333" i="822"/>
  <c r="AD223" i="566"/>
  <c r="AF271" i="566"/>
  <c r="Q187" i="566"/>
  <c r="D256" i="566"/>
  <c r="L346" i="566"/>
  <c r="V274" i="566"/>
  <c r="D74" i="27"/>
  <c r="T13" i="566"/>
  <c r="AA73" i="566"/>
  <c r="F5" i="822"/>
  <c r="D82" i="27"/>
  <c r="K58" i="566"/>
  <c r="J24" i="27"/>
  <c r="Y223" i="566"/>
  <c r="K121" i="750"/>
  <c r="C158" i="566"/>
  <c r="R94" i="566"/>
  <c r="C248" i="566"/>
  <c r="AD190" i="566"/>
  <c r="D153" i="822"/>
  <c r="D475" i="822"/>
  <c r="D450" i="822"/>
  <c r="E328" i="822"/>
  <c r="K181" i="566"/>
  <c r="R19" i="566"/>
  <c r="E145" i="822"/>
  <c r="Z235" i="566"/>
  <c r="N4" i="566"/>
  <c r="K41" i="27"/>
  <c r="D254" i="822"/>
  <c r="D378" i="822"/>
  <c r="J72" i="27"/>
  <c r="F235" i="822"/>
  <c r="J142" i="566"/>
  <c r="F194" i="822"/>
  <c r="E26" i="822"/>
  <c r="S331" i="566"/>
  <c r="D110" i="822"/>
  <c r="F419" i="822"/>
  <c r="F35" i="822"/>
  <c r="F467" i="822"/>
  <c r="N154" i="566"/>
  <c r="E105" i="822"/>
  <c r="J241" i="566"/>
  <c r="Y295" i="566"/>
  <c r="AB328" i="566"/>
  <c r="D76" i="566"/>
  <c r="D43" i="822"/>
  <c r="E286" i="822"/>
  <c r="D105" i="27"/>
  <c r="S229" i="566"/>
  <c r="E189" i="822"/>
  <c r="AA220" i="566"/>
  <c r="F417" i="822"/>
  <c r="AI226" i="566"/>
  <c r="E6" i="822"/>
  <c r="Y256" i="566"/>
  <c r="G253" i="566"/>
  <c r="H251" i="566"/>
  <c r="S190" i="566"/>
  <c r="F471" i="822"/>
  <c r="D230" i="822"/>
  <c r="Z34" i="566"/>
  <c r="F51" i="27"/>
  <c r="F189" i="822"/>
  <c r="D345" i="822"/>
  <c r="D11" i="822"/>
  <c r="K256" i="566"/>
  <c r="AE226" i="566"/>
  <c r="E129" i="566"/>
  <c r="F273" i="822"/>
  <c r="O110" i="27"/>
  <c r="K111" i="750" s="1"/>
  <c r="J114" i="750"/>
  <c r="T148" i="566"/>
  <c r="E247" i="822"/>
  <c r="E202" i="566"/>
  <c r="G43" i="566"/>
  <c r="G103" i="566"/>
  <c r="D192" i="566"/>
  <c r="C17" i="27"/>
  <c r="O89" i="27"/>
  <c r="E170" i="822"/>
  <c r="D372" i="822"/>
  <c r="H233" i="566"/>
  <c r="D157" i="822"/>
  <c r="H98" i="750"/>
  <c r="E176" i="566"/>
  <c r="E270" i="822"/>
  <c r="J84" i="750"/>
  <c r="D193" i="822"/>
  <c r="H92" i="750"/>
  <c r="AA226" i="566"/>
  <c r="J21" i="750"/>
  <c r="E268" i="822"/>
  <c r="J34" i="566"/>
  <c r="H106" i="750"/>
  <c r="U175" i="566"/>
  <c r="D213" i="822"/>
  <c r="E125" i="566"/>
  <c r="D225" i="822"/>
  <c r="N91" i="566"/>
  <c r="E497" i="822"/>
  <c r="F191" i="822"/>
  <c r="D220" i="822"/>
  <c r="D238" i="822"/>
  <c r="N13" i="566"/>
  <c r="D398" i="822"/>
  <c r="J259" i="566"/>
  <c r="K57" i="750"/>
  <c r="C244" i="566"/>
  <c r="X154" i="566"/>
  <c r="F393" i="822"/>
  <c r="H289" i="566"/>
  <c r="AB121" i="566"/>
  <c r="AA88" i="566"/>
  <c r="Y166" i="566"/>
  <c r="U370" i="566"/>
  <c r="N160" i="566"/>
  <c r="E402" i="822"/>
  <c r="D135" i="822"/>
  <c r="R262" i="566"/>
  <c r="E19" i="822"/>
  <c r="K268" i="566"/>
  <c r="AD100" i="566"/>
  <c r="F231" i="822"/>
  <c r="F195" i="822"/>
  <c r="S120" i="27"/>
  <c r="F57" i="822" s="1"/>
  <c r="AD292" i="566"/>
  <c r="D112" i="822"/>
  <c r="D146" i="566"/>
  <c r="T226" i="566"/>
  <c r="Q127" i="566"/>
  <c r="F427" i="822"/>
  <c r="K59" i="750"/>
  <c r="J101" i="750"/>
  <c r="S37" i="566"/>
  <c r="E78" i="566"/>
  <c r="E114" i="822"/>
  <c r="K6" i="27"/>
  <c r="Z145" i="566"/>
  <c r="F186" i="822"/>
  <c r="V220" i="566"/>
  <c r="K19" i="566"/>
  <c r="J38" i="27"/>
  <c r="L28" i="566"/>
  <c r="H82" i="750"/>
  <c r="H13" i="750"/>
  <c r="U337" i="566"/>
  <c r="K54" i="750"/>
  <c r="J57" i="750"/>
  <c r="E441" i="822"/>
  <c r="E190" i="566"/>
  <c r="E160" i="822"/>
  <c r="E117" i="822"/>
  <c r="J157" i="566"/>
  <c r="H64" i="566"/>
  <c r="K45" i="27"/>
  <c r="C237" i="566"/>
  <c r="E333" i="566"/>
  <c r="D259" i="566"/>
  <c r="H91" i="750"/>
  <c r="F272" i="822"/>
  <c r="K15" i="750"/>
  <c r="D296" i="566"/>
  <c r="K109" i="750"/>
  <c r="C279" i="566"/>
  <c r="V145" i="566"/>
  <c r="Y70" i="566"/>
  <c r="Q19" i="566"/>
  <c r="D104" i="27"/>
  <c r="G340" i="566"/>
  <c r="K136" i="566"/>
  <c r="AG241" i="566"/>
  <c r="M79" i="566"/>
  <c r="C20" i="27"/>
  <c r="F492" i="822"/>
  <c r="D484" i="822"/>
  <c r="J244" i="566"/>
  <c r="H266" i="566"/>
  <c r="E15" i="566"/>
  <c r="D242" i="822"/>
  <c r="AC370" i="566"/>
  <c r="J92" i="750"/>
  <c r="F461" i="822"/>
  <c r="L87" i="27"/>
  <c r="X295" i="566"/>
  <c r="J53" i="750"/>
  <c r="G205" i="566"/>
  <c r="K48" i="750"/>
  <c r="E204" i="566"/>
  <c r="E201" i="566"/>
  <c r="F170" i="822"/>
  <c r="K14" i="750"/>
  <c r="E62" i="566"/>
  <c r="K142" i="566"/>
  <c r="J20" i="750"/>
  <c r="N187" i="566"/>
  <c r="AE364" i="566"/>
  <c r="F98" i="27"/>
  <c r="F289" i="822"/>
  <c r="E316" i="822"/>
  <c r="E300" i="566"/>
  <c r="K51" i="27"/>
  <c r="H45" i="750"/>
  <c r="AD112" i="566"/>
  <c r="F66" i="822"/>
  <c r="D191" i="822"/>
  <c r="F442" i="822"/>
  <c r="D314" i="566"/>
  <c r="J28" i="566"/>
  <c r="E183" i="566"/>
  <c r="E27" i="566"/>
  <c r="D17" i="822"/>
  <c r="D486" i="822"/>
  <c r="K31" i="566"/>
  <c r="J148" i="566"/>
  <c r="F75" i="822"/>
  <c r="J280" i="566"/>
  <c r="AC82" i="566"/>
  <c r="E342" i="822"/>
  <c r="AF115" i="566"/>
  <c r="F61" i="822"/>
  <c r="S47" i="27"/>
  <c r="F381" i="822"/>
  <c r="J124" i="566"/>
  <c r="D70" i="566"/>
  <c r="AA118" i="566"/>
  <c r="J166" i="566"/>
  <c r="F468" i="822"/>
  <c r="AF370" i="566"/>
  <c r="Y19" i="566"/>
  <c r="F28" i="822"/>
  <c r="S68" i="27"/>
  <c r="F130" i="822" s="1"/>
  <c r="D426" i="822"/>
  <c r="E213" i="822"/>
  <c r="AA223" i="566"/>
  <c r="M61" i="566"/>
  <c r="AC16" i="566"/>
  <c r="F412" i="822"/>
  <c r="AI22" i="566"/>
  <c r="J49" i="750"/>
  <c r="C149" i="566"/>
  <c r="E12" i="822"/>
  <c r="J32" i="750"/>
  <c r="D235" i="566"/>
  <c r="E460" i="822"/>
  <c r="E185" i="566"/>
  <c r="AA178" i="566"/>
  <c r="J19" i="566"/>
  <c r="E274" i="822"/>
  <c r="F129" i="822"/>
  <c r="H85" i="750"/>
  <c r="D87" i="566"/>
  <c r="AA124" i="566"/>
  <c r="N292" i="566"/>
  <c r="E399" i="822"/>
  <c r="AF280" i="566"/>
  <c r="AI97" i="566"/>
  <c r="D234" i="822"/>
  <c r="J205" i="566"/>
  <c r="G196" i="566"/>
  <c r="H348" i="566"/>
  <c r="D468" i="822"/>
  <c r="Y34" i="566"/>
  <c r="H94" i="750"/>
  <c r="D104" i="822"/>
  <c r="D92" i="822"/>
  <c r="C168" i="566"/>
  <c r="E429" i="822"/>
  <c r="L151" i="566"/>
  <c r="AH196" i="566"/>
  <c r="H111" i="750"/>
  <c r="H26" i="750"/>
  <c r="E297" i="566"/>
  <c r="AD361" i="566"/>
  <c r="H41" i="750"/>
  <c r="S67" i="566"/>
  <c r="K66" i="750"/>
  <c r="C252" i="566"/>
  <c r="W226" i="566"/>
  <c r="T22" i="566"/>
  <c r="D107" i="27"/>
  <c r="F17" i="822"/>
  <c r="AB202" i="566"/>
  <c r="E125" i="822"/>
  <c r="AF157" i="566"/>
  <c r="AH157" i="566"/>
  <c r="AG67" i="566"/>
  <c r="C215" i="566"/>
  <c r="V58" i="566"/>
  <c r="D153" i="566"/>
  <c r="K5" i="750"/>
  <c r="D240" i="822"/>
  <c r="AG262" i="566"/>
  <c r="D46" i="822"/>
  <c r="S79" i="27"/>
  <c r="N28" i="27"/>
  <c r="R346" i="566"/>
  <c r="E326" i="566"/>
  <c r="V133" i="566"/>
  <c r="H369" i="566"/>
  <c r="T346" i="566"/>
  <c r="E334" i="822"/>
  <c r="E5" i="566"/>
  <c r="D392" i="822"/>
  <c r="AD115" i="566"/>
  <c r="W97" i="566"/>
  <c r="D305" i="822"/>
  <c r="D5" i="822"/>
  <c r="L37" i="566"/>
  <c r="E306" i="822"/>
  <c r="Q298" i="566"/>
  <c r="F72" i="822"/>
  <c r="C330" i="566"/>
  <c r="AI343" i="566"/>
  <c r="F345" i="822"/>
  <c r="H282" i="566"/>
  <c r="F255" i="822"/>
  <c r="F268" i="822"/>
  <c r="E110" i="822"/>
  <c r="K313" i="566"/>
  <c r="H56" i="750"/>
  <c r="Q64" i="566"/>
  <c r="C369" i="566"/>
  <c r="F363" i="822"/>
  <c r="F369" i="822"/>
  <c r="Q157" i="566"/>
  <c r="F56" i="822"/>
  <c r="F284" i="822"/>
  <c r="AB358" i="566"/>
  <c r="N97" i="566"/>
  <c r="E383" i="822"/>
  <c r="R352" i="566"/>
  <c r="Z52" i="566"/>
  <c r="E246" i="822"/>
  <c r="F41" i="822"/>
  <c r="AA325" i="566"/>
  <c r="K27" i="750"/>
  <c r="E435" i="822"/>
  <c r="K9" i="750"/>
  <c r="D497" i="822"/>
  <c r="Z229" i="566"/>
  <c r="H177" i="566"/>
  <c r="AA313" i="566"/>
  <c r="E283" i="822"/>
  <c r="C347" i="566"/>
  <c r="M39" i="27"/>
  <c r="C331" i="566"/>
  <c r="J87" i="27"/>
  <c r="K190" i="566"/>
  <c r="AA292" i="566"/>
  <c r="D285" i="822"/>
  <c r="D394" i="822"/>
  <c r="C208" i="566"/>
  <c r="D211" i="822"/>
  <c r="E30" i="822"/>
  <c r="J100" i="750"/>
  <c r="D66" i="822"/>
  <c r="AI124" i="566"/>
  <c r="E431" i="822"/>
  <c r="J118" i="750"/>
  <c r="D407" i="822"/>
  <c r="D287" i="566"/>
  <c r="C75" i="566"/>
  <c r="Q328" i="566"/>
  <c r="F103" i="27"/>
  <c r="J106" i="566"/>
  <c r="E223" i="566"/>
  <c r="E254" i="822"/>
  <c r="D436" i="822"/>
  <c r="F132" i="822"/>
  <c r="AG310" i="566"/>
  <c r="F86" i="822"/>
  <c r="D251" i="822"/>
  <c r="E196" i="566"/>
  <c r="AE205" i="566"/>
  <c r="L52" i="566"/>
  <c r="AF253" i="566"/>
  <c r="AI193" i="566"/>
  <c r="AF91" i="566"/>
  <c r="D92" i="566"/>
  <c r="E185" i="822"/>
  <c r="J56" i="750"/>
  <c r="F454" i="822"/>
  <c r="R133" i="566"/>
  <c r="S94" i="566"/>
  <c r="AI67" i="566"/>
  <c r="F499" i="822"/>
  <c r="J127" i="750"/>
  <c r="E397" i="822"/>
  <c r="AF130" i="566"/>
  <c r="AG259" i="566"/>
  <c r="C251" i="566"/>
  <c r="AH100" i="566"/>
  <c r="D111" i="566"/>
  <c r="C273" i="566"/>
  <c r="Z337" i="566"/>
  <c r="J43" i="566"/>
  <c r="E53" i="822"/>
  <c r="M34" i="566"/>
  <c r="AA319" i="566"/>
  <c r="F291" i="822"/>
  <c r="D20" i="566"/>
  <c r="F70" i="822"/>
  <c r="E81" i="566"/>
  <c r="D321" i="566"/>
  <c r="H80" i="750"/>
  <c r="W295" i="566"/>
  <c r="J76" i="750"/>
  <c r="K102" i="750"/>
  <c r="C299" i="566"/>
  <c r="F276" i="822"/>
  <c r="E404" i="822"/>
  <c r="F236" i="822"/>
  <c r="F113" i="822"/>
  <c r="E63" i="822"/>
  <c r="F102" i="822"/>
  <c r="F223" i="822"/>
  <c r="D263" i="822"/>
  <c r="F52" i="822"/>
  <c r="Z61" i="566"/>
  <c r="E141" i="822"/>
  <c r="AB271" i="566"/>
  <c r="E495" i="822"/>
  <c r="K262" i="566"/>
  <c r="E296" i="566"/>
  <c r="F378" i="822"/>
  <c r="E142" i="822"/>
  <c r="H35" i="750"/>
  <c r="J62" i="750"/>
  <c r="AC361" i="566"/>
  <c r="J100" i="566"/>
  <c r="W181" i="566"/>
  <c r="D139" i="822"/>
  <c r="D316" i="822"/>
  <c r="J87" i="750"/>
  <c r="D271" i="822"/>
  <c r="K131" i="750"/>
  <c r="G289" i="566"/>
  <c r="G295" i="566"/>
  <c r="E158" i="822"/>
  <c r="F127" i="822"/>
  <c r="E191" i="822"/>
  <c r="F259" i="822"/>
  <c r="F457" i="822"/>
  <c r="E273" i="822"/>
  <c r="E50" i="822"/>
  <c r="E137" i="822"/>
  <c r="F360" i="822"/>
  <c r="H121" i="750"/>
  <c r="J79" i="566"/>
  <c r="D202" i="822"/>
  <c r="G136" i="566"/>
  <c r="H69" i="750"/>
  <c r="F144" i="822"/>
  <c r="J184" i="566"/>
  <c r="K85" i="566"/>
  <c r="K13" i="566"/>
  <c r="F488" i="822"/>
  <c r="E439" i="822"/>
  <c r="H48" i="750"/>
  <c r="G199" i="566"/>
  <c r="G31" i="566"/>
  <c r="D369" i="566"/>
  <c r="Z220" i="566"/>
  <c r="E358" i="822"/>
  <c r="D247" i="822"/>
  <c r="D324" i="822"/>
  <c r="F216" i="822"/>
  <c r="F22" i="822"/>
  <c r="K83" i="750"/>
  <c r="E184" i="566"/>
  <c r="F192" i="822"/>
  <c r="F428" i="822"/>
  <c r="K124" i="566"/>
  <c r="D294" i="822"/>
  <c r="AE16" i="566"/>
  <c r="T211" i="566"/>
  <c r="H100" i="750"/>
  <c r="G61" i="566"/>
  <c r="D5" i="27"/>
  <c r="D350" i="566"/>
  <c r="N106" i="27"/>
  <c r="D224" i="822"/>
  <c r="E313" i="566"/>
  <c r="F275" i="822"/>
  <c r="E291" i="822"/>
  <c r="E127" i="822"/>
  <c r="F150" i="822"/>
  <c r="AG16" i="566"/>
  <c r="I78" i="27"/>
  <c r="S95" i="27"/>
  <c r="AA40" i="566"/>
  <c r="E73" i="822"/>
  <c r="D245" i="822"/>
  <c r="F125" i="822"/>
  <c r="G250" i="566"/>
  <c r="G82" i="566"/>
  <c r="W19" i="566"/>
  <c r="D483" i="822"/>
  <c r="J25" i="566"/>
  <c r="H108" i="750"/>
  <c r="F76" i="822"/>
  <c r="F173" i="822"/>
  <c r="K64" i="566"/>
  <c r="I79" i="27"/>
  <c r="K61" i="750"/>
  <c r="M220" i="566"/>
  <c r="J116" i="750"/>
  <c r="H8" i="750"/>
  <c r="M60" i="27"/>
  <c r="M119" i="27"/>
  <c r="U268" i="566"/>
  <c r="N130" i="566"/>
  <c r="AF247" i="566"/>
  <c r="H125" i="750"/>
  <c r="E461" i="822"/>
  <c r="F478" i="822"/>
  <c r="L295" i="566"/>
  <c r="F248" i="822"/>
  <c r="T232" i="566"/>
  <c r="I63" i="27"/>
  <c r="AE157" i="566"/>
  <c r="AB370" i="566"/>
  <c r="AI142" i="566"/>
  <c r="F340" i="822"/>
  <c r="Z172" i="566"/>
  <c r="T49" i="566"/>
  <c r="C317" i="566"/>
  <c r="AA235" i="566"/>
  <c r="R361" i="566"/>
  <c r="AF352" i="566"/>
  <c r="AF61" i="566"/>
  <c r="D347" i="566"/>
  <c r="K100" i="750"/>
  <c r="AE61" i="566"/>
  <c r="E201" i="822"/>
  <c r="G238" i="566"/>
  <c r="AA79" i="566"/>
  <c r="K70" i="750"/>
  <c r="D78" i="822"/>
  <c r="D124" i="27"/>
  <c r="C78" i="27"/>
  <c r="D304" i="822"/>
  <c r="E184" i="822"/>
  <c r="K319" i="566"/>
  <c r="J331" i="566"/>
  <c r="AC106" i="566"/>
  <c r="Y97" i="566"/>
  <c r="E31" i="822"/>
  <c r="H126" i="750"/>
  <c r="F54" i="822"/>
  <c r="C364" i="566"/>
  <c r="D341" i="822"/>
  <c r="E330" i="566"/>
  <c r="E41" i="822"/>
  <c r="J340" i="566"/>
  <c r="W259" i="566"/>
  <c r="H17" i="750"/>
  <c r="D89" i="822"/>
  <c r="AI16" i="566"/>
  <c r="H182" i="566"/>
  <c r="AB106" i="566"/>
  <c r="D32" i="822"/>
  <c r="D276" i="566"/>
  <c r="K63" i="750"/>
  <c r="AG4" i="566"/>
  <c r="E353" i="566"/>
  <c r="S148" i="566"/>
  <c r="E46" i="822"/>
  <c r="D124" i="566"/>
  <c r="J169" i="566"/>
  <c r="AA82" i="566"/>
  <c r="H40" i="750"/>
  <c r="L73" i="566"/>
  <c r="K113" i="750"/>
  <c r="T55" i="566"/>
  <c r="D19" i="822"/>
  <c r="Q25" i="566"/>
  <c r="AC46" i="566"/>
  <c r="E119" i="27"/>
  <c r="X40" i="566"/>
  <c r="C256" i="566"/>
  <c r="D212" i="566"/>
  <c r="C110" i="566"/>
  <c r="E78" i="822"/>
  <c r="D105" i="822"/>
  <c r="D298" i="822"/>
  <c r="F319" i="822"/>
  <c r="AH178" i="566"/>
  <c r="J19" i="750"/>
  <c r="D194" i="822"/>
  <c r="C101" i="566"/>
  <c r="J63" i="750"/>
  <c r="O80" i="27"/>
  <c r="V112" i="566"/>
  <c r="E438" i="822"/>
  <c r="X139" i="566"/>
  <c r="D14" i="822"/>
  <c r="E428" i="822"/>
  <c r="E299" i="822"/>
  <c r="H18" i="566"/>
  <c r="H334" i="566"/>
  <c r="L253" i="566"/>
  <c r="N101" i="27"/>
  <c r="G67" i="566"/>
  <c r="C286" i="566"/>
  <c r="T235" i="566"/>
  <c r="D76" i="822"/>
  <c r="I90" i="27"/>
  <c r="N325" i="566"/>
  <c r="F156" i="822"/>
  <c r="E415" i="822"/>
  <c r="F415" i="822"/>
  <c r="D259" i="822"/>
  <c r="L54" i="27"/>
  <c r="D309" i="822"/>
  <c r="AI253" i="566"/>
  <c r="X169" i="566"/>
  <c r="D88" i="566"/>
  <c r="E17" i="822"/>
  <c r="F87" i="822"/>
  <c r="D447" i="822"/>
  <c r="H71" i="566"/>
  <c r="P11" i="27"/>
  <c r="H242" i="566"/>
  <c r="AD271" i="566"/>
  <c r="M13" i="27"/>
  <c r="D171" i="822"/>
  <c r="H124" i="750"/>
  <c r="AI184" i="566"/>
  <c r="D127" i="566"/>
  <c r="G226" i="566"/>
  <c r="E112" i="822"/>
  <c r="E143" i="822"/>
  <c r="K295" i="566"/>
  <c r="K104" i="750"/>
  <c r="Y268" i="566"/>
  <c r="G79" i="566"/>
  <c r="K37" i="566"/>
  <c r="F290" i="822"/>
  <c r="E469" i="822"/>
  <c r="G25" i="566"/>
  <c r="K286" i="566"/>
  <c r="J18" i="750"/>
  <c r="E135" i="822"/>
  <c r="F118" i="822"/>
  <c r="J85" i="566"/>
  <c r="F375" i="822"/>
  <c r="D464" i="822"/>
  <c r="F157" i="822"/>
  <c r="E100" i="822"/>
  <c r="K20" i="750"/>
  <c r="AA67" i="566"/>
  <c r="E109" i="822"/>
  <c r="G34" i="566"/>
  <c r="E221" i="822"/>
  <c r="AF124" i="566"/>
  <c r="AD235" i="566"/>
  <c r="F376" i="822"/>
  <c r="D317" i="822"/>
  <c r="S301" i="566"/>
  <c r="J28" i="750"/>
  <c r="D38" i="822"/>
  <c r="E173" i="822"/>
  <c r="G319" i="566"/>
  <c r="H39" i="750"/>
  <c r="K105" i="750"/>
  <c r="G268" i="566"/>
  <c r="J29" i="750"/>
  <c r="E359" i="822"/>
  <c r="AA7" i="566"/>
  <c r="AG208" i="566"/>
  <c r="F158" i="822"/>
  <c r="F76" i="27"/>
  <c r="F466" i="822"/>
  <c r="T58" i="566"/>
  <c r="R172" i="566"/>
  <c r="D85" i="822"/>
  <c r="AA262" i="566"/>
  <c r="G304" i="566"/>
  <c r="Z364" i="566"/>
  <c r="J6" i="27"/>
  <c r="H114" i="750"/>
  <c r="L34" i="566"/>
  <c r="K85" i="750"/>
  <c r="AF181" i="566"/>
  <c r="AD25" i="566"/>
  <c r="J214" i="566"/>
  <c r="D96" i="822"/>
  <c r="K92" i="750"/>
  <c r="K202" i="566"/>
  <c r="X112" i="566"/>
  <c r="E382" i="822"/>
  <c r="F74" i="822"/>
  <c r="D201" i="822"/>
  <c r="F55" i="822"/>
  <c r="C111" i="566"/>
  <c r="D369" i="822"/>
  <c r="K82" i="566"/>
  <c r="H105" i="750"/>
  <c r="K33" i="750"/>
  <c r="C284" i="566"/>
  <c r="D445" i="822"/>
  <c r="S280" i="566"/>
  <c r="E44" i="822"/>
  <c r="D308" i="822"/>
  <c r="E285" i="822"/>
  <c r="F361" i="822"/>
  <c r="J69" i="27"/>
  <c r="K87" i="750"/>
  <c r="AF100" i="566"/>
  <c r="D408" i="822"/>
  <c r="J66" i="750"/>
  <c r="E32" i="822"/>
  <c r="D98" i="822"/>
  <c r="E107" i="822"/>
  <c r="AE136" i="566"/>
  <c r="T52" i="566"/>
  <c r="Z58" i="566"/>
  <c r="E276" i="822"/>
  <c r="K73" i="566"/>
  <c r="D7" i="822"/>
  <c r="F69" i="822"/>
  <c r="F114" i="822"/>
  <c r="E148" i="822"/>
  <c r="G211" i="566"/>
  <c r="AH331" i="566"/>
  <c r="AD64" i="566"/>
  <c r="Y94" i="566"/>
  <c r="D397" i="822"/>
  <c r="J31" i="750"/>
  <c r="D340" i="822"/>
  <c r="F109" i="822"/>
  <c r="AC175" i="566"/>
  <c r="K352" i="566"/>
  <c r="J211" i="566"/>
  <c r="Y79" i="566"/>
  <c r="F63" i="822"/>
  <c r="E340" i="822"/>
  <c r="W283" i="566"/>
  <c r="H27" i="750"/>
  <c r="J78" i="750"/>
  <c r="D130" i="822"/>
  <c r="F439" i="822"/>
  <c r="D174" i="566"/>
  <c r="D177" i="822"/>
  <c r="D85" i="27"/>
  <c r="V244" i="566"/>
  <c r="H32" i="750"/>
  <c r="F154" i="822"/>
  <c r="J271" i="566"/>
  <c r="H286" i="566"/>
  <c r="Z16" i="566"/>
  <c r="F406" i="822"/>
  <c r="D24" i="566"/>
  <c r="D197" i="822"/>
  <c r="D182" i="822"/>
  <c r="D409" i="822"/>
  <c r="E320" i="566"/>
  <c r="V76" i="566"/>
  <c r="G343" i="566"/>
  <c r="E376" i="822"/>
  <c r="E341" i="822"/>
  <c r="H44" i="750"/>
  <c r="AC154" i="566"/>
  <c r="E203" i="566"/>
  <c r="E327" i="822"/>
  <c r="F390" i="822"/>
  <c r="E332" i="822"/>
  <c r="AC280" i="566"/>
  <c r="F483" i="822"/>
  <c r="N108" i="27"/>
  <c r="AA187" i="566"/>
  <c r="F347" i="822"/>
  <c r="D97" i="822"/>
  <c r="Z166" i="566"/>
  <c r="J58" i="750"/>
  <c r="E289" i="822"/>
  <c r="K148" i="566"/>
  <c r="D51" i="27"/>
  <c r="F18" i="822"/>
  <c r="F341" i="822"/>
  <c r="J89" i="750"/>
  <c r="AC118" i="566"/>
  <c r="D373" i="822"/>
  <c r="F370" i="822"/>
  <c r="S244" i="566"/>
  <c r="C41" i="27"/>
  <c r="D364" i="822"/>
  <c r="I30" i="27"/>
  <c r="I26" i="27"/>
  <c r="AB97" i="566"/>
  <c r="D405" i="822"/>
  <c r="F384" i="822"/>
  <c r="F143" i="822"/>
  <c r="F438" i="822"/>
  <c r="K52" i="750"/>
  <c r="AI280" i="566"/>
  <c r="H21" i="750"/>
  <c r="D107" i="566"/>
  <c r="F14" i="822"/>
  <c r="F367" i="822"/>
  <c r="F256" i="822"/>
  <c r="F100" i="822"/>
  <c r="AH283" i="566"/>
  <c r="AD97" i="566"/>
  <c r="D73" i="27"/>
  <c r="W298" i="566"/>
  <c r="E51" i="822"/>
  <c r="H103" i="750"/>
  <c r="M48" i="27"/>
  <c r="H28" i="750"/>
  <c r="F190" i="822"/>
  <c r="K26" i="750"/>
  <c r="E358" i="566"/>
  <c r="Z106" i="566"/>
  <c r="D180" i="822"/>
  <c r="D199" i="822"/>
  <c r="AG223" i="566"/>
  <c r="E338" i="822"/>
  <c r="J65" i="750"/>
  <c r="S127" i="566"/>
  <c r="J250" i="566"/>
  <c r="K32" i="750"/>
  <c r="F495" i="822"/>
  <c r="D306" i="822"/>
  <c r="H54" i="750"/>
  <c r="J67" i="566"/>
  <c r="H58" i="750"/>
  <c r="E444" i="822"/>
  <c r="D20" i="822"/>
  <c r="E287" i="822"/>
  <c r="F352" i="822"/>
  <c r="D328" i="822"/>
  <c r="F89" i="822"/>
  <c r="V37" i="566"/>
  <c r="D205" i="566"/>
  <c r="E177" i="822"/>
  <c r="F230" i="822"/>
  <c r="E67" i="822"/>
  <c r="AE154" i="566"/>
  <c r="Z112" i="566"/>
  <c r="E475" i="822"/>
  <c r="J94" i="750"/>
  <c r="K69" i="750"/>
  <c r="E244" i="566"/>
  <c r="K68" i="750"/>
  <c r="D492" i="822"/>
  <c r="D137" i="822"/>
  <c r="K133" i="566"/>
  <c r="S28" i="566"/>
  <c r="F95" i="822"/>
  <c r="F429" i="822"/>
  <c r="R307" i="566"/>
  <c r="D109" i="822"/>
  <c r="E344" i="566"/>
  <c r="E209" i="822"/>
  <c r="X10" i="566"/>
  <c r="H263" i="566"/>
  <c r="AD277" i="566"/>
  <c r="E453" i="822"/>
  <c r="K47" i="750"/>
  <c r="D374" i="822"/>
  <c r="U112" i="566"/>
  <c r="AC34" i="566"/>
  <c r="Z268" i="566"/>
  <c r="F285" i="822"/>
  <c r="N60" i="27"/>
  <c r="K53" i="750"/>
  <c r="K24" i="750"/>
  <c r="E169" i="822"/>
  <c r="G76" i="566"/>
  <c r="E257" i="566"/>
  <c r="D489" i="822"/>
  <c r="E153" i="822"/>
  <c r="E126" i="822"/>
  <c r="F218" i="822"/>
  <c r="F222" i="822"/>
  <c r="J86" i="750"/>
  <c r="K187" i="566"/>
  <c r="AB7" i="566"/>
  <c r="S85" i="566"/>
  <c r="F365" i="822"/>
  <c r="F309" i="822"/>
  <c r="H67" i="750"/>
  <c r="F40" i="27"/>
  <c r="E172" i="822"/>
  <c r="D122" i="822"/>
  <c r="G40" i="566"/>
  <c r="D415" i="822"/>
  <c r="D477" i="822"/>
  <c r="D388" i="822"/>
  <c r="J226" i="566"/>
  <c r="F281" i="822"/>
  <c r="K193" i="566"/>
  <c r="K211" i="566"/>
  <c r="D315" i="822"/>
  <c r="F459" i="822"/>
  <c r="G187" i="566"/>
  <c r="K97" i="750"/>
  <c r="E492" i="822"/>
  <c r="D39" i="822"/>
  <c r="K325" i="566"/>
  <c r="E356" i="822"/>
  <c r="J102" i="750"/>
  <c r="F50" i="822"/>
  <c r="F331" i="822"/>
  <c r="AE328" i="566"/>
  <c r="Q313" i="566"/>
  <c r="J51" i="750"/>
  <c r="D478" i="822"/>
  <c r="K265" i="566"/>
  <c r="F128" i="822"/>
  <c r="F213" i="822"/>
  <c r="J130" i="750"/>
  <c r="K151" i="566"/>
  <c r="J7" i="750"/>
  <c r="K89" i="750"/>
  <c r="E2" i="822"/>
  <c r="G49" i="566"/>
  <c r="Y157" i="566"/>
  <c r="H30" i="750"/>
  <c r="F32" i="822"/>
  <c r="E271" i="822"/>
  <c r="D145" i="822"/>
  <c r="F386" i="822"/>
  <c r="E433" i="822"/>
  <c r="C163" i="566"/>
  <c r="H112" i="750"/>
  <c r="U169" i="566"/>
  <c r="Y61" i="566"/>
  <c r="C56" i="566"/>
  <c r="AI217" i="566"/>
  <c r="J119" i="750"/>
  <c r="H37" i="750"/>
  <c r="D47" i="822"/>
  <c r="E440" i="822"/>
  <c r="D55" i="822"/>
  <c r="J88" i="750"/>
  <c r="I92" i="27"/>
  <c r="D261" i="822"/>
  <c r="Y169" i="566"/>
  <c r="E215" i="822"/>
  <c r="K75" i="750"/>
  <c r="I17" i="27"/>
  <c r="J112" i="750"/>
  <c r="N59" i="27"/>
  <c r="F91" i="822"/>
  <c r="E329" i="822"/>
  <c r="U220" i="566"/>
  <c r="F219" i="822"/>
  <c r="F414" i="822"/>
  <c r="F306" i="822"/>
  <c r="Y331" i="566"/>
  <c r="E52" i="566"/>
  <c r="S220" i="566"/>
  <c r="K126" i="750"/>
  <c r="S13" i="566"/>
  <c r="E82" i="822"/>
  <c r="C11" i="27"/>
  <c r="J22" i="750"/>
  <c r="J70" i="566"/>
  <c r="F204" i="822"/>
  <c r="AA208" i="566"/>
  <c r="E23" i="822"/>
  <c r="AF277" i="566"/>
  <c r="D258" i="822"/>
  <c r="E183" i="822"/>
  <c r="AB46" i="566"/>
  <c r="D91" i="822"/>
  <c r="AI232" i="566"/>
  <c r="C3" i="27"/>
  <c r="J367" i="566"/>
  <c r="J139" i="566"/>
  <c r="AG91" i="566"/>
  <c r="G256" i="566"/>
  <c r="AI76" i="566"/>
  <c r="E367" i="822"/>
  <c r="D28" i="822"/>
  <c r="AG283" i="566"/>
  <c r="E137" i="566"/>
  <c r="D459" i="822"/>
  <c r="Q133" i="566"/>
  <c r="F346" i="822"/>
  <c r="H70" i="566"/>
  <c r="AE67" i="566"/>
  <c r="D336" i="566"/>
  <c r="Q244" i="566"/>
  <c r="J16" i="750"/>
  <c r="AC292" i="566"/>
  <c r="AI229" i="566"/>
  <c r="F61" i="27"/>
  <c r="F332" i="822"/>
  <c r="F30" i="822"/>
  <c r="J12" i="750"/>
  <c r="J193" i="566"/>
  <c r="H142" i="566"/>
  <c r="D381" i="822"/>
  <c r="D396" i="822"/>
  <c r="K8" i="750"/>
  <c r="J115" i="566"/>
  <c r="AB91" i="566"/>
  <c r="L50" i="27"/>
  <c r="K58" i="750"/>
  <c r="AG337" i="566"/>
  <c r="K17" i="27"/>
  <c r="D68" i="566"/>
  <c r="C39" i="27"/>
  <c r="Y145" i="566"/>
  <c r="X151" i="566"/>
  <c r="D248" i="566"/>
  <c r="U52" i="566"/>
  <c r="J247" i="566"/>
  <c r="E374" i="822"/>
  <c r="I93" i="27"/>
  <c r="F330" i="822"/>
  <c r="AA193" i="566"/>
  <c r="D15" i="27"/>
  <c r="D267" i="822"/>
  <c r="F238" i="822"/>
  <c r="E13" i="822"/>
  <c r="E24" i="822"/>
  <c r="O9" i="27"/>
  <c r="Z223" i="566"/>
  <c r="E470" i="822"/>
  <c r="E152" i="822"/>
  <c r="P13" i="27"/>
  <c r="F93" i="822"/>
  <c r="AF340" i="566"/>
  <c r="E457" i="822"/>
  <c r="H55" i="750"/>
  <c r="AA112" i="566"/>
  <c r="Z82" i="566"/>
  <c r="F44" i="822"/>
  <c r="E222" i="822"/>
  <c r="F116" i="822"/>
  <c r="F362" i="822"/>
  <c r="T250" i="566"/>
  <c r="H96" i="750"/>
  <c r="K232" i="566"/>
  <c r="D22" i="566"/>
  <c r="E122" i="822"/>
  <c r="K96" i="750"/>
  <c r="D52" i="822"/>
  <c r="E388" i="822"/>
  <c r="E255" i="822"/>
  <c r="K157" i="566"/>
  <c r="M142" i="566"/>
  <c r="F149" i="822"/>
  <c r="AC148" i="566"/>
  <c r="D416" i="822"/>
  <c r="J52" i="750"/>
  <c r="O119" i="27"/>
  <c r="F5" i="27"/>
  <c r="F47" i="822"/>
  <c r="D218" i="566"/>
  <c r="F318" i="822"/>
  <c r="D4" i="822"/>
  <c r="E7" i="822"/>
  <c r="D29" i="822"/>
  <c r="D418" i="822"/>
  <c r="H159" i="566"/>
  <c r="AG79" i="566"/>
  <c r="C55" i="566"/>
  <c r="F307" i="822"/>
  <c r="K115" i="750"/>
  <c r="D322" i="822"/>
  <c r="D41" i="822"/>
  <c r="AI268" i="566"/>
  <c r="K124" i="750"/>
  <c r="G337" i="566"/>
  <c r="K214" i="566"/>
  <c r="J105" i="750"/>
  <c r="Z307" i="566"/>
  <c r="AE265" i="566"/>
  <c r="J25" i="750"/>
  <c r="F366" i="822"/>
  <c r="F85" i="27"/>
  <c r="J13" i="750"/>
  <c r="D366" i="566"/>
  <c r="K130" i="566"/>
  <c r="E138" i="822"/>
  <c r="J73" i="750"/>
  <c r="D466" i="822"/>
  <c r="X241" i="566"/>
  <c r="D391" i="822"/>
  <c r="K128" i="750"/>
  <c r="D40" i="822"/>
  <c r="AI109" i="566"/>
  <c r="E331" i="822"/>
  <c r="D43" i="27"/>
  <c r="D282" i="822"/>
  <c r="K50" i="750"/>
  <c r="N193" i="566"/>
  <c r="H185" i="566"/>
  <c r="E175" i="822"/>
  <c r="J67" i="750"/>
  <c r="AG247" i="566"/>
  <c r="D10" i="822"/>
  <c r="J60" i="750"/>
  <c r="E10" i="822"/>
  <c r="D207" i="822"/>
  <c r="Y175" i="566"/>
  <c r="H34" i="750"/>
  <c r="O98" i="27"/>
  <c r="J106" i="750"/>
  <c r="H95" i="750"/>
  <c r="J4" i="566"/>
  <c r="R67" i="566"/>
  <c r="J199" i="566"/>
  <c r="D359" i="822"/>
  <c r="K43" i="566"/>
  <c r="K130" i="750"/>
  <c r="F411" i="822"/>
  <c r="F160" i="822"/>
  <c r="K277" i="566"/>
  <c r="E480" i="822"/>
  <c r="G217" i="566"/>
  <c r="F122" i="822"/>
  <c r="E493" i="822"/>
  <c r="F491" i="822"/>
  <c r="J352" i="566"/>
  <c r="E437" i="822"/>
  <c r="E97" i="822"/>
  <c r="D206" i="822"/>
  <c r="E224" i="822"/>
  <c r="F51" i="822"/>
  <c r="E165" i="822"/>
  <c r="E159" i="822"/>
  <c r="K16" i="566"/>
  <c r="E284" i="822"/>
  <c r="G181" i="566"/>
  <c r="G175" i="566"/>
  <c r="F490" i="822"/>
  <c r="E436" i="822"/>
  <c r="D205" i="822"/>
  <c r="G307" i="566"/>
  <c r="G16" i="566"/>
  <c r="H6" i="750"/>
  <c r="E259" i="822"/>
  <c r="H49" i="750"/>
  <c r="F220" i="822"/>
  <c r="E484" i="822"/>
  <c r="F455" i="822"/>
  <c r="G145" i="566"/>
  <c r="C300" i="566"/>
  <c r="D106" i="822"/>
  <c r="K76" i="750"/>
  <c r="F119" i="822"/>
  <c r="K13" i="750"/>
  <c r="D370" i="822"/>
  <c r="E136" i="822"/>
  <c r="F24" i="822"/>
  <c r="J295" i="566"/>
  <c r="D399" i="822"/>
  <c r="J129" i="750"/>
  <c r="D219" i="822"/>
  <c r="D123" i="822"/>
  <c r="D124" i="822"/>
  <c r="D289" i="822"/>
  <c r="J370" i="566"/>
  <c r="J286" i="566"/>
  <c r="D25" i="822"/>
  <c r="D498" i="822"/>
  <c r="D273" i="822"/>
  <c r="D274" i="822"/>
  <c r="D90" i="822"/>
  <c r="E199" i="822"/>
  <c r="E196" i="822"/>
  <c r="J217" i="566"/>
  <c r="D335" i="822"/>
  <c r="E407" i="822"/>
  <c r="E405" i="822"/>
  <c r="K46" i="750"/>
  <c r="E21" i="822"/>
  <c r="F165" i="822"/>
  <c r="F164" i="822"/>
  <c r="D356" i="822"/>
  <c r="F148" i="822"/>
  <c r="G313" i="566"/>
  <c r="H107" i="750"/>
  <c r="D75" i="822"/>
  <c r="F317" i="822"/>
  <c r="F316" i="822"/>
  <c r="D246" i="822"/>
  <c r="D244" i="822"/>
  <c r="D465" i="822"/>
  <c r="F286" i="822"/>
  <c r="F287" i="822"/>
  <c r="F458" i="822"/>
  <c r="G109" i="566"/>
  <c r="E423" i="822"/>
  <c r="E420" i="822"/>
  <c r="F120" i="822"/>
  <c r="F121" i="822"/>
  <c r="E236" i="822"/>
  <c r="E238" i="822"/>
  <c r="D307" i="822"/>
  <c r="F3" i="822"/>
  <c r="G277" i="566"/>
  <c r="F2" i="822"/>
  <c r="F4" i="822"/>
  <c r="D192" i="822"/>
  <c r="D195" i="822"/>
  <c r="J125" i="750"/>
  <c r="K90" i="750"/>
  <c r="E357" i="822"/>
  <c r="F23" i="822"/>
  <c r="F25" i="822"/>
  <c r="F96" i="822"/>
  <c r="G232" i="566"/>
  <c r="F94" i="822"/>
  <c r="J107" i="750"/>
  <c r="D150" i="822"/>
  <c r="D151" i="822"/>
  <c r="D149" i="822"/>
  <c r="J313" i="566"/>
  <c r="D148" i="822"/>
  <c r="F372" i="822"/>
  <c r="G280" i="566"/>
  <c r="F374" i="822"/>
  <c r="F373" i="822"/>
  <c r="K81" i="750"/>
  <c r="E98" i="822"/>
  <c r="K235" i="566"/>
  <c r="E99" i="822"/>
  <c r="D204" i="822"/>
  <c r="J298" i="566"/>
  <c r="J319" i="566"/>
  <c r="J109" i="750"/>
  <c r="D390" i="822"/>
  <c r="D119" i="822"/>
  <c r="D120" i="822"/>
  <c r="D121" i="822"/>
  <c r="J61" i="750"/>
  <c r="J175" i="566"/>
  <c r="D118" i="822"/>
  <c r="D114" i="822"/>
  <c r="D117" i="822"/>
  <c r="D115" i="822"/>
  <c r="D113" i="822"/>
  <c r="J172" i="566"/>
  <c r="E37" i="822"/>
  <c r="E36" i="822"/>
  <c r="K22" i="566"/>
  <c r="E34" i="822"/>
  <c r="K10" i="750"/>
  <c r="E35" i="822"/>
  <c r="E226" i="822"/>
  <c r="K337" i="566"/>
  <c r="E225" i="822"/>
  <c r="E227" i="822"/>
  <c r="K120" i="750"/>
  <c r="K99" i="750"/>
  <c r="E167" i="822"/>
  <c r="K289" i="566"/>
  <c r="E164" i="822"/>
  <c r="E166" i="822"/>
  <c r="E53" i="869" l="1"/>
  <c r="F53" i="869" s="1"/>
  <c r="E45" i="869"/>
  <c r="F45" i="869" s="1"/>
  <c r="E37" i="869"/>
  <c r="F37" i="869" s="1"/>
  <c r="E29" i="869"/>
  <c r="F29" i="869" s="1"/>
  <c r="E21" i="869"/>
  <c r="F21" i="869" s="1"/>
  <c r="E10" i="869"/>
  <c r="F10" i="869" s="1"/>
  <c r="E11" i="868"/>
  <c r="F11" i="868" s="1"/>
  <c r="E19" i="868"/>
  <c r="F19" i="868" s="1"/>
  <c r="E27" i="868"/>
  <c r="F27" i="868" s="1"/>
  <c r="E35" i="868"/>
  <c r="F35" i="868" s="1"/>
  <c r="E43" i="868"/>
  <c r="F43" i="868" s="1"/>
  <c r="E51" i="868"/>
  <c r="F51" i="868" s="1"/>
  <c r="E50" i="869"/>
  <c r="F50" i="869" s="1"/>
  <c r="E42" i="869"/>
  <c r="F42" i="869" s="1"/>
  <c r="E34" i="869"/>
  <c r="F34" i="869" s="1"/>
  <c r="E26" i="869"/>
  <c r="F26" i="869" s="1"/>
  <c r="E18" i="869"/>
  <c r="F18" i="869" s="1"/>
  <c r="E15" i="869"/>
  <c r="F15" i="869" s="1"/>
  <c r="E7" i="869"/>
  <c r="F7" i="869" s="1"/>
  <c r="E12" i="868"/>
  <c r="F12" i="868" s="1"/>
  <c r="E20" i="868"/>
  <c r="F20" i="868" s="1"/>
  <c r="E28" i="868"/>
  <c r="F28" i="868" s="1"/>
  <c r="E36" i="868"/>
  <c r="F36" i="868" s="1"/>
  <c r="E44" i="868"/>
  <c r="F44" i="868" s="1"/>
  <c r="E52" i="868"/>
  <c r="F52" i="868" s="1"/>
  <c r="E47" i="869"/>
  <c r="F47" i="869" s="1"/>
  <c r="E39" i="869"/>
  <c r="F39" i="869" s="1"/>
  <c r="E31" i="869"/>
  <c r="F31" i="869" s="1"/>
  <c r="E23" i="869"/>
  <c r="F23" i="869" s="1"/>
  <c r="E12" i="869"/>
  <c r="F12" i="869" s="1"/>
  <c r="E4" i="869"/>
  <c r="F4" i="869" s="1"/>
  <c r="E5" i="868"/>
  <c r="F5" i="868" s="1"/>
  <c r="E13" i="868"/>
  <c r="F13" i="868" s="1"/>
  <c r="E21" i="868"/>
  <c r="F21" i="868" s="1"/>
  <c r="E29" i="868"/>
  <c r="F29" i="868" s="1"/>
  <c r="E37" i="868"/>
  <c r="F37" i="868" s="1"/>
  <c r="E45" i="868"/>
  <c r="F45" i="868" s="1"/>
  <c r="E53" i="868"/>
  <c r="F53" i="868" s="1"/>
  <c r="E52" i="869"/>
  <c r="F52" i="869" s="1"/>
  <c r="E44" i="869"/>
  <c r="F44" i="869" s="1"/>
  <c r="E36" i="869"/>
  <c r="F36" i="869" s="1"/>
  <c r="E28" i="869"/>
  <c r="F28" i="869" s="1"/>
  <c r="E20" i="869"/>
  <c r="F20" i="869" s="1"/>
  <c r="E9" i="869"/>
  <c r="F9" i="869" s="1"/>
  <c r="E6" i="868"/>
  <c r="F6" i="868" s="1"/>
  <c r="E14" i="868"/>
  <c r="F14" i="868" s="1"/>
  <c r="E22" i="868"/>
  <c r="F22" i="868" s="1"/>
  <c r="E30" i="868"/>
  <c r="F30" i="868" s="1"/>
  <c r="E38" i="868"/>
  <c r="F38" i="868" s="1"/>
  <c r="E46" i="868"/>
  <c r="F46" i="868" s="1"/>
  <c r="E54" i="868"/>
  <c r="F54" i="868" s="1"/>
  <c r="E49" i="869"/>
  <c r="F49" i="869" s="1"/>
  <c r="E41" i="869"/>
  <c r="F41" i="869" s="1"/>
  <c r="E33" i="869"/>
  <c r="F33" i="869" s="1"/>
  <c r="E25" i="869"/>
  <c r="F25" i="869" s="1"/>
  <c r="E17" i="869"/>
  <c r="F17" i="869" s="1"/>
  <c r="E14" i="869"/>
  <c r="F14" i="869" s="1"/>
  <c r="E6" i="869"/>
  <c r="F6" i="869" s="1"/>
  <c r="E7" i="868"/>
  <c r="F7" i="868" s="1"/>
  <c r="E15" i="868"/>
  <c r="F15" i="868" s="1"/>
  <c r="E23" i="868"/>
  <c r="F23" i="868" s="1"/>
  <c r="E31" i="868"/>
  <c r="F31" i="868" s="1"/>
  <c r="E39" i="868"/>
  <c r="F39" i="868" s="1"/>
  <c r="E47" i="868"/>
  <c r="F47" i="868" s="1"/>
  <c r="E4" i="868"/>
  <c r="F4" i="868" s="1"/>
  <c r="E46" i="869"/>
  <c r="F46" i="869" s="1"/>
  <c r="E38" i="869"/>
  <c r="F38" i="869" s="1"/>
  <c r="E30" i="869"/>
  <c r="F30" i="869" s="1"/>
  <c r="E22" i="869"/>
  <c r="F22" i="869" s="1"/>
  <c r="E11" i="869"/>
  <c r="F11" i="869" s="1"/>
  <c r="E3" i="869"/>
  <c r="F3" i="869" s="1"/>
  <c r="E8" i="868"/>
  <c r="F8" i="868" s="1"/>
  <c r="E16" i="868"/>
  <c r="F16" i="868" s="1"/>
  <c r="E24" i="868"/>
  <c r="F24" i="868" s="1"/>
  <c r="E32" i="868"/>
  <c r="F32" i="868" s="1"/>
  <c r="E40" i="868"/>
  <c r="F40" i="868" s="1"/>
  <c r="E48" i="868"/>
  <c r="F48" i="868" s="1"/>
  <c r="E51" i="869"/>
  <c r="F51" i="869" s="1"/>
  <c r="E43" i="869"/>
  <c r="F43" i="869" s="1"/>
  <c r="E35" i="869"/>
  <c r="F35" i="869" s="1"/>
  <c r="E27" i="869"/>
  <c r="F27" i="869" s="1"/>
  <c r="E19" i="869"/>
  <c r="F19" i="869" s="1"/>
  <c r="E8" i="869"/>
  <c r="F8" i="869" s="1"/>
  <c r="E9" i="868"/>
  <c r="F9" i="868" s="1"/>
  <c r="E17" i="868"/>
  <c r="F17" i="868" s="1"/>
  <c r="E25" i="868"/>
  <c r="F25" i="868" s="1"/>
  <c r="E33" i="868"/>
  <c r="F33" i="868" s="1"/>
  <c r="E41" i="868"/>
  <c r="F41" i="868" s="1"/>
  <c r="E49" i="868"/>
  <c r="F49" i="868" s="1"/>
  <c r="E48" i="869"/>
  <c r="F48" i="869" s="1"/>
  <c r="E40" i="869"/>
  <c r="F40" i="869" s="1"/>
  <c r="E32" i="869"/>
  <c r="F32" i="869" s="1"/>
  <c r="E24" i="869"/>
  <c r="F24" i="869" s="1"/>
  <c r="E16" i="869"/>
  <c r="F16" i="869" s="1"/>
  <c r="E13" i="869"/>
  <c r="F13" i="869" s="1"/>
  <c r="E5" i="869"/>
  <c r="F5" i="869" s="1"/>
  <c r="E10" i="868"/>
  <c r="F10" i="868" s="1"/>
  <c r="E18" i="868"/>
  <c r="F18" i="868" s="1"/>
  <c r="E26" i="868"/>
  <c r="F26" i="868" s="1"/>
  <c r="E34" i="868"/>
  <c r="F34" i="868" s="1"/>
  <c r="E42" i="868"/>
  <c r="F42" i="868" s="1"/>
  <c r="E50" i="868"/>
  <c r="F50" i="868" s="1"/>
  <c r="G93" i="27"/>
  <c r="H93" i="27" s="1"/>
  <c r="R93" i="27" s="1"/>
  <c r="T59" i="27"/>
  <c r="G17" i="27"/>
  <c r="H17" i="27" s="1"/>
  <c r="R17" i="27" s="1"/>
  <c r="G92" i="27"/>
  <c r="H92" i="27" s="1"/>
  <c r="R92" i="27" s="1"/>
  <c r="T60" i="27"/>
  <c r="G26" i="27"/>
  <c r="H26" i="27" s="1"/>
  <c r="R26" i="27" s="1"/>
  <c r="G30" i="27"/>
  <c r="H30" i="27" s="1"/>
  <c r="R30" i="27" s="1"/>
  <c r="T108" i="27"/>
  <c r="G90" i="27"/>
  <c r="H90" i="27" s="1"/>
  <c r="R90" i="27" s="1"/>
  <c r="T101" i="27"/>
  <c r="Q119" i="27"/>
  <c r="G63" i="27"/>
  <c r="H63" i="27" s="1"/>
  <c r="R63" i="27" s="1"/>
  <c r="G79" i="27"/>
  <c r="H79" i="27" s="1"/>
  <c r="R79" i="27" s="1"/>
  <c r="G78" i="27"/>
  <c r="H78" i="27" s="1"/>
  <c r="R78" i="27" s="1"/>
  <c r="T106" i="27"/>
  <c r="T28" i="27"/>
  <c r="T124" i="27"/>
  <c r="Q99" i="27"/>
  <c r="T13" i="27"/>
  <c r="T54" i="27"/>
  <c r="G5" i="27"/>
  <c r="H5" i="27" s="1"/>
  <c r="R5" i="27" s="1"/>
  <c r="G117" i="27"/>
  <c r="H117" i="27" s="1"/>
  <c r="R117" i="27" s="1"/>
  <c r="G15" i="27"/>
  <c r="H15" i="27" s="1"/>
  <c r="R15" i="27" s="1"/>
  <c r="G54" i="27"/>
  <c r="H54" i="27" s="1"/>
  <c r="R54" i="27" s="1"/>
  <c r="G62" i="27"/>
  <c r="H62" i="27" s="1"/>
  <c r="R62" i="27" s="1"/>
  <c r="Q71" i="27"/>
  <c r="Q3" i="27"/>
  <c r="G16" i="27"/>
  <c r="H16" i="27" s="1"/>
  <c r="R16" i="27" s="1"/>
  <c r="G44" i="27"/>
  <c r="H44" i="27" s="1"/>
  <c r="R44" i="27" s="1"/>
  <c r="G14" i="27"/>
  <c r="H14" i="27" s="1"/>
  <c r="R14" i="27" s="1"/>
  <c r="R102" i="566"/>
  <c r="S102" i="566" s="1"/>
  <c r="T102" i="566" s="1"/>
  <c r="U102" i="566" s="1"/>
  <c r="V102" i="566" s="1"/>
  <c r="W102" i="566" s="1"/>
  <c r="X102" i="566" s="1"/>
  <c r="Y102" i="566" s="1"/>
  <c r="Z102" i="566" s="1"/>
  <c r="AA102" i="566" s="1"/>
  <c r="AB102" i="566" s="1"/>
  <c r="AC102" i="566" s="1"/>
  <c r="AD102" i="566" s="1"/>
  <c r="AE102" i="566" s="1"/>
  <c r="AF102" i="566" s="1"/>
  <c r="AG102" i="566" s="1"/>
  <c r="AH102" i="566" s="1"/>
  <c r="AI102" i="566" s="1"/>
  <c r="T57" i="27"/>
  <c r="Q4" i="27"/>
  <c r="T64" i="27"/>
  <c r="T40" i="27"/>
  <c r="T11" i="27"/>
  <c r="T85" i="27"/>
  <c r="G51" i="27"/>
  <c r="H51" i="27" s="1"/>
  <c r="R51" i="27" s="1"/>
  <c r="G20" i="27"/>
  <c r="H20" i="27" s="1"/>
  <c r="R20" i="27" s="1"/>
  <c r="T73" i="27"/>
  <c r="Q85" i="27"/>
  <c r="Q32" i="27"/>
  <c r="T62" i="27"/>
  <c r="G18" i="27"/>
  <c r="H18" i="27" s="1"/>
  <c r="R18" i="27" s="1"/>
  <c r="T3" i="27"/>
  <c r="G99" i="27"/>
  <c r="H99" i="27" s="1"/>
  <c r="R99" i="27" s="1"/>
  <c r="G11" i="27"/>
  <c r="H11" i="27" s="1"/>
  <c r="R11" i="27" s="1"/>
  <c r="T104" i="27"/>
  <c r="T67" i="27"/>
  <c r="G3" i="27"/>
  <c r="H3" i="27" s="1"/>
  <c r="R3" i="27" s="1"/>
  <c r="G89" i="27"/>
  <c r="H89" i="27" s="1"/>
  <c r="R89" i="27" s="1"/>
  <c r="G67" i="27"/>
  <c r="H67" i="27" s="1"/>
  <c r="R67" i="27" s="1"/>
  <c r="Q19" i="27"/>
  <c r="G57" i="27"/>
  <c r="H57" i="27" s="1"/>
  <c r="R57" i="27" s="1"/>
  <c r="Q34" i="27"/>
  <c r="T92" i="27"/>
  <c r="T24" i="27"/>
  <c r="G73" i="27"/>
  <c r="H73" i="27" s="1"/>
  <c r="R73" i="27" s="1"/>
  <c r="T65" i="27"/>
  <c r="Q45" i="27"/>
  <c r="Q61" i="27"/>
  <c r="T89" i="27"/>
  <c r="G59" i="27"/>
  <c r="H59" i="27" s="1"/>
  <c r="R59" i="27" s="1"/>
  <c r="G104" i="27"/>
  <c r="H104" i="27" s="1"/>
  <c r="R104" i="27" s="1"/>
  <c r="T87" i="27"/>
  <c r="Q42" i="27"/>
  <c r="T66" i="27"/>
  <c r="G56" i="27"/>
  <c r="H56" i="27" s="1"/>
  <c r="R56" i="27" s="1"/>
  <c r="T125" i="27"/>
  <c r="T29" i="27"/>
  <c r="G13" i="27"/>
  <c r="H13" i="27" s="1"/>
  <c r="R13" i="27" s="1"/>
  <c r="G109" i="27"/>
  <c r="H109" i="27" s="1"/>
  <c r="R109" i="27" s="1"/>
  <c r="T5" i="27"/>
  <c r="Q31" i="27"/>
  <c r="G6" i="27"/>
  <c r="H6" i="27" s="1"/>
  <c r="R6" i="27" s="1"/>
  <c r="T9" i="27"/>
  <c r="G28" i="27"/>
  <c r="H28" i="27" s="1"/>
  <c r="R28" i="27" s="1"/>
  <c r="T72" i="27"/>
  <c r="Q80" i="27"/>
  <c r="G47" i="27"/>
  <c r="H47" i="27" s="1"/>
  <c r="R47" i="27" s="1"/>
  <c r="G77" i="27"/>
  <c r="H77" i="27" s="1"/>
  <c r="R77" i="27" s="1"/>
  <c r="Q98" i="27"/>
  <c r="Q41" i="27"/>
  <c r="T82" i="27"/>
  <c r="Q122" i="27"/>
  <c r="T74" i="27"/>
  <c r="T27" i="27"/>
  <c r="G114" i="27"/>
  <c r="H114" i="27" s="1"/>
  <c r="R114" i="27" s="1"/>
  <c r="T32" i="27"/>
  <c r="T30" i="27"/>
  <c r="Q52" i="27"/>
  <c r="G70" i="27"/>
  <c r="H70" i="27" s="1"/>
  <c r="R70" i="27" s="1"/>
  <c r="Q17" i="27"/>
  <c r="G120" i="27"/>
  <c r="H120" i="27" s="1"/>
  <c r="R120" i="27" s="1"/>
  <c r="Q57" i="27"/>
  <c r="G19" i="27"/>
  <c r="H19" i="27" s="1"/>
  <c r="R19" i="27" s="1"/>
  <c r="T58" i="27"/>
  <c r="T46" i="27"/>
  <c r="G22" i="27"/>
  <c r="H22" i="27" s="1"/>
  <c r="R22" i="27" s="1"/>
  <c r="Q44" i="27"/>
  <c r="G80" i="27"/>
  <c r="H80" i="27" s="1"/>
  <c r="R80" i="27" s="1"/>
  <c r="Q115" i="27"/>
  <c r="T80" i="27"/>
  <c r="T14" i="27"/>
  <c r="G29" i="27"/>
  <c r="H29" i="27" s="1"/>
  <c r="R29" i="27" s="1"/>
  <c r="T10" i="27"/>
  <c r="G58" i="27"/>
  <c r="H58" i="27" s="1"/>
  <c r="R58" i="27" s="1"/>
  <c r="Q56" i="27"/>
  <c r="T77" i="27"/>
  <c r="Q79" i="27"/>
  <c r="T12" i="27"/>
  <c r="Q46" i="27"/>
  <c r="T102" i="27"/>
  <c r="T55" i="27"/>
  <c r="T48" i="27"/>
  <c r="G71" i="27"/>
  <c r="H71" i="27" s="1"/>
  <c r="R71" i="27" s="1"/>
  <c r="G124" i="27"/>
  <c r="H124" i="27" s="1"/>
  <c r="R124" i="27" s="1"/>
  <c r="T68" i="27"/>
  <c r="Q100" i="27"/>
  <c r="T51" i="27"/>
  <c r="G61" i="27"/>
  <c r="H61" i="27" s="1"/>
  <c r="R61" i="27" s="1"/>
  <c r="G107" i="27"/>
  <c r="H107" i="27" s="1"/>
  <c r="R107" i="27" s="1"/>
  <c r="Q90" i="27"/>
  <c r="Q83" i="27"/>
  <c r="T23" i="27"/>
  <c r="Q91" i="27"/>
  <c r="T79" i="27"/>
  <c r="G4" i="27"/>
  <c r="H4" i="27" s="1"/>
  <c r="R4" i="27" s="1"/>
  <c r="G87" i="27"/>
  <c r="H87" i="27" s="1"/>
  <c r="R87" i="27" s="1"/>
  <c r="Q121" i="27"/>
  <c r="T116" i="27"/>
  <c r="G76" i="27"/>
  <c r="H76" i="27" s="1"/>
  <c r="R76" i="27" s="1"/>
  <c r="T38" i="27"/>
  <c r="L4" i="750"/>
  <c r="G21" i="27"/>
  <c r="H21" i="27" s="1"/>
  <c r="R21" i="27" s="1"/>
  <c r="Q26" i="27"/>
  <c r="T110" i="27"/>
  <c r="Q68" i="27"/>
  <c r="T16" i="27"/>
  <c r="G103" i="27"/>
  <c r="H103" i="27" s="1"/>
  <c r="R103" i="27" s="1"/>
  <c r="G23" i="27"/>
  <c r="H23" i="27" s="1"/>
  <c r="R23" i="27" s="1"/>
  <c r="G101" i="27"/>
  <c r="H101" i="27" s="1"/>
  <c r="R101" i="27" s="1"/>
  <c r="T47" i="27"/>
  <c r="T78" i="27"/>
  <c r="G52" i="27"/>
  <c r="H52" i="27" s="1"/>
  <c r="R52" i="27" s="1"/>
  <c r="T97" i="27"/>
  <c r="G10" i="27"/>
  <c r="H10" i="27" s="1"/>
  <c r="R10" i="27" s="1"/>
  <c r="Q18" i="27"/>
  <c r="T45" i="27"/>
  <c r="T119" i="27"/>
  <c r="G113" i="27"/>
  <c r="H113" i="27" s="1"/>
  <c r="R113" i="27" s="1"/>
  <c r="Q81" i="27"/>
  <c r="T70" i="27"/>
  <c r="T81" i="27"/>
  <c r="T99" i="27"/>
  <c r="Q55" i="27"/>
  <c r="G27" i="27"/>
  <c r="H27" i="27" s="1"/>
  <c r="R27" i="27" s="1"/>
  <c r="T130" i="27"/>
  <c r="Q12" i="27"/>
  <c r="G115" i="27"/>
  <c r="H115" i="27" s="1"/>
  <c r="R115" i="27" s="1"/>
  <c r="G35" i="27"/>
  <c r="H35" i="27" s="1"/>
  <c r="R35" i="27" s="1"/>
  <c r="Q58" i="27"/>
  <c r="Q78" i="27"/>
  <c r="T113" i="27"/>
  <c r="T36" i="27"/>
  <c r="G36" i="27"/>
  <c r="H36" i="27" s="1"/>
  <c r="R36" i="27" s="1"/>
  <c r="T86" i="27"/>
  <c r="G84" i="27"/>
  <c r="H84" i="27" s="1"/>
  <c r="R84" i="27" s="1"/>
  <c r="T105" i="27"/>
  <c r="Q111" i="27"/>
  <c r="Q54" i="27"/>
  <c r="T35" i="27"/>
  <c r="T8" i="27"/>
  <c r="Q8" i="27"/>
  <c r="T61" i="27"/>
  <c r="T88" i="27"/>
  <c r="T17" i="27"/>
  <c r="Q117" i="27"/>
  <c r="Q14" i="27"/>
  <c r="T90" i="27"/>
  <c r="T112" i="27"/>
  <c r="G108" i="27"/>
  <c r="H108" i="27" s="1"/>
  <c r="R108" i="27" s="1"/>
  <c r="T83" i="27"/>
  <c r="T129" i="27"/>
  <c r="T19" i="27"/>
  <c r="T128" i="27"/>
  <c r="Q114" i="27"/>
  <c r="G83" i="27"/>
  <c r="H83" i="27" s="1"/>
  <c r="R83" i="27" s="1"/>
  <c r="T121" i="27"/>
  <c r="T122" i="27"/>
  <c r="G37" i="27"/>
  <c r="H37" i="27" s="1"/>
  <c r="R37" i="27" s="1"/>
  <c r="G82" i="27"/>
  <c r="H82" i="27" s="1"/>
  <c r="R82" i="27" s="1"/>
  <c r="G98" i="27"/>
  <c r="H98" i="27" s="1"/>
  <c r="R98" i="27" s="1"/>
  <c r="G123" i="27"/>
  <c r="H123" i="27" s="1"/>
  <c r="R123" i="27" s="1"/>
  <c r="Q27" i="27"/>
  <c r="G46" i="27"/>
  <c r="H46" i="27" s="1"/>
  <c r="R46" i="27" s="1"/>
  <c r="Q9" i="27"/>
  <c r="G102" i="27"/>
  <c r="H102" i="27" s="1"/>
  <c r="R102" i="27" s="1"/>
  <c r="G38" i="27"/>
  <c r="H38" i="27" s="1"/>
  <c r="R38" i="27" s="1"/>
  <c r="T127" i="27"/>
  <c r="Q66" i="27"/>
  <c r="Q118" i="27"/>
  <c r="T71" i="27"/>
  <c r="T107" i="27"/>
  <c r="Q123" i="27"/>
  <c r="Q76" i="27"/>
  <c r="G86" i="27"/>
  <c r="H86" i="27" s="1"/>
  <c r="R86" i="27" s="1"/>
  <c r="G81" i="27"/>
  <c r="H81" i="27" s="1"/>
  <c r="R81" i="27" s="1"/>
  <c r="T120" i="27"/>
  <c r="Q67" i="27"/>
  <c r="Q50" i="27"/>
  <c r="T50" i="27"/>
  <c r="G7" i="27"/>
  <c r="H7" i="27" s="1"/>
  <c r="R7" i="27" s="1"/>
  <c r="Q28" i="27"/>
  <c r="G60" i="27"/>
  <c r="H60" i="27" s="1"/>
  <c r="R60" i="27" s="1"/>
  <c r="Q30" i="27"/>
  <c r="T63" i="27"/>
  <c r="Q87" i="27"/>
  <c r="G49" i="27"/>
  <c r="H49" i="27" s="1"/>
  <c r="R49" i="27" s="1"/>
  <c r="G65" i="27"/>
  <c r="H65" i="27" s="1"/>
  <c r="R65" i="27" s="1"/>
  <c r="T76" i="27"/>
  <c r="Q59" i="27"/>
  <c r="G64" i="27"/>
  <c r="H64" i="27" s="1"/>
  <c r="R64" i="27" s="1"/>
  <c r="T18" i="27"/>
  <c r="Q23" i="27"/>
  <c r="G9" i="27"/>
  <c r="H9" i="27" s="1"/>
  <c r="R9" i="27" s="1"/>
  <c r="Q110" i="27"/>
  <c r="T69" i="27"/>
  <c r="Q39" i="27"/>
  <c r="Q24" i="27"/>
  <c r="T91" i="27"/>
  <c r="T94" i="27"/>
  <c r="T93" i="27"/>
  <c r="G116" i="27"/>
  <c r="H116" i="27" s="1"/>
  <c r="R116" i="27" s="1"/>
  <c r="Q73" i="27"/>
  <c r="G33" i="27"/>
  <c r="H33" i="27" s="1"/>
  <c r="R33" i="27" s="1"/>
  <c r="Q51" i="27"/>
  <c r="G53" i="27"/>
  <c r="H53" i="27" s="1"/>
  <c r="R53" i="27" s="1"/>
  <c r="G122" i="27"/>
  <c r="H122" i="27" s="1"/>
  <c r="R122" i="27" s="1"/>
  <c r="Q29" i="27"/>
  <c r="T111" i="27"/>
  <c r="Q11" i="27"/>
  <c r="G42" i="27"/>
  <c r="H42" i="27" s="1"/>
  <c r="R42" i="27" s="1"/>
  <c r="G66" i="27"/>
  <c r="H66" i="27" s="1"/>
  <c r="R66" i="27" s="1"/>
  <c r="G72" i="27"/>
  <c r="H72" i="27" s="1"/>
  <c r="R72" i="27" s="1"/>
  <c r="Q13" i="27"/>
  <c r="T22" i="27"/>
  <c r="T100" i="27"/>
  <c r="Q101" i="27"/>
  <c r="T103" i="27"/>
  <c r="Q105" i="27"/>
  <c r="Q6" i="27"/>
  <c r="Q38" i="27"/>
  <c r="T123" i="27"/>
  <c r="G111" i="27"/>
  <c r="H111" i="27" s="1"/>
  <c r="R111" i="27" s="1"/>
  <c r="Q37" i="27"/>
  <c r="G68" i="27"/>
  <c r="H68" i="27" s="1"/>
  <c r="R68" i="27" s="1"/>
  <c r="T56" i="27"/>
  <c r="Q108" i="27"/>
  <c r="G130" i="27"/>
  <c r="H130" i="27" s="1"/>
  <c r="R130" i="27" s="1"/>
  <c r="Q53" i="27"/>
  <c r="T21" i="27"/>
  <c r="G45" i="27"/>
  <c r="H45" i="27" s="1"/>
  <c r="R45" i="27" s="1"/>
  <c r="Q15" i="27"/>
  <c r="G128" i="27"/>
  <c r="H128" i="27" s="1"/>
  <c r="R128" i="27" s="1"/>
  <c r="T37" i="27"/>
  <c r="G75" i="27"/>
  <c r="H75" i="27" s="1"/>
  <c r="R75" i="27" s="1"/>
  <c r="T96" i="27"/>
  <c r="G106" i="27"/>
  <c r="H106" i="27" s="1"/>
  <c r="R106" i="27" s="1"/>
  <c r="T126" i="27"/>
  <c r="Q102" i="27"/>
  <c r="Q74" i="27"/>
  <c r="G48" i="27"/>
  <c r="H48" i="27" s="1"/>
  <c r="R48" i="27" s="1"/>
  <c r="Q82" i="27"/>
  <c r="T118" i="27"/>
  <c r="T115" i="27"/>
  <c r="G39" i="27"/>
  <c r="H39" i="27" s="1"/>
  <c r="R39" i="27" s="1"/>
  <c r="G88" i="27"/>
  <c r="H88" i="27" s="1"/>
  <c r="R88" i="27" s="1"/>
  <c r="Q116" i="27"/>
  <c r="Q63" i="27"/>
  <c r="T117" i="27"/>
  <c r="G97" i="27"/>
  <c r="H97" i="27" s="1"/>
  <c r="R97" i="27" s="1"/>
  <c r="Q33" i="27"/>
  <c r="Q22" i="27"/>
  <c r="T15" i="27"/>
  <c r="Q70" i="27"/>
  <c r="Q43" i="27"/>
  <c r="T33" i="27"/>
  <c r="Q130" i="27"/>
  <c r="Q120" i="27"/>
  <c r="G34" i="27"/>
  <c r="H34" i="27" s="1"/>
  <c r="R34" i="27" s="1"/>
  <c r="T20" i="27"/>
  <c r="T39" i="27"/>
  <c r="T43" i="27"/>
  <c r="Q77" i="27"/>
  <c r="Q93" i="27"/>
  <c r="G110" i="27"/>
  <c r="H110" i="27" s="1"/>
  <c r="R110" i="27" s="1"/>
  <c r="G74" i="27"/>
  <c r="H74" i="27" s="1"/>
  <c r="R74" i="27" s="1"/>
  <c r="Q64" i="27"/>
  <c r="G118" i="27"/>
  <c r="H118" i="27" s="1"/>
  <c r="R118" i="27" s="1"/>
  <c r="G41" i="27"/>
  <c r="H41" i="27" s="1"/>
  <c r="R41" i="27" s="1"/>
  <c r="G43" i="27"/>
  <c r="H43" i="27" s="1"/>
  <c r="R43" i="27" s="1"/>
  <c r="Q88" i="27"/>
  <c r="T34" i="27"/>
  <c r="T7" i="27"/>
  <c r="Q109" i="27"/>
  <c r="Q69" i="27"/>
  <c r="G85" i="27"/>
  <c r="H85" i="27" s="1"/>
  <c r="R85" i="27" s="1"/>
  <c r="G119" i="27"/>
  <c r="H119" i="27" s="1"/>
  <c r="R119" i="27" s="1"/>
  <c r="Q103" i="27"/>
  <c r="Q96" i="27"/>
  <c r="T4" i="27"/>
  <c r="Q62" i="27"/>
  <c r="Q104" i="27"/>
  <c r="Q48" i="27"/>
  <c r="Q47" i="27"/>
  <c r="Q89" i="27"/>
  <c r="Q97" i="27"/>
  <c r="T75" i="27"/>
  <c r="Q65" i="27"/>
  <c r="T6" i="27"/>
  <c r="G105" i="27"/>
  <c r="H105" i="27" s="1"/>
  <c r="R105" i="27" s="1"/>
  <c r="G96" i="27"/>
  <c r="H96" i="27" s="1"/>
  <c r="R96" i="27" s="1"/>
  <c r="T41" i="27"/>
  <c r="Q35" i="27"/>
  <c r="Q95" i="27"/>
  <c r="G50" i="27"/>
  <c r="H50" i="27" s="1"/>
  <c r="R50" i="27" s="1"/>
  <c r="Q124" i="27"/>
  <c r="Q94" i="27"/>
  <c r="Q113" i="27"/>
  <c r="G40" i="27"/>
  <c r="H40" i="27" s="1"/>
  <c r="R40" i="27" s="1"/>
  <c r="Q86" i="27"/>
  <c r="Q125" i="27"/>
  <c r="T25" i="27"/>
  <c r="Q25" i="27"/>
  <c r="G91" i="27"/>
  <c r="H91" i="27" s="1"/>
  <c r="R91" i="27" s="1"/>
  <c r="T95" i="27"/>
  <c r="G55" i="27"/>
  <c r="H55" i="27" s="1"/>
  <c r="R55" i="27" s="1"/>
  <c r="G100" i="27"/>
  <c r="H100" i="27" s="1"/>
  <c r="R100" i="27" s="1"/>
  <c r="Q21" i="27"/>
  <c r="G125" i="27"/>
  <c r="H125" i="27" s="1"/>
  <c r="R125" i="27" s="1"/>
  <c r="T49" i="27"/>
  <c r="T98" i="27"/>
  <c r="T114" i="27"/>
  <c r="Q7" i="27"/>
  <c r="G24" i="27"/>
  <c r="H24" i="27" s="1"/>
  <c r="R24" i="27" s="1"/>
  <c r="T31" i="27"/>
  <c r="Q106" i="27"/>
  <c r="Q10" i="27"/>
  <c r="G94" i="27"/>
  <c r="H94" i="27" s="1"/>
  <c r="R94" i="27" s="1"/>
  <c r="G129" i="27"/>
  <c r="H129" i="27" s="1"/>
  <c r="R129" i="27" s="1"/>
  <c r="G25" i="27"/>
  <c r="H25" i="27" s="1"/>
  <c r="R25" i="27" s="1"/>
  <c r="Q127" i="27"/>
  <c r="G95" i="27"/>
  <c r="H95" i="27" s="1"/>
  <c r="R95" i="27" s="1"/>
  <c r="G121" i="27"/>
  <c r="H121" i="27" s="1"/>
  <c r="R121" i="27" s="1"/>
  <c r="G69" i="27"/>
  <c r="H69" i="27" s="1"/>
  <c r="R69" i="27" s="1"/>
  <c r="Q49" i="27"/>
  <c r="T109" i="27"/>
  <c r="Q60" i="27"/>
  <c r="Q126" i="27"/>
  <c r="Q20" i="27"/>
  <c r="G112" i="27"/>
  <c r="H112" i="27" s="1"/>
  <c r="R112" i="27" s="1"/>
  <c r="T42" i="27"/>
  <c r="Q112" i="27"/>
  <c r="Q16" i="27"/>
  <c r="Q75" i="27"/>
  <c r="Q84" i="27"/>
  <c r="G31" i="27"/>
  <c r="H31" i="27" s="1"/>
  <c r="R31" i="27" s="1"/>
  <c r="G12" i="27"/>
  <c r="H12" i="27" s="1"/>
  <c r="R12" i="27" s="1"/>
  <c r="T84" i="27"/>
  <c r="T53" i="27"/>
  <c r="G126" i="27"/>
  <c r="H126" i="27" s="1"/>
  <c r="R126" i="27" s="1"/>
  <c r="Q40" i="27"/>
  <c r="G127" i="27"/>
  <c r="H127" i="27" s="1"/>
  <c r="R127" i="27" s="1"/>
  <c r="G8" i="27"/>
  <c r="H8" i="27" s="1"/>
  <c r="R8" i="27" s="1"/>
  <c r="Q107" i="27"/>
  <c r="Q5" i="27"/>
  <c r="T44" i="27"/>
  <c r="T52" i="27"/>
  <c r="Q36" i="27"/>
  <c r="Q72" i="27"/>
  <c r="Q128" i="27"/>
  <c r="T26" i="27"/>
  <c r="Q92" i="27"/>
  <c r="G32" i="27"/>
  <c r="H32" i="27" s="1"/>
  <c r="R32" i="27" s="1"/>
  <c r="Q129" i="27"/>
  <c r="G91" i="750"/>
  <c r="F265" i="566"/>
  <c r="G63" i="750"/>
  <c r="F181" i="566"/>
  <c r="F292" i="566"/>
  <c r="G100" i="750"/>
  <c r="D495" i="822"/>
  <c r="F136" i="566"/>
  <c r="G48" i="750"/>
  <c r="D57" i="579"/>
  <c r="G115" i="750"/>
  <c r="G20" i="750"/>
  <c r="F52" i="566"/>
  <c r="F352" i="566"/>
  <c r="G125" i="750"/>
  <c r="G104" i="750"/>
  <c r="F304" i="566"/>
  <c r="F349" i="566"/>
  <c r="G124" i="750"/>
  <c r="G10" i="750"/>
  <c r="F22" i="566"/>
  <c r="F328" i="566"/>
  <c r="G117" i="750"/>
  <c r="G98" i="750"/>
  <c r="F286" i="566"/>
  <c r="F217" i="566"/>
  <c r="G75" i="750"/>
  <c r="G106" i="750"/>
  <c r="F310" i="566"/>
  <c r="F31" i="566"/>
  <c r="G13" i="750"/>
  <c r="G33" i="750"/>
  <c r="F91" i="566"/>
  <c r="G18" i="750"/>
  <c r="F46" i="566"/>
  <c r="D319" i="822"/>
  <c r="E365" i="822"/>
  <c r="G12" i="750"/>
  <c r="F28" i="566"/>
  <c r="G58" i="750"/>
  <c r="F166" i="566"/>
  <c r="F226" i="566"/>
  <c r="G78" i="750"/>
  <c r="E84" i="822"/>
  <c r="G24" i="750"/>
  <c r="F64" i="566"/>
  <c r="G28" i="750"/>
  <c r="F76" i="566"/>
  <c r="E27" i="579"/>
  <c r="G50" i="750"/>
  <c r="F142" i="566"/>
  <c r="F121" i="566"/>
  <c r="G43" i="750"/>
  <c r="G76" i="750"/>
  <c r="F220" i="566"/>
  <c r="G35" i="750"/>
  <c r="F97" i="566"/>
  <c r="G97" i="750"/>
  <c r="F283" i="566"/>
  <c r="F115" i="566"/>
  <c r="G41" i="750"/>
  <c r="G56" i="750"/>
  <c r="F160" i="566"/>
  <c r="G25" i="750"/>
  <c r="F67" i="566"/>
  <c r="G96" i="750"/>
  <c r="F280" i="566"/>
  <c r="D47" i="579"/>
  <c r="G113" i="750"/>
  <c r="G93" i="750"/>
  <c r="F271" i="566"/>
  <c r="D51" i="822"/>
  <c r="D358" i="822"/>
  <c r="G57" i="750"/>
  <c r="F163" i="566"/>
  <c r="F13" i="566"/>
  <c r="G7" i="750"/>
  <c r="D27" i="822"/>
  <c r="F82" i="566"/>
  <c r="G30" i="750"/>
  <c r="G102" i="750"/>
  <c r="F298" i="566"/>
  <c r="J131" i="750"/>
  <c r="F244" i="566"/>
  <c r="G84" i="750"/>
  <c r="F133" i="566"/>
  <c r="G47" i="750"/>
  <c r="F190" i="566"/>
  <c r="G66" i="750"/>
  <c r="G34" i="750"/>
  <c r="F94" i="566"/>
  <c r="G67" i="750"/>
  <c r="F193" i="566"/>
  <c r="G131" i="750"/>
  <c r="F370" i="566"/>
  <c r="E67" i="579"/>
  <c r="F334" i="566"/>
  <c r="G119" i="750"/>
  <c r="F250" i="566"/>
  <c r="G86" i="750"/>
  <c r="G101" i="750"/>
  <c r="F295" i="566"/>
  <c r="G122" i="750"/>
  <c r="F343" i="566"/>
  <c r="F184" i="566"/>
  <c r="G64" i="750"/>
  <c r="F43" i="566"/>
  <c r="G17" i="750"/>
  <c r="F7" i="566"/>
  <c r="G5" i="750"/>
  <c r="G22" i="750"/>
  <c r="F58" i="566"/>
  <c r="G114" i="750"/>
  <c r="D27" i="579"/>
  <c r="F103" i="566"/>
  <c r="G37" i="750"/>
  <c r="E47" i="579"/>
  <c r="G8" i="750"/>
  <c r="F16" i="566"/>
  <c r="F211" i="566"/>
  <c r="G73" i="750"/>
  <c r="F313" i="566"/>
  <c r="G107" i="750"/>
  <c r="G40" i="750"/>
  <c r="F112" i="566"/>
  <c r="F118" i="566"/>
  <c r="G42" i="750"/>
  <c r="G120" i="750"/>
  <c r="F337" i="566"/>
  <c r="F202" i="566"/>
  <c r="G70" i="750"/>
  <c r="F358" i="566"/>
  <c r="G127" i="750"/>
  <c r="G89" i="750"/>
  <c r="F259" i="566"/>
  <c r="G126" i="750"/>
  <c r="F355" i="566"/>
  <c r="G32" i="750"/>
  <c r="F88" i="566"/>
  <c r="G27" i="750"/>
  <c r="F73" i="566"/>
  <c r="F232" i="566"/>
  <c r="G80" i="750"/>
  <c r="G6" i="750"/>
  <c r="F10" i="566"/>
  <c r="G45" i="750"/>
  <c r="F127" i="566"/>
  <c r="G60" i="750"/>
  <c r="F172" i="566"/>
  <c r="F79" i="566"/>
  <c r="G29" i="750"/>
  <c r="F205" i="566"/>
  <c r="G71" i="750"/>
  <c r="F61" i="566"/>
  <c r="G23" i="750"/>
  <c r="G59" i="750"/>
  <c r="F169" i="566"/>
  <c r="J160" i="566"/>
  <c r="G62" i="750"/>
  <c r="F178" i="566"/>
  <c r="F256" i="566"/>
  <c r="G88" i="750"/>
  <c r="D346" i="822"/>
  <c r="F319" i="566"/>
  <c r="G109" i="750"/>
  <c r="F301" i="566"/>
  <c r="G103" i="750"/>
  <c r="F154" i="566"/>
  <c r="G54" i="750"/>
  <c r="G44" i="750"/>
  <c r="F124" i="566"/>
  <c r="D443" i="822"/>
  <c r="G26" i="750"/>
  <c r="F70" i="566"/>
  <c r="G31" i="750"/>
  <c r="F85" i="566"/>
  <c r="G79" i="750"/>
  <c r="F229" i="566"/>
  <c r="F331" i="566"/>
  <c r="G118" i="750"/>
  <c r="G15" i="750"/>
  <c r="F37" i="566"/>
  <c r="F49" i="566"/>
  <c r="G19" i="750"/>
  <c r="G4" i="750"/>
  <c r="F4" i="566"/>
  <c r="F214" i="566"/>
  <c r="G74" i="750"/>
  <c r="F307" i="566"/>
  <c r="G105" i="750"/>
  <c r="F34" i="566"/>
  <c r="G14" i="750"/>
  <c r="D332" i="822"/>
  <c r="F316" i="566"/>
  <c r="G108" i="750"/>
  <c r="E37" i="579"/>
  <c r="F151" i="566"/>
  <c r="G53" i="750"/>
  <c r="D67" i="579"/>
  <c r="G116" i="750"/>
  <c r="F106" i="566"/>
  <c r="G38" i="750"/>
  <c r="G39" i="750"/>
  <c r="F109" i="566"/>
  <c r="F253" i="566"/>
  <c r="G87" i="750"/>
  <c r="G61" i="750"/>
  <c r="F175" i="566"/>
  <c r="G65" i="750"/>
  <c r="F187" i="566"/>
  <c r="F346" i="566"/>
  <c r="G123" i="750"/>
  <c r="G112" i="750"/>
  <c r="D17" i="579"/>
  <c r="F130" i="566"/>
  <c r="G46" i="750"/>
  <c r="F145" i="566"/>
  <c r="G51" i="750"/>
  <c r="F277" i="566"/>
  <c r="G95" i="750"/>
  <c r="E7" i="579"/>
  <c r="F361" i="566"/>
  <c r="G128" i="750"/>
  <c r="G94" i="750"/>
  <c r="F274" i="566"/>
  <c r="D389" i="822"/>
  <c r="G16" i="750"/>
  <c r="F40" i="566"/>
  <c r="G52" i="750"/>
  <c r="F148" i="566"/>
  <c r="J4" i="750"/>
  <c r="F262" i="566"/>
  <c r="G90" i="750"/>
  <c r="D320" i="822"/>
  <c r="G110" i="750"/>
  <c r="F322" i="566"/>
  <c r="D7" i="579"/>
  <c r="G121" i="750"/>
  <c r="F340" i="566"/>
  <c r="G81" i="750"/>
  <c r="F235" i="566"/>
  <c r="F100" i="566"/>
  <c r="G36" i="750"/>
  <c r="G85" i="750"/>
  <c r="F247" i="566"/>
  <c r="F241" i="566"/>
  <c r="G83" i="750"/>
  <c r="F238" i="566"/>
  <c r="G82" i="750"/>
  <c r="G130" i="750"/>
  <c r="F367" i="566"/>
  <c r="F19" i="566"/>
  <c r="G9" i="750"/>
  <c r="D116" i="822"/>
  <c r="F157" i="566"/>
  <c r="G55" i="750"/>
  <c r="F55" i="566"/>
  <c r="G21" i="750"/>
  <c r="G68" i="750"/>
  <c r="F196" i="566"/>
  <c r="D448" i="822"/>
  <c r="G72" i="750"/>
  <c r="F208" i="566"/>
  <c r="F223" i="566"/>
  <c r="G77" i="750"/>
  <c r="G11" i="750"/>
  <c r="F25" i="566"/>
  <c r="F289" i="566"/>
  <c r="G99" i="750"/>
  <c r="E17" i="579"/>
  <c r="G69" i="750"/>
  <c r="F199" i="566"/>
  <c r="F364" i="566"/>
  <c r="G129" i="750"/>
  <c r="F139" i="566"/>
  <c r="G49" i="750"/>
  <c r="D37" i="579"/>
  <c r="G111" i="750"/>
  <c r="F325" i="566"/>
  <c r="F268" i="566"/>
  <c r="G92" i="750"/>
  <c r="E57" i="579"/>
  <c r="W92" i="750" l="1"/>
  <c r="X92" i="750" s="1"/>
  <c r="O268" i="566"/>
  <c r="Q270" i="566" s="1"/>
  <c r="R270" i="566" s="1"/>
  <c r="S270" i="566" s="1"/>
  <c r="T270" i="566" s="1"/>
  <c r="U270" i="566" s="1"/>
  <c r="V270" i="566" s="1"/>
  <c r="W270" i="566" s="1"/>
  <c r="X270" i="566" s="1"/>
  <c r="Y270" i="566" s="1"/>
  <c r="Z270" i="566" s="1"/>
  <c r="AA270" i="566" s="1"/>
  <c r="AB270" i="566" s="1"/>
  <c r="AC270" i="566" s="1"/>
  <c r="AD270" i="566" s="1"/>
  <c r="AE270" i="566" s="1"/>
  <c r="AF270" i="566" s="1"/>
  <c r="AG270" i="566" s="1"/>
  <c r="AH270" i="566" s="1"/>
  <c r="AI270" i="566" s="1"/>
  <c r="O325" i="566"/>
  <c r="Q327" i="566" s="1"/>
  <c r="R327" i="566" s="1"/>
  <c r="S327" i="566" s="1"/>
  <c r="T327" i="566" s="1"/>
  <c r="U327" i="566" s="1"/>
  <c r="V327" i="566" s="1"/>
  <c r="W327" i="566" s="1"/>
  <c r="X327" i="566" s="1"/>
  <c r="Y327" i="566" s="1"/>
  <c r="Z327" i="566" s="1"/>
  <c r="AA327" i="566" s="1"/>
  <c r="AB327" i="566" s="1"/>
  <c r="AC327" i="566" s="1"/>
  <c r="AD327" i="566" s="1"/>
  <c r="AE327" i="566" s="1"/>
  <c r="AF327" i="566" s="1"/>
  <c r="AG327" i="566" s="1"/>
  <c r="AH327" i="566" s="1"/>
  <c r="AI327" i="566" s="1"/>
  <c r="W111" i="750"/>
  <c r="X111" i="750" s="1"/>
  <c r="F37" i="579"/>
  <c r="W49" i="750"/>
  <c r="X49" i="750" s="1"/>
  <c r="O139" i="566"/>
  <c r="Q141" i="566" s="1"/>
  <c r="R141" i="566" s="1"/>
  <c r="S141" i="566" s="1"/>
  <c r="T141" i="566" s="1"/>
  <c r="U141" i="566" s="1"/>
  <c r="V141" i="566" s="1"/>
  <c r="W141" i="566" s="1"/>
  <c r="X141" i="566" s="1"/>
  <c r="Y141" i="566" s="1"/>
  <c r="Z141" i="566" s="1"/>
  <c r="AA141" i="566" s="1"/>
  <c r="AB141" i="566" s="1"/>
  <c r="AC141" i="566" s="1"/>
  <c r="AD141" i="566" s="1"/>
  <c r="AE141" i="566" s="1"/>
  <c r="AF141" i="566" s="1"/>
  <c r="AG141" i="566" s="1"/>
  <c r="AH141" i="566" s="1"/>
  <c r="AI141" i="566" s="1"/>
  <c r="W129" i="750"/>
  <c r="X129" i="750" s="1"/>
  <c r="O364" i="566"/>
  <c r="Q366" i="566" s="1"/>
  <c r="R366" i="566" s="1"/>
  <c r="S366" i="566" s="1"/>
  <c r="T366" i="566" s="1"/>
  <c r="U366" i="566" s="1"/>
  <c r="V366" i="566" s="1"/>
  <c r="W366" i="566" s="1"/>
  <c r="X366" i="566" s="1"/>
  <c r="Y366" i="566" s="1"/>
  <c r="Z366" i="566" s="1"/>
  <c r="AA366" i="566" s="1"/>
  <c r="AB366" i="566" s="1"/>
  <c r="AC366" i="566" s="1"/>
  <c r="AD366" i="566" s="1"/>
  <c r="AE366" i="566" s="1"/>
  <c r="AF366" i="566" s="1"/>
  <c r="AG366" i="566" s="1"/>
  <c r="AH366" i="566" s="1"/>
  <c r="AI366" i="566" s="1"/>
  <c r="O199" i="566"/>
  <c r="Q201" i="566" s="1"/>
  <c r="R201" i="566" s="1"/>
  <c r="S201" i="566" s="1"/>
  <c r="T201" i="566" s="1"/>
  <c r="U201" i="566" s="1"/>
  <c r="V201" i="566" s="1"/>
  <c r="W201" i="566" s="1"/>
  <c r="X201" i="566" s="1"/>
  <c r="Y201" i="566" s="1"/>
  <c r="Z201" i="566" s="1"/>
  <c r="AA201" i="566" s="1"/>
  <c r="AB201" i="566" s="1"/>
  <c r="AC201" i="566" s="1"/>
  <c r="AD201" i="566" s="1"/>
  <c r="AE201" i="566" s="1"/>
  <c r="AF201" i="566" s="1"/>
  <c r="AG201" i="566" s="1"/>
  <c r="AH201" i="566" s="1"/>
  <c r="AI201" i="566" s="1"/>
  <c r="W69" i="750"/>
  <c r="X69" i="750" s="1"/>
  <c r="W99" i="750"/>
  <c r="X99" i="750" s="1"/>
  <c r="O289" i="566"/>
  <c r="Q291" i="566" s="1"/>
  <c r="R291" i="566" s="1"/>
  <c r="S291" i="566" s="1"/>
  <c r="T291" i="566" s="1"/>
  <c r="U291" i="566" s="1"/>
  <c r="V291" i="566" s="1"/>
  <c r="W291" i="566" s="1"/>
  <c r="X291" i="566" s="1"/>
  <c r="Y291" i="566" s="1"/>
  <c r="Z291" i="566" s="1"/>
  <c r="AA291" i="566" s="1"/>
  <c r="AB291" i="566" s="1"/>
  <c r="AC291" i="566" s="1"/>
  <c r="AD291" i="566" s="1"/>
  <c r="AE291" i="566" s="1"/>
  <c r="AF291" i="566" s="1"/>
  <c r="AG291" i="566" s="1"/>
  <c r="AH291" i="566" s="1"/>
  <c r="AI291" i="566" s="1"/>
  <c r="O25" i="566"/>
  <c r="Q27" i="566" s="1"/>
  <c r="R27" i="566" s="1"/>
  <c r="S27" i="566" s="1"/>
  <c r="T27" i="566" s="1"/>
  <c r="U27" i="566" s="1"/>
  <c r="V27" i="566" s="1"/>
  <c r="W27" i="566" s="1"/>
  <c r="X27" i="566" s="1"/>
  <c r="Y27" i="566" s="1"/>
  <c r="Z27" i="566" s="1"/>
  <c r="AA27" i="566" s="1"/>
  <c r="AB27" i="566" s="1"/>
  <c r="AC27" i="566" s="1"/>
  <c r="AD27" i="566" s="1"/>
  <c r="AE27" i="566" s="1"/>
  <c r="AF27" i="566" s="1"/>
  <c r="AG27" i="566" s="1"/>
  <c r="AH27" i="566" s="1"/>
  <c r="AI27" i="566" s="1"/>
  <c r="W11" i="750"/>
  <c r="X11" i="750" s="1"/>
  <c r="W77" i="750"/>
  <c r="X77" i="750" s="1"/>
  <c r="O223" i="566"/>
  <c r="Q225" i="566" s="1"/>
  <c r="R225" i="566" s="1"/>
  <c r="S225" i="566" s="1"/>
  <c r="T225" i="566" s="1"/>
  <c r="U225" i="566" s="1"/>
  <c r="V225" i="566" s="1"/>
  <c r="W225" i="566" s="1"/>
  <c r="X225" i="566" s="1"/>
  <c r="Y225" i="566" s="1"/>
  <c r="Z225" i="566" s="1"/>
  <c r="AA225" i="566" s="1"/>
  <c r="AB225" i="566" s="1"/>
  <c r="AC225" i="566" s="1"/>
  <c r="AD225" i="566" s="1"/>
  <c r="AE225" i="566" s="1"/>
  <c r="AF225" i="566" s="1"/>
  <c r="AG225" i="566" s="1"/>
  <c r="AH225" i="566" s="1"/>
  <c r="AI225" i="566" s="1"/>
  <c r="O208" i="566"/>
  <c r="Q210" i="566" s="1"/>
  <c r="R210" i="566" s="1"/>
  <c r="S210" i="566" s="1"/>
  <c r="T210" i="566" s="1"/>
  <c r="U210" i="566" s="1"/>
  <c r="V210" i="566" s="1"/>
  <c r="W210" i="566" s="1"/>
  <c r="X210" i="566" s="1"/>
  <c r="Y210" i="566" s="1"/>
  <c r="Z210" i="566" s="1"/>
  <c r="AA210" i="566" s="1"/>
  <c r="AB210" i="566" s="1"/>
  <c r="AC210" i="566" s="1"/>
  <c r="AD210" i="566" s="1"/>
  <c r="AE210" i="566" s="1"/>
  <c r="AF210" i="566" s="1"/>
  <c r="AG210" i="566" s="1"/>
  <c r="AH210" i="566" s="1"/>
  <c r="AI210" i="566" s="1"/>
  <c r="W72" i="750"/>
  <c r="X72" i="750" s="1"/>
  <c r="O196" i="566"/>
  <c r="Q198" i="566" s="1"/>
  <c r="R198" i="566" s="1"/>
  <c r="S198" i="566" s="1"/>
  <c r="T198" i="566" s="1"/>
  <c r="U198" i="566" s="1"/>
  <c r="V198" i="566" s="1"/>
  <c r="W198" i="566" s="1"/>
  <c r="X198" i="566" s="1"/>
  <c r="Y198" i="566" s="1"/>
  <c r="Z198" i="566" s="1"/>
  <c r="AA198" i="566" s="1"/>
  <c r="AB198" i="566" s="1"/>
  <c r="AC198" i="566" s="1"/>
  <c r="AD198" i="566" s="1"/>
  <c r="AE198" i="566" s="1"/>
  <c r="AF198" i="566" s="1"/>
  <c r="AG198" i="566" s="1"/>
  <c r="AH198" i="566" s="1"/>
  <c r="AI198" i="566" s="1"/>
  <c r="W68" i="750"/>
  <c r="X68" i="750" s="1"/>
  <c r="W21" i="750"/>
  <c r="X21" i="750" s="1"/>
  <c r="O55" i="566"/>
  <c r="Q57" i="566" s="1"/>
  <c r="R57" i="566" s="1"/>
  <c r="S57" i="566" s="1"/>
  <c r="T57" i="566" s="1"/>
  <c r="U57" i="566" s="1"/>
  <c r="V57" i="566" s="1"/>
  <c r="W57" i="566" s="1"/>
  <c r="X57" i="566" s="1"/>
  <c r="Y57" i="566" s="1"/>
  <c r="Z57" i="566" s="1"/>
  <c r="AA57" i="566" s="1"/>
  <c r="AB57" i="566" s="1"/>
  <c r="AC57" i="566" s="1"/>
  <c r="AD57" i="566" s="1"/>
  <c r="AE57" i="566" s="1"/>
  <c r="AF57" i="566" s="1"/>
  <c r="AG57" i="566" s="1"/>
  <c r="AH57" i="566" s="1"/>
  <c r="AI57" i="566" s="1"/>
  <c r="W55" i="750"/>
  <c r="X55" i="750" s="1"/>
  <c r="Y55" i="750" s="1"/>
  <c r="Z55" i="750" s="1"/>
  <c r="AA55" i="750" s="1"/>
  <c r="AB55" i="750" s="1"/>
  <c r="O157" i="566"/>
  <c r="Q159" i="566" s="1"/>
  <c r="R159" i="566" s="1"/>
  <c r="S159" i="566" s="1"/>
  <c r="T159" i="566" s="1"/>
  <c r="U159" i="566" s="1"/>
  <c r="V159" i="566" s="1"/>
  <c r="W159" i="566" s="1"/>
  <c r="X159" i="566" s="1"/>
  <c r="Y159" i="566" s="1"/>
  <c r="Z159" i="566" s="1"/>
  <c r="AA159" i="566" s="1"/>
  <c r="AB159" i="566" s="1"/>
  <c r="AC159" i="566" s="1"/>
  <c r="AD159" i="566" s="1"/>
  <c r="AE159" i="566" s="1"/>
  <c r="AF159" i="566" s="1"/>
  <c r="AG159" i="566" s="1"/>
  <c r="AH159" i="566" s="1"/>
  <c r="AI159" i="566" s="1"/>
  <c r="W9" i="750"/>
  <c r="X9" i="750" s="1"/>
  <c r="O19" i="566"/>
  <c r="Q21" i="566" s="1"/>
  <c r="R21" i="566" s="1"/>
  <c r="S21" i="566" s="1"/>
  <c r="T21" i="566" s="1"/>
  <c r="U21" i="566" s="1"/>
  <c r="V21" i="566" s="1"/>
  <c r="W21" i="566" s="1"/>
  <c r="X21" i="566" s="1"/>
  <c r="Y21" i="566" s="1"/>
  <c r="Z21" i="566" s="1"/>
  <c r="AA21" i="566" s="1"/>
  <c r="AB21" i="566" s="1"/>
  <c r="AC21" i="566" s="1"/>
  <c r="AD21" i="566" s="1"/>
  <c r="AE21" i="566" s="1"/>
  <c r="AF21" i="566" s="1"/>
  <c r="AG21" i="566" s="1"/>
  <c r="AH21" i="566" s="1"/>
  <c r="AI21" i="566" s="1"/>
  <c r="O367" i="566"/>
  <c r="Q369" i="566" s="1"/>
  <c r="R369" i="566" s="1"/>
  <c r="S369" i="566" s="1"/>
  <c r="T369" i="566" s="1"/>
  <c r="U369" i="566" s="1"/>
  <c r="V369" i="566" s="1"/>
  <c r="W369" i="566" s="1"/>
  <c r="X369" i="566" s="1"/>
  <c r="Y369" i="566" s="1"/>
  <c r="Z369" i="566" s="1"/>
  <c r="AA369" i="566" s="1"/>
  <c r="AB369" i="566" s="1"/>
  <c r="AC369" i="566" s="1"/>
  <c r="AD369" i="566" s="1"/>
  <c r="AE369" i="566" s="1"/>
  <c r="AF369" i="566" s="1"/>
  <c r="AG369" i="566" s="1"/>
  <c r="AH369" i="566" s="1"/>
  <c r="AI369" i="566" s="1"/>
  <c r="W130" i="750"/>
  <c r="X130" i="750" s="1"/>
  <c r="W82" i="750"/>
  <c r="X82" i="750" s="1"/>
  <c r="O238" i="566"/>
  <c r="Q240" i="566" s="1"/>
  <c r="R240" i="566" s="1"/>
  <c r="S240" i="566" s="1"/>
  <c r="T240" i="566" s="1"/>
  <c r="U240" i="566" s="1"/>
  <c r="V240" i="566" s="1"/>
  <c r="W240" i="566" s="1"/>
  <c r="X240" i="566" s="1"/>
  <c r="Y240" i="566" s="1"/>
  <c r="Z240" i="566" s="1"/>
  <c r="AA240" i="566" s="1"/>
  <c r="AB240" i="566" s="1"/>
  <c r="AC240" i="566" s="1"/>
  <c r="AD240" i="566" s="1"/>
  <c r="AE240" i="566" s="1"/>
  <c r="AF240" i="566" s="1"/>
  <c r="AG240" i="566" s="1"/>
  <c r="AH240" i="566" s="1"/>
  <c r="AI240" i="566" s="1"/>
  <c r="W83" i="750"/>
  <c r="X83" i="750" s="1"/>
  <c r="O241" i="566"/>
  <c r="Q243" i="566" s="1"/>
  <c r="R243" i="566" s="1"/>
  <c r="S243" i="566" s="1"/>
  <c r="T243" i="566" s="1"/>
  <c r="U243" i="566" s="1"/>
  <c r="V243" i="566" s="1"/>
  <c r="W243" i="566" s="1"/>
  <c r="X243" i="566" s="1"/>
  <c r="Y243" i="566" s="1"/>
  <c r="Z243" i="566" s="1"/>
  <c r="AA243" i="566" s="1"/>
  <c r="AB243" i="566" s="1"/>
  <c r="AC243" i="566" s="1"/>
  <c r="AD243" i="566" s="1"/>
  <c r="AE243" i="566" s="1"/>
  <c r="AF243" i="566" s="1"/>
  <c r="AG243" i="566" s="1"/>
  <c r="AH243" i="566" s="1"/>
  <c r="AI243" i="566" s="1"/>
  <c r="O247" i="566"/>
  <c r="Q249" i="566" s="1"/>
  <c r="R249" i="566" s="1"/>
  <c r="S249" i="566" s="1"/>
  <c r="T249" i="566" s="1"/>
  <c r="U249" i="566" s="1"/>
  <c r="V249" i="566" s="1"/>
  <c r="W249" i="566" s="1"/>
  <c r="X249" i="566" s="1"/>
  <c r="Y249" i="566" s="1"/>
  <c r="Z249" i="566" s="1"/>
  <c r="AA249" i="566" s="1"/>
  <c r="AB249" i="566" s="1"/>
  <c r="AC249" i="566" s="1"/>
  <c r="AD249" i="566" s="1"/>
  <c r="AE249" i="566" s="1"/>
  <c r="AF249" i="566" s="1"/>
  <c r="AG249" i="566" s="1"/>
  <c r="AH249" i="566" s="1"/>
  <c r="AI249" i="566" s="1"/>
  <c r="W85" i="750"/>
  <c r="X85" i="750" s="1"/>
  <c r="W36" i="750"/>
  <c r="X36" i="750" s="1"/>
  <c r="O100" i="566"/>
  <c r="O235" i="566"/>
  <c r="Q237" i="566" s="1"/>
  <c r="R237" i="566" s="1"/>
  <c r="S237" i="566" s="1"/>
  <c r="T237" i="566" s="1"/>
  <c r="U237" i="566" s="1"/>
  <c r="V237" i="566" s="1"/>
  <c r="W237" i="566" s="1"/>
  <c r="X237" i="566" s="1"/>
  <c r="Y237" i="566" s="1"/>
  <c r="Z237" i="566" s="1"/>
  <c r="AA237" i="566" s="1"/>
  <c r="AB237" i="566" s="1"/>
  <c r="AC237" i="566" s="1"/>
  <c r="AD237" i="566" s="1"/>
  <c r="AE237" i="566" s="1"/>
  <c r="AF237" i="566" s="1"/>
  <c r="AG237" i="566" s="1"/>
  <c r="AH237" i="566" s="1"/>
  <c r="AI237" i="566" s="1"/>
  <c r="W81" i="750"/>
  <c r="X81" i="750" s="1"/>
  <c r="O340" i="566"/>
  <c r="Q342" i="566" s="1"/>
  <c r="R342" i="566" s="1"/>
  <c r="S342" i="566" s="1"/>
  <c r="T342" i="566" s="1"/>
  <c r="U342" i="566" s="1"/>
  <c r="V342" i="566" s="1"/>
  <c r="W342" i="566" s="1"/>
  <c r="X342" i="566" s="1"/>
  <c r="Y342" i="566" s="1"/>
  <c r="Z342" i="566" s="1"/>
  <c r="AA342" i="566" s="1"/>
  <c r="AB342" i="566" s="1"/>
  <c r="AC342" i="566" s="1"/>
  <c r="AD342" i="566" s="1"/>
  <c r="AE342" i="566" s="1"/>
  <c r="AF342" i="566" s="1"/>
  <c r="AG342" i="566" s="1"/>
  <c r="AH342" i="566" s="1"/>
  <c r="AI342" i="566" s="1"/>
  <c r="W121" i="750"/>
  <c r="X121" i="750" s="1"/>
  <c r="F7" i="579"/>
  <c r="O322" i="566"/>
  <c r="Q324" i="566" s="1"/>
  <c r="R324" i="566" s="1"/>
  <c r="S324" i="566" s="1"/>
  <c r="T324" i="566" s="1"/>
  <c r="U324" i="566" s="1"/>
  <c r="V324" i="566" s="1"/>
  <c r="W324" i="566" s="1"/>
  <c r="X324" i="566" s="1"/>
  <c r="Y324" i="566" s="1"/>
  <c r="Z324" i="566" s="1"/>
  <c r="AA324" i="566" s="1"/>
  <c r="AB324" i="566" s="1"/>
  <c r="AC324" i="566" s="1"/>
  <c r="AD324" i="566" s="1"/>
  <c r="AE324" i="566" s="1"/>
  <c r="AF324" i="566" s="1"/>
  <c r="AG324" i="566" s="1"/>
  <c r="AH324" i="566" s="1"/>
  <c r="AI324" i="566" s="1"/>
  <c r="W110" i="750"/>
  <c r="X110" i="750" s="1"/>
  <c r="W90" i="750"/>
  <c r="X90" i="750" s="1"/>
  <c r="O262" i="566"/>
  <c r="Q264" i="566" s="1"/>
  <c r="R264" i="566" s="1"/>
  <c r="S264" i="566" s="1"/>
  <c r="T264" i="566" s="1"/>
  <c r="U264" i="566" s="1"/>
  <c r="V264" i="566" s="1"/>
  <c r="W264" i="566" s="1"/>
  <c r="X264" i="566" s="1"/>
  <c r="Y264" i="566" s="1"/>
  <c r="Z264" i="566" s="1"/>
  <c r="AA264" i="566" s="1"/>
  <c r="AB264" i="566" s="1"/>
  <c r="AC264" i="566" s="1"/>
  <c r="AD264" i="566" s="1"/>
  <c r="AE264" i="566" s="1"/>
  <c r="AF264" i="566" s="1"/>
  <c r="AG264" i="566" s="1"/>
  <c r="AH264" i="566" s="1"/>
  <c r="AI264" i="566" s="1"/>
  <c r="O148" i="566"/>
  <c r="Q150" i="566" s="1"/>
  <c r="R150" i="566" s="1"/>
  <c r="S150" i="566" s="1"/>
  <c r="T150" i="566" s="1"/>
  <c r="U150" i="566" s="1"/>
  <c r="V150" i="566" s="1"/>
  <c r="W150" i="566" s="1"/>
  <c r="X150" i="566" s="1"/>
  <c r="Y150" i="566" s="1"/>
  <c r="Z150" i="566" s="1"/>
  <c r="AA150" i="566" s="1"/>
  <c r="AB150" i="566" s="1"/>
  <c r="AC150" i="566" s="1"/>
  <c r="AD150" i="566" s="1"/>
  <c r="AE150" i="566" s="1"/>
  <c r="AF150" i="566" s="1"/>
  <c r="AG150" i="566" s="1"/>
  <c r="AH150" i="566" s="1"/>
  <c r="AI150" i="566" s="1"/>
  <c r="W52" i="750"/>
  <c r="X52" i="750" s="1"/>
  <c r="O40" i="566"/>
  <c r="Q42" i="566" s="1"/>
  <c r="R42" i="566" s="1"/>
  <c r="S42" i="566" s="1"/>
  <c r="T42" i="566" s="1"/>
  <c r="U42" i="566" s="1"/>
  <c r="V42" i="566" s="1"/>
  <c r="W42" i="566" s="1"/>
  <c r="X42" i="566" s="1"/>
  <c r="Y42" i="566" s="1"/>
  <c r="Z42" i="566" s="1"/>
  <c r="AA42" i="566" s="1"/>
  <c r="AB42" i="566" s="1"/>
  <c r="AC42" i="566" s="1"/>
  <c r="AD42" i="566" s="1"/>
  <c r="AE42" i="566" s="1"/>
  <c r="AF42" i="566" s="1"/>
  <c r="AG42" i="566" s="1"/>
  <c r="AH42" i="566" s="1"/>
  <c r="AI42" i="566" s="1"/>
  <c r="W16" i="750"/>
  <c r="X16" i="750" s="1"/>
  <c r="O274" i="566"/>
  <c r="Q276" i="566" s="1"/>
  <c r="R276" i="566" s="1"/>
  <c r="S276" i="566" s="1"/>
  <c r="T276" i="566" s="1"/>
  <c r="U276" i="566" s="1"/>
  <c r="V276" i="566" s="1"/>
  <c r="W276" i="566" s="1"/>
  <c r="X276" i="566" s="1"/>
  <c r="Y276" i="566" s="1"/>
  <c r="Z276" i="566" s="1"/>
  <c r="AA276" i="566" s="1"/>
  <c r="AB276" i="566" s="1"/>
  <c r="AC276" i="566" s="1"/>
  <c r="AD276" i="566" s="1"/>
  <c r="AE276" i="566" s="1"/>
  <c r="AF276" i="566" s="1"/>
  <c r="AG276" i="566" s="1"/>
  <c r="AH276" i="566" s="1"/>
  <c r="AI276" i="566" s="1"/>
  <c r="W94" i="750"/>
  <c r="X94" i="750" s="1"/>
  <c r="Y94" i="750" s="1"/>
  <c r="Z94" i="750" s="1"/>
  <c r="AA94" i="750" s="1"/>
  <c r="AB94" i="750" s="1"/>
  <c r="F94" i="750" s="1"/>
  <c r="W128" i="750"/>
  <c r="X128" i="750" s="1"/>
  <c r="Y128" i="750" s="1"/>
  <c r="Z128" i="750" s="1"/>
  <c r="AA128" i="750" s="1"/>
  <c r="AB128" i="750" s="1"/>
  <c r="F128" i="750" s="1"/>
  <c r="O361" i="566"/>
  <c r="Q363" i="566" s="1"/>
  <c r="R363" i="566" s="1"/>
  <c r="S363" i="566" s="1"/>
  <c r="T363" i="566" s="1"/>
  <c r="U363" i="566" s="1"/>
  <c r="V363" i="566" s="1"/>
  <c r="W363" i="566" s="1"/>
  <c r="X363" i="566" s="1"/>
  <c r="Y363" i="566" s="1"/>
  <c r="Z363" i="566" s="1"/>
  <c r="AA363" i="566" s="1"/>
  <c r="AB363" i="566" s="1"/>
  <c r="AC363" i="566" s="1"/>
  <c r="AD363" i="566" s="1"/>
  <c r="AE363" i="566" s="1"/>
  <c r="AF363" i="566" s="1"/>
  <c r="AG363" i="566" s="1"/>
  <c r="AH363" i="566" s="1"/>
  <c r="AI363" i="566" s="1"/>
  <c r="W95" i="750"/>
  <c r="X95" i="750" s="1"/>
  <c r="O277" i="566"/>
  <c r="Q279" i="566" s="1"/>
  <c r="R279" i="566" s="1"/>
  <c r="S279" i="566" s="1"/>
  <c r="T279" i="566" s="1"/>
  <c r="U279" i="566" s="1"/>
  <c r="V279" i="566" s="1"/>
  <c r="W279" i="566" s="1"/>
  <c r="X279" i="566" s="1"/>
  <c r="Y279" i="566" s="1"/>
  <c r="Z279" i="566" s="1"/>
  <c r="AA279" i="566" s="1"/>
  <c r="AB279" i="566" s="1"/>
  <c r="AC279" i="566" s="1"/>
  <c r="AD279" i="566" s="1"/>
  <c r="AE279" i="566" s="1"/>
  <c r="AF279" i="566" s="1"/>
  <c r="AG279" i="566" s="1"/>
  <c r="AH279" i="566" s="1"/>
  <c r="AI279" i="566" s="1"/>
  <c r="W51" i="750"/>
  <c r="X51" i="750" s="1"/>
  <c r="O145" i="566"/>
  <c r="Q147" i="566" s="1"/>
  <c r="R147" i="566" s="1"/>
  <c r="S147" i="566" s="1"/>
  <c r="T147" i="566" s="1"/>
  <c r="U147" i="566" s="1"/>
  <c r="V147" i="566" s="1"/>
  <c r="W147" i="566" s="1"/>
  <c r="X147" i="566" s="1"/>
  <c r="Y147" i="566" s="1"/>
  <c r="Z147" i="566" s="1"/>
  <c r="AA147" i="566" s="1"/>
  <c r="AB147" i="566" s="1"/>
  <c r="AC147" i="566" s="1"/>
  <c r="AD147" i="566" s="1"/>
  <c r="AE147" i="566" s="1"/>
  <c r="AF147" i="566" s="1"/>
  <c r="AG147" i="566" s="1"/>
  <c r="AH147" i="566" s="1"/>
  <c r="AI147" i="566" s="1"/>
  <c r="W46" i="750"/>
  <c r="X46" i="750" s="1"/>
  <c r="O130" i="566"/>
  <c r="Q132" i="566" s="1"/>
  <c r="R132" i="566" s="1"/>
  <c r="S132" i="566" s="1"/>
  <c r="T132" i="566" s="1"/>
  <c r="U132" i="566" s="1"/>
  <c r="V132" i="566" s="1"/>
  <c r="W132" i="566" s="1"/>
  <c r="X132" i="566" s="1"/>
  <c r="Y132" i="566" s="1"/>
  <c r="Z132" i="566" s="1"/>
  <c r="AA132" i="566" s="1"/>
  <c r="AB132" i="566" s="1"/>
  <c r="AC132" i="566" s="1"/>
  <c r="AD132" i="566" s="1"/>
  <c r="AE132" i="566" s="1"/>
  <c r="AF132" i="566" s="1"/>
  <c r="AG132" i="566" s="1"/>
  <c r="AH132" i="566" s="1"/>
  <c r="AI132" i="566" s="1"/>
  <c r="F17" i="579"/>
  <c r="W112" i="750"/>
  <c r="X112" i="750" s="1"/>
  <c r="Y112" i="750" s="1"/>
  <c r="Z112" i="750" s="1"/>
  <c r="AA112" i="750" s="1"/>
  <c r="AB112" i="750" s="1"/>
  <c r="W123" i="750"/>
  <c r="X123" i="750" s="1"/>
  <c r="O346" i="566"/>
  <c r="Q348" i="566" s="1"/>
  <c r="R348" i="566" s="1"/>
  <c r="S348" i="566" s="1"/>
  <c r="T348" i="566" s="1"/>
  <c r="U348" i="566" s="1"/>
  <c r="V348" i="566" s="1"/>
  <c r="W348" i="566" s="1"/>
  <c r="X348" i="566" s="1"/>
  <c r="Y348" i="566" s="1"/>
  <c r="Z348" i="566" s="1"/>
  <c r="AA348" i="566" s="1"/>
  <c r="AB348" i="566" s="1"/>
  <c r="AC348" i="566" s="1"/>
  <c r="AD348" i="566" s="1"/>
  <c r="AE348" i="566" s="1"/>
  <c r="AF348" i="566" s="1"/>
  <c r="AG348" i="566" s="1"/>
  <c r="AH348" i="566" s="1"/>
  <c r="AI348" i="566" s="1"/>
  <c r="O187" i="566"/>
  <c r="Q189" i="566" s="1"/>
  <c r="R189" i="566" s="1"/>
  <c r="S189" i="566" s="1"/>
  <c r="T189" i="566" s="1"/>
  <c r="U189" i="566" s="1"/>
  <c r="V189" i="566" s="1"/>
  <c r="W189" i="566" s="1"/>
  <c r="X189" i="566" s="1"/>
  <c r="Y189" i="566" s="1"/>
  <c r="Z189" i="566" s="1"/>
  <c r="AA189" i="566" s="1"/>
  <c r="AB189" i="566" s="1"/>
  <c r="AC189" i="566" s="1"/>
  <c r="AD189" i="566" s="1"/>
  <c r="AE189" i="566" s="1"/>
  <c r="AF189" i="566" s="1"/>
  <c r="AG189" i="566" s="1"/>
  <c r="AH189" i="566" s="1"/>
  <c r="AI189" i="566" s="1"/>
  <c r="W65" i="750"/>
  <c r="X65" i="750" s="1"/>
  <c r="O175" i="566"/>
  <c r="Q177" i="566" s="1"/>
  <c r="R177" i="566" s="1"/>
  <c r="S177" i="566" s="1"/>
  <c r="T177" i="566" s="1"/>
  <c r="U177" i="566" s="1"/>
  <c r="V177" i="566" s="1"/>
  <c r="W177" i="566" s="1"/>
  <c r="X177" i="566" s="1"/>
  <c r="Y177" i="566" s="1"/>
  <c r="Z177" i="566" s="1"/>
  <c r="AA177" i="566" s="1"/>
  <c r="AB177" i="566" s="1"/>
  <c r="AC177" i="566" s="1"/>
  <c r="AD177" i="566" s="1"/>
  <c r="AE177" i="566" s="1"/>
  <c r="AF177" i="566" s="1"/>
  <c r="AG177" i="566" s="1"/>
  <c r="AH177" i="566" s="1"/>
  <c r="AI177" i="566" s="1"/>
  <c r="W61" i="750"/>
  <c r="X61" i="750" s="1"/>
  <c r="W87" i="750"/>
  <c r="X87" i="750" s="1"/>
  <c r="O253" i="566"/>
  <c r="Q255" i="566" s="1"/>
  <c r="R255" i="566" s="1"/>
  <c r="S255" i="566" s="1"/>
  <c r="T255" i="566" s="1"/>
  <c r="U255" i="566" s="1"/>
  <c r="V255" i="566" s="1"/>
  <c r="W255" i="566" s="1"/>
  <c r="X255" i="566" s="1"/>
  <c r="Y255" i="566" s="1"/>
  <c r="Z255" i="566" s="1"/>
  <c r="AA255" i="566" s="1"/>
  <c r="AB255" i="566" s="1"/>
  <c r="AC255" i="566" s="1"/>
  <c r="AD255" i="566" s="1"/>
  <c r="AE255" i="566" s="1"/>
  <c r="AF255" i="566" s="1"/>
  <c r="AG255" i="566" s="1"/>
  <c r="AH255" i="566" s="1"/>
  <c r="AI255" i="566" s="1"/>
  <c r="O109" i="566"/>
  <c r="Q111" i="566" s="1"/>
  <c r="R111" i="566" s="1"/>
  <c r="S111" i="566" s="1"/>
  <c r="T111" i="566" s="1"/>
  <c r="U111" i="566" s="1"/>
  <c r="V111" i="566" s="1"/>
  <c r="W111" i="566" s="1"/>
  <c r="X111" i="566" s="1"/>
  <c r="Y111" i="566" s="1"/>
  <c r="Z111" i="566" s="1"/>
  <c r="AA111" i="566" s="1"/>
  <c r="AB111" i="566" s="1"/>
  <c r="AC111" i="566" s="1"/>
  <c r="AD111" i="566" s="1"/>
  <c r="AE111" i="566" s="1"/>
  <c r="AF111" i="566" s="1"/>
  <c r="AG111" i="566" s="1"/>
  <c r="AH111" i="566" s="1"/>
  <c r="AI111" i="566" s="1"/>
  <c r="W39" i="750"/>
  <c r="X39" i="750" s="1"/>
  <c r="W38" i="750"/>
  <c r="X38" i="750" s="1"/>
  <c r="O106" i="566"/>
  <c r="Q108" i="566" s="1"/>
  <c r="R108" i="566" s="1"/>
  <c r="S108" i="566" s="1"/>
  <c r="T108" i="566" s="1"/>
  <c r="U108" i="566" s="1"/>
  <c r="V108" i="566" s="1"/>
  <c r="W108" i="566" s="1"/>
  <c r="X108" i="566" s="1"/>
  <c r="Y108" i="566" s="1"/>
  <c r="Z108" i="566" s="1"/>
  <c r="AA108" i="566" s="1"/>
  <c r="AB108" i="566" s="1"/>
  <c r="AC108" i="566" s="1"/>
  <c r="AD108" i="566" s="1"/>
  <c r="AE108" i="566" s="1"/>
  <c r="AF108" i="566" s="1"/>
  <c r="AG108" i="566" s="1"/>
  <c r="AH108" i="566" s="1"/>
  <c r="AI108" i="566" s="1"/>
  <c r="W116" i="750"/>
  <c r="X116" i="750" s="1"/>
  <c r="Y116" i="750" s="1"/>
  <c r="Z116" i="750" s="1"/>
  <c r="AA116" i="750" s="1"/>
  <c r="AB116" i="750" s="1"/>
  <c r="F67" i="579"/>
  <c r="W53" i="750"/>
  <c r="X53" i="750" s="1"/>
  <c r="O151" i="566"/>
  <c r="Q153" i="566" s="1"/>
  <c r="R153" i="566" s="1"/>
  <c r="S153" i="566" s="1"/>
  <c r="T153" i="566" s="1"/>
  <c r="U153" i="566" s="1"/>
  <c r="V153" i="566" s="1"/>
  <c r="W153" i="566" s="1"/>
  <c r="X153" i="566" s="1"/>
  <c r="Y153" i="566" s="1"/>
  <c r="Z153" i="566" s="1"/>
  <c r="AA153" i="566" s="1"/>
  <c r="AB153" i="566" s="1"/>
  <c r="AC153" i="566" s="1"/>
  <c r="AD153" i="566" s="1"/>
  <c r="AE153" i="566" s="1"/>
  <c r="AF153" i="566" s="1"/>
  <c r="AG153" i="566" s="1"/>
  <c r="AH153" i="566" s="1"/>
  <c r="AI153" i="566" s="1"/>
  <c r="W108" i="750"/>
  <c r="X108" i="750" s="1"/>
  <c r="O316" i="566"/>
  <c r="Q318" i="566" s="1"/>
  <c r="R318" i="566" s="1"/>
  <c r="S318" i="566" s="1"/>
  <c r="T318" i="566" s="1"/>
  <c r="U318" i="566" s="1"/>
  <c r="V318" i="566" s="1"/>
  <c r="W318" i="566" s="1"/>
  <c r="X318" i="566" s="1"/>
  <c r="Y318" i="566" s="1"/>
  <c r="Z318" i="566" s="1"/>
  <c r="AA318" i="566" s="1"/>
  <c r="AB318" i="566" s="1"/>
  <c r="AC318" i="566" s="1"/>
  <c r="AD318" i="566" s="1"/>
  <c r="AE318" i="566" s="1"/>
  <c r="AF318" i="566" s="1"/>
  <c r="AG318" i="566" s="1"/>
  <c r="AH318" i="566" s="1"/>
  <c r="AI318" i="566" s="1"/>
  <c r="W14" i="750"/>
  <c r="X14" i="750" s="1"/>
  <c r="O34" i="566"/>
  <c r="Q36" i="566" s="1"/>
  <c r="R36" i="566" s="1"/>
  <c r="S36" i="566" s="1"/>
  <c r="T36" i="566" s="1"/>
  <c r="U36" i="566" s="1"/>
  <c r="V36" i="566" s="1"/>
  <c r="W36" i="566" s="1"/>
  <c r="X36" i="566" s="1"/>
  <c r="Y36" i="566" s="1"/>
  <c r="Z36" i="566" s="1"/>
  <c r="AA36" i="566" s="1"/>
  <c r="AB36" i="566" s="1"/>
  <c r="AC36" i="566" s="1"/>
  <c r="AD36" i="566" s="1"/>
  <c r="AE36" i="566" s="1"/>
  <c r="AF36" i="566" s="1"/>
  <c r="AG36" i="566" s="1"/>
  <c r="AH36" i="566" s="1"/>
  <c r="AI36" i="566" s="1"/>
  <c r="W105" i="750"/>
  <c r="X105" i="750" s="1"/>
  <c r="O307" i="566"/>
  <c r="Q309" i="566" s="1"/>
  <c r="R309" i="566" s="1"/>
  <c r="S309" i="566" s="1"/>
  <c r="T309" i="566" s="1"/>
  <c r="U309" i="566" s="1"/>
  <c r="V309" i="566" s="1"/>
  <c r="W309" i="566" s="1"/>
  <c r="X309" i="566" s="1"/>
  <c r="Y309" i="566" s="1"/>
  <c r="Z309" i="566" s="1"/>
  <c r="AA309" i="566" s="1"/>
  <c r="AB309" i="566" s="1"/>
  <c r="AC309" i="566" s="1"/>
  <c r="AD309" i="566" s="1"/>
  <c r="AE309" i="566" s="1"/>
  <c r="AF309" i="566" s="1"/>
  <c r="AG309" i="566" s="1"/>
  <c r="AH309" i="566" s="1"/>
  <c r="AI309" i="566" s="1"/>
  <c r="W74" i="750"/>
  <c r="X74" i="750" s="1"/>
  <c r="O214" i="566"/>
  <c r="Q216" i="566" s="1"/>
  <c r="R216" i="566" s="1"/>
  <c r="S216" i="566" s="1"/>
  <c r="T216" i="566" s="1"/>
  <c r="U216" i="566" s="1"/>
  <c r="V216" i="566" s="1"/>
  <c r="W216" i="566" s="1"/>
  <c r="X216" i="566" s="1"/>
  <c r="Y216" i="566" s="1"/>
  <c r="Z216" i="566" s="1"/>
  <c r="AA216" i="566" s="1"/>
  <c r="AB216" i="566" s="1"/>
  <c r="AC216" i="566" s="1"/>
  <c r="AD216" i="566" s="1"/>
  <c r="AE216" i="566" s="1"/>
  <c r="AF216" i="566" s="1"/>
  <c r="AG216" i="566" s="1"/>
  <c r="AH216" i="566" s="1"/>
  <c r="AI216" i="566" s="1"/>
  <c r="O4" i="566"/>
  <c r="Q6" i="566" s="1"/>
  <c r="R6" i="566" s="1"/>
  <c r="S6" i="566" s="1"/>
  <c r="T6" i="566" s="1"/>
  <c r="U6" i="566" s="1"/>
  <c r="V6" i="566" s="1"/>
  <c r="W6" i="566" s="1"/>
  <c r="X6" i="566" s="1"/>
  <c r="Y6" i="566" s="1"/>
  <c r="Z6" i="566" s="1"/>
  <c r="AA6" i="566" s="1"/>
  <c r="AB6" i="566" s="1"/>
  <c r="AC6" i="566" s="1"/>
  <c r="AD6" i="566" s="1"/>
  <c r="AE6" i="566" s="1"/>
  <c r="AF6" i="566" s="1"/>
  <c r="AG6" i="566" s="1"/>
  <c r="AH6" i="566" s="1"/>
  <c r="AI6" i="566" s="1"/>
  <c r="W4" i="750"/>
  <c r="X4" i="750" s="1"/>
  <c r="W19" i="750"/>
  <c r="X19" i="750" s="1"/>
  <c r="O49" i="566"/>
  <c r="Q51" i="566" s="1"/>
  <c r="R51" i="566" s="1"/>
  <c r="S51" i="566" s="1"/>
  <c r="T51" i="566" s="1"/>
  <c r="U51" i="566" s="1"/>
  <c r="V51" i="566" s="1"/>
  <c r="W51" i="566" s="1"/>
  <c r="X51" i="566" s="1"/>
  <c r="Y51" i="566" s="1"/>
  <c r="Z51" i="566" s="1"/>
  <c r="AA51" i="566" s="1"/>
  <c r="AB51" i="566" s="1"/>
  <c r="AC51" i="566" s="1"/>
  <c r="AD51" i="566" s="1"/>
  <c r="AE51" i="566" s="1"/>
  <c r="AF51" i="566" s="1"/>
  <c r="AG51" i="566" s="1"/>
  <c r="AH51" i="566" s="1"/>
  <c r="AI51" i="566" s="1"/>
  <c r="O37" i="566"/>
  <c r="Q39" i="566" s="1"/>
  <c r="R39" i="566" s="1"/>
  <c r="S39" i="566" s="1"/>
  <c r="T39" i="566" s="1"/>
  <c r="U39" i="566" s="1"/>
  <c r="V39" i="566" s="1"/>
  <c r="W39" i="566" s="1"/>
  <c r="X39" i="566" s="1"/>
  <c r="Y39" i="566" s="1"/>
  <c r="Z39" i="566" s="1"/>
  <c r="AA39" i="566" s="1"/>
  <c r="AB39" i="566" s="1"/>
  <c r="AC39" i="566" s="1"/>
  <c r="AD39" i="566" s="1"/>
  <c r="AE39" i="566" s="1"/>
  <c r="AF39" i="566" s="1"/>
  <c r="AG39" i="566" s="1"/>
  <c r="AH39" i="566" s="1"/>
  <c r="AI39" i="566" s="1"/>
  <c r="W15" i="750"/>
  <c r="X15" i="750" s="1"/>
  <c r="W118" i="750"/>
  <c r="X118" i="750" s="1"/>
  <c r="O331" i="566"/>
  <c r="Q333" i="566" s="1"/>
  <c r="R333" i="566" s="1"/>
  <c r="S333" i="566" s="1"/>
  <c r="T333" i="566" s="1"/>
  <c r="U333" i="566" s="1"/>
  <c r="V333" i="566" s="1"/>
  <c r="W333" i="566" s="1"/>
  <c r="X333" i="566" s="1"/>
  <c r="Y333" i="566" s="1"/>
  <c r="Z333" i="566" s="1"/>
  <c r="AA333" i="566" s="1"/>
  <c r="AB333" i="566" s="1"/>
  <c r="AC333" i="566" s="1"/>
  <c r="AD333" i="566" s="1"/>
  <c r="AE333" i="566" s="1"/>
  <c r="AF333" i="566" s="1"/>
  <c r="AG333" i="566" s="1"/>
  <c r="AH333" i="566" s="1"/>
  <c r="AI333" i="566" s="1"/>
  <c r="O229" i="566"/>
  <c r="Q231" i="566" s="1"/>
  <c r="R231" i="566" s="1"/>
  <c r="S231" i="566" s="1"/>
  <c r="T231" i="566" s="1"/>
  <c r="U231" i="566" s="1"/>
  <c r="V231" i="566" s="1"/>
  <c r="W231" i="566" s="1"/>
  <c r="X231" i="566" s="1"/>
  <c r="Y231" i="566" s="1"/>
  <c r="Z231" i="566" s="1"/>
  <c r="AA231" i="566" s="1"/>
  <c r="AB231" i="566" s="1"/>
  <c r="AC231" i="566" s="1"/>
  <c r="AD231" i="566" s="1"/>
  <c r="AE231" i="566" s="1"/>
  <c r="AF231" i="566" s="1"/>
  <c r="AG231" i="566" s="1"/>
  <c r="AH231" i="566" s="1"/>
  <c r="AI231" i="566" s="1"/>
  <c r="W79" i="750"/>
  <c r="X79" i="750" s="1"/>
  <c r="O85" i="566"/>
  <c r="Q87" i="566" s="1"/>
  <c r="R87" i="566" s="1"/>
  <c r="S87" i="566" s="1"/>
  <c r="T87" i="566" s="1"/>
  <c r="U87" i="566" s="1"/>
  <c r="V87" i="566" s="1"/>
  <c r="W87" i="566" s="1"/>
  <c r="X87" i="566" s="1"/>
  <c r="Y87" i="566" s="1"/>
  <c r="Z87" i="566" s="1"/>
  <c r="AA87" i="566" s="1"/>
  <c r="AB87" i="566" s="1"/>
  <c r="AC87" i="566" s="1"/>
  <c r="AD87" i="566" s="1"/>
  <c r="AE87" i="566" s="1"/>
  <c r="AF87" i="566" s="1"/>
  <c r="AG87" i="566" s="1"/>
  <c r="AH87" i="566" s="1"/>
  <c r="AI87" i="566" s="1"/>
  <c r="W31" i="750"/>
  <c r="X31" i="750" s="1"/>
  <c r="O70" i="566"/>
  <c r="Q72" i="566" s="1"/>
  <c r="R72" i="566" s="1"/>
  <c r="S72" i="566" s="1"/>
  <c r="T72" i="566" s="1"/>
  <c r="U72" i="566" s="1"/>
  <c r="V72" i="566" s="1"/>
  <c r="W72" i="566" s="1"/>
  <c r="X72" i="566" s="1"/>
  <c r="Y72" i="566" s="1"/>
  <c r="Z72" i="566" s="1"/>
  <c r="AA72" i="566" s="1"/>
  <c r="AB72" i="566" s="1"/>
  <c r="AC72" i="566" s="1"/>
  <c r="AD72" i="566" s="1"/>
  <c r="AE72" i="566" s="1"/>
  <c r="AF72" i="566" s="1"/>
  <c r="AG72" i="566" s="1"/>
  <c r="AH72" i="566" s="1"/>
  <c r="AI72" i="566" s="1"/>
  <c r="W26" i="750"/>
  <c r="X26" i="750" s="1"/>
  <c r="O124" i="566"/>
  <c r="Q126" i="566" s="1"/>
  <c r="R126" i="566" s="1"/>
  <c r="S126" i="566" s="1"/>
  <c r="T126" i="566" s="1"/>
  <c r="U126" i="566" s="1"/>
  <c r="V126" i="566" s="1"/>
  <c r="W126" i="566" s="1"/>
  <c r="X126" i="566" s="1"/>
  <c r="Y126" i="566" s="1"/>
  <c r="Z126" i="566" s="1"/>
  <c r="AA126" i="566" s="1"/>
  <c r="AB126" i="566" s="1"/>
  <c r="AC126" i="566" s="1"/>
  <c r="AD126" i="566" s="1"/>
  <c r="AE126" i="566" s="1"/>
  <c r="AF126" i="566" s="1"/>
  <c r="AG126" i="566" s="1"/>
  <c r="AH126" i="566" s="1"/>
  <c r="AI126" i="566" s="1"/>
  <c r="W44" i="750"/>
  <c r="X44" i="750" s="1"/>
  <c r="W54" i="750"/>
  <c r="X54" i="750" s="1"/>
  <c r="O154" i="566"/>
  <c r="Q156" i="566" s="1"/>
  <c r="R156" i="566" s="1"/>
  <c r="S156" i="566" s="1"/>
  <c r="T156" i="566" s="1"/>
  <c r="U156" i="566" s="1"/>
  <c r="V156" i="566" s="1"/>
  <c r="W156" i="566" s="1"/>
  <c r="X156" i="566" s="1"/>
  <c r="Y156" i="566" s="1"/>
  <c r="Z156" i="566" s="1"/>
  <c r="AA156" i="566" s="1"/>
  <c r="AB156" i="566" s="1"/>
  <c r="AC156" i="566" s="1"/>
  <c r="AD156" i="566" s="1"/>
  <c r="AE156" i="566" s="1"/>
  <c r="AF156" i="566" s="1"/>
  <c r="AG156" i="566" s="1"/>
  <c r="AH156" i="566" s="1"/>
  <c r="AI156" i="566" s="1"/>
  <c r="W103" i="750"/>
  <c r="X103" i="750" s="1"/>
  <c r="O301" i="566"/>
  <c r="Q303" i="566" s="1"/>
  <c r="R303" i="566" s="1"/>
  <c r="S303" i="566" s="1"/>
  <c r="T303" i="566" s="1"/>
  <c r="U303" i="566" s="1"/>
  <c r="V303" i="566" s="1"/>
  <c r="W303" i="566" s="1"/>
  <c r="X303" i="566" s="1"/>
  <c r="Y303" i="566" s="1"/>
  <c r="Z303" i="566" s="1"/>
  <c r="AA303" i="566" s="1"/>
  <c r="AB303" i="566" s="1"/>
  <c r="AC303" i="566" s="1"/>
  <c r="AD303" i="566" s="1"/>
  <c r="AE303" i="566" s="1"/>
  <c r="AF303" i="566" s="1"/>
  <c r="AG303" i="566" s="1"/>
  <c r="AH303" i="566" s="1"/>
  <c r="AI303" i="566" s="1"/>
  <c r="W109" i="750"/>
  <c r="X109" i="750" s="1"/>
  <c r="O319" i="566"/>
  <c r="Q321" i="566" s="1"/>
  <c r="R321" i="566" s="1"/>
  <c r="S321" i="566" s="1"/>
  <c r="T321" i="566" s="1"/>
  <c r="U321" i="566" s="1"/>
  <c r="V321" i="566" s="1"/>
  <c r="W321" i="566" s="1"/>
  <c r="X321" i="566" s="1"/>
  <c r="Y321" i="566" s="1"/>
  <c r="Z321" i="566" s="1"/>
  <c r="AA321" i="566" s="1"/>
  <c r="AB321" i="566" s="1"/>
  <c r="AC321" i="566" s="1"/>
  <c r="AD321" i="566" s="1"/>
  <c r="AE321" i="566" s="1"/>
  <c r="AF321" i="566" s="1"/>
  <c r="AG321" i="566" s="1"/>
  <c r="AH321" i="566" s="1"/>
  <c r="AI321" i="566" s="1"/>
  <c r="W88" i="750"/>
  <c r="X88" i="750" s="1"/>
  <c r="O256" i="566"/>
  <c r="Q258" i="566" s="1"/>
  <c r="R258" i="566" s="1"/>
  <c r="S258" i="566" s="1"/>
  <c r="T258" i="566" s="1"/>
  <c r="U258" i="566" s="1"/>
  <c r="V258" i="566" s="1"/>
  <c r="W258" i="566" s="1"/>
  <c r="X258" i="566" s="1"/>
  <c r="Y258" i="566" s="1"/>
  <c r="Z258" i="566" s="1"/>
  <c r="AA258" i="566" s="1"/>
  <c r="AB258" i="566" s="1"/>
  <c r="AC258" i="566" s="1"/>
  <c r="AD258" i="566" s="1"/>
  <c r="AE258" i="566" s="1"/>
  <c r="AF258" i="566" s="1"/>
  <c r="AG258" i="566" s="1"/>
  <c r="AH258" i="566" s="1"/>
  <c r="AI258" i="566" s="1"/>
  <c r="O178" i="566"/>
  <c r="Q180" i="566" s="1"/>
  <c r="R180" i="566" s="1"/>
  <c r="S180" i="566" s="1"/>
  <c r="T180" i="566" s="1"/>
  <c r="U180" i="566" s="1"/>
  <c r="V180" i="566" s="1"/>
  <c r="W180" i="566" s="1"/>
  <c r="X180" i="566" s="1"/>
  <c r="Y180" i="566" s="1"/>
  <c r="Z180" i="566" s="1"/>
  <c r="AA180" i="566" s="1"/>
  <c r="AB180" i="566" s="1"/>
  <c r="AC180" i="566" s="1"/>
  <c r="AD180" i="566" s="1"/>
  <c r="AE180" i="566" s="1"/>
  <c r="AF180" i="566" s="1"/>
  <c r="AG180" i="566" s="1"/>
  <c r="AH180" i="566" s="1"/>
  <c r="AI180" i="566" s="1"/>
  <c r="W62" i="750"/>
  <c r="X62" i="750" s="1"/>
  <c r="O169" i="566"/>
  <c r="Q171" i="566" s="1"/>
  <c r="R171" i="566" s="1"/>
  <c r="S171" i="566" s="1"/>
  <c r="T171" i="566" s="1"/>
  <c r="U171" i="566" s="1"/>
  <c r="V171" i="566" s="1"/>
  <c r="W171" i="566" s="1"/>
  <c r="X171" i="566" s="1"/>
  <c r="Y171" i="566" s="1"/>
  <c r="Z171" i="566" s="1"/>
  <c r="AA171" i="566" s="1"/>
  <c r="AB171" i="566" s="1"/>
  <c r="AC171" i="566" s="1"/>
  <c r="AD171" i="566" s="1"/>
  <c r="AE171" i="566" s="1"/>
  <c r="AF171" i="566" s="1"/>
  <c r="AG171" i="566" s="1"/>
  <c r="AH171" i="566" s="1"/>
  <c r="AI171" i="566" s="1"/>
  <c r="W59" i="750"/>
  <c r="X59" i="750" s="1"/>
  <c r="W23" i="750"/>
  <c r="X23" i="750" s="1"/>
  <c r="O61" i="566"/>
  <c r="Q63" i="566" s="1"/>
  <c r="R63" i="566" s="1"/>
  <c r="S63" i="566" s="1"/>
  <c r="T63" i="566" s="1"/>
  <c r="U63" i="566" s="1"/>
  <c r="V63" i="566" s="1"/>
  <c r="W63" i="566" s="1"/>
  <c r="X63" i="566" s="1"/>
  <c r="Y63" i="566" s="1"/>
  <c r="Z63" i="566" s="1"/>
  <c r="AA63" i="566" s="1"/>
  <c r="AB63" i="566" s="1"/>
  <c r="AC63" i="566" s="1"/>
  <c r="AD63" i="566" s="1"/>
  <c r="AE63" i="566" s="1"/>
  <c r="AF63" i="566" s="1"/>
  <c r="AG63" i="566" s="1"/>
  <c r="AH63" i="566" s="1"/>
  <c r="AI63" i="566" s="1"/>
  <c r="W71" i="750"/>
  <c r="X71" i="750" s="1"/>
  <c r="O205" i="566"/>
  <c r="Q207" i="566" s="1"/>
  <c r="R207" i="566" s="1"/>
  <c r="S207" i="566" s="1"/>
  <c r="T207" i="566" s="1"/>
  <c r="U207" i="566" s="1"/>
  <c r="V207" i="566" s="1"/>
  <c r="W207" i="566" s="1"/>
  <c r="X207" i="566" s="1"/>
  <c r="Y207" i="566" s="1"/>
  <c r="Z207" i="566" s="1"/>
  <c r="AA207" i="566" s="1"/>
  <c r="AB207" i="566" s="1"/>
  <c r="AC207" i="566" s="1"/>
  <c r="AD207" i="566" s="1"/>
  <c r="AE207" i="566" s="1"/>
  <c r="AF207" i="566" s="1"/>
  <c r="AG207" i="566" s="1"/>
  <c r="AH207" i="566" s="1"/>
  <c r="AI207" i="566" s="1"/>
  <c r="W29" i="750"/>
  <c r="X29" i="750" s="1"/>
  <c r="O79" i="566"/>
  <c r="Q81" i="566" s="1"/>
  <c r="R81" i="566" s="1"/>
  <c r="S81" i="566" s="1"/>
  <c r="T81" i="566" s="1"/>
  <c r="U81" i="566" s="1"/>
  <c r="V81" i="566" s="1"/>
  <c r="W81" i="566" s="1"/>
  <c r="X81" i="566" s="1"/>
  <c r="Y81" i="566" s="1"/>
  <c r="Z81" i="566" s="1"/>
  <c r="AA81" i="566" s="1"/>
  <c r="AB81" i="566" s="1"/>
  <c r="AC81" i="566" s="1"/>
  <c r="AD81" i="566" s="1"/>
  <c r="AE81" i="566" s="1"/>
  <c r="AF81" i="566" s="1"/>
  <c r="AG81" i="566" s="1"/>
  <c r="AH81" i="566" s="1"/>
  <c r="AI81" i="566" s="1"/>
  <c r="O172" i="566"/>
  <c r="Q174" i="566" s="1"/>
  <c r="R174" i="566" s="1"/>
  <c r="S174" i="566" s="1"/>
  <c r="T174" i="566" s="1"/>
  <c r="U174" i="566" s="1"/>
  <c r="V174" i="566" s="1"/>
  <c r="W174" i="566" s="1"/>
  <c r="X174" i="566" s="1"/>
  <c r="Y174" i="566" s="1"/>
  <c r="Z174" i="566" s="1"/>
  <c r="AA174" i="566" s="1"/>
  <c r="AB174" i="566" s="1"/>
  <c r="AC174" i="566" s="1"/>
  <c r="AD174" i="566" s="1"/>
  <c r="AE174" i="566" s="1"/>
  <c r="AF174" i="566" s="1"/>
  <c r="AG174" i="566" s="1"/>
  <c r="AH174" i="566" s="1"/>
  <c r="AI174" i="566" s="1"/>
  <c r="W60" i="750"/>
  <c r="X60" i="750" s="1"/>
  <c r="O127" i="566"/>
  <c r="Q129" i="566" s="1"/>
  <c r="R129" i="566" s="1"/>
  <c r="S129" i="566" s="1"/>
  <c r="T129" i="566" s="1"/>
  <c r="U129" i="566" s="1"/>
  <c r="V129" i="566" s="1"/>
  <c r="W129" i="566" s="1"/>
  <c r="X129" i="566" s="1"/>
  <c r="Y129" i="566" s="1"/>
  <c r="Z129" i="566" s="1"/>
  <c r="AA129" i="566" s="1"/>
  <c r="AB129" i="566" s="1"/>
  <c r="AC129" i="566" s="1"/>
  <c r="AD129" i="566" s="1"/>
  <c r="AE129" i="566" s="1"/>
  <c r="AF129" i="566" s="1"/>
  <c r="AG129" i="566" s="1"/>
  <c r="AH129" i="566" s="1"/>
  <c r="AI129" i="566" s="1"/>
  <c r="W45" i="750"/>
  <c r="X45" i="750" s="1"/>
  <c r="O10" i="566"/>
  <c r="Q12" i="566" s="1"/>
  <c r="R12" i="566" s="1"/>
  <c r="S12" i="566" s="1"/>
  <c r="T12" i="566" s="1"/>
  <c r="U12" i="566" s="1"/>
  <c r="V12" i="566" s="1"/>
  <c r="W12" i="566" s="1"/>
  <c r="X12" i="566" s="1"/>
  <c r="Y12" i="566" s="1"/>
  <c r="Z12" i="566" s="1"/>
  <c r="AA12" i="566" s="1"/>
  <c r="AB12" i="566" s="1"/>
  <c r="AC12" i="566" s="1"/>
  <c r="AD12" i="566" s="1"/>
  <c r="AE12" i="566" s="1"/>
  <c r="AF12" i="566" s="1"/>
  <c r="AG12" i="566" s="1"/>
  <c r="AH12" i="566" s="1"/>
  <c r="AI12" i="566" s="1"/>
  <c r="W6" i="750"/>
  <c r="X6" i="750" s="1"/>
  <c r="W80" i="750"/>
  <c r="X80" i="750" s="1"/>
  <c r="O232" i="566"/>
  <c r="Q234" i="566" s="1"/>
  <c r="R234" i="566" s="1"/>
  <c r="S234" i="566" s="1"/>
  <c r="T234" i="566" s="1"/>
  <c r="U234" i="566" s="1"/>
  <c r="V234" i="566" s="1"/>
  <c r="W234" i="566" s="1"/>
  <c r="X234" i="566" s="1"/>
  <c r="Y234" i="566" s="1"/>
  <c r="Z234" i="566" s="1"/>
  <c r="AA234" i="566" s="1"/>
  <c r="AB234" i="566" s="1"/>
  <c r="AC234" i="566" s="1"/>
  <c r="AD234" i="566" s="1"/>
  <c r="AE234" i="566" s="1"/>
  <c r="AF234" i="566" s="1"/>
  <c r="AG234" i="566" s="1"/>
  <c r="AH234" i="566" s="1"/>
  <c r="AI234" i="566" s="1"/>
  <c r="O73" i="566"/>
  <c r="Q75" i="566" s="1"/>
  <c r="R75" i="566" s="1"/>
  <c r="S75" i="566" s="1"/>
  <c r="T75" i="566" s="1"/>
  <c r="U75" i="566" s="1"/>
  <c r="V75" i="566" s="1"/>
  <c r="W75" i="566" s="1"/>
  <c r="X75" i="566" s="1"/>
  <c r="Y75" i="566" s="1"/>
  <c r="Z75" i="566" s="1"/>
  <c r="AA75" i="566" s="1"/>
  <c r="AB75" i="566" s="1"/>
  <c r="AC75" i="566" s="1"/>
  <c r="AD75" i="566" s="1"/>
  <c r="AE75" i="566" s="1"/>
  <c r="AF75" i="566" s="1"/>
  <c r="AG75" i="566" s="1"/>
  <c r="AH75" i="566" s="1"/>
  <c r="AI75" i="566" s="1"/>
  <c r="W27" i="750"/>
  <c r="X27" i="750" s="1"/>
  <c r="O88" i="566"/>
  <c r="Q90" i="566" s="1"/>
  <c r="R90" i="566" s="1"/>
  <c r="S90" i="566" s="1"/>
  <c r="T90" i="566" s="1"/>
  <c r="U90" i="566" s="1"/>
  <c r="V90" i="566" s="1"/>
  <c r="W90" i="566" s="1"/>
  <c r="X90" i="566" s="1"/>
  <c r="Y90" i="566" s="1"/>
  <c r="Z90" i="566" s="1"/>
  <c r="AA90" i="566" s="1"/>
  <c r="AB90" i="566" s="1"/>
  <c r="AC90" i="566" s="1"/>
  <c r="AD90" i="566" s="1"/>
  <c r="AE90" i="566" s="1"/>
  <c r="AF90" i="566" s="1"/>
  <c r="AG90" i="566" s="1"/>
  <c r="AH90" i="566" s="1"/>
  <c r="AI90" i="566" s="1"/>
  <c r="W32" i="750"/>
  <c r="X32" i="750" s="1"/>
  <c r="O355" i="566"/>
  <c r="Q357" i="566" s="1"/>
  <c r="R357" i="566" s="1"/>
  <c r="S357" i="566" s="1"/>
  <c r="T357" i="566" s="1"/>
  <c r="U357" i="566" s="1"/>
  <c r="V357" i="566" s="1"/>
  <c r="W357" i="566" s="1"/>
  <c r="X357" i="566" s="1"/>
  <c r="Y357" i="566" s="1"/>
  <c r="Z357" i="566" s="1"/>
  <c r="AA357" i="566" s="1"/>
  <c r="AB357" i="566" s="1"/>
  <c r="AC357" i="566" s="1"/>
  <c r="AD357" i="566" s="1"/>
  <c r="AE357" i="566" s="1"/>
  <c r="AF357" i="566" s="1"/>
  <c r="AG357" i="566" s="1"/>
  <c r="AH357" i="566" s="1"/>
  <c r="AI357" i="566" s="1"/>
  <c r="W126" i="750"/>
  <c r="X126" i="750" s="1"/>
  <c r="O259" i="566"/>
  <c r="Q261" i="566" s="1"/>
  <c r="R261" i="566" s="1"/>
  <c r="S261" i="566" s="1"/>
  <c r="T261" i="566" s="1"/>
  <c r="U261" i="566" s="1"/>
  <c r="V261" i="566" s="1"/>
  <c r="W261" i="566" s="1"/>
  <c r="X261" i="566" s="1"/>
  <c r="Y261" i="566" s="1"/>
  <c r="Z261" i="566" s="1"/>
  <c r="AA261" i="566" s="1"/>
  <c r="AB261" i="566" s="1"/>
  <c r="AC261" i="566" s="1"/>
  <c r="AD261" i="566" s="1"/>
  <c r="AE261" i="566" s="1"/>
  <c r="AF261" i="566" s="1"/>
  <c r="AG261" i="566" s="1"/>
  <c r="AH261" i="566" s="1"/>
  <c r="AI261" i="566" s="1"/>
  <c r="W89" i="750"/>
  <c r="X89" i="750" s="1"/>
  <c r="W127" i="750"/>
  <c r="X127" i="750" s="1"/>
  <c r="O358" i="566"/>
  <c r="Q360" i="566" s="1"/>
  <c r="R360" i="566" s="1"/>
  <c r="S360" i="566" s="1"/>
  <c r="T360" i="566" s="1"/>
  <c r="U360" i="566" s="1"/>
  <c r="V360" i="566" s="1"/>
  <c r="W360" i="566" s="1"/>
  <c r="X360" i="566" s="1"/>
  <c r="Y360" i="566" s="1"/>
  <c r="Z360" i="566" s="1"/>
  <c r="AA360" i="566" s="1"/>
  <c r="AB360" i="566" s="1"/>
  <c r="AC360" i="566" s="1"/>
  <c r="AD360" i="566" s="1"/>
  <c r="AE360" i="566" s="1"/>
  <c r="AF360" i="566" s="1"/>
  <c r="AG360" i="566" s="1"/>
  <c r="AH360" i="566" s="1"/>
  <c r="AI360" i="566" s="1"/>
  <c r="W70" i="750"/>
  <c r="X70" i="750" s="1"/>
  <c r="O202" i="566"/>
  <c r="Q204" i="566" s="1"/>
  <c r="R204" i="566" s="1"/>
  <c r="S204" i="566" s="1"/>
  <c r="T204" i="566" s="1"/>
  <c r="U204" i="566" s="1"/>
  <c r="V204" i="566" s="1"/>
  <c r="W204" i="566" s="1"/>
  <c r="X204" i="566" s="1"/>
  <c r="Y204" i="566" s="1"/>
  <c r="Z204" i="566" s="1"/>
  <c r="AA204" i="566" s="1"/>
  <c r="AB204" i="566" s="1"/>
  <c r="AC204" i="566" s="1"/>
  <c r="AD204" i="566" s="1"/>
  <c r="AE204" i="566" s="1"/>
  <c r="AF204" i="566" s="1"/>
  <c r="AG204" i="566" s="1"/>
  <c r="AH204" i="566" s="1"/>
  <c r="AI204" i="566" s="1"/>
  <c r="O337" i="566"/>
  <c r="Q339" i="566" s="1"/>
  <c r="R339" i="566" s="1"/>
  <c r="S339" i="566" s="1"/>
  <c r="T339" i="566" s="1"/>
  <c r="U339" i="566" s="1"/>
  <c r="V339" i="566" s="1"/>
  <c r="W339" i="566" s="1"/>
  <c r="X339" i="566" s="1"/>
  <c r="Y339" i="566" s="1"/>
  <c r="Z339" i="566" s="1"/>
  <c r="AA339" i="566" s="1"/>
  <c r="AB339" i="566" s="1"/>
  <c r="AC339" i="566" s="1"/>
  <c r="AD339" i="566" s="1"/>
  <c r="AE339" i="566" s="1"/>
  <c r="AF339" i="566" s="1"/>
  <c r="AG339" i="566" s="1"/>
  <c r="AH339" i="566" s="1"/>
  <c r="AI339" i="566" s="1"/>
  <c r="W120" i="750"/>
  <c r="X120" i="750" s="1"/>
  <c r="W42" i="750"/>
  <c r="X42" i="750" s="1"/>
  <c r="O118" i="566"/>
  <c r="Q120" i="566" s="1"/>
  <c r="R120" i="566" s="1"/>
  <c r="S120" i="566" s="1"/>
  <c r="T120" i="566" s="1"/>
  <c r="U120" i="566" s="1"/>
  <c r="V120" i="566" s="1"/>
  <c r="W120" i="566" s="1"/>
  <c r="X120" i="566" s="1"/>
  <c r="Y120" i="566" s="1"/>
  <c r="Z120" i="566" s="1"/>
  <c r="AA120" i="566" s="1"/>
  <c r="AB120" i="566" s="1"/>
  <c r="AC120" i="566" s="1"/>
  <c r="AD120" i="566" s="1"/>
  <c r="AE120" i="566" s="1"/>
  <c r="AF120" i="566" s="1"/>
  <c r="AG120" i="566" s="1"/>
  <c r="AH120" i="566" s="1"/>
  <c r="AI120" i="566" s="1"/>
  <c r="O112" i="566"/>
  <c r="Q114" i="566" s="1"/>
  <c r="R114" i="566" s="1"/>
  <c r="S114" i="566" s="1"/>
  <c r="T114" i="566" s="1"/>
  <c r="U114" i="566" s="1"/>
  <c r="V114" i="566" s="1"/>
  <c r="W114" i="566" s="1"/>
  <c r="X114" i="566" s="1"/>
  <c r="Y114" i="566" s="1"/>
  <c r="Z114" i="566" s="1"/>
  <c r="AA114" i="566" s="1"/>
  <c r="AB114" i="566" s="1"/>
  <c r="AC114" i="566" s="1"/>
  <c r="AD114" i="566" s="1"/>
  <c r="AE114" i="566" s="1"/>
  <c r="AF114" i="566" s="1"/>
  <c r="AG114" i="566" s="1"/>
  <c r="AH114" i="566" s="1"/>
  <c r="AI114" i="566" s="1"/>
  <c r="W40" i="750"/>
  <c r="X40" i="750" s="1"/>
  <c r="W107" i="750"/>
  <c r="X107" i="750" s="1"/>
  <c r="O313" i="566"/>
  <c r="Q315" i="566" s="1"/>
  <c r="R315" i="566" s="1"/>
  <c r="S315" i="566" s="1"/>
  <c r="T315" i="566" s="1"/>
  <c r="U315" i="566" s="1"/>
  <c r="V315" i="566" s="1"/>
  <c r="W315" i="566" s="1"/>
  <c r="X315" i="566" s="1"/>
  <c r="Y315" i="566" s="1"/>
  <c r="Z315" i="566" s="1"/>
  <c r="AA315" i="566" s="1"/>
  <c r="AB315" i="566" s="1"/>
  <c r="AC315" i="566" s="1"/>
  <c r="AD315" i="566" s="1"/>
  <c r="AE315" i="566" s="1"/>
  <c r="AF315" i="566" s="1"/>
  <c r="AG315" i="566" s="1"/>
  <c r="AH315" i="566" s="1"/>
  <c r="AI315" i="566" s="1"/>
  <c r="W73" i="750"/>
  <c r="X73" i="750" s="1"/>
  <c r="O211" i="566"/>
  <c r="Q213" i="566" s="1"/>
  <c r="R213" i="566" s="1"/>
  <c r="S213" i="566" s="1"/>
  <c r="T213" i="566" s="1"/>
  <c r="U213" i="566" s="1"/>
  <c r="V213" i="566" s="1"/>
  <c r="W213" i="566" s="1"/>
  <c r="X213" i="566" s="1"/>
  <c r="Y213" i="566" s="1"/>
  <c r="Z213" i="566" s="1"/>
  <c r="AA213" i="566" s="1"/>
  <c r="AB213" i="566" s="1"/>
  <c r="AC213" i="566" s="1"/>
  <c r="AD213" i="566" s="1"/>
  <c r="AE213" i="566" s="1"/>
  <c r="AF213" i="566" s="1"/>
  <c r="AG213" i="566" s="1"/>
  <c r="AH213" i="566" s="1"/>
  <c r="AI213" i="566" s="1"/>
  <c r="O16" i="566"/>
  <c r="Q18" i="566" s="1"/>
  <c r="R18" i="566" s="1"/>
  <c r="S18" i="566" s="1"/>
  <c r="T18" i="566" s="1"/>
  <c r="U18" i="566" s="1"/>
  <c r="V18" i="566" s="1"/>
  <c r="W18" i="566" s="1"/>
  <c r="X18" i="566" s="1"/>
  <c r="Y18" i="566" s="1"/>
  <c r="Z18" i="566" s="1"/>
  <c r="AA18" i="566" s="1"/>
  <c r="AB18" i="566" s="1"/>
  <c r="AC18" i="566" s="1"/>
  <c r="AD18" i="566" s="1"/>
  <c r="AE18" i="566" s="1"/>
  <c r="AF18" i="566" s="1"/>
  <c r="AG18" i="566" s="1"/>
  <c r="AH18" i="566" s="1"/>
  <c r="AI18" i="566" s="1"/>
  <c r="W8" i="750"/>
  <c r="X8" i="750" s="1"/>
  <c r="W37" i="750"/>
  <c r="X37" i="750" s="1"/>
  <c r="O103" i="566"/>
  <c r="Q105" i="566" s="1"/>
  <c r="R105" i="566" s="1"/>
  <c r="S105" i="566" s="1"/>
  <c r="T105" i="566" s="1"/>
  <c r="U105" i="566" s="1"/>
  <c r="V105" i="566" s="1"/>
  <c r="W105" i="566" s="1"/>
  <c r="X105" i="566" s="1"/>
  <c r="Y105" i="566" s="1"/>
  <c r="Z105" i="566" s="1"/>
  <c r="AA105" i="566" s="1"/>
  <c r="AB105" i="566" s="1"/>
  <c r="AC105" i="566" s="1"/>
  <c r="AD105" i="566" s="1"/>
  <c r="AE105" i="566" s="1"/>
  <c r="AF105" i="566" s="1"/>
  <c r="AG105" i="566" s="1"/>
  <c r="AH105" i="566" s="1"/>
  <c r="AI105" i="566" s="1"/>
  <c r="F27" i="579"/>
  <c r="W114" i="750"/>
  <c r="X114" i="750" s="1"/>
  <c r="Y114" i="750" s="1"/>
  <c r="Z114" i="750" s="1"/>
  <c r="AA114" i="750" s="1"/>
  <c r="AB114" i="750" s="1"/>
  <c r="O58" i="566"/>
  <c r="Q60" i="566" s="1"/>
  <c r="R60" i="566" s="1"/>
  <c r="S60" i="566" s="1"/>
  <c r="T60" i="566" s="1"/>
  <c r="U60" i="566" s="1"/>
  <c r="V60" i="566" s="1"/>
  <c r="W60" i="566" s="1"/>
  <c r="X60" i="566" s="1"/>
  <c r="Y60" i="566" s="1"/>
  <c r="Z60" i="566" s="1"/>
  <c r="AA60" i="566" s="1"/>
  <c r="AB60" i="566" s="1"/>
  <c r="AC60" i="566" s="1"/>
  <c r="AD60" i="566" s="1"/>
  <c r="AE60" i="566" s="1"/>
  <c r="AF60" i="566" s="1"/>
  <c r="AG60" i="566" s="1"/>
  <c r="AH60" i="566" s="1"/>
  <c r="AI60" i="566" s="1"/>
  <c r="W22" i="750"/>
  <c r="X22" i="750" s="1"/>
  <c r="W5" i="750"/>
  <c r="X5" i="750" s="1"/>
  <c r="O7" i="566"/>
  <c r="Q9" i="566" s="1"/>
  <c r="R9" i="566" s="1"/>
  <c r="S9" i="566" s="1"/>
  <c r="T9" i="566" s="1"/>
  <c r="U9" i="566" s="1"/>
  <c r="V9" i="566" s="1"/>
  <c r="W9" i="566" s="1"/>
  <c r="X9" i="566" s="1"/>
  <c r="Y9" i="566" s="1"/>
  <c r="Z9" i="566" s="1"/>
  <c r="AA9" i="566" s="1"/>
  <c r="AB9" i="566" s="1"/>
  <c r="AC9" i="566" s="1"/>
  <c r="AD9" i="566" s="1"/>
  <c r="AE9" i="566" s="1"/>
  <c r="AF9" i="566" s="1"/>
  <c r="AG9" i="566" s="1"/>
  <c r="AH9" i="566" s="1"/>
  <c r="AI9" i="566" s="1"/>
  <c r="W17" i="750"/>
  <c r="X17" i="750" s="1"/>
  <c r="O43" i="566"/>
  <c r="Q45" i="566" s="1"/>
  <c r="R45" i="566" s="1"/>
  <c r="S45" i="566" s="1"/>
  <c r="T45" i="566" s="1"/>
  <c r="U45" i="566" s="1"/>
  <c r="V45" i="566" s="1"/>
  <c r="W45" i="566" s="1"/>
  <c r="X45" i="566" s="1"/>
  <c r="Y45" i="566" s="1"/>
  <c r="Z45" i="566" s="1"/>
  <c r="AA45" i="566" s="1"/>
  <c r="AB45" i="566" s="1"/>
  <c r="AC45" i="566" s="1"/>
  <c r="AD45" i="566" s="1"/>
  <c r="AE45" i="566" s="1"/>
  <c r="AF45" i="566" s="1"/>
  <c r="AG45" i="566" s="1"/>
  <c r="AH45" i="566" s="1"/>
  <c r="AI45" i="566" s="1"/>
  <c r="W64" i="750"/>
  <c r="X64" i="750" s="1"/>
  <c r="O184" i="566"/>
  <c r="Q186" i="566" s="1"/>
  <c r="R186" i="566" s="1"/>
  <c r="S186" i="566" s="1"/>
  <c r="T186" i="566" s="1"/>
  <c r="U186" i="566" s="1"/>
  <c r="V186" i="566" s="1"/>
  <c r="W186" i="566" s="1"/>
  <c r="X186" i="566" s="1"/>
  <c r="Y186" i="566" s="1"/>
  <c r="Z186" i="566" s="1"/>
  <c r="AA186" i="566" s="1"/>
  <c r="AB186" i="566" s="1"/>
  <c r="AC186" i="566" s="1"/>
  <c r="AD186" i="566" s="1"/>
  <c r="AE186" i="566" s="1"/>
  <c r="AF186" i="566" s="1"/>
  <c r="AG186" i="566" s="1"/>
  <c r="AH186" i="566" s="1"/>
  <c r="AI186" i="566" s="1"/>
  <c r="O343" i="566"/>
  <c r="Q345" i="566" s="1"/>
  <c r="R345" i="566" s="1"/>
  <c r="S345" i="566" s="1"/>
  <c r="T345" i="566" s="1"/>
  <c r="U345" i="566" s="1"/>
  <c r="V345" i="566" s="1"/>
  <c r="W345" i="566" s="1"/>
  <c r="X345" i="566" s="1"/>
  <c r="Y345" i="566" s="1"/>
  <c r="Z345" i="566" s="1"/>
  <c r="AA345" i="566" s="1"/>
  <c r="AB345" i="566" s="1"/>
  <c r="AC345" i="566" s="1"/>
  <c r="AD345" i="566" s="1"/>
  <c r="AE345" i="566" s="1"/>
  <c r="AF345" i="566" s="1"/>
  <c r="AG345" i="566" s="1"/>
  <c r="AH345" i="566" s="1"/>
  <c r="AI345" i="566" s="1"/>
  <c r="W122" i="750"/>
  <c r="X122" i="750" s="1"/>
  <c r="O295" i="566"/>
  <c r="Q297" i="566" s="1"/>
  <c r="R297" i="566" s="1"/>
  <c r="S297" i="566" s="1"/>
  <c r="T297" i="566" s="1"/>
  <c r="U297" i="566" s="1"/>
  <c r="V297" i="566" s="1"/>
  <c r="W297" i="566" s="1"/>
  <c r="X297" i="566" s="1"/>
  <c r="Y297" i="566" s="1"/>
  <c r="Z297" i="566" s="1"/>
  <c r="AA297" i="566" s="1"/>
  <c r="AB297" i="566" s="1"/>
  <c r="AC297" i="566" s="1"/>
  <c r="AD297" i="566" s="1"/>
  <c r="AE297" i="566" s="1"/>
  <c r="AF297" i="566" s="1"/>
  <c r="AG297" i="566" s="1"/>
  <c r="AH297" i="566" s="1"/>
  <c r="AI297" i="566" s="1"/>
  <c r="W101" i="750"/>
  <c r="X101" i="750" s="1"/>
  <c r="Y101" i="750" s="1"/>
  <c r="Z101" i="750" s="1"/>
  <c r="AA101" i="750" s="1"/>
  <c r="AB101" i="750" s="1"/>
  <c r="F101" i="750" s="1"/>
  <c r="W86" i="750"/>
  <c r="X86" i="750" s="1"/>
  <c r="O250" i="566"/>
  <c r="Q252" i="566" s="1"/>
  <c r="R252" i="566" s="1"/>
  <c r="S252" i="566" s="1"/>
  <c r="T252" i="566" s="1"/>
  <c r="U252" i="566" s="1"/>
  <c r="V252" i="566" s="1"/>
  <c r="W252" i="566" s="1"/>
  <c r="X252" i="566" s="1"/>
  <c r="Y252" i="566" s="1"/>
  <c r="Z252" i="566" s="1"/>
  <c r="AA252" i="566" s="1"/>
  <c r="AB252" i="566" s="1"/>
  <c r="AC252" i="566" s="1"/>
  <c r="AD252" i="566" s="1"/>
  <c r="AE252" i="566" s="1"/>
  <c r="AF252" i="566" s="1"/>
  <c r="AG252" i="566" s="1"/>
  <c r="AH252" i="566" s="1"/>
  <c r="AI252" i="566" s="1"/>
  <c r="W119" i="750"/>
  <c r="X119" i="750" s="1"/>
  <c r="O334" i="566"/>
  <c r="Q336" i="566" s="1"/>
  <c r="R336" i="566" s="1"/>
  <c r="S336" i="566" s="1"/>
  <c r="T336" i="566" s="1"/>
  <c r="U336" i="566" s="1"/>
  <c r="V336" i="566" s="1"/>
  <c r="W336" i="566" s="1"/>
  <c r="X336" i="566" s="1"/>
  <c r="Y336" i="566" s="1"/>
  <c r="Z336" i="566" s="1"/>
  <c r="AA336" i="566" s="1"/>
  <c r="AB336" i="566" s="1"/>
  <c r="AC336" i="566" s="1"/>
  <c r="AD336" i="566" s="1"/>
  <c r="AE336" i="566" s="1"/>
  <c r="AF336" i="566" s="1"/>
  <c r="AG336" i="566" s="1"/>
  <c r="AH336" i="566" s="1"/>
  <c r="AI336" i="566" s="1"/>
  <c r="O370" i="566"/>
  <c r="Q372" i="566" s="1"/>
  <c r="R372" i="566" s="1"/>
  <c r="S372" i="566" s="1"/>
  <c r="T372" i="566" s="1"/>
  <c r="U372" i="566" s="1"/>
  <c r="V372" i="566" s="1"/>
  <c r="W372" i="566" s="1"/>
  <c r="X372" i="566" s="1"/>
  <c r="Y372" i="566" s="1"/>
  <c r="Z372" i="566" s="1"/>
  <c r="AA372" i="566" s="1"/>
  <c r="AB372" i="566" s="1"/>
  <c r="AC372" i="566" s="1"/>
  <c r="AD372" i="566" s="1"/>
  <c r="AE372" i="566" s="1"/>
  <c r="AF372" i="566" s="1"/>
  <c r="AG372" i="566" s="1"/>
  <c r="AH372" i="566" s="1"/>
  <c r="AI372" i="566" s="1"/>
  <c r="W131" i="750"/>
  <c r="X131" i="750" s="1"/>
  <c r="O193" i="566"/>
  <c r="Q195" i="566" s="1"/>
  <c r="R195" i="566" s="1"/>
  <c r="S195" i="566" s="1"/>
  <c r="T195" i="566" s="1"/>
  <c r="U195" i="566" s="1"/>
  <c r="V195" i="566" s="1"/>
  <c r="W195" i="566" s="1"/>
  <c r="X195" i="566" s="1"/>
  <c r="Y195" i="566" s="1"/>
  <c r="Z195" i="566" s="1"/>
  <c r="AA195" i="566" s="1"/>
  <c r="AB195" i="566" s="1"/>
  <c r="AC195" i="566" s="1"/>
  <c r="AD195" i="566" s="1"/>
  <c r="AE195" i="566" s="1"/>
  <c r="AF195" i="566" s="1"/>
  <c r="AG195" i="566" s="1"/>
  <c r="AH195" i="566" s="1"/>
  <c r="AI195" i="566" s="1"/>
  <c r="W67" i="750"/>
  <c r="X67" i="750" s="1"/>
  <c r="O94" i="566"/>
  <c r="Q96" i="566" s="1"/>
  <c r="R96" i="566" s="1"/>
  <c r="S96" i="566" s="1"/>
  <c r="T96" i="566" s="1"/>
  <c r="U96" i="566" s="1"/>
  <c r="V96" i="566" s="1"/>
  <c r="W96" i="566" s="1"/>
  <c r="X96" i="566" s="1"/>
  <c r="Y96" i="566" s="1"/>
  <c r="Z96" i="566" s="1"/>
  <c r="AA96" i="566" s="1"/>
  <c r="AB96" i="566" s="1"/>
  <c r="AC96" i="566" s="1"/>
  <c r="AD96" i="566" s="1"/>
  <c r="AE96" i="566" s="1"/>
  <c r="AF96" i="566" s="1"/>
  <c r="AG96" i="566" s="1"/>
  <c r="AH96" i="566" s="1"/>
  <c r="AI96" i="566" s="1"/>
  <c r="W34" i="750"/>
  <c r="X34" i="750" s="1"/>
  <c r="W66" i="750"/>
  <c r="X66" i="750" s="1"/>
  <c r="O190" i="566"/>
  <c r="Q192" i="566" s="1"/>
  <c r="R192" i="566" s="1"/>
  <c r="S192" i="566" s="1"/>
  <c r="T192" i="566" s="1"/>
  <c r="U192" i="566" s="1"/>
  <c r="V192" i="566" s="1"/>
  <c r="W192" i="566" s="1"/>
  <c r="X192" i="566" s="1"/>
  <c r="Y192" i="566" s="1"/>
  <c r="Z192" i="566" s="1"/>
  <c r="AA192" i="566" s="1"/>
  <c r="AB192" i="566" s="1"/>
  <c r="AC192" i="566" s="1"/>
  <c r="AD192" i="566" s="1"/>
  <c r="AE192" i="566" s="1"/>
  <c r="AF192" i="566" s="1"/>
  <c r="AG192" i="566" s="1"/>
  <c r="AH192" i="566" s="1"/>
  <c r="AI192" i="566" s="1"/>
  <c r="W47" i="750"/>
  <c r="X47" i="750" s="1"/>
  <c r="O133" i="566"/>
  <c r="Q135" i="566" s="1"/>
  <c r="R135" i="566" s="1"/>
  <c r="S135" i="566" s="1"/>
  <c r="T135" i="566" s="1"/>
  <c r="U135" i="566" s="1"/>
  <c r="V135" i="566" s="1"/>
  <c r="W135" i="566" s="1"/>
  <c r="X135" i="566" s="1"/>
  <c r="Y135" i="566" s="1"/>
  <c r="Z135" i="566" s="1"/>
  <c r="AA135" i="566" s="1"/>
  <c r="AB135" i="566" s="1"/>
  <c r="AC135" i="566" s="1"/>
  <c r="AD135" i="566" s="1"/>
  <c r="AE135" i="566" s="1"/>
  <c r="AF135" i="566" s="1"/>
  <c r="AG135" i="566" s="1"/>
  <c r="AH135" i="566" s="1"/>
  <c r="AI135" i="566" s="1"/>
  <c r="W84" i="750"/>
  <c r="X84" i="750" s="1"/>
  <c r="O244" i="566"/>
  <c r="Q246" i="566" s="1"/>
  <c r="R246" i="566" s="1"/>
  <c r="S246" i="566" s="1"/>
  <c r="T246" i="566" s="1"/>
  <c r="U246" i="566" s="1"/>
  <c r="V246" i="566" s="1"/>
  <c r="W246" i="566" s="1"/>
  <c r="X246" i="566" s="1"/>
  <c r="Y246" i="566" s="1"/>
  <c r="Z246" i="566" s="1"/>
  <c r="AA246" i="566" s="1"/>
  <c r="AB246" i="566" s="1"/>
  <c r="AC246" i="566" s="1"/>
  <c r="AD246" i="566" s="1"/>
  <c r="AE246" i="566" s="1"/>
  <c r="AF246" i="566" s="1"/>
  <c r="AG246" i="566" s="1"/>
  <c r="AH246" i="566" s="1"/>
  <c r="AI246" i="566" s="1"/>
  <c r="O298" i="566"/>
  <c r="Q300" i="566" s="1"/>
  <c r="R300" i="566" s="1"/>
  <c r="S300" i="566" s="1"/>
  <c r="T300" i="566" s="1"/>
  <c r="U300" i="566" s="1"/>
  <c r="V300" i="566" s="1"/>
  <c r="W300" i="566" s="1"/>
  <c r="X300" i="566" s="1"/>
  <c r="Y300" i="566" s="1"/>
  <c r="Z300" i="566" s="1"/>
  <c r="AA300" i="566" s="1"/>
  <c r="AB300" i="566" s="1"/>
  <c r="AC300" i="566" s="1"/>
  <c r="AD300" i="566" s="1"/>
  <c r="AE300" i="566" s="1"/>
  <c r="AF300" i="566" s="1"/>
  <c r="AG300" i="566" s="1"/>
  <c r="AH300" i="566" s="1"/>
  <c r="AI300" i="566" s="1"/>
  <c r="W102" i="750"/>
  <c r="X102" i="750" s="1"/>
  <c r="W30" i="750"/>
  <c r="X30" i="750" s="1"/>
  <c r="O82" i="566"/>
  <c r="Q84" i="566" s="1"/>
  <c r="R84" i="566" s="1"/>
  <c r="S84" i="566" s="1"/>
  <c r="T84" i="566" s="1"/>
  <c r="U84" i="566" s="1"/>
  <c r="V84" i="566" s="1"/>
  <c r="W84" i="566" s="1"/>
  <c r="X84" i="566" s="1"/>
  <c r="Y84" i="566" s="1"/>
  <c r="Z84" i="566" s="1"/>
  <c r="AA84" i="566" s="1"/>
  <c r="AB84" i="566" s="1"/>
  <c r="AC84" i="566" s="1"/>
  <c r="AD84" i="566" s="1"/>
  <c r="AE84" i="566" s="1"/>
  <c r="AF84" i="566" s="1"/>
  <c r="AG84" i="566" s="1"/>
  <c r="AH84" i="566" s="1"/>
  <c r="AI84" i="566" s="1"/>
  <c r="W7" i="750"/>
  <c r="X7" i="750" s="1"/>
  <c r="O13" i="566"/>
  <c r="Q15" i="566" s="1"/>
  <c r="R15" i="566" s="1"/>
  <c r="S15" i="566" s="1"/>
  <c r="T15" i="566" s="1"/>
  <c r="U15" i="566" s="1"/>
  <c r="V15" i="566" s="1"/>
  <c r="W15" i="566" s="1"/>
  <c r="X15" i="566" s="1"/>
  <c r="Y15" i="566" s="1"/>
  <c r="Z15" i="566" s="1"/>
  <c r="AA15" i="566" s="1"/>
  <c r="AB15" i="566" s="1"/>
  <c r="AC15" i="566" s="1"/>
  <c r="AD15" i="566" s="1"/>
  <c r="AE15" i="566" s="1"/>
  <c r="AF15" i="566" s="1"/>
  <c r="AG15" i="566" s="1"/>
  <c r="AH15" i="566" s="1"/>
  <c r="AI15" i="566" s="1"/>
  <c r="O163" i="566"/>
  <c r="Q165" i="566" s="1"/>
  <c r="R165" i="566" s="1"/>
  <c r="S165" i="566" s="1"/>
  <c r="T165" i="566" s="1"/>
  <c r="U165" i="566" s="1"/>
  <c r="V165" i="566" s="1"/>
  <c r="W165" i="566" s="1"/>
  <c r="X165" i="566" s="1"/>
  <c r="Y165" i="566" s="1"/>
  <c r="Z165" i="566" s="1"/>
  <c r="AA165" i="566" s="1"/>
  <c r="AB165" i="566" s="1"/>
  <c r="AC165" i="566" s="1"/>
  <c r="AD165" i="566" s="1"/>
  <c r="AE165" i="566" s="1"/>
  <c r="AF165" i="566" s="1"/>
  <c r="AG165" i="566" s="1"/>
  <c r="AH165" i="566" s="1"/>
  <c r="AI165" i="566" s="1"/>
  <c r="W57" i="750"/>
  <c r="X57" i="750" s="1"/>
  <c r="O271" i="566"/>
  <c r="Q273" i="566" s="1"/>
  <c r="R273" i="566" s="1"/>
  <c r="S273" i="566" s="1"/>
  <c r="T273" i="566" s="1"/>
  <c r="U273" i="566" s="1"/>
  <c r="V273" i="566" s="1"/>
  <c r="W273" i="566" s="1"/>
  <c r="X273" i="566" s="1"/>
  <c r="Y273" i="566" s="1"/>
  <c r="Z273" i="566" s="1"/>
  <c r="AA273" i="566" s="1"/>
  <c r="AB273" i="566" s="1"/>
  <c r="AC273" i="566" s="1"/>
  <c r="AD273" i="566" s="1"/>
  <c r="AE273" i="566" s="1"/>
  <c r="AF273" i="566" s="1"/>
  <c r="AG273" i="566" s="1"/>
  <c r="AH273" i="566" s="1"/>
  <c r="AI273" i="566" s="1"/>
  <c r="W93" i="750"/>
  <c r="X93" i="750" s="1"/>
  <c r="W113" i="750"/>
  <c r="X113" i="750" s="1"/>
  <c r="Y113" i="750" s="1"/>
  <c r="Z113" i="750" s="1"/>
  <c r="AA113" i="750" s="1"/>
  <c r="AB113" i="750" s="1"/>
  <c r="F47" i="579"/>
  <c r="O280" i="566"/>
  <c r="Q282" i="566" s="1"/>
  <c r="R282" i="566" s="1"/>
  <c r="S282" i="566" s="1"/>
  <c r="T282" i="566" s="1"/>
  <c r="U282" i="566" s="1"/>
  <c r="V282" i="566" s="1"/>
  <c r="W282" i="566" s="1"/>
  <c r="X282" i="566" s="1"/>
  <c r="Y282" i="566" s="1"/>
  <c r="Z282" i="566" s="1"/>
  <c r="AA282" i="566" s="1"/>
  <c r="AB282" i="566" s="1"/>
  <c r="AC282" i="566" s="1"/>
  <c r="AD282" i="566" s="1"/>
  <c r="AE282" i="566" s="1"/>
  <c r="AF282" i="566" s="1"/>
  <c r="AG282" i="566" s="1"/>
  <c r="AH282" i="566" s="1"/>
  <c r="AI282" i="566" s="1"/>
  <c r="W96" i="750"/>
  <c r="X96" i="750" s="1"/>
  <c r="O67" i="566"/>
  <c r="Q69" i="566" s="1"/>
  <c r="R69" i="566" s="1"/>
  <c r="S69" i="566" s="1"/>
  <c r="T69" i="566" s="1"/>
  <c r="U69" i="566" s="1"/>
  <c r="V69" i="566" s="1"/>
  <c r="W69" i="566" s="1"/>
  <c r="X69" i="566" s="1"/>
  <c r="Y69" i="566" s="1"/>
  <c r="Z69" i="566" s="1"/>
  <c r="AA69" i="566" s="1"/>
  <c r="AB69" i="566" s="1"/>
  <c r="AC69" i="566" s="1"/>
  <c r="AD69" i="566" s="1"/>
  <c r="AE69" i="566" s="1"/>
  <c r="AF69" i="566" s="1"/>
  <c r="AG69" i="566" s="1"/>
  <c r="AH69" i="566" s="1"/>
  <c r="AI69" i="566" s="1"/>
  <c r="W25" i="750"/>
  <c r="X25" i="750" s="1"/>
  <c r="O160" i="566"/>
  <c r="Q162" i="566" s="1"/>
  <c r="R162" i="566" s="1"/>
  <c r="S162" i="566" s="1"/>
  <c r="T162" i="566" s="1"/>
  <c r="U162" i="566" s="1"/>
  <c r="V162" i="566" s="1"/>
  <c r="W162" i="566" s="1"/>
  <c r="X162" i="566" s="1"/>
  <c r="Y162" i="566" s="1"/>
  <c r="Z162" i="566" s="1"/>
  <c r="AA162" i="566" s="1"/>
  <c r="AB162" i="566" s="1"/>
  <c r="AC162" i="566" s="1"/>
  <c r="AD162" i="566" s="1"/>
  <c r="AE162" i="566" s="1"/>
  <c r="AF162" i="566" s="1"/>
  <c r="AG162" i="566" s="1"/>
  <c r="AH162" i="566" s="1"/>
  <c r="AI162" i="566" s="1"/>
  <c r="W56" i="750"/>
  <c r="X56" i="750" s="1"/>
  <c r="Y56" i="750" s="1"/>
  <c r="Z56" i="750" s="1"/>
  <c r="AA56" i="750" s="1"/>
  <c r="AB56" i="750" s="1"/>
  <c r="W41" i="750"/>
  <c r="X41" i="750" s="1"/>
  <c r="O115" i="566"/>
  <c r="Q117" i="566" s="1"/>
  <c r="R117" i="566" s="1"/>
  <c r="S117" i="566" s="1"/>
  <c r="T117" i="566" s="1"/>
  <c r="U117" i="566" s="1"/>
  <c r="V117" i="566" s="1"/>
  <c r="W117" i="566" s="1"/>
  <c r="X117" i="566" s="1"/>
  <c r="Y117" i="566" s="1"/>
  <c r="Z117" i="566" s="1"/>
  <c r="AA117" i="566" s="1"/>
  <c r="AB117" i="566" s="1"/>
  <c r="AC117" i="566" s="1"/>
  <c r="AD117" i="566" s="1"/>
  <c r="AE117" i="566" s="1"/>
  <c r="AF117" i="566" s="1"/>
  <c r="AG117" i="566" s="1"/>
  <c r="AH117" i="566" s="1"/>
  <c r="AI117" i="566" s="1"/>
  <c r="O283" i="566"/>
  <c r="Q285" i="566" s="1"/>
  <c r="R285" i="566" s="1"/>
  <c r="S285" i="566" s="1"/>
  <c r="T285" i="566" s="1"/>
  <c r="U285" i="566" s="1"/>
  <c r="V285" i="566" s="1"/>
  <c r="W285" i="566" s="1"/>
  <c r="X285" i="566" s="1"/>
  <c r="Y285" i="566" s="1"/>
  <c r="Z285" i="566" s="1"/>
  <c r="AA285" i="566" s="1"/>
  <c r="AB285" i="566" s="1"/>
  <c r="AC285" i="566" s="1"/>
  <c r="AD285" i="566" s="1"/>
  <c r="AE285" i="566" s="1"/>
  <c r="AF285" i="566" s="1"/>
  <c r="AG285" i="566" s="1"/>
  <c r="AH285" i="566" s="1"/>
  <c r="AI285" i="566" s="1"/>
  <c r="W97" i="750"/>
  <c r="X97" i="750" s="1"/>
  <c r="O97" i="566"/>
  <c r="Q99" i="566" s="1"/>
  <c r="R99" i="566" s="1"/>
  <c r="S99" i="566" s="1"/>
  <c r="T99" i="566" s="1"/>
  <c r="U99" i="566" s="1"/>
  <c r="V99" i="566" s="1"/>
  <c r="W99" i="566" s="1"/>
  <c r="X99" i="566" s="1"/>
  <c r="Y99" i="566" s="1"/>
  <c r="Z99" i="566" s="1"/>
  <c r="AA99" i="566" s="1"/>
  <c r="AB99" i="566" s="1"/>
  <c r="AC99" i="566" s="1"/>
  <c r="AD99" i="566" s="1"/>
  <c r="AE99" i="566" s="1"/>
  <c r="AF99" i="566" s="1"/>
  <c r="AG99" i="566" s="1"/>
  <c r="AH99" i="566" s="1"/>
  <c r="AI99" i="566" s="1"/>
  <c r="W35" i="750"/>
  <c r="X35" i="750" s="1"/>
  <c r="O220" i="566"/>
  <c r="Q222" i="566" s="1"/>
  <c r="R222" i="566" s="1"/>
  <c r="S222" i="566" s="1"/>
  <c r="T222" i="566" s="1"/>
  <c r="U222" i="566" s="1"/>
  <c r="V222" i="566" s="1"/>
  <c r="W222" i="566" s="1"/>
  <c r="X222" i="566" s="1"/>
  <c r="Y222" i="566" s="1"/>
  <c r="Z222" i="566" s="1"/>
  <c r="AA222" i="566" s="1"/>
  <c r="AB222" i="566" s="1"/>
  <c r="AC222" i="566" s="1"/>
  <c r="AD222" i="566" s="1"/>
  <c r="AE222" i="566" s="1"/>
  <c r="AF222" i="566" s="1"/>
  <c r="AG222" i="566" s="1"/>
  <c r="AH222" i="566" s="1"/>
  <c r="AI222" i="566" s="1"/>
  <c r="W76" i="750"/>
  <c r="X76" i="750" s="1"/>
  <c r="W43" i="750"/>
  <c r="X43" i="750" s="1"/>
  <c r="O121" i="566"/>
  <c r="Q123" i="566" s="1"/>
  <c r="R123" i="566" s="1"/>
  <c r="S123" i="566" s="1"/>
  <c r="T123" i="566" s="1"/>
  <c r="U123" i="566" s="1"/>
  <c r="V123" i="566" s="1"/>
  <c r="W123" i="566" s="1"/>
  <c r="X123" i="566" s="1"/>
  <c r="Y123" i="566" s="1"/>
  <c r="Z123" i="566" s="1"/>
  <c r="AA123" i="566" s="1"/>
  <c r="AB123" i="566" s="1"/>
  <c r="AC123" i="566" s="1"/>
  <c r="AD123" i="566" s="1"/>
  <c r="AE123" i="566" s="1"/>
  <c r="AF123" i="566" s="1"/>
  <c r="AG123" i="566" s="1"/>
  <c r="AH123" i="566" s="1"/>
  <c r="AI123" i="566" s="1"/>
  <c r="O142" i="566"/>
  <c r="Q144" i="566" s="1"/>
  <c r="R144" i="566" s="1"/>
  <c r="S144" i="566" s="1"/>
  <c r="T144" i="566" s="1"/>
  <c r="U144" i="566" s="1"/>
  <c r="V144" i="566" s="1"/>
  <c r="W144" i="566" s="1"/>
  <c r="X144" i="566" s="1"/>
  <c r="Y144" i="566" s="1"/>
  <c r="Z144" i="566" s="1"/>
  <c r="AA144" i="566" s="1"/>
  <c r="AB144" i="566" s="1"/>
  <c r="AC144" i="566" s="1"/>
  <c r="AD144" i="566" s="1"/>
  <c r="AE144" i="566" s="1"/>
  <c r="AF144" i="566" s="1"/>
  <c r="AG144" i="566" s="1"/>
  <c r="AH144" i="566" s="1"/>
  <c r="AI144" i="566" s="1"/>
  <c r="W50" i="750"/>
  <c r="X50" i="750" s="1"/>
  <c r="O76" i="566"/>
  <c r="Q78" i="566" s="1"/>
  <c r="R78" i="566" s="1"/>
  <c r="S78" i="566" s="1"/>
  <c r="T78" i="566" s="1"/>
  <c r="U78" i="566" s="1"/>
  <c r="V78" i="566" s="1"/>
  <c r="W78" i="566" s="1"/>
  <c r="X78" i="566" s="1"/>
  <c r="Y78" i="566" s="1"/>
  <c r="Z78" i="566" s="1"/>
  <c r="AA78" i="566" s="1"/>
  <c r="AB78" i="566" s="1"/>
  <c r="AC78" i="566" s="1"/>
  <c r="AD78" i="566" s="1"/>
  <c r="AE78" i="566" s="1"/>
  <c r="AF78" i="566" s="1"/>
  <c r="AG78" i="566" s="1"/>
  <c r="AH78" i="566" s="1"/>
  <c r="AI78" i="566" s="1"/>
  <c r="W28" i="750"/>
  <c r="X28" i="750" s="1"/>
  <c r="O64" i="566"/>
  <c r="Q66" i="566" s="1"/>
  <c r="R66" i="566" s="1"/>
  <c r="S66" i="566" s="1"/>
  <c r="T66" i="566" s="1"/>
  <c r="U66" i="566" s="1"/>
  <c r="V66" i="566" s="1"/>
  <c r="W66" i="566" s="1"/>
  <c r="X66" i="566" s="1"/>
  <c r="Y66" i="566" s="1"/>
  <c r="Z66" i="566" s="1"/>
  <c r="AA66" i="566" s="1"/>
  <c r="AB66" i="566" s="1"/>
  <c r="AC66" i="566" s="1"/>
  <c r="AD66" i="566" s="1"/>
  <c r="AE66" i="566" s="1"/>
  <c r="AF66" i="566" s="1"/>
  <c r="AG66" i="566" s="1"/>
  <c r="AH66" i="566" s="1"/>
  <c r="AI66" i="566" s="1"/>
  <c r="W24" i="750"/>
  <c r="X24" i="750" s="1"/>
  <c r="W78" i="750"/>
  <c r="X78" i="750" s="1"/>
  <c r="Y78" i="750" s="1"/>
  <c r="Z78" i="750" s="1"/>
  <c r="AA78" i="750" s="1"/>
  <c r="AB78" i="750" s="1"/>
  <c r="F78" i="750" s="1"/>
  <c r="O226" i="566"/>
  <c r="Q228" i="566" s="1"/>
  <c r="R228" i="566" s="1"/>
  <c r="S228" i="566" s="1"/>
  <c r="T228" i="566" s="1"/>
  <c r="U228" i="566" s="1"/>
  <c r="V228" i="566" s="1"/>
  <c r="W228" i="566" s="1"/>
  <c r="X228" i="566" s="1"/>
  <c r="Y228" i="566" s="1"/>
  <c r="Z228" i="566" s="1"/>
  <c r="AA228" i="566" s="1"/>
  <c r="AB228" i="566" s="1"/>
  <c r="AC228" i="566" s="1"/>
  <c r="AD228" i="566" s="1"/>
  <c r="AE228" i="566" s="1"/>
  <c r="AF228" i="566" s="1"/>
  <c r="AG228" i="566" s="1"/>
  <c r="AH228" i="566" s="1"/>
  <c r="AI228" i="566" s="1"/>
  <c r="O166" i="566"/>
  <c r="Q168" i="566" s="1"/>
  <c r="R168" i="566" s="1"/>
  <c r="S168" i="566" s="1"/>
  <c r="T168" i="566" s="1"/>
  <c r="U168" i="566" s="1"/>
  <c r="V168" i="566" s="1"/>
  <c r="W168" i="566" s="1"/>
  <c r="X168" i="566" s="1"/>
  <c r="Y168" i="566" s="1"/>
  <c r="Z168" i="566" s="1"/>
  <c r="AA168" i="566" s="1"/>
  <c r="AB168" i="566" s="1"/>
  <c r="AC168" i="566" s="1"/>
  <c r="AD168" i="566" s="1"/>
  <c r="AE168" i="566" s="1"/>
  <c r="AF168" i="566" s="1"/>
  <c r="AG168" i="566" s="1"/>
  <c r="AH168" i="566" s="1"/>
  <c r="AI168" i="566" s="1"/>
  <c r="W58" i="750"/>
  <c r="X58" i="750" s="1"/>
  <c r="Y58" i="750" s="1"/>
  <c r="Z58" i="750" s="1"/>
  <c r="AA58" i="750" s="1"/>
  <c r="AB58" i="750" s="1"/>
  <c r="O28" i="566"/>
  <c r="Q30" i="566" s="1"/>
  <c r="R30" i="566" s="1"/>
  <c r="S30" i="566" s="1"/>
  <c r="T30" i="566" s="1"/>
  <c r="U30" i="566" s="1"/>
  <c r="V30" i="566" s="1"/>
  <c r="W30" i="566" s="1"/>
  <c r="X30" i="566" s="1"/>
  <c r="Y30" i="566" s="1"/>
  <c r="Z30" i="566" s="1"/>
  <c r="AA30" i="566" s="1"/>
  <c r="AB30" i="566" s="1"/>
  <c r="AC30" i="566" s="1"/>
  <c r="AD30" i="566" s="1"/>
  <c r="AE30" i="566" s="1"/>
  <c r="AF30" i="566" s="1"/>
  <c r="AG30" i="566" s="1"/>
  <c r="AH30" i="566" s="1"/>
  <c r="AI30" i="566" s="1"/>
  <c r="W12" i="750"/>
  <c r="X12" i="750" s="1"/>
  <c r="O46" i="566"/>
  <c r="Q48" i="566" s="1"/>
  <c r="R48" i="566" s="1"/>
  <c r="S48" i="566" s="1"/>
  <c r="T48" i="566" s="1"/>
  <c r="U48" i="566" s="1"/>
  <c r="V48" i="566" s="1"/>
  <c r="W48" i="566" s="1"/>
  <c r="X48" i="566" s="1"/>
  <c r="Y48" i="566" s="1"/>
  <c r="Z48" i="566" s="1"/>
  <c r="AA48" i="566" s="1"/>
  <c r="AB48" i="566" s="1"/>
  <c r="AC48" i="566" s="1"/>
  <c r="AD48" i="566" s="1"/>
  <c r="AE48" i="566" s="1"/>
  <c r="AF48" i="566" s="1"/>
  <c r="AG48" i="566" s="1"/>
  <c r="AH48" i="566" s="1"/>
  <c r="AI48" i="566" s="1"/>
  <c r="W18" i="750"/>
  <c r="X18" i="750" s="1"/>
  <c r="O91" i="566"/>
  <c r="Q93" i="566" s="1"/>
  <c r="R93" i="566" s="1"/>
  <c r="S93" i="566" s="1"/>
  <c r="T93" i="566" s="1"/>
  <c r="U93" i="566" s="1"/>
  <c r="V93" i="566" s="1"/>
  <c r="W93" i="566" s="1"/>
  <c r="X93" i="566" s="1"/>
  <c r="Y93" i="566" s="1"/>
  <c r="Z93" i="566" s="1"/>
  <c r="AA93" i="566" s="1"/>
  <c r="AB93" i="566" s="1"/>
  <c r="AC93" i="566" s="1"/>
  <c r="AD93" i="566" s="1"/>
  <c r="AE93" i="566" s="1"/>
  <c r="AF93" i="566" s="1"/>
  <c r="AG93" i="566" s="1"/>
  <c r="AH93" i="566" s="1"/>
  <c r="AI93" i="566" s="1"/>
  <c r="W33" i="750"/>
  <c r="X33" i="750" s="1"/>
  <c r="W13" i="750"/>
  <c r="X13" i="750" s="1"/>
  <c r="O31" i="566"/>
  <c r="Q33" i="566" s="1"/>
  <c r="R33" i="566" s="1"/>
  <c r="S33" i="566" s="1"/>
  <c r="T33" i="566" s="1"/>
  <c r="U33" i="566" s="1"/>
  <c r="V33" i="566" s="1"/>
  <c r="W33" i="566" s="1"/>
  <c r="X33" i="566" s="1"/>
  <c r="Y33" i="566" s="1"/>
  <c r="Z33" i="566" s="1"/>
  <c r="AA33" i="566" s="1"/>
  <c r="AB33" i="566" s="1"/>
  <c r="AC33" i="566" s="1"/>
  <c r="AD33" i="566" s="1"/>
  <c r="AE33" i="566" s="1"/>
  <c r="AF33" i="566" s="1"/>
  <c r="AG33" i="566" s="1"/>
  <c r="AH33" i="566" s="1"/>
  <c r="AI33" i="566" s="1"/>
  <c r="O310" i="566"/>
  <c r="Q312" i="566" s="1"/>
  <c r="R312" i="566" s="1"/>
  <c r="S312" i="566" s="1"/>
  <c r="T312" i="566" s="1"/>
  <c r="U312" i="566" s="1"/>
  <c r="V312" i="566" s="1"/>
  <c r="W312" i="566" s="1"/>
  <c r="X312" i="566" s="1"/>
  <c r="Y312" i="566" s="1"/>
  <c r="Z312" i="566" s="1"/>
  <c r="AA312" i="566" s="1"/>
  <c r="AB312" i="566" s="1"/>
  <c r="AC312" i="566" s="1"/>
  <c r="AD312" i="566" s="1"/>
  <c r="AE312" i="566" s="1"/>
  <c r="AF312" i="566" s="1"/>
  <c r="AG312" i="566" s="1"/>
  <c r="AH312" i="566" s="1"/>
  <c r="AI312" i="566" s="1"/>
  <c r="W106" i="750"/>
  <c r="X106" i="750" s="1"/>
  <c r="W75" i="750"/>
  <c r="X75" i="750" s="1"/>
  <c r="O217" i="566"/>
  <c r="Q219" i="566" s="1"/>
  <c r="R219" i="566" s="1"/>
  <c r="S219" i="566" s="1"/>
  <c r="T219" i="566" s="1"/>
  <c r="U219" i="566" s="1"/>
  <c r="V219" i="566" s="1"/>
  <c r="W219" i="566" s="1"/>
  <c r="X219" i="566" s="1"/>
  <c r="Y219" i="566" s="1"/>
  <c r="Z219" i="566" s="1"/>
  <c r="AA219" i="566" s="1"/>
  <c r="AB219" i="566" s="1"/>
  <c r="AC219" i="566" s="1"/>
  <c r="AD219" i="566" s="1"/>
  <c r="AE219" i="566" s="1"/>
  <c r="AF219" i="566" s="1"/>
  <c r="AG219" i="566" s="1"/>
  <c r="AH219" i="566" s="1"/>
  <c r="AI219" i="566" s="1"/>
  <c r="O286" i="566"/>
  <c r="Q288" i="566" s="1"/>
  <c r="R288" i="566" s="1"/>
  <c r="S288" i="566" s="1"/>
  <c r="T288" i="566" s="1"/>
  <c r="U288" i="566" s="1"/>
  <c r="V288" i="566" s="1"/>
  <c r="W288" i="566" s="1"/>
  <c r="X288" i="566" s="1"/>
  <c r="Y288" i="566" s="1"/>
  <c r="Z288" i="566" s="1"/>
  <c r="AA288" i="566" s="1"/>
  <c r="AB288" i="566" s="1"/>
  <c r="AC288" i="566" s="1"/>
  <c r="AD288" i="566" s="1"/>
  <c r="AE288" i="566" s="1"/>
  <c r="AF288" i="566" s="1"/>
  <c r="AG288" i="566" s="1"/>
  <c r="AH288" i="566" s="1"/>
  <c r="AI288" i="566" s="1"/>
  <c r="W98" i="750"/>
  <c r="X98" i="750" s="1"/>
  <c r="W117" i="750"/>
  <c r="X117" i="750" s="1"/>
  <c r="O328" i="566"/>
  <c r="Q330" i="566" s="1"/>
  <c r="R330" i="566" s="1"/>
  <c r="S330" i="566" s="1"/>
  <c r="T330" i="566" s="1"/>
  <c r="U330" i="566" s="1"/>
  <c r="V330" i="566" s="1"/>
  <c r="W330" i="566" s="1"/>
  <c r="X330" i="566" s="1"/>
  <c r="Y330" i="566" s="1"/>
  <c r="Z330" i="566" s="1"/>
  <c r="AA330" i="566" s="1"/>
  <c r="AB330" i="566" s="1"/>
  <c r="AC330" i="566" s="1"/>
  <c r="AD330" i="566" s="1"/>
  <c r="AE330" i="566" s="1"/>
  <c r="AF330" i="566" s="1"/>
  <c r="AG330" i="566" s="1"/>
  <c r="AH330" i="566" s="1"/>
  <c r="AI330" i="566" s="1"/>
  <c r="O22" i="566"/>
  <c r="Q24" i="566" s="1"/>
  <c r="R24" i="566" s="1"/>
  <c r="S24" i="566" s="1"/>
  <c r="T24" i="566" s="1"/>
  <c r="U24" i="566" s="1"/>
  <c r="V24" i="566" s="1"/>
  <c r="W24" i="566" s="1"/>
  <c r="X24" i="566" s="1"/>
  <c r="Y24" i="566" s="1"/>
  <c r="Z24" i="566" s="1"/>
  <c r="AA24" i="566" s="1"/>
  <c r="AB24" i="566" s="1"/>
  <c r="AC24" i="566" s="1"/>
  <c r="AD24" i="566" s="1"/>
  <c r="AE24" i="566" s="1"/>
  <c r="AF24" i="566" s="1"/>
  <c r="AG24" i="566" s="1"/>
  <c r="AH24" i="566" s="1"/>
  <c r="AI24" i="566" s="1"/>
  <c r="W10" i="750"/>
  <c r="X10" i="750" s="1"/>
  <c r="W124" i="750"/>
  <c r="X124" i="750" s="1"/>
  <c r="O349" i="566"/>
  <c r="Q351" i="566" s="1"/>
  <c r="R351" i="566" s="1"/>
  <c r="S351" i="566" s="1"/>
  <c r="T351" i="566" s="1"/>
  <c r="U351" i="566" s="1"/>
  <c r="V351" i="566" s="1"/>
  <c r="W351" i="566" s="1"/>
  <c r="X351" i="566" s="1"/>
  <c r="Y351" i="566" s="1"/>
  <c r="Z351" i="566" s="1"/>
  <c r="AA351" i="566" s="1"/>
  <c r="AB351" i="566" s="1"/>
  <c r="AC351" i="566" s="1"/>
  <c r="AD351" i="566" s="1"/>
  <c r="AE351" i="566" s="1"/>
  <c r="AF351" i="566" s="1"/>
  <c r="AG351" i="566" s="1"/>
  <c r="AH351" i="566" s="1"/>
  <c r="AI351" i="566" s="1"/>
  <c r="O304" i="566"/>
  <c r="Q306" i="566" s="1"/>
  <c r="R306" i="566" s="1"/>
  <c r="S306" i="566" s="1"/>
  <c r="T306" i="566" s="1"/>
  <c r="U306" i="566" s="1"/>
  <c r="V306" i="566" s="1"/>
  <c r="W306" i="566" s="1"/>
  <c r="X306" i="566" s="1"/>
  <c r="Y306" i="566" s="1"/>
  <c r="Z306" i="566" s="1"/>
  <c r="AA306" i="566" s="1"/>
  <c r="AB306" i="566" s="1"/>
  <c r="AC306" i="566" s="1"/>
  <c r="AD306" i="566" s="1"/>
  <c r="AE306" i="566" s="1"/>
  <c r="AF306" i="566" s="1"/>
  <c r="AG306" i="566" s="1"/>
  <c r="AH306" i="566" s="1"/>
  <c r="AI306" i="566" s="1"/>
  <c r="W104" i="750"/>
  <c r="X104" i="750" s="1"/>
  <c r="W125" i="750"/>
  <c r="X125" i="750" s="1"/>
  <c r="Y125" i="750" s="1"/>
  <c r="Z125" i="750" s="1"/>
  <c r="AA125" i="750" s="1"/>
  <c r="AB125" i="750" s="1"/>
  <c r="F125" i="750" s="1"/>
  <c r="O352" i="566"/>
  <c r="Q354" i="566" s="1"/>
  <c r="R354" i="566" s="1"/>
  <c r="S354" i="566" s="1"/>
  <c r="T354" i="566" s="1"/>
  <c r="U354" i="566" s="1"/>
  <c r="V354" i="566" s="1"/>
  <c r="W354" i="566" s="1"/>
  <c r="X354" i="566" s="1"/>
  <c r="Y354" i="566" s="1"/>
  <c r="Z354" i="566" s="1"/>
  <c r="AA354" i="566" s="1"/>
  <c r="AB354" i="566" s="1"/>
  <c r="AC354" i="566" s="1"/>
  <c r="AD354" i="566" s="1"/>
  <c r="AE354" i="566" s="1"/>
  <c r="AF354" i="566" s="1"/>
  <c r="AG354" i="566" s="1"/>
  <c r="AH354" i="566" s="1"/>
  <c r="AI354" i="566" s="1"/>
  <c r="O52" i="566"/>
  <c r="Q54" i="566" s="1"/>
  <c r="R54" i="566" s="1"/>
  <c r="S54" i="566" s="1"/>
  <c r="T54" i="566" s="1"/>
  <c r="U54" i="566" s="1"/>
  <c r="V54" i="566" s="1"/>
  <c r="W54" i="566" s="1"/>
  <c r="X54" i="566" s="1"/>
  <c r="Y54" i="566" s="1"/>
  <c r="Z54" i="566" s="1"/>
  <c r="AA54" i="566" s="1"/>
  <c r="AB54" i="566" s="1"/>
  <c r="AC54" i="566" s="1"/>
  <c r="AD54" i="566" s="1"/>
  <c r="AE54" i="566" s="1"/>
  <c r="AF54" i="566" s="1"/>
  <c r="AG54" i="566" s="1"/>
  <c r="AH54" i="566" s="1"/>
  <c r="AI54" i="566" s="1"/>
  <c r="W20" i="750"/>
  <c r="X20" i="750" s="1"/>
  <c r="W115" i="750"/>
  <c r="X115" i="750" s="1"/>
  <c r="Y115" i="750" s="1"/>
  <c r="Z115" i="750" s="1"/>
  <c r="AA115" i="750" s="1"/>
  <c r="AB115" i="750" s="1"/>
  <c r="F57" i="579"/>
  <c r="W48" i="750"/>
  <c r="X48" i="750" s="1"/>
  <c r="O136" i="566"/>
  <c r="Q138" i="566" s="1"/>
  <c r="R138" i="566" s="1"/>
  <c r="S138" i="566" s="1"/>
  <c r="T138" i="566" s="1"/>
  <c r="U138" i="566" s="1"/>
  <c r="V138" i="566" s="1"/>
  <c r="W138" i="566" s="1"/>
  <c r="X138" i="566" s="1"/>
  <c r="Y138" i="566" s="1"/>
  <c r="Z138" i="566" s="1"/>
  <c r="AA138" i="566" s="1"/>
  <c r="AB138" i="566" s="1"/>
  <c r="AC138" i="566" s="1"/>
  <c r="AD138" i="566" s="1"/>
  <c r="AE138" i="566" s="1"/>
  <c r="AF138" i="566" s="1"/>
  <c r="AG138" i="566" s="1"/>
  <c r="AH138" i="566" s="1"/>
  <c r="AI138" i="566" s="1"/>
  <c r="W100" i="750"/>
  <c r="X100" i="750" s="1"/>
  <c r="O292" i="566"/>
  <c r="Q294" i="566" s="1"/>
  <c r="R294" i="566" s="1"/>
  <c r="S294" i="566" s="1"/>
  <c r="T294" i="566" s="1"/>
  <c r="U294" i="566" s="1"/>
  <c r="V294" i="566" s="1"/>
  <c r="W294" i="566" s="1"/>
  <c r="X294" i="566" s="1"/>
  <c r="Y294" i="566" s="1"/>
  <c r="Z294" i="566" s="1"/>
  <c r="AA294" i="566" s="1"/>
  <c r="AB294" i="566" s="1"/>
  <c r="AC294" i="566" s="1"/>
  <c r="AD294" i="566" s="1"/>
  <c r="AE294" i="566" s="1"/>
  <c r="AF294" i="566" s="1"/>
  <c r="AG294" i="566" s="1"/>
  <c r="AH294" i="566" s="1"/>
  <c r="AI294" i="566" s="1"/>
  <c r="O181" i="566"/>
  <c r="Q183" i="566" s="1"/>
  <c r="R183" i="566" s="1"/>
  <c r="S183" i="566" s="1"/>
  <c r="T183" i="566" s="1"/>
  <c r="U183" i="566" s="1"/>
  <c r="V183" i="566" s="1"/>
  <c r="W183" i="566" s="1"/>
  <c r="X183" i="566" s="1"/>
  <c r="Y183" i="566" s="1"/>
  <c r="Z183" i="566" s="1"/>
  <c r="AA183" i="566" s="1"/>
  <c r="AB183" i="566" s="1"/>
  <c r="AC183" i="566" s="1"/>
  <c r="AD183" i="566" s="1"/>
  <c r="AE183" i="566" s="1"/>
  <c r="AF183" i="566" s="1"/>
  <c r="AG183" i="566" s="1"/>
  <c r="AH183" i="566" s="1"/>
  <c r="AI183" i="566" s="1"/>
  <c r="W63" i="750"/>
  <c r="X63" i="750" s="1"/>
  <c r="O265" i="566"/>
  <c r="Q267" i="566" s="1"/>
  <c r="R267" i="566" s="1"/>
  <c r="S267" i="566" s="1"/>
  <c r="T267" i="566" s="1"/>
  <c r="U267" i="566" s="1"/>
  <c r="V267" i="566" s="1"/>
  <c r="W267" i="566" s="1"/>
  <c r="X267" i="566" s="1"/>
  <c r="Y267" i="566" s="1"/>
  <c r="Z267" i="566" s="1"/>
  <c r="AA267" i="566" s="1"/>
  <c r="AB267" i="566" s="1"/>
  <c r="AC267" i="566" s="1"/>
  <c r="AD267" i="566" s="1"/>
  <c r="AE267" i="566" s="1"/>
  <c r="AF267" i="566" s="1"/>
  <c r="AG267" i="566" s="1"/>
  <c r="AH267" i="566" s="1"/>
  <c r="AI267" i="566" s="1"/>
  <c r="W91" i="750"/>
  <c r="X91" i="750" s="1"/>
  <c r="Y91" i="750" s="1"/>
  <c r="Z91" i="750" s="1"/>
  <c r="AA91" i="750" s="1"/>
  <c r="AB91" i="750" s="1"/>
  <c r="F91" i="750" s="1"/>
  <c r="Y86" i="750" l="1"/>
  <c r="Z86" i="750" s="1"/>
  <c r="AA86" i="750" s="1"/>
  <c r="AB86" i="750" s="1"/>
  <c r="F8" i="750"/>
  <c r="Y8" i="750"/>
  <c r="Z8" i="750" s="1"/>
  <c r="AA8" i="750" s="1"/>
  <c r="AB8" i="750" s="1"/>
  <c r="Y65" i="750"/>
  <c r="Z65" i="750" s="1"/>
  <c r="AA65" i="750" s="1"/>
  <c r="AB65" i="750" s="1"/>
  <c r="Y97" i="750"/>
  <c r="Z97" i="750" s="1"/>
  <c r="AA97" i="750" s="1"/>
  <c r="AB97" i="750" s="1"/>
  <c r="Y7" i="750"/>
  <c r="Z7" i="750" s="1"/>
  <c r="AA7" i="750" s="1"/>
  <c r="AB7" i="750" s="1"/>
  <c r="Y66" i="750"/>
  <c r="Z66" i="750" s="1"/>
  <c r="AA66" i="750" s="1"/>
  <c r="AB66" i="750" s="1"/>
  <c r="Y131" i="750"/>
  <c r="Z131" i="750" s="1"/>
  <c r="AA131" i="750" s="1"/>
  <c r="AB131" i="750" s="1"/>
  <c r="Y64" i="750"/>
  <c r="Z64" i="750" s="1"/>
  <c r="AA64" i="750" s="1"/>
  <c r="AB64" i="750" s="1"/>
  <c r="Y40" i="750"/>
  <c r="Z40" i="750" s="1"/>
  <c r="AA40" i="750" s="1"/>
  <c r="AB40" i="750" s="1"/>
  <c r="Y27" i="750"/>
  <c r="Z27" i="750" s="1"/>
  <c r="AA27" i="750" s="1"/>
  <c r="AB27" i="750" s="1"/>
  <c r="F27" i="750"/>
  <c r="Y88" i="750"/>
  <c r="Z88" i="750" s="1"/>
  <c r="AA88" i="750" s="1"/>
  <c r="AB88" i="750" s="1"/>
  <c r="F54" i="750"/>
  <c r="Y54" i="750"/>
  <c r="Z54" i="750" s="1"/>
  <c r="AA54" i="750" s="1"/>
  <c r="AB54" i="750" s="1"/>
  <c r="Y31" i="750"/>
  <c r="Z31" i="750" s="1"/>
  <c r="AA31" i="750" s="1"/>
  <c r="AB31" i="750" s="1"/>
  <c r="Y53" i="750"/>
  <c r="Z53" i="750" s="1"/>
  <c r="AA53" i="750" s="1"/>
  <c r="AB53" i="750" s="1"/>
  <c r="Y77" i="750"/>
  <c r="Z77" i="750" s="1"/>
  <c r="AA77" i="750" s="1"/>
  <c r="AB77" i="750" s="1"/>
  <c r="Y49" i="750"/>
  <c r="Z49" i="750" s="1"/>
  <c r="AA49" i="750" s="1"/>
  <c r="AB49" i="750" s="1"/>
  <c r="Y118" i="750"/>
  <c r="Z118" i="750" s="1"/>
  <c r="AA118" i="750" s="1"/>
  <c r="AB118" i="750" s="1"/>
  <c r="Y105" i="750"/>
  <c r="Z105" i="750" s="1"/>
  <c r="AA105" i="750" s="1"/>
  <c r="AB105" i="750" s="1"/>
  <c r="Y39" i="750"/>
  <c r="Z39" i="750" s="1"/>
  <c r="AA39" i="750" s="1"/>
  <c r="AB39" i="750" s="1"/>
  <c r="Y75" i="750"/>
  <c r="Z75" i="750" s="1"/>
  <c r="AA75" i="750" s="1"/>
  <c r="AB75" i="750" s="1"/>
  <c r="F75" i="750"/>
  <c r="Y33" i="750"/>
  <c r="Z33" i="750" s="1"/>
  <c r="AA33" i="750" s="1"/>
  <c r="AB33" i="750" s="1"/>
  <c r="F43" i="750"/>
  <c r="Y43" i="750"/>
  <c r="Z43" i="750" s="1"/>
  <c r="AA43" i="750" s="1"/>
  <c r="AB43" i="750" s="1"/>
  <c r="Y93" i="750"/>
  <c r="Z93" i="750" s="1"/>
  <c r="AA93" i="750" s="1"/>
  <c r="AB93" i="750" s="1"/>
  <c r="Y29" i="750"/>
  <c r="Z29" i="750" s="1"/>
  <c r="AA29" i="750" s="1"/>
  <c r="AB29" i="750" s="1"/>
  <c r="F29" i="750"/>
  <c r="Y59" i="750"/>
  <c r="Z59" i="750" s="1"/>
  <c r="AA59" i="750" s="1"/>
  <c r="AB59" i="750" s="1"/>
  <c r="Y15" i="750"/>
  <c r="Z15" i="750" s="1"/>
  <c r="AA15" i="750" s="1"/>
  <c r="AB15" i="750" s="1"/>
  <c r="Y46" i="750"/>
  <c r="Z46" i="750" s="1"/>
  <c r="AA46" i="750" s="1"/>
  <c r="AB46" i="750" s="1"/>
  <c r="Y83" i="750"/>
  <c r="Z83" i="750" s="1"/>
  <c r="AA83" i="750" s="1"/>
  <c r="AB83" i="750" s="1"/>
  <c r="Y68" i="750"/>
  <c r="Z68" i="750" s="1"/>
  <c r="AA68" i="750" s="1"/>
  <c r="AB68" i="750" s="1"/>
  <c r="Y69" i="750"/>
  <c r="Z69" i="750" s="1"/>
  <c r="AA69" i="750" s="1"/>
  <c r="AB69" i="750" s="1"/>
  <c r="F69" i="750"/>
  <c r="Y22" i="750"/>
  <c r="Z22" i="750" s="1"/>
  <c r="AA22" i="750" s="1"/>
  <c r="AB22" i="750" s="1"/>
  <c r="Y4" i="750"/>
  <c r="Z4" i="750" s="1"/>
  <c r="AA4" i="750" s="1"/>
  <c r="AB4" i="750" s="1"/>
  <c r="F4" i="750"/>
  <c r="Y100" i="750"/>
  <c r="Z100" i="750" s="1"/>
  <c r="AA100" i="750" s="1"/>
  <c r="AB100" i="750" s="1"/>
  <c r="Y20" i="750"/>
  <c r="Z20" i="750" s="1"/>
  <c r="AA20" i="750" s="1"/>
  <c r="AB20" i="750" s="1"/>
  <c r="F117" i="750"/>
  <c r="Y117" i="750"/>
  <c r="Z117" i="750" s="1"/>
  <c r="AA117" i="750" s="1"/>
  <c r="AB117" i="750" s="1"/>
  <c r="F106" i="750"/>
  <c r="Y106" i="750"/>
  <c r="Z106" i="750" s="1"/>
  <c r="AA106" i="750" s="1"/>
  <c r="AB106" i="750" s="1"/>
  <c r="Y18" i="750"/>
  <c r="Z18" i="750" s="1"/>
  <c r="AA18" i="750" s="1"/>
  <c r="AB18" i="750" s="1"/>
  <c r="Y28" i="750"/>
  <c r="Z28" i="750" s="1"/>
  <c r="AA28" i="750" s="1"/>
  <c r="AB28" i="750" s="1"/>
  <c r="Y25" i="750"/>
  <c r="Z25" i="750" s="1"/>
  <c r="AA25" i="750" s="1"/>
  <c r="AB25" i="750" s="1"/>
  <c r="Y84" i="750"/>
  <c r="Z84" i="750" s="1"/>
  <c r="AA84" i="750" s="1"/>
  <c r="AB84" i="750" s="1"/>
  <c r="Y34" i="750"/>
  <c r="Z34" i="750" s="1"/>
  <c r="AA34" i="750" s="1"/>
  <c r="AB34" i="750" s="1"/>
  <c r="Y70" i="750"/>
  <c r="Z70" i="750" s="1"/>
  <c r="AA70" i="750" s="1"/>
  <c r="AB70" i="750" s="1"/>
  <c r="Y126" i="750"/>
  <c r="Z126" i="750" s="1"/>
  <c r="AA126" i="750" s="1"/>
  <c r="AB126" i="750" s="1"/>
  <c r="F126" i="750"/>
  <c r="Y45" i="750"/>
  <c r="Z45" i="750" s="1"/>
  <c r="AA45" i="750" s="1"/>
  <c r="AB45" i="750" s="1"/>
  <c r="Y44" i="750"/>
  <c r="Z44" i="750" s="1"/>
  <c r="AA44" i="750" s="1"/>
  <c r="AB44" i="750" s="1"/>
  <c r="F14" i="750"/>
  <c r="Y14" i="750"/>
  <c r="Z14" i="750" s="1"/>
  <c r="AA14" i="750" s="1"/>
  <c r="AB14" i="750" s="1"/>
  <c r="F52" i="750"/>
  <c r="Y52" i="750"/>
  <c r="Z52" i="750" s="1"/>
  <c r="AA52" i="750" s="1"/>
  <c r="AB52" i="750" s="1"/>
  <c r="Y36" i="750"/>
  <c r="Z36" i="750" s="1"/>
  <c r="AA36" i="750" s="1"/>
  <c r="AB36" i="750" s="1"/>
  <c r="Y9" i="750"/>
  <c r="Z9" i="750" s="1"/>
  <c r="AA9" i="750" s="1"/>
  <c r="AB9" i="750" s="1"/>
  <c r="Y11" i="750"/>
  <c r="Z11" i="750" s="1"/>
  <c r="AA11" i="750" s="1"/>
  <c r="AB11" i="750" s="1"/>
  <c r="Y111" i="750"/>
  <c r="Z111" i="750" s="1"/>
  <c r="AA111" i="750" s="1"/>
  <c r="AB111" i="750" s="1"/>
  <c r="Y30" i="750"/>
  <c r="Z30" i="750" s="1"/>
  <c r="AA30" i="750" s="1"/>
  <c r="AB30" i="750" s="1"/>
  <c r="Y87" i="750"/>
  <c r="Z87" i="750" s="1"/>
  <c r="AA87" i="750" s="1"/>
  <c r="AB87" i="750" s="1"/>
  <c r="Y121" i="750"/>
  <c r="Z121" i="750" s="1"/>
  <c r="AA121" i="750" s="1"/>
  <c r="AB121" i="750" s="1"/>
  <c r="Y82" i="750"/>
  <c r="Z82" i="750" s="1"/>
  <c r="AA82" i="750" s="1"/>
  <c r="AB82" i="750" s="1"/>
  <c r="Y17" i="750"/>
  <c r="Z17" i="750" s="1"/>
  <c r="AA17" i="750" s="1"/>
  <c r="AB17" i="750" s="1"/>
  <c r="Y109" i="750"/>
  <c r="Z109" i="750" s="1"/>
  <c r="AA109" i="750" s="1"/>
  <c r="AB109" i="750" s="1"/>
  <c r="Y51" i="750"/>
  <c r="Z51" i="750" s="1"/>
  <c r="AA51" i="750" s="1"/>
  <c r="AB51" i="750" s="1"/>
  <c r="Y50" i="750"/>
  <c r="Z50" i="750" s="1"/>
  <c r="AA50" i="750" s="1"/>
  <c r="AB50" i="750" s="1"/>
  <c r="Y41" i="750"/>
  <c r="Z41" i="750" s="1"/>
  <c r="AA41" i="750" s="1"/>
  <c r="AB41" i="750" s="1"/>
  <c r="Y96" i="750"/>
  <c r="Z96" i="750" s="1"/>
  <c r="AA96" i="750" s="1"/>
  <c r="AB96" i="750" s="1"/>
  <c r="Y57" i="750"/>
  <c r="Z57" i="750" s="1"/>
  <c r="AA57" i="750" s="1"/>
  <c r="AB57" i="750" s="1"/>
  <c r="Y47" i="750"/>
  <c r="Z47" i="750" s="1"/>
  <c r="AA47" i="750" s="1"/>
  <c r="AB47" i="750" s="1"/>
  <c r="Y119" i="750"/>
  <c r="Z119" i="750" s="1"/>
  <c r="AA119" i="750" s="1"/>
  <c r="AB119" i="750" s="1"/>
  <c r="Y73" i="750"/>
  <c r="Z73" i="750" s="1"/>
  <c r="AA73" i="750" s="1"/>
  <c r="AB73" i="750" s="1"/>
  <c r="Y80" i="750"/>
  <c r="Z80" i="750" s="1"/>
  <c r="AA80" i="750" s="1"/>
  <c r="AB80" i="750" s="1"/>
  <c r="F80" i="750"/>
  <c r="Y60" i="750"/>
  <c r="Z60" i="750" s="1"/>
  <c r="AA60" i="750" s="1"/>
  <c r="AB60" i="750" s="1"/>
  <c r="Y71" i="750"/>
  <c r="Z71" i="750" s="1"/>
  <c r="AA71" i="750" s="1"/>
  <c r="AB71" i="750" s="1"/>
  <c r="Y62" i="750"/>
  <c r="Z62" i="750" s="1"/>
  <c r="AA62" i="750" s="1"/>
  <c r="AB62" i="750" s="1"/>
  <c r="Y79" i="750"/>
  <c r="Z79" i="750" s="1"/>
  <c r="AA79" i="750" s="1"/>
  <c r="AB79" i="750" s="1"/>
  <c r="Y38" i="750"/>
  <c r="Z38" i="750" s="1"/>
  <c r="AA38" i="750" s="1"/>
  <c r="AB38" i="750" s="1"/>
  <c r="Y61" i="750"/>
  <c r="Z61" i="750" s="1"/>
  <c r="AA61" i="750" s="1"/>
  <c r="AB61" i="750" s="1"/>
  <c r="Y85" i="750"/>
  <c r="Z85" i="750" s="1"/>
  <c r="AA85" i="750" s="1"/>
  <c r="AB85" i="750" s="1"/>
  <c r="Y122" i="750"/>
  <c r="Z122" i="750" s="1"/>
  <c r="AA122" i="750" s="1"/>
  <c r="AB122" i="750" s="1"/>
  <c r="F123" i="750"/>
  <c r="Y123" i="750"/>
  <c r="Z123" i="750" s="1"/>
  <c r="AA123" i="750" s="1"/>
  <c r="AB123" i="750" s="1"/>
  <c r="Y48" i="750"/>
  <c r="Z48" i="750" s="1"/>
  <c r="AA48" i="750" s="1"/>
  <c r="AB48" i="750" s="1"/>
  <c r="Y35" i="750"/>
  <c r="Z35" i="750" s="1"/>
  <c r="AA35" i="750" s="1"/>
  <c r="AB35" i="750" s="1"/>
  <c r="Y102" i="750"/>
  <c r="Z102" i="750" s="1"/>
  <c r="AA102" i="750" s="1"/>
  <c r="AB102" i="750" s="1"/>
  <c r="Y67" i="750"/>
  <c r="Z67" i="750" s="1"/>
  <c r="AA67" i="750" s="1"/>
  <c r="AB67" i="750" s="1"/>
  <c r="Y37" i="750"/>
  <c r="Z37" i="750" s="1"/>
  <c r="AA37" i="750" s="1"/>
  <c r="AB37" i="750" s="1"/>
  <c r="Y42" i="750"/>
  <c r="Z42" i="750" s="1"/>
  <c r="AA42" i="750" s="1"/>
  <c r="AB42" i="750" s="1"/>
  <c r="Y127" i="750"/>
  <c r="Z127" i="750" s="1"/>
  <c r="AA127" i="750" s="1"/>
  <c r="AB127" i="750" s="1"/>
  <c r="Y32" i="750"/>
  <c r="Z32" i="750" s="1"/>
  <c r="AA32" i="750" s="1"/>
  <c r="AB32" i="750" s="1"/>
  <c r="Y103" i="750"/>
  <c r="Z103" i="750" s="1"/>
  <c r="AA103" i="750" s="1"/>
  <c r="AB103" i="750" s="1"/>
  <c r="Y26" i="750"/>
  <c r="Z26" i="750" s="1"/>
  <c r="AA26" i="750" s="1"/>
  <c r="AB26" i="750" s="1"/>
  <c r="Y108" i="750"/>
  <c r="Z108" i="750" s="1"/>
  <c r="AA108" i="750" s="1"/>
  <c r="AB108" i="750" s="1"/>
  <c r="F90" i="750"/>
  <c r="Y90" i="750"/>
  <c r="Z90" i="750" s="1"/>
  <c r="AA90" i="750" s="1"/>
  <c r="AB90" i="750" s="1"/>
  <c r="Y72" i="750"/>
  <c r="Z72" i="750" s="1"/>
  <c r="AA72" i="750" s="1"/>
  <c r="AB72" i="750" s="1"/>
  <c r="Y129" i="750"/>
  <c r="Z129" i="750" s="1"/>
  <c r="AA129" i="750" s="1"/>
  <c r="AB129" i="750" s="1"/>
  <c r="Y124" i="750"/>
  <c r="Z124" i="750" s="1"/>
  <c r="AA124" i="750" s="1"/>
  <c r="AB124" i="750" s="1"/>
  <c r="Y98" i="750"/>
  <c r="Z98" i="750" s="1"/>
  <c r="AA98" i="750" s="1"/>
  <c r="AB98" i="750" s="1"/>
  <c r="F76" i="750"/>
  <c r="Y76" i="750"/>
  <c r="Z76" i="750" s="1"/>
  <c r="AA76" i="750" s="1"/>
  <c r="AB76" i="750" s="1"/>
  <c r="Y74" i="750"/>
  <c r="Z74" i="750" s="1"/>
  <c r="AA74" i="750" s="1"/>
  <c r="AB74" i="750" s="1"/>
  <c r="Y63" i="750"/>
  <c r="Z63" i="750" s="1"/>
  <c r="AA63" i="750" s="1"/>
  <c r="AB63" i="750" s="1"/>
  <c r="Y10" i="750"/>
  <c r="Z10" i="750" s="1"/>
  <c r="AA10" i="750" s="1"/>
  <c r="AB10" i="750" s="1"/>
  <c r="Y13" i="750"/>
  <c r="Z13" i="750" s="1"/>
  <c r="AA13" i="750" s="1"/>
  <c r="AB13" i="750" s="1"/>
  <c r="F13" i="750"/>
  <c r="Y12" i="750"/>
  <c r="Z12" i="750" s="1"/>
  <c r="AA12" i="750" s="1"/>
  <c r="AB12" i="750" s="1"/>
  <c r="Y24" i="750"/>
  <c r="Z24" i="750" s="1"/>
  <c r="AA24" i="750" s="1"/>
  <c r="AB24" i="750" s="1"/>
  <c r="Y5" i="750"/>
  <c r="Z5" i="750" s="1"/>
  <c r="AA5" i="750" s="1"/>
  <c r="AB5" i="750" s="1"/>
  <c r="F5" i="750"/>
  <c r="Y120" i="750"/>
  <c r="Z120" i="750" s="1"/>
  <c r="AA120" i="750" s="1"/>
  <c r="AB120" i="750" s="1"/>
  <c r="F120" i="750"/>
  <c r="Y6" i="750"/>
  <c r="Z6" i="750" s="1"/>
  <c r="AA6" i="750" s="1"/>
  <c r="AB6" i="750" s="1"/>
  <c r="Y23" i="750"/>
  <c r="Z23" i="750" s="1"/>
  <c r="AA23" i="750" s="1"/>
  <c r="AB23" i="750" s="1"/>
  <c r="Y19" i="750"/>
  <c r="Z19" i="750" s="1"/>
  <c r="AA19" i="750" s="1"/>
  <c r="AB19" i="750" s="1"/>
  <c r="Y16" i="750"/>
  <c r="Z16" i="750" s="1"/>
  <c r="AA16" i="750" s="1"/>
  <c r="AB16" i="750" s="1"/>
  <c r="Y130" i="750"/>
  <c r="Z130" i="750" s="1"/>
  <c r="AA130" i="750" s="1"/>
  <c r="AB130" i="750" s="1"/>
  <c r="Y99" i="750"/>
  <c r="Z99" i="750" s="1"/>
  <c r="AA99" i="750" s="1"/>
  <c r="AB99" i="750" s="1"/>
  <c r="Y104" i="750"/>
  <c r="Z104" i="750" s="1"/>
  <c r="AA104" i="750" s="1"/>
  <c r="AB104" i="750" s="1"/>
  <c r="Y107" i="750"/>
  <c r="Z107" i="750" s="1"/>
  <c r="AA107" i="750" s="1"/>
  <c r="AB107" i="750" s="1"/>
  <c r="Y89" i="750"/>
  <c r="Z89" i="750" s="1"/>
  <c r="AA89" i="750" s="1"/>
  <c r="AB89" i="750" s="1"/>
  <c r="Y95" i="750"/>
  <c r="Z95" i="750" s="1"/>
  <c r="AA95" i="750" s="1"/>
  <c r="AB95" i="750" s="1"/>
  <c r="F95" i="750"/>
  <c r="Y110" i="750"/>
  <c r="Z110" i="750" s="1"/>
  <c r="AA110" i="750" s="1"/>
  <c r="AB110" i="750" s="1"/>
  <c r="Y81" i="750"/>
  <c r="Z81" i="750" s="1"/>
  <c r="AA81" i="750" s="1"/>
  <c r="AB81" i="750" s="1"/>
  <c r="Y21" i="750"/>
  <c r="Z21" i="750" s="1"/>
  <c r="AA21" i="750" s="1"/>
  <c r="AB21" i="750" s="1"/>
  <c r="Y92" i="750"/>
  <c r="Z92" i="750" s="1"/>
  <c r="AA92" i="750" s="1"/>
  <c r="AB92" i="750" s="1"/>
  <c r="F81" i="750" l="1"/>
  <c r="F107" i="750"/>
  <c r="F16" i="750"/>
  <c r="F72" i="750"/>
  <c r="F103" i="750"/>
  <c r="F37" i="750"/>
  <c r="F48" i="750"/>
  <c r="F61" i="750"/>
  <c r="F71" i="750"/>
  <c r="F119" i="750"/>
  <c r="F41" i="750"/>
  <c r="F17" i="750"/>
  <c r="F30" i="750"/>
  <c r="F36" i="750"/>
  <c r="F45" i="750"/>
  <c r="F84" i="750"/>
  <c r="F83" i="750"/>
  <c r="F49" i="750"/>
  <c r="F64" i="750"/>
  <c r="F97" i="750"/>
  <c r="F110" i="750"/>
  <c r="F104" i="750"/>
  <c r="F19" i="750"/>
  <c r="F10" i="750"/>
  <c r="F98" i="750"/>
  <c r="F32" i="750"/>
  <c r="F67" i="750"/>
  <c r="F38" i="750"/>
  <c r="F60" i="750"/>
  <c r="F47" i="750"/>
  <c r="F50" i="750"/>
  <c r="F82" i="750"/>
  <c r="F111" i="750"/>
  <c r="F25" i="750"/>
  <c r="F22" i="750"/>
  <c r="F46" i="750"/>
  <c r="F93" i="750"/>
  <c r="F39" i="750"/>
  <c r="F77" i="750"/>
  <c r="F88" i="750"/>
  <c r="F131" i="750"/>
  <c r="F65" i="750"/>
  <c r="F92" i="750"/>
  <c r="F99" i="750"/>
  <c r="F23" i="750"/>
  <c r="F24" i="750"/>
  <c r="F63" i="750"/>
  <c r="F124" i="750"/>
  <c r="F108" i="750"/>
  <c r="F127" i="750"/>
  <c r="F102" i="750"/>
  <c r="F122" i="750"/>
  <c r="F79" i="750"/>
  <c r="F57" i="750"/>
  <c r="F51" i="750"/>
  <c r="F121" i="750"/>
  <c r="F11" i="750"/>
  <c r="F70" i="750"/>
  <c r="F28" i="750"/>
  <c r="F20" i="750"/>
  <c r="F15" i="750"/>
  <c r="F105" i="750"/>
  <c r="F53" i="750"/>
  <c r="F66" i="750"/>
  <c r="F21" i="750"/>
  <c r="F89" i="750"/>
  <c r="F130" i="750"/>
  <c r="F6" i="750"/>
  <c r="F12" i="750"/>
  <c r="F74" i="750"/>
  <c r="F129" i="750"/>
  <c r="F26" i="750"/>
  <c r="F42" i="750"/>
  <c r="F35" i="750"/>
  <c r="F85" i="750"/>
  <c r="F62" i="750"/>
  <c r="F73" i="750"/>
  <c r="F96" i="750"/>
  <c r="F109" i="750"/>
  <c r="F87" i="750"/>
  <c r="F9" i="750"/>
  <c r="F44" i="750"/>
  <c r="F34" i="750"/>
  <c r="F18" i="750"/>
  <c r="F100" i="750"/>
  <c r="F68" i="750"/>
  <c r="F59" i="750"/>
  <c r="F33" i="750"/>
  <c r="F118" i="750"/>
  <c r="F31" i="750"/>
  <c r="F40" i="750"/>
  <c r="F7" i="750"/>
  <c r="F86" i="750"/>
</calcChain>
</file>

<file path=xl/sharedStrings.xml><?xml version="1.0" encoding="utf-8"?>
<sst xmlns="http://schemas.openxmlformats.org/spreadsheetml/2006/main" count="8694" uniqueCount="1132">
  <si>
    <t>Material In</t>
  </si>
  <si>
    <t>CPN</t>
  </si>
  <si>
    <t>机种</t>
  </si>
  <si>
    <t>结余/欠料</t>
  </si>
  <si>
    <t>TMH</t>
  </si>
  <si>
    <t>BUFFER</t>
  </si>
  <si>
    <t>本月交</t>
  </si>
  <si>
    <t>MOQ</t>
  </si>
  <si>
    <t>LT</t>
  </si>
  <si>
    <t>已接单</t>
  </si>
  <si>
    <t>STCOK</t>
  </si>
  <si>
    <t>ETD</t>
  </si>
  <si>
    <r>
      <rPr>
        <sz val="12"/>
        <color rgb="FF0070C0"/>
        <rFont val="Calibri"/>
        <family val="2"/>
      </rPr>
      <t>3</t>
    </r>
    <r>
      <rPr>
        <sz val="12"/>
        <color rgb="FF0070C0"/>
        <rFont val="細明體"/>
        <family val="3"/>
        <charset val="136"/>
      </rPr>
      <t>月</t>
    </r>
  </si>
  <si>
    <r>
      <rPr>
        <sz val="12"/>
        <color rgb="FF0070C0"/>
        <rFont val="Calibri"/>
        <family val="2"/>
      </rPr>
      <t>4</t>
    </r>
    <r>
      <rPr>
        <sz val="12"/>
        <color rgb="FF0070C0"/>
        <rFont val="細明體"/>
        <family val="3"/>
        <charset val="136"/>
      </rPr>
      <t>月</t>
    </r>
  </si>
  <si>
    <r>
      <rPr>
        <sz val="12"/>
        <color rgb="FF0070C0"/>
        <rFont val="Calibri"/>
        <family val="2"/>
      </rPr>
      <t>5月</t>
    </r>
  </si>
  <si>
    <r>
      <rPr>
        <sz val="12"/>
        <color rgb="FF0070C0"/>
        <rFont val="Calibri"/>
        <family val="2"/>
      </rPr>
      <t>6月</t>
    </r>
  </si>
  <si>
    <r>
      <rPr>
        <sz val="12"/>
        <color rgb="FF0070C0"/>
        <rFont val="Calibri"/>
        <family val="2"/>
      </rPr>
      <t>7月</t>
    </r>
  </si>
  <si>
    <r>
      <rPr>
        <sz val="12"/>
        <color rgb="FF0070C0"/>
        <rFont val="Calibri"/>
        <family val="2"/>
      </rPr>
      <t>8月</t>
    </r>
  </si>
  <si>
    <r>
      <rPr>
        <sz val="12"/>
        <color rgb="FF0070C0"/>
        <rFont val="Calibri"/>
        <family val="2"/>
      </rPr>
      <t>9月</t>
    </r>
  </si>
  <si>
    <r>
      <rPr>
        <sz val="12"/>
        <color rgb="FF0070C0"/>
        <rFont val="Calibri"/>
        <family val="2"/>
      </rPr>
      <t>10月</t>
    </r>
  </si>
  <si>
    <r>
      <rPr>
        <sz val="12"/>
        <color rgb="FF0070C0"/>
        <rFont val="Calibri"/>
        <family val="2"/>
      </rPr>
      <t>11月</t>
    </r>
  </si>
  <si>
    <r>
      <rPr>
        <sz val="12"/>
        <color rgb="FF0070C0"/>
        <rFont val="Calibri"/>
        <family val="2"/>
      </rPr>
      <t>12月</t>
    </r>
  </si>
  <si>
    <r>
      <rPr>
        <sz val="12"/>
        <color rgb="FF0070C0"/>
        <rFont val="Calibri"/>
        <family val="2"/>
      </rPr>
      <t>1</t>
    </r>
    <r>
      <rPr>
        <sz val="12"/>
        <color rgb="FF0070C0"/>
        <rFont val="細明體"/>
        <family val="3"/>
        <charset val="136"/>
      </rPr>
      <t>月</t>
    </r>
  </si>
  <si>
    <r>
      <rPr>
        <sz val="12"/>
        <color rgb="FF0070C0"/>
        <rFont val="Calibri"/>
        <family val="2"/>
      </rPr>
      <t>2</t>
    </r>
    <r>
      <rPr>
        <sz val="12"/>
        <color rgb="FF0070C0"/>
        <rFont val="細明體"/>
        <family val="3"/>
        <charset val="136"/>
      </rPr>
      <t>月</t>
    </r>
  </si>
  <si>
    <r>
      <rPr>
        <sz val="12"/>
        <color rgb="FF0070C0"/>
        <rFont val="Calibri"/>
        <family val="2"/>
      </rPr>
      <t>4月</t>
    </r>
  </si>
  <si>
    <t>030-10303L-002</t>
  </si>
  <si>
    <t>需求</t>
  </si>
  <si>
    <t>交期</t>
  </si>
  <si>
    <t>计算</t>
  </si>
  <si>
    <t>102CG1WB24270UCO01</t>
  </si>
  <si>
    <t>105-00000L-060</t>
  </si>
  <si>
    <t>105-00008L-031</t>
  </si>
  <si>
    <t>s</t>
  </si>
  <si>
    <t>105-00049LH020</t>
  </si>
  <si>
    <t>105-00733LH010L</t>
  </si>
  <si>
    <t>105-01168LH002</t>
  </si>
  <si>
    <t>105-01571LH001</t>
  </si>
  <si>
    <t>105-01577LH001</t>
  </si>
  <si>
    <t>105-01635LH010L</t>
  </si>
  <si>
    <t>105-01747LH010</t>
  </si>
  <si>
    <t>105-02104LH001</t>
  </si>
  <si>
    <t>105-02140LH010</t>
  </si>
  <si>
    <t>105-02386LH010</t>
  </si>
  <si>
    <t>105-02452LH010</t>
  </si>
  <si>
    <t>105-02504LH091</t>
  </si>
  <si>
    <t>105-02540LH006</t>
  </si>
  <si>
    <t>105-02540LH190L</t>
  </si>
  <si>
    <t>105-02544L-001</t>
  </si>
  <si>
    <t>105-02564LH120</t>
  </si>
  <si>
    <t>105-02615LH002L</t>
  </si>
  <si>
    <t>105-02862LH001</t>
  </si>
  <si>
    <t>105-03242LH010L</t>
  </si>
  <si>
    <t>105-03391LH010</t>
  </si>
  <si>
    <t>105-03392LH010</t>
  </si>
  <si>
    <t>105-03393L-010</t>
  </si>
  <si>
    <t>105-03417L-020</t>
  </si>
  <si>
    <t>105-03729LH001L</t>
  </si>
  <si>
    <t>105-03733LH011L</t>
  </si>
  <si>
    <t>105-03737LH010C</t>
  </si>
  <si>
    <t>105-03737LH011L</t>
  </si>
  <si>
    <t>105-03741LH010L</t>
  </si>
  <si>
    <t>105-03742L-011L</t>
  </si>
  <si>
    <t>105-04056LH010</t>
  </si>
  <si>
    <t>105-05840LH030L</t>
  </si>
  <si>
    <t>105-06002L-010</t>
  </si>
  <si>
    <t>105-06133LH020</t>
  </si>
  <si>
    <t>105-06168LH060</t>
  </si>
  <si>
    <t>105-06183LH001</t>
  </si>
  <si>
    <t>105-06183LH031</t>
  </si>
  <si>
    <t>105-06221L-110L</t>
  </si>
  <si>
    <t>105-06221LH070</t>
  </si>
  <si>
    <t>105-06238LH030</t>
  </si>
  <si>
    <t>105-06366LH020L</t>
  </si>
  <si>
    <t>105-06963LH010</t>
  </si>
  <si>
    <t>105-07014L-010</t>
  </si>
  <si>
    <t>105-08233LH010R</t>
  </si>
  <si>
    <t>105-09306LH190</t>
  </si>
  <si>
    <t>105-09349LH150L</t>
  </si>
  <si>
    <t>105-20144LH010</t>
  </si>
  <si>
    <t>105-21024L-010</t>
  </si>
  <si>
    <t>105-23751LH020</t>
  </si>
  <si>
    <t>105-24040L-010L</t>
  </si>
  <si>
    <t>105-24040LH040</t>
  </si>
  <si>
    <t>105-25170LH010L</t>
  </si>
  <si>
    <t>105-25200LH040</t>
  </si>
  <si>
    <t>105-25803L-010</t>
  </si>
  <si>
    <t>105-32100L-002L</t>
  </si>
  <si>
    <t>105-32248LH001</t>
  </si>
  <si>
    <t>105-32405LH001L</t>
  </si>
  <si>
    <t>105-32435LH001L</t>
  </si>
  <si>
    <t>105-32767LH001</t>
  </si>
  <si>
    <t>105-36099LH010</t>
  </si>
  <si>
    <t>105-37103LH070</t>
  </si>
  <si>
    <t>105-45829L-010</t>
  </si>
  <si>
    <t>105-51108LH011</t>
  </si>
  <si>
    <t>105-51108LH020</t>
  </si>
  <si>
    <t>105-51822L-004</t>
  </si>
  <si>
    <t>105-52810LH041</t>
  </si>
  <si>
    <t>105-52810LH051</t>
  </si>
  <si>
    <t>105-52833LH002L</t>
  </si>
  <si>
    <t>105-52833LH011</t>
  </si>
  <si>
    <t>105-52833LH020</t>
  </si>
  <si>
    <t>105-52840L-001</t>
  </si>
  <si>
    <t>105-52840L-003L</t>
  </si>
  <si>
    <t>105-61220L-020L</t>
  </si>
  <si>
    <t>105-62569L-010</t>
  </si>
  <si>
    <t>105-63965L-010L</t>
  </si>
  <si>
    <t>105-64238LH001</t>
  </si>
  <si>
    <t>105-66303LH001</t>
  </si>
  <si>
    <t>105-67226L-010L</t>
  </si>
  <si>
    <t>105-68206LH010</t>
  </si>
  <si>
    <t>105-73410L-010</t>
  </si>
  <si>
    <t>105-74405LH030L</t>
  </si>
  <si>
    <t>105-87420LH010H</t>
  </si>
  <si>
    <t>106-02001LH013L</t>
  </si>
  <si>
    <t>114-02203L-B06</t>
  </si>
  <si>
    <t>114-02407L-A01</t>
  </si>
  <si>
    <t>114-02407L-A02</t>
  </si>
  <si>
    <t>206-51655LHA01</t>
  </si>
  <si>
    <t>206-51930L-A01</t>
  </si>
  <si>
    <t>機種</t>
  </si>
  <si>
    <t>料號</t>
  </si>
  <si>
    <t>扣除需求庫存</t>
  </si>
  <si>
    <t>在外PO</t>
  </si>
  <si>
    <t>期初庫存</t>
  </si>
  <si>
    <t>FCST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</si>
  <si>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</si>
  <si>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</si>
  <si>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</si>
  <si>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</si>
  <si>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</si>
  <si>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</si>
  <si>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</si>
  <si>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</si>
  <si>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</si>
  <si>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</si>
  <si>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</si>
  <si>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</si>
  <si>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工廠建議加備量</t>
  </si>
  <si>
    <t>已接量</t>
  </si>
  <si>
    <t>待接量</t>
  </si>
  <si>
    <t>總需求</t>
  </si>
  <si>
    <t>105-64239LH021</t>
  </si>
  <si>
    <t>P/N</t>
  </si>
  <si>
    <t>MKey</t>
  </si>
  <si>
    <t>L/T</t>
  </si>
  <si>
    <t>手動ATP</t>
  </si>
  <si>
    <t>委外库存</t>
  </si>
  <si>
    <t>庫存</t>
  </si>
  <si>
    <t>待驗</t>
  </si>
  <si>
    <t>委外需求</t>
  </si>
  <si>
    <t>STO</t>
  </si>
  <si>
    <t>PO</t>
  </si>
  <si>
    <t>PR</t>
  </si>
  <si>
    <t>ATP</t>
  </si>
  <si>
    <t>L/T內缺料</t>
  </si>
  <si>
    <t>接單欠料</t>
  </si>
  <si>
    <t>KU-2427</t>
  </si>
  <si>
    <t>MGR2057</t>
  </si>
  <si>
    <t>MGR1930</t>
  </si>
  <si>
    <t>MSU1795</t>
  </si>
  <si>
    <t>MGR1837</t>
  </si>
  <si>
    <t>KGR2218</t>
  </si>
  <si>
    <t>KCR1829</t>
  </si>
  <si>
    <t>MGR2253</t>
  </si>
  <si>
    <t>KU-1469</t>
  </si>
  <si>
    <t>KU-2159</t>
  </si>
  <si>
    <t>KU-0903</t>
  </si>
  <si>
    <t>Plnt</t>
  </si>
  <si>
    <t>Material</t>
  </si>
  <si>
    <t>UnrestrictedUseQty</t>
  </si>
  <si>
    <t>Open Req. Qty(WO)</t>
  </si>
  <si>
    <t>Subcontract Req.</t>
  </si>
  <si>
    <t>Min. Lot Sze</t>
  </si>
  <si>
    <t>Description</t>
  </si>
  <si>
    <t>MRPC</t>
  </si>
  <si>
    <t>SO/STO Req. Qty</t>
  </si>
  <si>
    <t>Reservation Qty</t>
  </si>
  <si>
    <t>UnrestrictedUseQty(VMI)</t>
  </si>
  <si>
    <t>I/C</t>
  </si>
  <si>
    <t>BUn</t>
  </si>
  <si>
    <t>DependentReqQty(inL/T)</t>
  </si>
  <si>
    <t>Open WO Qty</t>
  </si>
  <si>
    <t>RMA Qty</t>
  </si>
  <si>
    <t>Approval status</t>
  </si>
  <si>
    <t>Spec version</t>
  </si>
  <si>
    <t>Mail</t>
  </si>
  <si>
    <t>Rounding val.</t>
  </si>
  <si>
    <t>Safety part</t>
  </si>
  <si>
    <t>Supplier / Design Parts</t>
  </si>
  <si>
    <t>Old material number</t>
  </si>
  <si>
    <t>IQA Qty(VMI)</t>
  </si>
  <si>
    <t>PrCtr</t>
  </si>
  <si>
    <t>COMMON</t>
  </si>
  <si>
    <t>Maker List</t>
  </si>
  <si>
    <t>Vendor PN</t>
  </si>
  <si>
    <t>JOYSTICK,TH,HALL EFFECT,VIN=1.7~5.5V,IOU</t>
  </si>
  <si>
    <t>M08</t>
  </si>
  <si>
    <t>PC</t>
  </si>
  <si>
    <t>BLM MODULE,LGP+PCB+REFLECTOR,LGP_2.2*367</t>
  </si>
  <si>
    <t>IC,S/M,LF,HALL SENSOR,3~6.3V,SOT-23-3,SH</t>
  </si>
  <si>
    <t>IC-VREG,S/M,LF,TLV73333PDBVR,3.3V,300mA,</t>
  </si>
  <si>
    <t>IC-PROC,S/M,LF,AB1571D,SQFN-50P,ROM432K,</t>
  </si>
  <si>
    <t>IC-PROC,S/M,LF,AB1577M,TFBGA-116P,ROM432</t>
  </si>
  <si>
    <t>IC,LH,TMR,TMR2104HD,0.5~7V,40KΩ,Sen=1.3~</t>
  </si>
  <si>
    <t>IC-FLASH,GD25Q40ETIGR,4Mbit,SOP8(150MIL)</t>
  </si>
  <si>
    <t>IC, S/M,LF,TPA6133A2RTJR,VIN=2.5~5.5V,13</t>
  </si>
  <si>
    <t>IC,S/M,LF,LDO,FP6168-33S5,REGULATOR,3V3,</t>
  </si>
  <si>
    <t>IC-PWA,S/M,LF,36V OVP,SOT23-6,ETA7014</t>
  </si>
  <si>
    <t>IC-PROC,S/M,LF,SNLED27351J,QFN40,5*5MM,S</t>
  </si>
  <si>
    <t>IC-FLASH,MX25V20066,256KB,SPI,SOP8,2.3~3</t>
  </si>
  <si>
    <t>IC-PROC,S/M,HF,SN32F248BF,64KB FLASH,8KB</t>
  </si>
  <si>
    <t>IC-PROC,S/M,LF,SN32F767B,LQFP48,ROM64K,R</t>
  </si>
  <si>
    <t>IC-DC/DC,S/M,LF,AW36099STR,VIN=0.7~5.2V,</t>
  </si>
  <si>
    <t>IC-VREG,S/M,LF,AW37103DADJSTR,ADJ,300mA,</t>
  </si>
  <si>
    <t>IC,S/M,LF,FP6396S5,Vin2.5~6V,1.2A,1.5MHz</t>
  </si>
  <si>
    <t>IC,S/M,LF,RESET IC,DIO6820QN6,DFN1.45*1-</t>
  </si>
  <si>
    <t>IC-PROC,S/M,LF,SNC73410,QFN52L,ROM64K,RA</t>
  </si>
  <si>
    <t>IC,S/M,LF,SECURITY CHIP, UAB-X874203-001</t>
  </si>
  <si>
    <t>MOTOR,R2.0×Φ4.0×8.1,3V,16000RPM,1200-000</t>
  </si>
  <si>
    <t>MOTOR,D=27.2MM,R9.4XΦ2.0X1.8MM(2片),5V,25</t>
  </si>
  <si>
    <t>MOTOR,D=27.2MM,R9.4XΦ2.0X6.0MM(5片),5V,24</t>
  </si>
  <si>
    <t>成品料號</t>
  </si>
  <si>
    <t>@</t>
  </si>
  <si>
    <t>客户</t>
  </si>
  <si>
    <t>ss</t>
  </si>
  <si>
    <t>105-02504LH072</t>
  </si>
  <si>
    <t>105-02504LH090</t>
  </si>
  <si>
    <t>105-06713L-010L</t>
  </si>
  <si>
    <t>105-06713LH010L</t>
  </si>
  <si>
    <t>105-09349LH110</t>
  </si>
  <si>
    <t>海盜船</t>
  </si>
  <si>
    <t>105-52840L-A02C</t>
  </si>
  <si>
    <t>105-02564L-020</t>
  </si>
  <si>
    <t>105-02564LH010</t>
  </si>
  <si>
    <t>105-02564LH020</t>
  </si>
  <si>
    <t>105-02564LH090</t>
  </si>
  <si>
    <t>105-24040L-010</t>
  </si>
  <si>
    <t>781-G2407L-H01T</t>
  </si>
  <si>
    <t>HPX</t>
  </si>
  <si>
    <t>781-G2407L-J01T</t>
  </si>
  <si>
    <t>781-K2427L-E01UT</t>
  </si>
  <si>
    <t>105-00733L-010</t>
  </si>
  <si>
    <t>781-K2427L-F01UT</t>
  </si>
  <si>
    <t>781-R2425LHF21</t>
  </si>
  <si>
    <t>781-R2425LHJ21</t>
  </si>
  <si>
    <t>781-R2408L-A01T</t>
  </si>
  <si>
    <t>105-37103LH050</t>
  </si>
  <si>
    <t>781-02407LHD05T</t>
  </si>
  <si>
    <t>781-02407LHD06T</t>
  </si>
  <si>
    <t>781-02407LHD01T</t>
  </si>
  <si>
    <t>114-02407L-A03</t>
  </si>
  <si>
    <t>105-06183LH012</t>
  </si>
  <si>
    <t>105-06183LH080</t>
  </si>
  <si>
    <t>普通</t>
  </si>
  <si>
    <t>KB-1777</t>
  </si>
  <si>
    <t>KU-0325</t>
  </si>
  <si>
    <t>KU-3923</t>
  </si>
  <si>
    <t>KU-9938</t>
  </si>
  <si>
    <t>105-02000LH001</t>
  </si>
  <si>
    <t>105-02000LH052</t>
  </si>
  <si>
    <t>105-02544LH002</t>
  </si>
  <si>
    <t>105-06183LH140</t>
  </si>
  <si>
    <t>105-06183LH160</t>
  </si>
  <si>
    <t>105-51108LH001</t>
  </si>
  <si>
    <t>105-51822L-004C</t>
  </si>
  <si>
    <t>105-64238LH011</t>
  </si>
  <si>
    <t>105-64238LH020</t>
  </si>
  <si>
    <t>105-64238LH030</t>
  </si>
  <si>
    <t>105-82617LH001</t>
  </si>
  <si>
    <t>KU-1805</t>
  </si>
  <si>
    <t>羅技</t>
  </si>
  <si>
    <t>KU-1912</t>
  </si>
  <si>
    <t>KU-1917</t>
  </si>
  <si>
    <t>KU-1977</t>
  </si>
  <si>
    <t>KU-2310</t>
  </si>
  <si>
    <t>KU-2311</t>
  </si>
  <si>
    <t>KU-2501</t>
  </si>
  <si>
    <t>105-01308LH020L</t>
  </si>
  <si>
    <t>KU-2502</t>
  </si>
  <si>
    <t>KU-2505</t>
  </si>
  <si>
    <t>KU-2506</t>
  </si>
  <si>
    <t>105-01731L-040L</t>
  </si>
  <si>
    <t>KCR2205</t>
  </si>
  <si>
    <t>KCR2265</t>
  </si>
  <si>
    <t>KCR2260</t>
  </si>
  <si>
    <t>KCR2268</t>
  </si>
  <si>
    <t>KCR2269</t>
  </si>
  <si>
    <t>KCR2270</t>
  </si>
  <si>
    <t>KCR2271</t>
  </si>
  <si>
    <t>KCR2272</t>
  </si>
  <si>
    <t>105-09527LH010L</t>
  </si>
  <si>
    <t>105-32100L-001L</t>
  </si>
  <si>
    <t>KU-1935</t>
  </si>
  <si>
    <t>106-02001LH012L</t>
  </si>
  <si>
    <t>KUM1935</t>
  </si>
  <si>
    <t>AT-2501</t>
  </si>
  <si>
    <t>AT-2505</t>
  </si>
  <si>
    <t>781-943</t>
  </si>
  <si>
    <t>Focest Col1</t>
  </si>
  <si>
    <t>Focest Col2</t>
  </si>
  <si>
    <t>Material Number</t>
  </si>
  <si>
    <t>BOM Usage</t>
  </si>
  <si>
    <t>Week1</t>
  </si>
  <si>
    <t>Week2</t>
  </si>
  <si>
    <t>Week3</t>
  </si>
  <si>
    <t>Week4</t>
  </si>
  <si>
    <t>Week5</t>
  </si>
  <si>
    <t>Week6</t>
  </si>
  <si>
    <t>Week7</t>
  </si>
  <si>
    <t>Week8</t>
  </si>
  <si>
    <t>Week9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</si>
  <si>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</si>
  <si>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</si>
  <si>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</si>
  <si>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</si>
  <si>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</si>
  <si>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</si>
  <si>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</si>
  <si>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</si>
  <si>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Week18</t>
  </si>
  <si>
    <t>Week19</t>
  </si>
  <si>
    <t>Week20</t>
  </si>
  <si>
    <t>Week21</t>
  </si>
  <si>
    <t>Week22</t>
  </si>
  <si>
    <t>Week23</t>
  </si>
  <si>
    <t>Week24</t>
  </si>
  <si>
    <t>Week25</t>
  </si>
  <si>
    <t>Week26</t>
  </si>
  <si>
    <t>Week27</t>
  </si>
  <si>
    <t>Week28</t>
  </si>
  <si>
    <t>Week29</t>
  </si>
  <si>
    <t>Week30</t>
  </si>
  <si>
    <t>Week31</t>
  </si>
  <si>
    <t>Week32</t>
  </si>
  <si>
    <t>Week33</t>
  </si>
  <si>
    <t>Week34</t>
  </si>
  <si>
    <t>Week35</t>
  </si>
  <si>
    <t>Week36</t>
  </si>
  <si>
    <t>Week37</t>
  </si>
  <si>
    <t>Week38</t>
  </si>
  <si>
    <t>Week39</t>
  </si>
  <si>
    <t>Week40</t>
  </si>
  <si>
    <t>Week41</t>
  </si>
  <si>
    <t>Week42</t>
  </si>
  <si>
    <t>Week43</t>
  </si>
  <si>
    <t>Week44</t>
  </si>
  <si>
    <t>Week45</t>
  </si>
  <si>
    <t>Week46</t>
  </si>
  <si>
    <t>Week47</t>
  </si>
  <si>
    <t>Week48</t>
  </si>
  <si>
    <t>Week49</t>
  </si>
  <si>
    <t>Week50</t>
  </si>
  <si>
    <t>Week51</t>
  </si>
  <si>
    <t>Week52</t>
  </si>
  <si>
    <t>Week53</t>
  </si>
  <si>
    <t>Week54</t>
  </si>
  <si>
    <t>Week55</t>
  </si>
  <si>
    <t>Week56</t>
  </si>
  <si>
    <t>Unmatched Key Part Numbers</t>
  </si>
  <si>
    <t>Sum of Week1</t>
  </si>
  <si>
    <t>Sum of Week2</t>
  </si>
  <si>
    <t>Sum of Week3</t>
  </si>
  <si>
    <t>Sum of Week4</t>
  </si>
  <si>
    <t>Sum of Week5</t>
  </si>
  <si>
    <t>Sum of Week6</t>
  </si>
  <si>
    <t>Sum of Week7</t>
  </si>
  <si>
    <t>Sum of Week8</t>
  </si>
  <si>
    <t>Sum of Week9</t>
  </si>
  <si>
    <t>Sum of Week10</t>
  </si>
  <si>
    <t>Sum of Week11</t>
  </si>
  <si>
    <t>Sum of Week12</t>
  </si>
  <si>
    <t>Sum of Week13</t>
  </si>
  <si>
    <t>Sum of Week14</t>
  </si>
  <si>
    <t>Sum of Week15</t>
  </si>
  <si>
    <t>Sum of Week16</t>
  </si>
  <si>
    <t>Sum of Week17</t>
  </si>
  <si>
    <t>Sum of Week18</t>
  </si>
  <si>
    <t>Sum of Week19</t>
  </si>
  <si>
    <t>Sum of Week20</t>
  </si>
  <si>
    <t>Sum of Week21</t>
  </si>
  <si>
    <t>Sum of Week22</t>
  </si>
  <si>
    <t>Sum of Week23</t>
  </si>
  <si>
    <t>Sum of Week24</t>
  </si>
  <si>
    <t>Sum of Week25</t>
  </si>
  <si>
    <t>Sum of Week26</t>
  </si>
  <si>
    <t>Sum of Week27</t>
  </si>
  <si>
    <t>Sum of Week28</t>
  </si>
  <si>
    <t>Sum of Week29</t>
  </si>
  <si>
    <t>Sum of Week30</t>
  </si>
  <si>
    <t>Sum of Week31</t>
  </si>
  <si>
    <t>Sum of Week32</t>
  </si>
  <si>
    <t>Sum of Week33</t>
  </si>
  <si>
    <t>Sum of Week34</t>
  </si>
  <si>
    <t>Sum of Week35</t>
  </si>
  <si>
    <t>Sum of Week36</t>
  </si>
  <si>
    <t>Sum of Week37</t>
  </si>
  <si>
    <t>Sum of Week38</t>
  </si>
  <si>
    <t>Sum of Week39</t>
  </si>
  <si>
    <t>Sum of Week40</t>
  </si>
  <si>
    <t>Sum of Week41</t>
  </si>
  <si>
    <t>Sum of Week42</t>
  </si>
  <si>
    <t>Sum of Week43</t>
  </si>
  <si>
    <t>Sum of Week44</t>
  </si>
  <si>
    <t>Sum of Week45</t>
  </si>
  <si>
    <t>Sum of Week46</t>
  </si>
  <si>
    <t>Sum of Week47</t>
  </si>
  <si>
    <t>Sum of Week48</t>
  </si>
  <si>
    <t>Sum of Week49</t>
  </si>
  <si>
    <t>Sum of Week50</t>
  </si>
  <si>
    <t>Sum of Week51</t>
  </si>
  <si>
    <t>Sum of Week52</t>
  </si>
  <si>
    <t>Sum of Week53</t>
  </si>
  <si>
    <t>Sum of Week54</t>
  </si>
  <si>
    <t>Sum of Week55</t>
  </si>
  <si>
    <t>Sum of Week56</t>
  </si>
  <si>
    <t>LG_BUFFER</t>
  </si>
  <si>
    <t>2026-04</t>
  </si>
  <si>
    <t>2026-05</t>
  </si>
  <si>
    <t>2026-06</t>
  </si>
  <si>
    <t>2026-07</t>
  </si>
  <si>
    <t>2026-08</t>
  </si>
  <si>
    <t>2026-09</t>
  </si>
  <si>
    <t>2026-10</t>
  </si>
  <si>
    <t>2026-11</t>
  </si>
  <si>
    <t>2026-12</t>
  </si>
  <si>
    <t>781-02407LHE01T</t>
  </si>
  <si>
    <t>781-02407LHE05T</t>
  </si>
  <si>
    <t>781-02407LHE06T</t>
  </si>
  <si>
    <t>總計</t>
  </si>
  <si>
    <t xml:space="preserve">      正常工單數量</t>
  </si>
  <si>
    <t xml:space="preserve">      委外厂商库存</t>
  </si>
  <si>
    <t xml:space="preserve">    WIP可移轉量</t>
  </si>
  <si>
    <t xml:space="preserve"> L/T</t>
  </si>
  <si>
    <t xml:space="preserve">   IPQ/ILQ結餘量</t>
  </si>
  <si>
    <t xml:space="preserve">   FCST結餘量</t>
  </si>
  <si>
    <t xml:space="preserve">     HIPRO成品結餘量</t>
  </si>
  <si>
    <t xml:space="preserve">      重工工單數量</t>
  </si>
  <si>
    <t>IC,S/M,LF,LDO,AW37103D330STR,REGULATOR,3</t>
  </si>
  <si>
    <t>MOTOR,R2.0×Φ4.0×8MM,3V,15000±3000RPM,SM4</t>
  </si>
  <si>
    <t>AU-2425-H98L</t>
  </si>
  <si>
    <t>數值</t>
  </si>
  <si>
    <t>Weekly Summary Report</t>
  </si>
  <si>
    <t>共用機種</t>
    <phoneticPr fontId="189" type="noConversion"/>
  </si>
  <si>
    <t>無機種用</t>
    <phoneticPr fontId="189" type="noConversion"/>
  </si>
  <si>
    <t>HPX&amp;LG共用</t>
    <phoneticPr fontId="189" type="noConversion"/>
  </si>
  <si>
    <t>ASK_LG專用</t>
    <phoneticPr fontId="189" type="noConversion"/>
  </si>
  <si>
    <t>LG專用</t>
    <phoneticPr fontId="189" type="noConversion"/>
  </si>
  <si>
    <t>HPX&amp;LG&amp;HDC共用</t>
    <phoneticPr fontId="189" type="noConversion"/>
  </si>
  <si>
    <t>LG&amp;SS&amp;普通機種共用</t>
    <phoneticPr fontId="189" type="noConversion"/>
  </si>
  <si>
    <t>ASK_LG專用</t>
    <phoneticPr fontId="189" type="noConversion"/>
  </si>
  <si>
    <t>無機種用</t>
    <phoneticPr fontId="189" type="noConversion"/>
  </si>
  <si>
    <t>LG專用</t>
    <phoneticPr fontId="189" type="noConversion"/>
  </si>
  <si>
    <t>SS專用</t>
    <phoneticPr fontId="189" type="noConversion"/>
  </si>
  <si>
    <t>HDC專用</t>
    <phoneticPr fontId="189" type="noConversion"/>
  </si>
  <si>
    <t>海盜船</t>
    <phoneticPr fontId="189" type="noConversion"/>
  </si>
  <si>
    <t>HDC專用</t>
    <phoneticPr fontId="189" type="noConversion"/>
  </si>
  <si>
    <t>無機種用</t>
    <phoneticPr fontId="189" type="noConversion"/>
  </si>
  <si>
    <t>HPX&amp;LG&amp;HDC共用</t>
    <phoneticPr fontId="189" type="noConversion"/>
  </si>
  <si>
    <t>HPX專用</t>
    <phoneticPr fontId="189" type="noConversion"/>
  </si>
  <si>
    <t>HPX&amp;LG共用</t>
    <phoneticPr fontId="189" type="noConversion"/>
  </si>
  <si>
    <t>781-R2425LHJ21</t>
    <phoneticPr fontId="187" type="noConversion"/>
  </si>
  <si>
    <t>HPX&amp;普通機種共用</t>
    <phoneticPr fontId="189" type="noConversion"/>
  </si>
  <si>
    <t>普通機種專用</t>
    <phoneticPr fontId="189" type="noConversion"/>
  </si>
  <si>
    <t>LG專用</t>
    <phoneticPr fontId="189" type="noConversion"/>
  </si>
  <si>
    <t>LG&amp;SS&amp;普通機種共用</t>
    <phoneticPr fontId="189" type="noConversion"/>
  </si>
  <si>
    <t>HPX</t>
    <phoneticPr fontId="187" type="noConversion"/>
  </si>
  <si>
    <t>105-00000L-060</t>
    <phoneticPr fontId="187" type="noConversion"/>
  </si>
  <si>
    <t xml:space="preserve">    Open PO Qty</t>
  </si>
  <si>
    <t xml:space="preserve">        ATP結餘量</t>
  </si>
  <si>
    <t xml:space="preserve">         委外結余庫存</t>
  </si>
  <si>
    <t xml:space="preserve">   Dep.Req. Qty</t>
  </si>
  <si>
    <t>IC-PROC,T/H,TRUEMOVE AIR,400IPS,1.8~2.1V</t>
  </si>
  <si>
    <t>IC-PROC,S/M,HF,HT32F0008-24P,32b,QFN24,6</t>
  </si>
  <si>
    <t>IC-MCU,S/M,HF,NXP,LPC11U68JBD64,256KB,LQ</t>
  </si>
  <si>
    <t>IC,S/M,HF,BIDIRECTIONAL MULTIPLEXERS,8-C</t>
  </si>
  <si>
    <t>FLASH,S/M,HF,MX25V1635FZUI,16MBIT,2.3~3.</t>
  </si>
  <si>
    <t>IC-VREG,S/M,LF,AIC1731-33PV,LDO,VAR,SOT-</t>
  </si>
  <si>
    <t>IC,S/M,HF,AIC1747-33GV5,3V3,REGULATOR,SO</t>
  </si>
  <si>
    <t>IC-PROC,S/M,HF,XA2000Q,8BIT,16KB,MTP ROM</t>
  </si>
  <si>
    <t>IC-DC/DC,LF,AIC2140GDBCTR,PWM,BUCK,IQ 60</t>
  </si>
  <si>
    <t>IC,S/M,HF,AIC2386B,STEP DOWN CONVERTERS,</t>
  </si>
  <si>
    <t>IC-MCU,S/M,HF,PAR2452FE,QFN32 4X4MM,32BI</t>
  </si>
  <si>
    <t>IC-FLASH,S/M,HF, FM25W04-SN-T-G,USON8,FU</t>
  </si>
  <si>
    <t>IC-FLASH,S/M,HF, FM25W04-SN-T-G,USON8, F</t>
  </si>
  <si>
    <t>IC-FLASH,S/M,HF, FM25W04-SN-T-G,USON8,FW</t>
  </si>
  <si>
    <t>FLASH,S/M,HF,MX25R4035FZUIH0,4MBIT,1.9~3</t>
  </si>
  <si>
    <t>IC-MCU,S/M,LF,CC2544RHBR,RF,SOC,QFN32,8B</t>
  </si>
  <si>
    <t>TI</t>
  </si>
  <si>
    <t>CC2544RHBR</t>
  </si>
  <si>
    <t>IC-PROC,S/M,LF,CC2544RHBT,RF,SOC,QFN32,8</t>
  </si>
  <si>
    <t>IC,S/M,LF,EN25QH64A-104HIP(64MBIT/8MBYTE</t>
  </si>
  <si>
    <t>IC,S/M,LF,GD25Q64CSIGR(64MBIT/8MBYTE/208</t>
  </si>
  <si>
    <t>IC,S/M,HF,XM25QH64CHIQT08S(64MBIT/8MBYTE</t>
  </si>
  <si>
    <t>IC_FLASH,S/M,HF, GD25Q64ESIGR (64MBIT/SO</t>
  </si>
  <si>
    <t>IC,TMR,S/M,TMR2615F-2CU-AAC-1500-409,240</t>
  </si>
  <si>
    <t>IC-MCU,S/M,HF,PAR2862QN,QFN48,32bit M0,F</t>
  </si>
  <si>
    <t>IC,S/M,LED DRIVER,ISSI,IS31FL3242,IN-HOU</t>
  </si>
  <si>
    <t>IC-PROC,T/H,PMW3391DM-T4QU,18000CPI,350I</t>
  </si>
  <si>
    <t>IC-PROC,T/H, PAW3392DM-T4QU,18000CPI,350</t>
  </si>
  <si>
    <t>IC-PROC,15-001764,T/H,PAW3393,650IPS,1.8</t>
  </si>
  <si>
    <t>IC,S/M,LF,2.5A BUCK CONVERTER,SOT23-5,ET</t>
  </si>
  <si>
    <t>IC,S/M,LED DRIVER,ISSI,IS31FL3729,16*8 M</t>
  </si>
  <si>
    <t>IC,LED DRIVER,S/M,ODM,192 CHANNELS,ISSI</t>
  </si>
  <si>
    <t>IC,S/M,ISSI IS31FL3737,12*12 MATRIX LED</t>
  </si>
  <si>
    <t>IC,S/M,LED DRIVER,ISSI,IS31FL3737B,12*12</t>
  </si>
  <si>
    <t>IC,S/M,LED DRIVER,ISSI,IS31FL3741A,39*9</t>
  </si>
  <si>
    <t>IC,LED DRIVER,S/M,IS31FL3742A,30*6=180 C</t>
  </si>
  <si>
    <t>IC-PWA,S/M,LF,LI-ION,CHARGER,16V,1.2A,FI</t>
  </si>
  <si>
    <t>IC,S/M,HF,DIO5840CCN10,LINEAR CHARGER,4.</t>
  </si>
  <si>
    <t>IC-PWA,S/M,LF,LI-ION,CHARGER,6V,2.5A,4.2</t>
  </si>
  <si>
    <t>IC-MCU,S/M,HF,SH61F83Q,8BIT,16KB,MTP,6MH</t>
  </si>
  <si>
    <t>IC-PROC,S/M,SH61F83Q,8BIT,16KB,MTP,QFN-4</t>
  </si>
  <si>
    <t>IC-PROC,S/M,HF,SH61F83,8BIT,16KB,FLASH,Q</t>
  </si>
  <si>
    <t>IC-PROC,S/M,SH61F83Q,8BIT,16KB,QTP,QFN-4</t>
  </si>
  <si>
    <t>IC-PROC,S/M,HF,SH61F83Q–XXXX,8BIT,16KB,F</t>
  </si>
  <si>
    <t>IC-VREG,S/M,LF,XC6221B332MR,3.3V,2%,SOT-</t>
  </si>
  <si>
    <t>IC,LF,LDO XC6221B192MR-G,1.9V,200MA,SOT-</t>
  </si>
  <si>
    <t>IC,LF,XC6238H3326R-G/3316R-G,REGULATOR,D</t>
  </si>
  <si>
    <t>IC-VREG,S/M,LF,ADJUSTABLE,2%,600MA,1.5MH</t>
  </si>
  <si>
    <t>IC-DC/DC,LF,FP6713A,PWM,BOOST,25UA ISS,1</t>
  </si>
  <si>
    <t>IC-PWA,S/M,LF,LI-ION,CHARGER,13.5V,3A,4.</t>
  </si>
  <si>
    <t>IC-DIG,S/M,82C33L,VOLTAGE_DETECTOR,CMOS,</t>
  </si>
  <si>
    <t>IC,S/M,LF,LDO,ID9306-33A50R,REGULATOR,3V</t>
  </si>
  <si>
    <t>IC,LF,ID9349-33FA4,4PIN UDFN,3.3V/300MA,</t>
  </si>
  <si>
    <t>IC,DC-DC,S/M,LDO,VIN2.5~6V,VOUT3.3V(2%),</t>
  </si>
  <si>
    <t>IC,S/M,HF,RT9527J,LINEAR CHARGER,4.2V,10</t>
  </si>
  <si>
    <t>IC,S/M,AW20144,18*8 MATRIX LED DRIVER WI</t>
  </si>
  <si>
    <t>IC,S/M,AW21024QNR,LED DRIVER,2.7~5.5V,25</t>
  </si>
  <si>
    <t>BQ24040DSQR,IC,S/M,LF,LINEAR CHARGER,4.2</t>
  </si>
  <si>
    <t>IC,S/M,LF, ETA4040,LINEAR CHARGER,4.2V,1</t>
  </si>
  <si>
    <t>BQ25170JDSGR,IC,S/M,LF,LINEAR CHARGER,4.</t>
  </si>
  <si>
    <t>IC,S/M,SPI FLASH,MX25U8035F,1.8V,8MBits,</t>
  </si>
  <si>
    <t>IC,S/M,LF,ARM BASED,STM32L100R8T6,512KB,</t>
  </si>
  <si>
    <t>IC-MCU,S/M,LF,ARM BASED,STM32L100R8T6A,5</t>
  </si>
  <si>
    <t>IC-MCU,S/M,AT32F405RCT7-7,53xGPIO,64KB,3</t>
  </si>
  <si>
    <t>IC-MCU,S/M,AT32F435RCT7,53xGPIO,256KB,2Q</t>
  </si>
  <si>
    <t>IC,S/M,HF,CORSAIR CUSTOMIZED LOGIC IC,SL</t>
  </si>
  <si>
    <t>IC-PROC,S/M,Weltrend,WT51F108S-UG32AWT,1</t>
  </si>
  <si>
    <t>IC-MCU,S/M,LF,WT51F108S-UG32AWT,QFN32,PR</t>
  </si>
  <si>
    <t>IC-PROC,S/M,LF,WT51F108S-UG32AWT,QFN32,P</t>
  </si>
  <si>
    <t>IC-PROC,S/M,LF,nRF51822-QFAC-R,QFN48,256</t>
  </si>
  <si>
    <t>IC-MCU,S/M,LF,nRF51822-QFAC-R,QFN48,256K</t>
  </si>
  <si>
    <t>IC-PROC,S/M,LF,nRF52810-QFAA,QFN48 6X6,1</t>
  </si>
  <si>
    <t>IC-PROC,S/M,LF,nRF52810-CAAA,WLCSP2.482X</t>
  </si>
  <si>
    <t>IC,MCU,nRF52833-QIAA-B-R,6LoWPAN,512K,RA</t>
  </si>
  <si>
    <t>IC,MCU,nRF52833-QDAA,6LOWPAN,512K,RAM128</t>
  </si>
  <si>
    <t>IC,MCU,nRF52833-QIAA,6LOWPAN,512K,RAM128</t>
  </si>
  <si>
    <t>IC-MCU,S/M,LF,nRF52840,AQFN73,1MB,RAM256</t>
  </si>
  <si>
    <t>IC-MCU,S/M,LF,nRF52840-QIAA,AQFN73,7X7,1</t>
  </si>
  <si>
    <t>IC-PROC,S/M,LF,nRF52840-QIAA,AQFN73 7X7,</t>
  </si>
  <si>
    <t>TLV61220DBVR,STEP UP VOLTAGE REGULATOR,A</t>
  </si>
  <si>
    <t>IC,S/M,LF,TLV62569DBVR,2A BUCK CONVERTER</t>
  </si>
  <si>
    <t>IC-MCU,HF,MG64F238AY40,QFN40,8BIT,8KBYTE</t>
  </si>
  <si>
    <t>IC-MCU,S/M,LF,MG64F238AY40-21906,QFN40,8</t>
  </si>
  <si>
    <t>IC-MCU,S/M,HF,HT66F303,8BIT,64*8RAM,1.8~</t>
  </si>
  <si>
    <t>IC-VREG,S/M,FP6722S6TR,0.7~5.5V,SOT23-6,</t>
  </si>
  <si>
    <t>IC,S/M,HF,BINARY,COUNTER,SN74LV4051ADYYR</t>
  </si>
  <si>
    <t>IC,HF,MMG82F6D17AL20,16KB,Flash,2.4~5.5V</t>
  </si>
  <si>
    <t>IC-PROC,DICE,HF,XA2001H-HD166(Multi code</t>
  </si>
  <si>
    <t>IC-MCU,DICE,HF,XA2001H-HD168(Single code</t>
  </si>
  <si>
    <t>LENS,LM19-LSI,FOR PMW3367,PIXART,RoHS,PI</t>
  </si>
  <si>
    <t>LENS,L0AC-LSG1,FOR PAW3335,PIXART,RoHS,P</t>
  </si>
  <si>
    <t>114-02407L-A01</t>
    <phoneticPr fontId="187" type="noConversion"/>
  </si>
  <si>
    <t>114-02407L-A02</t>
    <phoneticPr fontId="187" type="noConversion"/>
  </si>
  <si>
    <t>030-10303L-002</t>
    <phoneticPr fontId="187" type="noConversion"/>
  </si>
  <si>
    <t xml:space="preserve">       MD04結餘數</t>
  </si>
  <si>
    <t>篩選</t>
    <phoneticPr fontId="187" type="noConversion"/>
  </si>
  <si>
    <t>105-03737LH010C</t>
    <phoneticPr fontId="187" type="noConversion"/>
  </si>
  <si>
    <t>206-51930L-A01</t>
    <phoneticPr fontId="187" type="noConversion"/>
  </si>
  <si>
    <t>105-09349LH150L</t>
    <phoneticPr fontId="187" type="noConversion"/>
  </si>
  <si>
    <t>105-24040L-010</t>
    <phoneticPr fontId="187" type="noConversion"/>
  </si>
  <si>
    <t>105-02504LH091</t>
    <phoneticPr fontId="187" type="noConversion"/>
  </si>
  <si>
    <t>廠商</t>
  </si>
  <si>
    <t>詮鼎</t>
  </si>
  <si>
    <t>安富利</t>
  </si>
  <si>
    <t>105-00025LH050</t>
  </si>
  <si>
    <t>友齊</t>
  </si>
  <si>
    <t>世平</t>
  </si>
  <si>
    <t>艾睿</t>
  </si>
  <si>
    <t>萊森</t>
  </si>
  <si>
    <t>新曄</t>
  </si>
  <si>
    <t>105-02540LH090L</t>
  </si>
  <si>
    <t>泰得</t>
  </si>
  <si>
    <t>今展</t>
  </si>
  <si>
    <t>樵屋</t>
  </si>
  <si>
    <t>友尚</t>
  </si>
  <si>
    <t>105-04812LH010</t>
  </si>
  <si>
    <t>盛鎰</t>
  </si>
  <si>
    <t>光菱</t>
  </si>
  <si>
    <t>友順</t>
  </si>
  <si>
    <t>105-09306LH200</t>
  </si>
  <si>
    <t>105-31504L-010</t>
  </si>
  <si>
    <t>貝倫</t>
  </si>
  <si>
    <t>105-64238LH050</t>
  </si>
  <si>
    <t>105-64238LH060</t>
  </si>
  <si>
    <t>105-64238LH070</t>
  </si>
  <si>
    <t>105-64238LH080</t>
  </si>
  <si>
    <t>105-74126L-060L</t>
  </si>
  <si>
    <t>105-74406L-010L</t>
  </si>
  <si>
    <t>旭陽</t>
  </si>
  <si>
    <t>IC用途</t>
    <phoneticPr fontId="187" type="noConversion"/>
  </si>
  <si>
    <r>
      <t>I</t>
    </r>
    <r>
      <rPr>
        <sz val="12"/>
        <rFont val="SimSun"/>
        <charset val="134"/>
      </rPr>
      <t>C廠商</t>
    </r>
    <phoneticPr fontId="187" type="noConversion"/>
  </si>
  <si>
    <t>福哥</t>
    <phoneticPr fontId="187" type="noConversion"/>
  </si>
  <si>
    <t>102CG1WB24270UCO01</t>
    <phoneticPr fontId="187" type="noConversion"/>
  </si>
  <si>
    <t>群電</t>
    <phoneticPr fontId="187" type="noConversion"/>
  </si>
  <si>
    <r>
      <t>TMH</t>
    </r>
    <r>
      <rPr>
        <b/>
        <sz val="10"/>
        <color theme="1"/>
        <rFont val="細明體"/>
        <family val="3"/>
        <charset val="136"/>
      </rPr>
      <t>待提</t>
    </r>
  </si>
  <si>
    <t>交期</t>
    <phoneticPr fontId="187" type="noConversion"/>
  </si>
  <si>
    <r>
      <t>I</t>
    </r>
    <r>
      <rPr>
        <sz val="12"/>
        <rFont val="SimSun"/>
        <charset val="134"/>
      </rPr>
      <t>C廠商</t>
    </r>
    <phoneticPr fontId="187" type="noConversion"/>
  </si>
  <si>
    <t>105-02540LH006</t>
    <phoneticPr fontId="187" type="noConversion"/>
  </si>
  <si>
    <t>6/23*3K—&gt;&gt;要求4/6*3K</t>
    <phoneticPr fontId="187" type="noConversion"/>
  </si>
  <si>
    <t>Material Code</t>
  </si>
  <si>
    <t>lic</t>
    <phoneticPr fontId="187" type="noConversion"/>
  </si>
  <si>
    <t>105-00008L-031</t>
    <phoneticPr fontId="187" type="noConversion"/>
  </si>
  <si>
    <t>105-04056LH010</t>
    <phoneticPr fontId="187" type="noConversion"/>
  </si>
  <si>
    <t>105-06238LH030</t>
    <phoneticPr fontId="187" type="noConversion"/>
  </si>
  <si>
    <t>105-21024L-010</t>
    <phoneticPr fontId="187" type="noConversion"/>
  </si>
  <si>
    <t>105-52810LH041</t>
    <phoneticPr fontId="187" type="noConversion"/>
  </si>
  <si>
    <t>105-52810LH051</t>
    <phoneticPr fontId="187" type="noConversion"/>
  </si>
  <si>
    <t>105-52833LH020</t>
    <phoneticPr fontId="187" type="noConversion"/>
  </si>
  <si>
    <t>206-51930L-A01</t>
    <phoneticPr fontId="187" type="noConversion"/>
  </si>
  <si>
    <t>105-67226L-010L</t>
    <phoneticPr fontId="187" type="noConversion"/>
  </si>
  <si>
    <t>2027-1</t>
    <phoneticPr fontId="187" type="noConversion"/>
  </si>
  <si>
    <t>2027-2</t>
    <phoneticPr fontId="187" type="noConversion"/>
  </si>
  <si>
    <t>2027-3</t>
    <phoneticPr fontId="187" type="noConversion"/>
  </si>
  <si>
    <t>已接單</t>
    <phoneticPr fontId="187" type="noConversion"/>
  </si>
  <si>
    <t>105-00049LH020</t>
    <phoneticPr fontId="187" type="noConversion"/>
  </si>
  <si>
    <t>105-01571LH001</t>
    <phoneticPr fontId="187" type="noConversion"/>
  </si>
  <si>
    <t>105-01577LH001</t>
    <phoneticPr fontId="187" type="noConversion"/>
  </si>
  <si>
    <t>105-02104LH001</t>
    <phoneticPr fontId="187" type="noConversion"/>
  </si>
  <si>
    <t>105-02540LH006</t>
    <phoneticPr fontId="187" type="noConversion"/>
  </si>
  <si>
    <t>105-06133LH020</t>
    <phoneticPr fontId="187" type="noConversion"/>
  </si>
  <si>
    <t>105-07014L-010</t>
    <phoneticPr fontId="187" type="noConversion"/>
  </si>
  <si>
    <t>105-32248LH001</t>
    <phoneticPr fontId="187" type="noConversion"/>
  </si>
  <si>
    <t>105-32767LH001</t>
    <phoneticPr fontId="187" type="noConversion"/>
  </si>
  <si>
    <t>105-36099LH010</t>
    <phoneticPr fontId="187" type="noConversion"/>
  </si>
  <si>
    <t>105-37103LH070</t>
    <phoneticPr fontId="187" type="noConversion"/>
  </si>
  <si>
    <t>105-87420LH010H</t>
    <phoneticPr fontId="187" type="noConversion"/>
  </si>
  <si>
    <t>102CG1WB24270UCO01</t>
    <phoneticPr fontId="187" type="noConversion"/>
  </si>
  <si>
    <t>114-02203L-B06</t>
    <phoneticPr fontId="187" type="noConversion"/>
  </si>
  <si>
    <t>105-25200LH040</t>
    <phoneticPr fontId="187" type="noConversion"/>
  </si>
  <si>
    <t>105-06168LH060</t>
    <phoneticPr fontId="187" type="noConversion"/>
  </si>
  <si>
    <t>105-23751LH020</t>
    <phoneticPr fontId="187" type="noConversion"/>
  </si>
  <si>
    <t>105-68206LH010</t>
    <phoneticPr fontId="187" type="noConversion"/>
  </si>
  <si>
    <t>105-73410L-010</t>
    <phoneticPr fontId="187" type="noConversion"/>
  </si>
  <si>
    <t>KU-0837</t>
  </si>
  <si>
    <t>KU-1777</t>
  </si>
  <si>
    <t>MSU0939</t>
  </si>
  <si>
    <t>105-02544L-001</t>
    <phoneticPr fontId="187" type="noConversion"/>
  </si>
  <si>
    <t>105-02452LH010</t>
    <phoneticPr fontId="187" type="noConversion"/>
  </si>
  <si>
    <t>105-02862LH001</t>
    <phoneticPr fontId="187" type="noConversion"/>
  </si>
  <si>
    <t>105-03417L-020</t>
    <phoneticPr fontId="187" type="noConversion"/>
  </si>
  <si>
    <t>105-06002L-010</t>
    <phoneticPr fontId="187" type="noConversion"/>
  </si>
  <si>
    <t>105-06183LH001</t>
    <phoneticPr fontId="187" type="noConversion"/>
  </si>
  <si>
    <t>105-09306LH190</t>
    <phoneticPr fontId="187" type="noConversion"/>
  </si>
  <si>
    <t>105-20144LH010</t>
    <phoneticPr fontId="187" type="noConversion"/>
  </si>
  <si>
    <t>105-51108LH011</t>
    <phoneticPr fontId="187" type="noConversion"/>
  </si>
  <si>
    <t>105-51108LH020</t>
    <phoneticPr fontId="187" type="noConversion"/>
  </si>
  <si>
    <t>105-51822L-004</t>
    <phoneticPr fontId="187" type="noConversion"/>
  </si>
  <si>
    <t>105-64238LH001</t>
    <phoneticPr fontId="187" type="noConversion"/>
  </si>
  <si>
    <t>105-66303LH001</t>
    <phoneticPr fontId="187" type="noConversion"/>
  </si>
  <si>
    <t>105-01747LH010</t>
    <phoneticPr fontId="187" type="noConversion"/>
  </si>
  <si>
    <t>105-02386LH010</t>
    <phoneticPr fontId="187" type="noConversion"/>
  </si>
  <si>
    <t>105-02564LH120</t>
    <phoneticPr fontId="187" type="noConversion"/>
  </si>
  <si>
    <t>105-03391LH010</t>
    <phoneticPr fontId="187" type="noConversion"/>
  </si>
  <si>
    <t>105-03392LH010</t>
    <phoneticPr fontId="187" type="noConversion"/>
  </si>
  <si>
    <t>105-03393L-010</t>
    <phoneticPr fontId="187" type="noConversion"/>
  </si>
  <si>
    <t>105-06221LH070</t>
    <phoneticPr fontId="187" type="noConversion"/>
  </si>
  <si>
    <t>105-06963LH010</t>
    <phoneticPr fontId="187" type="noConversion"/>
  </si>
  <si>
    <t>105-08233LH010R</t>
    <phoneticPr fontId="187" type="noConversion"/>
  </si>
  <si>
    <t>105-24040LH040</t>
    <phoneticPr fontId="187" type="noConversion"/>
  </si>
  <si>
    <t>105-25803L-010</t>
    <phoneticPr fontId="187" type="noConversion"/>
  </si>
  <si>
    <t>105-45829L-010</t>
    <phoneticPr fontId="187" type="noConversion"/>
  </si>
  <si>
    <t>105-52840L-001</t>
    <phoneticPr fontId="187" type="noConversion"/>
  </si>
  <si>
    <t>105-62569L-010</t>
    <phoneticPr fontId="187" type="noConversion"/>
  </si>
  <si>
    <t>206-51655LHA01</t>
    <phoneticPr fontId="187" type="noConversion"/>
  </si>
  <si>
    <t>105-00733LH010L</t>
    <phoneticPr fontId="187" type="noConversion"/>
  </si>
  <si>
    <t>105-01635LH010L</t>
    <phoneticPr fontId="187" type="noConversion"/>
  </si>
  <si>
    <t>105-02540LH190L</t>
    <phoneticPr fontId="187" type="noConversion"/>
  </si>
  <si>
    <t>105-02615LH002L</t>
    <phoneticPr fontId="187" type="noConversion"/>
  </si>
  <si>
    <t>105-03242LH010L</t>
    <phoneticPr fontId="187" type="noConversion"/>
  </si>
  <si>
    <t>105-03729LH001L</t>
    <phoneticPr fontId="187" type="noConversion"/>
  </si>
  <si>
    <t>105-03733LH011L</t>
    <phoneticPr fontId="187" type="noConversion"/>
  </si>
  <si>
    <t>KU-1912, KU-2310, KU-2311, 781-R2425, AU-2425</t>
    <phoneticPr fontId="187" type="noConversion"/>
  </si>
  <si>
    <t>105-01635LH010L</t>
    <phoneticPr fontId="189" type="noConversion"/>
  </si>
  <si>
    <t>KU-2501, KU-2502, KU-2505, KU-2506</t>
    <phoneticPr fontId="187" type="noConversion"/>
  </si>
  <si>
    <t>105-02540LH190L</t>
    <phoneticPr fontId="189" type="noConversion"/>
  </si>
  <si>
    <t>KCR2205, KCR2265</t>
    <phoneticPr fontId="187" type="noConversion"/>
  </si>
  <si>
    <t>105-02615LH002L</t>
    <phoneticPr fontId="189" type="noConversion"/>
  </si>
  <si>
    <t>105-03242LH010L</t>
    <phoneticPr fontId="189" type="noConversion"/>
  </si>
  <si>
    <t>KCR2260, KCR2268, KCR2269, KCR2270, KCR2271, KCR2272, KU-2310, KU-2311</t>
    <phoneticPr fontId="187" type="noConversion"/>
  </si>
  <si>
    <t>105-03737LH011L</t>
    <phoneticPr fontId="189" type="noConversion"/>
  </si>
  <si>
    <t>KU-1917, KU-1977</t>
    <phoneticPr fontId="187" type="noConversion"/>
  </si>
  <si>
    <t>105-03741LH010L</t>
    <phoneticPr fontId="189" type="noConversion"/>
  </si>
  <si>
    <t>KCR2205, KCR2265, KU-2501, KU-2502, KU-2505, KU-2506</t>
    <phoneticPr fontId="187" type="noConversion"/>
  </si>
  <si>
    <t>105-03742L-011L</t>
    <phoneticPr fontId="189" type="noConversion"/>
  </si>
  <si>
    <t>KU-1805, KU-1912</t>
    <phoneticPr fontId="187" type="noConversion"/>
  </si>
  <si>
    <t>105-05840LH030L</t>
    <phoneticPr fontId="189" type="noConversion"/>
  </si>
  <si>
    <t>KCR2270, KCR2271, KCR2272</t>
    <phoneticPr fontId="187" type="noConversion"/>
  </si>
  <si>
    <t>105-06366LH020L</t>
    <phoneticPr fontId="189" type="noConversion"/>
  </si>
  <si>
    <t>KCR2205, KCR2265</t>
    <phoneticPr fontId="187" type="noConversion"/>
  </si>
  <si>
    <t>105-09349LH150L</t>
    <phoneticPr fontId="189" type="noConversion"/>
  </si>
  <si>
    <t>KU-1917, KU-1977, KGR2218</t>
    <phoneticPr fontId="187" type="noConversion"/>
  </si>
  <si>
    <t>105-24040L-010L</t>
    <phoneticPr fontId="189" type="noConversion"/>
  </si>
  <si>
    <t>KCR2260, KCR2268, KCR2269</t>
    <phoneticPr fontId="187" type="noConversion"/>
  </si>
  <si>
    <t>105-25170LH010L</t>
    <phoneticPr fontId="189" type="noConversion"/>
  </si>
  <si>
    <t>KCR2205, KCR2265</t>
    <phoneticPr fontId="187" type="noConversion"/>
  </si>
  <si>
    <t>KU-1805, KU-1912, KU-1917, KU-1977</t>
    <phoneticPr fontId="187" type="noConversion"/>
  </si>
  <si>
    <t>KU-2501, KU-2502, KU-2505, KU-2506</t>
    <phoneticPr fontId="187" type="noConversion"/>
  </si>
  <si>
    <t>105-52833LH002L</t>
    <phoneticPr fontId="189" type="noConversion"/>
  </si>
  <si>
    <t>105-52840L-003L</t>
    <phoneticPr fontId="189" type="noConversion"/>
  </si>
  <si>
    <t>KCR2260, KCR2268, KCR2269, KCR2270, KCR2271, KCR2272, KU-2310, KU-2311</t>
    <phoneticPr fontId="187" type="noConversion"/>
  </si>
  <si>
    <t>105-61220L-020L</t>
    <phoneticPr fontId="189" type="noConversion"/>
  </si>
  <si>
    <t>105-63965L-010L</t>
    <phoneticPr fontId="189" type="noConversion"/>
  </si>
  <si>
    <t>KCR2260, KCR2268, KCR2269, KCR2270, KCR2271, KCR2272, MGR2253, 781-G2407</t>
    <phoneticPr fontId="187" type="noConversion"/>
  </si>
  <si>
    <t>105-67226L-010L</t>
    <phoneticPr fontId="189" type="noConversion"/>
  </si>
  <si>
    <t>KCR2270, KCR2271, KCR2272, MGR1930, KCR1829</t>
    <phoneticPr fontId="187" type="noConversion"/>
  </si>
  <si>
    <t>KU-1935, KUM1935</t>
    <phoneticPr fontId="187" type="noConversion"/>
  </si>
  <si>
    <t>105-03737LH011L</t>
    <phoneticPr fontId="187" type="noConversion"/>
  </si>
  <si>
    <t>105-03741LH010L</t>
    <phoneticPr fontId="187" type="noConversion"/>
  </si>
  <si>
    <t>105-03742L-011L</t>
    <phoneticPr fontId="187" type="noConversion"/>
  </si>
  <si>
    <t>105-05840LH030L</t>
    <phoneticPr fontId="187" type="noConversion"/>
  </si>
  <si>
    <t>105-06221L-110L</t>
    <phoneticPr fontId="187" type="noConversion"/>
  </si>
  <si>
    <t>105-06366LH020L</t>
    <phoneticPr fontId="187" type="noConversion"/>
  </si>
  <si>
    <t>105-09349LH150L</t>
    <phoneticPr fontId="187" type="noConversion"/>
  </si>
  <si>
    <t>105-24040L-010L</t>
    <phoneticPr fontId="187" type="noConversion"/>
  </si>
  <si>
    <t>105-25170LH010L</t>
    <phoneticPr fontId="187" type="noConversion"/>
  </si>
  <si>
    <t>105-32100L-002L</t>
    <phoneticPr fontId="187" type="noConversion"/>
  </si>
  <si>
    <t>105-32100L-002L</t>
    <phoneticPr fontId="189" type="noConversion"/>
  </si>
  <si>
    <t>105-32405LH001L</t>
    <phoneticPr fontId="187" type="noConversion"/>
  </si>
  <si>
    <t>105-32435LH001L</t>
    <phoneticPr fontId="187" type="noConversion"/>
  </si>
  <si>
    <t>105-52833LH002L</t>
    <phoneticPr fontId="187" type="noConversion"/>
  </si>
  <si>
    <t>105-52840L-003L</t>
    <phoneticPr fontId="187" type="noConversion"/>
  </si>
  <si>
    <t>105-03733LH011L</t>
    <phoneticPr fontId="189" type="noConversion"/>
  </si>
  <si>
    <t>105-61220L-020L</t>
    <phoneticPr fontId="187" type="noConversion"/>
  </si>
  <si>
    <t>105-63965L-010L</t>
    <phoneticPr fontId="187" type="noConversion"/>
  </si>
  <si>
    <t>106-02001LH013L</t>
    <phoneticPr fontId="187" type="noConversion"/>
  </si>
  <si>
    <t>PR</t>
    <phoneticPr fontId="187" type="noConversion"/>
  </si>
  <si>
    <r>
      <t>P</t>
    </r>
    <r>
      <rPr>
        <b/>
        <sz val="10"/>
        <color theme="1"/>
        <rFont val="SimSun"/>
        <charset val="134"/>
      </rPr>
      <t>O</t>
    </r>
    <phoneticPr fontId="187" type="noConversion"/>
  </si>
  <si>
    <t>030-10303L-002</t>
    <phoneticPr fontId="187" type="noConversion"/>
  </si>
  <si>
    <r>
      <t>4</t>
    </r>
    <r>
      <rPr>
        <sz val="12"/>
        <color theme="7" tint="0.79998168889431442"/>
        <rFont val="細明體"/>
        <family val="3"/>
        <charset val="136"/>
      </rPr>
      <t>月</t>
    </r>
  </si>
  <si>
    <t>卡萊羅</t>
  </si>
  <si>
    <t>TI</t>
    <phoneticPr fontId="187" type="noConversion"/>
  </si>
  <si>
    <t>珺葳</t>
    <phoneticPr fontId="187" type="noConversion"/>
  </si>
  <si>
    <t>無PO</t>
  </si>
  <si>
    <t>優先級</t>
    <phoneticPr fontId="187" type="noConversion"/>
  </si>
  <si>
    <t>105-74405LH030L</t>
    <phoneticPr fontId="187" type="noConversion"/>
  </si>
  <si>
    <t>Plan order Qty</t>
  </si>
  <si>
    <t>群光</t>
  </si>
  <si>
    <t>LIC</t>
    <phoneticPr fontId="187" type="noConversion"/>
  </si>
  <si>
    <t>茂瑞要
求數量</t>
    <phoneticPr fontId="228" type="noConversion"/>
  </si>
  <si>
    <t>廠商回
復交期</t>
  </si>
  <si>
    <t>廠商回
復數量</t>
  </si>
  <si>
    <t>交期是否
確認(Y/N)</t>
  </si>
  <si>
    <t>茂瑞要
求交期</t>
    <phoneticPr fontId="228" type="noConversion"/>
  </si>
  <si>
    <t>料號</t>
    <phoneticPr fontId="228" type="noConversion"/>
  </si>
  <si>
    <t>PO</t>
    <phoneticPr fontId="187" type="noConversion"/>
  </si>
  <si>
    <t>PR</t>
    <phoneticPr fontId="187" type="noConversion"/>
  </si>
  <si>
    <t>TMH</t>
    <phoneticPr fontId="187" type="noConversion"/>
  </si>
  <si>
    <t>105-01635LH010L</t>
    <phoneticPr fontId="187" type="noConversion"/>
  </si>
  <si>
    <t>105-02615LH002L</t>
    <phoneticPr fontId="187" type="noConversion"/>
  </si>
  <si>
    <t>已出貨</t>
    <phoneticPr fontId="187" type="noConversion"/>
  </si>
  <si>
    <r>
      <t>Pull in</t>
    </r>
    <r>
      <rPr>
        <sz val="11"/>
        <color rgb="FFFF0000"/>
        <rFont val="細明體"/>
        <family val="3"/>
        <charset val="136"/>
      </rPr>
      <t>中</t>
    </r>
    <phoneticPr fontId="189" type="noConversion"/>
  </si>
  <si>
    <t>105-32405LH001L</t>
    <phoneticPr fontId="187" type="noConversion"/>
  </si>
  <si>
    <t>105-03737LH010C</t>
    <phoneticPr fontId="187" type="noConversion"/>
  </si>
  <si>
    <t>105-25803L-010</t>
    <phoneticPr fontId="187" type="noConversion"/>
  </si>
  <si>
    <t>OK</t>
    <phoneticPr fontId="189" type="noConversion"/>
  </si>
  <si>
    <t>OK</t>
    <phoneticPr fontId="189" type="noConversion"/>
  </si>
  <si>
    <r>
      <t>O</t>
    </r>
    <r>
      <rPr>
        <sz val="12"/>
        <color theme="1"/>
        <rFont val="新細明體"/>
        <family val="1"/>
        <charset val="136"/>
        <scheme val="minor"/>
      </rPr>
      <t>K</t>
    </r>
    <phoneticPr fontId="187" type="noConversion"/>
  </si>
  <si>
    <t>105-06221LH070</t>
    <phoneticPr fontId="187" type="noConversion"/>
  </si>
  <si>
    <t>105-06238LH030</t>
    <phoneticPr fontId="187" type="noConversion"/>
  </si>
  <si>
    <t>105-06183LH001</t>
    <phoneticPr fontId="187" type="noConversion"/>
  </si>
  <si>
    <t>5/28</t>
  </si>
  <si>
    <t>106-02001LH013L</t>
    <phoneticPr fontId="187" type="noConversion"/>
  </si>
  <si>
    <t>5/29</t>
  </si>
  <si>
    <t>6/30</t>
  </si>
  <si>
    <t>8/3</t>
  </si>
  <si>
    <t>9/3</t>
  </si>
  <si>
    <t>備註</t>
    <phoneticPr fontId="187" type="noConversion"/>
  </si>
  <si>
    <t>機種</t>
    <phoneticPr fontId="187" type="noConversion"/>
  </si>
  <si>
    <t>未回復</t>
    <phoneticPr fontId="187" type="noConversion"/>
  </si>
  <si>
    <t>105-06168LH060</t>
    <phoneticPr fontId="187" type="noConversion"/>
  </si>
  <si>
    <t>105-52840L-003L</t>
    <phoneticPr fontId="187" type="noConversion"/>
  </si>
  <si>
    <t>105-66303LH001</t>
    <phoneticPr fontId="187" type="noConversion"/>
  </si>
  <si>
    <t>105-67226L-010L</t>
    <phoneticPr fontId="187" type="noConversion"/>
  </si>
  <si>
    <t>105-03242LH010L</t>
    <phoneticPr fontId="187" type="noConversion"/>
  </si>
  <si>
    <t>105-03729LH001L</t>
    <phoneticPr fontId="187" type="noConversion"/>
  </si>
  <si>
    <t>105-03733LH011L</t>
    <phoneticPr fontId="187" type="noConversion"/>
  </si>
  <si>
    <t>2027-4</t>
  </si>
  <si>
    <t>2027-5</t>
  </si>
  <si>
    <t>2027-6</t>
  </si>
  <si>
    <t>2027-7</t>
  </si>
  <si>
    <r>
      <t>HPX</t>
    </r>
    <r>
      <rPr>
        <sz val="12"/>
        <color theme="1"/>
        <rFont val="新細明體"/>
        <family val="1"/>
        <charset val="136"/>
        <scheme val="minor"/>
      </rPr>
      <t>_2427</t>
    </r>
    <r>
      <rPr>
        <sz val="12"/>
        <color theme="1"/>
        <rFont val="新細明體"/>
        <family val="1"/>
        <charset val="136"/>
        <scheme val="minor"/>
      </rPr>
      <t>專用</t>
    </r>
    <phoneticPr fontId="189" type="noConversion"/>
  </si>
  <si>
    <t>HPX&amp;普通機種共用</t>
    <phoneticPr fontId="189" type="noConversion"/>
  </si>
  <si>
    <t>Logitech</t>
  </si>
  <si>
    <t>泰得</t>
    <phoneticPr fontId="187" type="noConversion"/>
  </si>
  <si>
    <t>105-02544L-001</t>
    <phoneticPr fontId="187" type="noConversion"/>
  </si>
  <si>
    <t>TI</t>
    <phoneticPr fontId="187" type="noConversion"/>
  </si>
  <si>
    <t>105-06183LH001</t>
    <phoneticPr fontId="187" type="noConversion"/>
  </si>
  <si>
    <t>光菱</t>
    <phoneticPr fontId="187" type="noConversion"/>
  </si>
  <si>
    <t>105-23751LH020</t>
    <phoneticPr fontId="187" type="noConversion"/>
  </si>
  <si>
    <t>珺葳</t>
    <phoneticPr fontId="187" type="noConversion"/>
  </si>
  <si>
    <t>105-51822L-004</t>
    <phoneticPr fontId="187" type="noConversion"/>
  </si>
  <si>
    <t>CEM2</t>
    <phoneticPr fontId="187" type="noConversion"/>
  </si>
  <si>
    <t>105-73410L-010</t>
    <phoneticPr fontId="187" type="noConversion"/>
  </si>
  <si>
    <t>無PO</t>
    <phoneticPr fontId="187" type="noConversion"/>
  </si>
  <si>
    <r>
      <t>8</t>
    </r>
    <r>
      <rPr>
        <sz val="12"/>
        <color theme="7" tint="0.79998168889431442"/>
        <rFont val="細明體"/>
        <family val="3"/>
        <charset val="136"/>
      </rPr>
      <t>月</t>
    </r>
    <phoneticPr fontId="187" type="noConversion"/>
  </si>
  <si>
    <t>筛选</t>
  </si>
  <si>
    <t>KU-1601*619WP
*1用位/GEN2.0版</t>
  </si>
  <si>
    <r>
      <t>1601*2.0版依FCST庫存(二個料號)+PO</t>
    </r>
    <r>
      <rPr>
        <b/>
        <sz val="8"/>
        <color rgb="FFFF0000"/>
        <rFont val="新細明體"/>
        <family val="1"/>
        <charset val="136"/>
        <scheme val="minor"/>
      </rPr>
      <t xml:space="preserve">夠到2026/7月多64K
</t>
    </r>
    <r>
      <rPr>
        <b/>
        <sz val="8"/>
        <color rgb="FF0000FF"/>
        <rFont val="新細明體"/>
        <family val="1"/>
        <charset val="136"/>
        <scheme val="minor"/>
      </rPr>
      <t>通知要EOL但要求PO都不取消，請下單消耗</t>
    </r>
  </si>
  <si>
    <t>加PO欠料</t>
  </si>
  <si>
    <t>联想业务:王艳</t>
  </si>
  <si>
    <t>库存欠料</t>
  </si>
  <si>
    <t>月初发送缺料</t>
  </si>
  <si>
    <t>排程</t>
  </si>
  <si>
    <t>KU-1601*6191WP
*1用位/GEN2.5版</t>
  </si>
  <si>
    <t xml:space="preserve">
原通知要EOL但現又放FCST了，請確認加備還是返燒</t>
  </si>
  <si>
    <t>KU-1601*C59WP
*1用位/AI版</t>
  </si>
  <si>
    <r>
      <t>1601*AI版依FCST庫存</t>
    </r>
    <r>
      <rPr>
        <b/>
        <sz val="8"/>
        <color rgb="FFFF0000"/>
        <rFont val="新細明體"/>
        <family val="1"/>
        <charset val="136"/>
        <scheme val="minor"/>
      </rPr>
      <t>夠到2026/8月多104.484K</t>
    </r>
    <r>
      <rPr>
        <b/>
        <sz val="8"/>
        <color rgb="FF0000FF"/>
        <rFont val="新細明體"/>
        <family val="1"/>
        <charset val="136"/>
        <scheme val="minor"/>
      </rPr>
      <t xml:space="preserve">
新排程需求會要求取消，具體待廠商回復,，請下單消耗</t>
    </r>
  </si>
  <si>
    <t>KU-1619*
1個用位/普通版</t>
  </si>
  <si>
    <r>
      <t>1619*普通版依FCST庫存+PO夠到2026/6月多68.4K</t>
    </r>
    <r>
      <rPr>
        <b/>
        <sz val="8"/>
        <color rgb="FFFF0000"/>
        <rFont val="新細明體"/>
        <family val="1"/>
        <charset val="136"/>
        <scheme val="minor"/>
      </rPr>
      <t xml:space="preserve">
</t>
    </r>
    <r>
      <rPr>
        <b/>
        <sz val="8"/>
        <color rgb="FF0000FF"/>
        <rFont val="新細明體"/>
        <family val="1"/>
        <charset val="136"/>
        <scheme val="minor"/>
      </rPr>
      <t>原通知EOL并要求PO都不取消，請下單消耗</t>
    </r>
  </si>
  <si>
    <t>KU-1619*C59WP
1個用位/AI版</t>
  </si>
  <si>
    <r>
      <t>1619*AI版依FCST庫存+PO</t>
    </r>
    <r>
      <rPr>
        <b/>
        <sz val="8"/>
        <color rgb="FFFF0000"/>
        <rFont val="新細明體"/>
        <family val="1"/>
        <charset val="136"/>
        <scheme val="minor"/>
      </rPr>
      <t xml:space="preserve">夠到2026/8月欠76K
</t>
    </r>
    <r>
      <rPr>
        <b/>
        <sz val="8"/>
        <color rgb="FFFF00FF"/>
        <rFont val="新細明體"/>
        <family val="1"/>
        <charset val="136"/>
        <scheme val="minor"/>
      </rPr>
      <t>如加備建議加備76K</t>
    </r>
  </si>
  <si>
    <t>KB-1701*
1個用位/AI版</t>
  </si>
  <si>
    <r>
      <t>105-64238LH080</t>
    </r>
    <r>
      <rPr>
        <sz val="10"/>
        <color rgb="FF000000"/>
        <rFont val="宋体"/>
        <charset val="136"/>
      </rPr>
      <t xml:space="preserve">
L/T:91天</t>
    </r>
  </si>
  <si>
    <r>
      <t>1701*AI版依FCST庫存+PO</t>
    </r>
    <r>
      <rPr>
        <b/>
        <sz val="8"/>
        <color rgb="FFFF0000"/>
        <rFont val="新細明體"/>
        <family val="1"/>
        <charset val="136"/>
        <scheme val="minor"/>
      </rPr>
      <t>夠到2026/8月多22.878K</t>
    </r>
    <r>
      <rPr>
        <b/>
        <sz val="8"/>
        <color rgb="FF0000FF"/>
        <rFont val="新細明體"/>
        <family val="1"/>
        <charset val="136"/>
        <scheme val="minor"/>
      </rPr>
      <t xml:space="preserve">
請下單消耗</t>
    </r>
  </si>
  <si>
    <t>KU-2409*</t>
  </si>
  <si>
    <r>
      <t>依FCST庫存+PO</t>
    </r>
    <r>
      <rPr>
        <b/>
        <sz val="8"/>
        <color rgb="FFFF0000"/>
        <rFont val="新細明體"/>
        <family val="1"/>
        <charset val="136"/>
        <scheme val="minor"/>
      </rPr>
      <t>夠到2026/7月欠91K</t>
    </r>
    <r>
      <rPr>
        <sz val="8"/>
        <color rgb="FF000000"/>
        <rFont val="新細明體"/>
        <family val="1"/>
        <charset val="136"/>
        <scheme val="minor"/>
      </rPr>
      <t xml:space="preserve">
</t>
    </r>
    <r>
      <rPr>
        <b/>
        <sz val="8"/>
        <color rgb="FFFF00FF"/>
        <rFont val="新細明體"/>
        <family val="1"/>
        <charset val="136"/>
        <scheme val="minor"/>
      </rPr>
      <t>建議加備249.9K</t>
    </r>
  </si>
  <si>
    <t>1月</t>
    <phoneticPr fontId="187" type="noConversion"/>
  </si>
  <si>
    <r>
      <t>2</t>
    </r>
    <r>
      <rPr>
        <sz val="12"/>
        <color rgb="FF0070C0"/>
        <rFont val="細明體"/>
        <family val="3"/>
        <charset val="136"/>
      </rPr>
      <t>月</t>
    </r>
    <phoneticPr fontId="187" type="noConversion"/>
  </si>
  <si>
    <r>
      <t>4月</t>
    </r>
    <r>
      <rPr>
        <sz val="12"/>
        <color rgb="FF0070C0"/>
        <rFont val="細明體"/>
        <family val="3"/>
        <charset val="136"/>
      </rPr>
      <t/>
    </r>
  </si>
  <si>
    <t>總需求</t>
    <phoneticPr fontId="187" type="noConversion"/>
  </si>
  <si>
    <t>PO+PR</t>
    <phoneticPr fontId="187" type="noConversion"/>
  </si>
  <si>
    <t>主料號</t>
    <phoneticPr fontId="187" type="noConversion"/>
  </si>
  <si>
    <r>
      <t>105-64238LH020</t>
    </r>
    <r>
      <rPr>
        <sz val="10"/>
        <color rgb="FF000000"/>
        <rFont val="新細明體"/>
        <family val="1"/>
        <charset val="136"/>
        <scheme val="minor"/>
      </rPr>
      <t xml:space="preserve">
105-82267LH090
L/T:91天
（互為替代，1個即可）</t>
    </r>
    <phoneticPr fontId="187" type="noConversion"/>
  </si>
  <si>
    <t>105-64238LH020</t>
    <phoneticPr fontId="187" type="noConversion"/>
  </si>
  <si>
    <t>105-64238LH050
L/T:91天
(计划计划用105-64238LH020返烧)</t>
    <phoneticPr fontId="187" type="noConversion"/>
  </si>
  <si>
    <t>105-64238LH050</t>
    <phoneticPr fontId="187" type="noConversion"/>
  </si>
  <si>
    <r>
      <t>105-64238LH070</t>
    </r>
    <r>
      <rPr>
        <sz val="10"/>
        <color rgb="FF000000"/>
        <rFont val="宋体"/>
        <charset val="136"/>
      </rPr>
      <t xml:space="preserve">
L/T:91天</t>
    </r>
    <phoneticPr fontId="187" type="noConversion"/>
  </si>
  <si>
    <t>105-64238LH070</t>
    <phoneticPr fontId="187" type="noConversion"/>
  </si>
  <si>
    <r>
      <t>105-64238LH030</t>
    </r>
    <r>
      <rPr>
        <sz val="10"/>
        <color rgb="FF000000"/>
        <rFont val="宋体"/>
        <charset val="136"/>
      </rPr>
      <t xml:space="preserve">
105-82267LH070
L/T:91天</t>
    </r>
    <phoneticPr fontId="187" type="noConversion"/>
  </si>
  <si>
    <t>105-64238LH030</t>
    <phoneticPr fontId="187" type="noConversion"/>
  </si>
  <si>
    <r>
      <t>105-64238LH060</t>
    </r>
    <r>
      <rPr>
        <sz val="10"/>
        <color rgb="FF000000"/>
        <rFont val="宋体"/>
        <charset val="136"/>
      </rPr>
      <t xml:space="preserve">
L/T:91天</t>
    </r>
    <phoneticPr fontId="187" type="noConversion"/>
  </si>
  <si>
    <t>105-64238LH060</t>
    <phoneticPr fontId="187" type="noConversion"/>
  </si>
  <si>
    <t>105-64238LH080</t>
    <phoneticPr fontId="187" type="noConversion"/>
  </si>
  <si>
    <t>105-64239LH021</t>
    <phoneticPr fontId="187" type="noConversion"/>
  </si>
  <si>
    <t>Open PR Qty</t>
  </si>
  <si>
    <t>IC-MCU,LF,MG64F238AY40,QFN40,8BIT,8KBYTE</t>
  </si>
  <si>
    <t>IC-MCU,S/M,HF,MG64F238AY40-XXXXX,QFN40,8</t>
  </si>
  <si>
    <t>IC-MCU,S/M,HF,MG64F239,QFN40,8BIT,8KBYTE</t>
  </si>
  <si>
    <t>急缺</t>
    <phoneticPr fontId="187" type="noConversion"/>
  </si>
  <si>
    <t>廠商</t>
    <phoneticPr fontId="187" type="noConversion"/>
  </si>
  <si>
    <t>781-G2407</t>
    <phoneticPr fontId="187" type="noConversion"/>
  </si>
  <si>
    <t>KU-2427</t>
    <phoneticPr fontId="187" type="noConversion"/>
  </si>
  <si>
    <t>MGR1930, MGR2057</t>
    <phoneticPr fontId="187" type="noConversion"/>
  </si>
  <si>
    <t>MGR1930</t>
    <phoneticPr fontId="187" type="noConversion"/>
  </si>
  <si>
    <t>Not Found</t>
    <phoneticPr fontId="187" type="noConversion"/>
  </si>
  <si>
    <t>KU-1912, KU-2310, KU-2311, 781-R2425, AU-2425</t>
    <phoneticPr fontId="187" type="noConversion"/>
  </si>
  <si>
    <t>MSU1795</t>
    <phoneticPr fontId="187" type="noConversion"/>
  </si>
  <si>
    <t>781-R2408</t>
    <phoneticPr fontId="187" type="noConversion"/>
  </si>
  <si>
    <t>KU-2501, KU-2502, KU-2505, KU-2506</t>
    <phoneticPr fontId="187" type="noConversion"/>
  </si>
  <si>
    <t>781-R2425, AU-2425</t>
    <phoneticPr fontId="187" type="noConversion"/>
  </si>
  <si>
    <t>MGR2057</t>
    <phoneticPr fontId="187" type="noConversion"/>
  </si>
  <si>
    <t>MGR1837</t>
    <phoneticPr fontId="187" type="noConversion"/>
  </si>
  <si>
    <t>KGR2218</t>
    <phoneticPr fontId="187" type="noConversion"/>
  </si>
  <si>
    <t>KCR2205, KCR2265</t>
    <phoneticPr fontId="187" type="noConversion"/>
  </si>
  <si>
    <t>KCR1829</t>
    <phoneticPr fontId="187" type="noConversion"/>
  </si>
  <si>
    <t>MGR1837, MSU1795</t>
    <phoneticPr fontId="187" type="noConversion"/>
  </si>
  <si>
    <t>KGR2218, KU-2159</t>
    <phoneticPr fontId="187" type="noConversion"/>
  </si>
  <si>
    <t>MGR2253</t>
    <phoneticPr fontId="187" type="noConversion"/>
  </si>
  <si>
    <t>KCR2260, KCR2268, KCR2269, KCR2270, KCR2271, KCR2272, KU-2310, KU-2311</t>
    <phoneticPr fontId="187" type="noConversion"/>
  </si>
  <si>
    <t>KU-1917, KU-1977</t>
    <phoneticPr fontId="187" type="noConversion"/>
  </si>
  <si>
    <t>KCR2205, KCR2265, KU-2501, KU-2502, KU-2505, KU-2506</t>
    <phoneticPr fontId="187" type="noConversion"/>
  </si>
  <si>
    <t>KU-1805, KU-1912</t>
    <phoneticPr fontId="187" type="noConversion"/>
  </si>
  <si>
    <t>KCR2270, KCR2271, KCR2272</t>
    <phoneticPr fontId="187" type="noConversion"/>
  </si>
  <si>
    <t>781-K2427, KU-2427</t>
    <phoneticPr fontId="187" type="noConversion"/>
  </si>
  <si>
    <t>KU-1469, KB-1777, KU-0325, KU-3923, KU-9938</t>
    <phoneticPr fontId="187" type="noConversion"/>
  </si>
  <si>
    <t>781-G2407, 781-K2427, 781-R2408, 781-R2425, KU-2427, KGR2218, AU-2425</t>
    <phoneticPr fontId="187" type="noConversion"/>
  </si>
  <si>
    <t>KU-2159</t>
    <phoneticPr fontId="187" type="noConversion"/>
  </si>
  <si>
    <t>KU-1917, KU-1977, KGR2218</t>
    <phoneticPr fontId="187" type="noConversion"/>
  </si>
  <si>
    <t>KCR2260, KCR2268, KCR2269</t>
    <phoneticPr fontId="187" type="noConversion"/>
  </si>
  <si>
    <t>KU-1805, KU-1912, KU-1917, KU-1977</t>
    <phoneticPr fontId="187" type="noConversion"/>
  </si>
  <si>
    <t>MGR1837, MGR2253</t>
    <phoneticPr fontId="187" type="noConversion"/>
  </si>
  <si>
    <t>KCR2260, KCR2268, KCR2269, KCR2270, KCR2271, KCR2272, MGR2253, 781-G2407</t>
    <phoneticPr fontId="187" type="noConversion"/>
  </si>
  <si>
    <t>KU-0903</t>
    <phoneticPr fontId="187" type="noConversion"/>
  </si>
  <si>
    <t>KCR2270, KCR2271, KCR2272, MGR1930, KCR1829</t>
    <phoneticPr fontId="187" type="noConversion"/>
  </si>
  <si>
    <t>781-G2407, 781-R2425, AU-2425</t>
    <phoneticPr fontId="187" type="noConversion"/>
  </si>
  <si>
    <t>KU-1935, KUM1935</t>
    <phoneticPr fontId="187" type="noConversion"/>
  </si>
  <si>
    <t>781-02407</t>
    <phoneticPr fontId="187" type="noConversion"/>
  </si>
  <si>
    <t>MGR1837, MGR2253, MSU1795</t>
    <phoneticPr fontId="187" type="noConversion"/>
  </si>
  <si>
    <t xml:space="preserve">       IQA Qty</t>
  </si>
  <si>
    <t>105-02615LH002L</t>
    <phoneticPr fontId="187" type="noConversion"/>
  </si>
  <si>
    <t>序號</t>
  </si>
  <si>
    <t>提供資料日期</t>
  </si>
  <si>
    <t>計劃進茂瑞日期</t>
  </si>
  <si>
    <t>發票號碼</t>
  </si>
  <si>
    <t>數量</t>
  </si>
  <si>
    <t>箱數</t>
  </si>
  <si>
    <t>訂單號碼</t>
  </si>
  <si>
    <t>出貨日期</t>
  </si>
  <si>
    <t>採購</t>
  </si>
  <si>
    <t>備註</t>
  </si>
  <si>
    <t>1379廠</t>
  </si>
  <si>
    <t>S313-260300046</t>
  </si>
  <si>
    <t>084-06037L-B64L</t>
  </si>
  <si>
    <t>徐雯雯</t>
  </si>
  <si>
    <t>69A-T2253L-J01N</t>
  </si>
  <si>
    <t>林青樺</t>
  </si>
  <si>
    <t>260327D30001</t>
  </si>
  <si>
    <t>吳春紅</t>
  </si>
  <si>
    <t>MR-26007</t>
  </si>
  <si>
    <t>077-00500L-A31L</t>
  </si>
  <si>
    <t>包智慧</t>
  </si>
  <si>
    <t>095-02205L-A02L</t>
  </si>
  <si>
    <t>MR-26008</t>
  </si>
  <si>
    <t>095-02260L-B02L</t>
  </si>
  <si>
    <t>095-02205L-C01L</t>
  </si>
  <si>
    <t>260330D30001</t>
    <phoneticPr fontId="187" type="noConversion"/>
  </si>
  <si>
    <t>105-64238LH060</t>
    <phoneticPr fontId="187" type="noConversion"/>
  </si>
  <si>
    <t>吳春紅</t>
    <phoneticPr fontId="187" type="noConversion"/>
  </si>
  <si>
    <t>1380廠</t>
  </si>
  <si>
    <t>260330D30002</t>
  </si>
  <si>
    <t>105-64239LH021</t>
    <phoneticPr fontId="187" type="noConversion"/>
  </si>
  <si>
    <t>105-64238LH020</t>
    <phoneticPr fontId="187" type="noConversion"/>
  </si>
  <si>
    <t>PL-260327-127</t>
  </si>
  <si>
    <t>S07032603310200</t>
  </si>
  <si>
    <t>001-21805L-B01L</t>
  </si>
  <si>
    <t>徐雯雯</t>
    <phoneticPr fontId="187" type="noConversion"/>
  </si>
  <si>
    <t>001-41733L-C01L</t>
  </si>
  <si>
    <t>A26SE-0036</t>
    <phoneticPr fontId="187" type="noConversion"/>
  </si>
  <si>
    <t>105-02564LH120</t>
    <phoneticPr fontId="187" type="noConversion"/>
  </si>
  <si>
    <t>ZT-I-260331001</t>
    <phoneticPr fontId="187" type="noConversion"/>
  </si>
  <si>
    <t>271-02501LHA01</t>
    <phoneticPr fontId="187" type="noConversion"/>
  </si>
  <si>
    <t>戴婷</t>
    <phoneticPr fontId="187" type="noConversion"/>
  </si>
  <si>
    <t>271-02505LHA01</t>
    <phoneticPr fontId="187" type="noConversion"/>
  </si>
  <si>
    <t>A260401507</t>
    <phoneticPr fontId="187" type="noConversion"/>
  </si>
  <si>
    <t>008-02003LH002</t>
    <phoneticPr fontId="187" type="noConversion"/>
  </si>
  <si>
    <t>李香玉</t>
    <phoneticPr fontId="187" type="noConversion"/>
  </si>
  <si>
    <t>F226040013</t>
    <phoneticPr fontId="187" type="noConversion"/>
  </si>
  <si>
    <t>105-00000L-060</t>
    <phoneticPr fontId="187" type="noConversion"/>
  </si>
  <si>
    <t>206-51930L-A01</t>
    <phoneticPr fontId="187" type="noConversion"/>
  </si>
  <si>
    <t>I20260324620</t>
    <phoneticPr fontId="187" type="noConversion"/>
  </si>
  <si>
    <t>105-02104LH001</t>
    <phoneticPr fontId="187" type="noConversion"/>
  </si>
  <si>
    <t>1158204076</t>
    <phoneticPr fontId="187" type="noConversion"/>
  </si>
  <si>
    <t>105-52833LH011</t>
    <phoneticPr fontId="187" type="noConversion"/>
  </si>
  <si>
    <t>105-52833LH020</t>
    <phoneticPr fontId="187" type="noConversion"/>
  </si>
  <si>
    <t>CA-260402-01</t>
    <phoneticPr fontId="187" type="noConversion"/>
  </si>
  <si>
    <t>105-01635LH010L</t>
    <phoneticPr fontId="187" type="noConversion"/>
  </si>
  <si>
    <t>S07032604010100</t>
    <phoneticPr fontId="187" type="noConversion"/>
  </si>
  <si>
    <t>001-41930R-B04</t>
    <phoneticPr fontId="187" type="noConversion"/>
  </si>
  <si>
    <t>5500140510</t>
    <phoneticPr fontId="187" type="noConversion"/>
  </si>
  <si>
    <t>105-02504LH091</t>
    <phoneticPr fontId="187" type="noConversion"/>
  </si>
  <si>
    <r>
      <t>A20</t>
    </r>
    <r>
      <rPr>
        <sz val="12"/>
        <color theme="1"/>
        <rFont val="新細明體"/>
        <family val="1"/>
        <charset val="136"/>
        <scheme val="minor"/>
      </rPr>
      <t>260402</t>
    </r>
    <phoneticPr fontId="187" type="noConversion"/>
  </si>
  <si>
    <t>024-02441L-001</t>
    <phoneticPr fontId="187" type="noConversion"/>
  </si>
  <si>
    <t>105-03729LH001L</t>
    <phoneticPr fontId="187" type="noConversion"/>
  </si>
  <si>
    <t>H20260401S961</t>
  </si>
  <si>
    <t>4月1日</t>
  </si>
  <si>
    <t>105-51822L-004</t>
    <phoneticPr fontId="187" type="noConversion"/>
  </si>
  <si>
    <t>Generated: 2026/4/6 下午 04:58:53</t>
  </si>
  <si>
    <t>105-02544L-001</t>
    <phoneticPr fontId="187" type="noConversion"/>
  </si>
  <si>
    <t>105-09306LH190</t>
    <phoneticPr fontId="187" type="noConversion"/>
  </si>
  <si>
    <t>105-66303LH001</t>
    <phoneticPr fontId="187" type="noConversion"/>
  </si>
  <si>
    <t>備註</t>
    <phoneticPr fontId="187" type="noConversion"/>
  </si>
  <si>
    <t>5/15*3K</t>
    <phoneticPr fontId="187" type="noConversion"/>
  </si>
  <si>
    <t>交期</t>
    <phoneticPr fontId="187" type="noConversion"/>
  </si>
  <si>
    <r>
      <rPr>
        <sz val="12"/>
        <color theme="1"/>
        <rFont val="細明體"/>
        <family val="3"/>
        <charset val="136"/>
      </rPr>
      <t>已變更為</t>
    </r>
    <r>
      <rPr>
        <sz val="12"/>
        <color theme="1"/>
        <rFont val="Calibri"/>
        <family val="2"/>
      </rPr>
      <t>105-24040LH040</t>
    </r>
    <phoneticPr fontId="187" type="noConversion"/>
  </si>
  <si>
    <t>105-62569L-010</t>
    <phoneticPr fontId="187" type="noConversion"/>
  </si>
  <si>
    <t>有點問題，問問安瓊姐</t>
    <phoneticPr fontId="187" type="noConversion"/>
  </si>
  <si>
    <t>buffer</t>
    <phoneticPr fontId="187" type="noConversion"/>
  </si>
  <si>
    <t>105-03729LH001L</t>
    <phoneticPr fontId="187" type="noConversion"/>
  </si>
  <si>
    <t>下單日期</t>
  </si>
  <si>
    <t>Vendor/supplying plant</t>
  </si>
  <si>
    <t>訂單
項次</t>
  </si>
  <si>
    <t>茂瑞料號</t>
  </si>
  <si>
    <t>115656     今展科技股份有限公司</t>
  </si>
  <si>
    <t>PO數量</t>
  </si>
  <si>
    <t>PO剩余
數量</t>
  </si>
  <si>
    <t>茂瑞要求交期</t>
    <phoneticPr fontId="228" type="noConversion"/>
  </si>
  <si>
    <t>茂瑞要
求數量</t>
    <phoneticPr fontId="228" type="noConversion"/>
  </si>
  <si>
    <r>
      <t>廠商回
復交期</t>
    </r>
    <r>
      <rPr>
        <b/>
        <sz val="10"/>
        <color rgb="FFC00000"/>
        <rFont val="新細明體"/>
        <family val="1"/>
        <charset val="136"/>
        <scheme val="minor"/>
      </rPr>
      <t>(ETD)</t>
    </r>
    <phoneticPr fontId="189" type="noConversion"/>
  </si>
  <si>
    <t>Part Number (Shortage Data)</t>
    <phoneticPr fontId="187" type="noConversion"/>
  </si>
  <si>
    <t>列標籤</t>
  </si>
  <si>
    <t>(空白)</t>
  </si>
  <si>
    <r>
      <t>B</t>
    </r>
    <r>
      <rPr>
        <sz val="12"/>
        <color theme="1"/>
        <rFont val="新細明體"/>
        <family val="1"/>
        <charset val="136"/>
        <scheme val="minor"/>
      </rPr>
      <t>OM</t>
    </r>
    <phoneticPr fontId="187" type="noConversion"/>
  </si>
  <si>
    <r>
      <t>X</t>
    </r>
    <r>
      <rPr>
        <sz val="12"/>
        <color theme="1"/>
        <rFont val="新細明體"/>
        <family val="1"/>
        <charset val="136"/>
        <scheme val="minor"/>
      </rPr>
      <t>IZ</t>
    </r>
    <phoneticPr fontId="187" type="noConversion"/>
  </si>
  <si>
    <t>A</t>
    <phoneticPr fontId="187" type="noConversion"/>
  </si>
  <si>
    <t>AU-2425</t>
    <phoneticPr fontId="187" type="noConversion"/>
  </si>
  <si>
    <t>主鍵</t>
    <phoneticPr fontId="259" type="noConversion"/>
  </si>
  <si>
    <t>Level</t>
  </si>
  <si>
    <t>父件</t>
  </si>
  <si>
    <t>Item</t>
  </si>
  <si>
    <t xml:space="preserve">          Qty</t>
  </si>
  <si>
    <t>Q</t>
    <phoneticPr fontId="259" type="noConversion"/>
  </si>
  <si>
    <t>614-02407LHD01T</t>
  </si>
  <si>
    <t>610-02407LHD05</t>
  </si>
  <si>
    <t>610-02407LHD06</t>
  </si>
  <si>
    <t>710-G2407L-H01</t>
  </si>
  <si>
    <t>690-G2407L-H01</t>
  </si>
  <si>
    <t>690-G2407L-C02</t>
  </si>
  <si>
    <t>710-G2407L-J01</t>
  </si>
  <si>
    <t>690-G2407L-J01</t>
  </si>
  <si>
    <t>702-32767LH010</t>
  </si>
  <si>
    <t>690-K2427L-E01U</t>
  </si>
  <si>
    <t>105-02521LH020</t>
  </si>
  <si>
    <t>105-02520LH070</t>
  </si>
  <si>
    <t>690-R2408L-E01</t>
  </si>
  <si>
    <t>690-R2425L-F01</t>
  </si>
  <si>
    <t>702-02540LH030</t>
  </si>
  <si>
    <t>690-R2425L-J01</t>
  </si>
  <si>
    <t>702-02540LH033</t>
  </si>
  <si>
    <t>KB-17773U4-E62PW</t>
  </si>
  <si>
    <t>690-K1777L-C01P</t>
  </si>
  <si>
    <t>KCR18293U43E62AW</t>
  </si>
  <si>
    <t>690-R1217L-E01</t>
  </si>
  <si>
    <t>690-K1829L-E01U</t>
  </si>
  <si>
    <t>702-51822L-161</t>
  </si>
  <si>
    <t>702-66303LH010</t>
  </si>
  <si>
    <t>690-K1829L-B02U</t>
  </si>
  <si>
    <t>702-82617LH020</t>
  </si>
  <si>
    <t>KCR22053-92001191</t>
  </si>
  <si>
    <t>690-K2205L-E01U</t>
  </si>
  <si>
    <t>702-52833LH061L</t>
  </si>
  <si>
    <t>690-K2205L-D04U</t>
  </si>
  <si>
    <t>KCR22603-92001273</t>
  </si>
  <si>
    <t>69A-K2260L-G14U</t>
  </si>
  <si>
    <t>702-52840L-190L</t>
  </si>
  <si>
    <t>KCR22650-92001205</t>
  </si>
  <si>
    <t>690-K2205L-D02U</t>
  </si>
  <si>
    <t>KCR22686-92001274</t>
  </si>
  <si>
    <t>69A-K2260L-G05U</t>
  </si>
  <si>
    <t>KCR22693-92001276</t>
  </si>
  <si>
    <t>69A-K2260L-G04U</t>
  </si>
  <si>
    <t>KCR22706-92001267</t>
  </si>
  <si>
    <t>69A-K2270L-G05U</t>
  </si>
  <si>
    <t>702-52840L-210L</t>
  </si>
  <si>
    <t>KCR22713-92001269</t>
  </si>
  <si>
    <t>69A-K2270L-G04U</t>
  </si>
  <si>
    <t>KCR22726-92001270</t>
  </si>
  <si>
    <t>KGR22183U43E62NE</t>
  </si>
  <si>
    <t>690-R2219L-B01</t>
  </si>
  <si>
    <t>690-K2218L-D11U</t>
  </si>
  <si>
    <t>702-51108LH022</t>
  </si>
  <si>
    <t>690-K2218L-D13U</t>
  </si>
  <si>
    <t>690-K2218L-C14U</t>
  </si>
  <si>
    <t>KU-03251US2E48W</t>
  </si>
  <si>
    <t>702-06183LH130</t>
  </si>
  <si>
    <t>690-K0325L-B09U</t>
  </si>
  <si>
    <t>KU-08376B02H624E</t>
  </si>
  <si>
    <t>702-06183LH250</t>
  </si>
  <si>
    <t>KU-09036003E62W</t>
  </si>
  <si>
    <t>702-64238LH050</t>
  </si>
  <si>
    <t>KU-14693RD9F07W</t>
  </si>
  <si>
    <t>690-K1469R-F04U</t>
  </si>
  <si>
    <t>702-06183LH200</t>
  </si>
  <si>
    <t>KU-17771US-G99W</t>
  </si>
  <si>
    <t>690-K1777L-C01U</t>
  </si>
  <si>
    <t>KU-18053920008951</t>
  </si>
  <si>
    <t>690-K1805L-J04U</t>
  </si>
  <si>
    <t>702-32100L-133L</t>
  </si>
  <si>
    <t>KU-19123920009354</t>
  </si>
  <si>
    <t>690-K1912L-J04U</t>
  </si>
  <si>
    <t>KU-19173920009393</t>
  </si>
  <si>
    <t>690-K1917L-K04U</t>
  </si>
  <si>
    <t>702-32100L-163L</t>
  </si>
  <si>
    <t>KU-19353920002583</t>
  </si>
  <si>
    <t>602-K1935L-E01U</t>
  </si>
  <si>
    <t>KU-19770920011447</t>
  </si>
  <si>
    <t>KU-21593U43E97E</t>
  </si>
  <si>
    <t>690-K2159L-D01U</t>
  </si>
  <si>
    <t>690-K2159L-D03U</t>
  </si>
  <si>
    <t>690-K2159L-C04U</t>
  </si>
  <si>
    <t>KU-23106-92001293</t>
  </si>
  <si>
    <t>69A-K2310L-D05U</t>
  </si>
  <si>
    <t>702-52840L-230L</t>
  </si>
  <si>
    <t>KU-23110-92001295</t>
  </si>
  <si>
    <t>69A-K2310L-D09U</t>
  </si>
  <si>
    <t>KU-24276E03H98E</t>
  </si>
  <si>
    <t>793E24276E-001</t>
  </si>
  <si>
    <t>102CG1WB24270UC</t>
  </si>
  <si>
    <t>KU-25013-92001393</t>
  </si>
  <si>
    <t>690-K2501L-F01U</t>
  </si>
  <si>
    <t>702-32405LH011L</t>
  </si>
  <si>
    <t>690-K2501L-E02U</t>
  </si>
  <si>
    <t>69A-K2501L-E04U</t>
  </si>
  <si>
    <t>690-K2501L-E04U</t>
  </si>
  <si>
    <t>702-32435LH010L</t>
  </si>
  <si>
    <t>KU-25023-92001392</t>
  </si>
  <si>
    <t>KU-25053-92001398</t>
  </si>
  <si>
    <t>690-K2505L-E01U</t>
  </si>
  <si>
    <t>702-32405LH020L</t>
  </si>
  <si>
    <t>690-K2505L-D02U</t>
  </si>
  <si>
    <t>69A-K2505L-D04U</t>
  </si>
  <si>
    <t>690-K2505L-D04U</t>
  </si>
  <si>
    <t>702-32435LH020L</t>
  </si>
  <si>
    <t>KU-25060-92001413</t>
  </si>
  <si>
    <t>69A-K2505L-D09U</t>
  </si>
  <si>
    <t>690-K2505L-D09U</t>
  </si>
  <si>
    <t>KU-39233U43E63W</t>
  </si>
  <si>
    <t>702-06183LH160</t>
  </si>
  <si>
    <t>KU-99383U43E63AW</t>
  </si>
  <si>
    <t>690-K9938L-A02U</t>
  </si>
  <si>
    <t>702-06183LH180</t>
  </si>
  <si>
    <t>KUM19353920002586</t>
  </si>
  <si>
    <t>MGR1837-9315411-E</t>
  </si>
  <si>
    <t>775-T1837R-A01</t>
  </si>
  <si>
    <t>710-T1837R-F01</t>
  </si>
  <si>
    <t>690-T1837R-F01</t>
  </si>
  <si>
    <t>702-52840L-080</t>
  </si>
  <si>
    <t>MGR1930T-H26VL</t>
  </si>
  <si>
    <t>690-R1930R-F02</t>
  </si>
  <si>
    <t>775-T1930L-A21</t>
  </si>
  <si>
    <t>710-T1930R-M21</t>
  </si>
  <si>
    <t>690-T1930R-L21</t>
  </si>
  <si>
    <t>702-02504LH010</t>
  </si>
  <si>
    <t>MGR2057T-G71VL</t>
  </si>
  <si>
    <t>690-R2059R-J01</t>
  </si>
  <si>
    <t>775-T2057L-A01</t>
  </si>
  <si>
    <t>710-T2057R-M01</t>
  </si>
  <si>
    <t>690-T2057R-L01</t>
  </si>
  <si>
    <t>MGR2253-78000821E</t>
  </si>
  <si>
    <t>775-T2253L-A21N</t>
  </si>
  <si>
    <t>710-T2253L-J01N</t>
  </si>
  <si>
    <t>690-T2253L-D01N</t>
  </si>
  <si>
    <t>MSU1795-9307011-E</t>
  </si>
  <si>
    <t>775-T1795R-A01</t>
  </si>
  <si>
    <t>710-T1795R-G01</t>
  </si>
  <si>
    <t>690-T1795R-G01</t>
  </si>
  <si>
    <t>702-01168LH081</t>
  </si>
  <si>
    <t>105-51822L-004</t>
    <phoneticPr fontId="187" type="noConversion"/>
  </si>
  <si>
    <t>702-51822L-161</t>
    <phoneticPr fontId="187" type="noConversion"/>
  </si>
  <si>
    <t>105-00049LH020</t>
    <phoneticPr fontId="187" type="noConversion"/>
  </si>
  <si>
    <t>105-24040L-010</t>
    <phoneticPr fontId="1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</si>
</sst>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3">
    <numFmt numFmtId="6" formatCode="&quot;$&quot;#,##0;[Red]\-&quot;$&quot;#,##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;\¥\¥\¥\¥\(#,##0\¥\¥\¥\¥\)"/>
    <numFmt numFmtId="177" formatCode="_-&quot;$&quot;* #,##0.000_-;\-&quot;$&quot;* #,##0.000_-;_-&quot;$&quot;* &quot;-&quot;??_-;_-@_-"/>
    <numFmt numFmtId="178" formatCode="_(* #,##0.00_);_(* \(#,##0.00\);_(* &quot;-&quot;??_);_(@_)"/>
    <numFmt numFmtId="179" formatCode="_(&quot;$&quot;* #,##0.0,,&quot; MM&quot;_);_(&quot;$&quot;* \(#,##0.0,,&quot; MM&quot;\);_(&quot;$&quot;* &quot;-&quot;??_);_(@_)"/>
    <numFmt numFmtId="180" formatCode="_-* #,##0.00\ &quot;€&quot;_-;\-* #,##0.00\ &quot;€&quot;_-;_-* &quot;-&quot;??\ &quot;€&quot;_-;_-@_-"/>
    <numFmt numFmtId="181" formatCode="0.0"/>
    <numFmt numFmtId="182" formatCode="000"/>
    <numFmt numFmtId="183" formatCode="[$-409]mmmmm\-yy;@"/>
    <numFmt numFmtId="184" formatCode="_ * #,##0_ ;_ * \-#,##0_ ;_ * &quot;-&quot;_ ;_ @_ "/>
    <numFmt numFmtId="185" formatCode="#,##0.00&quot;£&quot;_);[Red]\(#,##0.00&quot;£&quot;\)"/>
    <numFmt numFmtId="186" formatCode=".00"/>
    <numFmt numFmtId="187" formatCode="m/d"/>
    <numFmt numFmtId="188" formatCode="0.0#"/>
    <numFmt numFmtId="189" formatCode="0000\ \-\ 0000"/>
    <numFmt numFmtId="190" formatCode="_(* #,##0.0000_);_(* \(#,##0.0000\);_(* &quot;-&quot;??_);_(@_)"/>
    <numFmt numFmtId="191" formatCode="_-&quot;?* #,##0.00_-;&quot;\&quot;\¥\¥\¥\-&quot;?* #,##0.00_-;_-&quot;&quot;?&quot;* &quot;-&quot;??_-;_-@_-"/>
    <numFmt numFmtId="192" formatCode="&quot;$&quot;#,##0.000"/>
    <numFmt numFmtId="193" formatCode=".0"/>
    <numFmt numFmtId="194" formatCode="[$-409]d\-mmm;@"/>
    <numFmt numFmtId="195" formatCode="#.0,"/>
    <numFmt numFmtId="196" formatCode="00"/>
    <numFmt numFmtId="197" formatCode="0.0_)"/>
    <numFmt numFmtId="198" formatCode=";;;"/>
    <numFmt numFmtId="199" formatCode="&quot;$&quot;#,##0.00"/>
    <numFmt numFmtId="200" formatCode="_ * #,##0.00_ ;_ * \-#,##0.00_ ;_ * &quot;-&quot;??_ ;_ @_ "/>
    <numFmt numFmtId="201" formatCode="_ \¥* #,##0_ ;_ \¥* \¥\¥\¥\-#,##0_ ;_ \¥* &quot;-&quot;_ ;_ @_ "/>
    <numFmt numFmtId="202" formatCode="&quot;$&quot;#,##0_);\(&quot;$&quot;#,##0\)"/>
    <numFmt numFmtId="203" formatCode="_(&quot;$&quot;* #,##0.00_);_(&quot;$&quot;* \(#,##0.00\);_(&quot;$&quot;* &quot;-&quot;??_);_(@_)"/>
    <numFmt numFmtId="204" formatCode="0.00000000"/>
    <numFmt numFmtId="205" formatCode="\10000000"/>
    <numFmt numFmtId="206" formatCode="0.0%"/>
    <numFmt numFmtId="207" formatCode="_-&quot;$&quot;* #,##0.0000_-;\-&quot;$&quot;* #,##0.0000_-;_-&quot;$&quot;* &quot;-&quot;??_-;_-@_-"/>
    <numFmt numFmtId="208" formatCode="&quot;$&quot;#,##0,_);[Red]\(&quot;$&quot;#,##0,\);&quot;-&quot;_)"/>
    <numFmt numFmtId="209" formatCode="&quot;$&quot;#,##0.0000_);\¥\¥\¥\¥\(&quot;$&quot;#,##0.0000\¥\¥\¥\¥\)"/>
    <numFmt numFmtId="210" formatCode="\10000"/>
    <numFmt numFmtId="211" formatCode="#,##0.0_);\(#,##0.0\)"/>
    <numFmt numFmtId="212" formatCode="#,##0,_);[Red]\(#,##0,\);&quot;-&quot;_)"/>
    <numFmt numFmtId="213" formatCode="\¥\¥\¥\¥&quot;$&quot;#,##0.00;\¥\¥\¥\¥\(\¥\¥\¥\¥&quot;$&quot;#,##0.00\¥\¥\¥\¥\)"/>
    <numFmt numFmtId="214" formatCode="[$-409]d\-mmm\-yy;@"/>
    <numFmt numFmtId="215" formatCode="&quot;$&quot;#,##0.0,,_);[Red]\(&quot;$&quot;#,##0.0,,\);&quot;-&quot;_)"/>
    <numFmt numFmtId="216" formatCode="#,##0.000"/>
    <numFmt numFmtId="217" formatCode="\¥\¥\¥\¥&quot;$&quot;#,##0;\¥\¥\¥\¥\(\¥\¥\¥\¥&quot;$&quot;#,##0\¥\¥\¥\¥\)"/>
    <numFmt numFmtId="218" formatCode="\¥#,##0;[Red]\¥\-#,##0"/>
    <numFmt numFmtId="219" formatCode="#,##0;[Red]\¥\¥\¥\¥\(\¥\¥\¥\¥\-#,##0\¥\¥\¥\¥\)"/>
    <numFmt numFmtId="220" formatCode="#,##0.0,,"/>
    <numFmt numFmtId="221" formatCode="0.00_)"/>
    <numFmt numFmtId="222" formatCode="\¥#,##0;\¥\¥\¥\¥\-#,##0"/>
    <numFmt numFmtId="223" formatCode="_-* #,##0.000_-;\¥\¥\¥\¥\-* #,##0.000_-;_-* &quot;-&quot;??_-;_-@_-"/>
    <numFmt numFmtId="224" formatCode="\¥#,##0.00;[Red]\¥\¥\¥\¥\¥\¥\-#,##0.00"/>
    <numFmt numFmtId="225" formatCode="_(* #,##0_);_(* \(#,##0\);_(* &quot;-&quot;_);_(@_)"/>
    <numFmt numFmtId="226" formatCode="\¥#,##0;[Red]\¥\¥\-#,##0"/>
    <numFmt numFmtId="227" formatCode="m/d;@"/>
    <numFmt numFmtId="228" formatCode="0_ ;[Red]\-0\ "/>
    <numFmt numFmtId="229" formatCode="#,##0_ ;[Red]\-#,##0\ "/>
    <numFmt numFmtId="230" formatCode="#,##0_);[Red]\(#,##0\)"/>
    <numFmt numFmtId="231" formatCode="[$-404]General"/>
    <numFmt numFmtId="232" formatCode="_-* #,##0_-;\-* #,##0_-;_-* &quot;-&quot;??_-;_-@_-"/>
    <numFmt numFmtId="233" formatCode="m&quot;月&quot;d&quot;日&quot;;@"/>
    <numFmt numFmtId="234" formatCode="m&quot;月&quot;d&quot;日&quot;"/>
  </numFmts>
  <fonts count="260">
    <font>
      <sz val="12"/>
      <color theme="1"/>
      <name val="新細明體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10"/>
      <name val="Arial"/>
      <family val="2"/>
    </font>
    <font>
      <sz val="10"/>
      <color indexed="8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b/>
      <sz val="10"/>
      <color rgb="FFFF0000"/>
      <name val="新細明體"/>
      <family val="1"/>
      <charset val="136"/>
      <scheme val="minor"/>
    </font>
    <font>
      <sz val="12"/>
      <name val="Calibri"/>
      <family val="2"/>
    </font>
    <font>
      <sz val="12"/>
      <color theme="0"/>
      <name val="Calibri"/>
      <family val="2"/>
    </font>
    <font>
      <sz val="12"/>
      <color theme="1"/>
      <name val="Calibri"/>
      <family val="2"/>
    </font>
    <font>
      <sz val="12"/>
      <name val="SimSun"/>
    </font>
    <font>
      <sz val="12"/>
      <name val="細明體"/>
      <family val="3"/>
      <charset val="136"/>
    </font>
    <font>
      <b/>
      <sz val="10"/>
      <color theme="1"/>
      <name val="SimSun"/>
    </font>
    <font>
      <sz val="12"/>
      <color theme="0" tint="-0.14996795556505021"/>
      <name val="Calibri"/>
      <family val="2"/>
    </font>
    <font>
      <sz val="10"/>
      <color theme="1"/>
      <name val="新細明體"/>
      <family val="1"/>
      <charset val="136"/>
      <scheme val="minor"/>
    </font>
    <font>
      <sz val="12"/>
      <color rgb="FF0070C0"/>
      <name val="Calibri"/>
      <family val="2"/>
    </font>
    <font>
      <sz val="12"/>
      <color theme="1"/>
      <name val="細明體"/>
      <family val="3"/>
      <charset val="136"/>
    </font>
    <font>
      <sz val="11"/>
      <color indexed="8"/>
      <name val="Calibri"/>
      <family val="2"/>
    </font>
    <font>
      <sz val="11"/>
      <color theme="1"/>
      <name val="新細明體"/>
      <family val="1"/>
      <charset val="136"/>
      <scheme val="minor"/>
    </font>
    <font>
      <b/>
      <sz val="10"/>
      <color indexed="52"/>
      <name val="Arial"/>
      <family val="2"/>
    </font>
    <font>
      <sz val="8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b/>
      <sz val="11"/>
      <color indexed="63"/>
      <name val="Calibri"/>
      <family val="2"/>
    </font>
    <font>
      <sz val="11"/>
      <color indexed="60"/>
      <name val="Calibri"/>
      <family val="2"/>
    </font>
    <font>
      <sz val="12"/>
      <name val="Times New Roman"/>
      <family val="1"/>
    </font>
    <font>
      <i/>
      <sz val="5"/>
      <name val="Arial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 New Roman"/>
      <family val="1"/>
    </font>
    <font>
      <sz val="10"/>
      <color indexed="60"/>
      <name val="Arial"/>
      <family val="2"/>
    </font>
    <font>
      <sz val="10"/>
      <color indexed="8"/>
      <name val="Arial"/>
      <family val="2"/>
    </font>
    <font>
      <b/>
      <u/>
      <sz val="14"/>
      <name val="Arial"/>
      <family val="2"/>
    </font>
    <font>
      <sz val="12"/>
      <name val="____"/>
      <family val="1"/>
    </font>
    <font>
      <u/>
      <sz val="12"/>
      <color indexed="20"/>
      <name val="Calibri"/>
      <family val="2"/>
    </font>
    <font>
      <sz val="4"/>
      <color indexed="8"/>
      <name val="Arial"/>
      <family val="2"/>
    </font>
    <font>
      <i/>
      <sz val="10"/>
      <color indexed="8"/>
      <name val="Arial"/>
      <family val="2"/>
    </font>
    <font>
      <sz val="10"/>
      <name val="Helv"/>
      <family val="2"/>
    </font>
    <font>
      <b/>
      <sz val="18"/>
      <color indexed="62"/>
      <name val="Cambria"/>
      <family val="1"/>
    </font>
    <font>
      <b/>
      <sz val="18"/>
      <color indexed="56"/>
      <name val="Cambria"/>
      <family val="1"/>
    </font>
    <font>
      <b/>
      <sz val="11"/>
      <color indexed="52"/>
      <name val="Calibri"/>
      <family val="2"/>
    </font>
    <font>
      <sz val="12"/>
      <color theme="1"/>
      <name val="新細明體"/>
      <family val="1"/>
      <charset val="136"/>
      <scheme val="minor"/>
    </font>
    <font>
      <b/>
      <sz val="6"/>
      <name val="Arial"/>
      <family val="2"/>
    </font>
    <font>
      <sz val="8"/>
      <color indexed="8"/>
      <name val="Arial"/>
      <family val="2"/>
    </font>
    <font>
      <u/>
      <sz val="12"/>
      <color indexed="12"/>
      <name val="Calibri"/>
      <family val="2"/>
    </font>
    <font>
      <b/>
      <sz val="12"/>
      <color indexed="42"/>
      <name val="Arial"/>
      <family val="2"/>
    </font>
    <font>
      <b/>
      <sz val="8"/>
      <color indexed="8"/>
      <name val="Calibri"/>
      <family val="2"/>
    </font>
    <font>
      <sz val="10"/>
      <name val="Times New Roman"/>
      <family val="1"/>
    </font>
    <font>
      <sz val="8"/>
      <name val="Helv"/>
      <family val="2"/>
    </font>
    <font>
      <b/>
      <sz val="10"/>
      <color indexed="9"/>
      <name val="Arial"/>
      <family val="2"/>
    </font>
    <font>
      <sz val="11"/>
      <color indexed="8"/>
      <name val="宋体"/>
      <family val="3"/>
      <charset val="136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52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55"/>
      <name val="Arial"/>
      <family val="2"/>
    </font>
    <font>
      <sz val="10"/>
      <color indexed="12"/>
      <name val="Times New Roman"/>
      <family val="1"/>
    </font>
    <font>
      <b/>
      <sz val="11"/>
      <color indexed="9"/>
      <name val="Calibri"/>
      <family val="2"/>
    </font>
    <font>
      <sz val="11"/>
      <color indexed="9"/>
      <name val="宋体"/>
      <charset val="136"/>
    </font>
    <font>
      <sz val="9"/>
      <name val="Geneva"/>
      <family val="1"/>
    </font>
    <font>
      <b/>
      <i/>
      <sz val="8"/>
      <name val="Arial"/>
      <family val="2"/>
    </font>
    <font>
      <sz val="11"/>
      <color indexed="20"/>
      <name val="Calibri"/>
      <family val="2"/>
    </font>
    <font>
      <sz val="6"/>
      <name val="Arial"/>
      <family val="2"/>
    </font>
    <font>
      <sz val="9"/>
      <color indexed="8"/>
      <name val="Arial"/>
      <family val="2"/>
    </font>
    <font>
      <sz val="11"/>
      <color indexed="17"/>
      <name val="Calibri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i/>
      <sz val="6"/>
      <name val="Arial"/>
      <family val="2"/>
    </font>
    <font>
      <b/>
      <sz val="10"/>
      <color indexed="63"/>
      <name val="Arial"/>
      <family val="2"/>
    </font>
    <font>
      <sz val="12"/>
      <name val="Arial"/>
      <family val="2"/>
    </font>
    <font>
      <sz val="12"/>
      <color indexed="8"/>
      <name val="Calibri"/>
      <family val="2"/>
    </font>
    <font>
      <sz val="10"/>
      <color indexed="62"/>
      <name val="Arial"/>
      <family val="2"/>
    </font>
    <font>
      <sz val="10"/>
      <color indexed="8"/>
      <name val="Calibri"/>
      <family val="2"/>
    </font>
    <font>
      <sz val="9"/>
      <name val="Arial"/>
      <family val="2"/>
    </font>
    <font>
      <b/>
      <u/>
      <sz val="14"/>
      <color indexed="8"/>
      <name val="Arial"/>
      <family val="2"/>
    </font>
    <font>
      <b/>
      <sz val="5"/>
      <name val="Arial"/>
      <family val="2"/>
    </font>
    <font>
      <sz val="10"/>
      <name val="Geneva"/>
      <family val="1"/>
    </font>
    <font>
      <sz val="8"/>
      <color indexed="24"/>
      <name val="Arial"/>
      <family val="2"/>
    </font>
    <font>
      <b/>
      <sz val="8"/>
      <color indexed="8"/>
      <name val="Arial"/>
      <family val="2"/>
    </font>
    <font>
      <b/>
      <sz val="12"/>
      <color indexed="52"/>
      <name val="新細明體"/>
      <family val="1"/>
      <charset val="136"/>
    </font>
    <font>
      <b/>
      <sz val="16"/>
      <color indexed="9"/>
      <name val="Arial"/>
      <family val="2"/>
    </font>
    <font>
      <sz val="5"/>
      <name val="Arial"/>
      <family val="2"/>
    </font>
    <font>
      <sz val="11"/>
      <color indexed="10"/>
      <name val="宋体"/>
      <charset val="136"/>
    </font>
    <font>
      <b/>
      <i/>
      <sz val="5"/>
      <name val="Arial"/>
      <family val="2"/>
    </font>
    <font>
      <sz val="12"/>
      <color indexed="8"/>
      <name val="新細明體"/>
      <family val="1"/>
      <charset val="136"/>
    </font>
    <font>
      <sz val="12"/>
      <name val="宋体"/>
      <charset val="136"/>
    </font>
    <font>
      <b/>
      <sz val="13"/>
      <color indexed="62"/>
      <name val="Calibri"/>
      <family val="2"/>
    </font>
    <font>
      <b/>
      <sz val="14"/>
      <name val="Arial"/>
      <family val="2"/>
    </font>
    <font>
      <b/>
      <sz val="12"/>
      <name val="Arial"/>
      <family val="2"/>
    </font>
    <font>
      <sz val="7"/>
      <name val="Small Fonts"/>
      <family val="2"/>
    </font>
    <font>
      <b/>
      <sz val="10"/>
      <name val="MS Sans Serif"/>
      <family val="2"/>
    </font>
    <font>
      <b/>
      <sz val="11"/>
      <color indexed="56"/>
      <name val="Calibri"/>
      <family val="2"/>
    </font>
    <font>
      <sz val="10"/>
      <color indexed="8"/>
      <name val="MS Sans Serif"/>
      <family val="2"/>
    </font>
    <font>
      <b/>
      <sz val="15"/>
      <color indexed="56"/>
      <name val="Calibri"/>
      <family val="2"/>
    </font>
    <font>
      <sz val="11"/>
      <color indexed="10"/>
      <name val="Calibri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63"/>
      <name val="宋体"/>
      <charset val="136"/>
    </font>
    <font>
      <sz val="14"/>
      <name val="Times New Roman"/>
      <family val="1"/>
    </font>
    <font>
      <sz val="10"/>
      <color indexed="10"/>
      <name val="Arial"/>
      <family val="2"/>
    </font>
    <font>
      <b/>
      <i/>
      <sz val="6"/>
      <name val="Arial"/>
      <family val="2"/>
    </font>
    <font>
      <sz val="10"/>
      <color indexed="8"/>
      <name val="Tahoma"/>
      <family val="2"/>
    </font>
    <font>
      <b/>
      <sz val="15"/>
      <color indexed="56"/>
      <name val="Arial"/>
      <family val="2"/>
    </font>
    <font>
      <b/>
      <sz val="8"/>
      <name val="MS Sans Serif"/>
      <family val="2"/>
    </font>
    <font>
      <b/>
      <sz val="11"/>
      <color indexed="9"/>
      <name val="宋体"/>
      <charset val="136"/>
    </font>
    <font>
      <sz val="11"/>
      <color indexed="62"/>
      <name val="宋体"/>
      <charset val="136"/>
    </font>
    <font>
      <b/>
      <sz val="13"/>
      <color indexed="56"/>
      <name val="Calibri"/>
      <family val="2"/>
    </font>
    <font>
      <sz val="6"/>
      <color indexed="8"/>
      <name val="Arial"/>
      <family val="2"/>
    </font>
    <font>
      <b/>
      <sz val="11"/>
      <color indexed="56"/>
      <name val="宋体"/>
      <charset val="136"/>
    </font>
    <font>
      <b/>
      <sz val="11"/>
      <color indexed="62"/>
      <name val="Calibri"/>
      <family val="2"/>
    </font>
    <font>
      <sz val="5"/>
      <color indexed="8"/>
      <name val="Arial"/>
      <family val="2"/>
    </font>
    <font>
      <sz val="12"/>
      <color indexed="9"/>
      <name val="新細明體"/>
      <family val="1"/>
      <charset val="136"/>
    </font>
    <font>
      <b/>
      <sz val="6"/>
      <color indexed="8"/>
      <name val="Arial"/>
      <family val="2"/>
    </font>
    <font>
      <sz val="10"/>
      <color indexed="12"/>
      <name val="Arial"/>
      <family val="2"/>
    </font>
    <font>
      <sz val="10"/>
      <name val="MS Serif"/>
      <family val="1"/>
    </font>
    <font>
      <sz val="10"/>
      <name val="Tahoma"/>
      <family val="2"/>
    </font>
    <font>
      <sz val="10"/>
      <name val="Courier"/>
      <family val="3"/>
    </font>
    <font>
      <sz val="16"/>
      <color indexed="9"/>
      <name val="Arial"/>
      <family val="2"/>
    </font>
    <font>
      <sz val="10"/>
      <color indexed="20"/>
      <name val="Arial"/>
      <family val="2"/>
    </font>
    <font>
      <b/>
      <sz val="11"/>
      <color indexed="52"/>
      <name val="宋体"/>
      <charset val="136"/>
    </font>
    <font>
      <b/>
      <sz val="15"/>
      <color indexed="62"/>
      <name val="Calibri"/>
      <family val="2"/>
    </font>
    <font>
      <sz val="10"/>
      <color indexed="12"/>
      <name val="Symbol"/>
      <family val="1"/>
      <charset val="2"/>
    </font>
    <font>
      <strike/>
      <sz val="10"/>
      <name val="Arial"/>
      <family val="2"/>
    </font>
    <font>
      <sz val="10"/>
      <name val="Tms Rmn"/>
      <family val="1"/>
    </font>
    <font>
      <sz val="10"/>
      <color indexed="10"/>
      <name val="Times New Roman"/>
      <family val="1"/>
    </font>
    <font>
      <b/>
      <sz val="13"/>
      <color indexed="56"/>
      <name val="宋体"/>
      <charset val="136"/>
    </font>
    <font>
      <b/>
      <sz val="15"/>
      <color indexed="56"/>
      <name val="宋体"/>
      <charset val="136"/>
    </font>
    <font>
      <sz val="8"/>
      <color indexed="8"/>
      <name val="Calibri"/>
      <family val="2"/>
    </font>
    <font>
      <sz val="12"/>
      <color indexed="62"/>
      <name val="新細明體"/>
      <family val="1"/>
      <charset val="136"/>
    </font>
    <font>
      <sz val="12"/>
      <color indexed="8"/>
      <name val="Times New Roman"/>
      <family val="1"/>
    </font>
    <font>
      <sz val="10"/>
      <name val="MS Sans Serif"/>
      <family val="2"/>
    </font>
    <font>
      <sz val="11"/>
      <color indexed="52"/>
      <name val="宋体"/>
      <charset val="136"/>
    </font>
    <font>
      <sz val="10"/>
      <color indexed="16"/>
      <name val="MS Serif"/>
      <family val="1"/>
    </font>
    <font>
      <b/>
      <sz val="18"/>
      <color indexed="56"/>
      <name val="宋体"/>
      <charset val="136"/>
    </font>
    <font>
      <sz val="11"/>
      <color indexed="60"/>
      <name val="宋体"/>
      <charset val="136"/>
    </font>
    <font>
      <sz val="11"/>
      <color indexed="20"/>
      <name val="宋体"/>
      <charset val="136"/>
    </font>
    <font>
      <sz val="12"/>
      <name val="宋体"/>
      <charset val="136"/>
    </font>
    <font>
      <i/>
      <sz val="10"/>
      <color indexed="23"/>
      <name val="Arial"/>
      <family val="2"/>
    </font>
    <font>
      <b/>
      <i/>
      <sz val="16"/>
      <name val="Helv"/>
      <family val="2"/>
    </font>
    <font>
      <sz val="10"/>
      <name val="ＭＳ 明朝"/>
      <charset val="128"/>
    </font>
    <font>
      <u/>
      <sz val="11"/>
      <color indexed="12"/>
      <name val="Calibri"/>
      <family val="2"/>
    </font>
    <font>
      <u/>
      <sz val="10"/>
      <color indexed="9"/>
      <name val="Arial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Helv"/>
      <family val="2"/>
    </font>
    <font>
      <i/>
      <sz val="10"/>
      <name val="Times New Roman"/>
      <family val="1"/>
    </font>
    <font>
      <sz val="12"/>
      <color indexed="9"/>
      <name val="Helv"/>
      <family val="2"/>
    </font>
    <font>
      <b/>
      <u/>
      <sz val="10"/>
      <color indexed="53"/>
      <name val="Geneva"/>
      <family val="1"/>
    </font>
    <font>
      <sz val="10"/>
      <color theme="1"/>
      <name val="Arial"/>
      <family val="2"/>
    </font>
    <font>
      <sz val="11"/>
      <color indexed="8"/>
      <name val="Arial"/>
      <family val="2"/>
    </font>
    <font>
      <b/>
      <sz val="8"/>
      <color indexed="8"/>
      <name val="Helv"/>
      <family val="2"/>
    </font>
    <font>
      <sz val="12"/>
      <color indexed="52"/>
      <name val="新細明體"/>
      <family val="1"/>
      <charset val="136"/>
    </font>
    <font>
      <sz val="14"/>
      <name val="Arial"/>
      <family val="2"/>
    </font>
    <font>
      <sz val="8"/>
      <name val="MS Sans Serif"/>
      <family val="2"/>
    </font>
    <font>
      <b/>
      <sz val="10"/>
      <color indexed="8"/>
      <name val="Times New Roman"/>
      <family val="1"/>
    </font>
    <font>
      <sz val="11"/>
      <name val=""/>
      <charset val="134"/>
    </font>
    <font>
      <sz val="12"/>
      <color indexed="60"/>
      <name val="新細明體"/>
      <family val="1"/>
      <charset val="136"/>
    </font>
    <font>
      <b/>
      <sz val="11"/>
      <color indexed="8"/>
      <name val="宋体"/>
      <charset val="136"/>
    </font>
    <font>
      <b/>
      <sz val="12"/>
      <color indexed="8"/>
      <name val="新細明體"/>
      <family val="1"/>
      <charset val="136"/>
    </font>
    <font>
      <sz val="11"/>
      <color indexed="17"/>
      <name val="宋体"/>
      <charset val="136"/>
    </font>
    <font>
      <i/>
      <sz val="11"/>
      <color indexed="23"/>
      <name val="宋体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name val="뼻뮝"/>
      <charset val="134"/>
    </font>
    <font>
      <sz val="12"/>
      <color indexed="10"/>
      <name val="新細明體"/>
      <family val="1"/>
      <charset val="136"/>
    </font>
    <font>
      <sz val="10"/>
      <name val="굴림체"/>
      <charset val="134"/>
    </font>
    <font>
      <b/>
      <sz val="10"/>
      <color theme="1"/>
      <name val="細明體"/>
      <family val="3"/>
      <charset val="136"/>
    </font>
    <font>
      <sz val="10"/>
      <color theme="1"/>
      <name val="新細明體"/>
      <family val="1"/>
      <charset val="136"/>
    </font>
    <font>
      <sz val="12"/>
      <color rgb="FF0070C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i/>
      <sz val="12"/>
      <color theme="1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b/>
      <sz val="12"/>
      <color rgb="FFFF0000"/>
      <name val="Calibri"/>
      <family val="2"/>
    </font>
    <font>
      <sz val="12"/>
      <color rgb="FFFF0000"/>
      <name val="Calibri"/>
      <family val="2"/>
    </font>
    <font>
      <b/>
      <sz val="12"/>
      <name val="Calibri"/>
      <family val="2"/>
    </font>
    <font>
      <sz val="12"/>
      <color rgb="FFFF0000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sz val="12"/>
      <color rgb="FF9C5700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b/>
      <sz val="11"/>
      <color theme="3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sz val="12"/>
      <name val="SimSun"/>
      <charset val="134"/>
    </font>
    <font>
      <sz val="10"/>
      <color rgb="FF000000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ajor"/>
    </font>
    <font>
      <b/>
      <sz val="10"/>
      <color indexed="8"/>
      <name val="新細明體"/>
      <family val="1"/>
      <charset val="136"/>
    </font>
    <font>
      <b/>
      <sz val="10"/>
      <name val="新細明體"/>
      <family val="1"/>
      <charset val="136"/>
    </font>
    <font>
      <sz val="11"/>
      <color rgb="FF000000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8"/>
      <color theme="1"/>
      <name val="新細明體"/>
      <family val="1"/>
      <charset val="136"/>
      <scheme val="minor"/>
    </font>
    <font>
      <b/>
      <sz val="8"/>
      <color rgb="FF0000FF"/>
      <name val="新細明體"/>
      <family val="1"/>
      <charset val="136"/>
      <scheme val="minor"/>
    </font>
    <font>
      <b/>
      <sz val="10"/>
      <color rgb="FFFF0000"/>
      <name val="宋体"/>
      <charset val="136"/>
    </font>
    <font>
      <sz val="12"/>
      <color rgb="FFFF0000"/>
      <name val="新細明體"/>
      <family val="2"/>
      <scheme val="minor"/>
    </font>
    <font>
      <b/>
      <sz val="10"/>
      <color theme="1"/>
      <name val="SimSun"/>
      <charset val="134"/>
    </font>
    <font>
      <sz val="12"/>
      <color theme="7" tint="0.79998168889431442"/>
      <name val="Calibri"/>
      <family val="2"/>
    </font>
    <font>
      <sz val="12"/>
      <color theme="7" tint="0.79998168889431442"/>
      <name val="細明體"/>
      <family val="3"/>
      <charset val="136"/>
    </font>
    <font>
      <sz val="12"/>
      <name val="宋体"/>
      <family val="3"/>
      <charset val="136"/>
    </font>
    <font>
      <sz val="12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2"/>
      <color rgb="FF091E40"/>
      <name val="SimSun"/>
      <charset val="134"/>
    </font>
    <font>
      <sz val="9"/>
      <name val="細明體"/>
      <family val="3"/>
      <charset val="136"/>
    </font>
    <font>
      <sz val="10"/>
      <name val="Cambria"/>
      <family val="1"/>
    </font>
    <font>
      <sz val="10"/>
      <color rgb="FFFF0000"/>
      <name val="Cambria"/>
      <family val="1"/>
    </font>
    <font>
      <b/>
      <sz val="12"/>
      <color theme="1"/>
      <name val="Calibri"/>
      <family val="2"/>
    </font>
    <font>
      <sz val="11"/>
      <color rgb="FFFF0000"/>
      <name val="Cambria"/>
      <family val="1"/>
    </font>
    <font>
      <sz val="11"/>
      <color rgb="FFFF0000"/>
      <name val="細明體"/>
      <family val="3"/>
      <charset val="136"/>
    </font>
    <font>
      <sz val="11"/>
      <name val="Cambria"/>
      <family val="1"/>
    </font>
    <font>
      <sz val="10"/>
      <name val="新細明體"/>
      <family val="1"/>
      <charset val="136"/>
      <scheme val="major"/>
    </font>
    <font>
      <b/>
      <sz val="10"/>
      <color theme="1"/>
      <name val="新細明體"/>
      <family val="1"/>
      <charset val="136"/>
      <scheme val="minor"/>
    </font>
    <font>
      <sz val="10"/>
      <color rgb="FF002060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Tahoma"/>
      <family val="2"/>
    </font>
    <font>
      <sz val="12"/>
      <color rgb="FF000000"/>
      <name val="宋体"/>
      <charset val="136"/>
    </font>
    <font>
      <b/>
      <sz val="12"/>
      <color rgb="FF000000"/>
      <name val="宋体"/>
      <charset val="136"/>
    </font>
    <font>
      <sz val="10"/>
      <color rgb="FF000000"/>
      <name val="宋体"/>
      <charset val="136"/>
    </font>
    <font>
      <sz val="8"/>
      <color rgb="FF000000"/>
      <name val="宋体"/>
      <charset val="136"/>
    </font>
    <font>
      <sz val="10"/>
      <color rgb="FF000000"/>
      <name val="新細明體"/>
      <family val="1"/>
      <charset val="136"/>
      <scheme val="minor"/>
    </font>
    <font>
      <sz val="8"/>
      <color rgb="FF000000"/>
      <name val="新細明體"/>
      <family val="1"/>
      <charset val="136"/>
      <scheme val="minor"/>
    </font>
    <font>
      <b/>
      <sz val="8"/>
      <color rgb="FFFF0000"/>
      <name val="新細明體"/>
      <family val="1"/>
      <charset val="136"/>
      <scheme val="minor"/>
    </font>
    <font>
      <sz val="9"/>
      <color rgb="FF000000"/>
      <name val="宋体"/>
      <charset val="136"/>
    </font>
    <font>
      <sz val="10"/>
      <color rgb="FF006100"/>
      <name val="宋体"/>
      <charset val="136"/>
    </font>
    <font>
      <sz val="10"/>
      <color rgb="FF9C0006"/>
      <name val="宋体"/>
      <charset val="136"/>
    </font>
    <font>
      <b/>
      <sz val="8"/>
      <color rgb="FFFF00FF"/>
      <name val="新細明體"/>
      <family val="1"/>
      <charset val="136"/>
      <scheme val="minor"/>
    </font>
    <font>
      <b/>
      <sz val="10"/>
      <color theme="0"/>
      <name val="細明體"/>
      <family val="3"/>
      <charset val="136"/>
    </font>
    <font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細明體"/>
      <family val="3"/>
      <charset val="136"/>
    </font>
    <font>
      <b/>
      <sz val="10"/>
      <color rgb="FFC0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92D050"/>
        <bgColor indexed="0"/>
      </patternFill>
    </fill>
    <fill>
      <patternFill patternType="solid">
        <fgColor theme="2" tint="-9.9978637043366805E-2"/>
        <bgColor indexed="0"/>
      </patternFill>
    </fill>
    <fill>
      <patternFill patternType="solid">
        <fgColor theme="9" tint="-0.249977111117893"/>
        <bgColor indexed="0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lightGray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solid">
        <fgColor indexed="1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darkVertical"/>
    </fill>
    <fill>
      <patternFill patternType="solid">
        <fgColor indexed="15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rgb="FF92D05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8535111545152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85351115451523"/>
        <bgColor indexed="64"/>
      </patternFill>
    </fill>
    <fill>
      <patternFill patternType="solid">
        <fgColor theme="5" tint="0.3998535111545152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8535111545152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7" tint="0.39985351115451523"/>
        <bgColor indexed="64"/>
      </patternFill>
    </fill>
    <fill>
      <patternFill patternType="solid">
        <fgColor theme="9" tint="0.3998535111545152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00B05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853511154515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5772">
    <xf numFmtId="0" fontId="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9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31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0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43" fontId="186" fillId="0" borderId="0" applyFont="0" applyFill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7" fillId="25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42" fillId="25" borderId="0">
      <alignment vertical="center"/>
    </xf>
    <xf numFmtId="194" fontId="20" fillId="22" borderId="0" applyNumberFormat="0" applyBorder="0" applyAlignment="0" applyProtection="0">
      <alignment vertical="center"/>
    </xf>
    <xf numFmtId="194" fontId="52" fillId="15" borderId="9">
      <alignment horizontal="right"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43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30" fillId="27" borderId="0" applyNumberFormat="0" applyBorder="0" applyAlignment="0" applyProtection="0">
      <alignment vertical="center"/>
    </xf>
    <xf numFmtId="194" fontId="48" fillId="25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9" fillId="0" borderId="0">
      <alignment vertical="center"/>
    </xf>
    <xf numFmtId="194" fontId="20" fillId="0" borderId="0">
      <alignment vertical="center"/>
    </xf>
    <xf numFmtId="194" fontId="58" fillId="0" borderId="12">
      <alignment horizontal="center" vertical="center"/>
    </xf>
    <xf numFmtId="197" fontId="35" fillId="0" borderId="1">
      <alignment vertical="center"/>
      <protection locked="0"/>
    </xf>
    <xf numFmtId="194" fontId="37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8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4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8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4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9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42" fillId="25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20" borderId="0" applyNumberFormat="0" applyBorder="0" applyAlignment="0" applyProtection="0">
      <alignment vertical="center"/>
    </xf>
    <xf numFmtId="194" fontId="37" fillId="25" borderId="0">
      <alignment vertical="center"/>
    </xf>
    <xf numFmtId="194" fontId="20" fillId="0" borderId="0">
      <alignment vertical="center"/>
    </xf>
    <xf numFmtId="194" fontId="23" fillId="25" borderId="0">
      <alignment vertical="center"/>
    </xf>
    <xf numFmtId="194" fontId="32" fillId="0" borderId="7" applyNumberFormat="0" applyFill="0" applyAlignment="0" applyProtection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0" borderId="0">
      <alignment vertical="center"/>
    </xf>
    <xf numFmtId="194" fontId="24" fillId="0" borderId="3" applyNumberFormat="0" applyFont="0">
      <alignment horizontal="center" vertical="top" wrapText="1"/>
    </xf>
    <xf numFmtId="3" fontId="37" fillId="16" borderId="0" applyBorder="0">
      <alignment horizontal="right" vertical="center"/>
    </xf>
    <xf numFmtId="194" fontId="20" fillId="25" borderId="0" applyNumberFormat="0" applyBorder="0" applyAlignment="0" applyProtection="0">
      <alignment vertical="center"/>
    </xf>
    <xf numFmtId="6" fontId="6" fillId="0" borderId="0">
      <alignment horizontal="left"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7" fontId="35" fillId="0" borderId="1">
      <alignment vertical="center"/>
      <protection locked="0"/>
    </xf>
    <xf numFmtId="194" fontId="31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0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23" fillId="25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19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58" fillId="25" borderId="0">
      <alignment vertical="center"/>
    </xf>
    <xf numFmtId="194" fontId="23" fillId="25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0" borderId="0">
      <alignment vertical="center"/>
    </xf>
    <xf numFmtId="194" fontId="69" fillId="0" borderId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4" fillId="0" borderId="0">
      <alignment vertical="center"/>
    </xf>
    <xf numFmtId="194" fontId="32" fillId="15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" fillId="0" borderId="0">
      <alignment vertical="center"/>
    </xf>
    <xf numFmtId="194" fontId="20" fillId="22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4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56" fillId="32" borderId="0" applyNumberFormat="0" applyBorder="0" applyAlignment="0" applyProtection="0">
      <alignment vertical="center"/>
    </xf>
    <xf numFmtId="194" fontId="28" fillId="0" borderId="0">
      <alignment vertical="center"/>
    </xf>
    <xf numFmtId="194" fontId="34" fillId="23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0">
      <alignment vertical="center"/>
    </xf>
    <xf numFmtId="194" fontId="37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4" fillId="0" borderId="0">
      <alignment vertical="center"/>
    </xf>
    <xf numFmtId="194" fontId="4" fillId="0" borderId="0">
      <alignment vertical="center"/>
    </xf>
    <xf numFmtId="194" fontId="28" fillId="0" borderId="0">
      <alignment vertical="center"/>
    </xf>
    <xf numFmtId="194" fontId="33" fillId="15" borderId="9">
      <alignment horizontal="left" vertical="center"/>
    </xf>
    <xf numFmtId="194" fontId="46" fillId="15" borderId="4" applyNumberFormat="0" applyAlignment="0" applyProtection="0">
      <alignment vertical="center"/>
    </xf>
    <xf numFmtId="194" fontId="4" fillId="0" borderId="0">
      <alignment vertical="center"/>
    </xf>
    <xf numFmtId="194" fontId="20" fillId="0" borderId="0">
      <alignment vertical="center"/>
    </xf>
    <xf numFmtId="194" fontId="34" fillId="28" borderId="0" applyNumberFormat="0" applyBorder="0" applyAlignment="0" applyProtection="0">
      <alignment vertical="center"/>
    </xf>
    <xf numFmtId="194" fontId="30" fillId="20" borderId="0" applyNumberFormat="0" applyBorder="0" applyAlignment="0" applyProtection="0">
      <alignment vertical="center"/>
    </xf>
    <xf numFmtId="194" fontId="4" fillId="0" borderId="0">
      <alignment vertical="center"/>
    </xf>
    <xf numFmtId="194" fontId="43" fillId="0" borderId="0">
      <alignment vertical="center"/>
    </xf>
    <xf numFmtId="194" fontId="70" fillId="22" borderId="0" applyNumberFormat="0" applyBorder="0" applyAlignment="0" applyProtection="0">
      <alignment vertical="center"/>
    </xf>
    <xf numFmtId="194" fontId="4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4" fillId="0" borderId="0">
      <alignment vertical="center"/>
    </xf>
    <xf numFmtId="194" fontId="73" fillId="2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4" fillId="0" borderId="0">
      <alignment vertical="center"/>
    </xf>
    <xf numFmtId="194" fontId="75" fillId="29" borderId="0" applyNumberFormat="0" applyBorder="0" applyAlignment="0" applyProtection="0">
      <alignment vertical="center"/>
    </xf>
    <xf numFmtId="194" fontId="4" fillId="0" borderId="0">
      <alignment vertical="center"/>
    </xf>
    <xf numFmtId="194" fontId="56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4" fillId="0" borderId="0">
      <alignment vertical="center"/>
    </xf>
    <xf numFmtId="194" fontId="73" fillId="29" borderId="0" applyNumberFormat="0" applyBorder="0" applyAlignment="0" applyProtection="0">
      <alignment vertical="center"/>
    </xf>
    <xf numFmtId="194" fontId="4" fillId="0" borderId="0">
      <alignment vertical="center"/>
    </xf>
    <xf numFmtId="194" fontId="46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4" fillId="0" borderId="0" applyNumberFormat="0">
      <alignment vertical="justify" textRotation="21" indent="4" shrinkToFit="1"/>
      <protection locked="0"/>
    </xf>
    <xf numFmtId="194" fontId="20" fillId="0" borderId="0">
      <alignment vertical="center"/>
    </xf>
    <xf numFmtId="194" fontId="4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78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39" fillId="0" borderId="0">
      <alignment vertical="center"/>
    </xf>
    <xf numFmtId="194" fontId="25" fillId="0" borderId="3" applyFill="0">
      <alignment horizontal="center" vertical="center"/>
    </xf>
    <xf numFmtId="194" fontId="6" fillId="0" borderId="0" applyNumberFormat="0" applyFill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78" fillId="0" borderId="0">
      <alignment vertical="center"/>
    </xf>
    <xf numFmtId="194" fontId="6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34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7" fillId="18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15" borderId="0">
      <alignment vertical="center"/>
    </xf>
    <xf numFmtId="194" fontId="34" fillId="27" borderId="0" applyNumberFormat="0" applyBorder="0" applyAlignment="0" applyProtection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60" fillId="0" borderId="0" applyNumberFormat="0" applyFill="0" applyBorder="0" applyAlignment="0" applyProtection="0">
      <alignment vertical="top"/>
      <protection locked="0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9" fillId="0" borderId="0">
      <alignment vertical="center"/>
    </xf>
    <xf numFmtId="6" fontId="6" fillId="0" borderId="0">
      <alignment horizontal="left" vertical="center"/>
    </xf>
    <xf numFmtId="194" fontId="6" fillId="0" borderId="0" applyNumberFormat="0" applyFill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9" fillId="0" borderId="0">
      <alignment vertical="center"/>
    </xf>
    <xf numFmtId="194" fontId="39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9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39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7" fillId="35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9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39" fillId="0" borderId="0">
      <alignment vertical="center"/>
    </xf>
    <xf numFmtId="205" fontId="6" fillId="0" borderId="0" applyFill="0" applyBorder="0" applyAlignment="0">
      <alignment vertical="center"/>
    </xf>
    <xf numFmtId="194" fontId="37" fillId="19" borderId="0" applyNumberFormat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9" fillId="0" borderId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7" fillId="29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0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82" fillId="23" borderId="0" applyNumberFormat="0">
      <alignment horizontal="right" vertical="top" wrapText="1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9" fillId="0" borderId="0">
      <alignment vertical="center"/>
    </xf>
    <xf numFmtId="194" fontId="24" fillId="21" borderId="6" applyNumberFormat="0" applyFont="0" applyAlignment="0" applyProtection="0">
      <alignment vertical="center"/>
    </xf>
    <xf numFmtId="178" fontId="25" fillId="0" borderId="0">
      <alignment vertical="center"/>
      <protection locked="0"/>
    </xf>
    <xf numFmtId="194" fontId="39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0" borderId="3" applyNumberFormat="0" applyFont="0">
      <alignment horizontal="center" vertical="top" wrapText="1"/>
    </xf>
    <xf numFmtId="194" fontId="37" fillId="32" borderId="0" applyNumberFormat="0" applyBorder="0" applyAlignment="0" applyProtection="0">
      <alignment vertical="center"/>
    </xf>
    <xf numFmtId="194" fontId="39" fillId="0" borderId="0">
      <alignment vertical="center"/>
    </xf>
    <xf numFmtId="188" fontId="24" fillId="15" borderId="0" applyFont="0" applyBorder="0">
      <alignment vertical="center"/>
    </xf>
    <xf numFmtId="194" fontId="39" fillId="0" borderId="0">
      <alignment vertical="center"/>
    </xf>
    <xf numFmtId="194" fontId="39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9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42" fillId="25" borderId="0">
      <alignment vertical="center"/>
    </xf>
    <xf numFmtId="194" fontId="39" fillId="0" borderId="0">
      <alignment vertical="center"/>
    </xf>
    <xf numFmtId="194" fontId="37" fillId="16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8" fontId="24" fillId="15" borderId="0" applyFont="0" applyBorder="0">
      <alignment vertical="center"/>
    </xf>
    <xf numFmtId="194" fontId="39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42" fillId="25" borderId="0">
      <alignment vertical="center"/>
    </xf>
    <xf numFmtId="194" fontId="53" fillId="0" borderId="0">
      <alignment vertical="center"/>
    </xf>
    <xf numFmtId="194" fontId="51" fillId="0" borderId="8">
      <alignment horizontal="left" vertical="center" wrapText="1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43" fillId="0" borderId="0">
      <alignment vertical="center"/>
    </xf>
    <xf numFmtId="194" fontId="68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9" fillId="0" borderId="0">
      <alignment vertical="center"/>
    </xf>
    <xf numFmtId="194" fontId="22" fillId="15" borderId="4" applyNumberFormat="0" applyAlignment="0" applyProtection="0">
      <alignment vertical="center"/>
    </xf>
    <xf numFmtId="194" fontId="68" fillId="0" borderId="0">
      <alignment vertical="center"/>
    </xf>
    <xf numFmtId="194" fontId="34" fillId="27" borderId="0" applyNumberFormat="0" applyBorder="0" applyAlignment="0" applyProtection="0">
      <alignment vertical="center"/>
    </xf>
    <xf numFmtId="194" fontId="68" fillId="0" borderId="0">
      <alignment vertical="center"/>
    </xf>
    <xf numFmtId="194" fontId="43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56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67" fillId="36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39" fillId="0" borderId="0">
      <alignment vertical="center"/>
    </xf>
    <xf numFmtId="194" fontId="20" fillId="0" borderId="0">
      <alignment vertical="center"/>
    </xf>
    <xf numFmtId="194" fontId="39" fillId="0" borderId="0">
      <alignment vertical="center"/>
    </xf>
    <xf numFmtId="194" fontId="71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4" fillId="23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65" fillId="0" borderId="0" applyNumberFormat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9" fillId="0" borderId="0">
      <alignment vertical="center"/>
    </xf>
    <xf numFmtId="194" fontId="3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9" fillId="0" borderId="0">
      <alignment vertical="center"/>
    </xf>
    <xf numFmtId="194" fontId="39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8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58" fillId="16" borderId="0">
      <alignment vertical="center"/>
    </xf>
    <xf numFmtId="194" fontId="69" fillId="25" borderId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85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43" fillId="0" borderId="0">
      <alignment vertical="center"/>
    </xf>
    <xf numFmtId="194" fontId="6" fillId="0" borderId="0">
      <alignment vertical="center"/>
    </xf>
    <xf numFmtId="194" fontId="24" fillId="38" borderId="0" applyNumberFormat="0" applyFon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8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25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62" fillId="0" borderId="11" applyNumberFormat="0" applyFill="0" applyAlignment="0" applyProtection="0">
      <alignment vertical="center"/>
    </xf>
    <xf numFmtId="19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83" fontId="21" fillId="0" borderId="0">
      <alignment vertical="center"/>
    </xf>
    <xf numFmtId="193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37" fillId="16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8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16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7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21" borderId="2" applyNumberFormat="0" applyFont="0" applyAlignment="0" applyProtection="0">
      <alignment vertical="center"/>
    </xf>
    <xf numFmtId="194" fontId="56" fillId="23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0" fontId="4" fillId="0" borderId="0"/>
    <xf numFmtId="194" fontId="42" fillId="2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0" fillId="0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16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0" borderId="0">
      <alignment vertical="center"/>
    </xf>
    <xf numFmtId="194" fontId="20" fillId="14" borderId="0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57" fillId="0" borderId="0">
      <alignment vertical="center"/>
    </xf>
    <xf numFmtId="194" fontId="29" fillId="2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42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0" borderId="0">
      <alignment vertical="center"/>
    </xf>
    <xf numFmtId="194" fontId="34" fillId="33" borderId="0" applyNumberFormat="0" applyBorder="0" applyAlignment="0" applyProtection="0">
      <alignment vertical="center"/>
    </xf>
    <xf numFmtId="194" fontId="23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87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42" fillId="2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4" fillId="21" borderId="2" applyNumberFormat="0" applyFont="0" applyAlignment="0" applyProtection="0">
      <alignment vertical="center"/>
    </xf>
    <xf numFmtId="194" fontId="42" fillId="25" borderId="0">
      <alignment vertical="center"/>
    </xf>
    <xf numFmtId="194" fontId="59" fillId="0" borderId="11" applyNumberFormat="0" applyFill="0" applyAlignment="0" applyProtection="0">
      <alignment vertical="center"/>
    </xf>
    <xf numFmtId="194" fontId="56" fillId="25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8" fillId="16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6" fillId="0" borderId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92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6" fillId="0" borderId="0" applyNumberFormat="0" applyFill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91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86" fillId="0" borderId="0">
      <alignment vertical="center"/>
    </xf>
    <xf numFmtId="194" fontId="59" fillId="0" borderId="11" applyNumberFormat="0" applyFill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0" borderId="0">
      <alignment vertical="center"/>
    </xf>
    <xf numFmtId="194" fontId="6" fillId="0" borderId="0">
      <alignment vertical="center"/>
    </xf>
    <xf numFmtId="194" fontId="37" fillId="25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42" fillId="25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6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86" fillId="0" borderId="0"/>
    <xf numFmtId="194" fontId="20" fillId="0" borderId="0">
      <alignment vertical="center"/>
    </xf>
    <xf numFmtId="194" fontId="37" fillId="25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32" fillId="16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32" fillId="15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25" borderId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96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0" fontId="23" fillId="0" borderId="0"/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3" fontId="47" fillId="0" borderId="0"/>
    <xf numFmtId="194" fontId="6" fillId="0" borderId="0" applyNumberFormat="0" applyFill="0" applyBorder="0" applyAlignment="0" applyProtection="0">
      <alignment vertical="center"/>
    </xf>
    <xf numFmtId="194" fontId="97" fillId="0" borderId="3">
      <alignment horizontal="left"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58" fillId="16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209" fontId="28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6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37" fillId="2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32" fillId="16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4" fontId="32" fillId="1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37" fillId="29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83" fontId="21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58" fillId="16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25" borderId="0">
      <alignment vertical="center"/>
    </xf>
    <xf numFmtId="194" fontId="20" fillId="3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2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40" borderId="0" applyBorder="0">
      <alignment vertical="center"/>
    </xf>
    <xf numFmtId="194" fontId="6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9" fontId="6" fillId="0" borderId="0" applyFill="0" applyBorder="0" applyAlignment="0">
      <alignment vertical="center"/>
    </xf>
    <xf numFmtId="194" fontId="32" fillId="40" borderId="0" applyBorder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16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2" fillId="2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56" fillId="23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58" fillId="16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15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58" fillId="16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15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7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6" fillId="0" borderId="0" applyNumberFormat="0" applyFill="0" applyBorder="0" applyAlignment="0" applyProtection="0">
      <alignment vertical="center"/>
    </xf>
    <xf numFmtId="194" fontId="58" fillId="25" borderId="0">
      <alignment vertical="center"/>
    </xf>
    <xf numFmtId="194" fontId="20" fillId="14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8" fillId="0" borderId="0" applyNumberFormat="0">
      <alignment vertical="justify" textRotation="21" indent="4" shrinkToFit="1" readingOrder="1"/>
      <protection locked="0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87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38" borderId="0" applyNumberFormat="0" applyFon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16" borderId="0">
      <alignment vertical="center"/>
    </xf>
    <xf numFmtId="194" fontId="30" fillId="33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43" fillId="0" borderId="0">
      <alignment vertical="center"/>
    </xf>
    <xf numFmtId="194" fontId="46" fillId="15" borderId="4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43" fillId="0" borderId="0">
      <alignment vertical="center"/>
    </xf>
    <xf numFmtId="194" fontId="29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15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32" fillId="16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43" fillId="0" borderId="0">
      <alignment vertical="center"/>
    </xf>
    <xf numFmtId="194" fontId="46" fillId="15" borderId="4" applyNumberFormat="0" applyAlignment="0" applyProtection="0">
      <alignment vertical="center"/>
    </xf>
    <xf numFmtId="186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89" fillId="39" borderId="3">
      <alignment vertical="center"/>
    </xf>
    <xf numFmtId="194" fontId="6" fillId="0" borderId="0" applyNumberFormat="0" applyFill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92" fillId="2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41" borderId="0" applyNumberFormat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43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43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64" fillId="0" borderId="0">
      <alignment vertical="center"/>
    </xf>
    <xf numFmtId="194" fontId="20" fillId="26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4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7" fillId="14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32" fillId="0" borderId="0">
      <alignment vertical="center"/>
    </xf>
    <xf numFmtId="194" fontId="6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41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41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41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32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6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6" fillId="0" borderId="0" applyFill="0" applyBorder="0" applyAlignment="0">
      <alignment vertical="center"/>
    </xf>
    <xf numFmtId="194" fontId="43" fillId="0" borderId="0">
      <alignment vertical="center"/>
    </xf>
    <xf numFmtId="194" fontId="25" fillId="15" borderId="9">
      <alignment horizontal="left"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2" fillId="15" borderId="4" applyNumberFormat="0" applyAlignment="0" applyProtection="0">
      <alignment vertical="center"/>
    </xf>
    <xf numFmtId="194" fontId="43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8" fillId="0" borderId="0">
      <alignment vertical="center"/>
    </xf>
    <xf numFmtId="194" fontId="22" fillId="15" borderId="4" applyNumberFormat="0" applyAlignment="0" applyProtection="0">
      <alignment vertical="center"/>
    </xf>
    <xf numFmtId="194" fontId="6" fillId="0" borderId="0" applyFill="0" applyBorder="0" applyAlignment="0">
      <alignment vertical="center"/>
    </xf>
    <xf numFmtId="194" fontId="43" fillId="0" borderId="0">
      <alignment vertical="center"/>
    </xf>
    <xf numFmtId="194" fontId="69" fillId="25" borderId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61" fillId="0" borderId="0">
      <alignment vertical="center"/>
    </xf>
    <xf numFmtId="186" fontId="6" fillId="0" borderId="0" applyFill="0" applyBorder="0" applyAlignment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8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8" fillId="0" borderId="0">
      <alignment vertical="center"/>
    </xf>
    <xf numFmtId="194" fontId="60" fillId="0" borderId="0">
      <alignment vertical="center"/>
    </xf>
    <xf numFmtId="193" fontId="6" fillId="0" borderId="0" applyFill="0" applyBorder="0" applyAlignment="0">
      <alignment vertical="center"/>
    </xf>
    <xf numFmtId="194" fontId="56" fillId="1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0" borderId="12">
      <alignment horizontal="center" vertical="center"/>
    </xf>
    <xf numFmtId="194" fontId="101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37" fillId="16" borderId="0">
      <alignment vertical="center"/>
    </xf>
    <xf numFmtId="194" fontId="33" fillId="0" borderId="7" applyNumberFormat="0" applyFill="0" applyAlignment="0" applyProtection="0">
      <alignment vertical="center"/>
    </xf>
    <xf numFmtId="194" fontId="43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49" fillId="0" borderId="0">
      <alignment vertical="center"/>
    </xf>
    <xf numFmtId="194" fontId="87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7" fillId="0" borderId="0">
      <alignment vertical="center"/>
    </xf>
    <xf numFmtId="197" fontId="35" fillId="0" borderId="1">
      <alignment vertical="center"/>
      <protection locked="0"/>
    </xf>
    <xf numFmtId="194" fontId="26" fillId="15" borderId="5" applyNumberFormat="0" applyAlignment="0" applyProtection="0">
      <alignment vertical="center"/>
    </xf>
    <xf numFmtId="194" fontId="42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37" fillId="16" borderId="0">
      <alignment vertical="center"/>
    </xf>
    <xf numFmtId="194" fontId="86" fillId="0" borderId="0">
      <alignment vertical="center"/>
    </xf>
    <xf numFmtId="194" fontId="20" fillId="0" borderId="0">
      <alignment vertical="center"/>
    </xf>
    <xf numFmtId="194" fontId="58" fillId="15" borderId="9">
      <alignment horizontal="right" vertical="center"/>
    </xf>
    <xf numFmtId="194" fontId="37" fillId="25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92" fillId="0" borderId="0">
      <alignment vertical="center"/>
    </xf>
    <xf numFmtId="194" fontId="23" fillId="0" borderId="12">
      <alignment horizontal="center" vertical="center"/>
    </xf>
    <xf numFmtId="194" fontId="32" fillId="16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4" fillId="0" borderId="3" applyNumberFormat="0" applyFont="0">
      <alignment horizontal="center" vertical="top" wrapText="1"/>
    </xf>
    <xf numFmtId="194" fontId="24" fillId="21" borderId="2" applyNumberFormat="0" applyFont="0" applyAlignment="0" applyProtection="0">
      <alignment vertical="center"/>
    </xf>
    <xf numFmtId="194" fontId="23" fillId="0" borderId="12">
      <alignment horizontal="center" vertical="center"/>
    </xf>
    <xf numFmtId="194" fontId="49" fillId="0" borderId="0">
      <alignment vertical="center"/>
    </xf>
    <xf numFmtId="194" fontId="32" fillId="16" borderId="0">
      <alignment vertical="center"/>
    </xf>
    <xf numFmtId="194" fontId="37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58" fillId="16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6" borderId="0" applyNumberFormat="0" applyBorder="0" applyAlignment="0" applyProtection="0">
      <alignment vertical="center"/>
    </xf>
    <xf numFmtId="194" fontId="32" fillId="15" borderId="0">
      <alignment vertical="center"/>
    </xf>
    <xf numFmtId="194" fontId="37" fillId="0" borderId="0">
      <alignment vertical="center"/>
    </xf>
    <xf numFmtId="194" fontId="23" fillId="0" borderId="0">
      <alignment vertical="center"/>
    </xf>
    <xf numFmtId="194" fontId="79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5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1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5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83" fillId="0" borderId="0">
      <alignment vertical="center"/>
    </xf>
    <xf numFmtId="194" fontId="64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4" fillId="0" borderId="0">
      <alignment vertical="center"/>
    </xf>
    <xf numFmtId="194" fontId="6" fillId="0" borderId="0">
      <alignment vertical="center"/>
    </xf>
    <xf numFmtId="194" fontId="32" fillId="0" borderId="0">
      <alignment vertical="center"/>
    </xf>
    <xf numFmtId="194" fontId="32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9" fillId="25" borderId="0">
      <alignment vertical="center"/>
    </xf>
    <xf numFmtId="194" fontId="37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49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42" fillId="0" borderId="0">
      <alignment vertical="center"/>
    </xf>
    <xf numFmtId="194" fontId="23" fillId="25" borderId="0">
      <alignment vertical="center"/>
    </xf>
    <xf numFmtId="194" fontId="23" fillId="25" borderId="0">
      <alignment vertical="center"/>
    </xf>
    <xf numFmtId="194" fontId="24" fillId="21" borderId="2" applyNumberFormat="0" applyFont="0" applyAlignment="0" applyProtection="0">
      <alignment vertical="center"/>
    </xf>
    <xf numFmtId="194" fontId="31" fillId="25" borderId="0">
      <alignment vertical="center"/>
    </xf>
    <xf numFmtId="194" fontId="46" fillId="15" borderId="4" applyNumberFormat="0" applyAlignment="0" applyProtection="0">
      <alignment vertical="center"/>
    </xf>
    <xf numFmtId="194" fontId="23" fillId="25" borderId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23" fillId="25" borderId="0">
      <alignment vertical="center"/>
    </xf>
    <xf numFmtId="194" fontId="90" fillId="25" borderId="0">
      <alignment vertical="center"/>
    </xf>
    <xf numFmtId="194" fontId="22" fillId="15" borderId="4" applyNumberFormat="0" applyAlignment="0" applyProtection="0">
      <alignment vertical="center"/>
    </xf>
    <xf numFmtId="194" fontId="23" fillId="25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5" borderId="0">
      <alignment vertical="center"/>
    </xf>
    <xf numFmtId="194" fontId="20" fillId="0" borderId="0">
      <alignment vertical="center"/>
    </xf>
    <xf numFmtId="194" fontId="60" fillId="0" borderId="0">
      <alignment vertical="center"/>
    </xf>
    <xf numFmtId="194" fontId="23" fillId="0" borderId="0">
      <alignment vertical="center"/>
    </xf>
    <xf numFmtId="194" fontId="23" fillId="0" borderId="0">
      <alignment vertical="center"/>
    </xf>
    <xf numFmtId="194" fontId="23" fillId="0" borderId="0">
      <alignment vertical="center"/>
    </xf>
    <xf numFmtId="194" fontId="23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3" fillId="0" borderId="0">
      <alignment vertical="center"/>
    </xf>
    <xf numFmtId="194" fontId="34" fillId="36" borderId="0" applyNumberFormat="0" applyBorder="0" applyAlignment="0" applyProtection="0">
      <alignment vertical="center"/>
    </xf>
    <xf numFmtId="194" fontId="23" fillId="0" borderId="0">
      <alignment vertical="center"/>
    </xf>
    <xf numFmtId="194" fontId="107" fillId="0" borderId="19" applyBorder="0" applyAlignment="0" applyProtection="0">
      <alignment vertical="top"/>
      <protection locked="0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3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58" fillId="16" borderId="0">
      <alignment vertical="center"/>
    </xf>
    <xf numFmtId="210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1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6" borderId="0" applyNumberFormat="0" applyBorder="0" applyAlignment="0" applyProtection="0">
      <alignment vertical="center"/>
    </xf>
    <xf numFmtId="194" fontId="6" fillId="19" borderId="0">
      <alignment horizontal="left" vertical="center"/>
    </xf>
    <xf numFmtId="194" fontId="58" fillId="16" borderId="0">
      <alignment vertical="center"/>
    </xf>
    <xf numFmtId="194" fontId="58" fillId="16" borderId="0">
      <alignment vertical="center"/>
    </xf>
    <xf numFmtId="194" fontId="29" fillId="0" borderId="0">
      <alignment vertical="center"/>
    </xf>
    <xf numFmtId="194" fontId="29" fillId="0" borderId="0">
      <alignment vertical="center"/>
    </xf>
    <xf numFmtId="194" fontId="37" fillId="32" borderId="0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37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57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6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34" fillId="33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7" fontId="35" fillId="0" borderId="1">
      <alignment vertical="center"/>
      <protection locked="0"/>
    </xf>
    <xf numFmtId="194" fontId="60" fillId="0" borderId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7" fontId="35" fillId="0" borderId="1">
      <alignment vertical="center"/>
      <protection locked="0"/>
    </xf>
    <xf numFmtId="194" fontId="32" fillId="16" borderId="0">
      <alignment vertical="center"/>
    </xf>
    <xf numFmtId="194" fontId="20" fillId="0" borderId="0">
      <alignment vertical="center"/>
    </xf>
    <xf numFmtId="194" fontId="100" fillId="0" borderId="16" applyNumberFormat="0" applyFill="0" applyAlignment="0" applyProtection="0">
      <alignment vertical="center"/>
    </xf>
    <xf numFmtId="194" fontId="23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5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6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35" fillId="0" borderId="0">
      <alignment horizontal="center" vertical="center" wrapText="1"/>
      <protection locked="0"/>
    </xf>
    <xf numFmtId="194" fontId="24" fillId="21" borderId="2" applyNumberFormat="0" applyFont="0" applyAlignment="0" applyProtection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56" fillId="26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2" fillId="0" borderId="0">
      <alignment vertical="center"/>
    </xf>
    <xf numFmtId="194" fontId="27" fillId="18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4" fillId="35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6" borderId="0">
      <alignment vertical="center"/>
    </xf>
    <xf numFmtId="190" fontId="6" fillId="0" borderId="0" applyFill="0" applyBorder="0" applyAlignment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3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16" borderId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35" borderId="0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49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0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7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2" fillId="0" borderId="0">
      <alignment vertical="center"/>
    </xf>
    <xf numFmtId="19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16" borderId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6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16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9" fontId="24" fillId="0" borderId="0" applyFont="0" applyFill="0" applyBorder="0" applyAlignment="0" applyProtection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37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9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0" borderId="0">
      <alignment vertical="center"/>
    </xf>
    <xf numFmtId="194" fontId="30" fillId="27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5" borderId="0">
      <alignment vertical="center"/>
    </xf>
    <xf numFmtId="181" fontId="35" fillId="0" borderId="1">
      <alignment horizontal="right" vertical="center"/>
      <protection locked="0"/>
    </xf>
    <xf numFmtId="194" fontId="37" fillId="25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32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37" fillId="25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81" fontId="35" fillId="0" borderId="1">
      <alignment horizontal="right" vertical="center"/>
      <protection locked="0"/>
    </xf>
    <xf numFmtId="194" fontId="32" fillId="16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5" fillId="0" borderId="0">
      <alignment horizontal="right" vertical="center"/>
    </xf>
    <xf numFmtId="181" fontId="35" fillId="0" borderId="1">
      <alignment horizontal="right" vertical="center"/>
      <protection locked="0"/>
    </xf>
    <xf numFmtId="194" fontId="32" fillId="15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32" fillId="15" borderId="0">
      <alignment vertical="center"/>
    </xf>
    <xf numFmtId="194" fontId="24" fillId="21" borderId="6" applyNumberFormat="0" applyFont="0" applyAlignment="0" applyProtection="0">
      <alignment vertical="center"/>
    </xf>
    <xf numFmtId="194" fontId="61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64" fillId="0" borderId="0">
      <alignment vertical="center"/>
    </xf>
    <xf numFmtId="194" fontId="6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16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7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42" fillId="25" borderId="0">
      <alignment vertical="center"/>
    </xf>
    <xf numFmtId="190" fontId="6" fillId="0" borderId="0" applyFill="0" applyBorder="0" applyAlignment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16" borderId="0">
      <alignment vertical="center"/>
    </xf>
    <xf numFmtId="190" fontId="6" fillId="0" borderId="0" applyFill="0" applyBorder="0" applyAlignment="0">
      <alignment vertical="center"/>
    </xf>
    <xf numFmtId="194" fontId="37" fillId="19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49" fillId="0" borderId="0">
      <alignment vertical="center"/>
    </xf>
    <xf numFmtId="194" fontId="23" fillId="25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3" fillId="0" borderId="0">
      <alignment vertical="center"/>
    </xf>
    <xf numFmtId="194" fontId="20" fillId="0" borderId="0">
      <alignment vertical="center"/>
    </xf>
    <xf numFmtId="194" fontId="37" fillId="20" borderId="0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91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8" fillId="16" borderId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16" borderId="0">
      <alignment vertical="center"/>
    </xf>
    <xf numFmtId="194" fontId="87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57" fillId="0" borderId="0">
      <alignment vertical="center"/>
    </xf>
    <xf numFmtId="194" fontId="42" fillId="0" borderId="0">
      <alignment vertical="center"/>
    </xf>
    <xf numFmtId="194" fontId="26" fillId="15" borderId="5" applyNumberFormat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86" fillId="0" borderId="0">
      <alignment vertical="center"/>
    </xf>
    <xf numFmtId="194" fontId="37" fillId="16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6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32" fillId="16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79" fillId="0" borderId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24" fillId="21" borderId="2" applyNumberFormat="0" applyFont="0" applyAlignment="0" applyProtection="0">
      <alignment vertical="center"/>
    </xf>
    <xf numFmtId="194" fontId="23" fillId="0" borderId="0" applyNumberFormat="0" applyAlignment="0">
      <alignment vertical="center"/>
    </xf>
    <xf numFmtId="194" fontId="32" fillId="16" borderId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32" fillId="15" borderId="0">
      <alignment vertical="center"/>
    </xf>
    <xf numFmtId="194" fontId="34" fillId="36" borderId="0" applyNumberFormat="0" applyBorder="0" applyAlignment="0" applyProtection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32" fillId="15" borderId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22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37" fillId="0" borderId="0">
      <alignment vertical="center"/>
    </xf>
    <xf numFmtId="194" fontId="32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94" fontId="24" fillId="0" borderId="0">
      <alignment vertical="center"/>
    </xf>
    <xf numFmtId="194" fontId="6" fillId="0" borderId="0">
      <alignment vertical="center"/>
    </xf>
    <xf numFmtId="194" fontId="64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7" fillId="14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56" fillId="0" borderId="0">
      <alignment vertical="center"/>
    </xf>
    <xf numFmtId="194" fontId="6" fillId="0" borderId="0">
      <alignment vertical="center"/>
    </xf>
    <xf numFmtId="194" fontId="32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6" fillId="0" borderId="0" applyFill="0" applyBorder="0" applyAlignment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42" fillId="25" borderId="0">
      <alignment vertical="center"/>
    </xf>
    <xf numFmtId="194" fontId="6" fillId="0" borderId="0" applyFill="0" applyBorder="0" applyAlignment="0">
      <alignment vertical="center"/>
    </xf>
    <xf numFmtId="194" fontId="64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64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2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25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3" fillId="0" borderId="0">
      <alignment vertical="center"/>
    </xf>
    <xf numFmtId="194" fontId="6" fillId="0" borderId="0">
      <alignment vertical="center"/>
    </xf>
    <xf numFmtId="194" fontId="58" fillId="16" borderId="0">
      <alignment vertical="center"/>
    </xf>
    <xf numFmtId="194" fontId="87" fillId="0" borderId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57" fillId="0" borderId="0">
      <alignment vertical="center"/>
    </xf>
    <xf numFmtId="194" fontId="42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2" fillId="25" borderId="0">
      <alignment vertical="center"/>
    </xf>
    <xf numFmtId="194" fontId="37" fillId="16" borderId="0">
      <alignment vertical="center"/>
    </xf>
    <xf numFmtId="194" fontId="109" fillId="25" borderId="0">
      <alignment vertical="center"/>
    </xf>
    <xf numFmtId="194" fontId="6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37" fillId="25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5" fillId="0" borderId="0">
      <alignment horizontal="left" vertical="center"/>
    </xf>
    <xf numFmtId="194" fontId="37" fillId="0" borderId="0">
      <alignment vertical="center"/>
    </xf>
    <xf numFmtId="194" fontId="32" fillId="15" borderId="0">
      <alignment vertical="center"/>
    </xf>
    <xf numFmtId="194" fontId="24" fillId="0" borderId="0">
      <alignment vertical="center"/>
    </xf>
    <xf numFmtId="194" fontId="32" fillId="16" borderId="0">
      <alignment vertical="center"/>
    </xf>
    <xf numFmtId="194" fontId="32" fillId="16" borderId="0">
      <alignment vertical="center"/>
    </xf>
    <xf numFmtId="194" fontId="24" fillId="0" borderId="0">
      <alignment vertical="center"/>
    </xf>
    <xf numFmtId="194" fontId="32" fillId="15" borderId="0">
      <alignment vertical="center"/>
    </xf>
    <xf numFmtId="194" fontId="6" fillId="0" borderId="12">
      <alignment horizontal="center" vertical="center"/>
    </xf>
    <xf numFmtId="194" fontId="20" fillId="0" borderId="0">
      <alignment vertical="center"/>
    </xf>
    <xf numFmtId="194" fontId="32" fillId="15" borderId="0">
      <alignment vertical="center"/>
    </xf>
    <xf numFmtId="194" fontId="25" fillId="0" borderId="0">
      <alignment horizontal="left" vertical="center"/>
    </xf>
    <xf numFmtId="194" fontId="32" fillId="15" borderId="0">
      <alignment vertical="center"/>
    </xf>
    <xf numFmtId="194" fontId="20" fillId="0" borderId="0">
      <alignment vertical="center"/>
    </xf>
    <xf numFmtId="194" fontId="31" fillId="25" borderId="0">
      <alignment vertical="center"/>
    </xf>
    <xf numFmtId="194" fontId="26" fillId="15" borderId="5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1" fillId="0" borderId="0">
      <alignment vertical="center"/>
    </xf>
    <xf numFmtId="194" fontId="20" fillId="0" borderId="0">
      <alignment vertical="center"/>
    </xf>
    <xf numFmtId="194" fontId="69" fillId="25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69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9" borderId="0" applyNumberFormat="0" applyBorder="0" applyAlignment="0" applyProtection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64" fillId="0" borderId="0">
      <alignment vertical="center"/>
    </xf>
    <xf numFmtId="194" fontId="32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9" fillId="0" borderId="0">
      <alignment vertical="center"/>
    </xf>
    <xf numFmtId="194" fontId="32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6" fillId="0" borderId="12">
      <alignment horizontal="center" vertical="center"/>
    </xf>
    <xf numFmtId="194" fontId="64" fillId="0" borderId="0">
      <alignment vertical="center"/>
    </xf>
    <xf numFmtId="190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64" fillId="0" borderId="0">
      <alignment vertical="center"/>
    </xf>
    <xf numFmtId="190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2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38" fillId="0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37" fontId="98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1" fillId="25" borderId="0">
      <alignment vertical="center"/>
    </xf>
    <xf numFmtId="194" fontId="31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5" borderId="0">
      <alignment vertical="center"/>
    </xf>
    <xf numFmtId="194" fontId="23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58" fillId="16" borderId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87" fillId="0" borderId="0">
      <alignment vertical="center"/>
    </xf>
    <xf numFmtId="194" fontId="20" fillId="0" borderId="0">
      <alignment vertical="center"/>
    </xf>
    <xf numFmtId="194" fontId="69" fillId="25" borderId="0">
      <alignment vertical="center"/>
    </xf>
    <xf numFmtId="205" fontId="6" fillId="0" borderId="0" applyFill="0" applyBorder="0" applyAlignment="0">
      <alignment vertical="center"/>
    </xf>
    <xf numFmtId="194" fontId="42" fillId="25" borderId="0">
      <alignment vertical="center"/>
    </xf>
    <xf numFmtId="181" fontId="35" fillId="0" borderId="1">
      <alignment horizontal="right" vertical="center"/>
      <protection locked="0"/>
    </xf>
    <xf numFmtId="194" fontId="37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60" fillId="0" borderId="0">
      <alignment vertical="center"/>
    </xf>
    <xf numFmtId="194" fontId="37" fillId="16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86" fillId="0" borderId="0">
      <alignment vertical="center"/>
    </xf>
    <xf numFmtId="194" fontId="42" fillId="25" borderId="0">
      <alignment vertical="center"/>
    </xf>
    <xf numFmtId="194" fontId="37" fillId="16" borderId="0">
      <alignment vertical="center"/>
    </xf>
    <xf numFmtId="194" fontId="26" fillId="15" borderId="5" applyNumberFormat="0" applyAlignment="0" applyProtection="0">
      <alignment vertical="center"/>
    </xf>
    <xf numFmtId="194" fontId="60" fillId="0" borderId="0">
      <alignment vertical="center"/>
    </xf>
    <xf numFmtId="194" fontId="32" fillId="16" borderId="0">
      <alignment vertical="center"/>
    </xf>
    <xf numFmtId="194" fontId="111" fillId="0" borderId="17" applyNumberFormat="0" applyFill="0" applyAlignment="0" applyProtection="0">
      <alignment vertical="center"/>
    </xf>
    <xf numFmtId="194" fontId="32" fillId="16" borderId="0">
      <alignment vertical="center"/>
    </xf>
    <xf numFmtId="194" fontId="32" fillId="16" borderId="0">
      <alignment vertical="center"/>
    </xf>
    <xf numFmtId="194" fontId="34" fillId="20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37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49" fillId="0" borderId="0">
      <alignment vertical="center"/>
    </xf>
    <xf numFmtId="194" fontId="34" fillId="28" borderId="0" applyNumberFormat="0" applyBorder="0" applyAlignment="0" applyProtection="0">
      <alignment vertical="center"/>
    </xf>
    <xf numFmtId="194" fontId="37" fillId="25" borderId="0">
      <alignment vertical="center"/>
    </xf>
    <xf numFmtId="194" fontId="34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37" fillId="25" borderId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32" fillId="16" borderId="0">
      <alignment vertical="center"/>
    </xf>
    <xf numFmtId="194" fontId="32" fillId="16" borderId="0">
      <alignment vertical="center"/>
    </xf>
    <xf numFmtId="194" fontId="32" fillId="15" borderId="0">
      <alignment vertical="center"/>
    </xf>
    <xf numFmtId="194" fontId="59" fillId="0" borderId="11" applyNumberFormat="0" applyFill="0" applyAlignment="0" applyProtection="0">
      <alignment vertical="center"/>
    </xf>
    <xf numFmtId="194" fontId="32" fillId="15" borderId="0">
      <alignment vertical="center"/>
    </xf>
    <xf numFmtId="194" fontId="32" fillId="15" borderId="0">
      <alignment vertical="center"/>
    </xf>
    <xf numFmtId="194" fontId="32" fillId="15" borderId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64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32" fillId="0" borderId="0">
      <alignment vertical="center"/>
    </xf>
    <xf numFmtId="194" fontId="34" fillId="29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64" fillId="0" borderId="0">
      <alignment vertical="center"/>
    </xf>
    <xf numFmtId="194" fontId="64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93" fillId="29" borderId="0" applyNumberFormat="0" applyBorder="0" applyAlignment="0" applyProtection="0">
      <alignment vertical="center"/>
    </xf>
    <xf numFmtId="194" fontId="37" fillId="0" borderId="0">
      <alignment vertical="center"/>
    </xf>
    <xf numFmtId="194" fontId="56" fillId="14" borderId="0" applyNumberFormat="0" applyBorder="0" applyAlignment="0" applyProtection="0">
      <alignment vertical="center"/>
    </xf>
    <xf numFmtId="194" fontId="32" fillId="0" borderId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1" fillId="25" borderId="0">
      <alignment vertical="center"/>
    </xf>
    <xf numFmtId="194" fontId="31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0" borderId="0">
      <alignment vertical="center"/>
    </xf>
    <xf numFmtId="194" fontId="32" fillId="0" borderId="7" applyNumberFormat="0" applyFill="0" applyAlignment="0" applyProtection="0">
      <alignment vertical="center"/>
    </xf>
    <xf numFmtId="200" fontId="9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6" fillId="0" borderId="0" applyFill="0" applyBorder="0" applyAlignment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87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37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80" fontId="24" fillId="0" borderId="0" applyFont="0" applyFill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57" fillId="0" borderId="0">
      <alignment vertical="center"/>
    </xf>
    <xf numFmtId="194" fontId="42" fillId="0" borderId="0">
      <alignment vertical="center"/>
    </xf>
    <xf numFmtId="194" fontId="6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6" borderId="0">
      <alignment vertical="center"/>
    </xf>
    <xf numFmtId="194" fontId="30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86" fillId="0" borderId="0">
      <alignment vertical="center"/>
    </xf>
    <xf numFmtId="194" fontId="42" fillId="25" borderId="0">
      <alignment vertical="center"/>
    </xf>
    <xf numFmtId="194" fontId="37" fillId="16" borderId="0">
      <alignment vertical="center"/>
    </xf>
    <xf numFmtId="194" fontId="60" fillId="0" borderId="0">
      <alignment vertical="center"/>
    </xf>
    <xf numFmtId="194" fontId="32" fillId="16" borderId="0">
      <alignment vertical="center"/>
    </xf>
    <xf numFmtId="194" fontId="20" fillId="0" borderId="9">
      <alignment horizontal="left" vertical="top"/>
    </xf>
    <xf numFmtId="194" fontId="32" fillId="16" borderId="0">
      <alignment vertical="center"/>
    </xf>
    <xf numFmtId="194" fontId="51" fillId="0" borderId="8">
      <alignment horizontal="left" vertical="center" wrapText="1"/>
    </xf>
    <xf numFmtId="194" fontId="32" fillId="16" borderId="0">
      <alignment vertical="center"/>
    </xf>
    <xf numFmtId="194" fontId="51" fillId="0" borderId="8">
      <alignment horizontal="left" vertical="center" wrapText="1"/>
    </xf>
    <xf numFmtId="194" fontId="32" fillId="16" borderId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82" fontId="6" fillId="0" borderId="0" applyFill="0" applyBorder="0" applyAlignment="0">
      <alignment vertical="center"/>
    </xf>
    <xf numFmtId="194" fontId="37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37" fillId="2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51" fillId="0" borderId="8">
      <alignment horizontal="left" vertical="center" wrapText="1"/>
    </xf>
    <xf numFmtId="194" fontId="37" fillId="25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51" fillId="0" borderId="8">
      <alignment horizontal="left" vertical="center" wrapText="1"/>
    </xf>
    <xf numFmtId="194" fontId="79" fillId="0" borderId="0">
      <alignment vertical="center"/>
    </xf>
    <xf numFmtId="194" fontId="32" fillId="16" borderId="0">
      <alignment vertical="center"/>
    </xf>
    <xf numFmtId="194" fontId="24" fillId="21" borderId="6" applyNumberFormat="0" applyFont="0" applyAlignment="0" applyProtection="0">
      <alignment vertical="center"/>
    </xf>
    <xf numFmtId="194" fontId="90" fillId="0" borderId="0">
      <alignment vertical="center"/>
    </xf>
    <xf numFmtId="194" fontId="84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32" fillId="15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3" fillId="0" borderId="0" applyNumberFormat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76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0" fontId="186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3" fillId="31" borderId="10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37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31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20" fillId="0" borderId="0">
      <alignment vertical="center"/>
    </xf>
    <xf numFmtId="194" fontId="23" fillId="25" borderId="0">
      <alignment vertical="center"/>
    </xf>
    <xf numFmtId="194" fontId="48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69" fillId="0" borderId="0">
      <alignment vertical="center"/>
    </xf>
    <xf numFmtId="194" fontId="87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42" fillId="25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7" fontId="35" fillId="0" borderId="1">
      <alignment vertical="center"/>
      <protection locked="0"/>
    </xf>
    <xf numFmtId="194" fontId="37" fillId="19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7" fillId="0" borderId="0">
      <alignment vertical="center"/>
    </xf>
    <xf numFmtId="194" fontId="42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0" fillId="14" borderId="0" applyNumberFormat="0" applyBorder="0" applyAlignment="0" applyProtection="0">
      <alignment vertical="center"/>
    </xf>
    <xf numFmtId="194" fontId="86" fillId="0" borderId="0">
      <alignment vertical="center"/>
    </xf>
    <xf numFmtId="194" fontId="3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114" fillId="23" borderId="4" applyNumberFormat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42" fillId="25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6" fillId="16" borderId="5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6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37" fillId="14" borderId="0" applyNumberFormat="0" applyBorder="0" applyAlignment="0" applyProtection="0">
      <alignment vertical="center"/>
    </xf>
    <xf numFmtId="194" fontId="32" fillId="16" borderId="0">
      <alignment vertical="center"/>
    </xf>
    <xf numFmtId="194" fontId="37" fillId="14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6" borderId="0">
      <alignment vertical="center"/>
    </xf>
    <xf numFmtId="194" fontId="90" fillId="25" borderId="0">
      <alignment vertical="center"/>
    </xf>
    <xf numFmtId="194" fontId="23" fillId="21" borderId="1" applyNumberFormat="0" applyBorder="0" applyAlignment="0" applyProtection="0">
      <alignment vertical="center"/>
    </xf>
    <xf numFmtId="194" fontId="58" fillId="25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32" fillId="16" borderId="0">
      <alignment vertical="center"/>
    </xf>
    <xf numFmtId="194" fontId="24" fillId="0" borderId="3" applyNumberFormat="0" applyFont="0">
      <alignment horizontal="center" vertical="top" wrapText="1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7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25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7" fillId="23" borderId="0" applyNumberFormat="0" applyBorder="0" applyAlignment="0" applyProtection="0">
      <alignment vertical="center"/>
    </xf>
    <xf numFmtId="194" fontId="37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25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6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32" fillId="16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15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6" fillId="0" borderId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6" fillId="0" borderId="0">
      <alignment vertical="center"/>
    </xf>
    <xf numFmtId="194" fontId="32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32" fillId="0" borderId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0">
      <alignment vertical="center"/>
    </xf>
    <xf numFmtId="182" fontId="6" fillId="0" borderId="0" applyFill="0" applyBorder="0" applyAlignment="0">
      <alignment vertical="center"/>
    </xf>
    <xf numFmtId="194" fontId="37" fillId="16" borderId="0">
      <alignment vertical="center"/>
    </xf>
    <xf numFmtId="182" fontId="6" fillId="0" borderId="0" applyFill="0" applyBorder="0" applyAlignment="0">
      <alignment vertical="center"/>
    </xf>
    <xf numFmtId="194" fontId="37" fillId="0" borderId="0">
      <alignment vertical="center"/>
    </xf>
    <xf numFmtId="194" fontId="42" fillId="25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31" fillId="25" borderId="0">
      <alignment vertical="center"/>
    </xf>
    <xf numFmtId="194" fontId="32" fillId="0" borderId="7" applyNumberFormat="0" applyFill="0" applyAlignment="0" applyProtection="0">
      <alignment vertical="center"/>
    </xf>
    <xf numFmtId="194" fontId="3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4" fillId="25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3" fillId="25" borderId="0">
      <alignment vertical="center"/>
    </xf>
    <xf numFmtId="194" fontId="24" fillId="21" borderId="6" applyNumberFormat="0" applyFont="0" applyAlignment="0" applyProtection="0">
      <alignment vertical="center"/>
    </xf>
    <xf numFmtId="194" fontId="23" fillId="0" borderId="0">
      <alignment vertical="center"/>
    </xf>
    <xf numFmtId="194" fontId="73" fillId="29" borderId="0" applyNumberFormat="0" applyBorder="0" applyAlignment="0" applyProtection="0">
      <alignment vertical="center"/>
    </xf>
    <xf numFmtId="194" fontId="32" fillId="16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31" fillId="0" borderId="0">
      <alignment vertical="center"/>
    </xf>
    <xf numFmtId="194" fontId="31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42" fillId="25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5" fillId="17" borderId="1">
      <alignment vertical="center" textRotation="90" wrapText="1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7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7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42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75" fillId="29" borderId="0" applyNumberFormat="0" applyBorder="0" applyAlignment="0" applyProtection="0">
      <alignment vertical="center"/>
    </xf>
    <xf numFmtId="194" fontId="86" fillId="0" borderId="0">
      <alignment vertical="center"/>
    </xf>
    <xf numFmtId="194" fontId="11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>
      <alignment vertical="center"/>
    </xf>
    <xf numFmtId="194" fontId="42" fillId="25" borderId="0">
      <alignment vertical="center"/>
    </xf>
    <xf numFmtId="194" fontId="32" fillId="0" borderId="0">
      <alignment vertical="center"/>
    </xf>
    <xf numFmtId="194" fontId="24" fillId="0" borderId="0" applyNumberFormat="0" applyFont="0" applyFill="0" applyBorder="0" applyAlignment="0" applyProtection="0">
      <alignment horizontal="left" vertical="center"/>
    </xf>
    <xf numFmtId="194" fontId="24" fillId="21" borderId="6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60" fillId="0" borderId="0">
      <alignment vertical="center"/>
    </xf>
    <xf numFmtId="194" fontId="6" fillId="0" borderId="0">
      <alignment vertical="center"/>
    </xf>
    <xf numFmtId="194" fontId="32" fillId="16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32" fillId="16" borderId="0">
      <alignment vertical="center"/>
    </xf>
    <xf numFmtId="194" fontId="37" fillId="25" borderId="0" applyNumberFormat="0" applyBorder="0" applyAlignment="0" applyProtection="0">
      <alignment vertical="center"/>
    </xf>
    <xf numFmtId="194" fontId="32" fillId="16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25" borderId="0">
      <alignment vertical="center"/>
    </xf>
    <xf numFmtId="194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32" fillId="16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16" borderId="0">
      <alignment vertical="center"/>
    </xf>
    <xf numFmtId="194" fontId="32" fillId="15" borderId="0">
      <alignment vertical="center"/>
    </xf>
    <xf numFmtId="194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32" fillId="15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15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38" fillId="0" borderId="0">
      <alignment vertical="center"/>
    </xf>
    <xf numFmtId="194" fontId="20" fillId="0" borderId="0">
      <alignment vertical="center"/>
    </xf>
    <xf numFmtId="194" fontId="31" fillId="25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37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3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43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9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37" fillId="20" borderId="0" applyNumberFormat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72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49" fillId="0" borderId="0">
      <alignment vertical="center"/>
    </xf>
    <xf numFmtId="194" fontId="36" fillId="18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6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1" fillId="25" borderId="0">
      <alignment vertical="center"/>
    </xf>
    <xf numFmtId="194" fontId="20" fillId="0" borderId="0">
      <alignment vertical="center"/>
    </xf>
    <xf numFmtId="194" fontId="31" fillId="25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7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6" fontId="6" fillId="0" borderId="0">
      <alignment horizontal="left" vertical="center"/>
    </xf>
    <xf numFmtId="194" fontId="20" fillId="25" borderId="0" applyNumberFormat="0" applyBorder="0" applyAlignment="0" applyProtection="0">
      <alignment vertical="center"/>
    </xf>
    <xf numFmtId="194" fontId="36" fillId="18" borderId="0" applyNumberFormat="0" applyBorder="0" applyAlignment="0" applyProtection="0">
      <alignment vertical="center"/>
    </xf>
    <xf numFmtId="194" fontId="71" fillId="0" borderId="0">
      <alignment vertical="center"/>
    </xf>
    <xf numFmtId="194" fontId="31" fillId="0" borderId="0">
      <alignment vertical="center"/>
    </xf>
    <xf numFmtId="194" fontId="20" fillId="0" borderId="0">
      <alignment vertical="center"/>
    </xf>
    <xf numFmtId="194" fontId="71" fillId="0" borderId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20" fillId="0" borderId="0">
      <alignment vertical="center"/>
    </xf>
    <xf numFmtId="194" fontId="76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4" fillId="23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65" fillId="0" borderId="0" applyNumberFormat="0" applyBorder="0" applyAlignment="0">
      <alignment vertical="center"/>
    </xf>
    <xf numFmtId="194" fontId="31" fillId="0" borderId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48" fillId="25" borderId="0">
      <alignment vertical="center"/>
    </xf>
    <xf numFmtId="194" fontId="48" fillId="0" borderId="0">
      <alignment vertical="center"/>
    </xf>
    <xf numFmtId="194" fontId="32" fillId="16" borderId="0">
      <alignment vertical="center"/>
    </xf>
    <xf numFmtId="194" fontId="69" fillId="0" borderId="0">
      <alignment vertical="center"/>
    </xf>
    <xf numFmtId="194" fontId="48" fillId="25" borderId="0">
      <alignment vertical="center"/>
    </xf>
    <xf numFmtId="189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58" fillId="0" borderId="0">
      <alignment vertical="center"/>
    </xf>
    <xf numFmtId="194" fontId="48" fillId="25" borderId="0">
      <alignment vertical="center"/>
    </xf>
    <xf numFmtId="194" fontId="20" fillId="0" borderId="0">
      <alignment vertical="center"/>
    </xf>
    <xf numFmtId="194" fontId="58" fillId="25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58" fillId="25" borderId="0">
      <alignment vertical="center"/>
    </xf>
    <xf numFmtId="194" fontId="20" fillId="0" borderId="0">
      <alignment vertical="center"/>
    </xf>
    <xf numFmtId="194" fontId="69" fillId="25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9" fillId="25" borderId="0">
      <alignment vertical="center"/>
    </xf>
    <xf numFmtId="194" fontId="20" fillId="0" borderId="0">
      <alignment vertical="center"/>
    </xf>
    <xf numFmtId="194" fontId="23" fillId="0" borderId="0">
      <alignment vertical="center"/>
    </xf>
    <xf numFmtId="194" fontId="31" fillId="25" borderId="0">
      <alignment vertical="center"/>
    </xf>
    <xf numFmtId="194" fontId="23" fillId="25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6" fontId="6" fillId="0" borderId="0" applyFill="0" applyBorder="0" applyAlignment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64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>
      <alignment vertical="center"/>
    </xf>
    <xf numFmtId="194" fontId="32" fillId="0" borderId="0">
      <alignment vertical="center"/>
    </xf>
    <xf numFmtId="194" fontId="6" fillId="0" borderId="0" applyFill="0" applyBorder="0" applyAlignment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64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16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42" fillId="25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32" fillId="16" borderId="0">
      <alignment vertical="center"/>
    </xf>
    <xf numFmtId="194" fontId="4" fillId="0" borderId="0">
      <alignment vertical="center"/>
    </xf>
    <xf numFmtId="194" fontId="32" fillId="0" borderId="7" applyNumberFormat="0" applyFill="0" applyAlignment="0" applyProtection="0">
      <alignment vertical="center"/>
    </xf>
    <xf numFmtId="205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49" fillId="0" borderId="0">
      <alignment vertical="center"/>
    </xf>
    <xf numFmtId="194" fontId="51" fillId="0" borderId="8">
      <alignment horizontal="left" vertical="center" wrapText="1"/>
    </xf>
    <xf numFmtId="194" fontId="23" fillId="25" borderId="0">
      <alignment vertical="center"/>
    </xf>
    <xf numFmtId="194" fontId="2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6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58" fillId="16" borderId="0">
      <alignment vertical="center"/>
    </xf>
    <xf numFmtId="194" fontId="4" fillId="0" borderId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51" fillId="0" borderId="8">
      <alignment horizontal="left" vertical="center" wrapText="1"/>
    </xf>
    <xf numFmtId="194" fontId="87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42" fillId="25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2" fillId="15" borderId="4" applyNumberFormat="0" applyAlignment="0" applyProtection="0">
      <alignment vertical="center"/>
    </xf>
    <xf numFmtId="194" fontId="31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7" fillId="0" borderId="0">
      <alignment vertical="center"/>
    </xf>
    <xf numFmtId="194" fontId="42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16" borderId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86" fillId="0" borderId="0">
      <alignment vertical="center"/>
    </xf>
    <xf numFmtId="194" fontId="41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42" fillId="25" borderId="0">
      <alignment vertical="center"/>
    </xf>
    <xf numFmtId="194" fontId="37" fillId="0" borderId="0">
      <alignment vertical="center"/>
    </xf>
    <xf numFmtId="194" fontId="37" fillId="16" borderId="0">
      <alignment vertical="center"/>
    </xf>
    <xf numFmtId="194" fontId="60" fillId="0" borderId="0">
      <alignment vertical="center"/>
    </xf>
    <xf numFmtId="194" fontId="32" fillId="16" borderId="0">
      <alignment vertical="center"/>
    </xf>
    <xf numFmtId="194" fontId="119" fillId="0" borderId="0">
      <alignment vertical="center"/>
    </xf>
    <xf numFmtId="186" fontId="6" fillId="0" borderId="0" applyFill="0" applyBorder="0" applyAlignment="0">
      <alignment vertical="center"/>
    </xf>
    <xf numFmtId="194" fontId="32" fillId="16" borderId="0">
      <alignment vertical="center"/>
    </xf>
    <xf numFmtId="194" fontId="37" fillId="0" borderId="0">
      <alignment vertical="center"/>
    </xf>
    <xf numFmtId="194" fontId="32" fillId="16" borderId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82" fontId="6" fillId="0" borderId="0" applyFill="0" applyBorder="0" applyAlignment="0">
      <alignment vertical="center"/>
    </xf>
    <xf numFmtId="194" fontId="37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9" fillId="0" borderId="0">
      <alignment vertical="center"/>
    </xf>
    <xf numFmtId="194" fontId="46" fillId="15" borderId="4" applyNumberFormat="0" applyAlignment="0" applyProtection="0">
      <alignment vertical="center"/>
    </xf>
    <xf numFmtId="194" fontId="37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32" fillId="0" borderId="0">
      <alignment vertical="center"/>
    </xf>
    <xf numFmtId="194" fontId="46" fillId="16" borderId="4" applyNumberFormat="0" applyAlignment="0" applyProtection="0">
      <alignment vertical="center"/>
    </xf>
    <xf numFmtId="194" fontId="37" fillId="25" borderId="0">
      <alignment vertical="center"/>
    </xf>
    <xf numFmtId="194" fontId="46" fillId="15" borderId="4" applyNumberFormat="0" applyAlignment="0" applyProtection="0">
      <alignment vertical="center"/>
    </xf>
    <xf numFmtId="194" fontId="32" fillId="16" borderId="0">
      <alignment vertical="center"/>
    </xf>
    <xf numFmtId="190" fontId="6" fillId="0" borderId="0" applyFill="0" applyBorder="0" applyAlignment="0">
      <alignment vertical="center"/>
    </xf>
    <xf numFmtId="194" fontId="32" fillId="16" borderId="0">
      <alignment vertical="center"/>
    </xf>
    <xf numFmtId="194" fontId="46" fillId="15" borderId="4" applyNumberFormat="0" applyAlignment="0" applyProtection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46" fillId="15" borderId="4" applyNumberFormat="0" applyAlignment="0" applyProtection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32" fillId="15" borderId="0">
      <alignment vertical="center"/>
    </xf>
    <xf numFmtId="194" fontId="32" fillId="15" borderId="0">
      <alignment vertical="center"/>
    </xf>
    <xf numFmtId="194" fontId="116" fillId="0" borderId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38" fillId="0" borderId="0">
      <alignment vertical="center"/>
    </xf>
    <xf numFmtId="194" fontId="38" fillId="0" borderId="0">
      <alignment vertical="center"/>
    </xf>
    <xf numFmtId="194" fontId="20" fillId="0" borderId="0">
      <alignment vertical="center"/>
    </xf>
    <xf numFmtId="194" fontId="31" fillId="25" borderId="0">
      <alignment vertical="center"/>
    </xf>
    <xf numFmtId="194" fontId="31" fillId="0" borderId="0">
      <alignment vertical="center"/>
    </xf>
    <xf numFmtId="194" fontId="41" fillId="0" borderId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84" fillId="25" borderId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32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37" fillId="26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78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37" fillId="0" borderId="0">
      <alignment vertical="center"/>
    </xf>
    <xf numFmtId="194" fontId="6" fillId="0" borderId="0">
      <alignment vertical="center"/>
    </xf>
    <xf numFmtId="194" fontId="20" fillId="26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78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37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0" fillId="26" borderId="0" applyNumberFormat="0" applyBorder="0" applyAlignment="0" applyProtection="0">
      <alignment vertical="center"/>
    </xf>
    <xf numFmtId="194" fontId="41" fillId="0" borderId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36" fillId="18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46" fillId="15" borderId="4" applyNumberFormat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0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2" fillId="0" borderId="0">
      <alignment vertical="center"/>
    </xf>
    <xf numFmtId="194" fontId="32" fillId="0" borderId="0">
      <alignment vertical="center"/>
    </xf>
    <xf numFmtId="194" fontId="20" fillId="23" borderId="0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30" fillId="41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0">
      <alignment vertical="center"/>
    </xf>
    <xf numFmtId="194" fontId="37" fillId="0" borderId="0">
      <alignment vertical="center"/>
    </xf>
    <xf numFmtId="3" fontId="37" fillId="16" borderId="0" applyBorder="0">
      <alignment horizontal="right" vertical="center"/>
    </xf>
    <xf numFmtId="182" fontId="6" fillId="0" borderId="0" applyFill="0" applyBorder="0" applyAlignment="0">
      <alignment vertical="center"/>
    </xf>
    <xf numFmtId="194" fontId="30" fillId="41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0">
      <alignment vertical="center"/>
    </xf>
    <xf numFmtId="194" fontId="32" fillId="0" borderId="0">
      <alignment vertical="center"/>
    </xf>
    <xf numFmtId="194" fontId="20" fillId="25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41" borderId="0" applyNumberFormat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90" fillId="0" borderId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29" fillId="0" borderId="0">
      <alignment vertical="center"/>
    </xf>
    <xf numFmtId="194" fontId="20" fillId="0" borderId="0">
      <alignment vertical="center"/>
    </xf>
    <xf numFmtId="194" fontId="32" fillId="0" borderId="0">
      <alignment vertical="center"/>
    </xf>
    <xf numFmtId="194" fontId="9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8" fillId="25" borderId="0">
      <alignment vertical="center"/>
    </xf>
    <xf numFmtId="194" fontId="29" fillId="0" borderId="0">
      <alignment vertical="center"/>
    </xf>
    <xf numFmtId="194" fontId="90" fillId="0" borderId="0">
      <alignment vertical="center"/>
    </xf>
    <xf numFmtId="196" fontId="6" fillId="0" borderId="0" applyFill="0" applyBorder="0" applyAlignment="0">
      <alignment vertical="center"/>
    </xf>
    <xf numFmtId="194" fontId="31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9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46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90" fillId="0" borderId="0">
      <alignment vertical="center"/>
    </xf>
    <xf numFmtId="194" fontId="84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1" fillId="0" borderId="0">
      <alignment vertical="center"/>
    </xf>
    <xf numFmtId="194" fontId="69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84" fillId="25" borderId="0">
      <alignment vertical="center"/>
    </xf>
    <xf numFmtId="194" fontId="20" fillId="0" borderId="0">
      <alignment vertical="center"/>
    </xf>
    <xf numFmtId="194" fontId="29" fillId="25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1" fillId="25" borderId="0">
      <alignment vertical="center"/>
    </xf>
    <xf numFmtId="194" fontId="92" fillId="25" borderId="0">
      <alignment vertical="center"/>
    </xf>
    <xf numFmtId="194" fontId="69" fillId="25" borderId="0">
      <alignment vertical="center"/>
    </xf>
    <xf numFmtId="194" fontId="22" fillId="15" borderId="4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84" fillId="25" borderId="0">
      <alignment vertical="center"/>
    </xf>
    <xf numFmtId="194" fontId="33" fillId="0" borderId="7" applyNumberFormat="0" applyFill="0" applyAlignment="0" applyProtection="0">
      <alignment vertical="center"/>
    </xf>
    <xf numFmtId="194" fontId="58" fillId="25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84" fillId="0" borderId="0">
      <alignment vertical="center"/>
    </xf>
    <xf numFmtId="194" fontId="84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69" fillId="0" borderId="0">
      <alignment vertical="center"/>
    </xf>
    <xf numFmtId="181" fontId="35" fillId="0" borderId="1">
      <alignment horizontal="right" vertical="center"/>
      <protection locked="0"/>
    </xf>
    <xf numFmtId="182" fontId="6" fillId="0" borderId="0" applyFill="0" applyBorder="0" applyAlignment="0">
      <alignment vertical="center"/>
    </xf>
    <xf numFmtId="194" fontId="29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9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31" fillId="0" borderId="0">
      <alignment vertical="center"/>
    </xf>
    <xf numFmtId="194" fontId="20" fillId="0" borderId="0">
      <alignment vertical="center"/>
    </xf>
    <xf numFmtId="194" fontId="90" fillId="0" borderId="0">
      <alignment vertical="center"/>
    </xf>
    <xf numFmtId="194" fontId="90" fillId="0" borderId="0">
      <alignment vertical="center"/>
    </xf>
    <xf numFmtId="194" fontId="84" fillId="0" borderId="0">
      <alignment vertical="center"/>
    </xf>
    <xf numFmtId="194" fontId="23" fillId="2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1" fillId="0" borderId="0">
      <alignment vertical="center"/>
    </xf>
    <xf numFmtId="194" fontId="69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9" fillId="0" borderId="0">
      <alignment vertical="center"/>
    </xf>
    <xf numFmtId="194" fontId="92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69" fillId="0" borderId="0">
      <alignment vertical="center"/>
    </xf>
    <xf numFmtId="194" fontId="90" fillId="0" borderId="0">
      <alignment vertical="center"/>
    </xf>
    <xf numFmtId="194" fontId="84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1" fillId="0" borderId="0">
      <alignment vertical="center"/>
    </xf>
    <xf numFmtId="194" fontId="69" fillId="0" borderId="0">
      <alignment vertical="center"/>
    </xf>
    <xf numFmtId="194" fontId="30" fillId="24" borderId="0" applyNumberFormat="0" applyBorder="0" applyAlignment="0" applyProtection="0">
      <alignment vertical="center"/>
    </xf>
    <xf numFmtId="194" fontId="90" fillId="0" borderId="0">
      <alignment vertical="center"/>
    </xf>
    <xf numFmtId="194" fontId="31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84" fillId="25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58" fillId="25" borderId="0">
      <alignment vertical="center"/>
    </xf>
    <xf numFmtId="194" fontId="92" fillId="0" borderId="0">
      <alignment vertical="center"/>
    </xf>
    <xf numFmtId="194" fontId="31" fillId="25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19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84" fillId="25" borderId="0">
      <alignment vertical="center"/>
    </xf>
    <xf numFmtId="194" fontId="26" fillId="15" borderId="5" applyNumberFormat="0" applyAlignment="0" applyProtection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58" fillId="25" borderId="0">
      <alignment vertical="center"/>
    </xf>
    <xf numFmtId="194" fontId="92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84" fillId="0" borderId="0">
      <alignment vertical="center"/>
    </xf>
    <xf numFmtId="194" fontId="20" fillId="0" borderId="0">
      <alignment vertical="center"/>
    </xf>
    <xf numFmtId="194" fontId="92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84" fillId="0" borderId="0">
      <alignment vertical="center"/>
    </xf>
    <xf numFmtId="194" fontId="9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69" fillId="0" borderId="0">
      <alignment vertical="center"/>
    </xf>
    <xf numFmtId="194" fontId="31" fillId="0" borderId="0">
      <alignment vertical="center"/>
    </xf>
    <xf numFmtId="194" fontId="84" fillId="0" borderId="0">
      <alignment vertical="center"/>
    </xf>
    <xf numFmtId="194" fontId="84" fillId="0" borderId="0">
      <alignment vertical="center"/>
    </xf>
    <xf numFmtId="194" fontId="69" fillId="0" borderId="0">
      <alignment vertical="center"/>
    </xf>
    <xf numFmtId="194" fontId="69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90" fillId="25" borderId="0">
      <alignment vertical="center"/>
    </xf>
    <xf numFmtId="194" fontId="82" fillId="0" borderId="0">
      <alignment vertical="center" wrapText="1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25" borderId="0">
      <alignment vertical="center"/>
    </xf>
    <xf numFmtId="194" fontId="22" fillId="15" borderId="4" applyNumberFormat="0" applyAlignment="0" applyProtection="0">
      <alignment vertical="center"/>
    </xf>
    <xf numFmtId="194" fontId="29" fillId="25" borderId="0">
      <alignment vertical="center"/>
    </xf>
    <xf numFmtId="194" fontId="32" fillId="0" borderId="7" applyNumberFormat="0" applyFill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90" fillId="25" borderId="0">
      <alignment vertical="center"/>
    </xf>
    <xf numFmtId="194" fontId="23" fillId="25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92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80" fillId="23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92" fillId="0" borderId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84" fillId="0" borderId="0">
      <alignment vertical="center"/>
    </xf>
    <xf numFmtId="194" fontId="42" fillId="25" borderId="0">
      <alignment vertical="center"/>
    </xf>
    <xf numFmtId="194" fontId="69" fillId="0" borderId="0">
      <alignment vertical="center"/>
    </xf>
    <xf numFmtId="194" fontId="46" fillId="15" borderId="4" applyNumberFormat="0" applyAlignment="0" applyProtection="0">
      <alignment vertical="center"/>
    </xf>
    <xf numFmtId="194" fontId="84" fillId="0" borderId="0">
      <alignment vertical="center"/>
    </xf>
    <xf numFmtId="194" fontId="69" fillId="0" borderId="0">
      <alignment vertical="center"/>
    </xf>
    <xf numFmtId="194" fontId="30" fillId="41" borderId="0" applyNumberFormat="0" applyBorder="0" applyAlignment="0" applyProtection="0">
      <alignment vertical="center"/>
    </xf>
    <xf numFmtId="194" fontId="90" fillId="0" borderId="0">
      <alignment vertical="center"/>
    </xf>
    <xf numFmtId="194" fontId="84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1" fillId="0" borderId="0">
      <alignment vertical="center"/>
    </xf>
    <xf numFmtId="194" fontId="90" fillId="0" borderId="0">
      <alignment vertical="center"/>
    </xf>
    <xf numFmtId="194" fontId="84" fillId="0" borderId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1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58" fillId="25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9" fillId="0" borderId="0">
      <alignment vertical="center"/>
    </xf>
    <xf numFmtId="194" fontId="46" fillId="15" borderId="4" applyNumberFormat="0" applyAlignment="0" applyProtection="0">
      <alignment vertical="center"/>
    </xf>
    <xf numFmtId="194" fontId="31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92" fillId="0" borderId="0">
      <alignment vertical="center"/>
    </xf>
    <xf numFmtId="194" fontId="20" fillId="0" borderId="0">
      <alignment vertical="center"/>
    </xf>
    <xf numFmtId="194" fontId="37" fillId="22" borderId="0" applyNumberFormat="0" applyBorder="0" applyAlignment="0" applyProtection="0">
      <alignment vertical="center"/>
    </xf>
    <xf numFmtId="194" fontId="29" fillId="25" borderId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1" fillId="2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92" fillId="0" borderId="0">
      <alignment vertical="center"/>
    </xf>
    <xf numFmtId="194" fontId="84" fillId="0" borderId="0">
      <alignment vertical="center"/>
    </xf>
    <xf numFmtId="196" fontId="6" fillId="0" borderId="0" applyFill="0" applyBorder="0" applyAlignment="0">
      <alignment vertical="center"/>
    </xf>
    <xf numFmtId="194" fontId="84" fillId="0" borderId="0">
      <alignment vertical="center"/>
    </xf>
    <xf numFmtId="194" fontId="29" fillId="25" borderId="0">
      <alignment vertical="center"/>
    </xf>
    <xf numFmtId="194" fontId="29" fillId="25" borderId="0">
      <alignment vertical="center"/>
    </xf>
    <xf numFmtId="194" fontId="29" fillId="25" borderId="0">
      <alignment vertical="center"/>
    </xf>
    <xf numFmtId="194" fontId="24" fillId="21" borderId="2" applyNumberFormat="0" applyFont="0" applyAlignment="0" applyProtection="0">
      <alignment vertical="center"/>
    </xf>
    <xf numFmtId="194" fontId="29" fillId="0" borderId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90" fillId="0" borderId="0">
      <alignment vertical="center"/>
    </xf>
    <xf numFmtId="194" fontId="20" fillId="0" borderId="0">
      <alignment vertical="center"/>
    </xf>
    <xf numFmtId="194" fontId="29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90" fillId="0" borderId="0">
      <alignment vertical="center"/>
    </xf>
    <xf numFmtId="194" fontId="26" fillId="15" borderId="5" applyNumberForma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9" fillId="0" borderId="0">
      <alignment vertical="center"/>
    </xf>
    <xf numFmtId="194" fontId="53" fillId="0" borderId="0" applyNumberFormat="0" applyBorder="0" applyAlignment="0">
      <alignment vertical="center"/>
    </xf>
    <xf numFmtId="190" fontId="6" fillId="0" borderId="0" applyFill="0" applyBorder="0" applyAlignment="0">
      <alignment vertical="center"/>
    </xf>
    <xf numFmtId="194" fontId="101" fillId="0" borderId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29" fillId="0" borderId="0">
      <alignment vertical="center"/>
    </xf>
    <xf numFmtId="182" fontId="6" fillId="0" borderId="0" applyFill="0" applyBorder="0" applyAlignment="0">
      <alignment vertical="center"/>
    </xf>
    <xf numFmtId="194" fontId="20" fillId="29" borderId="0" applyNumberFormat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84" fillId="25" borderId="0">
      <alignment vertical="center"/>
    </xf>
    <xf numFmtId="194" fontId="32" fillId="0" borderId="7" applyNumberFormat="0" applyFill="0" applyAlignment="0" applyProtection="0">
      <alignment vertical="center"/>
    </xf>
    <xf numFmtId="194" fontId="84" fillId="25" borderId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90" fillId="25" borderId="0">
      <alignment vertical="center"/>
    </xf>
    <xf numFmtId="194" fontId="84" fillId="25" borderId="0">
      <alignment vertical="center"/>
    </xf>
    <xf numFmtId="194" fontId="37" fillId="0" borderId="0">
      <alignment vertical="center"/>
    </xf>
    <xf numFmtId="194" fontId="29" fillId="0" borderId="0">
      <alignment vertical="center"/>
    </xf>
    <xf numFmtId="194" fontId="90" fillId="0" borderId="0">
      <alignment vertical="center"/>
    </xf>
    <xf numFmtId="194" fontId="34" fillId="27" borderId="0" applyNumberFormat="0" applyBorder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31" fillId="0" borderId="0">
      <alignment vertical="center"/>
    </xf>
    <xf numFmtId="194" fontId="9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35" fillId="0" borderId="0">
      <alignment horizontal="center" vertical="center" wrapText="1"/>
      <protection locked="0"/>
    </xf>
    <xf numFmtId="194" fontId="29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9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1" fillId="0" borderId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82" fontId="6" fillId="0" borderId="0" applyFill="0" applyBorder="0" applyAlignment="0">
      <alignment vertical="center"/>
    </xf>
    <xf numFmtId="194" fontId="84" fillId="16" borderId="0">
      <alignment vertical="center"/>
    </xf>
    <xf numFmtId="194" fontId="23" fillId="0" borderId="0">
      <alignment vertical="center"/>
    </xf>
    <xf numFmtId="194" fontId="115" fillId="0" borderId="18" applyNumberFormat="0" applyFill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3" fillId="25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8" fillId="16" borderId="0">
      <alignment vertical="center"/>
    </xf>
    <xf numFmtId="194" fontId="37" fillId="0" borderId="0">
      <alignment vertical="center"/>
    </xf>
    <xf numFmtId="194" fontId="32" fillId="0" borderId="0">
      <alignment vertical="center"/>
    </xf>
    <xf numFmtId="194" fontId="32" fillId="0" borderId="0">
      <alignment vertical="center"/>
    </xf>
    <xf numFmtId="194" fontId="32" fillId="0" borderId="0">
      <alignment vertical="center"/>
    </xf>
    <xf numFmtId="194" fontId="121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48" fillId="15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4" fillId="23" borderId="0" applyNumberFormat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34" fillId="23" borderId="0" applyNumberFormat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64" fillId="0" borderId="0">
      <alignment vertical="center"/>
    </xf>
    <xf numFmtId="194" fontId="32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4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16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0" borderId="0">
      <alignment vertical="center"/>
    </xf>
    <xf numFmtId="194" fontId="80" fillId="23" borderId="4" applyNumberFormat="0" applyAlignment="0" applyProtection="0">
      <alignment vertical="center"/>
    </xf>
    <xf numFmtId="194" fontId="42" fillId="25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16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58" fillId="16" borderId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16" borderId="0">
      <alignment vertical="center"/>
    </xf>
    <xf numFmtId="194" fontId="49" fillId="0" borderId="0">
      <alignment vertical="center"/>
    </xf>
    <xf numFmtId="194" fontId="20" fillId="0" borderId="0">
      <alignment vertical="center"/>
    </xf>
    <xf numFmtId="194" fontId="87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42" fillId="25" borderId="0">
      <alignment vertical="center"/>
    </xf>
    <xf numFmtId="194" fontId="33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3" fontId="21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57" fillId="0" borderId="0">
      <alignment vertical="center"/>
    </xf>
    <xf numFmtId="194" fontId="42" fillId="0" borderId="0">
      <alignment vertical="center"/>
    </xf>
    <xf numFmtId="194" fontId="37" fillId="16" borderId="0">
      <alignment vertical="center"/>
    </xf>
    <xf numFmtId="194" fontId="82" fillId="23" borderId="0" applyNumberFormat="0">
      <alignment horizontal="right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86" fillId="0" borderId="0">
      <alignment vertical="center"/>
    </xf>
    <xf numFmtId="194" fontId="37" fillId="16" borderId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60" fillId="0" borderId="0">
      <alignment vertical="center"/>
    </xf>
    <xf numFmtId="194" fontId="53" fillId="0" borderId="0" applyNumberFormat="0" applyBorder="0" applyAlignment="0">
      <alignment vertical="center"/>
    </xf>
    <xf numFmtId="194" fontId="32" fillId="16" borderId="0">
      <alignment vertical="center"/>
    </xf>
    <xf numFmtId="194" fontId="82" fillId="22" borderId="0" applyNumberFormat="0">
      <alignment horizontal="right" vertical="top" wrapText="1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32" fillId="16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6" fillId="0" borderId="0">
      <alignment vertical="center"/>
    </xf>
    <xf numFmtId="194" fontId="32" fillId="16" borderId="0">
      <alignment vertical="center"/>
    </xf>
    <xf numFmtId="194" fontId="32" fillId="16" borderId="0">
      <alignment vertical="center"/>
    </xf>
    <xf numFmtId="194" fontId="49" fillId="0" borderId="0">
      <alignment vertical="center"/>
    </xf>
    <xf numFmtId="190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49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25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32" fillId="0" borderId="0">
      <alignment vertical="center"/>
    </xf>
    <xf numFmtId="194" fontId="99" fillId="0" borderId="15">
      <alignment horizontal="center"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37" fillId="25" borderId="0">
      <alignment vertical="center"/>
    </xf>
    <xf numFmtId="194" fontId="37" fillId="0" borderId="0">
      <alignment vertical="center"/>
    </xf>
    <xf numFmtId="194" fontId="32" fillId="15" borderId="0">
      <alignment vertical="center"/>
    </xf>
    <xf numFmtId="194" fontId="22" fillId="15" borderId="4" applyNumberFormat="0" applyAlignment="0" applyProtection="0">
      <alignment vertical="center"/>
    </xf>
    <xf numFmtId="194" fontId="32" fillId="16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16" borderId="0">
      <alignment vertical="center"/>
    </xf>
    <xf numFmtId="194" fontId="22" fillId="15" borderId="4" applyNumberFormat="0" applyAlignment="0" applyProtection="0">
      <alignment vertical="center"/>
    </xf>
    <xf numFmtId="194" fontId="32" fillId="15" borderId="0">
      <alignment vertical="center"/>
    </xf>
    <xf numFmtId="194" fontId="32" fillId="15" borderId="0">
      <alignment vertical="center"/>
    </xf>
    <xf numFmtId="194" fontId="32" fillId="15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110" fillId="0" borderId="0">
      <alignment vertical="center"/>
    </xf>
    <xf numFmtId="194" fontId="37" fillId="0" borderId="0">
      <alignment vertical="center"/>
    </xf>
    <xf numFmtId="194" fontId="82" fillId="0" borderId="0">
      <alignment vertical="center" wrapText="1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1" fillId="25" borderId="0">
      <alignment vertical="center"/>
    </xf>
    <xf numFmtId="194" fontId="20" fillId="0" borderId="0">
      <alignment vertical="center"/>
    </xf>
    <xf numFmtId="194" fontId="31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64" fillId="0" borderId="0">
      <alignment vertical="center"/>
    </xf>
    <xf numFmtId="194" fontId="83" fillId="0" borderId="0">
      <alignment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64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32" fillId="0" borderId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0">
      <alignment vertical="center"/>
    </xf>
    <xf numFmtId="194" fontId="22" fillId="15" borderId="4" applyNumberFormat="0" applyAlignment="0" applyProtection="0">
      <alignment vertical="center"/>
    </xf>
    <xf numFmtId="194" fontId="42" fillId="25" borderId="0">
      <alignment vertical="center"/>
    </xf>
    <xf numFmtId="194" fontId="64" fillId="0" borderId="0">
      <alignment vertical="center"/>
    </xf>
    <xf numFmtId="194" fontId="22" fillId="15" borderId="4" applyNumberFormat="0" applyAlignment="0" applyProtection="0">
      <alignment vertical="center"/>
    </xf>
    <xf numFmtId="194" fontId="37" fillId="16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38" fillId="0" borderId="0">
      <alignment vertical="center"/>
    </xf>
    <xf numFmtId="183" fontId="47" fillId="0" borderId="0"/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42" fillId="25" borderId="0">
      <alignment vertical="center"/>
    </xf>
    <xf numFmtId="194" fontId="49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1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79" fontId="124" fillId="0" borderId="0">
      <alignment vertical="center"/>
    </xf>
    <xf numFmtId="194" fontId="20" fillId="14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23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58" fillId="16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16" borderId="0">
      <alignment vertical="center"/>
    </xf>
    <xf numFmtId="194" fontId="20" fillId="32" borderId="0" applyNumberFormat="0" applyBorder="0" applyAlignment="0" applyProtection="0">
      <alignment vertical="center"/>
    </xf>
    <xf numFmtId="194" fontId="97" fillId="0" borderId="3">
      <alignment horizontal="left" vertical="center"/>
    </xf>
    <xf numFmtId="194" fontId="78" fillId="0" borderId="12">
      <alignment horizontal="center" vertical="center"/>
    </xf>
    <xf numFmtId="194" fontId="43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43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4" fontId="43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43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8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4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4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4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4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8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4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8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8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47" fillId="0" borderId="0"/>
    <xf numFmtId="194" fontId="28" fillId="0" borderId="0">
      <alignment vertical="center"/>
    </xf>
    <xf numFmtId="194" fontId="82" fillId="22" borderId="0">
      <alignment vertical="center" wrapText="1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82" fillId="22" borderId="0">
      <alignment vertical="center" wrapText="1"/>
    </xf>
    <xf numFmtId="194" fontId="82" fillId="0" borderId="0">
      <alignment vertical="center" wrapText="1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34" fillId="33" borderId="0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0" borderId="12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7" fontId="35" fillId="0" borderId="1">
      <alignment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7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7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6" fontId="6" fillId="0" borderId="0">
      <alignment horizontal="left" vertical="center"/>
    </xf>
    <xf numFmtId="194" fontId="37" fillId="25" borderId="0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0" fillId="23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6" fontId="6" fillId="0" borderId="0">
      <alignment horizontal="left" vertical="center"/>
    </xf>
    <xf numFmtId="194" fontId="20" fillId="25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2" fillId="15" borderId="9">
      <alignment horizontal="right" vertical="center"/>
    </xf>
    <xf numFmtId="194" fontId="20" fillId="25" borderId="0" applyNumberFormat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2" fillId="15" borderId="9">
      <alignment horizontal="right"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4" fillId="26" borderId="0" applyNumberFormat="0" applyBorder="0" applyAlignment="0" applyProtection="0">
      <alignment vertical="center"/>
    </xf>
    <xf numFmtId="194" fontId="20" fillId="25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24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5" fillId="0" borderId="0">
      <alignment horizontal="right"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0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61" fillId="0" borderId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14" borderId="0" applyNumberFormat="0" applyBorder="0" applyAlignment="0" applyProtection="0">
      <alignment vertical="center"/>
    </xf>
    <xf numFmtId="194" fontId="61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2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0" borderId="9">
      <alignment horizontal="center" vertical="center"/>
    </xf>
    <xf numFmtId="189" fontId="6" fillId="0" borderId="0" applyFill="0" applyBorder="0" applyAlignment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7" fontId="35" fillId="0" borderId="1">
      <alignment vertical="center"/>
      <protection locked="0"/>
    </xf>
    <xf numFmtId="194" fontId="37" fillId="22" borderId="0" applyNumberFormat="0" applyBorder="0" applyAlignment="0" applyProtection="0">
      <alignment vertical="center"/>
    </xf>
    <xf numFmtId="194" fontId="58" fillId="15" borderId="9">
      <alignment horizontal="right"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22" borderId="0" applyNumberFormat="0" applyBorder="0" applyAlignment="0" applyProtection="0">
      <alignment vertical="center"/>
    </xf>
    <xf numFmtId="194" fontId="6" fillId="15" borderId="0">
      <alignment horizontal="right"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7" fontId="35" fillId="0" borderId="1">
      <alignment vertical="center"/>
      <protection locked="0"/>
    </xf>
    <xf numFmtId="194" fontId="3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2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2" borderId="0" applyNumberFormat="0" applyBorder="0" applyAlignment="0" applyProtection="0">
      <alignment vertical="center"/>
    </xf>
    <xf numFmtId="194" fontId="25" fillId="17" borderId="1">
      <alignment vertical="center" textRotation="90" wrapText="1"/>
    </xf>
    <xf numFmtId="194" fontId="23" fillId="21" borderId="1" applyNumberFormat="0" applyBorder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37" fillId="22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89" fillId="39" borderId="3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78" fillId="0" borderId="12">
      <alignment horizontal="center" vertical="center"/>
    </xf>
    <xf numFmtId="194" fontId="97" fillId="0" borderId="3">
      <alignment horizontal="left" vertical="center"/>
    </xf>
    <xf numFmtId="194" fontId="20" fillId="32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5" fillId="0" borderId="0">
      <alignment horizontal="center" vertical="center" wrapText="1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5" fillId="0" borderId="0">
      <alignment horizontal="center" vertical="center" wrapText="1"/>
    </xf>
    <xf numFmtId="194" fontId="24" fillId="21" borderId="2" applyNumberFormat="0" applyFon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6" fillId="0" borderId="0">
      <alignment vertical="center"/>
    </xf>
    <xf numFmtId="194" fontId="25" fillId="0" borderId="0">
      <alignment horizontal="right"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37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216" fontId="28" fillId="0" borderId="0" applyFill="0" applyBorder="0" applyAlignment="0">
      <alignment vertical="center"/>
    </xf>
    <xf numFmtId="194" fontId="56" fillId="26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7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7" fillId="35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20" fillId="29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37" fillId="29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37" fillId="2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37" fillId="29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9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21" fillId="0" borderId="0">
      <alignment vertical="center"/>
    </xf>
    <xf numFmtId="197" fontId="35" fillId="0" borderId="1">
      <alignment vertical="center"/>
      <protection locked="0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89" fontId="6" fillId="0" borderId="0" applyFill="0" applyBorder="0" applyAlignment="0">
      <alignment vertical="center"/>
    </xf>
    <xf numFmtId="202" fontId="99" fillId="0" borderId="8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89" fontId="6" fillId="0" borderId="0" applyFill="0" applyBorder="0" applyAlignment="0">
      <alignment vertical="center"/>
    </xf>
    <xf numFmtId="202" fontId="99" fillId="0" borderId="8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6" fillId="15" borderId="0">
      <alignment horizontal="center" vertical="center"/>
    </xf>
    <xf numFmtId="194" fontId="20" fillId="26" borderId="0" applyNumberFormat="0" applyBorder="0" applyAlignment="0" applyProtection="0">
      <alignment vertical="center"/>
    </xf>
    <xf numFmtId="194" fontId="34" fillId="35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32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3" fillId="0" borderId="0" applyNumberFormat="0" applyAlignment="0">
      <alignment vertical="center"/>
    </xf>
    <xf numFmtId="194" fontId="6" fillId="0" borderId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33" fillId="15" borderId="9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3" fillId="15" borderId="9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5" fillId="15" borderId="9">
      <alignment horizontal="center" vertical="center"/>
    </xf>
    <xf numFmtId="3" fontId="37" fillId="16" borderId="0" applyBorder="0">
      <alignment horizontal="right" vertical="center"/>
    </xf>
    <xf numFmtId="194" fontId="32" fillId="0" borderId="7" applyNumberFormat="0" applyFill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3" fontId="37" fillId="16" borderId="0" applyBorder="0">
      <alignment horizontal="right" vertical="center"/>
    </xf>
    <xf numFmtId="194" fontId="32" fillId="0" borderId="7" applyNumberFormat="0" applyFill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6" fillId="0" borderId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37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122" fillId="18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37" fillId="26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0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20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28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37" fillId="32" borderId="0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32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37" fillId="32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127" fillId="22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120" fillId="41" borderId="0" applyNumberFormat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4" fillId="4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70" fillId="14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32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9" fontId="6" fillId="0" borderId="0" applyFill="0" applyBorder="0" applyAlignment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89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32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7" fillId="14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32" borderId="0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0" fillId="35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3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32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37" fontId="98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7" fillId="23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37" fillId="23" borderId="0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25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2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2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56" fillId="25" borderId="0" applyNumberFormat="0" applyBorder="0" applyAlignment="0" applyProtection="0">
      <alignment vertical="center"/>
    </xf>
    <xf numFmtId="194" fontId="56" fillId="25" borderId="0" applyNumberFormat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56" fillId="22" borderId="0" applyNumberFormat="0" applyBorder="0" applyAlignment="0" applyProtection="0">
      <alignment vertical="center"/>
    </xf>
    <xf numFmtId="194" fontId="56" fillId="22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56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6" fillId="29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56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56" fillId="3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93" fillId="25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56" fillId="19" borderId="0" applyNumberFormat="0" applyBorder="0" applyAlignment="0" applyProtection="0">
      <alignment vertical="center"/>
    </xf>
    <xf numFmtId="194" fontId="37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93" fillId="22" borderId="0" applyNumberFormat="0" applyBorder="0" applyAlignment="0" applyProtection="0">
      <alignment vertical="center"/>
    </xf>
    <xf numFmtId="194" fontId="56" fillId="20" borderId="0" applyNumberFormat="0" applyBorder="0" applyAlignment="0" applyProtection="0">
      <alignment vertical="center"/>
    </xf>
    <xf numFmtId="194" fontId="37" fillId="0" borderId="0">
      <alignment vertical="center"/>
    </xf>
    <xf numFmtId="194" fontId="93" fillId="26" borderId="0" applyNumberFormat="0" applyBorder="0" applyAlignment="0" applyProtection="0">
      <alignment vertical="center"/>
    </xf>
    <xf numFmtId="194" fontId="56" fillId="26" borderId="0" applyNumberFormat="0" applyBorder="0" applyAlignment="0" applyProtection="0">
      <alignment vertical="center"/>
    </xf>
    <xf numFmtId="194" fontId="37" fillId="0" borderId="0">
      <alignment vertical="center"/>
    </xf>
    <xf numFmtId="194" fontId="93" fillId="32" borderId="0" applyNumberFormat="0" applyBorder="0" applyAlignment="0" applyProtection="0">
      <alignment vertical="center"/>
    </xf>
    <xf numFmtId="194" fontId="56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93" fillId="23" borderId="0" applyNumberFormat="0" applyBorder="0" applyAlignment="0" applyProtection="0">
      <alignment vertical="center"/>
    </xf>
    <xf numFmtId="194" fontId="82" fillId="18" borderId="0">
      <alignment vertical="center" wrapText="1"/>
    </xf>
    <xf numFmtId="194" fontId="20" fillId="0" borderId="0">
      <alignment vertical="center"/>
    </xf>
    <xf numFmtId="194" fontId="82" fillId="18" borderId="0">
      <alignment vertical="center" wrapText="1"/>
    </xf>
    <xf numFmtId="193" fontId="6" fillId="0" borderId="0" applyFill="0" applyBorder="0" applyAlignment="0">
      <alignment vertical="center"/>
    </xf>
    <xf numFmtId="194" fontId="34" fillId="36" borderId="0" applyNumberFormat="0" applyBorder="0" applyAlignment="0" applyProtection="0">
      <alignment vertical="center"/>
    </xf>
    <xf numFmtId="194" fontId="6" fillId="0" borderId="0">
      <alignment vertical="center"/>
    </xf>
    <xf numFmtId="194" fontId="30" fillId="33" borderId="0" applyNumberFormat="0" applyBorder="0" applyAlignment="0" applyProtection="0">
      <alignment vertical="center"/>
    </xf>
    <xf numFmtId="194" fontId="20" fillId="0" borderId="0">
      <alignment vertical="center"/>
    </xf>
    <xf numFmtId="194" fontId="82" fillId="0" borderId="0">
      <alignment vertical="center" wrapText="1"/>
    </xf>
    <xf numFmtId="194" fontId="82" fillId="22" borderId="0" applyNumberFormat="0">
      <alignment horizontal="right" vertical="top" wrapText="1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97" fillId="0" borderId="3">
      <alignment horizontal="left" vertical="center"/>
    </xf>
    <xf numFmtId="194" fontId="20" fillId="26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97" fillId="0" borderId="3">
      <alignment horizontal="left"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97" fillId="0" borderId="3">
      <alignment horizontal="left" vertical="center"/>
    </xf>
    <xf numFmtId="194" fontId="6" fillId="0" borderId="12">
      <alignment horizontal="center"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97" fillId="0" borderId="3">
      <alignment horizontal="left" vertical="center"/>
    </xf>
    <xf numFmtId="194" fontId="77" fillId="15" borderId="5" applyNumberFormat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4" fontId="6" fillId="0" borderId="0" applyFill="0" applyBorder="0" applyAlignment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79" fillId="0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7" fillId="14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0" fillId="24" borderId="0" applyNumberFormat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3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3" fontId="47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14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37" fillId="14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3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3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20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120" fillId="36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120" fillId="42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56" fillId="1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0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9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0" fillId="29" borderId="0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37" fillId="20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37" fillId="20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6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34" fillId="4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0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6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4" fillId="23" borderId="0" applyNumberFormat="0" applyBorder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34" fillId="23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26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130" fillId="0" borderId="0">
      <alignment vertical="center"/>
    </xf>
    <xf numFmtId="193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6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37" fillId="26" borderId="0" applyNumberFormat="0" applyBorder="0" applyAlignment="0" applyProtection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6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1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67" fillId="14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67" fillId="20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67" fillId="33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67" fillId="42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127" fillId="22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120" fillId="24" borderId="0" applyNumberFormat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49" fontId="131" fillId="0" borderId="0" applyAlignment="0">
      <alignment horizontal="left" vertical="center"/>
      <protection locked="0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49" fontId="131" fillId="0" borderId="0" applyAlignment="0">
      <alignment horizontal="left" vertical="center"/>
      <protection locked="0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7" fillId="1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37" fillId="19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94" fontId="37" fillId="1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46" fillId="15" borderId="4" applyNumberForma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47" fillId="0" borderId="0"/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41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4" fillId="36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24" borderId="0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20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7" fillId="23" borderId="0" applyNumberFormat="0" applyBorder="0" applyAlignment="0" applyProtection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20" fillId="34" borderId="0" applyNumberFormat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20" fillId="34" borderId="0" applyNumberFormat="0" applyBorder="0" applyAlignment="0" applyProtection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127" fillId="22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0" borderId="0" applyNumberFormat="0" applyAlignment="0">
      <alignment vertical="center"/>
    </xf>
    <xf numFmtId="194" fontId="27" fillId="14" borderId="0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127" fillId="22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0" borderId="0" applyNumberFormat="0" applyAlignment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3" fillId="0" borderId="0" applyNumberFormat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2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23" borderId="0" applyNumberFormat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37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19" borderId="0" applyNumberFormat="0" applyBorder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14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14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194" fontId="20" fillId="26" borderId="0" applyNumberFormat="0" applyBorder="0" applyAlignment="0" applyProtection="0">
      <alignment vertical="center"/>
    </xf>
    <xf numFmtId="194" fontId="6" fillId="0" borderId="0">
      <alignment vertical="center"/>
    </xf>
    <xf numFmtId="194" fontId="20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34" borderId="0" applyNumberFormat="0" applyBorder="0" applyAlignment="0" applyProtection="0">
      <alignment vertical="center"/>
    </xf>
    <xf numFmtId="194" fontId="20" fillId="0" borderId="0">
      <alignment vertical="center"/>
    </xf>
    <xf numFmtId="194" fontId="56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6" fillId="14" borderId="0" applyNumberFormat="0" applyBorder="0" applyAlignment="0" applyProtection="0">
      <alignment vertical="center"/>
    </xf>
    <xf numFmtId="194" fontId="37" fillId="0" borderId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56" fillId="14" borderId="0" applyNumberFormat="0" applyBorder="0" applyAlignment="0" applyProtection="0">
      <alignment vertical="center"/>
    </xf>
    <xf numFmtId="202" fontId="132" fillId="0" borderId="0">
      <alignment vertical="center"/>
    </xf>
    <xf numFmtId="194" fontId="56" fillId="20" borderId="0" applyNumberFormat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89" fontId="6" fillId="0" borderId="0" applyFill="0" applyBorder="0" applyAlignment="0">
      <alignment vertical="center"/>
    </xf>
    <xf numFmtId="194" fontId="56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56" fillId="26" borderId="0" applyNumberFormat="0" applyBorder="0" applyAlignment="0" applyProtection="0">
      <alignment vertical="center"/>
    </xf>
    <xf numFmtId="194" fontId="37" fillId="0" borderId="0">
      <alignment vertical="center"/>
    </xf>
    <xf numFmtId="194" fontId="56" fillId="2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79" fillId="0" borderId="0">
      <alignment vertical="center"/>
    </xf>
    <xf numFmtId="194" fontId="20" fillId="0" borderId="0">
      <alignment vertical="center"/>
    </xf>
    <xf numFmtId="194" fontId="56" fillId="34" borderId="0" applyNumberFormat="0" applyBorder="0" applyAlignment="0" applyProtection="0">
      <alignment vertical="center"/>
    </xf>
    <xf numFmtId="194" fontId="61" fillId="0" borderId="0">
      <alignment vertical="center"/>
    </xf>
    <xf numFmtId="194" fontId="56" fillId="34" borderId="0" applyNumberFormat="0" applyBorder="0" applyAlignment="0" applyProtection="0">
      <alignment vertical="center"/>
    </xf>
    <xf numFmtId="194" fontId="56" fillId="34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0" fillId="24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93" fillId="19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93" fillId="14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93" fillId="20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93" fillId="26" borderId="0" applyNumberFormat="0" applyBorder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93" fillId="19" borderId="0" applyNumberFormat="0" applyBorder="0" applyAlignment="0" applyProtection="0">
      <alignment vertical="center"/>
    </xf>
    <xf numFmtId="194" fontId="93" fillId="34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35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30" fillId="35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14" borderId="0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4" fillId="14" borderId="0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14" borderId="0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14" borderId="0" applyNumberFormat="0" applyBorder="0" applyAlignment="0" applyProtection="0">
      <alignment vertical="center"/>
    </xf>
    <xf numFmtId="219" fontId="28" fillId="0" borderId="0" applyFill="0" applyBorder="0" applyAlignment="0">
      <alignment vertical="center"/>
    </xf>
    <xf numFmtId="194" fontId="89" fillId="39" borderId="3">
      <alignment vertical="center"/>
    </xf>
    <xf numFmtId="194" fontId="34" fillId="14" borderId="0" applyNumberFormat="0" applyBorder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14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83" fontId="47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30" fillId="14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83" fontId="47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30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83" fontId="47" fillId="0" borderId="0">
      <alignment vertical="center"/>
    </xf>
    <xf numFmtId="194" fontId="22" fillId="15" borderId="4" applyNumberFormat="0" applyAlignment="0" applyProtection="0">
      <alignment vertical="center"/>
    </xf>
    <xf numFmtId="194" fontId="30" fillId="14" borderId="0" applyNumberFormat="0" applyBorder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34" fillId="29" borderId="0" applyNumberFormat="0" applyBorder="0" applyAlignment="0" applyProtection="0">
      <alignment vertical="center"/>
    </xf>
    <xf numFmtId="194" fontId="34" fillId="20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30" fillId="20" borderId="0" applyNumberFormat="0" applyBorder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4" fillId="29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126" fillId="39" borderId="3">
      <alignment vertical="center"/>
    </xf>
    <xf numFmtId="194" fontId="30" fillId="20" borderId="0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0" fillId="20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4" fillId="20" borderId="0" applyNumberFormat="0" applyBorder="0" applyAlignment="0" applyProtection="0">
      <alignment vertical="center"/>
    </xf>
    <xf numFmtId="194" fontId="6" fillId="0" borderId="0">
      <alignment vertical="center"/>
    </xf>
    <xf numFmtId="181" fontId="35" fillId="0" borderId="1">
      <alignment horizontal="right" vertical="center"/>
      <protection locked="0"/>
    </xf>
    <xf numFmtId="196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30" fillId="20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30" fillId="20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4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4" fillId="29" borderId="0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0" fillId="20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30" fillId="20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4" fontId="34" fillId="33" borderId="0" applyNumberFormat="0" applyBorder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30" fillId="33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4" fillId="2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4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34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34" fillId="2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0" fillId="33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34" fillId="26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0" fillId="33" borderId="0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4" fillId="27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83" fontId="47" fillId="0" borderId="0">
      <alignment vertical="center"/>
    </xf>
    <xf numFmtId="197" fontId="35" fillId="0" borderId="1">
      <alignment vertical="center"/>
      <protection locked="0"/>
    </xf>
    <xf numFmtId="194" fontId="34" fillId="19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0" fillId="3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34" fillId="19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4" fillId="19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23" borderId="0" applyNumberFormat="0" applyBorder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34" fillId="19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30" fillId="36" borderId="0" applyNumberFormat="0" applyBorder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36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4" fillId="19" borderId="0" applyNumberFormat="0" applyBorder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30" fillId="36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51" fillId="0" borderId="8">
      <alignment horizontal="left" vertical="center" wrapText="1"/>
    </xf>
    <xf numFmtId="194" fontId="34" fillId="42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20" fillId="0" borderId="0">
      <alignment vertical="center"/>
    </xf>
    <xf numFmtId="194" fontId="34" fillId="23" borderId="0" applyNumberFormat="0" applyBorder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20" fillId="0" borderId="0">
      <alignment vertical="center"/>
    </xf>
    <xf numFmtId="194" fontId="34" fillId="23" borderId="0" applyNumberFormat="0" applyBorder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34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34" fillId="23" borderId="0" applyNumberFormat="0" applyBorder="0" applyAlignment="0" applyProtection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30" fillId="42" borderId="0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34" fillId="2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34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42" borderId="0" applyNumberFormat="0" applyBorder="0" applyAlignment="0" applyProtection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51" fillId="0" borderId="8">
      <alignment horizontal="left" vertical="center" wrapText="1"/>
    </xf>
    <xf numFmtId="194" fontId="34" fillId="23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34" fillId="2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42" borderId="0" applyNumberFormat="0" applyBorder="0" applyAlignment="0" applyProtection="0">
      <alignment vertical="center"/>
    </xf>
    <xf numFmtId="194" fontId="34" fillId="35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4" fillId="14" borderId="0" applyNumberFormat="0" applyBorder="0" applyAlignment="0" applyProtection="0">
      <alignment vertical="center"/>
    </xf>
    <xf numFmtId="194" fontId="34" fillId="20" borderId="0" applyNumberFormat="0" applyBorder="0" applyAlignment="0" applyProtection="0">
      <alignment vertical="center"/>
    </xf>
    <xf numFmtId="194" fontId="34" fillId="33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4" fontId="67" fillId="14" borderId="0" applyNumberFormat="0" applyBorder="0" applyAlignment="0" applyProtection="0">
      <alignment vertical="center"/>
    </xf>
    <xf numFmtId="194" fontId="67" fillId="20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67" fillId="33" borderId="0" applyNumberFormat="0" applyBorder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67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67" fillId="42" borderId="0" applyNumberFormat="0" applyBorder="0" applyAlignment="0" applyProtection="0">
      <alignment vertical="center"/>
    </xf>
    <xf numFmtId="194" fontId="120" fillId="35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120" fillId="14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120" fillId="20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120" fillId="33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0" fillId="41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41" borderId="0" applyNumberFormat="0" applyBorder="0" applyAlignment="0" applyProtection="0">
      <alignment vertical="center"/>
    </xf>
    <xf numFmtId="194" fontId="30" fillId="41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3" fillId="0" borderId="12">
      <alignment horizontal="center"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0" fillId="41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41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0" fillId="24" borderId="0" applyNumberFormat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0" fillId="24" borderId="0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30" fillId="24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0" fillId="24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8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6" fillId="0" borderId="12">
      <alignment horizontal="center" vertical="center"/>
    </xf>
    <xf numFmtId="194" fontId="34" fillId="28" borderId="0" applyNumberFormat="0" applyBorder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94" fontId="34" fillId="28" borderId="0" applyNumberFormat="0" applyBorder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34" fillId="28" borderId="0" applyNumberFormat="0" applyBorder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4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94" fontId="30" fillId="28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79" fillId="0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4" fillId="30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0" fillId="33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34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30" fillId="36" borderId="0" applyNumberFormat="0" applyBorder="0" applyAlignment="0" applyProtection="0">
      <alignment vertical="center"/>
    </xf>
    <xf numFmtId="194" fontId="34" fillId="36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30" fillId="36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30" fillId="36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34" fillId="27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27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27" borderId="0" applyNumberFormat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0" fillId="27" borderId="0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0" borderId="0" applyNumberFormat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3" fillId="0" borderId="0" applyNumberFormat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51" fillId="0" borderId="8">
      <alignment horizontal="left" vertical="center" wrapText="1"/>
    </xf>
    <xf numFmtId="194" fontId="22" fillId="15" borderId="4" applyNumberFormat="0" applyAlignment="0" applyProtection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51" fillId="0" borderId="8">
      <alignment horizontal="left" vertical="center" wrapText="1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20" fillId="0" borderId="0">
      <alignment vertical="center"/>
    </xf>
    <xf numFmtId="194" fontId="23" fillId="0" borderId="0" applyNumberFormat="0" applyAlignment="0">
      <alignment vertical="center"/>
    </xf>
    <xf numFmtId="194" fontId="27" fillId="14" borderId="0" applyNumberFormat="0" applyBorder="0" applyAlignment="0" applyProtection="0">
      <alignment vertical="center"/>
    </xf>
    <xf numFmtId="194" fontId="23" fillId="0" borderId="0" applyNumberFormat="0" applyAlignment="0">
      <alignment vertical="center"/>
    </xf>
    <xf numFmtId="194" fontId="127" fillId="22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3" fillId="0" borderId="0" applyNumberFormat="0" applyAlignment="0">
      <alignment vertical="center"/>
    </xf>
    <xf numFmtId="194" fontId="127" fillId="22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3" fillId="0" borderId="0" applyNumberFormat="0" applyAlignment="0">
      <alignment vertical="center"/>
    </xf>
    <xf numFmtId="194" fontId="23" fillId="0" borderId="0" applyNumberFormat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133" fillId="0" borderId="0" applyNumberFormat="0" applyBorder="0" applyAlignment="0">
      <alignment vertical="center"/>
    </xf>
    <xf numFmtId="194" fontId="43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43" fillId="0" borderId="0">
      <alignment vertical="center"/>
    </xf>
    <xf numFmtId="194" fontId="6" fillId="0" borderId="12">
      <alignment horizontal="center" vertical="center"/>
    </xf>
    <xf numFmtId="194" fontId="34" fillId="41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4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34" fillId="36" borderId="0" applyNumberFormat="0" applyBorder="0" applyAlignment="0" applyProtection="0">
      <alignment vertical="center"/>
    </xf>
    <xf numFmtId="194" fontId="34" fillId="27" borderId="0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43" fillId="0" borderId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6" fillId="15" borderId="5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97" fillId="0" borderId="3" applyFill="0">
      <alignment horizontal="center" vertical="center"/>
    </xf>
    <xf numFmtId="194" fontId="26" fillId="15" borderId="5" applyNumberFormat="0" applyAlignment="0" applyProtection="0">
      <alignment vertical="center"/>
    </xf>
    <xf numFmtId="183" fontId="21" fillId="0" borderId="0">
      <alignment vertical="center"/>
    </xf>
    <xf numFmtId="194" fontId="26" fillId="15" borderId="5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43" fillId="0" borderId="0">
      <alignment vertical="center"/>
    </xf>
    <xf numFmtId="194" fontId="26" fillId="15" borderId="5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7" fontId="35" fillId="0" borderId="1">
      <alignment vertical="center"/>
      <protection locked="0"/>
    </xf>
    <xf numFmtId="194" fontId="26" fillId="15" borderId="5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83" fontId="21" fillId="0" borderId="0">
      <alignment vertical="center"/>
    </xf>
    <xf numFmtId="194" fontId="26" fillId="15" borderId="5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5" borderId="5" applyNumberForma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7" fillId="14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12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70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7" fillId="14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12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4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4" borderId="0" applyNumberFormat="0" applyBorder="0" applyAlignment="0" applyProtection="0">
      <alignment vertical="center"/>
    </xf>
    <xf numFmtId="194" fontId="20" fillId="0" borderId="0">
      <alignment vertical="center"/>
    </xf>
    <xf numFmtId="194" fontId="120" fillId="28" borderId="0" applyNumberFormat="0" applyBorder="0" applyAlignment="0" applyProtection="0">
      <alignment vertical="center"/>
    </xf>
    <xf numFmtId="194" fontId="27" fillId="14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127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127" fillId="22" borderId="0" applyNumberFormat="0" applyBorder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46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9">
      <alignment horizontal="left" vertical="top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9">
      <alignment horizontal="left" vertical="top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6" fillId="0" borderId="0">
      <alignment horizontal="left" vertical="top"/>
    </xf>
    <xf numFmtId="19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205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205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6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46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6" fillId="0" borderId="0">
      <alignment horizontal="left" vertical="top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9">
      <alignment horizontal="left" vertical="top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9">
      <alignment horizontal="left" vertical="top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12">
      <alignment horizontal="center" vertical="center"/>
    </xf>
    <xf numFmtId="194" fontId="6" fillId="0" borderId="12">
      <alignment horizontal="center" vertical="center"/>
    </xf>
    <xf numFmtId="194" fontId="77" fillId="15" borderId="5" applyNumberFormat="0" applyAlignment="0" applyProtection="0">
      <alignment vertical="center"/>
    </xf>
    <xf numFmtId="194" fontId="6" fillId="0" borderId="12">
      <alignment horizontal="center" vertical="center"/>
    </xf>
    <xf numFmtId="194" fontId="77" fillId="15" borderId="5" applyNumberFormat="0" applyAlignment="0" applyProtection="0">
      <alignment vertical="center"/>
    </xf>
    <xf numFmtId="194" fontId="6" fillId="0" borderId="12">
      <alignment horizontal="center" vertical="center"/>
    </xf>
    <xf numFmtId="194" fontId="77" fillId="15" borderId="5" applyNumberFormat="0" applyAlignment="0" applyProtection="0">
      <alignment vertical="center"/>
    </xf>
    <xf numFmtId="194" fontId="6" fillId="0" borderId="12">
      <alignment horizontal="center" vertical="center"/>
    </xf>
    <xf numFmtId="194" fontId="6" fillId="0" borderId="12">
      <alignment horizontal="center" vertical="center"/>
    </xf>
    <xf numFmtId="194" fontId="77" fillId="15" borderId="5" applyNumberFormat="0" applyAlignment="0" applyProtection="0">
      <alignment vertical="center"/>
    </xf>
    <xf numFmtId="194" fontId="6" fillId="0" borderId="12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6" fillId="0" borderId="12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6" fillId="0" borderId="12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6" fillId="0" borderId="12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58" fillId="0" borderId="12">
      <alignment horizontal="center" vertical="center"/>
    </xf>
    <xf numFmtId="194" fontId="77" fillId="15" borderId="5" applyNumberFormat="0" applyAlignment="0" applyProtection="0">
      <alignment vertical="center"/>
    </xf>
    <xf numFmtId="197" fontId="35" fillId="0" borderId="1">
      <alignment vertical="center"/>
      <protection locked="0"/>
    </xf>
    <xf numFmtId="194" fontId="23" fillId="0" borderId="12">
      <alignment horizontal="center"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3" fillId="0" borderId="12">
      <alignment horizontal="center"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0" borderId="12">
      <alignment horizontal="center" vertical="center"/>
    </xf>
    <xf numFmtId="194" fontId="23" fillId="21" borderId="1" applyNumberFormat="0" applyBorder="0" applyAlignment="0" applyProtection="0">
      <alignment vertical="center"/>
    </xf>
    <xf numFmtId="194" fontId="23" fillId="0" borderId="12">
      <alignment horizontal="center"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0" borderId="12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25" fillId="0" borderId="0">
      <alignment horizontal="center" vertical="center" wrapText="1"/>
    </xf>
    <xf numFmtId="194" fontId="20" fillId="0" borderId="0">
      <alignment vertical="center"/>
    </xf>
    <xf numFmtId="194" fontId="25" fillId="0" borderId="0">
      <alignment horizontal="left" vertical="center"/>
    </xf>
    <xf numFmtId="194" fontId="24" fillId="0" borderId="21" applyNumberFormat="0" applyFont="0">
      <alignment vertical="center"/>
    </xf>
    <xf numFmtId="202" fontId="99" fillId="0" borderId="8" applyAlignment="0" applyProtection="0">
      <alignment vertical="center"/>
    </xf>
    <xf numFmtId="202" fontId="99" fillId="0" borderId="8" applyAlignment="0" applyProtection="0">
      <alignment vertical="center"/>
    </xf>
    <xf numFmtId="202" fontId="99" fillId="0" borderId="8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202" fontId="99" fillId="0" borderId="8" applyAlignment="0" applyProtection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0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0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0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32" fillId="0" borderId="7" applyNumberFormat="0" applyFill="0" applyAlignment="0" applyProtection="0">
      <alignment vertical="center"/>
    </xf>
    <xf numFmtId="19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32" fillId="0" borderId="7" applyNumberFormat="0" applyFill="0" applyAlignment="0" applyProtection="0">
      <alignment vertical="center"/>
    </xf>
    <xf numFmtId="19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32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36" fillId="18" borderId="0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51" fillId="0" borderId="8">
      <alignment horizontal="left" vertical="center" wrapText="1"/>
    </xf>
    <xf numFmtId="21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203" fontId="24" fillId="0" borderId="0" applyFon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4" fillId="0" borderId="0" applyNumberFormat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6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105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202" fontId="132" fillId="0" borderId="0">
      <alignment vertical="center"/>
    </xf>
    <xf numFmtId="194" fontId="51" fillId="0" borderId="8">
      <alignment horizontal="left" vertical="center" wrapText="1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32" fillId="0" borderId="7" applyNumberFormat="0" applyFill="0" applyAlignment="0" applyProtection="0">
      <alignment vertical="center"/>
    </xf>
    <xf numFmtId="194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136" fillId="0" borderId="9">
      <alignment horizontal="right" vertical="center"/>
    </xf>
    <xf numFmtId="194" fontId="51" fillId="0" borderId="8">
      <alignment horizontal="left" vertical="center" wrapText="1"/>
    </xf>
    <xf numFmtId="194" fontId="33" fillId="0" borderId="7" applyNumberFormat="0" applyFill="0" applyAlignment="0" applyProtection="0">
      <alignment vertical="center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9">
      <alignment horizontal="left" vertical="top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51" fillId="0" borderId="8">
      <alignment horizontal="left" vertical="center" wrapText="1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51" fillId="0" borderId="8">
      <alignment horizontal="left" vertical="center" wrapText="1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 applyFill="0" applyBorder="0" applyAlignment="0">
      <alignment vertical="center"/>
    </xf>
    <xf numFmtId="194" fontId="6" fillId="0" borderId="0" applyFill="0" applyBorder="0" applyAlignment="0">
      <alignment vertical="center"/>
    </xf>
    <xf numFmtId="209" fontId="28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8" fontId="24" fillId="0" borderId="0" applyFon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0" fontId="21" fillId="0" borderId="0"/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0" fontId="186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83" fontId="21" fillId="0" borderId="0">
      <alignment vertical="center"/>
    </xf>
    <xf numFmtId="183" fontId="47" fillId="0" borderId="0"/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47" fillId="0" borderId="0"/>
    <xf numFmtId="194" fontId="20" fillId="0" borderId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47" fillId="0" borderId="0"/>
    <xf numFmtId="194" fontId="20" fillId="0" borderId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47" fillId="0" borderId="0"/>
    <xf numFmtId="197" fontId="35" fillId="0" borderId="1">
      <alignment vertical="center"/>
      <protection locked="0"/>
    </xf>
    <xf numFmtId="186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89" fillId="39" borderId="3">
      <alignment vertical="center"/>
    </xf>
    <xf numFmtId="186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86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89" fontId="6" fillId="0" borderId="0" applyFill="0" applyBorder="0" applyAlignment="0">
      <alignment vertical="center"/>
    </xf>
    <xf numFmtId="194" fontId="61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6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94" fontId="6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201" fontId="28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99" fillId="0" borderId="15">
      <alignment horizontal="center"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9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9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4" fontId="25" fillId="0" borderId="3" applyFill="0">
      <alignment horizontal="center" vertical="center"/>
    </xf>
    <xf numFmtId="196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89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6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6" fontId="6" fillId="0" borderId="0" applyFill="0" applyBorder="0" applyAlignment="0">
      <alignment vertical="center"/>
    </xf>
    <xf numFmtId="198" fontId="24" fillId="0" borderId="0" applyFont="0" applyFill="0" applyBorder="0" applyAlignment="0" applyProtection="0">
      <alignment vertical="center"/>
    </xf>
    <xf numFmtId="196" fontId="6" fillId="0" borderId="0" applyFill="0" applyBorder="0" applyAlignment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209" fontId="28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0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0" fontId="24" fillId="0" borderId="0" applyFont="0" applyFill="0" applyBorder="0" applyAlignment="0" applyProtection="0">
      <alignment vertical="center"/>
    </xf>
    <xf numFmtId="217" fontId="28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209" fontId="28" fillId="0" borderId="0" applyFill="0" applyBorder="0" applyAlignment="0">
      <alignment vertical="center"/>
    </xf>
    <xf numFmtId="194" fontId="24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horizontal="center"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89" fontId="6" fillId="0" borderId="0" applyFill="0" applyBorder="0" applyAlignment="0">
      <alignment vertical="center"/>
    </xf>
    <xf numFmtId="194" fontId="6" fillId="0" borderId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7" fontId="35" fillId="0" borderId="1">
      <alignment vertical="center"/>
      <protection locked="0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3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85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4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46" fillId="16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6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6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6" borderId="4" applyNumberFormat="0" applyAlignment="0" applyProtection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49" fontId="37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6" fillId="0" borderId="0">
      <alignment vertical="center"/>
    </xf>
    <xf numFmtId="194" fontId="46" fillId="15" borderId="4" applyNumberForma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6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6" borderId="4" applyNumberFormat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46" fillId="16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99" fillId="0" borderId="15">
      <alignment horizontal="center"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99" fillId="0" borderId="15">
      <alignment horizontal="center" vertical="center"/>
    </xf>
    <xf numFmtId="194" fontId="22" fillId="15" borderId="4" applyNumberFormat="0" applyAlignment="0" applyProtection="0">
      <alignment vertical="center"/>
    </xf>
    <xf numFmtId="194" fontId="99" fillId="0" borderId="15">
      <alignment horizontal="center" vertical="center"/>
    </xf>
    <xf numFmtId="194" fontId="22" fillId="15" borderId="4" applyNumberFormat="0" applyAlignment="0" applyProtection="0">
      <alignment vertical="center"/>
    </xf>
    <xf numFmtId="194" fontId="99" fillId="0" borderId="15">
      <alignment horizontal="center"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205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205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46" fillId="16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7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6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1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9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9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2" fillId="15" borderId="4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2" fillId="15" borderId="4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1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4" fontId="20" fillId="0" borderId="0">
      <alignment vertical="center"/>
    </xf>
    <xf numFmtId="194" fontId="46" fillId="16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4" fontId="46" fillId="16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112" fillId="0" borderId="15">
      <alignment horizontal="center"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112" fillId="0" borderId="15">
      <alignment horizontal="center"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8" fontId="24" fillId="15" borderId="0" applyFont="0" applyBorder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3" fontId="4" fillId="0" borderId="0"/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3" fontId="2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NumberFormat="0" applyFont="0" applyFill="0" applyBorder="0" applyAlignment="0" applyProtection="0">
      <alignment horizontal="left"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3" fontId="2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5" fillId="0" borderId="0">
      <alignment vertical="center"/>
      <protection locked="0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205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97" fillId="0" borderId="3">
      <alignment horizontal="left" vertical="center"/>
    </xf>
    <xf numFmtId="194" fontId="22" fillId="15" borderId="4" applyNumberFormat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83" fontId="47" fillId="0" borderId="0"/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47" fillId="0" borderId="0"/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33" fillId="0" borderId="14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9" fillId="39" borderId="3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5" fillId="0" borderId="18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205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115" fillId="0" borderId="18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37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22" fillId="15" borderId="4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4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2" fillId="15" borderId="4" applyNumberFormat="0" applyAlignment="0" applyProtection="0">
      <alignment vertical="center"/>
    </xf>
    <xf numFmtId="194" fontId="20" fillId="0" borderId="0">
      <alignment vertical="center"/>
    </xf>
    <xf numFmtId="194" fontId="6" fillId="0" borderId="0">
      <alignment horizontal="center" vertical="center" wrapText="1"/>
    </xf>
    <xf numFmtId="194" fontId="6" fillId="0" borderId="0">
      <alignment horizontal="center" vertical="center" wrapText="1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6" fillId="0" borderId="0">
      <alignment horizontal="center" vertical="center" wrapText="1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0" fillId="0" borderId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20" fillId="19" borderId="9">
      <alignment horizontal="left"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66" fillId="31" borderId="10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6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6" applyNumberFormat="0" applyFon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55" fillId="31" borderId="10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66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89" fillId="39" borderId="3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0" fillId="0" borderId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5" fillId="31" borderId="10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7" fontId="24" fillId="0" borderId="21" applyFont="0" applyBorder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212" fontId="24" fillId="0" borderId="0" applyFont="0" applyFill="0" applyBorder="0" applyAlignment="0" applyProtection="0">
      <alignment vertical="center"/>
    </xf>
    <xf numFmtId="194" fontId="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2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84" fontId="24" fillId="0" borderId="0" applyFont="0" applyFill="0" applyBorder="0" applyAlignment="0" applyProtection="0">
      <alignment vertical="center"/>
    </xf>
    <xf numFmtId="209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8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8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6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8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117" fillId="0" borderId="0" applyNumberForma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90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88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21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57" fillId="18" borderId="20" applyNumberForma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57" fillId="18" borderId="20" applyNumberForma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7" fillId="18" borderId="20" applyNumberForma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7" fillId="18" borderId="20" applyNumberForma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57" fillId="18" borderId="20" applyNumberForma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89" fillId="39" borderId="3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61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61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61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66" fillId="31" borderId="10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11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83" fontId="4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83" fontId="47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95" fillId="0" borderId="13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200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97" fillId="0" borderId="3" applyFill="0">
      <alignment horizontal="center"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6" fillId="16" borderId="5" applyNumberFormat="0" applyAlignment="0" applyProtection="0">
      <alignment vertical="center"/>
    </xf>
    <xf numFmtId="178" fontId="25" fillId="0" borderId="0">
      <alignment vertical="center"/>
      <protection locked="0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36" fillId="18" borderId="0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7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137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91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122" fillId="18" borderId="0" applyNumberFormat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7" fontId="35" fillId="0" borderId="1">
      <alignment vertical="center"/>
      <protection locked="0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6" fillId="15" borderId="0">
      <alignment horizontal="left"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76" fontId="53" fillId="0" borderId="0">
      <alignment vertical="center"/>
    </xf>
    <xf numFmtId="194" fontId="20" fillId="0" borderId="0">
      <alignment vertical="center"/>
    </xf>
    <xf numFmtId="194" fontId="123" fillId="0" borderId="0" applyNumberFormat="0" applyAlignment="0">
      <alignment horizontal="left" vertical="center"/>
    </xf>
    <xf numFmtId="194" fontId="20" fillId="0" borderId="0">
      <alignment vertical="center"/>
    </xf>
    <xf numFmtId="194" fontId="123" fillId="0" borderId="0" applyNumberFormat="0" applyAlignment="0">
      <alignment horizontal="left" vertical="center"/>
    </xf>
    <xf numFmtId="194" fontId="20" fillId="0" borderId="0">
      <alignment vertical="center"/>
    </xf>
    <xf numFmtId="194" fontId="125" fillId="0" borderId="0" applyNumberFormat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5" fillId="0" borderId="0" applyNumberFormat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208" fontId="24" fillId="0" borderId="0" applyFont="0" applyFill="0" applyBorder="0" applyAlignment="0" applyProtection="0">
      <alignment vertical="center"/>
    </xf>
    <xf numFmtId="209" fontId="28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5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5" fontId="24" fillId="0" borderId="0" applyFont="0" applyFill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215" fontId="24" fillId="0" borderId="0" applyFont="0" applyFill="0" applyBorder="0" applyAlignment="0" applyProtection="0">
      <alignment vertical="center"/>
    </xf>
    <xf numFmtId="209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8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8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37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138" fillId="0" borderId="0" applyNumberFormat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43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43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43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222" fontId="24" fillId="0" borderId="0" applyFont="0" applyFill="0" applyBorder="0" applyAlignment="0" applyProtection="0">
      <alignment vertical="center"/>
    </xf>
    <xf numFmtId="213" fontId="53" fillId="0" borderId="0">
      <alignment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6" fontId="6" fillId="0" borderId="0">
      <alignment horizontal="left" vertical="center"/>
    </xf>
    <xf numFmtId="182" fontId="6" fillId="0" borderId="0" applyFill="0" applyBorder="0" applyAlignment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50" fillId="0" borderId="0" applyNumberFormat="0" applyFill="0" applyBorder="0" applyAlignment="0" applyProtection="0">
      <alignment vertical="center"/>
    </xf>
    <xf numFmtId="6" fontId="6" fillId="0" borderId="0">
      <alignment horizontal="left" vertical="center"/>
    </xf>
    <xf numFmtId="194" fontId="80" fillId="23" borderId="4" applyNumberFormat="0" applyAlignment="0" applyProtection="0">
      <alignment vertical="center"/>
    </xf>
    <xf numFmtId="6" fontId="6" fillId="0" borderId="0">
      <alignment horizontal="left" vertical="center"/>
    </xf>
    <xf numFmtId="194" fontId="80" fillId="23" borderId="4" applyNumberFormat="0" applyAlignment="0" applyProtection="0">
      <alignment vertical="center"/>
    </xf>
    <xf numFmtId="6" fontId="6" fillId="0" borderId="0">
      <alignment horizontal="left" vertical="center"/>
    </xf>
    <xf numFmtId="194" fontId="80" fillId="23" borderId="4" applyNumberFormat="0" applyAlignment="0" applyProtection="0">
      <alignment vertical="center"/>
    </xf>
    <xf numFmtId="6" fontId="6" fillId="0" borderId="0">
      <alignment horizontal="left" vertical="center"/>
    </xf>
    <xf numFmtId="194" fontId="80" fillId="23" borderId="4" applyNumberFormat="0" applyAlignment="0" applyProtection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97" fillId="0" borderId="3">
      <alignment horizontal="left" vertical="center"/>
    </xf>
    <xf numFmtId="6" fontId="6" fillId="0" borderId="0">
      <alignment horizontal="left" vertical="center"/>
    </xf>
    <xf numFmtId="194" fontId="97" fillId="0" borderId="3">
      <alignment horizontal="left" vertical="center"/>
    </xf>
    <xf numFmtId="6" fontId="6" fillId="0" borderId="0">
      <alignment horizontal="left" vertical="center"/>
    </xf>
    <xf numFmtId="194" fontId="97" fillId="0" borderId="3">
      <alignment horizontal="left" vertical="center"/>
    </xf>
    <xf numFmtId="6" fontId="6" fillId="0" borderId="0">
      <alignment horizontal="left" vertical="center"/>
    </xf>
    <xf numFmtId="194" fontId="97" fillId="0" borderId="3">
      <alignment horizontal="left" vertical="center"/>
    </xf>
    <xf numFmtId="6" fontId="6" fillId="0" borderId="0">
      <alignment horizontal="left" vertical="center"/>
    </xf>
    <xf numFmtId="194" fontId="97" fillId="0" borderId="3">
      <alignment horizontal="left" vertical="center"/>
    </xf>
    <xf numFmtId="6" fontId="6" fillId="0" borderId="0">
      <alignment horizontal="left" vertical="center"/>
    </xf>
    <xf numFmtId="194" fontId="97" fillId="0" borderId="3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65" fillId="0" borderId="0" applyNumberFormat="0" applyBorder="0" applyAlignment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4" fillId="21" borderId="2" applyNumberFormat="0" applyFont="0" applyAlignment="0" applyProtection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0" fontId="6" fillId="0" borderId="0" applyFill="0" applyBorder="0" applyAlignment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4" fillId="1" borderId="3" applyNumberFormat="0" applyFont="0" applyAlignment="0">
      <alignment horizontal="center"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0" fontId="6" fillId="0" borderId="0" applyFill="0" applyBorder="0" applyAlignment="0">
      <alignment vertical="center"/>
    </xf>
    <xf numFmtId="203" fontId="24" fillId="0" borderId="0" applyFont="0" applyFill="0" applyBorder="0" applyAlignment="0" applyProtection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4" fillId="21" borderId="6" applyNumberFormat="0" applyFont="0" applyAlignment="0" applyProtection="0">
      <alignment vertical="center"/>
    </xf>
    <xf numFmtId="6" fontId="6" fillId="0" borderId="0">
      <alignment horizontal="left"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6" fontId="6" fillId="0" borderId="0">
      <alignment horizontal="left" vertical="center"/>
    </xf>
    <xf numFmtId="194" fontId="24" fillId="21" borderId="6" applyNumberFormat="0" applyFont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6" fontId="6" fillId="0" borderId="0">
      <alignment horizontal="left" vertical="center"/>
    </xf>
    <xf numFmtId="194" fontId="20" fillId="0" borderId="0">
      <alignment vertical="center"/>
    </xf>
    <xf numFmtId="6" fontId="6" fillId="0" borderId="0">
      <alignment horizontal="left" vertical="center"/>
    </xf>
    <xf numFmtId="220" fontId="24" fillId="0" borderId="0" applyFont="0" applyFill="0" applyBorder="0" applyAlignment="0" applyProtection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9" fontId="24" fillId="0" borderId="0" applyFont="0" applyFill="0" applyBorder="0" applyAlignment="0" applyProtection="0">
      <alignment vertical="center"/>
    </xf>
    <xf numFmtId="188" fontId="24" fillId="15" borderId="0" applyFont="0" applyBorder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210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63" fillId="23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8" fontId="24" fillId="15" borderId="0" applyFont="0" applyBorder="0">
      <alignment vertical="center"/>
    </xf>
    <xf numFmtId="194" fontId="63" fillId="23" borderId="4" applyNumberFormat="0" applyAlignment="0" applyProtection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88" fontId="24" fillId="15" borderId="0" applyFont="0" applyBorder="0">
      <alignment vertical="center"/>
    </xf>
    <xf numFmtId="193" fontId="6" fillId="0" borderId="0" applyFill="0" applyBorder="0" applyAlignment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88" fontId="24" fillId="15" borderId="0" applyFont="0" applyBorder="0">
      <alignment vertical="center"/>
    </xf>
    <xf numFmtId="194" fontId="24" fillId="21" borderId="6" applyNumberFormat="0" applyFont="0" applyAlignment="0" applyProtection="0">
      <alignment vertical="center"/>
    </xf>
    <xf numFmtId="188" fontId="24" fillId="15" borderId="0" applyFont="0" applyBorder="0">
      <alignment vertical="center"/>
    </xf>
    <xf numFmtId="194" fontId="65" fillId="0" borderId="0" applyNumberFormat="0" applyBorder="0" applyAlignment="0">
      <alignment vertical="center"/>
    </xf>
    <xf numFmtId="188" fontId="24" fillId="15" borderId="0" applyFont="0" applyBorder="0">
      <alignment vertical="center"/>
    </xf>
    <xf numFmtId="193" fontId="6" fillId="0" borderId="0" applyFill="0" applyBorder="0" applyAlignment="0">
      <alignment vertical="center"/>
    </xf>
    <xf numFmtId="194" fontId="97" fillId="0" borderId="3">
      <alignment horizontal="left"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97" fillId="0" borderId="3">
      <alignment horizontal="left"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88" fontId="24" fillId="15" borderId="0" applyFont="0" applyBorder="0">
      <alignment vertical="center"/>
    </xf>
    <xf numFmtId="178" fontId="25" fillId="0" borderId="0">
      <alignment vertical="center"/>
      <protection locked="0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65" fillId="0" borderId="0" applyNumberFormat="0" applyBorder="0" applyAlignment="0">
      <alignment vertical="center"/>
    </xf>
    <xf numFmtId="188" fontId="24" fillId="15" borderId="0" applyFont="0" applyBorder="0">
      <alignment vertical="center"/>
    </xf>
    <xf numFmtId="9" fontId="24" fillId="0" borderId="0" applyFont="0" applyFill="0" applyBorder="0" applyAlignment="0" applyProtection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97" fillId="0" borderId="3" applyFill="0">
      <alignment horizontal="center" vertical="center"/>
    </xf>
    <xf numFmtId="188" fontId="24" fillId="15" borderId="0" applyFont="0" applyBorder="0">
      <alignment vertical="center"/>
    </xf>
    <xf numFmtId="193" fontId="6" fillId="0" borderId="0" applyFill="0" applyBorder="0" applyAlignment="0">
      <alignment vertical="center"/>
    </xf>
    <xf numFmtId="194" fontId="80" fillId="23" borderId="4" applyNumberFormat="0" applyAlignment="0" applyProtection="0">
      <alignment vertical="center"/>
    </xf>
    <xf numFmtId="194" fontId="97" fillId="0" borderId="3" applyFill="0">
      <alignment horizontal="center" vertical="center"/>
    </xf>
    <xf numFmtId="188" fontId="24" fillId="15" borderId="0" applyFont="0" applyBorder="0">
      <alignment vertical="center"/>
    </xf>
    <xf numFmtId="194" fontId="80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8" fontId="24" fillId="15" borderId="0" applyFont="0" applyBorder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88" fontId="24" fillId="15" borderId="0" applyFont="0" applyBorder="0">
      <alignment vertical="center"/>
    </xf>
    <xf numFmtId="194" fontId="80" fillId="23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8" fontId="24" fillId="15" borderId="0" applyFont="0" applyBorder="0">
      <alignment vertical="center"/>
    </xf>
    <xf numFmtId="194" fontId="65" fillId="0" borderId="0" applyNumberFormat="0" applyBorder="0" applyAlignment="0">
      <alignment vertical="center"/>
    </xf>
    <xf numFmtId="188" fontId="24" fillId="15" borderId="0" applyFont="0" applyBorder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4" fontId="37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4" fontId="37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4" fontId="37" fillId="0" borderId="0" applyFill="0" applyBorder="0" applyAlignment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4" fontId="37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4" fontId="37" fillId="0" borderId="0" applyFill="0" applyBorder="0" applyAlignment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4" fontId="37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4" fontId="37" fillId="0" borderId="0" applyFill="0" applyBorder="0" applyAlignment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4" fontId="37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4" fontId="37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38" fontId="139" fillId="0" borderId="24">
      <alignment vertical="center"/>
    </xf>
    <xf numFmtId="194" fontId="20" fillId="0" borderId="0">
      <alignment vertical="center"/>
    </xf>
    <xf numFmtId="17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17" fontId="53" fillId="0" borderId="0">
      <alignment vertical="center"/>
    </xf>
    <xf numFmtId="194" fontId="63" fillId="23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63" fillId="23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78" fontId="25" fillId="0" borderId="0">
      <alignment vertical="center"/>
      <protection locked="0"/>
    </xf>
    <xf numFmtId="194" fontId="63" fillId="23" borderId="4" applyNumberFormat="0" applyAlignment="0" applyProtection="0">
      <alignment vertical="center"/>
    </xf>
    <xf numFmtId="178" fontId="25" fillId="0" borderId="0">
      <alignment vertical="center"/>
      <protection locked="0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5" fillId="17" borderId="1">
      <alignment vertical="center" textRotation="90" wrapText="1"/>
    </xf>
    <xf numFmtId="194" fontId="77" fillId="15" borderId="5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4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205" fontId="6" fillId="0" borderId="0" applyFill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209" fontId="28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94" fontId="68" fillId="0" borderId="0" applyNumberFormat="0">
      <alignment vertical="justify" textRotation="21" indent="4" shrinkToFit="1" readingOrder="1"/>
      <protection locked="0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86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5" fillId="0" borderId="3" applyFill="0">
      <alignment horizontal="center"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209" fontId="28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7" fillId="18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128" fillId="15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7" fillId="18" borderId="0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3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209" fontId="28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6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86" fontId="6" fillId="0" borderId="0" applyFill="0" applyBorder="0" applyAlignment="0">
      <alignment vertical="center"/>
    </xf>
    <xf numFmtId="0" fontId="4" fillId="0" borderId="0"/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4" fontId="77" fillId="15" borderId="5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217" fontId="28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82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82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82" fontId="6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209" fontId="28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89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9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97" fillId="0" borderId="3">
      <alignment horizontal="left" vertical="center"/>
    </xf>
    <xf numFmtId="193" fontId="6" fillId="0" borderId="0" applyFill="0" applyBorder="0" applyAlignment="0">
      <alignment vertical="center"/>
    </xf>
    <xf numFmtId="194" fontId="97" fillId="0" borderId="3">
      <alignment horizontal="left"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97" fillId="0" borderId="3" applyFill="0">
      <alignment horizontal="center" vertical="center"/>
    </xf>
    <xf numFmtId="193" fontId="6" fillId="0" borderId="0" applyFill="0" applyBorder="0" applyAlignment="0">
      <alignment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3" fontId="6" fillId="0" borderId="0" applyFill="0" applyBorder="0" applyAlignment="0">
      <alignment vertical="center"/>
    </xf>
    <xf numFmtId="194" fontId="80" fillId="23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0" fontId="24" fillId="0" borderId="0" applyFont="0" applyFill="0" applyBorder="0" applyAlignment="0" applyProtection="0">
      <alignment vertical="center"/>
    </xf>
    <xf numFmtId="194" fontId="141" fillId="0" borderId="0" applyNumberFormat="0" applyAlignment="0">
      <alignment horizontal="left" vertical="center"/>
    </xf>
    <xf numFmtId="194" fontId="20" fillId="0" borderId="0">
      <alignment vertical="center"/>
    </xf>
    <xf numFmtId="194" fontId="141" fillId="0" borderId="0" applyNumberFormat="0" applyAlignment="0">
      <alignment horizontal="left" vertical="center"/>
    </xf>
    <xf numFmtId="194" fontId="33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6" fillId="15" borderId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6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7" fillId="0" borderId="0">
      <alignment vertical="center"/>
    </xf>
    <xf numFmtId="209" fontId="28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217" fontId="28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4" fillId="43" borderId="0" applyNumberFormat="0" applyFont="0" applyBorder="0" applyAlignment="0">
      <alignment horizontal="center"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4" fillId="43" borderId="0" applyNumberFormat="0" applyFont="0" applyBorder="0" applyAlignment="0">
      <alignment horizontal="center"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0" borderId="0" applyFont="0" applyFill="0" applyBorder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100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4" fillId="0" borderId="0" applyFont="0" applyFill="0" applyBorder="0" applyAlignment="0" applyProtection="0">
      <alignment vertical="center"/>
    </xf>
    <xf numFmtId="178" fontId="25" fillId="0" borderId="0">
      <alignment vertical="center"/>
      <protection locked="0"/>
    </xf>
    <xf numFmtId="183" fontId="21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20" fillId="0" borderId="9">
      <alignment horizontal="left" vertical="center"/>
    </xf>
    <xf numFmtId="194" fontId="53" fillId="0" borderId="0" applyNumberFormat="0" applyBorder="0" applyAlignment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9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20" fillId="0" borderId="9">
      <alignment horizontal="left"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9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6" fillId="0" borderId="0">
      <alignment horizontal="left" vertical="center"/>
    </xf>
    <xf numFmtId="194" fontId="20" fillId="0" borderId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146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2" fontId="24" fillId="0" borderId="0" applyFon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49" fontId="37" fillId="0" borderId="0" applyFill="0" applyBorder="0" applyAlignment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223" fontId="28" fillId="0" borderId="0" applyFill="0" applyBorder="0" applyAlignment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204" fontId="28" fillId="0" borderId="0" applyFill="0" applyBorder="0" applyAlignment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40" fillId="0" borderId="0" applyNumberFormat="0" applyFill="0" applyBorder="0" applyAlignment="0" applyProtection="0">
      <alignment vertical="center"/>
    </xf>
    <xf numFmtId="194" fontId="148" fillId="0" borderId="0" applyNumberFormat="0" applyProtection="0">
      <alignment vertical="center"/>
      <protection hidden="1"/>
    </xf>
    <xf numFmtId="194" fontId="73" fillId="29" borderId="0" applyNumberFormat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73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73" fillId="29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4" fontId="6" fillId="0" borderId="0">
      <alignment vertical="center"/>
    </xf>
    <xf numFmtId="194" fontId="73" fillId="29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3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75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75" fillId="29" borderId="0" applyNumberFormat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75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75" fillId="29" borderId="0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4" fontId="73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75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75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75" fillId="29" borderId="0" applyNumberFormat="0" applyBorder="0" applyAlignment="0" applyProtection="0">
      <alignment vertical="center"/>
    </xf>
    <xf numFmtId="194" fontId="75" fillId="29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0" fillId="0" borderId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4" fontId="23" fillId="15" borderId="0" applyNumberFormat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5" fillId="17" borderId="1">
      <alignment vertical="center" textRotation="90" wrapText="1"/>
    </xf>
    <xf numFmtId="194" fontId="77" fillId="15" borderId="5" applyNumberFormat="0" applyAlignment="0" applyProtection="0">
      <alignment vertical="center"/>
    </xf>
    <xf numFmtId="194" fontId="25" fillId="17" borderId="1">
      <alignment vertical="center" textRotation="90" wrapText="1"/>
    </xf>
    <xf numFmtId="181" fontId="35" fillId="0" borderId="1">
      <alignment horizontal="right" vertical="center"/>
      <protection locked="0"/>
    </xf>
    <xf numFmtId="194" fontId="25" fillId="17" borderId="1">
      <alignment vertical="center" textRotation="90" wrapText="1"/>
    </xf>
    <xf numFmtId="194" fontId="77" fillId="15" borderId="5" applyNumberFormat="0" applyAlignment="0" applyProtection="0">
      <alignment vertical="center"/>
    </xf>
    <xf numFmtId="194" fontId="25" fillId="17" borderId="1">
      <alignment vertical="center" textRotation="90" wrapText="1"/>
    </xf>
    <xf numFmtId="194" fontId="23" fillId="21" borderId="1" applyNumberFormat="0" applyBorder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5" fillId="17" borderId="1">
      <alignment vertical="center" textRotation="90" wrapText="1"/>
    </xf>
    <xf numFmtId="194" fontId="23" fillId="21" borderId="1" applyNumberFormat="0" applyBorder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5" fillId="17" borderId="1">
      <alignment vertical="center" textRotation="90" wrapText="1"/>
    </xf>
    <xf numFmtId="194" fontId="23" fillId="21" borderId="1" applyNumberFormat="0" applyBorder="0" applyAlignment="0" applyProtection="0">
      <alignment vertical="center"/>
    </xf>
    <xf numFmtId="194" fontId="25" fillId="17" borderId="1">
      <alignment vertical="center" textRotation="90" wrapText="1"/>
    </xf>
    <xf numFmtId="194" fontId="23" fillId="21" borderId="1" applyNumberFormat="0" applyBorder="0" applyAlignment="0" applyProtection="0">
      <alignment vertical="center"/>
    </xf>
    <xf numFmtId="194" fontId="97" fillId="0" borderId="25" applyNumberFormat="0" applyAlignment="0" applyProtection="0">
      <alignment horizontal="left" vertical="center"/>
    </xf>
    <xf numFmtId="194" fontId="97" fillId="0" borderId="25" applyNumberFormat="0" applyAlignment="0" applyProtection="0">
      <alignment horizontal="left" vertical="center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97" fillId="0" borderId="3">
      <alignment horizontal="left"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97" fillId="0" borderId="3">
      <alignment horizontal="left"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97" fillId="0" borderId="3">
      <alignment horizontal="left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80" fillId="23" borderId="4" applyNumberFormat="0" applyAlignment="0" applyProtection="0">
      <alignment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97" fillId="0" borderId="3" applyFill="0">
      <alignment horizontal="center" vertical="center"/>
    </xf>
    <xf numFmtId="194" fontId="97" fillId="0" borderId="3" applyFill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114" fillId="23" borderId="4" applyNumberFormat="0" applyAlignment="0" applyProtection="0">
      <alignment vertical="center"/>
    </xf>
    <xf numFmtId="194" fontId="25" fillId="0" borderId="3" applyFill="0">
      <alignment horizontal="center" vertical="center"/>
    </xf>
    <xf numFmtId="194" fontId="114" fillId="23" borderId="4" applyNumberFormat="0" applyAlignment="0" applyProtection="0">
      <alignment vertical="center"/>
    </xf>
    <xf numFmtId="194" fontId="25" fillId="0" borderId="3" applyFill="0">
      <alignment horizontal="center" vertical="center"/>
    </xf>
    <xf numFmtId="194" fontId="114" fillId="23" borderId="4" applyNumberFormat="0" applyAlignment="0" applyProtection="0">
      <alignment vertical="center"/>
    </xf>
    <xf numFmtId="194" fontId="25" fillId="0" borderId="3" applyFill="0">
      <alignment horizontal="center" vertical="center"/>
    </xf>
    <xf numFmtId="194" fontId="114" fillId="23" borderId="4" applyNumberFormat="0" applyAlignment="0" applyProtection="0">
      <alignment vertical="center"/>
    </xf>
    <xf numFmtId="194" fontId="25" fillId="0" borderId="3" applyFill="0">
      <alignment horizontal="center"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3" fillId="21" borderId="1" applyNumberFormat="0" applyBorder="0" applyAlignment="0" applyProtection="0">
      <alignment vertical="center"/>
    </xf>
    <xf numFmtId="194" fontId="25" fillId="0" borderId="3" applyFill="0">
      <alignment horizontal="center" vertical="center"/>
    </xf>
    <xf numFmtId="194" fontId="20" fillId="0" borderId="0">
      <alignment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25" fillId="0" borderId="3" applyFill="0">
      <alignment horizontal="center"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02" fillId="0" borderId="17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02" fillId="0" borderId="17" applyNumberFormat="0" applyFill="0" applyAlignment="0" applyProtection="0">
      <alignment vertical="center"/>
    </xf>
    <xf numFmtId="194" fontId="20" fillId="0" borderId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11" fillId="0" borderId="17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11" fillId="0" borderId="17" applyNumberFormat="0" applyFill="0" applyAlignment="0" applyProtection="0">
      <alignment vertical="center"/>
    </xf>
    <xf numFmtId="194" fontId="20" fillId="0" borderId="0">
      <alignment vertical="center"/>
    </xf>
    <xf numFmtId="194" fontId="129" fillId="0" borderId="22" applyNumberFormat="0" applyFill="0" applyAlignment="0" applyProtection="0">
      <alignment vertical="center"/>
    </xf>
    <xf numFmtId="194" fontId="111" fillId="0" borderId="17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02" fillId="0" borderId="17" applyNumberFormat="0" applyFill="0" applyAlignment="0" applyProtection="0">
      <alignment vertical="center"/>
    </xf>
    <xf numFmtId="194" fontId="111" fillId="0" borderId="17" applyNumberFormat="0" applyFill="0" applyAlignment="0" applyProtection="0">
      <alignment vertical="center"/>
    </xf>
    <xf numFmtId="194" fontId="111" fillId="0" borderId="1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94" fontId="111" fillId="0" borderId="1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129" fillId="0" borderId="22" applyNumberFormat="0" applyFill="0" applyAlignment="0" applyProtection="0">
      <alignment vertical="center"/>
    </xf>
    <xf numFmtId="194" fontId="129" fillId="0" borderId="22" applyNumberFormat="0" applyFill="0" applyAlignment="0" applyProtection="0">
      <alignment vertical="center"/>
    </xf>
    <xf numFmtId="183" fontId="21" fillId="0" borderId="0">
      <alignment vertical="center"/>
    </xf>
    <xf numFmtId="194" fontId="111" fillId="0" borderId="1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111" fillId="0" borderId="1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111" fillId="0" borderId="1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11" fillId="0" borderId="1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95" fillId="0" borderId="13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95" fillId="0" borderId="13" applyNumberFormat="0" applyFill="0" applyAlignment="0" applyProtection="0">
      <alignment vertical="center"/>
    </xf>
    <xf numFmtId="194" fontId="20" fillId="0" borderId="0">
      <alignment vertical="center"/>
    </xf>
    <xf numFmtId="194" fontId="115" fillId="0" borderId="18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20" fillId="0" borderId="0">
      <alignment vertical="center"/>
    </xf>
    <xf numFmtId="194" fontId="95" fillId="0" borderId="13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20" fillId="0" borderId="0">
      <alignment vertical="center"/>
    </xf>
    <xf numFmtId="194" fontId="95" fillId="0" borderId="13" applyNumberFormat="0" applyFill="0" applyAlignment="0" applyProtection="0">
      <alignment vertical="center"/>
    </xf>
    <xf numFmtId="194" fontId="115" fillId="0" borderId="13" applyNumberFormat="0" applyFill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95" fillId="0" borderId="13" applyNumberFormat="0" applyFill="0" applyAlignment="0" applyProtection="0">
      <alignment vertical="center"/>
    </xf>
    <xf numFmtId="194" fontId="104" fillId="0" borderId="18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4" fillId="0" borderId="18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18" fillId="0" borderId="23" applyNumberFormat="0" applyFill="0" applyAlignment="0" applyProtection="0">
      <alignment vertical="center"/>
    </xf>
    <xf numFmtId="194" fontId="6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118" fillId="0" borderId="23" applyNumberFormat="0" applyFill="0" applyAlignment="0" applyProtection="0">
      <alignment vertical="center"/>
    </xf>
    <xf numFmtId="194" fontId="37" fillId="0" borderId="0">
      <alignment vertical="center"/>
    </xf>
    <xf numFmtId="194" fontId="6" fillId="0" borderId="0">
      <alignment vertical="center"/>
    </xf>
    <xf numFmtId="194" fontId="118" fillId="0" borderId="23" applyNumberFormat="0" applyFill="0" applyAlignment="0" applyProtection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118" fillId="0" borderId="23" applyNumberFormat="0" applyFill="0" applyAlignment="0" applyProtection="0">
      <alignment vertical="center"/>
    </xf>
    <xf numFmtId="194" fontId="20" fillId="0" borderId="0">
      <alignment vertical="center"/>
    </xf>
    <xf numFmtId="194" fontId="100" fillId="0" borderId="16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78" fontId="25" fillId="0" borderId="0">
      <alignment vertical="center"/>
      <protection locked="0"/>
    </xf>
    <xf numFmtId="194" fontId="114" fillId="23" borderId="4" applyNumberFormat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20" fillId="0" borderId="0">
      <alignment vertical="center"/>
    </xf>
    <xf numFmtId="194" fontId="100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100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100" fillId="0" borderId="16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78" fontId="25" fillId="0" borderId="0">
      <alignment vertical="center"/>
      <protection locked="0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20" fillId="0" borderId="0">
      <alignment vertical="center"/>
    </xf>
    <xf numFmtId="194" fontId="118" fillId="0" borderId="23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18" fillId="0" borderId="23" applyNumberFormat="0" applyFill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33" fillId="0" borderId="7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20" fillId="0" borderId="0">
      <alignment vertical="center"/>
    </xf>
    <xf numFmtId="194" fontId="118" fillId="0" borderId="23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118" fillId="0" borderId="23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16" applyNumberFormat="0" applyFill="0" applyAlignment="0" applyProtection="0">
      <alignment vertical="center"/>
    </xf>
    <xf numFmtId="194" fontId="61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61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61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05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100" fillId="0" borderId="0" applyNumberFormat="0" applyFill="0" applyBorder="0" applyAlignment="0" applyProtection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5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118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33" fillId="0" borderId="7" applyNumberFormat="0" applyFill="0" applyAlignment="0" applyProtection="0">
      <alignment vertical="center"/>
    </xf>
    <xf numFmtId="194" fontId="100" fillId="0" borderId="0" applyNumberForma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1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" fillId="0" borderId="0"/>
    <xf numFmtId="194" fontId="6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105" fillId="0" borderId="0" applyNumberForma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2" fillId="0" borderId="15">
      <alignment horizontal="center" vertical="center"/>
    </xf>
    <xf numFmtId="194" fontId="112" fillId="0" borderId="15">
      <alignment horizontal="center"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112" fillId="0" borderId="15">
      <alignment horizontal="center" vertical="center"/>
    </xf>
    <xf numFmtId="196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12" fillId="0" borderId="15">
      <alignment horizontal="center" vertical="center"/>
    </xf>
    <xf numFmtId="196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12" fillId="0" borderId="15">
      <alignment horizontal="center"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12" fillId="0" borderId="15">
      <alignment horizontal="center"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112" fillId="0" borderId="15">
      <alignment horizontal="center" vertical="center"/>
    </xf>
    <xf numFmtId="194" fontId="20" fillId="0" borderId="0">
      <alignment vertical="center"/>
    </xf>
    <xf numFmtId="194" fontId="112" fillId="0" borderId="15">
      <alignment horizontal="center" vertical="center"/>
    </xf>
    <xf numFmtId="194" fontId="20" fillId="0" borderId="0">
      <alignment vertical="center"/>
    </xf>
    <xf numFmtId="194" fontId="112" fillId="0" borderId="0">
      <alignment horizontal="center" vertical="center"/>
    </xf>
    <xf numFmtId="194" fontId="112" fillId="0" borderId="0">
      <alignment horizontal="center"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207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8" fontId="24" fillId="0" borderId="0" applyFont="0" applyFill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8" fontId="24" fillId="0" borderId="0" applyFont="0" applyFill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8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8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49" fillId="0" borderId="0" applyNumberFormat="0" applyFill="0" applyBorder="0" applyAlignment="0" applyProtection="0">
      <alignment vertical="top"/>
      <protection locked="0"/>
    </xf>
    <xf numFmtId="194" fontId="6" fillId="0" borderId="0">
      <alignment vertical="center"/>
    </xf>
    <xf numFmtId="194" fontId="150" fillId="0" borderId="0" applyNumberFormat="0" applyFill="0" applyBorder="0" applyAlignment="0" applyProtection="0">
      <alignment vertical="top"/>
      <protection locked="0"/>
    </xf>
    <xf numFmtId="194" fontId="6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83" fontId="47" fillId="0" borderId="0"/>
    <xf numFmtId="197" fontId="35" fillId="0" borderId="1">
      <alignment vertical="center"/>
      <protection locked="0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6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0" fillId="0" borderId="0" applyNumberForma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" fillId="19" borderId="9">
      <alignment horizontal="center"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6" fillId="19" borderId="0">
      <alignment horizontal="center" vertical="center"/>
    </xf>
    <xf numFmtId="194" fontId="20" fillId="0" borderId="0">
      <alignment vertical="center"/>
    </xf>
    <xf numFmtId="194" fontId="20" fillId="19" borderId="9">
      <alignment horizontal="center" vertical="center"/>
    </xf>
    <xf numFmtId="194" fontId="20" fillId="0" borderId="0">
      <alignment vertical="center"/>
    </xf>
    <xf numFmtId="194" fontId="20" fillId="19" borderId="9">
      <alignment horizontal="center" vertical="center"/>
    </xf>
    <xf numFmtId="194" fontId="110" fillId="19" borderId="9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19" borderId="0">
      <alignment horizontal="center" vertical="center"/>
    </xf>
    <xf numFmtId="194" fontId="20" fillId="0" borderId="0">
      <alignment vertical="center"/>
    </xf>
    <xf numFmtId="194" fontId="20" fillId="19" borderId="9">
      <alignment horizontal="center"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19" borderId="9">
      <alignment horizontal="center" vertical="center"/>
    </xf>
    <xf numFmtId="194" fontId="20" fillId="0" borderId="0">
      <alignment vertical="center"/>
    </xf>
    <xf numFmtId="194" fontId="20" fillId="19" borderId="9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19" borderId="9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19" borderId="9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9">
      <alignment horizontal="left" vertical="top"/>
    </xf>
    <xf numFmtId="194" fontId="23" fillId="16" borderId="1" applyNumberFormat="0" applyBorder="0" applyAlignment="0" applyProtection="0">
      <alignment vertical="center"/>
    </xf>
    <xf numFmtId="194" fontId="20" fillId="0" borderId="9">
      <alignment horizontal="left" vertical="top"/>
    </xf>
    <xf numFmtId="194" fontId="20" fillId="0" borderId="9">
      <alignment horizontal="left" vertical="top"/>
    </xf>
    <xf numFmtId="194" fontId="6" fillId="0" borderId="9">
      <alignment horizontal="left" vertical="top"/>
    </xf>
    <xf numFmtId="194" fontId="6" fillId="0" borderId="9">
      <alignment horizontal="left" vertical="center"/>
    </xf>
    <xf numFmtId="190" fontId="6" fillId="0" borderId="0" applyFill="0" applyBorder="0" applyAlignment="0">
      <alignment vertical="center"/>
    </xf>
    <xf numFmtId="194" fontId="6" fillId="0" borderId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9">
      <alignment horizontal="left" vertical="center"/>
    </xf>
    <xf numFmtId="194" fontId="20" fillId="0" borderId="0">
      <alignment vertical="center"/>
    </xf>
    <xf numFmtId="194" fontId="20" fillId="0" borderId="9">
      <alignment horizontal="left" vertical="center"/>
    </xf>
    <xf numFmtId="194" fontId="53" fillId="0" borderId="0" applyNumberFormat="0" applyBorder="0" applyAlignment="0">
      <alignment vertical="center"/>
    </xf>
    <xf numFmtId="194" fontId="20" fillId="0" borderId="9">
      <alignment horizontal="left" vertical="center"/>
    </xf>
    <xf numFmtId="194" fontId="6" fillId="0" borderId="0">
      <alignment vertical="center"/>
    </xf>
    <xf numFmtId="194" fontId="20" fillId="0" borderId="9">
      <alignment horizontal="left" vertical="center"/>
    </xf>
    <xf numFmtId="194" fontId="6" fillId="0" borderId="9">
      <alignment horizontal="left" vertical="center"/>
    </xf>
    <xf numFmtId="194" fontId="6" fillId="0" borderId="0">
      <alignment vertical="center"/>
    </xf>
    <xf numFmtId="194" fontId="23" fillId="0" borderId="9">
      <alignment horizontal="right"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6" fillId="0" borderId="0">
      <alignment horizontal="right" vertical="center"/>
    </xf>
    <xf numFmtId="182" fontId="6" fillId="0" borderId="0" applyFill="0" applyBorder="0" applyAlignment="0">
      <alignment vertical="center"/>
    </xf>
    <xf numFmtId="194" fontId="151" fillId="0" borderId="9">
      <alignment horizontal="right" vertical="center"/>
    </xf>
    <xf numFmtId="190" fontId="6" fillId="0" borderId="0" applyFill="0" applyBorder="0" applyAlignment="0">
      <alignment vertical="center"/>
    </xf>
    <xf numFmtId="194" fontId="6" fillId="0" borderId="0">
      <alignment horizontal="right" vertical="center"/>
    </xf>
    <xf numFmtId="190" fontId="6" fillId="0" borderId="0" applyFill="0" applyBorder="0" applyAlignment="0">
      <alignment vertical="center"/>
    </xf>
    <xf numFmtId="194" fontId="89" fillId="39" borderId="3">
      <alignment vertical="center"/>
    </xf>
    <xf numFmtId="194" fontId="136" fillId="0" borderId="9">
      <alignment horizontal="right"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136" fillId="0" borderId="9">
      <alignment horizontal="right"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0" borderId="9">
      <alignment horizontal="right"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horizontal="center" vertical="center"/>
    </xf>
    <xf numFmtId="194" fontId="136" fillId="0" borderId="9">
      <alignment horizontal="center" vertical="center"/>
    </xf>
    <xf numFmtId="194" fontId="151" fillId="0" borderId="9">
      <alignment horizontal="center" vertical="center"/>
    </xf>
    <xf numFmtId="194" fontId="20" fillId="0" borderId="0">
      <alignment vertical="center"/>
    </xf>
    <xf numFmtId="194" fontId="136" fillId="0" borderId="9">
      <alignment horizontal="center" vertical="center"/>
    </xf>
    <xf numFmtId="205" fontId="6" fillId="0" borderId="0" applyFill="0" applyBorder="0" applyAlignment="0">
      <alignment vertical="center"/>
    </xf>
    <xf numFmtId="194" fontId="136" fillId="0" borderId="9">
      <alignment horizontal="center"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3" fillId="0" borderId="9">
      <alignment horizontal="center" vertical="center"/>
    </xf>
    <xf numFmtId="194" fontId="20" fillId="0" borderId="0">
      <alignment vertical="center"/>
    </xf>
    <xf numFmtId="194" fontId="6" fillId="19" borderId="9">
      <alignment horizontal="left" vertical="center"/>
    </xf>
    <xf numFmtId="194" fontId="20" fillId="19" borderId="9">
      <alignment horizontal="left" vertical="center"/>
    </xf>
    <xf numFmtId="194" fontId="20" fillId="0" borderId="0">
      <alignment vertical="center"/>
    </xf>
    <xf numFmtId="194" fontId="110" fillId="19" borderId="9">
      <alignment horizontal="left" vertical="center"/>
    </xf>
    <xf numFmtId="194" fontId="20" fillId="0" borderId="0">
      <alignment vertical="center"/>
    </xf>
    <xf numFmtId="194" fontId="6" fillId="19" borderId="0">
      <alignment horizontal="left" vertical="center"/>
    </xf>
    <xf numFmtId="194" fontId="20" fillId="19" borderId="9">
      <alignment horizontal="left" vertical="center"/>
    </xf>
    <xf numFmtId="194" fontId="20" fillId="19" borderId="9">
      <alignment horizontal="left" vertical="center"/>
    </xf>
    <xf numFmtId="194" fontId="20" fillId="0" borderId="0">
      <alignment vertical="center"/>
    </xf>
    <xf numFmtId="194" fontId="20" fillId="19" borderId="9">
      <alignment horizontal="left" vertical="center"/>
    </xf>
    <xf numFmtId="194" fontId="20" fillId="19" borderId="9">
      <alignment horizontal="left" vertical="center"/>
    </xf>
    <xf numFmtId="194" fontId="20" fillId="0" borderId="0">
      <alignment vertical="center"/>
    </xf>
    <xf numFmtId="194" fontId="6" fillId="19" borderId="9">
      <alignment horizontal="left" vertical="center"/>
    </xf>
    <xf numFmtId="194" fontId="52" fillId="15" borderId="9">
      <alignment horizontal="right"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6" fillId="15" borderId="0">
      <alignment horizontal="right"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5" fillId="15" borderId="9">
      <alignment horizontal="center"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33" fillId="15" borderId="9">
      <alignment horizontal="center" vertical="center"/>
    </xf>
    <xf numFmtId="194" fontId="24" fillId="21" borderId="6" applyNumberFormat="0" applyFont="0" applyAlignment="0" applyProtection="0">
      <alignment vertical="center"/>
    </xf>
    <xf numFmtId="194" fontId="33" fillId="15" borderId="9">
      <alignment horizontal="center"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6" fillId="15" borderId="0">
      <alignment horizontal="center"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8" fillId="15" borderId="9">
      <alignment horizontal="right"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2" fillId="15" borderId="9">
      <alignment horizontal="right" vertical="center"/>
    </xf>
    <xf numFmtId="194" fontId="152" fillId="15" borderId="9">
      <alignment horizontal="right" vertical="center"/>
    </xf>
    <xf numFmtId="194" fontId="24" fillId="21" borderId="2" applyNumberFormat="0" applyFont="0" applyAlignment="0" applyProtection="0">
      <alignment vertical="center"/>
    </xf>
    <xf numFmtId="194" fontId="6" fillId="15" borderId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52" fillId="15" borderId="9">
      <alignment horizontal="right" vertical="center"/>
    </xf>
    <xf numFmtId="194" fontId="53" fillId="0" borderId="0" applyNumberFormat="0" applyBorder="0" applyAlignment="0">
      <alignment vertical="center"/>
    </xf>
    <xf numFmtId="194" fontId="52" fillId="15" borderId="9">
      <alignment horizontal="right" vertical="center"/>
    </xf>
    <xf numFmtId="194" fontId="53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58" fillId="15" borderId="9">
      <alignment horizontal="right"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5" fillId="15" borderId="9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15" borderId="9">
      <alignment horizontal="left" vertical="center"/>
    </xf>
    <xf numFmtId="194" fontId="153" fillId="15" borderId="9">
      <alignment horizontal="left" vertical="center"/>
    </xf>
    <xf numFmtId="194" fontId="6" fillId="15" borderId="0">
      <alignment horizontal="left" vertical="center"/>
    </xf>
    <xf numFmtId="194" fontId="33" fillId="15" borderId="9">
      <alignment horizontal="left"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43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16" borderId="1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83" fontId="47" fillId="0" borderId="0"/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3" fontId="2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3" fontId="2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7" fontId="35" fillId="0" borderId="1">
      <alignment vertical="center"/>
      <protection locked="0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7" fontId="35" fillId="0" borderId="1">
      <alignment vertical="center"/>
      <protection locked="0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3" fontId="47" fillId="0" borderId="0"/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78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3" fillId="21" borderId="1" applyNumberFormat="0" applyBorder="0" applyAlignment="0" applyProtection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3" fillId="21" borderId="1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3" fillId="21" borderId="1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3" fillId="21" borderId="1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43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79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1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1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40" borderId="0" applyBorder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32" fillId="40" borderId="0" applyBorder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40" borderId="0" applyBorder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40" borderId="0" applyBorder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40" borderId="0" applyBorder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40" borderId="0" applyBorder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126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3" fontId="47" fillId="0" borderId="0"/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214" fontId="3" fillId="0" borderId="0"/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89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1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26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126" fillId="39" borderId="3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9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9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9" fontId="24" fillId="0" borderId="0" applyFont="0" applyFill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21" borderId="1" applyNumberFormat="0" applyBorder="0" applyAlignment="0" applyProtection="0">
      <alignment vertical="center"/>
    </xf>
    <xf numFmtId="178" fontId="25" fillId="0" borderId="0">
      <alignment vertical="center"/>
      <protection locked="0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82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21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3" fillId="16" borderId="1" applyNumberFormat="0" applyBorder="0" applyAlignment="0" applyProtection="0">
      <alignment vertical="center"/>
    </xf>
    <xf numFmtId="194" fontId="23" fillId="16" borderId="1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3" fillId="21" borderId="1" applyNumberFormat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65" fillId="0" borderId="0" applyNumberFormat="0" applyBorder="0" applyAlignment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63" fillId="23" borderId="4" applyNumberForma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65" fillId="0" borderId="0" applyNumberFormat="0" applyBorder="0" applyAlignment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80" fillId="23" borderId="4" applyNumberFormat="0" applyAlignment="0" applyProtection="0">
      <alignment vertical="center"/>
    </xf>
    <xf numFmtId="17" fontId="32" fillId="37" borderId="0" applyBorder="0">
      <alignment horizontal="right" vertical="center" shrinkToFit="1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8" fillId="15" borderId="4" applyNumberFormat="0" applyAlignment="0" applyProtection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0" fontId="6" fillId="0" borderId="0" applyFill="0" applyBorder="0" applyAlignment="0">
      <alignment vertical="center"/>
    </xf>
    <xf numFmtId="194" fontId="80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80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80" fillId="23" borderId="4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3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0" borderId="3" applyNumberFormat="0" applyFont="0">
      <alignment horizontal="center" vertical="top" wrapText="1"/>
    </xf>
    <xf numFmtId="194" fontId="65" fillId="0" borderId="0" applyNumberFormat="0" applyBorder="0" applyAlignment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65" fillId="0" borderId="0" applyNumberFormat="0" applyBorder="0" applyAlignment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80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5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1" fontId="155" fillId="44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8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122" fillId="18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18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122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4" fillId="15" borderId="26" applyNumberFormat="0" applyFont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4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4" fillId="0" borderId="0">
      <alignment vertical="center"/>
    </xf>
    <xf numFmtId="194" fontId="4" fillId="0" borderId="0">
      <alignment vertical="center"/>
    </xf>
    <xf numFmtId="194" fontId="4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horizontal="left"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156" fillId="0" borderId="0" applyNumberFormat="0" applyFill="0" applyBorder="0" applyAlignment="0">
      <alignment vertical="center"/>
    </xf>
    <xf numFmtId="194" fontId="156" fillId="0" borderId="0" applyNumberFormat="0" applyFill="0" applyBorder="0" applyAlignment="0">
      <alignment vertical="center"/>
    </xf>
    <xf numFmtId="209" fontId="28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140" fillId="0" borderId="11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44" fillId="0" borderId="0" applyNumberForma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6" fillId="16" borderId="5" applyNumberFormat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47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9" fontId="28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0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77" fillId="15" borderId="5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209" fontId="28" fillId="0" borderId="0" applyFill="0" applyBorder="0" applyAlignment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7" fontId="28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209" fontId="28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21" fontId="147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9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9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9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9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59" fillId="0" borderId="11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59" fillId="0" borderId="11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59" fillId="0" borderId="11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11" fontId="157" fillId="39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158" fillId="0" borderId="1" applyNumberFormat="0" applyFill="0" applyBorder="0" applyAlignment="0" applyProtection="0">
      <alignment horizontal="center" vertical="center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6" fillId="18" borderId="0" applyNumberFormat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7" fillId="18" borderId="0" applyNumberFormat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6" fillId="18" borderId="0" applyNumberFormat="0" applyBorder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top"/>
    </xf>
    <xf numFmtId="194" fontId="27" fillId="18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6" fillId="18" borderId="0" applyNumberFormat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6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6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7" fillId="18" borderId="0" applyNumberFormat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3" fontId="6" fillId="0" borderId="0" applyFill="0" applyBorder="0" applyAlignment="0">
      <alignment vertical="center"/>
    </xf>
    <xf numFmtId="194" fontId="6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83" fontId="47" fillId="0" borderId="0"/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83" fontId="47" fillId="0" borderId="0"/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0" fontId="4" fillId="0" borderId="0"/>
    <xf numFmtId="194" fontId="20" fillId="0" borderId="0">
      <alignment vertical="center"/>
    </xf>
    <xf numFmtId="194" fontId="10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7" fontId="35" fillId="0" borderId="1">
      <alignment vertical="center"/>
      <protection locked="0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79" fillId="0" borderId="0">
      <alignment vertical="center"/>
    </xf>
    <xf numFmtId="194" fontId="37" fillId="0" borderId="0">
      <alignment vertical="center"/>
    </xf>
    <xf numFmtId="194" fontId="79" fillId="0" borderId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7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0" fontId="3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49" fontId="37" fillId="0" borderId="0" applyFill="0" applyBorder="0" applyAlignment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4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78" fillId="0" borderId="0">
      <alignment vertical="center"/>
    </xf>
    <xf numFmtId="0" fontId="4" fillId="0" borderId="0"/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8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0" fontId="159" fillId="0" borderId="0"/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78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top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0" fontId="3" fillId="0" borderId="0"/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top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120" fillId="36" borderId="0" applyNumberFormat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120" fillId="27" borderId="0" applyNumberFormat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0" fontId="3" fillId="0" borderId="0"/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61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61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16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6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6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6" fillId="0" borderId="0">
      <alignment vertical="center"/>
    </xf>
    <xf numFmtId="194" fontId="24" fillId="0" borderId="0">
      <alignment vertical="center"/>
    </xf>
    <xf numFmtId="194" fontId="6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2" fillId="0" borderId="0">
      <alignment vertical="center"/>
    </xf>
    <xf numFmtId="194" fontId="82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126" fillId="39" borderId="3">
      <alignment vertical="center"/>
    </xf>
    <xf numFmtId="194" fontId="6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5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37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7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7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20" fillId="0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37" fillId="0" borderId="0">
      <alignment vertical="center"/>
    </xf>
    <xf numFmtId="194" fontId="89" fillId="39" borderId="3">
      <alignment vertical="center"/>
    </xf>
    <xf numFmtId="194" fontId="37" fillId="0" borderId="0">
      <alignment vertical="center"/>
    </xf>
    <xf numFmtId="194" fontId="89" fillId="39" borderId="3">
      <alignment vertical="center"/>
    </xf>
    <xf numFmtId="194" fontId="37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6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1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6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6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6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61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6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4" fillId="0" borderId="0" applyNumberFormat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top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top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0" fontId="6" fillId="0" borderId="0"/>
    <xf numFmtId="194" fontId="6" fillId="0" borderId="0">
      <alignment vertical="center"/>
    </xf>
    <xf numFmtId="194" fontId="24" fillId="45" borderId="27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7" fontId="35" fillId="0" borderId="1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6" fillId="15" borderId="5" applyNumberForma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205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53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4" fillId="21" borderId="6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82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0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63" fillId="0" borderId="0">
      <alignment vertical="top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3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6" fillId="16" borderId="5" applyNumberFormat="0" applyAlignment="0" applyProtection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53" fillId="0" borderId="0" applyNumberFormat="0" applyBorder="0" applyAlignment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6" fillId="16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99" fillId="0" borderId="15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53" fillId="0" borderId="0" applyNumberFormat="0" applyBorder="0" applyAlignment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44" fillId="0" borderId="0" applyNumberFormat="0" applyFill="0" applyBorder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4" fontId="35" fillId="0" borderId="0">
      <alignment horizontal="center" vertical="center" wrapText="1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3" fillId="0" borderId="0" applyNumberFormat="0" applyBorder="0" applyAlignment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82" fontId="6" fillId="0" borderId="0" applyFill="0" applyBorder="0" applyAlignment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3" fillId="0" borderId="0" applyNumberFormat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3" fontId="37" fillId="16" borderId="0" applyBorder="0">
      <alignment horizontal="right"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3" fontId="37" fillId="16" borderId="0" applyBorder="0">
      <alignment horizontal="right"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3" fontId="37" fillId="16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" fontId="32" fillId="37" borderId="0" applyBorder="0">
      <alignment horizontal="right" vertical="center" shrinkToFit="1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7" fontId="32" fillId="37" borderId="0" applyBorder="0">
      <alignment horizontal="right" vertical="center" shrinkToFi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40" borderId="0" applyBorder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37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40" borderId="0" applyBorder="0">
      <alignment vertical="center"/>
    </xf>
    <xf numFmtId="194" fontId="32" fillId="40" borderId="0" applyBorder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65" fillId="16" borderId="0" applyBorder="0">
      <alignment horizontal="centerContinuous" vertical="center"/>
    </xf>
    <xf numFmtId="194" fontId="20" fillId="0" borderId="0">
      <alignment vertical="center"/>
    </xf>
    <xf numFmtId="194" fontId="165" fillId="16" borderId="0" applyBorder="0">
      <alignment horizontal="centerContinuous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154" fillId="16" borderId="0" applyBorder="0">
      <alignment horizontal="centerContinuous" vertical="center"/>
    </xf>
    <xf numFmtId="9" fontId="24" fillId="0" borderId="0" applyFont="0" applyFill="0" applyBorder="0" applyAlignment="0" applyProtection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154" fillId="16" borderId="0" applyBorder="0">
      <alignment horizontal="centerContinuous" vertical="center"/>
    </xf>
    <xf numFmtId="194" fontId="20" fillId="0" borderId="0">
      <alignment vertical="center"/>
    </xf>
    <xf numFmtId="194" fontId="20" fillId="0" borderId="0">
      <alignment vertical="center"/>
    </xf>
    <xf numFmtId="14" fontId="35" fillId="0" borderId="0">
      <alignment horizontal="center" vertical="center" wrapText="1"/>
      <protection locked="0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6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1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7" fillId="0" borderId="16" applyNumberFormat="0" applyFill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85" fontId="24" fillId="0" borderId="0" applyFont="0" applyFill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89" fillId="39" borderId="3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5" fontId="24" fillId="0" borderId="0" applyFont="0" applyFill="0" applyBorder="0" applyAlignment="0" applyProtection="0">
      <alignment vertical="center"/>
    </xf>
    <xf numFmtId="18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107" fillId="0" borderId="19" applyBorder="0" applyAlignment="0" applyProtection="0">
      <alignment vertical="top"/>
      <protection locked="0"/>
    </xf>
    <xf numFmtId="194" fontId="20" fillId="0" borderId="0">
      <alignment vertical="center"/>
    </xf>
    <xf numFmtId="194" fontId="107" fillId="0" borderId="19" applyBorder="0" applyAlignment="0" applyProtection="0">
      <alignment vertical="top"/>
      <protection locked="0"/>
    </xf>
    <xf numFmtId="194" fontId="20" fillId="0" borderId="0">
      <alignment vertical="center"/>
    </xf>
    <xf numFmtId="194" fontId="107" fillId="0" borderId="19" applyBorder="0" applyAlignment="0" applyProtection="0">
      <alignment vertical="top"/>
      <protection locked="0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0" fontId="24" fillId="0" borderId="0" applyFont="0" applyFill="0" applyBorder="0" applyAlignment="0" applyProtection="0">
      <alignment vertical="center"/>
    </xf>
    <xf numFmtId="181" fontId="35" fillId="0" borderId="1">
      <alignment horizontal="right" vertical="center"/>
      <protection locked="0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0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2" fontId="24" fillId="0" borderId="0" applyFont="0" applyFill="0" applyBorder="0" applyAlignment="0" applyProtection="0">
      <alignment vertical="center"/>
    </xf>
    <xf numFmtId="206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0" fontId="161" fillId="0" borderId="0" applyBorder="0">
      <alignment horizontal="right" vertical="center"/>
    </xf>
    <xf numFmtId="194" fontId="20" fillId="0" borderId="0">
      <alignment vertical="center"/>
    </xf>
    <xf numFmtId="40" fontId="161" fillId="0" borderId="0" applyBorder="0">
      <alignment horizontal="righ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9" fontId="28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78" fontId="25" fillId="0" borderId="0">
      <alignment vertical="center"/>
      <protection locked="0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137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70" fillId="22" borderId="0" applyNumberFormat="0" applyBorder="0" applyAlignment="0" applyProtection="0">
      <alignment vertical="center"/>
    </xf>
    <xf numFmtId="190" fontId="6" fillId="0" borderId="0" applyFill="0" applyBorder="0" applyAlignment="0">
      <alignment vertical="center"/>
    </xf>
    <xf numFmtId="194" fontId="70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4" fillId="1" borderId="3" applyNumberFormat="0" applyFont="0" applyAlignment="0">
      <alignment horizontal="center"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2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9" fontId="28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93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3" fontId="6" fillId="0" borderId="0" applyFill="0" applyBorder="0" applyAlignment="0">
      <alignment vertical="center"/>
    </xf>
    <xf numFmtId="15" fontId="24" fillId="0" borderId="0" applyFont="0" applyFill="0" applyBorder="0" applyAlignment="0" applyProtection="0">
      <alignment vertical="center"/>
    </xf>
    <xf numFmtId="15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4" fontId="24" fillId="0" borderId="0" applyFont="0" applyFill="0" applyBorder="0" applyAlignment="0" applyProtection="0">
      <alignment vertical="center"/>
    </xf>
    <xf numFmtId="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99" fillId="0" borderId="15">
      <alignment horizontal="center" vertical="center"/>
    </xf>
    <xf numFmtId="194" fontId="99" fillId="0" borderId="15">
      <alignment horizontal="center" vertical="center"/>
    </xf>
    <xf numFmtId="194" fontId="99" fillId="0" borderId="15">
      <alignment horizontal="center" vertical="center"/>
    </xf>
    <xf numFmtId="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4" fillId="0" borderId="0" applyNumberFormat="0" applyFill="0" applyBorder="0" applyAlignment="0" applyProtection="0">
      <alignment horizontal="left" vertical="center"/>
    </xf>
    <xf numFmtId="194" fontId="54" fillId="0" borderId="0" applyNumberFormat="0" applyFill="0" applyBorder="0" applyAlignment="0" applyProtection="0">
      <alignment horizontal="left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57" fillId="18" borderId="20" applyNumberForma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4" fillId="0" borderId="3" applyNumberFormat="0" applyFont="0">
      <alignment horizontal="center" vertical="top" wrapText="1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89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6" fillId="39" borderId="3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4" fillId="1" borderId="3" applyNumberFormat="0" applyFont="0" applyAlignment="0">
      <alignment horizontal="center" vertical="center"/>
    </xf>
    <xf numFmtId="194" fontId="24" fillId="1" borderId="3" applyNumberFormat="0" applyFont="0" applyAlignment="0">
      <alignment horizontal="center"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20" fillId="0" borderId="0">
      <alignment vertical="center"/>
    </xf>
    <xf numFmtId="194" fontId="24" fillId="1" borderId="3" applyNumberFormat="0" applyFont="0" applyAlignment="0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164" fillId="0" borderId="0" applyNumberFormat="0" applyFill="0" applyBorder="0" applyAlignment="0">
      <alignment horizontal="center" vertical="center"/>
    </xf>
    <xf numFmtId="194" fontId="164" fillId="0" borderId="0" applyNumberFormat="0" applyFill="0" applyBorder="0" applyAlignment="0">
      <alignment horizontal="center"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7" fillId="0" borderId="19" applyBorder="0" applyAlignment="0" applyProtection="0">
      <alignment vertical="top"/>
      <protection locked="0"/>
    </xf>
    <xf numFmtId="194" fontId="107" fillId="0" borderId="19" applyBorder="0" applyAlignment="0" applyProtection="0">
      <alignment vertical="top"/>
      <protection locked="0"/>
    </xf>
    <xf numFmtId="194" fontId="107" fillId="0" borderId="19" applyBorder="0" applyAlignment="0" applyProtection="0">
      <alignment vertical="top"/>
      <protection locked="0"/>
    </xf>
    <xf numFmtId="194" fontId="107" fillId="0" borderId="19" applyBorder="0" applyAlignment="0" applyProtection="0">
      <alignment vertical="top"/>
      <protection locked="0"/>
    </xf>
    <xf numFmtId="194" fontId="107" fillId="0" borderId="19" applyBorder="0" applyAlignment="0" applyProtection="0">
      <alignment vertical="top"/>
      <protection locked="0"/>
    </xf>
    <xf numFmtId="194" fontId="107" fillId="0" borderId="19" applyBorder="0" applyAlignment="0" applyProtection="0">
      <alignment vertical="top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43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3" fillId="0" borderId="0">
      <alignment vertical="center"/>
    </xf>
    <xf numFmtId="194" fontId="43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49" fontId="37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49" fontId="37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224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10" fontId="6" fillId="0" borderId="0" applyFill="0" applyBorder="0" applyAlignment="0">
      <alignment vertical="center"/>
    </xf>
    <xf numFmtId="210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5" fontId="6" fillId="0" borderId="0" applyFill="0" applyBorder="0" applyAlignment="0">
      <alignment vertical="center"/>
    </xf>
    <xf numFmtId="205" fontId="6" fillId="0" borderId="0" applyFill="0" applyBorder="0" applyAlignment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5" fontId="24" fillId="0" borderId="28" applyFont="0" applyFill="0" applyBorder="0" applyAlignment="0" applyProtection="0">
      <alignment vertical="center"/>
    </xf>
    <xf numFmtId="195" fontId="24" fillId="0" borderId="28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83" fontId="47" fillId="0" borderId="0"/>
    <xf numFmtId="194" fontId="20" fillId="0" borderId="0">
      <alignment vertical="center"/>
    </xf>
    <xf numFmtId="183" fontId="47" fillId="0" borderId="0"/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83" fontId="47" fillId="0" borderId="0"/>
    <xf numFmtId="194" fontId="20" fillId="0" borderId="0">
      <alignment vertical="center"/>
    </xf>
    <xf numFmtId="183" fontId="47" fillId="0" borderId="0"/>
    <xf numFmtId="194" fontId="20" fillId="0" borderId="0">
      <alignment vertical="center"/>
    </xf>
    <xf numFmtId="183" fontId="47" fillId="0" borderId="0"/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44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45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78" fontId="25" fillId="0" borderId="0">
      <alignment vertical="center"/>
      <protection locked="0"/>
    </xf>
    <xf numFmtId="178" fontId="25" fillId="0" borderId="0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14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14" applyNumberFormat="0" applyFill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14" applyNumberFormat="0" applyFill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33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14" applyNumberFormat="0" applyFill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3" fillId="0" borderId="14" applyNumberFormat="0" applyFill="0" applyAlignment="0" applyProtection="0">
      <alignment vertical="center"/>
    </xf>
    <xf numFmtId="194" fontId="33" fillId="0" borderId="14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83" fontId="21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7" fontId="35" fillId="0" borderId="1">
      <alignment vertical="center"/>
      <protection locked="0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32" fillId="0" borderId="7" applyNumberFormat="0" applyFill="0" applyAlignment="0" applyProtection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3" fontId="47" fillId="0" borderId="0"/>
    <xf numFmtId="194" fontId="20" fillId="0" borderId="0">
      <alignment vertical="center"/>
    </xf>
    <xf numFmtId="183" fontId="47" fillId="0" borderId="0"/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7" fontId="35" fillId="0" borderId="1">
      <alignment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81" fontId="35" fillId="0" borderId="1">
      <alignment horizontal="right" vertical="center"/>
      <protection locked="0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2" fillId="0" borderId="17" applyNumberFormat="0" applyFill="0" applyAlignment="0" applyProtection="0">
      <alignment vertical="center"/>
    </xf>
    <xf numFmtId="194" fontId="102" fillId="0" borderId="1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100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0" fillId="0" borderId="0" applyNumberFormat="0" applyFill="0" applyBorder="0" applyAlignment="0" applyProtection="0">
      <alignment vertical="center"/>
    </xf>
    <xf numFmtId="194" fontId="100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2" fillId="0" borderId="11" applyNumberFormat="0" applyFill="0" applyAlignment="0" applyProtection="0">
      <alignment vertical="center"/>
    </xf>
    <xf numFmtId="194" fontId="62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103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108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106" fillId="15" borderId="5" applyNumberFormat="0" applyAlignment="0" applyProtection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3" applyNumberFormat="0" applyFont="0">
      <alignment horizontal="center" vertical="top" wrapText="1"/>
    </xf>
    <xf numFmtId="194" fontId="24" fillId="0" borderId="3" applyNumberFormat="0" applyFont="0">
      <alignment horizontal="center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2" fillId="0" borderId="3" applyNumberFormat="0">
      <alignment horizontal="right" vertical="top" wrapText="1"/>
    </xf>
    <xf numFmtId="194" fontId="82" fillId="0" borderId="3" applyNumberFormat="0">
      <alignment horizontal="right" vertical="top" wrapText="1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6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166" fillId="0" borderId="0">
      <alignment vertical="center"/>
    </xf>
    <xf numFmtId="183" fontId="47" fillId="0" borderId="0"/>
    <xf numFmtId="183" fontId="47" fillId="0" borderId="0"/>
    <xf numFmtId="183" fontId="47" fillId="0" borderId="0"/>
    <xf numFmtId="183" fontId="21" fillId="0" borderId="0">
      <alignment vertical="center"/>
    </xf>
    <xf numFmtId="183" fontId="47" fillId="0" borderId="0"/>
    <xf numFmtId="183" fontId="21" fillId="0" borderId="0">
      <alignment vertical="center"/>
    </xf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21" fillId="0" borderId="0">
      <alignment vertical="center"/>
    </xf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>
      <alignment vertical="center"/>
    </xf>
    <xf numFmtId="0" fontId="47" fillId="0" borderId="0"/>
    <xf numFmtId="183" fontId="94" fillId="0" borderId="0"/>
    <xf numFmtId="0" fontId="23" fillId="0" borderId="0"/>
    <xf numFmtId="183" fontId="47" fillId="0" borderId="0">
      <alignment vertical="center"/>
    </xf>
    <xf numFmtId="0" fontId="3" fillId="0" borderId="0"/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183" fontId="47" fillId="0" borderId="0">
      <alignment vertical="center"/>
    </xf>
    <xf numFmtId="0" fontId="93" fillId="0" borderId="0"/>
    <xf numFmtId="194" fontId="4" fillId="0" borderId="0">
      <alignment vertical="center"/>
    </xf>
    <xf numFmtId="183" fontId="4" fillId="0" borderId="0"/>
    <xf numFmtId="0" fontId="4" fillId="0" borderId="0">
      <alignment vertical="center"/>
    </xf>
    <xf numFmtId="183" fontId="145" fillId="0" borderId="0">
      <alignment vertical="center"/>
    </xf>
    <xf numFmtId="183" fontId="145" fillId="0" borderId="0">
      <alignment vertical="center"/>
    </xf>
    <xf numFmtId="0" fontId="186" fillId="0" borderId="0"/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94" fontId="24" fillId="21" borderId="2" applyNumberFormat="0" applyFont="0" applyAlignment="0" applyProtection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94" fontId="20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94" fontId="24" fillId="21" borderId="2" applyNumberFormat="0" applyFont="0" applyAlignment="0" applyProtection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183" fontId="21" fillId="0" borderId="0">
      <alignment vertical="center"/>
    </xf>
    <xf numFmtId="0" fontId="3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0" fontId="3" fillId="0" borderId="0">
      <alignment vertical="center"/>
    </xf>
    <xf numFmtId="183" fontId="4" fillId="0" borderId="0">
      <alignment vertical="center"/>
    </xf>
    <xf numFmtId="0" fontId="94" fillId="0" borderId="0"/>
    <xf numFmtId="0" fontId="94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183" fontId="47" fillId="0" borderId="0"/>
    <xf numFmtId="0" fontId="94" fillId="0" borderId="0">
      <alignment vertical="center"/>
    </xf>
    <xf numFmtId="0" fontId="93" fillId="0" borderId="0"/>
    <xf numFmtId="178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200" fontId="9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178" fontId="24" fillId="0" borderId="0" applyFont="0" applyFill="0" applyBorder="0" applyAlignment="0" applyProtection="0">
      <alignment vertical="center"/>
    </xf>
    <xf numFmtId="200" fontId="24" fillId="0" borderId="0" applyFont="0" applyFill="0" applyBorder="0" applyAlignment="0" applyProtection="0">
      <alignment vertical="center"/>
    </xf>
    <xf numFmtId="225" fontId="24" fillId="0" borderId="0" applyFont="0" applyFill="0" applyBorder="0" applyAlignment="0" applyProtection="0">
      <alignment vertical="center"/>
    </xf>
    <xf numFmtId="184" fontId="24" fillId="0" borderId="0" applyFont="0" applyFill="0" applyBorder="0" applyAlignment="0" applyProtection="0">
      <alignment vertical="center"/>
    </xf>
    <xf numFmtId="184" fontId="24" fillId="0" borderId="0" applyFont="0" applyFill="0" applyBorder="0" applyAlignment="0" applyProtection="0">
      <alignment vertical="center"/>
    </xf>
    <xf numFmtId="194" fontId="167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128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168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169" fillId="0" borderId="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0" fillId="29" borderId="0" applyNumberFormat="0" applyBorder="0" applyAlignment="0" applyProtection="0">
      <alignment vertical="center"/>
    </xf>
    <xf numFmtId="194" fontId="17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0" fillId="29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203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5" fillId="0" borderId="1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5" fillId="0" borderId="17" applyNumberFormat="0" applyFill="0" applyAlignment="0" applyProtection="0">
      <alignment vertical="center"/>
    </xf>
    <xf numFmtId="194" fontId="135" fillId="0" borderId="1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5" fillId="0" borderId="17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4" fillId="0" borderId="18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4" fillId="0" borderId="18" applyNumberFormat="0" applyFill="0" applyAlignment="0" applyProtection="0">
      <alignment vertical="center"/>
    </xf>
    <xf numFmtId="194" fontId="134" fillId="0" borderId="18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4" fillId="0" borderId="18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117" fillId="0" borderId="16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7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7" fillId="0" borderId="0" applyNumberFormat="0" applyFill="0" applyBorder="0" applyAlignment="0" applyProtection="0">
      <alignment vertical="center"/>
    </xf>
    <xf numFmtId="194" fontId="117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2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2" fillId="0" borderId="0" applyNumberFormat="0" applyFill="0" applyBorder="0" applyAlignment="0" applyProtection="0">
      <alignment vertical="center"/>
    </xf>
    <xf numFmtId="194" fontId="142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2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20" fillId="0" borderId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88" fillId="15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4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4" fillId="22" borderId="0" applyNumberFormat="0" applyBorder="0" applyAlignment="0" applyProtection="0">
      <alignment vertical="center"/>
    </xf>
    <xf numFmtId="194" fontId="144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4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4" fillId="22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38" fontId="24" fillId="0" borderId="0" applyFon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3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3" fillId="18" borderId="0" applyNumberFormat="0" applyBorder="0" applyAlignment="0" applyProtection="0">
      <alignment vertical="center"/>
    </xf>
    <xf numFmtId="194" fontId="143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3" fillId="1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4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83" fontId="145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79" fillId="0" borderId="0">
      <alignment vertical="center"/>
    </xf>
    <xf numFmtId="194" fontId="47" fillId="0" borderId="0"/>
    <xf numFmtId="194" fontId="6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4" fillId="0" borderId="0">
      <alignment vertical="center"/>
    </xf>
    <xf numFmtId="194" fontId="79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3" fillId="31" borderId="10" applyNumberFormat="0" applyAlignment="0" applyProtection="0">
      <alignment vertical="center"/>
    </xf>
    <xf numFmtId="194" fontId="113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3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42" fontId="24" fillId="0" borderId="0" applyFont="0" applyFill="0" applyBorder="0" applyAlignment="0" applyProtection="0">
      <alignment vertical="center"/>
    </xf>
    <xf numFmtId="218" fontId="24" fillId="0" borderId="0" applyFont="0" applyFill="0" applyBorder="0" applyAlignment="0" applyProtection="0">
      <alignment vertical="center"/>
    </xf>
    <xf numFmtId="194" fontId="162" fillId="0" borderId="11" applyNumberFormat="0" applyFill="0" applyAlignment="0" applyProtection="0">
      <alignment vertical="center"/>
    </xf>
    <xf numFmtId="194" fontId="162" fillId="0" borderId="11" applyNumberFormat="0" applyFill="0" applyAlignment="0" applyProtection="0">
      <alignment vertical="center"/>
    </xf>
    <xf numFmtId="194" fontId="162" fillId="0" borderId="11" applyNumberFormat="0" applyFill="0" applyAlignment="0" applyProtection="0">
      <alignment vertical="center"/>
    </xf>
    <xf numFmtId="194" fontId="162" fillId="0" borderId="11" applyNumberFormat="0" applyFill="0" applyAlignment="0" applyProtection="0">
      <alignment vertical="center"/>
    </xf>
    <xf numFmtId="194" fontId="162" fillId="0" borderId="11" applyNumberFormat="0" applyFill="0" applyAlignment="0" applyProtection="0">
      <alignment vertical="center"/>
    </xf>
    <xf numFmtId="40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4" fillId="21" borderId="2" applyNumberFormat="0" applyFon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41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41" borderId="0" applyNumberFormat="0" applyBorder="0" applyAlignment="0" applyProtection="0">
      <alignment vertical="center"/>
    </xf>
    <xf numFmtId="194" fontId="67" fillId="41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41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4" borderId="0" applyNumberFormat="0" applyBorder="0" applyAlignment="0" applyProtection="0">
      <alignment vertical="center"/>
    </xf>
    <xf numFmtId="194" fontId="67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4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8" borderId="0" applyNumberFormat="0" applyBorder="0" applyAlignment="0" applyProtection="0">
      <alignment vertical="center"/>
    </xf>
    <xf numFmtId="194" fontId="67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8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3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33" borderId="0" applyNumberFormat="0" applyBorder="0" applyAlignment="0" applyProtection="0">
      <alignment vertical="center"/>
    </xf>
    <xf numFmtId="194" fontId="67" fillId="3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33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36" borderId="0" applyNumberFormat="0" applyBorder="0" applyAlignment="0" applyProtection="0">
      <alignment vertical="center"/>
    </xf>
    <xf numFmtId="194" fontId="67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36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7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67" fillId="27" borderId="0" applyNumberFormat="0" applyBorder="0" applyAlignment="0" applyProtection="0">
      <alignment vertical="center"/>
    </xf>
    <xf numFmtId="194" fontId="67" fillId="27" borderId="0" applyNumberFormat="0" applyBorder="0" applyAlignment="0" applyProtection="0">
      <alignment vertical="center"/>
    </xf>
    <xf numFmtId="194" fontId="20" fillId="0" borderId="0">
      <alignment vertical="center"/>
    </xf>
    <xf numFmtId="194" fontId="67" fillId="27" borderId="0" applyNumberFormat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0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0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40" fillId="0" borderId="11" applyNumberFormat="0" applyFill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1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1" fillId="0" borderId="0" applyNumberFormat="0" applyFill="0" applyBorder="0" applyAlignment="0" applyProtection="0">
      <alignment vertical="center"/>
    </xf>
    <xf numFmtId="194" fontId="171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1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114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106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2" fillId="0" borderId="0" applyNumberFormat="0" applyFill="0" applyBorder="0" applyAlignment="0" applyProtection="0">
      <alignment vertical="center"/>
    </xf>
    <xf numFmtId="194" fontId="120" fillId="33" borderId="0" applyNumberFormat="0" applyBorder="0" applyAlignment="0" applyProtection="0">
      <alignment vertical="center"/>
    </xf>
    <xf numFmtId="194" fontId="20" fillId="0" borderId="0">
      <alignment vertical="center"/>
    </xf>
    <xf numFmtId="194" fontId="173" fillId="0" borderId="17" applyNumberFormat="0" applyFill="0" applyAlignment="0" applyProtection="0">
      <alignment vertical="center"/>
    </xf>
    <xf numFmtId="194" fontId="174" fillId="0" borderId="18" applyNumberFormat="0" applyFill="0" applyAlignment="0" applyProtection="0">
      <alignment vertical="center"/>
    </xf>
    <xf numFmtId="194" fontId="175" fillId="0" borderId="16" applyNumberFormat="0" applyFill="0" applyAlignment="0" applyProtection="0">
      <alignment vertical="center"/>
    </xf>
    <xf numFmtId="194" fontId="175" fillId="0" borderId="16" applyNumberFormat="0" applyFill="0" applyAlignment="0" applyProtection="0">
      <alignment vertical="center"/>
    </xf>
    <xf numFmtId="194" fontId="175" fillId="0" borderId="16" applyNumberFormat="0" applyFill="0" applyAlignment="0" applyProtection="0">
      <alignment vertical="center"/>
    </xf>
    <xf numFmtId="194" fontId="175" fillId="0" borderId="16" applyNumberFormat="0" applyFill="0" applyAlignment="0" applyProtection="0">
      <alignment vertical="center"/>
    </xf>
    <xf numFmtId="194" fontId="175" fillId="0" borderId="16" applyNumberFormat="0" applyFill="0" applyAlignment="0" applyProtection="0">
      <alignment vertical="center"/>
    </xf>
    <xf numFmtId="194" fontId="175" fillId="0" borderId="16" applyNumberFormat="0" applyFill="0" applyAlignment="0" applyProtection="0">
      <alignment vertical="center"/>
    </xf>
    <xf numFmtId="194" fontId="175" fillId="0" borderId="0" applyNumberFormat="0" applyFill="0" applyBorder="0" applyAlignment="0" applyProtection="0">
      <alignment vertical="center"/>
    </xf>
    <xf numFmtId="194" fontId="176" fillId="0" borderId="0" applyNumberFormat="0" applyFill="0" applyBorder="0" applyAlignment="0" applyProtection="0">
      <alignment vertical="center"/>
    </xf>
    <xf numFmtId="194" fontId="43" fillId="0" borderId="0">
      <alignment vertical="center"/>
    </xf>
    <xf numFmtId="194" fontId="6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37" fillId="23" borderId="4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20" fillId="0" borderId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7" fillId="15" borderId="5" applyNumberFormat="0" applyAlignment="0" applyProtection="0">
      <alignment vertical="center"/>
    </xf>
    <xf numFmtId="194" fontId="178" fillId="31" borderId="10" applyNumberFormat="0" applyAlignment="0" applyProtection="0">
      <alignment vertical="center"/>
    </xf>
    <xf numFmtId="194" fontId="20" fillId="0" borderId="0">
      <alignment vertical="center"/>
    </xf>
    <xf numFmtId="194" fontId="178" fillId="31" borderId="10" applyNumberFormat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78" fillId="31" borderId="10" applyNumberFormat="0" applyAlignment="0" applyProtection="0">
      <alignment vertical="center"/>
    </xf>
    <xf numFmtId="194" fontId="178" fillId="31" borderId="10" applyNumberFormat="0" applyAlignment="0" applyProtection="0">
      <alignment vertical="center"/>
    </xf>
    <xf numFmtId="194" fontId="178" fillId="31" borderId="10" applyNumberFormat="0" applyAlignment="0" applyProtection="0">
      <alignment vertical="center"/>
    </xf>
    <xf numFmtId="194" fontId="178" fillId="31" borderId="10" applyNumberFormat="0" applyAlignment="0" applyProtection="0">
      <alignment vertical="center"/>
    </xf>
    <xf numFmtId="194" fontId="178" fillId="31" borderId="10" applyNumberFormat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10" fontId="24" fillId="0" borderId="0" applyFont="0" applyFill="0" applyBorder="0" applyAlignment="0" applyProtection="0">
      <alignment vertical="center"/>
    </xf>
    <xf numFmtId="194" fontId="179" fillId="22" borderId="0" applyNumberFormat="0" applyBorder="0" applyAlignment="0" applyProtection="0">
      <alignment vertical="center"/>
    </xf>
    <xf numFmtId="194" fontId="180" fillId="0" borderId="0">
      <alignment vertical="center"/>
    </xf>
    <xf numFmtId="194" fontId="20" fillId="0" borderId="0">
      <alignment vertical="center"/>
    </xf>
    <xf numFmtId="194" fontId="91" fillId="0" borderId="0" applyNumberFormat="0" applyFill="0" applyBorder="0" applyAlignment="0" applyProtection="0">
      <alignment vertical="center"/>
    </xf>
    <xf numFmtId="194" fontId="20" fillId="0" borderId="0">
      <alignment vertical="center"/>
    </xf>
    <xf numFmtId="194" fontId="20" fillId="0" borderId="0">
      <alignment vertical="center"/>
    </xf>
    <xf numFmtId="194" fontId="181" fillId="0" borderId="0" applyNumberFormat="0" applyFill="0" applyBorder="0" applyAlignment="0" applyProtection="0">
      <alignment vertical="center"/>
    </xf>
    <xf numFmtId="226" fontId="24" fillId="0" borderId="0" applyFont="0" applyFill="0" applyBorder="0" applyAlignment="0" applyProtection="0">
      <alignment vertical="center"/>
    </xf>
    <xf numFmtId="194" fontId="24" fillId="0" borderId="0" applyFont="0" applyFill="0" applyBorder="0" applyAlignment="0" applyProtection="0">
      <alignment vertical="center"/>
    </xf>
    <xf numFmtId="218" fontId="24" fillId="0" borderId="0" applyFont="0" applyFill="0" applyBorder="0" applyAlignment="0" applyProtection="0">
      <alignment vertical="center"/>
    </xf>
    <xf numFmtId="194" fontId="182" fillId="0" borderId="0">
      <alignment vertical="center"/>
    </xf>
    <xf numFmtId="0" fontId="47" fillId="0" borderId="0">
      <alignment vertical="center"/>
    </xf>
    <xf numFmtId="214" fontId="4" fillId="0" borderId="0">
      <alignment vertical="center"/>
    </xf>
    <xf numFmtId="0" fontId="47" fillId="51" borderId="0" applyNumberFormat="0" applyBorder="0" applyAlignment="0" applyProtection="0">
      <alignment vertical="center"/>
    </xf>
    <xf numFmtId="0" fontId="47" fillId="52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7" fillId="0" borderId="0">
      <alignment vertical="center"/>
    </xf>
    <xf numFmtId="0" fontId="47" fillId="57" borderId="0" applyNumberFormat="0" applyBorder="0" applyAlignment="0" applyProtection="0">
      <alignment vertical="center"/>
    </xf>
    <xf numFmtId="0" fontId="193" fillId="61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94" fillId="0" borderId="0">
      <alignment vertical="center"/>
    </xf>
    <xf numFmtId="0" fontId="47" fillId="71" borderId="0" applyNumberFormat="0" applyBorder="0" applyAlignment="0" applyProtection="0">
      <alignment vertical="center"/>
    </xf>
    <xf numFmtId="0" fontId="188" fillId="0" borderId="36" applyNumberFormat="0" applyFill="0" applyAlignment="0" applyProtection="0">
      <alignment vertical="center"/>
    </xf>
    <xf numFmtId="0" fontId="47" fillId="55" borderId="0" applyNumberFormat="0" applyBorder="0" applyAlignment="0" applyProtection="0">
      <alignment vertical="center"/>
    </xf>
    <xf numFmtId="0" fontId="47" fillId="74" borderId="0" applyNumberFormat="0" applyBorder="0" applyAlignment="0" applyProtection="0">
      <alignment vertical="center"/>
    </xf>
    <xf numFmtId="0" fontId="47" fillId="69" borderId="0" applyNumberFormat="0" applyBorder="0" applyAlignment="0" applyProtection="0">
      <alignment vertical="center"/>
    </xf>
    <xf numFmtId="0" fontId="47" fillId="62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59" borderId="0" applyNumberFormat="0" applyBorder="0" applyAlignment="0" applyProtection="0">
      <alignment vertical="center"/>
    </xf>
    <xf numFmtId="0" fontId="47" fillId="70" borderId="0" applyNumberFormat="0" applyBorder="0" applyAlignment="0" applyProtection="0">
      <alignment vertical="center"/>
    </xf>
    <xf numFmtId="0" fontId="94" fillId="0" borderId="0">
      <alignment vertical="center"/>
    </xf>
    <xf numFmtId="0" fontId="47" fillId="75" borderId="0" applyNumberFormat="0" applyBorder="0" applyAlignment="0" applyProtection="0">
      <alignment vertical="center"/>
    </xf>
    <xf numFmtId="0" fontId="47" fillId="76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7" fillId="68" borderId="0" applyNumberFormat="0" applyBorder="0" applyAlignment="0" applyProtection="0">
      <alignment vertical="center"/>
    </xf>
    <xf numFmtId="0" fontId="47" fillId="77" borderId="0" applyNumberFormat="0" applyBorder="0" applyAlignment="0" applyProtection="0">
      <alignment vertical="center"/>
    </xf>
    <xf numFmtId="231" fontId="47" fillId="0" borderId="0">
      <alignment vertical="center"/>
    </xf>
    <xf numFmtId="0" fontId="193" fillId="65" borderId="0" applyNumberFormat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47" fillId="0" borderId="0"/>
    <xf numFmtId="43" fontId="47" fillId="0" borderId="0" applyFont="0" applyFill="0" applyBorder="0" applyAlignment="0" applyProtection="0">
      <alignment vertical="center"/>
    </xf>
    <xf numFmtId="0" fontId="201" fillId="66" borderId="0" applyNumberFormat="0" applyBorder="0" applyAlignment="0" applyProtection="0">
      <alignment vertical="center"/>
    </xf>
    <xf numFmtId="0" fontId="202" fillId="63" borderId="0" applyNumberFormat="0" applyBorder="0" applyAlignment="0" applyProtection="0">
      <alignment vertical="center"/>
    </xf>
    <xf numFmtId="0" fontId="204" fillId="58" borderId="31" applyNumberFormat="0" applyAlignment="0" applyProtection="0">
      <alignment vertical="center"/>
    </xf>
    <xf numFmtId="0" fontId="206" fillId="64" borderId="31" applyNumberFormat="0" applyAlignment="0" applyProtection="0">
      <alignment vertical="center"/>
    </xf>
    <xf numFmtId="0" fontId="203" fillId="0" borderId="33" applyNumberFormat="0" applyFill="0" applyAlignment="0" applyProtection="0">
      <alignment vertical="center"/>
    </xf>
    <xf numFmtId="0" fontId="47" fillId="50" borderId="35" applyNumberFormat="0" applyFont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193" fillId="72" borderId="0" applyNumberFormat="0" applyBorder="0" applyAlignment="0" applyProtection="0">
      <alignment vertical="center"/>
    </xf>
    <xf numFmtId="0" fontId="193" fillId="56" borderId="0" applyNumberFormat="0" applyBorder="0" applyAlignment="0" applyProtection="0">
      <alignment vertical="center"/>
    </xf>
    <xf numFmtId="0" fontId="193" fillId="54" borderId="0" applyNumberFormat="0" applyBorder="0" applyAlignment="0" applyProtection="0">
      <alignment vertical="center"/>
    </xf>
    <xf numFmtId="0" fontId="193" fillId="60" borderId="0" applyNumberFormat="0" applyBorder="0" applyAlignment="0" applyProtection="0">
      <alignment vertical="center"/>
    </xf>
    <xf numFmtId="0" fontId="199" fillId="0" borderId="29" applyNumberFormat="0" applyFill="0" applyAlignment="0" applyProtection="0">
      <alignment vertical="center"/>
    </xf>
    <xf numFmtId="0" fontId="205" fillId="0" borderId="30" applyNumberFormat="0" applyFill="0" applyAlignment="0" applyProtection="0">
      <alignment vertical="center"/>
    </xf>
    <xf numFmtId="0" fontId="208" fillId="0" borderId="37" applyNumberFormat="0" applyFill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0" fillId="64" borderId="32" applyNumberFormat="0" applyAlignment="0" applyProtection="0">
      <alignment vertical="center"/>
    </xf>
    <xf numFmtId="0" fontId="194" fillId="67" borderId="34" applyNumberFormat="0" applyAlignment="0" applyProtection="0">
      <alignment vertical="center"/>
    </xf>
    <xf numFmtId="0" fontId="192" fillId="47" borderId="0" applyNumberFormat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214" fontId="3" fillId="0" borderId="0"/>
    <xf numFmtId="194" fontId="47" fillId="0" borderId="0">
      <alignment vertical="center"/>
    </xf>
    <xf numFmtId="214" fontId="94" fillId="0" borderId="0">
      <alignment vertical="center"/>
    </xf>
    <xf numFmtId="214" fontId="94" fillId="0" borderId="0">
      <alignment vertical="center"/>
    </xf>
    <xf numFmtId="231" fontId="224" fillId="0" borderId="0">
      <alignment vertical="center"/>
    </xf>
    <xf numFmtId="231" fontId="224" fillId="0" borderId="0">
      <alignment vertical="center"/>
    </xf>
    <xf numFmtId="0" fontId="94" fillId="0" borderId="0">
      <alignment vertical="center"/>
    </xf>
    <xf numFmtId="194" fontId="224" fillId="0" borderId="0">
      <alignment vertical="center"/>
    </xf>
    <xf numFmtId="231" fontId="224" fillId="0" borderId="0">
      <alignment vertical="center"/>
    </xf>
    <xf numFmtId="194" fontId="94" fillId="0" borderId="0">
      <alignment vertical="center"/>
    </xf>
    <xf numFmtId="231" fontId="94" fillId="0" borderId="0">
      <alignment vertical="center"/>
    </xf>
    <xf numFmtId="0" fontId="224" fillId="0" borderId="0">
      <alignment vertical="center"/>
    </xf>
    <xf numFmtId="231" fontId="225" fillId="0" borderId="0"/>
    <xf numFmtId="231" fontId="224" fillId="0" borderId="0">
      <alignment vertical="center"/>
    </xf>
    <xf numFmtId="0" fontId="94" fillId="0" borderId="0">
      <alignment vertical="center"/>
    </xf>
    <xf numFmtId="231" fontId="224" fillId="0" borderId="0">
      <alignment vertical="center"/>
    </xf>
    <xf numFmtId="231" fontId="224" fillId="0" borderId="0">
      <alignment vertical="center"/>
    </xf>
    <xf numFmtId="231" fontId="224" fillId="0" borderId="0">
      <alignment vertical="center"/>
    </xf>
    <xf numFmtId="231" fontId="226" fillId="0" borderId="0"/>
    <xf numFmtId="0" fontId="94" fillId="0" borderId="0">
      <alignment vertical="center"/>
    </xf>
    <xf numFmtId="194" fontId="94" fillId="0" borderId="0">
      <alignment vertical="center"/>
    </xf>
    <xf numFmtId="194" fontId="224" fillId="0" borderId="0">
      <alignment vertical="center"/>
    </xf>
    <xf numFmtId="194" fontId="22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214" fontId="94" fillId="0" borderId="0">
      <alignment vertical="center"/>
    </xf>
    <xf numFmtId="194" fontId="224" fillId="0" borderId="0">
      <alignment vertical="center"/>
    </xf>
    <xf numFmtId="231" fontId="94" fillId="0" borderId="0">
      <alignment vertical="center"/>
    </xf>
    <xf numFmtId="231" fontId="224" fillId="0" borderId="0">
      <alignment vertical="center"/>
    </xf>
    <xf numFmtId="0" fontId="1" fillId="0" borderId="0">
      <alignment vertical="center"/>
    </xf>
    <xf numFmtId="214" fontId="94" fillId="0" borderId="0">
      <alignment vertical="center"/>
    </xf>
    <xf numFmtId="231" fontId="94" fillId="0" borderId="0">
      <alignment vertical="center"/>
    </xf>
  </cellStyleXfs>
  <cellXfs count="298">
    <xf numFmtId="0" fontId="0" fillId="0" borderId="0" xfId="0">
      <alignment vertical="center"/>
    </xf>
    <xf numFmtId="0" fontId="0" fillId="2" borderId="0" xfId="0" applyFill="1" applyAlignment="1">
      <alignment horizontal="left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 applyBorder="1">
      <alignment vertical="center"/>
    </xf>
    <xf numFmtId="0" fontId="0" fillId="0" borderId="1" xfId="0" applyFont="1" applyBorder="1">
      <alignment vertical="center"/>
    </xf>
    <xf numFmtId="228" fontId="5" fillId="0" borderId="0" xfId="0" applyNumberFormat="1" applyFont="1" applyFill="1" applyBorder="1" applyAlignment="1">
      <alignment horizontal="center" wrapText="1"/>
    </xf>
    <xf numFmtId="228" fontId="6" fillId="0" borderId="0" xfId="34405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29" fontId="7" fillId="0" borderId="0" xfId="34823" applyNumberFormat="1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229" fontId="8" fillId="0" borderId="0" xfId="0" applyNumberFormat="1" applyFont="1" applyAlignment="1">
      <alignment horizontal="left"/>
    </xf>
    <xf numFmtId="228" fontId="5" fillId="0" borderId="0" xfId="0" applyNumberFormat="1" applyFont="1" applyFill="1" applyAlignment="1">
      <alignment horizontal="center" wrapText="1"/>
    </xf>
    <xf numFmtId="229" fontId="0" fillId="0" borderId="0" xfId="34823" applyNumberFormat="1" applyFont="1" applyFill="1" applyBorder="1" applyAlignment="1">
      <alignment horizontal="center"/>
    </xf>
    <xf numFmtId="230" fontId="5" fillId="0" borderId="2" xfId="34405" applyNumberFormat="1" applyFont="1" applyFill="1" applyBorder="1" applyAlignment="1">
      <alignment horizontal="center" wrapText="1"/>
    </xf>
    <xf numFmtId="0" fontId="0" fillId="0" borderId="0" xfId="0" applyFont="1">
      <alignment vertical="center"/>
    </xf>
    <xf numFmtId="228" fontId="10" fillId="0" borderId="0" xfId="12607" applyNumberFormat="1" applyFont="1" applyAlignment="1">
      <alignment horizontal="center"/>
    </xf>
    <xf numFmtId="228" fontId="11" fillId="0" borderId="0" xfId="12607" applyNumberFormat="1" applyFont="1"/>
    <xf numFmtId="228" fontId="10" fillId="0" borderId="0" xfId="12607" applyNumberFormat="1" applyFont="1" applyAlignment="1">
      <alignment horizontal="right" shrinkToFit="1"/>
    </xf>
    <xf numFmtId="228" fontId="10" fillId="0" borderId="0" xfId="12607" applyNumberFormat="1" applyFont="1" applyAlignment="1">
      <alignment shrinkToFit="1"/>
    </xf>
    <xf numFmtId="227" fontId="12" fillId="9" borderId="0" xfId="12607" applyNumberFormat="1" applyFont="1" applyFill="1" applyAlignment="1">
      <alignment horizontal="left" vertical="center" shrinkToFit="1"/>
    </xf>
    <xf numFmtId="227" fontId="13" fillId="9" borderId="0" xfId="12607" applyNumberFormat="1" applyFont="1" applyFill="1" applyAlignment="1">
      <alignment horizontal="left" vertical="center" shrinkToFit="1"/>
    </xf>
    <xf numFmtId="228" fontId="14" fillId="9" borderId="0" xfId="12607" applyNumberFormat="1" applyFont="1" applyFill="1" applyAlignment="1">
      <alignment horizontal="left" vertical="center" shrinkToFit="1"/>
    </xf>
    <xf numFmtId="0" fontId="12" fillId="9" borderId="0" xfId="0" applyFont="1" applyFill="1" applyAlignment="1">
      <alignment horizontal="left" vertical="center"/>
    </xf>
    <xf numFmtId="0" fontId="15" fillId="9" borderId="0" xfId="0" applyFont="1" applyFill="1" applyAlignment="1">
      <alignment horizontal="left" vertical="center"/>
    </xf>
    <xf numFmtId="228" fontId="12" fillId="9" borderId="0" xfId="41" applyNumberFormat="1" applyFont="1" applyFill="1" applyAlignment="1">
      <alignment horizontal="left" vertical="center" shrinkToFit="1"/>
    </xf>
    <xf numFmtId="228" fontId="12" fillId="0" borderId="1" xfId="12607" applyNumberFormat="1" applyFont="1" applyBorder="1" applyAlignment="1">
      <alignment horizontal="center" shrinkToFit="1"/>
    </xf>
    <xf numFmtId="228" fontId="12" fillId="0" borderId="1" xfId="21925" applyNumberFormat="1" applyFont="1" applyBorder="1" applyAlignment="1">
      <alignment vertical="center"/>
    </xf>
    <xf numFmtId="228" fontId="12" fillId="0" borderId="1" xfId="21925" applyNumberFormat="1" applyFont="1" applyBorder="1">
      <alignment vertical="center"/>
    </xf>
    <xf numFmtId="228" fontId="12" fillId="0" borderId="1" xfId="41" applyNumberFormat="1" applyFont="1" applyBorder="1" applyAlignment="1">
      <alignment horizontal="right" shrinkToFit="1"/>
    </xf>
    <xf numFmtId="228" fontId="11" fillId="0" borderId="1" xfId="12607" applyNumberFormat="1" applyFont="1" applyBorder="1" applyAlignment="1">
      <alignment shrinkToFit="1"/>
    </xf>
    <xf numFmtId="228" fontId="16" fillId="0" borderId="1" xfId="12607" applyNumberFormat="1" applyFont="1" applyBorder="1" applyAlignment="1">
      <alignment shrinkToFit="1"/>
    </xf>
    <xf numFmtId="228" fontId="17" fillId="0" borderId="0" xfId="12607" applyNumberFormat="1" applyFont="1" applyAlignment="1">
      <alignment shrinkToFit="1"/>
    </xf>
    <xf numFmtId="0" fontId="17" fillId="0" borderId="0" xfId="12607" applyFont="1"/>
    <xf numFmtId="0" fontId="18" fillId="0" borderId="0" xfId="12607" applyFont="1"/>
    <xf numFmtId="194" fontId="10" fillId="10" borderId="0" xfId="12607" applyNumberFormat="1" applyFont="1" applyFill="1" applyAlignment="1">
      <alignment horizontal="left"/>
    </xf>
    <xf numFmtId="228" fontId="12" fillId="9" borderId="0" xfId="12607" applyNumberFormat="1" applyFont="1" applyFill="1" applyAlignment="1">
      <alignment horizontal="left" vertical="center" shrinkToFit="1"/>
    </xf>
    <xf numFmtId="228" fontId="19" fillId="3" borderId="0" xfId="41" applyNumberFormat="1" applyFont="1" applyFill="1" applyAlignment="1">
      <alignment horizontal="center" shrinkToFit="1"/>
    </xf>
    <xf numFmtId="227" fontId="18" fillId="0" borderId="1" xfId="12607" applyNumberFormat="1" applyFont="1" applyBorder="1" applyAlignment="1">
      <alignment shrinkToFit="1"/>
    </xf>
    <xf numFmtId="194" fontId="18" fillId="11" borderId="1" xfId="12607" applyNumberFormat="1" applyFont="1" applyFill="1" applyBorder="1" applyAlignment="1">
      <alignment horizontal="left"/>
    </xf>
    <xf numFmtId="228" fontId="19" fillId="12" borderId="1" xfId="12607" applyNumberFormat="1" applyFont="1" applyFill="1" applyBorder="1" applyAlignment="1">
      <alignment shrinkToFit="1"/>
    </xf>
    <xf numFmtId="3" fontId="12" fillId="12" borderId="1" xfId="41" applyNumberFormat="1" applyFont="1" applyFill="1" applyBorder="1" applyAlignment="1">
      <alignment horizontal="right" shrinkToFit="1"/>
    </xf>
    <xf numFmtId="228" fontId="19" fillId="13" borderId="1" xfId="12607" applyNumberFormat="1" applyFont="1" applyFill="1" applyBorder="1" applyAlignment="1">
      <alignment shrinkToFit="1"/>
    </xf>
    <xf numFmtId="3" fontId="12" fillId="13" borderId="1" xfId="41" applyNumberFormat="1" applyFont="1" applyFill="1" applyBorder="1" applyAlignment="1">
      <alignment horizontal="right" shrinkToFit="1"/>
    </xf>
    <xf numFmtId="228" fontId="19" fillId="0" borderId="1" xfId="12607" applyNumberFormat="1" applyFont="1" applyBorder="1" applyAlignment="1">
      <alignment shrinkToFit="1"/>
    </xf>
    <xf numFmtId="3" fontId="12" fillId="0" borderId="1" xfId="41" applyNumberFormat="1" applyFont="1" applyFill="1" applyBorder="1" applyAlignment="1">
      <alignment horizontal="right" shrinkToFit="1"/>
    </xf>
    <xf numFmtId="0" fontId="0" fillId="0" borderId="0" xfId="0" applyAlignment="1"/>
    <xf numFmtId="0" fontId="0" fillId="46" borderId="0" xfId="0" applyFill="1">
      <alignment vertical="center"/>
    </xf>
    <xf numFmtId="0" fontId="0" fillId="0" borderId="0" xfId="0" pivotButton="1">
      <alignment vertical="center"/>
    </xf>
    <xf numFmtId="0" fontId="190" fillId="0" borderId="0" xfId="0" applyFont="1">
      <alignment vertical="center"/>
    </xf>
    <xf numFmtId="0" fontId="191" fillId="0" borderId="0" xfId="0" applyFo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194" fontId="12" fillId="0" borderId="1" xfId="21925" applyFont="1" applyFill="1" applyBorder="1">
      <alignment vertical="center"/>
    </xf>
    <xf numFmtId="194" fontId="11" fillId="0" borderId="1" xfId="21925" applyFont="1" applyFill="1" applyBorder="1">
      <alignment vertical="center"/>
    </xf>
    <xf numFmtId="0" fontId="0" fillId="0" borderId="0" xfId="0" applyFill="1">
      <alignment vertical="center"/>
    </xf>
    <xf numFmtId="214" fontId="196" fillId="0" borderId="0" xfId="0" applyNumberFormat="1" applyFont="1" applyFill="1" applyBorder="1" applyAlignment="1">
      <alignment horizontal="center" vertical="center"/>
    </xf>
    <xf numFmtId="14" fontId="195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26" xfId="0" applyNumberFormat="1" applyFont="1" applyFill="1" applyBorder="1" applyAlignment="1">
      <alignment horizontal="center" vertical="center"/>
    </xf>
    <xf numFmtId="0" fontId="10" fillId="0" borderId="26" xfId="0" applyNumberFormat="1" applyFont="1" applyFill="1" applyBorder="1" applyAlignment="1">
      <alignment horizontal="center" vertical="center" wrapText="1"/>
    </xf>
    <xf numFmtId="14" fontId="195" fillId="0" borderId="26" xfId="0" applyNumberFormat="1" applyFont="1" applyFill="1" applyBorder="1" applyAlignment="1">
      <alignment horizontal="center" vertical="center"/>
    </xf>
    <xf numFmtId="0" fontId="197" fillId="0" borderId="0" xfId="0" applyNumberFormat="1" applyFont="1" applyFill="1" applyBorder="1" applyAlignment="1">
      <alignment horizontal="center" vertical="center"/>
    </xf>
    <xf numFmtId="214" fontId="196" fillId="0" borderId="26" xfId="0" applyNumberFormat="1" applyFont="1" applyFill="1" applyBorder="1" applyAlignment="1">
      <alignment horizontal="center" vertical="center"/>
    </xf>
    <xf numFmtId="214" fontId="10" fillId="0" borderId="0" xfId="0" applyNumberFormat="1" applyFont="1" applyFill="1" applyBorder="1" applyAlignment="1">
      <alignment horizontal="center" vertical="center"/>
    </xf>
    <xf numFmtId="0" fontId="197" fillId="0" borderId="0" xfId="0" applyNumberFormat="1" applyFont="1" applyFill="1" applyBorder="1" applyAlignment="1">
      <alignment horizontal="center" vertical="center" wrapText="1"/>
    </xf>
    <xf numFmtId="214" fontId="10" fillId="0" borderId="26" xfId="0" applyNumberFormat="1" applyFont="1" applyFill="1" applyBorder="1" applyAlignment="1">
      <alignment horizontal="center" vertical="center"/>
    </xf>
    <xf numFmtId="227" fontId="210" fillId="9" borderId="0" xfId="12607" applyNumberFormat="1" applyFont="1" applyFill="1" applyAlignment="1">
      <alignment horizontal="left" vertical="center" shrinkToFit="1"/>
    </xf>
    <xf numFmtId="0" fontId="211" fillId="0" borderId="1" xfId="0" applyFont="1" applyFill="1" applyBorder="1">
      <alignment vertical="center"/>
    </xf>
    <xf numFmtId="0" fontId="212" fillId="0" borderId="1" xfId="0" applyFont="1" applyFill="1" applyBorder="1">
      <alignment vertical="center"/>
    </xf>
    <xf numFmtId="228" fontId="5" fillId="0" borderId="38" xfId="0" applyNumberFormat="1" applyFont="1" applyFill="1" applyBorder="1" applyAlignment="1">
      <alignment horizontal="center" wrapText="1"/>
    </xf>
    <xf numFmtId="0" fontId="6" fillId="0" borderId="38" xfId="34405" applyFont="1" applyFill="1" applyBorder="1" applyAlignment="1">
      <alignment horizontal="center"/>
    </xf>
    <xf numFmtId="230" fontId="5" fillId="0" borderId="39" xfId="34405" applyNumberFormat="1" applyFont="1" applyFill="1" applyBorder="1" applyAlignment="1">
      <alignment horizontal="center" wrapText="1"/>
    </xf>
    <xf numFmtId="0" fontId="213" fillId="5" borderId="1" xfId="34823" applyFont="1" applyFill="1" applyBorder="1" applyAlignment="1">
      <alignment horizontal="center" vertical="center"/>
    </xf>
    <xf numFmtId="228" fontId="213" fillId="6" borderId="1" xfId="0" applyNumberFormat="1" applyFont="1" applyFill="1" applyBorder="1" applyAlignment="1">
      <alignment horizontal="center" vertical="center"/>
    </xf>
    <xf numFmtId="0" fontId="213" fillId="7" borderId="1" xfId="34823" applyFont="1" applyFill="1" applyBorder="1" applyAlignment="1">
      <alignment horizontal="center" vertical="center"/>
    </xf>
    <xf numFmtId="230" fontId="214" fillId="8" borderId="1" xfId="0" applyNumberFormat="1" applyFont="1" applyFill="1" applyBorder="1" applyAlignment="1">
      <alignment horizontal="center" vertical="center"/>
    </xf>
    <xf numFmtId="0" fontId="215" fillId="0" borderId="1" xfId="0" applyFont="1" applyBorder="1" applyAlignment="1">
      <alignment horizontal="left"/>
    </xf>
    <xf numFmtId="229" fontId="216" fillId="0" borderId="1" xfId="34823" applyNumberFormat="1" applyFont="1" applyFill="1" applyBorder="1" applyAlignment="1">
      <alignment horizontal="center"/>
    </xf>
    <xf numFmtId="229" fontId="3" fillId="0" borderId="1" xfId="34823" applyNumberFormat="1" applyFont="1" applyFill="1" applyBorder="1" applyAlignment="1">
      <alignment horizontal="center"/>
    </xf>
    <xf numFmtId="230" fontId="216" fillId="0" borderId="1" xfId="34405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215" fillId="0" borderId="1" xfId="0" applyFont="1" applyBorder="1" applyAlignment="1">
      <alignment horizontal="center"/>
    </xf>
    <xf numFmtId="229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15" fillId="0" borderId="1" xfId="0" applyFont="1" applyFill="1" applyBorder="1" applyAlignment="1">
      <alignment horizontal="center"/>
    </xf>
    <xf numFmtId="228" fontId="5" fillId="0" borderId="0" xfId="0" applyNumberFormat="1" applyFont="1" applyFill="1" applyBorder="1" applyAlignment="1">
      <alignment horizontal="left" wrapText="1"/>
    </xf>
    <xf numFmtId="0" fontId="213" fillId="5" borderId="1" xfId="34823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194" fontId="12" fillId="79" borderId="1" xfId="21925" applyFont="1" applyFill="1" applyBorder="1">
      <alignment vertical="center"/>
    </xf>
    <xf numFmtId="49" fontId="188" fillId="0" borderId="0" xfId="0" applyNumberFormat="1" applyFont="1" applyAlignment="1"/>
    <xf numFmtId="49" fontId="0" fillId="0" borderId="0" xfId="0" applyNumberFormat="1">
      <alignment vertical="center"/>
    </xf>
    <xf numFmtId="194" fontId="12" fillId="78" borderId="1" xfId="21925" applyFont="1" applyFill="1" applyBorder="1">
      <alignment vertical="center"/>
    </xf>
    <xf numFmtId="194" fontId="12" fillId="80" borderId="1" xfId="21925" applyFont="1" applyFill="1" applyBorder="1">
      <alignment vertical="center"/>
    </xf>
    <xf numFmtId="0" fontId="217" fillId="0" borderId="0" xfId="0" applyFont="1">
      <alignment vertical="center"/>
    </xf>
    <xf numFmtId="194" fontId="12" fillId="60" borderId="1" xfId="21925" applyFont="1" applyFill="1" applyBorder="1">
      <alignment vertical="center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 vertical="center"/>
    </xf>
    <xf numFmtId="0" fontId="221" fillId="9" borderId="0" xfId="0" applyFont="1" applyFill="1" applyAlignment="1">
      <alignment horizontal="left" vertical="center"/>
    </xf>
    <xf numFmtId="228" fontId="10" fillId="0" borderId="0" xfId="12607" applyNumberFormat="1" applyFont="1"/>
    <xf numFmtId="228" fontId="10" fillId="0" borderId="0" xfId="12607" applyNumberFormat="1" applyFont="1" applyAlignment="1">
      <alignment horizontal="left"/>
    </xf>
    <xf numFmtId="228" fontId="10" fillId="0" borderId="1" xfId="12607" applyNumberFormat="1" applyFont="1" applyBorder="1" applyAlignment="1">
      <alignment horizontal="left" shrinkToFit="1"/>
    </xf>
    <xf numFmtId="194" fontId="10" fillId="0" borderId="1" xfId="21925" applyFont="1" applyFill="1" applyBorder="1">
      <alignment vertical="center"/>
    </xf>
    <xf numFmtId="194" fontId="222" fillId="81" borderId="1" xfId="12607" applyNumberFormat="1" applyFont="1" applyFill="1" applyBorder="1" applyAlignment="1">
      <alignment horizontal="left"/>
    </xf>
    <xf numFmtId="0" fontId="220" fillId="0" borderId="0" xfId="0" applyFont="1" applyFill="1" applyAlignment="1">
      <alignment horizontal="left" vertical="center"/>
    </xf>
    <xf numFmtId="0" fontId="0" fillId="0" borderId="40" xfId="0" applyBorder="1">
      <alignment vertical="center"/>
    </xf>
    <xf numFmtId="0" fontId="0" fillId="0" borderId="40" xfId="0" applyFill="1" applyBorder="1">
      <alignment vertical="center"/>
    </xf>
    <xf numFmtId="228" fontId="11" fillId="0" borderId="0" xfId="12607" applyNumberFormat="1" applyFont="1" applyFill="1"/>
    <xf numFmtId="228" fontId="12" fillId="0" borderId="40" xfId="41" applyNumberFormat="1" applyFont="1" applyBorder="1" applyAlignment="1">
      <alignment horizontal="right" shrinkToFit="1"/>
    </xf>
    <xf numFmtId="194" fontId="222" fillId="81" borderId="40" xfId="12607" applyNumberFormat="1" applyFont="1" applyFill="1" applyBorder="1" applyAlignment="1">
      <alignment horizontal="left"/>
    </xf>
    <xf numFmtId="14" fontId="195" fillId="0" borderId="0" xfId="35688" applyNumberFormat="1" applyFont="1" applyFill="1" applyBorder="1" applyAlignment="1">
      <alignment horizontal="center" vertical="center"/>
    </xf>
    <xf numFmtId="14" fontId="10" fillId="48" borderId="0" xfId="0" applyNumberFormat="1" applyFont="1" applyFill="1" applyBorder="1" applyAlignment="1">
      <alignment horizontal="center" vertical="center" wrapText="1"/>
    </xf>
    <xf numFmtId="0" fontId="10" fillId="0" borderId="0" xfId="35688" applyNumberFormat="1" applyFont="1" applyFill="1" applyBorder="1" applyAlignment="1">
      <alignment horizontal="center" vertical="center"/>
    </xf>
    <xf numFmtId="0" fontId="195" fillId="4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31" fillId="0" borderId="0" xfId="0" applyNumberFormat="1" applyFont="1" applyFill="1" applyBorder="1" applyAlignment="1">
      <alignment horizontal="center" vertical="center"/>
    </xf>
    <xf numFmtId="214" fontId="195" fillId="0" borderId="0" xfId="0" applyNumberFormat="1" applyFont="1" applyFill="1" applyBorder="1" applyAlignment="1">
      <alignment horizontal="center" vertical="center"/>
    </xf>
    <xf numFmtId="0" fontId="47" fillId="0" borderId="40" xfId="0" applyFont="1" applyBorder="1">
      <alignment vertical="center"/>
    </xf>
    <xf numFmtId="0" fontId="3" fillId="0" borderId="40" xfId="0" applyFont="1" applyFill="1" applyBorder="1" applyAlignment="1">
      <alignment horizontal="center" vertical="center"/>
    </xf>
    <xf numFmtId="0" fontId="215" fillId="0" borderId="40" xfId="0" applyFont="1" applyFill="1" applyBorder="1" applyAlignment="1">
      <alignment horizontal="center"/>
    </xf>
    <xf numFmtId="227" fontId="0" fillId="0" borderId="40" xfId="0" applyNumberFormat="1" applyBorder="1">
      <alignment vertical="center"/>
    </xf>
    <xf numFmtId="227" fontId="0" fillId="0" borderId="0" xfId="0" applyNumberFormat="1">
      <alignment vertical="center"/>
    </xf>
    <xf numFmtId="14" fontId="230" fillId="0" borderId="40" xfId="35742" applyNumberFormat="1" applyFont="1" applyFill="1" applyBorder="1" applyAlignment="1" applyProtection="1">
      <alignment horizontal="center" vertical="center"/>
    </xf>
    <xf numFmtId="232" fontId="230" fillId="0" borderId="40" xfId="41" applyNumberFormat="1" applyFont="1" applyFill="1" applyBorder="1" applyAlignment="1" applyProtection="1">
      <alignment horizontal="center" vertical="center"/>
    </xf>
    <xf numFmtId="14" fontId="229" fillId="0" borderId="40" xfId="35742" applyNumberFormat="1" applyFont="1" applyFill="1" applyBorder="1" applyAlignment="1" applyProtection="1">
      <alignment horizontal="center" vertical="center"/>
    </xf>
    <xf numFmtId="232" fontId="229" fillId="0" borderId="40" xfId="41" applyNumberFormat="1" applyFont="1" applyFill="1" applyBorder="1" applyAlignment="1" applyProtection="1">
      <alignment horizontal="center" vertical="center"/>
    </xf>
    <xf numFmtId="232" fontId="232" fillId="0" borderId="40" xfId="41" applyNumberFormat="1" applyFont="1" applyFill="1" applyBorder="1" applyAlignment="1" applyProtection="1">
      <alignment horizontal="center" vertical="center"/>
    </xf>
    <xf numFmtId="232" fontId="234" fillId="0" borderId="40" xfId="41" applyNumberFormat="1" applyFont="1" applyFill="1" applyBorder="1" applyAlignment="1" applyProtection="1">
      <alignment horizontal="center" vertical="center"/>
    </xf>
    <xf numFmtId="229" fontId="235" fillId="0" borderId="40" xfId="35745" applyNumberFormat="1" applyFont="1" applyBorder="1" applyAlignment="1">
      <alignment horizontal="center" vertical="center"/>
    </xf>
    <xf numFmtId="14" fontId="184" fillId="0" borderId="40" xfId="35754" applyNumberFormat="1" applyFont="1" applyBorder="1" applyAlignment="1">
      <alignment horizontal="left" vertical="center"/>
    </xf>
    <xf numFmtId="229" fontId="184" fillId="0" borderId="40" xfId="35754" applyNumberFormat="1" applyFont="1" applyBorder="1" applyAlignment="1">
      <alignment horizontal="left" vertical="center"/>
    </xf>
    <xf numFmtId="14" fontId="236" fillId="3" borderId="40" xfId="35741" applyNumberFormat="1" applyFont="1" applyFill="1" applyBorder="1" applyAlignment="1">
      <alignment horizontal="left" vertical="center" wrapText="1"/>
    </xf>
    <xf numFmtId="227" fontId="236" fillId="3" borderId="40" xfId="35741" applyNumberFormat="1" applyFont="1" applyFill="1" applyBorder="1" applyAlignment="1">
      <alignment horizontal="left" vertical="center" wrapText="1"/>
    </xf>
    <xf numFmtId="49" fontId="236" fillId="3" borderId="40" xfId="35741" applyNumberFormat="1" applyFont="1" applyFill="1" applyBorder="1" applyAlignment="1">
      <alignment horizontal="left" vertical="center" wrapText="1"/>
    </xf>
    <xf numFmtId="49" fontId="236" fillId="3" borderId="40" xfId="35741" applyNumberFormat="1" applyFont="1" applyFill="1" applyBorder="1" applyAlignment="1">
      <alignment horizontal="center" vertical="center" wrapText="1"/>
    </xf>
    <xf numFmtId="194" fontId="236" fillId="3" borderId="40" xfId="35741" applyFont="1" applyFill="1" applyBorder="1" applyAlignment="1">
      <alignment horizontal="center" vertical="center" wrapText="1"/>
    </xf>
    <xf numFmtId="14" fontId="10" fillId="0" borderId="40" xfId="35696" applyNumberFormat="1" applyFont="1" applyBorder="1" applyAlignment="1">
      <alignment horizontal="center" vertical="center"/>
    </xf>
    <xf numFmtId="0" fontId="10" fillId="0" borderId="40" xfId="35719" applyNumberFormat="1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47" fillId="0" borderId="40" xfId="0" applyFont="1" applyFill="1" applyBorder="1" applyAlignment="1">
      <alignment vertical="center"/>
    </xf>
    <xf numFmtId="0" fontId="0" fillId="0" borderId="40" xfId="0" applyFont="1" applyFill="1" applyBorder="1" applyAlignment="1">
      <alignment vertical="center"/>
    </xf>
    <xf numFmtId="0" fontId="47" fillId="79" borderId="40" xfId="0" applyFont="1" applyFill="1" applyBorder="1" applyAlignment="1">
      <alignment vertical="center"/>
    </xf>
    <xf numFmtId="0" fontId="0" fillId="79" borderId="40" xfId="0" applyFont="1" applyFill="1" applyBorder="1" applyAlignment="1">
      <alignment vertical="center"/>
    </xf>
    <xf numFmtId="0" fontId="0" fillId="0" borderId="40" xfId="0" applyFill="1" applyBorder="1" applyAlignment="1"/>
    <xf numFmtId="3" fontId="0" fillId="0" borderId="40" xfId="0" applyNumberFormat="1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47" fillId="46" borderId="40" xfId="0" applyFont="1" applyFill="1" applyBorder="1" applyAlignment="1">
      <alignment vertical="center"/>
    </xf>
    <xf numFmtId="0" fontId="0" fillId="82" borderId="40" xfId="0" applyFill="1" applyBorder="1" applyAlignment="1"/>
    <xf numFmtId="0" fontId="0" fillId="84" borderId="40" xfId="0" applyFill="1" applyBorder="1" applyAlignment="1">
      <alignment vertical="center"/>
    </xf>
    <xf numFmtId="0" fontId="47" fillId="82" borderId="40" xfId="0" applyFont="1" applyFill="1" applyBorder="1" applyAlignment="1"/>
    <xf numFmtId="0" fontId="47" fillId="84" borderId="40" xfId="0" applyFont="1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3" fontId="0" fillId="0" borderId="40" xfId="0" applyNumberFormat="1" applyFill="1" applyBorder="1" applyAlignment="1">
      <alignment vertical="center"/>
    </xf>
    <xf numFmtId="0" fontId="47" fillId="0" borderId="0" xfId="0" applyFont="1" applyAlignment="1"/>
    <xf numFmtId="0" fontId="0" fillId="4" borderId="42" xfId="0" applyFill="1" applyBorder="1" applyAlignment="1">
      <alignment horizontal="left" vertical="center"/>
    </xf>
    <xf numFmtId="0" fontId="0" fillId="0" borderId="41" xfId="0" applyBorder="1" applyAlignment="1">
      <alignment vertical="center"/>
    </xf>
    <xf numFmtId="0" fontId="0" fillId="84" borderId="4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46" borderId="42" xfId="0" applyFill="1" applyBorder="1" applyAlignment="1">
      <alignment horizontal="left" vertical="center"/>
    </xf>
    <xf numFmtId="0" fontId="0" fillId="85" borderId="42" xfId="0" applyFill="1" applyBorder="1" applyAlignment="1">
      <alignment horizontal="left" vertical="center"/>
    </xf>
    <xf numFmtId="0" fontId="0" fillId="82" borderId="42" xfId="0" applyFill="1" applyBorder="1" applyAlignment="1">
      <alignment horizontal="left" vertical="center"/>
    </xf>
    <xf numFmtId="14" fontId="237" fillId="83" borderId="0" xfId="0" applyNumberFormat="1" applyFont="1" applyFill="1" applyBorder="1" applyAlignment="1">
      <alignment horizontal="center" vertical="center"/>
    </xf>
    <xf numFmtId="3" fontId="238" fillId="83" borderId="0" xfId="0" applyNumberFormat="1" applyFont="1" applyFill="1" applyBorder="1" applyAlignment="1">
      <alignment horizontal="center" vertical="center"/>
    </xf>
    <xf numFmtId="0" fontId="0" fillId="83" borderId="0" xfId="0" applyFill="1" applyBorder="1">
      <alignment vertical="center"/>
    </xf>
    <xf numFmtId="0" fontId="239" fillId="83" borderId="0" xfId="0" applyFont="1" applyFill="1" applyBorder="1">
      <alignment vertical="center"/>
    </xf>
    <xf numFmtId="0" fontId="240" fillId="83" borderId="0" xfId="0" applyFont="1" applyFill="1" applyBorder="1">
      <alignment vertical="center"/>
    </xf>
    <xf numFmtId="0" fontId="241" fillId="0" borderId="0" xfId="0" applyFont="1" applyAlignment="1">
      <alignment vertical="center" wrapText="1"/>
    </xf>
    <xf numFmtId="0" fontId="242" fillId="86" borderId="43" xfId="0" applyFont="1" applyFill="1" applyBorder="1" applyAlignment="1">
      <alignment vertical="center" wrapText="1"/>
    </xf>
    <xf numFmtId="0" fontId="242" fillId="86" borderId="44" xfId="0" applyFont="1" applyFill="1" applyBorder="1" applyAlignment="1">
      <alignment vertical="center" wrapText="1"/>
    </xf>
    <xf numFmtId="229" fontId="243" fillId="0" borderId="45" xfId="0" applyNumberFormat="1" applyFont="1" applyBorder="1" applyAlignment="1">
      <alignment horizontal="center" vertical="center" wrapText="1"/>
    </xf>
    <xf numFmtId="0" fontId="243" fillId="0" borderId="0" xfId="0" applyFont="1" applyAlignment="1">
      <alignment horizontal="center" vertical="center" wrapText="1"/>
    </xf>
    <xf numFmtId="229" fontId="243" fillId="0" borderId="0" xfId="0" applyNumberFormat="1" applyFont="1" applyAlignment="1">
      <alignment horizontal="center" vertical="center" wrapText="1"/>
    </xf>
    <xf numFmtId="229" fontId="243" fillId="0" borderId="46" xfId="0" applyNumberFormat="1" applyFont="1" applyBorder="1" applyAlignment="1">
      <alignment horizontal="center" vertical="center" wrapText="1"/>
    </xf>
    <xf numFmtId="0" fontId="244" fillId="0" borderId="0" xfId="0" applyFont="1" applyAlignment="1">
      <alignment horizontal="center" vertical="center" wrapText="1"/>
    </xf>
    <xf numFmtId="229" fontId="243" fillId="0" borderId="48" xfId="0" applyNumberFormat="1" applyFont="1" applyBorder="1" applyAlignment="1">
      <alignment horizontal="center" vertical="center" wrapText="1"/>
    </xf>
    <xf numFmtId="3" fontId="245" fillId="0" borderId="45" xfId="0" applyNumberFormat="1" applyFont="1" applyBorder="1" applyAlignment="1">
      <alignment horizontal="center" vertical="center" wrapText="1"/>
    </xf>
    <xf numFmtId="0" fontId="243" fillId="46" borderId="46" xfId="0" applyFont="1" applyFill="1" applyBorder="1" applyAlignment="1">
      <alignment vertical="center" wrapText="1"/>
    </xf>
    <xf numFmtId="0" fontId="9" fillId="46" borderId="46" xfId="0" applyFont="1" applyFill="1" applyBorder="1" applyAlignment="1">
      <alignment vertical="center" wrapText="1"/>
    </xf>
    <xf numFmtId="229" fontId="243" fillId="46" borderId="46" xfId="0" applyNumberFormat="1" applyFont="1" applyFill="1" applyBorder="1" applyAlignment="1">
      <alignment vertical="center" wrapText="1"/>
    </xf>
    <xf numFmtId="229" fontId="243" fillId="46" borderId="48" xfId="0" applyNumberFormat="1" applyFont="1" applyFill="1" applyBorder="1" applyAlignment="1">
      <alignment horizontal="center" vertical="center" wrapText="1"/>
    </xf>
    <xf numFmtId="229" fontId="243" fillId="46" borderId="45" xfId="0" applyNumberFormat="1" applyFont="1" applyFill="1" applyBorder="1" applyAlignment="1">
      <alignment horizontal="center" vertical="center" wrapText="1"/>
    </xf>
    <xf numFmtId="0" fontId="246" fillId="0" borderId="0" xfId="0" applyFont="1" applyAlignment="1">
      <alignment horizontal="center" vertical="center" wrapText="1"/>
    </xf>
    <xf numFmtId="229" fontId="248" fillId="0" borderId="48" xfId="0" applyNumberFormat="1" applyFont="1" applyBorder="1" applyAlignment="1">
      <alignment horizontal="right" vertical="center" wrapText="1"/>
    </xf>
    <xf numFmtId="229" fontId="249" fillId="63" borderId="45" xfId="0" applyNumberFormat="1" applyFont="1" applyFill="1" applyBorder="1" applyAlignment="1" applyProtection="1">
      <alignment horizontal="center" vertical="center" wrapText="1"/>
      <protection locked="0"/>
    </xf>
    <xf numFmtId="0" fontId="248" fillId="0" borderId="48" xfId="0" applyFont="1" applyBorder="1" applyAlignment="1">
      <alignment horizontal="right" vertical="center" wrapText="1"/>
    </xf>
    <xf numFmtId="0" fontId="243" fillId="0" borderId="45" xfId="0" applyFont="1" applyBorder="1" applyAlignment="1">
      <alignment horizontal="left" vertical="center" wrapText="1"/>
    </xf>
    <xf numFmtId="0" fontId="248" fillId="0" borderId="50" xfId="0" applyFont="1" applyBorder="1" applyAlignment="1">
      <alignment horizontal="right" vertical="center" wrapText="1"/>
    </xf>
    <xf numFmtId="0" fontId="243" fillId="0" borderId="45" xfId="0" applyFont="1" applyBorder="1" applyAlignment="1">
      <alignment horizontal="center" vertical="center" wrapText="1"/>
    </xf>
    <xf numFmtId="229" fontId="250" fillId="47" borderId="45" xfId="0" applyNumberFormat="1" applyFont="1" applyFill="1" applyBorder="1" applyAlignment="1" applyProtection="1">
      <alignment horizontal="center" vertical="center" wrapText="1"/>
      <protection locked="0"/>
    </xf>
    <xf numFmtId="229" fontId="250" fillId="47" borderId="45" xfId="0" applyNumberFormat="1" applyFont="1" applyFill="1" applyBorder="1" applyAlignment="1">
      <alignment horizontal="center" vertical="center" wrapText="1"/>
    </xf>
    <xf numFmtId="0" fontId="219" fillId="46" borderId="46" xfId="0" applyFont="1" applyFill="1" applyBorder="1" applyAlignment="1">
      <alignment vertical="center" wrapText="1"/>
    </xf>
    <xf numFmtId="0" fontId="243" fillId="0" borderId="0" xfId="0" applyFont="1" applyAlignment="1">
      <alignment vertical="center" wrapText="1"/>
    </xf>
    <xf numFmtId="229" fontId="243" fillId="0" borderId="0" xfId="0" applyNumberFormat="1" applyFont="1" applyAlignment="1">
      <alignment vertical="center" wrapText="1"/>
    </xf>
    <xf numFmtId="0" fontId="244" fillId="0" borderId="0" xfId="0" applyFont="1" applyAlignment="1">
      <alignment vertical="center" wrapText="1"/>
    </xf>
    <xf numFmtId="229" fontId="243" fillId="46" borderId="46" xfId="0" applyNumberFormat="1" applyFont="1" applyFill="1" applyBorder="1" applyAlignment="1">
      <alignment horizontal="center" vertical="center" wrapText="1"/>
    </xf>
    <xf numFmtId="194" fontId="185" fillId="11" borderId="1" xfId="12607" applyNumberFormat="1" applyFont="1" applyFill="1" applyBorder="1" applyAlignment="1">
      <alignment horizontal="left"/>
    </xf>
    <xf numFmtId="0" fontId="8" fillId="0" borderId="0" xfId="12607" applyFont="1" applyFill="1"/>
    <xf numFmtId="228" fontId="12" fillId="46" borderId="0" xfId="12607" applyNumberFormat="1" applyFont="1" applyFill="1" applyAlignment="1">
      <alignment horizontal="left" vertical="center" shrinkToFit="1"/>
    </xf>
    <xf numFmtId="228" fontId="19" fillId="46" borderId="0" xfId="12607" applyNumberFormat="1" applyFont="1" applyFill="1" applyAlignment="1">
      <alignment horizontal="center" vertical="center" shrinkToFit="1"/>
    </xf>
    <xf numFmtId="228" fontId="252" fillId="87" borderId="0" xfId="12607" applyNumberFormat="1" applyFont="1" applyFill="1" applyAlignment="1">
      <alignment horizontal="center" vertical="center" shrinkToFit="1"/>
    </xf>
    <xf numFmtId="229" fontId="3" fillId="0" borderId="1" xfId="0" applyNumberFormat="1" applyFont="1" applyBorder="1" applyAlignment="1">
      <alignment horizontal="center" vertical="center"/>
    </xf>
    <xf numFmtId="0" fontId="215" fillId="0" borderId="40" xfId="0" applyFont="1" applyBorder="1" applyAlignment="1">
      <alignment horizontal="left"/>
    </xf>
    <xf numFmtId="0" fontId="215" fillId="0" borderId="40" xfId="0" applyFont="1" applyBorder="1" applyAlignment="1">
      <alignment horizontal="center"/>
    </xf>
    <xf numFmtId="229" fontId="3" fillId="0" borderId="40" xfId="0" applyNumberFormat="1" applyFont="1" applyFill="1" applyBorder="1" applyAlignment="1">
      <alignment horizontal="center"/>
    </xf>
    <xf numFmtId="229" fontId="216" fillId="0" borderId="40" xfId="34823" applyNumberFormat="1" applyFont="1" applyFill="1" applyBorder="1" applyAlignment="1">
      <alignment horizontal="center"/>
    </xf>
    <xf numFmtId="229" fontId="3" fillId="0" borderId="40" xfId="34823" applyNumberFormat="1" applyFont="1" applyFill="1" applyBorder="1" applyAlignment="1">
      <alignment horizontal="center"/>
    </xf>
    <xf numFmtId="230" fontId="216" fillId="0" borderId="40" xfId="34405" applyNumberFormat="1" applyFont="1" applyFill="1" applyBorder="1" applyAlignment="1">
      <alignment horizontal="center" wrapText="1"/>
    </xf>
    <xf numFmtId="229" fontId="3" fillId="0" borderId="4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94" fontId="10" fillId="0" borderId="40" xfId="21925" applyFont="1" applyFill="1" applyBorder="1">
      <alignment vertical="center"/>
    </xf>
    <xf numFmtId="0" fontId="3" fillId="0" borderId="40" xfId="0" applyFont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227" fontId="8" fillId="0" borderId="40" xfId="0" applyNumberFormat="1" applyFont="1" applyFill="1" applyBorder="1" applyAlignment="1">
      <alignment horizontal="center" vertical="center"/>
    </xf>
    <xf numFmtId="233" fontId="253" fillId="0" borderId="40" xfId="0" applyNumberFormat="1" applyFont="1" applyFill="1" applyBorder="1" applyAlignment="1">
      <alignment horizontal="center" vertical="center"/>
    </xf>
    <xf numFmtId="49" fontId="253" fillId="0" borderId="40" xfId="0" applyNumberFormat="1" applyFont="1" applyFill="1" applyBorder="1" applyAlignment="1">
      <alignment horizontal="center" vertical="center"/>
    </xf>
    <xf numFmtId="0" fontId="253" fillId="0" borderId="40" xfId="0" applyFont="1" applyFill="1" applyBorder="1" applyAlignment="1">
      <alignment horizontal="center" vertical="center"/>
    </xf>
    <xf numFmtId="228" fontId="253" fillId="0" borderId="40" xfId="0" applyNumberFormat="1" applyFont="1" applyFill="1" applyBorder="1" applyAlignment="1">
      <alignment horizontal="center" vertical="center"/>
    </xf>
    <xf numFmtId="227" fontId="253" fillId="0" borderId="40" xfId="0" applyNumberFormat="1" applyFont="1" applyFill="1" applyBorder="1" applyAlignment="1">
      <alignment horizontal="center" vertical="center"/>
    </xf>
    <xf numFmtId="49" fontId="253" fillId="4" borderId="40" xfId="0" applyNumberFormat="1" applyFont="1" applyFill="1" applyBorder="1" applyAlignment="1">
      <alignment horizontal="center" vertical="center"/>
    </xf>
    <xf numFmtId="0" fontId="254" fillId="0" borderId="40" xfId="0" applyFont="1" applyFill="1" applyBorder="1">
      <alignment vertical="center"/>
    </xf>
    <xf numFmtId="233" fontId="0" fillId="0" borderId="40" xfId="0" applyNumberFormat="1" applyFill="1" applyBorder="1">
      <alignment vertical="center"/>
    </xf>
    <xf numFmtId="3" fontId="253" fillId="0" borderId="40" xfId="0" applyNumberFormat="1" applyFont="1" applyFill="1" applyBorder="1" applyAlignment="1">
      <alignment horizontal="center" vertical="center"/>
    </xf>
    <xf numFmtId="49" fontId="254" fillId="0" borderId="40" xfId="0" applyNumberFormat="1" applyFont="1" applyFill="1" applyBorder="1">
      <alignment vertical="center"/>
    </xf>
    <xf numFmtId="0" fontId="227" fillId="0" borderId="58" xfId="0" applyFont="1" applyBorder="1" applyAlignment="1">
      <alignment vertical="center" wrapText="1"/>
    </xf>
    <xf numFmtId="0" fontId="253" fillId="4" borderId="40" xfId="0" applyFont="1" applyFill="1" applyBorder="1" applyAlignment="1">
      <alignment horizontal="center" vertical="center"/>
    </xf>
    <xf numFmtId="0" fontId="255" fillId="0" borderId="40" xfId="0" applyFont="1" applyBorder="1" applyAlignment="1">
      <alignment horizontal="center" vertical="center"/>
    </xf>
    <xf numFmtId="234" fontId="255" fillId="0" borderId="40" xfId="0" applyNumberFormat="1" applyFont="1" applyBorder="1" applyAlignment="1">
      <alignment horizontal="center" vertical="center"/>
    </xf>
    <xf numFmtId="0" fontId="255" fillId="4" borderId="40" xfId="0" applyFont="1" applyFill="1" applyBorder="1" applyAlignment="1">
      <alignment horizontal="center" vertical="center"/>
    </xf>
    <xf numFmtId="0" fontId="256" fillId="0" borderId="40" xfId="0" applyFont="1" applyBorder="1">
      <alignment vertical="center"/>
    </xf>
    <xf numFmtId="228" fontId="10" fillId="4" borderId="1" xfId="12607" applyNumberFormat="1" applyFont="1" applyFill="1" applyBorder="1" applyAlignment="1">
      <alignment horizontal="left" shrinkToFit="1"/>
    </xf>
    <xf numFmtId="228" fontId="12" fillId="4" borderId="40" xfId="41" applyNumberFormat="1" applyFont="1" applyFill="1" applyBorder="1" applyAlignment="1">
      <alignment horizontal="right" shrinkToFit="1"/>
    </xf>
    <xf numFmtId="228" fontId="12" fillId="46" borderId="40" xfId="41" applyNumberFormat="1" applyFont="1" applyFill="1" applyBorder="1" applyAlignment="1">
      <alignment horizontal="right" shrinkToFit="1"/>
    </xf>
    <xf numFmtId="228" fontId="257" fillId="9" borderId="0" xfId="12607" applyNumberFormat="1" applyFont="1" applyFill="1" applyAlignment="1">
      <alignment horizontal="left" vertical="center" shrinkToFit="1"/>
    </xf>
    <xf numFmtId="228" fontId="196" fillId="46" borderId="40" xfId="41" applyNumberFormat="1" applyFont="1" applyFill="1" applyBorder="1" applyAlignment="1">
      <alignment horizontal="right" shrinkToFit="1"/>
    </xf>
    <xf numFmtId="194" fontId="10" fillId="4" borderId="1" xfId="21925" applyFont="1" applyFill="1" applyBorder="1">
      <alignment vertical="center"/>
    </xf>
    <xf numFmtId="228" fontId="19" fillId="0" borderId="1" xfId="41" applyNumberFormat="1" applyFont="1" applyBorder="1" applyAlignment="1">
      <alignment horizontal="right" shrinkToFit="1"/>
    </xf>
    <xf numFmtId="228" fontId="12" fillId="0" borderId="40" xfId="41" applyNumberFormat="1" applyFont="1" applyFill="1" applyBorder="1" applyAlignment="1">
      <alignment horizontal="right" shrinkToFit="1"/>
    </xf>
    <xf numFmtId="0" fontId="47" fillId="2" borderId="0" xfId="0" applyFont="1" applyFill="1" applyAlignment="1">
      <alignment horizontal="left" vertical="center"/>
    </xf>
    <xf numFmtId="14" fontId="8" fillId="0" borderId="1" xfId="35741" applyNumberFormat="1" applyFont="1" applyFill="1" applyBorder="1" applyAlignment="1">
      <alignment horizontal="left" vertical="center"/>
    </xf>
    <xf numFmtId="194" fontId="8" fillId="0" borderId="1" xfId="35741" applyNumberFormat="1" applyFont="1" applyFill="1" applyBorder="1" applyAlignment="1" applyProtection="1">
      <alignment vertical="center"/>
      <protection locked="0"/>
    </xf>
    <xf numFmtId="49" fontId="8" fillId="0" borderId="1" xfId="35741" applyNumberFormat="1" applyFont="1" applyFill="1" applyBorder="1" applyAlignment="1">
      <alignment horizontal="left" vertical="center"/>
    </xf>
    <xf numFmtId="49" fontId="8" fillId="0" borderId="1" xfId="35741" applyNumberFormat="1" applyFont="1" applyFill="1" applyBorder="1" applyAlignment="1">
      <alignment horizontal="center" vertical="center" wrapText="1"/>
    </xf>
    <xf numFmtId="194" fontId="8" fillId="0" borderId="1" xfId="35741" applyNumberFormat="1" applyFont="1" applyFill="1" applyBorder="1" applyAlignment="1">
      <alignment vertical="center"/>
    </xf>
    <xf numFmtId="14" fontId="235" fillId="0" borderId="1" xfId="35715" applyNumberFormat="1" applyFont="1" applyFill="1" applyBorder="1" applyAlignment="1">
      <alignment horizontal="left"/>
    </xf>
    <xf numFmtId="0" fontId="235" fillId="0" borderId="1" xfId="35715" applyNumberFormat="1" applyFont="1" applyFill="1" applyBorder="1" applyAlignment="1"/>
    <xf numFmtId="0" fontId="235" fillId="0" borderId="1" xfId="35715" applyNumberFormat="1" applyFont="1" applyFill="1" applyBorder="1" applyAlignment="1">
      <alignment horizontal="center"/>
    </xf>
    <xf numFmtId="0" fontId="235" fillId="0" borderId="1" xfId="35715" applyFont="1" applyFill="1" applyBorder="1" applyAlignment="1">
      <alignment horizontal="left"/>
    </xf>
    <xf numFmtId="49" fontId="8" fillId="0" borderId="1" xfId="35741" applyNumberFormat="1" applyFont="1" applyFill="1" applyBorder="1" applyAlignment="1">
      <alignment horizontal="center" vertical="center"/>
    </xf>
    <xf numFmtId="49" fontId="8" fillId="0" borderId="1" xfId="35741" applyNumberFormat="1" applyFont="1" applyFill="1" applyBorder="1" applyAlignment="1">
      <alignment horizontal="left" vertical="center" wrapText="1"/>
    </xf>
    <xf numFmtId="14" fontId="8" fillId="0" borderId="1" xfId="35741" applyNumberFormat="1" applyFont="1" applyFill="1" applyBorder="1" applyAlignment="1">
      <alignment horizontal="left" vertical="center" wrapText="1"/>
    </xf>
    <xf numFmtId="49" fontId="8" fillId="0" borderId="1" xfId="35741" applyNumberFormat="1" applyFont="1" applyFill="1" applyBorder="1" applyAlignment="1">
      <alignment horizontal="right" vertical="center" wrapText="1"/>
    </xf>
    <xf numFmtId="194" fontId="8" fillId="0" borderId="1" xfId="35741" applyNumberFormat="1" applyFont="1" applyFill="1" applyBorder="1" applyAlignment="1">
      <alignment horizontal="center" vertical="center" wrapText="1"/>
    </xf>
    <xf numFmtId="14" fontId="235" fillId="0" borderId="1" xfId="35742" applyNumberFormat="1" applyFont="1" applyFill="1" applyBorder="1" applyAlignment="1" applyProtection="1">
      <alignment horizontal="left" vertical="center"/>
    </xf>
    <xf numFmtId="0" fontId="235" fillId="0" borderId="1" xfId="35743" applyNumberFormat="1" applyFont="1" applyFill="1" applyBorder="1" applyAlignment="1" applyProtection="1">
      <alignment horizontal="center" vertical="center"/>
    </xf>
    <xf numFmtId="0" fontId="0" fillId="0" borderId="1" xfId="0" applyBorder="1" applyAlignment="1"/>
    <xf numFmtId="3" fontId="235" fillId="0" borderId="1" xfId="35715" applyNumberFormat="1" applyFont="1" applyFill="1" applyBorder="1" applyAlignment="1">
      <alignment horizontal="center"/>
    </xf>
    <xf numFmtId="49" fontId="235" fillId="0" borderId="1" xfId="35715" applyNumberFormat="1" applyFont="1" applyFill="1" applyBorder="1" applyAlignment="1">
      <alignment horizontal="center"/>
    </xf>
    <xf numFmtId="0" fontId="188" fillId="0" borderId="0" xfId="0" applyFont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14" fontId="188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244" fillId="0" borderId="46" xfId="0" applyFont="1" applyBorder="1" applyAlignment="1">
      <alignment horizontal="center" vertical="center" wrapText="1"/>
    </xf>
    <xf numFmtId="0" fontId="244" fillId="0" borderId="47" xfId="0" applyFont="1" applyBorder="1" applyAlignment="1">
      <alignment horizontal="center" vertical="center" wrapText="1"/>
    </xf>
    <xf numFmtId="0" fontId="246" fillId="0" borderId="46" xfId="0" applyFont="1" applyBorder="1" applyAlignment="1">
      <alignment horizontal="center" vertical="center" wrapText="1"/>
    </xf>
    <xf numFmtId="0" fontId="246" fillId="0" borderId="49" xfId="0" applyFont="1" applyBorder="1" applyAlignment="1">
      <alignment horizontal="center" vertical="center" wrapText="1"/>
    </xf>
    <xf numFmtId="0" fontId="246" fillId="0" borderId="47" xfId="0" applyFont="1" applyBorder="1" applyAlignment="1">
      <alignment horizontal="center" vertical="center" wrapText="1"/>
    </xf>
    <xf numFmtId="0" fontId="243" fillId="0" borderId="50" xfId="0" applyFont="1" applyBorder="1" applyAlignment="1">
      <alignment horizontal="center" vertical="center" wrapText="1"/>
    </xf>
    <xf numFmtId="0" fontId="243" fillId="0" borderId="51" xfId="0" applyFont="1" applyBorder="1" applyAlignment="1">
      <alignment horizontal="center" vertical="center" wrapText="1"/>
    </xf>
    <xf numFmtId="0" fontId="243" fillId="0" borderId="52" xfId="0" applyFont="1" applyBorder="1" applyAlignment="1">
      <alignment horizontal="center" vertical="center" wrapText="1"/>
    </xf>
    <xf numFmtId="0" fontId="243" fillId="0" borderId="53" xfId="0" applyFont="1" applyBorder="1" applyAlignment="1">
      <alignment horizontal="center" vertical="center" wrapText="1"/>
    </xf>
    <xf numFmtId="0" fontId="243" fillId="0" borderId="54" xfId="0" applyFont="1" applyBorder="1" applyAlignment="1">
      <alignment horizontal="center" vertical="center" wrapText="1"/>
    </xf>
    <xf numFmtId="0" fontId="243" fillId="0" borderId="55" xfId="0" applyFont="1" applyBorder="1" applyAlignment="1">
      <alignment horizontal="center" vertical="center" wrapText="1"/>
    </xf>
    <xf numFmtId="0" fontId="243" fillId="0" borderId="48" xfId="0" applyFont="1" applyBorder="1" applyAlignment="1">
      <alignment horizontal="center" vertical="center" wrapText="1"/>
    </xf>
    <xf numFmtId="0" fontId="243" fillId="0" borderId="56" xfId="0" applyFont="1" applyBorder="1" applyAlignment="1">
      <alignment horizontal="center" vertical="center" wrapText="1"/>
    </xf>
    <xf numFmtId="0" fontId="243" fillId="0" borderId="57" xfId="0" applyFont="1" applyBorder="1" applyAlignment="1">
      <alignment horizontal="center" vertical="center" wrapText="1"/>
    </xf>
    <xf numFmtId="0" fontId="243" fillId="0" borderId="46" xfId="0" applyFont="1" applyBorder="1" applyAlignment="1">
      <alignment horizontal="center" vertical="center" wrapText="1"/>
    </xf>
    <xf numFmtId="0" fontId="243" fillId="0" borderId="47" xfId="0" applyFont="1" applyBorder="1" applyAlignment="1">
      <alignment horizontal="center" vertical="center" wrapText="1"/>
    </xf>
    <xf numFmtId="229" fontId="243" fillId="0" borderId="46" xfId="0" applyNumberFormat="1" applyFont="1" applyBorder="1" applyAlignment="1">
      <alignment horizontal="center" vertical="center" wrapText="1"/>
    </xf>
    <xf numFmtId="229" fontId="243" fillId="0" borderId="47" xfId="0" applyNumberFormat="1" applyFont="1" applyBorder="1" applyAlignment="1">
      <alignment horizontal="center" vertical="center" wrapText="1"/>
    </xf>
    <xf numFmtId="0" fontId="218" fillId="0" borderId="46" xfId="0" applyFont="1" applyBorder="1" applyAlignment="1">
      <alignment horizontal="center" vertical="center" wrapText="1"/>
    </xf>
    <xf numFmtId="0" fontId="218" fillId="0" borderId="49" xfId="0" applyFont="1" applyBorder="1" applyAlignment="1">
      <alignment horizontal="center" vertical="center" wrapText="1"/>
    </xf>
    <xf numFmtId="0" fontId="218" fillId="0" borderId="47" xfId="0" applyFont="1" applyBorder="1" applyAlignment="1">
      <alignment horizontal="center" vertical="center" wrapText="1"/>
    </xf>
    <xf numFmtId="0" fontId="2" fillId="46" borderId="0" xfId="0" applyFont="1" applyFill="1" applyAlignment="1">
      <alignment vertical="center"/>
    </xf>
    <xf numFmtId="0" fontId="47" fillId="0" borderId="0" xfId="0" applyFont="1">
      <alignment vertical="center"/>
    </xf>
    <xf numFmtId="0" fontId="47" fillId="0" borderId="0" xfId="0" applyFont="1" applyAlignment="1">
      <alignment horizontal="left" vertical="center"/>
    </xf>
    <xf numFmtId="4" fontId="0" fillId="0" borderId="0" xfId="0" applyNumberFormat="1">
      <alignment vertical="center"/>
    </xf>
  </cellXfs>
  <cellStyles count="35772">
    <cellStyle name="?" xfId="276"/>
    <cellStyle name="? 2" xfId="279"/>
    <cellStyle name="? 2 2" xfId="281"/>
    <cellStyle name="? 2 2 2" xfId="264"/>
    <cellStyle name="? 3" xfId="284"/>
    <cellStyle name="? 3 2" xfId="254"/>
    <cellStyle name="? 4" xfId="246"/>
    <cellStyle name="? 5" xfId="250"/>
    <cellStyle name="? 6" xfId="263"/>
    <cellStyle name="? 7" xfId="286"/>
    <cellStyle name="? 8" xfId="274"/>
    <cellStyle name="?_MPS Waterfall" xfId="289"/>
    <cellStyle name="?_Turing WW Plan based on RF 080309M" xfId="262"/>
    <cellStyle name="?_Turing WW Plan based on RF 080309M_Turing WW Plan 1M 080809" xfId="271"/>
    <cellStyle name="?_Turing WW Plan based on RF 080309M_Turing WW Plan based on RF 080609" xfId="267"/>
    <cellStyle name="?_Turing WW Plan based on RF 080609" xfId="242"/>
    <cellStyle name="?_Turing WW Plan based on RF 080609_Turing WW Plan 1M 080809" xfId="291"/>
    <cellStyle name="_" xfId="300"/>
    <cellStyle name="_ 2" xfId="312"/>
    <cellStyle name="__" xfId="314"/>
    <cellStyle name="_____CTB OEM_CTB Summary_1_HSG Summary (Wk)_HSG Summary (Wk)_Daily" xfId="329"/>
    <cellStyle name="_____CTB OEM_CTB Summary_1_HSG Summary (Wk)_HSG Summary (Wk)_Daily 2" xfId="88"/>
    <cellStyle name="____P62 LH meeting minutes on 4-1 R1" xfId="331"/>
    <cellStyle name="___CPK__" xfId="336"/>
    <cellStyle name="___Czech P62 Capacity Plan V1" xfId="340"/>
    <cellStyle name="___LH P62 AM Multiplex Line Document(UPH100)Rev.E 1-30 for DVT all" xfId="341"/>
    <cellStyle name="___LH P62 AM Unique Line Document Rev-D 1-18" xfId="347"/>
    <cellStyle name="___LH P62 AM Unique Line Document Rev-D 1-18_P62A capacity wkbk2" xfId="351"/>
    <cellStyle name="___LH P62 AM Unique Line Document Rev-D 1-18_P62A Equiplistv1.6(OEM)6-6" xfId="364"/>
    <cellStyle name="___LH P62 AM Unique Line Document Rev-D 1-18_P62A Invesmt-PlanVsAct(Rev7)_1031,02" xfId="375"/>
    <cellStyle name="___LH P62 AM Unique Line Document Rev-D 1-18_P62A Investmest -Plv8)_1106,02" xfId="382"/>
    <cellStyle name="___LH P62 AM Unique Line Document Rev-D 1-18_P62A Unique Line Document Rev-31  9-27" xfId="128"/>
    <cellStyle name="___LH P62 AM Unique Line Document Rev-D 1-18_P62A Unique Line Document Rev-31 9-27" xfId="411"/>
    <cellStyle name="___LH P62 AM Unique Line Document Rev-D 1-18_P86 AMA-200uph-permV1-1" xfId="414"/>
    <cellStyle name="___LH P62 AM Unique Line Document Rev-D 1-18_P86MfgRediTemplateV3-5" xfId="421"/>
    <cellStyle name="___LH P62 FATP Document Rev-08 12--28" xfId="423"/>
    <cellStyle name="___LH P62 FATP Document RI-8-T12 Rev_16 02-21" xfId="424"/>
    <cellStyle name="___LH P62 FATP Lead Time Check List Rev_10 1-9" xfId="433"/>
    <cellStyle name="___LH Run-In Capacity Analysis Report 5(j)10-19_Q37 EVT Incremental Equipment List for 30UPH V1.0_0329_Q86 EVT Workbook V1.3_1215" xfId="438"/>
    <cellStyle name="___M98 Capacity (AD &amp; BC -- 10k, DH -- 5k)-- 040408" xfId="443"/>
    <cellStyle name="___P4 Daily 0802" xfId="450"/>
    <cellStyle name="___P62 AM leadtime  2-22" xfId="305"/>
    <cellStyle name="___P62 AM setup check list 1-23" xfId="459"/>
    <cellStyle name="___P62 BOM Ver 6.4 purchasimg &amp; LT wkst 0420" xfId="468"/>
    <cellStyle name="___P62-100engv(OEM)6-3-7" xfId="470"/>
    <cellStyle name="___P62-100LH(OEM-Sub)6-3-5" xfId="472"/>
    <cellStyle name="___P62A Unique Line Document Rev-F 2-27 With 2-2-6-2" xfId="476"/>
    <cellStyle name="___P62A Unique Line Document Rev-F 2-27 With 2-2-6-2_P62A Unique Line Document Rev-29  8-14" xfId="480"/>
    <cellStyle name="___P62A_Process_Flow(4.3)" xfId="486"/>
    <cellStyle name="___P62A_Process_Flow(4.3)_P62A capacity wkbk2" xfId="4"/>
    <cellStyle name="___P62A_Process_Flow(4.3)_P62A Invesmt-PlanVsAct(Rev7)_1031,02" xfId="488"/>
    <cellStyle name="___P62A_Process_Flow(4.3)_P62A Investmest -Plv8)_1106,02" xfId="499"/>
    <cellStyle name="___P62A_Process_Flow(4.3)_P62A Unique Line Document Rev-31  9-27" xfId="500"/>
    <cellStyle name="___P62A_Process_Flow(4.3)_P62A Unique Line Document Rev-31 9-27" xfId="427"/>
    <cellStyle name="___P62A_Process_Flow(4.3)_P86 AMA-200uph-permV1-1" xfId="506"/>
    <cellStyle name="___P62A_Process_Flow(4.3)_P86MfgRediTemplateV3-5" xfId="507"/>
    <cellStyle name="_~1661442" xfId="509"/>
    <cellStyle name="_~6521506" xfId="525"/>
    <cellStyle name="_4F Move Cost" xfId="531"/>
    <cellStyle name="_4F Move Cost_080912_K39_EquipFix_scrub (3)" xfId="346"/>
    <cellStyle name="_4F Move Cost_080912_K39_EquipFix_scrub (3)_090818 K39 Daily Ramp Plan" xfId="542"/>
    <cellStyle name="_A pull" xfId="272"/>
    <cellStyle name="_Ability Plan " xfId="544"/>
    <cellStyle name="_Agenda 10-31-2005 preliminary" xfId="386"/>
    <cellStyle name="_andy" xfId="551"/>
    <cellStyle name="_B13   ramp plan  9-30-2010" xfId="313"/>
    <cellStyle name="_Book2" xfId="51"/>
    <cellStyle name="_Cost BOM-800000280-50sets build(2)" xfId="554"/>
    <cellStyle name="_de.cs.quad.metrics.2005" xfId="555"/>
    <cellStyle name="_de.cs.quad.metrics.2005 10" xfId="556"/>
    <cellStyle name="_de.cs.quad.metrics.2005 10 2" xfId="558"/>
    <cellStyle name="_de.cs.quad.metrics.2005 11" xfId="338"/>
    <cellStyle name="_de.cs.quad.metrics.2005 11 2" xfId="559"/>
    <cellStyle name="_de.cs.quad.metrics.2005 12" xfId="170"/>
    <cellStyle name="_de.cs.quad.metrics.2005 12 2" xfId="560"/>
    <cellStyle name="_de.cs.quad.metrics.2005 13" xfId="142"/>
    <cellStyle name="_de.cs.quad.metrics.2005 13 2" xfId="562"/>
    <cellStyle name="_de.cs.quad.metrics.2005 14" xfId="188"/>
    <cellStyle name="_de.cs.quad.metrics.2005 14 2" xfId="565"/>
    <cellStyle name="_de.cs.quad.metrics.2005 15" xfId="190"/>
    <cellStyle name="_de.cs.quad.metrics.2005 15 2" xfId="568"/>
    <cellStyle name="_de.cs.quad.metrics.2005 16" xfId="204"/>
    <cellStyle name="_de.cs.quad.metrics.2005 17" xfId="219"/>
    <cellStyle name="_de.cs.quad.metrics.2005 2" xfId="570"/>
    <cellStyle name="_de.cs.quad.metrics.2005 2 10" xfId="572"/>
    <cellStyle name="_de.cs.quad.metrics.2005 2 11" xfId="574"/>
    <cellStyle name="_de.cs.quad.metrics.2005 2 2" xfId="576"/>
    <cellStyle name="_de.cs.quad.metrics.2005 2 3" xfId="342"/>
    <cellStyle name="_de.cs.quad.metrics.2005 2 4" xfId="577"/>
    <cellStyle name="_de.cs.quad.metrics.2005 2 5" xfId="578"/>
    <cellStyle name="_de.cs.quad.metrics.2005 2 6" xfId="580"/>
    <cellStyle name="_de.cs.quad.metrics.2005 2 7" xfId="583"/>
    <cellStyle name="_de.cs.quad.metrics.2005 2 8" xfId="590"/>
    <cellStyle name="_de.cs.quad.metrics.2005 2 9" xfId="517"/>
    <cellStyle name="_de.cs.quad.metrics.2005 3" xfId="592"/>
    <cellStyle name="_de.cs.quad.metrics.2005 3 10" xfId="593"/>
    <cellStyle name="_de.cs.quad.metrics.2005 3 11" xfId="597"/>
    <cellStyle name="_de.cs.quad.metrics.2005 3 12" xfId="602"/>
    <cellStyle name="_de.cs.quad.metrics.2005 3 2" xfId="609"/>
    <cellStyle name="_de.cs.quad.metrics.2005 3 2 10" xfId="614"/>
    <cellStyle name="_de.cs.quad.metrics.2005 3 2 11" xfId="621"/>
    <cellStyle name="_de.cs.quad.metrics.2005 3 2 2" xfId="629"/>
    <cellStyle name="_de.cs.quad.metrics.2005 3 2 3" xfId="636"/>
    <cellStyle name="_de.cs.quad.metrics.2005 3 2 4" xfId="642"/>
    <cellStyle name="_de.cs.quad.metrics.2005 3 2 5" xfId="652"/>
    <cellStyle name="_de.cs.quad.metrics.2005 3 2 6" xfId="662"/>
    <cellStyle name="_de.cs.quad.metrics.2005 3 2 7" xfId="669"/>
    <cellStyle name="_de.cs.quad.metrics.2005 3 2 8" xfId="440"/>
    <cellStyle name="_de.cs.quad.metrics.2005 3 2 9" xfId="673"/>
    <cellStyle name="_de.cs.quad.metrics.2005 3 3" xfId="680"/>
    <cellStyle name="_de.cs.quad.metrics.2005 3 4" xfId="348"/>
    <cellStyle name="_de.cs.quad.metrics.2005 3 5" xfId="684"/>
    <cellStyle name="_de.cs.quad.metrics.2005 3 6" xfId="685"/>
    <cellStyle name="_de.cs.quad.metrics.2005 3 7" xfId="686"/>
    <cellStyle name="_de.cs.quad.metrics.2005 3 8" xfId="36"/>
    <cellStyle name="_de.cs.quad.metrics.2005 3 9" xfId="688"/>
    <cellStyle name="_de.cs.quad.metrics.2005 4" xfId="503"/>
    <cellStyle name="_de.cs.quad.metrics.2005 4 10" xfId="210"/>
    <cellStyle name="_de.cs.quad.metrics.2005 4 11" xfId="228"/>
    <cellStyle name="_de.cs.quad.metrics.2005 4 12" xfId="694"/>
    <cellStyle name="_de.cs.quad.metrics.2005 4 2" xfId="697"/>
    <cellStyle name="_de.cs.quad.metrics.2005 4 2 10" xfId="703"/>
    <cellStyle name="_de.cs.quad.metrics.2005 4 2 11" xfId="705"/>
    <cellStyle name="_de.cs.quad.metrics.2005 4 2 2" xfId="709"/>
    <cellStyle name="_de.cs.quad.metrics.2005 4 2 3" xfId="711"/>
    <cellStyle name="_de.cs.quad.metrics.2005 4 2 4" xfId="714"/>
    <cellStyle name="_de.cs.quad.metrics.2005 4 2 5" xfId="40"/>
    <cellStyle name="_de.cs.quad.metrics.2005 4 2 6" xfId="716"/>
    <cellStyle name="_de.cs.quad.metrics.2005 4 2 7" xfId="717"/>
    <cellStyle name="_de.cs.quad.metrics.2005 4 2 8" xfId="722"/>
    <cellStyle name="_de.cs.quad.metrics.2005 4 2 9" xfId="724"/>
    <cellStyle name="_de.cs.quad.metrics.2005 4 3" xfId="731"/>
    <cellStyle name="_de.cs.quad.metrics.2005 4 4" xfId="738"/>
    <cellStyle name="_de.cs.quad.metrics.2005 4 5" xfId="751"/>
    <cellStyle name="_de.cs.quad.metrics.2005 4 6" xfId="754"/>
    <cellStyle name="_de.cs.quad.metrics.2005 4 7" xfId="757"/>
    <cellStyle name="_de.cs.quad.metrics.2005 4 8" xfId="763"/>
    <cellStyle name="_de.cs.quad.metrics.2005 4 9" xfId="768"/>
    <cellStyle name="_de.cs.quad.metrics.2005 5" xfId="774"/>
    <cellStyle name="_de.cs.quad.metrics.2005 5 10" xfId="778"/>
    <cellStyle name="_de.cs.quad.metrics.2005 5 11" xfId="783"/>
    <cellStyle name="_de.cs.quad.metrics.2005 5 2" xfId="790"/>
    <cellStyle name="_de.cs.quad.metrics.2005 5 3" xfId="794"/>
    <cellStyle name="_de.cs.quad.metrics.2005 5 4" xfId="801"/>
    <cellStyle name="_de.cs.quad.metrics.2005 5 5" xfId="810"/>
    <cellStyle name="_de.cs.quad.metrics.2005 5 6" xfId="825"/>
    <cellStyle name="_de.cs.quad.metrics.2005 5 7" xfId="832"/>
    <cellStyle name="_de.cs.quad.metrics.2005 5 8" xfId="841"/>
    <cellStyle name="_de.cs.quad.metrics.2005 5 9" xfId="847"/>
    <cellStyle name="_de.cs.quad.metrics.2005 6" xfId="856"/>
    <cellStyle name="_de.cs.quad.metrics.2005 6 2" xfId="858"/>
    <cellStyle name="_de.cs.quad.metrics.2005 7" xfId="868"/>
    <cellStyle name="_de.cs.quad.metrics.2005 7 2" xfId="334"/>
    <cellStyle name="_de.cs.quad.metrics.2005 8" xfId="871"/>
    <cellStyle name="_de.cs.quad.metrics.2005 8 2" xfId="874"/>
    <cellStyle name="_de.cs.quad.metrics.2005 9" xfId="884"/>
    <cellStyle name="_de.cs.quad.metrics.2005 9 2" xfId="657"/>
    <cellStyle name="_de.cs.quad.metrics.2005_Digital Close Apr_2008 Template" xfId="891"/>
    <cellStyle name="_de.cs.quad.metrics.2005_Digital Close Apr_2008 Template (2)" xfId="894"/>
    <cellStyle name="_de.cs.quad.metrics.2005_Digital Close Mar_2008 Template" xfId="898"/>
    <cellStyle name="_de.cs.quad.metrics.2005_Digital Close May_2008 Template" xfId="319"/>
    <cellStyle name="_de.cs.quad.metrics.2005_Digital_weekly_scorecard" xfId="905"/>
    <cellStyle name="_de.cs.quad.metrics.2005_Music_MarketingSummary" xfId="563"/>
    <cellStyle name="_de.cs.quad.metrics.2005_Music_MarketingSummary (2)" xfId="876"/>
    <cellStyle name="_de.cs.quad.metrics.2005_Music_MarketingSummary (2) 10" xfId="907"/>
    <cellStyle name="_de.cs.quad.metrics.2005_Music_MarketingSummary (2) 11" xfId="245"/>
    <cellStyle name="_de.cs.quad.metrics.2005_Music_MarketingSummary (2) 2" xfId="913"/>
    <cellStyle name="_de.cs.quad.metrics.2005_Music_MarketingSummary (2) 3" xfId="463"/>
    <cellStyle name="_de.cs.quad.metrics.2005_Music_MarketingSummary (2) 4" xfId="918"/>
    <cellStyle name="_de.cs.quad.metrics.2005_Music_MarketingSummary (2) 5" xfId="925"/>
    <cellStyle name="_de.cs.quad.metrics.2005_Music_MarketingSummary (2) 6" xfId="931"/>
    <cellStyle name="_de.cs.quad.metrics.2005_Music_MarketingSummary (2) 7" xfId="942"/>
    <cellStyle name="_de.cs.quad.metrics.2005_Music_MarketingSummary (2) 8" xfId="946"/>
    <cellStyle name="_de.cs.quad.metrics.2005_Music_MarketingSummary (2) 9" xfId="454"/>
    <cellStyle name="_de.cs.quad.metrics.2005_Music_MarketingSummary 10" xfId="158"/>
    <cellStyle name="_de.cs.quad.metrics.2005_Music_MarketingSummary 11" xfId="371"/>
    <cellStyle name="_de.cs.quad.metrics.2005_Music_MarketingSummary 12" xfId="950"/>
    <cellStyle name="_de.cs.quad.metrics.2005_Music_MarketingSummary 13" xfId="326"/>
    <cellStyle name="_de.cs.quad.metrics.2005_Music_MarketingSummary 14" xfId="956"/>
    <cellStyle name="_de.cs.quad.metrics.2005_Music_MarketingSummary 15" xfId="964"/>
    <cellStyle name="_de.cs.quad.metrics.2005_Music_MarketingSummary 2" xfId="969"/>
    <cellStyle name="_de.cs.quad.metrics.2005_Music_MarketingSummary 3" xfId="893"/>
    <cellStyle name="_de.cs.quad.metrics.2005_Music_MarketingSummary 4" xfId="146"/>
    <cellStyle name="_de.cs.quad.metrics.2005_Music_MarketingSummary 5" xfId="980"/>
    <cellStyle name="_de.cs.quad.metrics.2005_Music_MarketingSummary 6" xfId="986"/>
    <cellStyle name="_de.cs.quad.metrics.2005_Music_MarketingSummary 7" xfId="996"/>
    <cellStyle name="_de.cs.quad.metrics.2005_Music_MarketingSummary 8" xfId="1007"/>
    <cellStyle name="_de.cs.quad.metrics.2005_Music_MarketingSummary 9" xfId="1020"/>
    <cellStyle name="_de.cs.quad.metrics.2005_OPS US #63 Post Digital COGS_Unbox and Upgrade JUL-08" xfId="1021"/>
    <cellStyle name="_de.cs.quad.metrics.2006.WORK" xfId="670"/>
    <cellStyle name="_de.cs.quad.metrics.2006.WORK 10" xfId="1022"/>
    <cellStyle name="_de.cs.quad.metrics.2006.WORK 10 2" xfId="1023"/>
    <cellStyle name="_de.cs.quad.metrics.2006.WORK 11" xfId="1025"/>
    <cellStyle name="_de.cs.quad.metrics.2006.WORK 11 2" xfId="484"/>
    <cellStyle name="_de.cs.quad.metrics.2006.WORK 12" xfId="16"/>
    <cellStyle name="_de.cs.quad.metrics.2006.WORK 12 2" xfId="1030"/>
    <cellStyle name="_de.cs.quad.metrics.2006.WORK 13" xfId="1031"/>
    <cellStyle name="_de.cs.quad.metrics.2006.WORK 13 2" xfId="1033"/>
    <cellStyle name="_de.cs.quad.metrics.2006.WORK 14" xfId="1037"/>
    <cellStyle name="_de.cs.quad.metrics.2006.WORK 14 2" xfId="1039"/>
    <cellStyle name="_de.cs.quad.metrics.2006.WORK 15" xfId="1041"/>
    <cellStyle name="_de.cs.quad.metrics.2006.WORK 15 2" xfId="1045"/>
    <cellStyle name="_de.cs.quad.metrics.2006.WORK 16" xfId="1049"/>
    <cellStyle name="_de.cs.quad.metrics.2006.WORK 17" xfId="1053"/>
    <cellStyle name="_de.cs.quad.metrics.2006.WORK 2" xfId="474"/>
    <cellStyle name="_de.cs.quad.metrics.2006.WORK 2 10" xfId="1056"/>
    <cellStyle name="_de.cs.quad.metrics.2006.WORK 2 11" xfId="1058"/>
    <cellStyle name="_de.cs.quad.metrics.2006.WORK 2 2" xfId="1065"/>
    <cellStyle name="_de.cs.quad.metrics.2006.WORK 2 3" xfId="1073"/>
    <cellStyle name="_de.cs.quad.metrics.2006.WORK 2 4" xfId="1078"/>
    <cellStyle name="_de.cs.quad.metrics.2006.WORK 2 5" xfId="1085"/>
    <cellStyle name="_de.cs.quad.metrics.2006.WORK 2 6" xfId="1086"/>
    <cellStyle name="_de.cs.quad.metrics.2006.WORK 2 7" xfId="1095"/>
    <cellStyle name="_de.cs.quad.metrics.2006.WORK 2 8" xfId="1096"/>
    <cellStyle name="_de.cs.quad.metrics.2006.WORK 2 9" xfId="335"/>
    <cellStyle name="_de.cs.quad.metrics.2006.WORK 3" xfId="429"/>
    <cellStyle name="_de.cs.quad.metrics.2006.WORK 3 10" xfId="696"/>
    <cellStyle name="_de.cs.quad.metrics.2006.WORK 3 11" xfId="730"/>
    <cellStyle name="_de.cs.quad.metrics.2006.WORK 3 12" xfId="737"/>
    <cellStyle name="_de.cs.quad.metrics.2006.WORK 3 2" xfId="1097"/>
    <cellStyle name="_de.cs.quad.metrics.2006.WORK 3 2 10" xfId="1100"/>
    <cellStyle name="_de.cs.quad.metrics.2006.WORK 3 2 11" xfId="176"/>
    <cellStyle name="_de.cs.quad.metrics.2006.WORK 3 2 2" xfId="1103"/>
    <cellStyle name="_de.cs.quad.metrics.2006.WORK 3 2 3" xfId="695"/>
    <cellStyle name="_de.cs.quad.metrics.2006.WORK 3 2 4" xfId="728"/>
    <cellStyle name="_de.cs.quad.metrics.2006.WORK 3 2 5" xfId="735"/>
    <cellStyle name="_de.cs.quad.metrics.2006.WORK 3 2 6" xfId="749"/>
    <cellStyle name="_de.cs.quad.metrics.2006.WORK 3 2 7" xfId="752"/>
    <cellStyle name="_de.cs.quad.metrics.2006.WORK 3 2 8" xfId="755"/>
    <cellStyle name="_de.cs.quad.metrics.2006.WORK 3 2 9" xfId="761"/>
    <cellStyle name="_de.cs.quad.metrics.2006.WORK 3 3" xfId="307"/>
    <cellStyle name="_de.cs.quad.metrics.2006.WORK 3 4" xfId="1107"/>
    <cellStyle name="_de.cs.quad.metrics.2006.WORK 3 5" xfId="1110"/>
    <cellStyle name="_de.cs.quad.metrics.2006.WORK 3 6" xfId="1111"/>
    <cellStyle name="_de.cs.quad.metrics.2006.WORK 3 7" xfId="1113"/>
    <cellStyle name="_de.cs.quad.metrics.2006.WORK 3 8" xfId="1114"/>
    <cellStyle name="_de.cs.quad.metrics.2006.WORK 3 9" xfId="873"/>
    <cellStyle name="_de.cs.quad.metrics.2006.WORK 4" xfId="1116"/>
    <cellStyle name="_de.cs.quad.metrics.2006.WORK 4 10" xfId="659"/>
    <cellStyle name="_de.cs.quad.metrics.2006.WORK 4 11" xfId="664"/>
    <cellStyle name="_de.cs.quad.metrics.2006.WORK 4 12" xfId="444"/>
    <cellStyle name="_de.cs.quad.metrics.2006.WORK 4 2" xfId="547"/>
    <cellStyle name="_de.cs.quad.metrics.2006.WORK 4 2 10" xfId="1106"/>
    <cellStyle name="_de.cs.quad.metrics.2006.WORK 4 2 11" xfId="1109"/>
    <cellStyle name="_de.cs.quad.metrics.2006.WORK 4 2 2" xfId="1119"/>
    <cellStyle name="_de.cs.quad.metrics.2006.WORK 4 2 3" xfId="1121"/>
    <cellStyle name="_de.cs.quad.metrics.2006.WORK 4 2 4" xfId="566"/>
    <cellStyle name="_de.cs.quad.metrics.2006.WORK 4 2 5" xfId="1122"/>
    <cellStyle name="_de.cs.quad.metrics.2006.WORK 4 2 6" xfId="1123"/>
    <cellStyle name="_de.cs.quad.metrics.2006.WORK 4 2 7" xfId="1027"/>
    <cellStyle name="_de.cs.quad.metrics.2006.WORK 4 2 8" xfId="546"/>
    <cellStyle name="_de.cs.quad.metrics.2006.WORK 4 2 9" xfId="1128"/>
    <cellStyle name="_de.cs.quad.metrics.2006.WORK 4 3" xfId="1125"/>
    <cellStyle name="_de.cs.quad.metrics.2006.WORK 4 4" xfId="1133"/>
    <cellStyle name="_de.cs.quad.metrics.2006.WORK 4 5" xfId="624"/>
    <cellStyle name="_de.cs.quad.metrics.2006.WORK 4 6" xfId="631"/>
    <cellStyle name="_de.cs.quad.metrics.2006.WORK 4 7" xfId="639"/>
    <cellStyle name="_de.cs.quad.metrics.2006.WORK 4 8" xfId="648"/>
    <cellStyle name="_de.cs.quad.metrics.2006.WORK 4 9" xfId="656"/>
    <cellStyle name="_de.cs.quad.metrics.2006.WORK 5" xfId="1138"/>
    <cellStyle name="_de.cs.quad.metrics.2006.WORK 5 10" xfId="248"/>
    <cellStyle name="_de.cs.quad.metrics.2006.WORK 5 11" xfId="252"/>
    <cellStyle name="_de.cs.quad.metrics.2006.WORK 5 2" xfId="1144"/>
    <cellStyle name="_de.cs.quad.metrics.2006.WORK 5 3" xfId="1148"/>
    <cellStyle name="_de.cs.quad.metrics.2006.WORK 5 4" xfId="1154"/>
    <cellStyle name="_de.cs.quad.metrics.2006.WORK 5 5" xfId="1155"/>
    <cellStyle name="_de.cs.quad.metrics.2006.WORK 5 6" xfId="1158"/>
    <cellStyle name="_de.cs.quad.metrics.2006.WORK 5 7" xfId="1162"/>
    <cellStyle name="_de.cs.quad.metrics.2006.WORK 5 8" xfId="1168"/>
    <cellStyle name="_de.cs.quad.metrics.2006.WORK 5 9" xfId="1169"/>
    <cellStyle name="_de.cs.quad.metrics.2006.WORK 6" xfId="1170"/>
    <cellStyle name="_de.cs.quad.metrics.2006.WORK 6 2" xfId="1172"/>
    <cellStyle name="_de.cs.quad.metrics.2006.WORK 7" xfId="1174"/>
    <cellStyle name="_de.cs.quad.metrics.2006.WORK 7 2" xfId="699"/>
    <cellStyle name="_de.cs.quad.metrics.2006.WORK 8" xfId="1177"/>
    <cellStyle name="_de.cs.quad.metrics.2006.WORK 8 2" xfId="896"/>
    <cellStyle name="_de.cs.quad.metrics.2006.WORK 9" xfId="1193"/>
    <cellStyle name="_de.cs.quad.metrics.2006.WORK 9 2" xfId="1195"/>
    <cellStyle name="_de.cs.quad.metrics.2006.WORK_Digital Close Apr_2008 Template" xfId="1197"/>
    <cellStyle name="_de.cs.quad.metrics.2006.WORK_Digital Close Apr_2008 Template (2)" xfId="1199"/>
    <cellStyle name="_de.cs.quad.metrics.2006.WORK_Digital Close Mar_2008 Template" xfId="915"/>
    <cellStyle name="_de.cs.quad.metrics.2006.WORK_Digital Close May_2008 Template" xfId="1204"/>
    <cellStyle name="_de.cs.quad.metrics.2006.WORK_Digital_weekly_scorecard" xfId="203"/>
    <cellStyle name="_de.cs.quad.metrics.2006.WORK_Music_MarketingSummary" xfId="1124"/>
    <cellStyle name="_de.cs.quad.metrics.2006.WORK_Music_MarketingSummary (2)" xfId="1018"/>
    <cellStyle name="_de.cs.quad.metrics.2006.WORK_Music_MarketingSummary (2) 10" xfId="26"/>
    <cellStyle name="_de.cs.quad.metrics.2006.WORK_Music_MarketingSummary (2) 11" xfId="1219"/>
    <cellStyle name="_de.cs.quad.metrics.2006.WORK_Music_MarketingSummary (2) 2" xfId="1222"/>
    <cellStyle name="_de.cs.quad.metrics.2006.WORK_Music_MarketingSummary (2) 3" xfId="1225"/>
    <cellStyle name="_de.cs.quad.metrics.2006.WORK_Music_MarketingSummary (2) 4" xfId="1232"/>
    <cellStyle name="_de.cs.quad.metrics.2006.WORK_Music_MarketingSummary (2) 5" xfId="1240"/>
    <cellStyle name="_de.cs.quad.metrics.2006.WORK_Music_MarketingSummary (2) 6" xfId="357"/>
    <cellStyle name="_de.cs.quad.metrics.2006.WORK_Music_MarketingSummary (2) 7" xfId="1243"/>
    <cellStyle name="_de.cs.quad.metrics.2006.WORK_Music_MarketingSummary (2) 8" xfId="1253"/>
    <cellStyle name="_de.cs.quad.metrics.2006.WORK_Music_MarketingSummary (2) 9" xfId="7"/>
    <cellStyle name="_de.cs.quad.metrics.2006.WORK_Music_MarketingSummary 10" xfId="1205"/>
    <cellStyle name="_de.cs.quad.metrics.2006.WORK_Music_MarketingSummary 11" xfId="1258"/>
    <cellStyle name="_de.cs.quad.metrics.2006.WORK_Music_MarketingSummary 12" xfId="1268"/>
    <cellStyle name="_de.cs.quad.metrics.2006.WORK_Music_MarketingSummary 13" xfId="1279"/>
    <cellStyle name="_de.cs.quad.metrics.2006.WORK_Music_MarketingSummary 14" xfId="1291"/>
    <cellStyle name="_de.cs.quad.metrics.2006.WORK_Music_MarketingSummary 15" xfId="1298"/>
    <cellStyle name="_de.cs.quad.metrics.2006.WORK_Music_MarketingSummary 2" xfId="865"/>
    <cellStyle name="_de.cs.quad.metrics.2006.WORK_Music_MarketingSummary 3" xfId="870"/>
    <cellStyle name="_de.cs.quad.metrics.2006.WORK_Music_MarketingSummary 4" xfId="882"/>
    <cellStyle name="_de.cs.quad.metrics.2006.WORK_Music_MarketingSummary 5" xfId="610"/>
    <cellStyle name="_de.cs.quad.metrics.2006.WORK_Music_MarketingSummary 6" xfId="615"/>
    <cellStyle name="_de.cs.quad.metrics.2006.WORK_Music_MarketingSummary 7" xfId="1032"/>
    <cellStyle name="_de.cs.quad.metrics.2006.WORK_Music_MarketingSummary 8" xfId="1140"/>
    <cellStyle name="_de.cs.quad.metrics.2006.WORK_Music_MarketingSummary 9" xfId="1146"/>
    <cellStyle name="_de.cs.quad.metrics.2006.WORK_OPS US #63 Post Digital COGS_Unbox and Upgrade JUL-08" xfId="1302"/>
    <cellStyle name="_deck inserts" xfId="1306"/>
    <cellStyle name="_document list_060418" xfId="878"/>
    <cellStyle name="_DPFWM-B070AW02 cost ---0823" xfId="1308"/>
    <cellStyle name="_DPH" xfId="1311"/>
    <cellStyle name="_Everest EEBom 0526" xfId="1035"/>
    <cellStyle name="_Fawn_UK_Actual_Forecast_Nov_06" xfId="1313"/>
    <cellStyle name="_Fiscal Calendar updated 4-7-08.xls" xfId="18"/>
    <cellStyle name="_FX var Jan 2006 r&amp;o to actuals" xfId="1190"/>
    <cellStyle name="_FX var Jan 2006 r&amp;o to actuals_FY06 Estimate_6.23.06" xfId="1316"/>
    <cellStyle name="_FX var Jan 2006 r&amp;o to actuals_Jeff_request_units_22706" xfId="1166"/>
    <cellStyle name="_FX var Jan 2006 r&amp;o to actuals_Jul_IS_Variance_Analysis" xfId="33"/>
    <cellStyle name="_FX var Jan 2006 r&amp;o to actuals_Q1 Pricing Initiative 22706" xfId="458"/>
    <cellStyle name="_FX var Jan 2006 r&amp;o to actuals_Q206_CurrEst_R&amp;O_06.16.06" xfId="152"/>
    <cellStyle name="_FX var Jan 2006 r&amp;o to actuals_Q206_CurrEst_R&amp;O_06.29.06" xfId="1318"/>
    <cellStyle name="_FX var Jan 2006 r&amp;o to actuals_RO Bridge Templates Aug 24" xfId="107"/>
    <cellStyle name="_Hillcrest-Ring_041907" xfId="1322"/>
    <cellStyle name="_Inv Update" xfId="1325"/>
    <cellStyle name="_jp deck inserts" xfId="543"/>
    <cellStyle name="_jp wbr prime data" xfId="1327"/>
    <cellStyle name="_JP_INTL_FC" xfId="473"/>
    <cellStyle name="_JP_SOP_wk28" xfId="199"/>
    <cellStyle name="_JP_Supply_Chain" xfId="76"/>
    <cellStyle name="_JP-SOP_wk27" xfId="1328"/>
    <cellStyle name="_K39 UPH_81023" xfId="1331"/>
    <cellStyle name="_K56 BOM-August 4_08_B9 HK - 26 May 09_V3" xfId="1332"/>
    <cellStyle name="_Kiss MP3002 test Equipment list_0713" xfId="1336"/>
    <cellStyle name="_Linksys 1600 800000280_02_04 BOM_50 sets" xfId="1338"/>
    <cellStyle name="_M42 check list_092705" xfId="1136"/>
    <cellStyle name="_M84 Team Name List 080711.xls" xfId="1344"/>
    <cellStyle name="_M84-data0729.xls" xfId="1184"/>
    <cellStyle name="_P20-8KM01AP01_EVT_81025" xfId="349"/>
    <cellStyle name="_P311 WK51 Qr" xfId="1347"/>
    <cellStyle name="_Prototype RILE Report 5-30-07.xls" xfId="1112"/>
    <cellStyle name="_Q206_R&amp;O_summary" xfId="1349"/>
    <cellStyle name="_Q206_R&amp;O_summary_jun_15" xfId="1350"/>
    <cellStyle name="_Q206_RO_summary" xfId="644"/>
    <cellStyle name="_Q306_Units_R&amp;O_June_22" xfId="153"/>
    <cellStyle name="_RF BOM 0418" xfId="1353"/>
    <cellStyle name="_RFQ for Mirage Pan Digital 5.6 V11-20070912" xfId="772"/>
    <cellStyle name="_Rid_1_al" xfId="1355"/>
    <cellStyle name="_Rid_1_at" xfId="1356"/>
    <cellStyle name="_Rid_1_cf" xfId="1361"/>
    <cellStyle name="_Rid_1_cl" xfId="432"/>
    <cellStyle name="_Rid_1_cs" xfId="98"/>
    <cellStyle name="_Rid_1_ct" xfId="1365"/>
    <cellStyle name="_Rid_1_cv" xfId="1368"/>
    <cellStyle name="_Rid_1_dm" xfId="1181"/>
    <cellStyle name="_Rid_1_fp" xfId="1372"/>
    <cellStyle name="_Rid_1_ft" xfId="1373"/>
    <cellStyle name="_Rid_1_hl" xfId="1057"/>
    <cellStyle name="_Rid_1_hv" xfId="1377"/>
    <cellStyle name="_Rid_1_hy" xfId="1339"/>
    <cellStyle name="_Rid_1_if" xfId="1055"/>
    <cellStyle name="_Rid_1_ih" xfId="1382"/>
    <cellStyle name="_Rid_1_il" xfId="1386"/>
    <cellStyle name="_Rid_1_is" xfId="1391"/>
    <cellStyle name="_Rid_1_iv" xfId="1396"/>
    <cellStyle name="_Rid_1_lg" xfId="1395"/>
    <cellStyle name="_Rid_1_lm" xfId="1397"/>
    <cellStyle name="_Rid_1_ls" xfId="984"/>
    <cellStyle name="_Rid_1_lt" xfId="993"/>
    <cellStyle name="_Rid_1_lx" xfId="1403"/>
    <cellStyle name="_Rid_1_ml" xfId="148"/>
    <cellStyle name="_Rid_1_mv" xfId="1411"/>
    <cellStyle name="_Rid_1_nl" xfId="1011"/>
    <cellStyle name="_Rid_1_nv" xfId="1415"/>
    <cellStyle name="_Rid_1_of" xfId="1000"/>
    <cellStyle name="_Rid_1_oh" xfId="1419"/>
    <cellStyle name="_Rid_1_ol" xfId="1410"/>
    <cellStyle name="_Rid_1_os" xfId="1421"/>
    <cellStyle name="_Rid_1_ov" xfId="1424"/>
    <cellStyle name="_Rid_1_sf" xfId="1430"/>
    <cellStyle name="_Rid_1_sg" xfId="1434"/>
    <cellStyle name="_Rid_1_sh" xfId="1436"/>
    <cellStyle name="_Rid_1_sk" xfId="1437"/>
    <cellStyle name="_Rid_1_sl" xfId="131"/>
    <cellStyle name="_Rid_1_so" xfId="1227"/>
    <cellStyle name="_Rid_1_sp" xfId="1236"/>
    <cellStyle name="_Rid_1_ss" xfId="1249"/>
    <cellStyle name="_Rid_1_sv" xfId="1351"/>
    <cellStyle name="_Rid_1_ta" xfId="1429"/>
    <cellStyle name="_Rid_1_ts" xfId="1441"/>
    <cellStyle name="_Rid_1_xl" xfId="588"/>
    <cellStyle name="_Rid_1_xm" xfId="515"/>
    <cellStyle name="_Rid_1_xt" xfId="1443"/>
    <cellStyle name="_Rid_1_xt__Rid_1_ml" xfId="1447"/>
    <cellStyle name="_Rid_1_xt__Rid_1_ml 2" xfId="214"/>
    <cellStyle name="_Rid_1_xt__Rid_1_ml 3" xfId="234"/>
    <cellStyle name="_Rid_1_xt__Rid_1_ml_Inv Update" xfId="1448"/>
    <cellStyle name="_Rid_1_xt__Rid_1_ml_IP_US_Pricing" xfId="1452"/>
    <cellStyle name="_Rid_1_xt__Rid_1_ml_IP_US_Pricing_jim2" xfId="584"/>
    <cellStyle name="_Rid_1_xt__Rid_1_ml_New_Instock_summary" xfId="1456"/>
    <cellStyle name="_Rid_1_xt__Rid_1_ml_US_Supply_Chain" xfId="1459"/>
    <cellStyle name="_Rid_1_xt__Rid_1_ml_US_Supply_Chain_3pm2" xfId="1465"/>
    <cellStyle name="_Rid_1_xt__Rid_1_mv" xfId="1468"/>
    <cellStyle name="_Rid_1_xt__Rid_1_mv 2" xfId="1469"/>
    <cellStyle name="_Rid_1_xt__Rid_1_mv 3" xfId="1470"/>
    <cellStyle name="_Rid_1_xt__Rid_1_mv_Inv Update" xfId="1471"/>
    <cellStyle name="_Rid_1_xt__Rid_1_mv_IP_US_Pricing" xfId="1477"/>
    <cellStyle name="_Rid_1_xt__Rid_1_mv_IP_US_Pricing_jim2" xfId="165"/>
    <cellStyle name="_Rid_1_xt__Rid_1_mv_New_Instock_summary" xfId="1479"/>
    <cellStyle name="_Rid_1_xt__Rid_1_mv_US_Supply_Chain" xfId="720"/>
    <cellStyle name="_Rid_1_xt__Rid_1_mv_US_Supply_Chain_3pm2" xfId="1487"/>
    <cellStyle name="_Rid_1_xt__Rid_1_xm" xfId="1069"/>
    <cellStyle name="_Rid_1_xt__Rid_1_xm 2" xfId="1405"/>
    <cellStyle name="_Rid_1_xt__Rid_1_xm 3" xfId="1489"/>
    <cellStyle name="_Rid_1_xt__Rid_1_xm_Inv Update" xfId="1497"/>
    <cellStyle name="_Rid_1_xt__Rid_1_xm_IP_US_Pricing" xfId="1081"/>
    <cellStyle name="_Rid_1_xt__Rid_1_xm_IP_US_Pricing_jim2" xfId="1498"/>
    <cellStyle name="_Rid_1_xt__Rid_1_xm_New_Instock_summary" xfId="922"/>
    <cellStyle name="_Rid_1_xt__Rid_1_xm_US_Supply_Chain" xfId="976"/>
    <cellStyle name="_Rid_1_xt__Rid_1_xm_US_Supply_Chain_3pm2" xfId="748"/>
    <cellStyle name="_Rid_1_xv" xfId="1505"/>
    <cellStyle name="_Rid_10_al" xfId="1455"/>
    <cellStyle name="_Rid_10_at" xfId="726"/>
    <cellStyle name="_Rid_10_cf" xfId="1482"/>
    <cellStyle name="_Rid_10_cl" xfId="744"/>
    <cellStyle name="_Rid_10_cs" xfId="1509"/>
    <cellStyle name="_Rid_10_ct" xfId="1514"/>
    <cellStyle name="_Rid_10_cv" xfId="1446"/>
    <cellStyle name="_Rid_10_dm" xfId="1519"/>
    <cellStyle name="_Rid_10_fp" xfId="1523"/>
    <cellStyle name="_Rid_10_ft" xfId="792"/>
    <cellStyle name="_Rid_10_hl" xfId="805"/>
    <cellStyle name="_Rid_10_hv" xfId="434"/>
    <cellStyle name="_Rid_10_hy" xfId="1528"/>
    <cellStyle name="_Rid_10_if" xfId="799"/>
    <cellStyle name="_Rid_10_ih" xfId="817"/>
    <cellStyle name="_Rid_10_il" xfId="1529"/>
    <cellStyle name="_Rid_10_is" xfId="1535"/>
    <cellStyle name="_Rid_10_iv" xfId="178"/>
    <cellStyle name="_Rid_10_lg" xfId="179"/>
    <cellStyle name="_Rid_10_lm" xfId="693"/>
    <cellStyle name="_Rid_10_ls" xfId="372"/>
    <cellStyle name="_Rid_10_ls__Rid_10_lm" xfId="718"/>
    <cellStyle name="_Rid_10_ls__Rid_10_lt" xfId="1538"/>
    <cellStyle name="_Rid_10_lt" xfId="949"/>
    <cellStyle name="_Rid_10_lx" xfId="394"/>
    <cellStyle name="_Rid_10_ml" xfId="1545"/>
    <cellStyle name="_Rid_10_mv" xfId="52"/>
    <cellStyle name="_Rid_10_nl" xfId="955"/>
    <cellStyle name="_Rid_10_nv" xfId="1060"/>
    <cellStyle name="_Rid_10_of" xfId="327"/>
    <cellStyle name="_Rid_10_oh" xfId="963"/>
    <cellStyle name="_Rid_10_ol" xfId="53"/>
    <cellStyle name="_Rid_10_os" xfId="1074"/>
    <cellStyle name="_Rid_10_ov" xfId="1087"/>
    <cellStyle name="_Rid_10_sf" xfId="1551"/>
    <cellStyle name="_Rid_10_sg" xfId="1557"/>
    <cellStyle name="_Rid_10_sh" xfId="1561"/>
    <cellStyle name="_Rid_10_sk" xfId="1566"/>
    <cellStyle name="_Rid_10_sl" xfId="534"/>
    <cellStyle name="_Rid_10_so" xfId="294"/>
    <cellStyle name="_Rid_10_sp" xfId="1577"/>
    <cellStyle name="_Rid_10_ss" xfId="1579"/>
    <cellStyle name="_Rid_10_sv" xfId="1581"/>
    <cellStyle name="_Rid_10_ta" xfId="1552"/>
    <cellStyle name="_Rid_10_ts" xfId="1583"/>
    <cellStyle name="_Rid_10_xl" xfId="1586"/>
    <cellStyle name="_Rid_10_xm" xfId="1597"/>
    <cellStyle name="_Rid_10_xt" xfId="1613"/>
    <cellStyle name="_Rid_10_xt__Rid_10_ml" xfId="150"/>
    <cellStyle name="_Rid_10_xt__Rid_10_mv" xfId="1412"/>
    <cellStyle name="_Rid_10_xt__Rid_10_xm" xfId="520"/>
    <cellStyle name="_Rid_10_xv" xfId="1621"/>
    <cellStyle name="_Rid_11_al" xfId="1622"/>
    <cellStyle name="_Rid_11_at" xfId="668"/>
    <cellStyle name="_Rid_11_cf" xfId="637"/>
    <cellStyle name="_Rid_11_cl" xfId="674"/>
    <cellStyle name="_Rid_11_cs" xfId="1626"/>
    <cellStyle name="_Rid_11_ct" xfId="1637"/>
    <cellStyle name="_Rid_11_cv" xfId="1650"/>
    <cellStyle name="_Rid_11_dm" xfId="1656"/>
    <cellStyle name="_Rid_11_fp" xfId="1664"/>
    <cellStyle name="_Rid_11_ft" xfId="1670"/>
    <cellStyle name="_Rid_11_hl" xfId="1675"/>
    <cellStyle name="_Rid_11_hv" xfId="1680"/>
    <cellStyle name="_Rid_11_hy" xfId="1688"/>
    <cellStyle name="_Rid_11_if" xfId="1693"/>
    <cellStyle name="_Rid_11_ih" xfId="1700"/>
    <cellStyle name="_Rid_11_il" xfId="1707"/>
    <cellStyle name="_Rid_11_is" xfId="1720"/>
    <cellStyle name="_Rid_11_iv" xfId="1724"/>
    <cellStyle name="_Rid_11_lg" xfId="1725"/>
    <cellStyle name="_Rid_11_lm" xfId="1726"/>
    <cellStyle name="_Rid_11_ls" xfId="1729"/>
    <cellStyle name="_Rid_11_ls__Rid_11_lm" xfId="1737"/>
    <cellStyle name="_Rid_11_ls__Rid_11_lt" xfId="1741"/>
    <cellStyle name="_Rid_11_lt" xfId="1743"/>
    <cellStyle name="_Rid_11_lx" xfId="1747"/>
    <cellStyle name="_Rid_11_ml" xfId="1750"/>
    <cellStyle name="_Rid_11_mv" xfId="1753"/>
    <cellStyle name="_Rid_11_nl" xfId="1756"/>
    <cellStyle name="_Rid_11_nv" xfId="1758"/>
    <cellStyle name="_Rid_11_of" xfId="1767"/>
    <cellStyle name="_Rid_11_oh" xfId="1772"/>
    <cellStyle name="_Rid_11_ol" xfId="1754"/>
    <cellStyle name="_Rid_11_os" xfId="1780"/>
    <cellStyle name="_Rid_11_ov" xfId="1787"/>
    <cellStyle name="_Rid_11_sf" xfId="1795"/>
    <cellStyle name="_Rid_11_sg" xfId="1799"/>
    <cellStyle name="_Rid_11_sh" xfId="1804"/>
    <cellStyle name="_Rid_11_sk" xfId="1808"/>
    <cellStyle name="_Rid_11_sl" xfId="1811"/>
    <cellStyle name="_Rid_11_so" xfId="1817"/>
    <cellStyle name="_Rid_11_sp" xfId="1824"/>
    <cellStyle name="_Rid_11_ss" xfId="1829"/>
    <cellStyle name="_Rid_11_sv" xfId="1833"/>
    <cellStyle name="_Rid_11_ta" xfId="1796"/>
    <cellStyle name="_Rid_11_ts" xfId="1836"/>
    <cellStyle name="_Rid_11_xl" xfId="1838"/>
    <cellStyle name="_Rid_11_xm" xfId="1847"/>
    <cellStyle name="_Rid_11_xt" xfId="1856"/>
    <cellStyle name="_Rid_11_xt__Rid_11_ml" xfId="1857"/>
    <cellStyle name="_Rid_11_xt__Rid_11_mv" xfId="1862"/>
    <cellStyle name="_Rid_11_xt__Rid_11_xm" xfId="1868"/>
    <cellStyle name="_Rid_11_xv" xfId="1876"/>
    <cellStyle name="_Rid_2_al" xfId="1506"/>
    <cellStyle name="_Rid_2_at" xfId="1877"/>
    <cellStyle name="_Rid_2_cf" xfId="1878"/>
    <cellStyle name="_Rid_2_cl" xfId="683"/>
    <cellStyle name="_Rid_2_cs" xfId="1880"/>
    <cellStyle name="_Rid_2_ct" xfId="1881"/>
    <cellStyle name="_Rid_2_cv" xfId="1882"/>
    <cellStyle name="_Rid_2_dm" xfId="690"/>
    <cellStyle name="_Rid_2_fp" xfId="1884"/>
    <cellStyle name="_Rid_2_ft" xfId="1886"/>
    <cellStyle name="_Rid_2_hl" xfId="734"/>
    <cellStyle name="_Rid_2_hv" xfId="1887"/>
    <cellStyle name="_Rid_2_hy" xfId="1889"/>
    <cellStyle name="_Rid_2_if" xfId="698"/>
    <cellStyle name="_Rid_2_ih" xfId="742"/>
    <cellStyle name="_Rid_2_il" xfId="765"/>
    <cellStyle name="_Rid_2_is" xfId="1891"/>
    <cellStyle name="_Rid_2_iv" xfId="1894"/>
    <cellStyle name="_Rid_2_lg" xfId="1895"/>
    <cellStyle name="_Rid_2_lm" xfId="1896"/>
    <cellStyle name="_Rid_2_ls" xfId="813"/>
    <cellStyle name="_Rid_2_lt" xfId="829"/>
    <cellStyle name="_Rid_2_lx" xfId="1899"/>
    <cellStyle name="_Rid_2_ml" xfId="797"/>
    <cellStyle name="_Rid_2_mv" xfId="1908"/>
    <cellStyle name="_Rid_2_nl" xfId="844"/>
    <cellStyle name="_Rid_2_nv" xfId="1912"/>
    <cellStyle name="_Rid_2_of" xfId="835"/>
    <cellStyle name="_Rid_2_oh" xfId="850"/>
    <cellStyle name="_Rid_2_ol" xfId="1909"/>
    <cellStyle name="_Rid_2_os" xfId="1915"/>
    <cellStyle name="_Rid_2_ov" xfId="1919"/>
    <cellStyle name="_Rid_2_s0" xfId="1925"/>
    <cellStyle name="_Rid_2_s1" xfId="1929"/>
    <cellStyle name="_Rid_2_sf" xfId="862"/>
    <cellStyle name="_Rid_2_sg" xfId="1936"/>
    <cellStyle name="_Rid_2_sh" xfId="1943"/>
    <cellStyle name="_Rid_2_sk" xfId="1951"/>
    <cellStyle name="_Rid_2_sl" xfId="1956"/>
    <cellStyle name="_Rid_2_so" xfId="1958"/>
    <cellStyle name="_Rid_2_sp" xfId="1962"/>
    <cellStyle name="_Rid_2_ss" xfId="1966"/>
    <cellStyle name="_Rid_2_sv" xfId="1970"/>
    <cellStyle name="_Rid_2_ta" xfId="863"/>
    <cellStyle name="_Rid_2_ts" xfId="1066"/>
    <cellStyle name="_Rid_2_xl" xfId="1975"/>
    <cellStyle name="_Rid_2_xm" xfId="1978"/>
    <cellStyle name="_Rid_2_xt" xfId="1979"/>
    <cellStyle name="_Rid_2_xt__Rid_2_ml" xfId="1984"/>
    <cellStyle name="_Rid_2_xt__Rid_2_mv" xfId="1990"/>
    <cellStyle name="_Rid_2_xt__Rid_2_xm" xfId="1992"/>
    <cellStyle name="_Rid_2_xv" xfId="2000"/>
    <cellStyle name="_Rid_3_al" xfId="2001"/>
    <cellStyle name="_Rid_3_at" xfId="1115"/>
    <cellStyle name="_Rid_3_cf" xfId="1108"/>
    <cellStyle name="_Rid_3_cl" xfId="2003"/>
    <cellStyle name="_Rid_3_cs" xfId="2007"/>
    <cellStyle name="_Rid_3_ct" xfId="2009"/>
    <cellStyle name="_Rid_3_cv" xfId="2010"/>
    <cellStyle name="_Rid_3_dm" xfId="1467"/>
    <cellStyle name="_Rid_3_fp" xfId="1129"/>
    <cellStyle name="_Rid_3_ft" xfId="649"/>
    <cellStyle name="_Rid_3_hl" xfId="2017"/>
    <cellStyle name="_Rid_3_hv" xfId="2018"/>
    <cellStyle name="_Rid_3_hy" xfId="2020"/>
    <cellStyle name="_Rid_3_if" xfId="658"/>
    <cellStyle name="_Rid_3_ih" xfId="2023"/>
    <cellStyle name="_Rid_3_il" xfId="2025"/>
    <cellStyle name="_Rid_3_is" xfId="2026"/>
    <cellStyle name="_Rid_3_iv" xfId="616"/>
    <cellStyle name="_Rid_3_lg" xfId="617"/>
    <cellStyle name="_Rid_3_lm" xfId="1159"/>
    <cellStyle name="_Rid_3_ls" xfId="2028"/>
    <cellStyle name="_Rid_3_lt" xfId="2030"/>
    <cellStyle name="_Rid_3_lx" xfId="2032"/>
    <cellStyle name="_Rid_3_ml" xfId="49"/>
    <cellStyle name="_Rid_3_mv" xfId="2036"/>
    <cellStyle name="_Rid_3_nl" xfId="2039"/>
    <cellStyle name="_Rid_3_nv" xfId="2040"/>
    <cellStyle name="_Rid_3_of" xfId="2042"/>
    <cellStyle name="_Rid_3_oh" xfId="2045"/>
    <cellStyle name="_Rid_3_ol" xfId="2037"/>
    <cellStyle name="_Rid_3_os" xfId="1173"/>
    <cellStyle name="_Rid_3_ov" xfId="2047"/>
    <cellStyle name="_Rid_3_s0" xfId="625"/>
    <cellStyle name="_Rid_3_s0__Rid_3_xt__Rid_3_cl" xfId="2049"/>
    <cellStyle name="_Rid_3_s0__Rid_3_xt__Rid_3_cv" xfId="2053"/>
    <cellStyle name="_Rid_3_s1" xfId="632"/>
    <cellStyle name="_Rid_3_s1__Rid_3_xt__Rid_3_cl" xfId="2055"/>
    <cellStyle name="_Rid_3_s1__Rid_3_xt__Rid_3_cv" xfId="2061"/>
    <cellStyle name="_Rid_3_sf" xfId="2068"/>
    <cellStyle name="_Rid_3_sg" xfId="2070"/>
    <cellStyle name="_Rid_3_sh" xfId="2071"/>
    <cellStyle name="_Rid_3_sk" xfId="2076"/>
    <cellStyle name="_Rid_3_sl" xfId="449"/>
    <cellStyle name="_Rid_3_so" xfId="2079"/>
    <cellStyle name="_Rid_3_sp" xfId="2082"/>
    <cellStyle name="_Rid_3_ss" xfId="2086"/>
    <cellStyle name="_Rid_3_sv" xfId="2090"/>
    <cellStyle name="_Rid_3_ta" xfId="2069"/>
    <cellStyle name="_Rid_3_ta__Rid_3_tt" xfId="2092"/>
    <cellStyle name="_Rid_3_ts" xfId="700"/>
    <cellStyle name="_Rid_3_xl" xfId="2095"/>
    <cellStyle name="_Rid_3_xm" xfId="2099"/>
    <cellStyle name="_Rid_3_xt" xfId="79"/>
    <cellStyle name="_Rid_3_xt__Rid_3_cl" xfId="2102"/>
    <cellStyle name="_Rid_3_xt__Rid_3_cv" xfId="2103"/>
    <cellStyle name="_Rid_3_xt__Rid_3_ml" xfId="2106"/>
    <cellStyle name="_Rid_3_xt__Rid_3_mv" xfId="2107"/>
    <cellStyle name="_Rid_3_xt__Rid_3_xm" xfId="2109"/>
    <cellStyle name="_Rid_3_xv" xfId="2110"/>
    <cellStyle name="_Rid_4_al" xfId="2111"/>
    <cellStyle name="_Rid_4_at" xfId="2113"/>
    <cellStyle name="_Rid_4_cf" xfId="1215"/>
    <cellStyle name="_Rid_4_cl" xfId="2117"/>
    <cellStyle name="_Rid_4_cs" xfId="2119"/>
    <cellStyle name="_Rid_4_ct" xfId="707"/>
    <cellStyle name="_Rid_4_cv" xfId="713"/>
    <cellStyle name="_Rid_4_dm" xfId="2123"/>
    <cellStyle name="_Rid_4_fp" xfId="2124"/>
    <cellStyle name="_Rid_4_ft" xfId="2133"/>
    <cellStyle name="_Rid_4_hl" xfId="2134"/>
    <cellStyle name="_Rid_4_hv" xfId="2135"/>
    <cellStyle name="_Rid_4_hy" xfId="2137"/>
    <cellStyle name="_Rid_4_if" xfId="2138"/>
    <cellStyle name="_Rid_4_ih" xfId="2140"/>
    <cellStyle name="_Rid_4_il" xfId="2141"/>
    <cellStyle name="_Rid_4_is" xfId="2145"/>
    <cellStyle name="_Rid_4_iv" xfId="2147"/>
    <cellStyle name="_Rid_4_lg" xfId="2148"/>
    <cellStyle name="_Rid_4_lm" xfId="2152"/>
    <cellStyle name="_Rid_4_ls" xfId="2156"/>
    <cellStyle name="_Rid_4_lt" xfId="2158"/>
    <cellStyle name="_Rid_4_lx" xfId="2161"/>
    <cellStyle name="_Rid_4_ml" xfId="2163"/>
    <cellStyle name="_Rid_4_mv" xfId="2164"/>
    <cellStyle name="_Rid_4_nl" xfId="2166"/>
    <cellStyle name="_Rid_4_nv" xfId="2167"/>
    <cellStyle name="_Rid_4_of" xfId="2168"/>
    <cellStyle name="_Rid_4_oh" xfId="2170"/>
    <cellStyle name="_Rid_4_ol" xfId="2165"/>
    <cellStyle name="_Rid_4_os" xfId="2171"/>
    <cellStyle name="_Rid_4_ov" xfId="2172"/>
    <cellStyle name="_Rid_4_sf" xfId="2173"/>
    <cellStyle name="_Rid_4_sg" xfId="2175"/>
    <cellStyle name="_Rid_4_sh" xfId="2176"/>
    <cellStyle name="_Rid_4_sk" xfId="2180"/>
    <cellStyle name="_Rid_4_sl" xfId="2185"/>
    <cellStyle name="_Rid_4_so" xfId="2192"/>
    <cellStyle name="_Rid_4_sp" xfId="2193"/>
    <cellStyle name="_Rid_4_ss" xfId="2198"/>
    <cellStyle name="_Rid_4_sv" xfId="2199"/>
    <cellStyle name="_Rid_4_ta" xfId="2174"/>
    <cellStyle name="_Rid_4_ts" xfId="2201"/>
    <cellStyle name="_Rid_4_xl" xfId="2202"/>
    <cellStyle name="_Rid_4_xm" xfId="2205"/>
    <cellStyle name="_Rid_4_xt" xfId="2206"/>
    <cellStyle name="_Rid_4_xt__Rid_4_cl" xfId="2209"/>
    <cellStyle name="_Rid_4_xt__Rid_4_cv" xfId="2210"/>
    <cellStyle name="_Rid_4_xt__Rid_4_ml" xfId="1024"/>
    <cellStyle name="_Rid_4_xt__Rid_4_mv" xfId="2214"/>
    <cellStyle name="_Rid_4_xv" xfId="2219"/>
    <cellStyle name="_Rid_5_al" xfId="2220"/>
    <cellStyle name="_Rid_5_at" xfId="2221"/>
    <cellStyle name="_Rid_5_cf" xfId="2224"/>
    <cellStyle name="_Rid_5_cl" xfId="2225"/>
    <cellStyle name="_Rid_5_cs" xfId="2233"/>
    <cellStyle name="_Rid_5_ct" xfId="2238"/>
    <cellStyle name="_Rid_5_cv" xfId="2239"/>
    <cellStyle name="_Rid_5_dm" xfId="2240"/>
    <cellStyle name="_Rid_5_fp" xfId="2244"/>
    <cellStyle name="_Rid_5_ft" xfId="2247"/>
    <cellStyle name="_Rid_5_hl" xfId="2248"/>
    <cellStyle name="_Rid_5_hv" xfId="2249"/>
    <cellStyle name="_Rid_5_hy" xfId="2250"/>
    <cellStyle name="_Rid_5_if" xfId="2251"/>
    <cellStyle name="_Rid_5_ih" xfId="2253"/>
    <cellStyle name="_Rid_5_il" xfId="2255"/>
    <cellStyle name="_Rid_5_is" xfId="2257"/>
    <cellStyle name="_Rid_5_iv" xfId="2259"/>
    <cellStyle name="_Rid_5_lg" xfId="2260"/>
    <cellStyle name="_Rid_5_lm" xfId="2262"/>
    <cellStyle name="_Rid_5_ls" xfId="2267"/>
    <cellStyle name="_Rid_5_lt" xfId="2268"/>
    <cellStyle name="_Rid_5_lx" xfId="2272"/>
    <cellStyle name="_Rid_5_ml" xfId="2274"/>
    <cellStyle name="_Rid_5_mv" xfId="2277"/>
    <cellStyle name="_Rid_5_nl" xfId="2281"/>
    <cellStyle name="_Rid_5_nv" xfId="2291"/>
    <cellStyle name="_Rid_5_of" xfId="2293"/>
    <cellStyle name="_Rid_5_oh" xfId="2300"/>
    <cellStyle name="_Rid_5_ol" xfId="2278"/>
    <cellStyle name="_Rid_5_os" xfId="2305"/>
    <cellStyle name="_Rid_5_ov" xfId="2308"/>
    <cellStyle name="_Rid_5_sf" xfId="2317"/>
    <cellStyle name="_Rid_5_sg" xfId="2322"/>
    <cellStyle name="_Rid_5_sh" xfId="2327"/>
    <cellStyle name="_Rid_5_sk" xfId="2331"/>
    <cellStyle name="_Rid_5_sl" xfId="2334"/>
    <cellStyle name="_Rid_5_so" xfId="2337"/>
    <cellStyle name="_Rid_5_sp" xfId="2340"/>
    <cellStyle name="_Rid_5_ss" xfId="2348"/>
    <cellStyle name="_Rid_5_sv" xfId="2354"/>
    <cellStyle name="_Rid_5_ta" xfId="2318"/>
    <cellStyle name="_Rid_5_ts" xfId="2363"/>
    <cellStyle name="_Rid_5_xl" xfId="2366"/>
    <cellStyle name="_Rid_5_xm" xfId="2370"/>
    <cellStyle name="_Rid_5_xt" xfId="2371"/>
    <cellStyle name="_Rid_5_xt__Rid_5_cl" xfId="2373"/>
    <cellStyle name="_Rid_5_xt__Rid_5_cv" xfId="2380"/>
    <cellStyle name="_Rid_5_xt__Rid_5_ml" xfId="2382"/>
    <cellStyle name="_Rid_5_xt__Rid_5_mv" xfId="1585"/>
    <cellStyle name="_Rid_5_xv" xfId="2388"/>
    <cellStyle name="_Rid_6_al" xfId="2389"/>
    <cellStyle name="_Rid_6_at" xfId="2391"/>
    <cellStyle name="_Rid_6_cf" xfId="2399"/>
    <cellStyle name="_Rid_6_cl" xfId="2403"/>
    <cellStyle name="_Rid_6_cs" xfId="2413"/>
    <cellStyle name="_Rid_6_ct" xfId="2420"/>
    <cellStyle name="_Rid_6_cv" xfId="2421"/>
    <cellStyle name="_Rid_6_dm" xfId="2425"/>
    <cellStyle name="_Rid_6_fp" xfId="2428"/>
    <cellStyle name="_Rid_6_ft" xfId="2430"/>
    <cellStyle name="_Rid_6_hl" xfId="2435"/>
    <cellStyle name="_Rid_6_hv" xfId="2439"/>
    <cellStyle name="_Rid_6_hy" xfId="2442"/>
    <cellStyle name="_Rid_6_if" xfId="2445"/>
    <cellStyle name="_Rid_6_ih" xfId="2447"/>
    <cellStyle name="_Rid_6_il" xfId="2451"/>
    <cellStyle name="_Rid_6_is" xfId="2458"/>
    <cellStyle name="_Rid_6_iv" xfId="2462"/>
    <cellStyle name="_Rid_6_lg" xfId="2463"/>
    <cellStyle name="_Rid_6_lm" xfId="2467"/>
    <cellStyle name="_Rid_6_ls" xfId="2471"/>
    <cellStyle name="_Rid_6_lt" xfId="2475"/>
    <cellStyle name="_Rid_6_lx" xfId="2482"/>
    <cellStyle name="_Rid_6_ml" xfId="2486"/>
    <cellStyle name="_Rid_6_mv" xfId="2491"/>
    <cellStyle name="_Rid_6_nl" xfId="2495"/>
    <cellStyle name="_Rid_6_nv" xfId="2500"/>
    <cellStyle name="_Rid_6_of" xfId="2503"/>
    <cellStyle name="_Rid_6_oh" xfId="2512"/>
    <cellStyle name="_Rid_6_ol" xfId="2492"/>
    <cellStyle name="_Rid_6_os" xfId="1985"/>
    <cellStyle name="_Rid_6_ov" xfId="2515"/>
    <cellStyle name="_Rid_6_sf" xfId="2519"/>
    <cellStyle name="_Rid_6_sg" xfId="2523"/>
    <cellStyle name="_Rid_6_sh" xfId="2530"/>
    <cellStyle name="_Rid_6_sk" xfId="2532"/>
    <cellStyle name="_Rid_6_sl" xfId="2533"/>
    <cellStyle name="_Rid_6_so" xfId="2535"/>
    <cellStyle name="_Rid_6_sp" xfId="2537"/>
    <cellStyle name="_Rid_6_ss" xfId="2539"/>
    <cellStyle name="_Rid_6_sv" xfId="2541"/>
    <cellStyle name="_Rid_6_ta" xfId="2520"/>
    <cellStyle name="_Rid_6_ts" xfId="2543"/>
    <cellStyle name="_Rid_6_xl" xfId="2544"/>
    <cellStyle name="_Rid_6_xm" xfId="2547"/>
    <cellStyle name="_Rid_6_xt" xfId="2548"/>
    <cellStyle name="_Rid_6_xt__Rid_6_cl" xfId="2549"/>
    <cellStyle name="_Rid_6_xt__Rid_6_cv" xfId="2551"/>
    <cellStyle name="_Rid_6_xt__Rid_6_ml" xfId="2559"/>
    <cellStyle name="_Rid_6_xt__Rid_6_mv" xfId="2561"/>
    <cellStyle name="_Rid_6_xv" xfId="2567"/>
    <cellStyle name="_Rid_7_al" xfId="2568"/>
    <cellStyle name="_Rid_7_at" xfId="1993"/>
    <cellStyle name="_Rid_7_cf" xfId="2571"/>
    <cellStyle name="_Rid_7_cl" xfId="2576"/>
    <cellStyle name="_Rid_7_cs" xfId="2588"/>
    <cellStyle name="_Rid_7_ct" xfId="2593"/>
    <cellStyle name="_Rid_7_cv" xfId="2596"/>
    <cellStyle name="_Rid_7_dm" xfId="2599"/>
    <cellStyle name="_Rid_7_fp" xfId="2603"/>
    <cellStyle name="_Rid_7_ft" xfId="2606"/>
    <cellStyle name="_Rid_7_hl" xfId="2612"/>
    <cellStyle name="_Rid_7_hv" xfId="646"/>
    <cellStyle name="_Rid_7_hy" xfId="2620"/>
    <cellStyle name="_Rid_7_if" xfId="2563"/>
    <cellStyle name="_Rid_7_ih" xfId="2622"/>
    <cellStyle name="_Rid_7_il" xfId="2626"/>
    <cellStyle name="_Rid_7_is" xfId="2628"/>
    <cellStyle name="_Rid_7_iv" xfId="2631"/>
    <cellStyle name="_Rid_7_lg" xfId="2632"/>
    <cellStyle name="_Rid_7_lm" xfId="775"/>
    <cellStyle name="_Rid_7_ls" xfId="2635"/>
    <cellStyle name="_Rid_7_lt" xfId="2643"/>
    <cellStyle name="_Rid_7_lx" xfId="2649"/>
    <cellStyle name="_Rid_7_ml" xfId="885"/>
    <cellStyle name="_Rid_7_mv" xfId="2653"/>
    <cellStyle name="_Rid_7_nl" xfId="2655"/>
    <cellStyle name="_Rid_7_nv" xfId="2659"/>
    <cellStyle name="_Rid_7_of" xfId="2660"/>
    <cellStyle name="_Rid_7_oh" xfId="2666"/>
    <cellStyle name="_Rid_7_ol" xfId="2654"/>
    <cellStyle name="_Rid_7_os" xfId="2671"/>
    <cellStyle name="_Rid_7_ov" xfId="2672"/>
    <cellStyle name="_Rid_7_s0" xfId="2094"/>
    <cellStyle name="_Rid_7_s0__Rid_7_ta" xfId="2674"/>
    <cellStyle name="_Rid_7_s0__Rid_7_xt__Rid_7_cl" xfId="2676"/>
    <cellStyle name="_Rid_7_s0__Rid_7_xt__Rid_7_cv" xfId="182"/>
    <cellStyle name="_Rid_7_s1" xfId="2682"/>
    <cellStyle name="_Rid_7_s1__Rid_7_ta" xfId="113"/>
    <cellStyle name="_Rid_7_s10" xfId="2685"/>
    <cellStyle name="_Rid_7_s11" xfId="2690"/>
    <cellStyle name="_Rid_7_s12" xfId="2698"/>
    <cellStyle name="_Rid_7_s13" xfId="2707"/>
    <cellStyle name="_Rid_7_s14" xfId="2713"/>
    <cellStyle name="_Rid_7_s15" xfId="2715"/>
    <cellStyle name="_Rid_7_s16" xfId="2717"/>
    <cellStyle name="_Rid_7_s17" xfId="2719"/>
    <cellStyle name="_Rid_7_s18" xfId="2722"/>
    <cellStyle name="_Rid_7_s19" xfId="2725"/>
    <cellStyle name="_Rid_7_s2" xfId="2729"/>
    <cellStyle name="_Rid_7_s3" xfId="2607"/>
    <cellStyle name="_Rid_7_s3__Rid_7_cl" xfId="2734"/>
    <cellStyle name="_Rid_7_s3__Rid_7_ml" xfId="2737"/>
    <cellStyle name="_Rid_7_s3__Rid_7_s10__Rid_7_cl" xfId="2328"/>
    <cellStyle name="_Rid_7_s3__Rid_7_s10__Rid_7_xt__Rid_7_cl" xfId="2739"/>
    <cellStyle name="_Rid_7_s3__Rid_7_s11__Rid_7_cv" xfId="2742"/>
    <cellStyle name="_Rid_7_s3__Rid_7_s11__Rid_7_mv" xfId="2748"/>
    <cellStyle name="_Rid_7_s3__Rid_7_s11__Rid_7_xt__Rid_7_cv" xfId="2749"/>
    <cellStyle name="_Rid_7_s3__Rid_7_s12__Rid_7_mv" xfId="2751"/>
    <cellStyle name="_Rid_7_s3__Rid_7_s12__Rid_7_xt__Rid_7_cv" xfId="2753"/>
    <cellStyle name="_Rid_7_s3__Rid_7_s13__Rid_7_cv" xfId="2755"/>
    <cellStyle name="_Rid_7_s3__Rid_7_s13__Rid_7_mv" xfId="489"/>
    <cellStyle name="_Rid_7_s3__Rid_7_s13__Rid_7_xt__Rid_7_cv" xfId="2761"/>
    <cellStyle name="_Rid_7_s3__Rid_7_s14__Rid_7_ml" xfId="2765"/>
    <cellStyle name="_Rid_7_s3__Rid_7_s14__Rid_7_xt__Rid_7_ml" xfId="1104"/>
    <cellStyle name="_Rid_7_s3__Rid_7_s15__Rid_7_cl" xfId="2019"/>
    <cellStyle name="_Rid_7_s3__Rid_7_s15__Rid_7_ml" xfId="84"/>
    <cellStyle name="_Rid_7_s3__Rid_7_s15__Rid_7_xt__Rid_7_cl" xfId="1326"/>
    <cellStyle name="_Rid_7_s3__Rid_7_s15__Rid_7_xt__Rid_7_ml" xfId="233"/>
    <cellStyle name="_Rid_7_s3__Rid_7_s16__Rid_7_mv" xfId="2766"/>
    <cellStyle name="_Rid_7_s3__Rid_7_s16__Rid_7_xt__Rid_7_cv" xfId="2768"/>
    <cellStyle name="_Rid_7_s3__Rid_7_s17" xfId="2383"/>
    <cellStyle name="_Rid_7_s3__Rid_7_s18__Rid_7_ml" xfId="2769"/>
    <cellStyle name="_Rid_7_s3__Rid_7_s4__Rid_7_xt__Rid_7_cl" xfId="2115"/>
    <cellStyle name="_Rid_7_s3__Rid_7_s5__Rid_7_xt" xfId="2772"/>
    <cellStyle name="_Rid_7_s3__Rid_7_s6__Rid_7_ml" xfId="2773"/>
    <cellStyle name="_Rid_7_s3__Rid_7_s6__Rid_7_xt__Rid_7_ml" xfId="2775"/>
    <cellStyle name="_Rid_7_s3__Rid_7_s7__Rid_7_xt__Rid_7_ml" xfId="2778"/>
    <cellStyle name="_Rid_7_s3__Rid_7_s8__Rid_7_xt__Rid_7_cl" xfId="2780"/>
    <cellStyle name="_Rid_7_s3__Rid_7_s9__Rid_7_cl" xfId="2787"/>
    <cellStyle name="_Rid_7_s3__Rid_7_s9__Rid_7_xt__Rid_7_cl" xfId="521"/>
    <cellStyle name="_Rid_7_s3__Rid_7_xt" xfId="2789"/>
    <cellStyle name="_Rid_7_s3__Rid_7_xt__Rid_7_cl" xfId="2790"/>
    <cellStyle name="_Rid_7_s3__Rid_7_xt__Rid_7_ml" xfId="2791"/>
    <cellStyle name="_Rid_7_s4" xfId="2564"/>
    <cellStyle name="_Rid_7_s5" xfId="2613"/>
    <cellStyle name="_Rid_7_s6" xfId="2623"/>
    <cellStyle name="_Rid_7_s7" xfId="2795"/>
    <cellStyle name="_Rid_7_s8" xfId="2801"/>
    <cellStyle name="_Rid_7_s9" xfId="2806"/>
    <cellStyle name="_Rid_7_sf" xfId="2812"/>
    <cellStyle name="_Rid_7_sg" xfId="2817"/>
    <cellStyle name="_Rid_7_sh" xfId="2820"/>
    <cellStyle name="_Rid_7_sk" xfId="2822"/>
    <cellStyle name="_Rid_7_sl" xfId="2825"/>
    <cellStyle name="_Rid_7_so" xfId="2828"/>
    <cellStyle name="_Rid_7_sp" xfId="2829"/>
    <cellStyle name="_Rid_7_ss" xfId="2830"/>
    <cellStyle name="_Rid_7_sv" xfId="2837"/>
    <cellStyle name="_Rid_7_ta" xfId="2813"/>
    <cellStyle name="_Rid_7_ts" xfId="2842"/>
    <cellStyle name="_Rid_7_xl" xfId="2844"/>
    <cellStyle name="_Rid_7_xm" xfId="2847"/>
    <cellStyle name="_Rid_7_xt" xfId="2855"/>
    <cellStyle name="_Rid_7_xt__Rid_7_ml" xfId="2857"/>
    <cellStyle name="_Rid_7_xt__Rid_7_mv" xfId="2858"/>
    <cellStyle name="_Rid_7_xt__Rid_7_xm" xfId="2863"/>
    <cellStyle name="_Rid_7_xv" xfId="2865"/>
    <cellStyle name="_Rid_8_al" xfId="2866"/>
    <cellStyle name="_Rid_8_at" xfId="2868"/>
    <cellStyle name="_Rid_8_cf" xfId="2873"/>
    <cellStyle name="_Rid_8_cl" xfId="2876"/>
    <cellStyle name="_Rid_8_cs" xfId="2882"/>
    <cellStyle name="_Rid_8_ct" xfId="2889"/>
    <cellStyle name="_Rid_8_cv" xfId="2890"/>
    <cellStyle name="_Rid_8_dm" xfId="2893"/>
    <cellStyle name="_Rid_8_fp" xfId="2896"/>
    <cellStyle name="_Rid_8_ft" xfId="2902"/>
    <cellStyle name="_Rid_8_hl" xfId="2908"/>
    <cellStyle name="_Rid_8_hv" xfId="2910"/>
    <cellStyle name="_Rid_8_hy" xfId="2911"/>
    <cellStyle name="_Rid_8_if" xfId="2912"/>
    <cellStyle name="_Rid_8_ih" xfId="2915"/>
    <cellStyle name="_Rid_8_il" xfId="2917"/>
    <cellStyle name="_Rid_8_is" xfId="2918"/>
    <cellStyle name="_Rid_8_iv" xfId="2923"/>
    <cellStyle name="_Rid_8_lg" xfId="2924"/>
    <cellStyle name="_Rid_8_lm" xfId="2926"/>
    <cellStyle name="_Rid_8_ls" xfId="2929"/>
    <cellStyle name="_Rid_8_lt" xfId="2931"/>
    <cellStyle name="_Rid_8_lx" xfId="2935"/>
    <cellStyle name="_Rid_8_ml" xfId="2937"/>
    <cellStyle name="_Rid_8_mv" xfId="1201"/>
    <cellStyle name="_Rid_8_nl" xfId="2939"/>
    <cellStyle name="_Rid_8_nv" xfId="2941"/>
    <cellStyle name="_Rid_8_of" xfId="2943"/>
    <cellStyle name="_Rid_8_oh" xfId="2947"/>
    <cellStyle name="_Rid_8_ol" xfId="1202"/>
    <cellStyle name="_Rid_8_os" xfId="2949"/>
    <cellStyle name="_Rid_8_ov" xfId="2950"/>
    <cellStyle name="_Rid_8_s0" xfId="2951"/>
    <cellStyle name="_Rid_8_s0__Rid_8_ta" xfId="2958"/>
    <cellStyle name="_Rid_8_s0__Rid_8_ta__Rid_8_tt" xfId="2959"/>
    <cellStyle name="_Rid_8_s0__Rid_8_xt__Rid_8_cl" xfId="2961"/>
    <cellStyle name="_Rid_8_s0__Rid_8_xt__Rid_8_cv" xfId="2962"/>
    <cellStyle name="_Rid_8_s1" xfId="2963"/>
    <cellStyle name="_Rid_8_s10" xfId="2972"/>
    <cellStyle name="_Rid_8_s11" xfId="2975"/>
    <cellStyle name="_Rid_8_s12" xfId="2976"/>
    <cellStyle name="_Rid_8_s13" xfId="2979"/>
    <cellStyle name="_Rid_8_s14" xfId="2982"/>
    <cellStyle name="_Rid_8_s15" xfId="2985"/>
    <cellStyle name="_Rid_8_s16" xfId="2990"/>
    <cellStyle name="_Rid_8_s17" xfId="2993"/>
    <cellStyle name="_Rid_8_s18" xfId="2998"/>
    <cellStyle name="_Rid_8_s19" xfId="3004"/>
    <cellStyle name="_Rid_8_s2" xfId="3010"/>
    <cellStyle name="_Rid_8_s20" xfId="2986"/>
    <cellStyle name="_Rid_8_s21" xfId="2991"/>
    <cellStyle name="_Rid_8_s22" xfId="2994"/>
    <cellStyle name="_Rid_8_s23" xfId="2999"/>
    <cellStyle name="_Rid_8_s24" xfId="3005"/>
    <cellStyle name="_Rid_8_s25" xfId="3021"/>
    <cellStyle name="_Rid_8_s26" xfId="3030"/>
    <cellStyle name="_Rid_8_s27" xfId="3039"/>
    <cellStyle name="_Rid_8_s28" xfId="3045"/>
    <cellStyle name="_Rid_8_s29" xfId="3049"/>
    <cellStyle name="_Rid_8_s3" xfId="2903"/>
    <cellStyle name="_Rid_8_s30" xfId="3022"/>
    <cellStyle name="_Rid_8_s31" xfId="3031"/>
    <cellStyle name="_Rid_8_s32" xfId="3040"/>
    <cellStyle name="_Rid_8_s33" xfId="3046"/>
    <cellStyle name="_Rid_8_s34" xfId="3050"/>
    <cellStyle name="_Rid_8_s35" xfId="3056"/>
    <cellStyle name="_Rid_8_s36" xfId="3063"/>
    <cellStyle name="_Rid_8_s37" xfId="1209"/>
    <cellStyle name="_Rid_8_s38" xfId="1263"/>
    <cellStyle name="_Rid_8_s39" xfId="1272"/>
    <cellStyle name="_Rid_8_s4" xfId="2913"/>
    <cellStyle name="_Rid_8_s4__Rid_8_ml" xfId="2452"/>
    <cellStyle name="_Rid_8_s4__Rid_8_s10__Rid_8_cv" xfId="2075"/>
    <cellStyle name="_Rid_8_s4__Rid_8_s10__Rid_8_mv" xfId="3072"/>
    <cellStyle name="_Rid_8_s4__Rid_8_s10__Rid_8_xt__Rid_8_cv" xfId="3074"/>
    <cellStyle name="_Rid_8_s4__Rid_8_s11__Rid_8_cv" xfId="3075"/>
    <cellStyle name="_Rid_8_s4__Rid_8_s11__Rid_8_mv" xfId="3078"/>
    <cellStyle name="_Rid_8_s4__Rid_8_s11__Rid_8_xt__Rid_8_cv" xfId="2884"/>
    <cellStyle name="_Rid_8_s4__Rid_8_s12__Rid_8_ml" xfId="2974"/>
    <cellStyle name="_Rid_8_s4__Rid_8_s12__Rid_8_xt__Rid_8_ml" xfId="3083"/>
    <cellStyle name="_Rid_8_s4__Rid_8_s13__Rid_8_cv" xfId="3084"/>
    <cellStyle name="_Rid_8_s4__Rid_8_s13__Rid_8_mv" xfId="3085"/>
    <cellStyle name="_Rid_8_s4__Rid_8_s13__Rid_8_xt__Rid_8_cv" xfId="3087"/>
    <cellStyle name="_Rid_8_s4__Rid_8_s14__Rid_8_cv" xfId="1167"/>
    <cellStyle name="_Rid_8_s4__Rid_8_s14__Rid_8_mv" xfId="3089"/>
    <cellStyle name="_Rid_8_s4__Rid_8_s14__Rid_8_xt__Rid_8_cv" xfId="3092"/>
    <cellStyle name="_Rid_8_s4__Rid_8_s15__Rid_8_mv" xfId="3095"/>
    <cellStyle name="_Rid_8_s4__Rid_8_s15__Rid_8_xt__Rid_8_cv" xfId="3099"/>
    <cellStyle name="_Rid_8_s4__Rid_8_s16__Rid_8_ml" xfId="3102"/>
    <cellStyle name="_Rid_8_s4__Rid_8_s16__Rid_8_xt__Rid_8_ml" xfId="2454"/>
    <cellStyle name="_Rid_8_s4__Rid_8_s17__Rid_8_cl" xfId="3104"/>
    <cellStyle name="_Rid_8_s4__Rid_8_s17__Rid_8_xt__Rid_8_cl" xfId="3109"/>
    <cellStyle name="_Rid_8_s4__Rid_8_s18__Rid_8_cl" xfId="3110"/>
    <cellStyle name="_Rid_8_s4__Rid_8_s18__Rid_8_xt__Rid_8_cl" xfId="3111"/>
    <cellStyle name="_Rid_8_s4__Rid_8_s19__Rid_8_ml" xfId="3114"/>
    <cellStyle name="_Rid_8_s4__Rid_8_s19__Rid_8_xt__Rid_8_ml" xfId="3116"/>
    <cellStyle name="_Rid_8_s4__Rid_8_s20__Rid_8_cv" xfId="1380"/>
    <cellStyle name="_Rid_8_s4__Rid_8_s20__Rid_8_mv" xfId="3096"/>
    <cellStyle name="_Rid_8_s4__Rid_8_s20__Rid_8_xt__Rid_8_cv" xfId="3100"/>
    <cellStyle name="_Rid_8_s4__Rid_8_s21__Rid_8_cv" xfId="777"/>
    <cellStyle name="_Rid_8_s4__Rid_8_s21__Rid_8_mv" xfId="3118"/>
    <cellStyle name="_Rid_8_s4__Rid_8_s21__Rid_8_xt__Rid_8_cv" xfId="2390"/>
    <cellStyle name="_Rid_8_s4__Rid_8_s22__Rid_8_mv" xfId="3119"/>
    <cellStyle name="_Rid_8_s4__Rid_8_s22__Rid_8_xt__Rid_8_cv" xfId="3122"/>
    <cellStyle name="_Rid_8_s4__Rid_8_s23__Rid_8_cv" xfId="3125"/>
    <cellStyle name="_Rid_8_s4__Rid_8_s23__Rid_8_mv" xfId="3127"/>
    <cellStyle name="_Rid_8_s4__Rid_8_s23__Rid_8_xt__Rid_8_cv" xfId="3131"/>
    <cellStyle name="_Rid_8_s4__Rid_8_s24__Rid_8_cv" xfId="94"/>
    <cellStyle name="_Rid_8_s4__Rid_8_s24__Rid_8_mv" xfId="3133"/>
    <cellStyle name="_Rid_8_s4__Rid_8_s24__Rid_8_xt__Rid_8_cv" xfId="31"/>
    <cellStyle name="_Rid_8_s4__Rid_8_s25__Rid_8_mv" xfId="3134"/>
    <cellStyle name="_Rid_8_s4__Rid_8_s25__Rid_8_xt__Rid_8_cv" xfId="3144"/>
    <cellStyle name="_Rid_8_s4__Rid_8_s26__Rid_8_cv" xfId="3150"/>
    <cellStyle name="_Rid_8_s4__Rid_8_s26__Rid_8_mv" xfId="2283"/>
    <cellStyle name="_Rid_8_s4__Rid_8_s26__Rid_8_xt__Rid_8_cv" xfId="3158"/>
    <cellStyle name="_Rid_8_s4__Rid_8_s27__Rid_8_cv" xfId="2708"/>
    <cellStyle name="_Rid_8_s4__Rid_8_s27__Rid_8_mv" xfId="3160"/>
    <cellStyle name="_Rid_8_s4__Rid_8_s27__Rid_8_xt__Rid_8_cv" xfId="3170"/>
    <cellStyle name="_Rid_8_s4__Rid_8_s28__Rid_8_cv" xfId="1734"/>
    <cellStyle name="_Rid_8_s4__Rid_8_s28__Rid_8_mv" xfId="3173"/>
    <cellStyle name="_Rid_8_s4__Rid_8_s28__Rid_8_xt__Rid_8_cv" xfId="3174"/>
    <cellStyle name="_Rid_8_s4__Rid_8_s29__Rid_8_ml" xfId="3177"/>
    <cellStyle name="_Rid_8_s4__Rid_8_s29__Rid_8_xt__Rid_8_ml" xfId="3180"/>
    <cellStyle name="_Rid_8_s4__Rid_8_s30__Rid_8_cv" xfId="3181"/>
    <cellStyle name="_Rid_8_s4__Rid_8_s30__Rid_8_mv" xfId="3135"/>
    <cellStyle name="_Rid_8_s4__Rid_8_s30__Rid_8_xt__Rid_8_cv" xfId="3145"/>
    <cellStyle name="_Rid_8_s4__Rid_8_s31__Rid_8_cv" xfId="3151"/>
    <cellStyle name="_Rid_8_s4__Rid_8_s31__Rid_8_mv" xfId="2284"/>
    <cellStyle name="_Rid_8_s4__Rid_8_s31__Rid_8_xt__Rid_8_cv" xfId="3159"/>
    <cellStyle name="_Rid_8_s4__Rid_8_s32__Rid_8_mv" xfId="3161"/>
    <cellStyle name="_Rid_8_s4__Rid_8_s32__Rid_8_xt__Rid_8_cv" xfId="3171"/>
    <cellStyle name="_Rid_8_s4__Rid_8_s33__Rid_8_ml" xfId="3192"/>
    <cellStyle name="_Rid_8_s4__Rid_8_s33__Rid_8_xt__Rid_8_ml" xfId="3196"/>
    <cellStyle name="_Rid_8_s4__Rid_8_s34__Rid_8_cv" xfId="3197"/>
    <cellStyle name="_Rid_8_s4__Rid_8_s34__Rid_8_mv" xfId="3204"/>
    <cellStyle name="_Rid_8_s4__Rid_8_s34__Rid_8_xt__Rid_8_cv" xfId="239"/>
    <cellStyle name="_Rid_8_s4__Rid_8_s35__Rid_8_cv" xfId="3206"/>
    <cellStyle name="_Rid_8_s4__Rid_8_s35__Rid_8_mv" xfId="3210"/>
    <cellStyle name="_Rid_8_s4__Rid_8_s35__Rid_8_xt__Rid_8_cv" xfId="3214"/>
    <cellStyle name="_Rid_8_s4__Rid_8_s36__Rid_8_mv" xfId="3216"/>
    <cellStyle name="_Rid_8_s4__Rid_8_s36__Rid_8_xt__Rid_8_cv" xfId="3218"/>
    <cellStyle name="_Rid_8_s4__Rid_8_s37__Rid_8_ml" xfId="3222"/>
    <cellStyle name="_Rid_8_s4__Rid_8_s37__Rid_8_xt__Rid_8_ml" xfId="3226"/>
    <cellStyle name="_Rid_8_s4__Rid_8_s38__Rid_8_cl" xfId="3228"/>
    <cellStyle name="_Rid_8_s4__Rid_8_s38__Rid_8_ml" xfId="3239"/>
    <cellStyle name="_Rid_8_s4__Rid_8_s38__Rid_8_xt__Rid_8_cl" xfId="1450"/>
    <cellStyle name="_Rid_8_s4__Rid_8_s38__Rid_8_xt__Rid_8_ml" xfId="3240"/>
    <cellStyle name="_Rid_8_s4__Rid_8_s39__Rid_8_cv" xfId="1499"/>
    <cellStyle name="_Rid_8_s4__Rid_8_s39__Rid_8_xt__Rid_8_cv" xfId="2569"/>
    <cellStyle name="_Rid_8_s4__Rid_8_s40__Rid_8_mv" xfId="3211"/>
    <cellStyle name="_Rid_8_s4__Rid_8_s40__Rid_8_xt__Rid_8_cv" xfId="3215"/>
    <cellStyle name="_Rid_8_s4__Rid_8_s41__Rid_8_cv" xfId="3243"/>
    <cellStyle name="_Rid_8_s4__Rid_8_s41__Rid_8_mv" xfId="3217"/>
    <cellStyle name="_Rid_8_s4__Rid_8_s41__Rid_8_xt__Rid_8_cv" xfId="3219"/>
    <cellStyle name="_Rid_8_s4__Rid_8_s42__Rid_8_cv" xfId="3249"/>
    <cellStyle name="_Rid_8_s4__Rid_8_s42__Rid_8_mv" xfId="3255"/>
    <cellStyle name="_Rid_8_s4__Rid_8_s42__Rid_8_xt__Rid_8_cv" xfId="3257"/>
    <cellStyle name="_Rid_8_s4__Rid_8_s43__Rid_8_mv" xfId="3259"/>
    <cellStyle name="_Rid_8_s4__Rid_8_s43__Rid_8_xt__Rid_8_cv" xfId="3260"/>
    <cellStyle name="_Rid_8_s4__Rid_8_s44__Rid_8_cv" xfId="1500"/>
    <cellStyle name="_Rid_8_s4__Rid_8_s44__Rid_8_xt__Rid_8_cv" xfId="2570"/>
    <cellStyle name="_Rid_8_s4__Rid_8_s45__Rid_8_mv" xfId="3262"/>
    <cellStyle name="_Rid_8_s4__Rid_8_s45__Rid_8_xt__Rid_8_cv" xfId="3265"/>
    <cellStyle name="_Rid_8_s4__Rid_8_s46__Rid_8_mv" xfId="3266"/>
    <cellStyle name="_Rid_8_s4__Rid_8_s46__Rid_8_xt__Rid_8_cv" xfId="3273"/>
    <cellStyle name="_Rid_8_s4__Rid_8_s47__Rid_8_ml" xfId="2554"/>
    <cellStyle name="_Rid_8_s4__Rid_8_s47__Rid_8_xt__Rid_8_ml" xfId="3275"/>
    <cellStyle name="_Rid_8_s4__Rid_8_s48__Rid_8_cv" xfId="3279"/>
    <cellStyle name="_Rid_8_s4__Rid_8_s48__Rid_8_xt__Rid_8_cv" xfId="3281"/>
    <cellStyle name="_Rid_8_s4__Rid_8_s49__Rid_8_cv" xfId="3285"/>
    <cellStyle name="_Rid_8_s4__Rid_8_s5__Rid_8_cl" xfId="3288"/>
    <cellStyle name="_Rid_8_s4__Rid_8_s5__Rid_8_xt__Rid_8_cl" xfId="3292"/>
    <cellStyle name="_Rid_8_s4__Rid_8_s50__Rid_8_mv" xfId="3263"/>
    <cellStyle name="_Rid_8_s4__Rid_8_s51__Rid_8_mv" xfId="3267"/>
    <cellStyle name="_Rid_8_s4__Rid_8_s52__Rid_8_cv" xfId="3297"/>
    <cellStyle name="_Rid_8_s4__Rid_8_s53__Rid_8_mv" xfId="3298"/>
    <cellStyle name="_Rid_8_s4__Rid_8_s54__Rid_8_mv" xfId="3300"/>
    <cellStyle name="_Rid_8_s4__Rid_8_s56__Rid_8_cl" xfId="3301"/>
    <cellStyle name="_Rid_8_s4__Rid_8_s57__Rid_8_cl" xfId="708"/>
    <cellStyle name="_Rid_8_s4__Rid_8_s58__Rid_8_cl" xfId="3302"/>
    <cellStyle name="_Rid_8_s4__Rid_8_s59__Rid_8_cv" xfId="3305"/>
    <cellStyle name="_Rid_8_s4__Rid_8_s59__Rid_8_mv" xfId="3308"/>
    <cellStyle name="_Rid_8_s4__Rid_8_s6__Rid_8_cv" xfId="3310"/>
    <cellStyle name="_Rid_8_s4__Rid_8_s6__Rid_8_mv" xfId="3313"/>
    <cellStyle name="_Rid_8_s4__Rid_8_s6__Rid_8_xt__Rid_8_cv" xfId="3317"/>
    <cellStyle name="_Rid_8_s4__Rid_8_s60__Rid_8_cv" xfId="3319"/>
    <cellStyle name="_Rid_8_s4__Rid_8_s61__Rid_8_cv" xfId="3328"/>
    <cellStyle name="_Rid_8_s4__Rid_8_s62__Rid_8_ml" xfId="3332"/>
    <cellStyle name="_Rid_8_s4__Rid_8_s63__Rid_8_cl" xfId="3303"/>
    <cellStyle name="_Rid_8_s4__Rid_8_s64__Rid_8_cl" xfId="1206"/>
    <cellStyle name="_Rid_8_s4__Rid_8_s65__Rid_8_ml" xfId="3334"/>
    <cellStyle name="_Rid_8_s4__Rid_8_s66__Rid_8_ml" xfId="3337"/>
    <cellStyle name="_Rid_8_s4__Rid_8_s67__Rid_8_cl" xfId="1440"/>
    <cellStyle name="_Rid_8_s4__Rid_8_s67__Rid_8_ml" xfId="1457"/>
    <cellStyle name="_Rid_8_s4__Rid_8_s68__Rid_8_ml" xfId="3338"/>
    <cellStyle name="_Rid_8_s4__Rid_8_s7__Rid_8_cv" xfId="3340"/>
    <cellStyle name="_Rid_8_s4__Rid_8_s7__Rid_8_mv" xfId="3341"/>
    <cellStyle name="_Rid_8_s4__Rid_8_s7__Rid_8_xt__Rid_8_cv" xfId="3345"/>
    <cellStyle name="_Rid_8_s4__Rid_8_s8__Rid_8_mv" xfId="3346"/>
    <cellStyle name="_Rid_8_s4__Rid_8_s8__Rid_8_xt__Rid_8_cv" xfId="3349"/>
    <cellStyle name="_Rid_8_s4__Rid_8_s9__Rid_8_cv" xfId="3351"/>
    <cellStyle name="_Rid_8_s4__Rid_8_s9__Rid_8_mv" xfId="3357"/>
    <cellStyle name="_Rid_8_s4__Rid_8_s9__Rid_8_xt__Rid_8_cv" xfId="3361"/>
    <cellStyle name="_Rid_8_s4__Rid_8_xm" xfId="3365"/>
    <cellStyle name="_Rid_8_s4__Rid_8_xt" xfId="3366"/>
    <cellStyle name="_Rid_8_s4__Rid_8_xt__Rid_8_ml" xfId="3369"/>
    <cellStyle name="_Rid_8_s4__Rid_8_xt__Rid_8_xm" xfId="3374"/>
    <cellStyle name="_Rid_8_s40" xfId="3057"/>
    <cellStyle name="_Rid_8_s41" xfId="3064"/>
    <cellStyle name="_Rid_8_s42" xfId="1210"/>
    <cellStyle name="_Rid_8_s43" xfId="1264"/>
    <cellStyle name="_Rid_8_s44" xfId="1273"/>
    <cellStyle name="_Rid_8_s45" xfId="1283"/>
    <cellStyle name="_Rid_8_s46" xfId="1294"/>
    <cellStyle name="_Rid_8_s47" xfId="1299"/>
    <cellStyle name="_Rid_8_s48" xfId="3375"/>
    <cellStyle name="_Rid_8_s49" xfId="3377"/>
    <cellStyle name="_Rid_8_s5" xfId="2909"/>
    <cellStyle name="_Rid_8_s50" xfId="1284"/>
    <cellStyle name="_Rid_8_s51" xfId="1295"/>
    <cellStyle name="_Rid_8_s52" xfId="1300"/>
    <cellStyle name="_Rid_8_s53" xfId="3376"/>
    <cellStyle name="_Rid_8_s54" xfId="3378"/>
    <cellStyle name="_Rid_8_s55" xfId="3379"/>
    <cellStyle name="_Rid_8_s55__Rid_8_oh" xfId="3382"/>
    <cellStyle name="_Rid_8_s56" xfId="3383"/>
    <cellStyle name="_Rid_8_s57" xfId="3306"/>
    <cellStyle name="_Rid_8_s58" xfId="3386"/>
    <cellStyle name="_Rid_8_s59" xfId="259"/>
    <cellStyle name="_Rid_8_s6" xfId="2916"/>
    <cellStyle name="_Rid_8_s60" xfId="3380"/>
    <cellStyle name="_Rid_8_s61" xfId="3384"/>
    <cellStyle name="_Rid_8_s62" xfId="3307"/>
    <cellStyle name="_Rid_8_s63" xfId="3387"/>
    <cellStyle name="_Rid_8_s64" xfId="258"/>
    <cellStyle name="_Rid_8_s65" xfId="3390"/>
    <cellStyle name="_Rid_8_s66" xfId="3395"/>
    <cellStyle name="_Rid_8_s67" xfId="3401"/>
    <cellStyle name="_Rid_8_s68" xfId="3404"/>
    <cellStyle name="_Rid_8_s7" xfId="3408"/>
    <cellStyle name="_Rid_8_s8" xfId="3339"/>
    <cellStyle name="_Rid_8_s9" xfId="3409"/>
    <cellStyle name="_Rid_8_sf" xfId="3410"/>
    <cellStyle name="_Rid_8_sg" xfId="3412"/>
    <cellStyle name="_Rid_8_sh" xfId="3413"/>
    <cellStyle name="_Rid_8_sk" xfId="3415"/>
    <cellStyle name="_Rid_8_sl" xfId="61"/>
    <cellStyle name="_Rid_8_so" xfId="3418"/>
    <cellStyle name="_Rid_8_sp" xfId="3421"/>
    <cellStyle name="_Rid_8_ss" xfId="2056"/>
    <cellStyle name="_Rid_8_sv" xfId="3425"/>
    <cellStyle name="_Rid_8_ta" xfId="3411"/>
    <cellStyle name="_Rid_8_ts" xfId="3429"/>
    <cellStyle name="_Rid_8_xl" xfId="3431"/>
    <cellStyle name="_Rid_8_xm" xfId="3435"/>
    <cellStyle name="_Rid_8_xt" xfId="3439"/>
    <cellStyle name="_Rid_8_xt__Rid_8_ml" xfId="881"/>
    <cellStyle name="_Rid_8_xt__Rid_8_mv" xfId="3443"/>
    <cellStyle name="_Rid_8_xt__Rid_8_xm" xfId="3449"/>
    <cellStyle name="_Rid_8_xv" xfId="3453"/>
    <cellStyle name="_Rid_9_al" xfId="3454"/>
    <cellStyle name="_Rid_9_at" xfId="3456"/>
    <cellStyle name="_Rid_9_cf" xfId="3458"/>
    <cellStyle name="_Rid_9_cl" xfId="3463"/>
    <cellStyle name="_Rid_9_cs" xfId="238"/>
    <cellStyle name="_Rid_9_ct" xfId="3471"/>
    <cellStyle name="_Rid_9_cv" xfId="3472"/>
    <cellStyle name="_Rid_9_dm" xfId="218"/>
    <cellStyle name="_Rid_9_fp" xfId="3473"/>
    <cellStyle name="_Rid_9_ft" xfId="3481"/>
    <cellStyle name="_Rid_9_hl" xfId="3256"/>
    <cellStyle name="_Rid_9_hv" xfId="3482"/>
    <cellStyle name="_Rid_9_hy" xfId="3485"/>
    <cellStyle name="_Rid_9_if" xfId="3487"/>
    <cellStyle name="_Rid_9_ih" xfId="3491"/>
    <cellStyle name="_Rid_9_il" xfId="1186"/>
    <cellStyle name="_Rid_9_is" xfId="3495"/>
    <cellStyle name="_Rid_9_iv" xfId="3496"/>
    <cellStyle name="_Rid_9_lg" xfId="3497"/>
    <cellStyle name="_Rid_9_lm" xfId="3501"/>
    <cellStyle name="_Rid_9_ls" xfId="3505"/>
    <cellStyle name="_Rid_9_lt" xfId="3510"/>
    <cellStyle name="_Rid_9_lx" xfId="3514"/>
    <cellStyle name="_Rid_9_ml" xfId="3518"/>
    <cellStyle name="_Rid_9_mv" xfId="3519"/>
    <cellStyle name="_Rid_9_nl" xfId="3522"/>
    <cellStyle name="_Rid_9_nv" xfId="3524"/>
    <cellStyle name="_Rid_9_of" xfId="3526"/>
    <cellStyle name="_Rid_9_oh" xfId="3527"/>
    <cellStyle name="_Rid_9_ol" xfId="3520"/>
    <cellStyle name="_Rid_9_os" xfId="243"/>
    <cellStyle name="_Rid_9_ov" xfId="3528"/>
    <cellStyle name="_Rid_9_s0" xfId="3532"/>
    <cellStyle name="_Rid_9_s0__Rid_9_xt__Rid_9_cl" xfId="3538"/>
    <cellStyle name="_Rid_9_s0__Rid_9_xt__Rid_9_cv" xfId="3540"/>
    <cellStyle name="_Rid_9_sf" xfId="3545"/>
    <cellStyle name="_Rid_9_sg" xfId="3549"/>
    <cellStyle name="_Rid_9_sh" xfId="3552"/>
    <cellStyle name="_Rid_9_sk" xfId="3556"/>
    <cellStyle name="_Rid_9_sl" xfId="3558"/>
    <cellStyle name="_Rid_9_so" xfId="2762"/>
    <cellStyle name="_Rid_9_sp" xfId="3559"/>
    <cellStyle name="_Rid_9_ss" xfId="3077"/>
    <cellStyle name="_Rid_9_sv" xfId="3561"/>
    <cellStyle name="_Rid_9_ta" xfId="3546"/>
    <cellStyle name="_Rid_9_ta__Rid_9_tt" xfId="3565"/>
    <cellStyle name="_Rid_9_ts" xfId="3569"/>
    <cellStyle name="_Rid_9_xl" xfId="3572"/>
    <cellStyle name="_Rid_9_xm" xfId="2767"/>
    <cellStyle name="_Rid_9_xt" xfId="3573"/>
    <cellStyle name="_Rid_9_xt__Rid_9_cl" xfId="3182"/>
    <cellStyle name="_Rid_9_xt__Rid_9_cv" xfId="3575"/>
    <cellStyle name="_Rid_9_xt__Rid_9_ml" xfId="3136"/>
    <cellStyle name="_Rid_9_xt__Rid_9_mv" xfId="3587"/>
    <cellStyle name="_Rid_9_xt__Rid_9_xm" xfId="3590"/>
    <cellStyle name="_Rid_9_xv" xfId="3595"/>
    <cellStyle name="_RO Bridge Templates Aug 24" xfId="3599"/>
    <cellStyle name="_Tom trend data for Q206 R&amp;O May 1" xfId="2700"/>
    <cellStyle name="_Tom trend data for Q206 R&amp;O May 1_FY06 Estimate_6.23.06" xfId="3601"/>
    <cellStyle name="_Tom trend data for Q206 R&amp;O May 1_Jul_IS_Variance_Analysis" xfId="3607"/>
    <cellStyle name="_Tom trend data for Q206 R&amp;O May 1_Q206_CurrEst_R&amp;O_06.16.06" xfId="3611"/>
    <cellStyle name="_Tom trend data for Q206 R&amp;O May 1_Q206_CurrEst_R&amp;O_06.29.06" xfId="2063"/>
    <cellStyle name="_Tom trend data for Q206 R&amp;O May 1_RO Bridge Templates Aug 24" xfId="3615"/>
    <cellStyle name="_wbr 3P top 5 merchant, asin -- total de" xfId="3616"/>
    <cellStyle name="_Weekly report_Lena_0701" xfId="3618"/>
    <cellStyle name="_weekly report20050613" xfId="3621"/>
    <cellStyle name="_wk26-JP-SOP-fcstaccy (2)" xfId="3622"/>
    <cellStyle name="_WM 7D need nego parts list--vivian070828" xfId="3624"/>
    <cellStyle name="_WWOPS_JP_FC" xfId="3625"/>
    <cellStyle name="_WWOPS_JP_FCs" xfId="3628"/>
    <cellStyle name="_工作考核" xfId="3322"/>
    <cellStyle name="=C:\WINNT\SYSTEM32\COMMAND.COM" xfId="3630"/>
    <cellStyle name="0,0_x000a__x000a_NA_x000a__x000a_" xfId="3633"/>
    <cellStyle name="0,0_x000a__x000a_NA_x000a__x000a_ 2" xfId="3638"/>
    <cellStyle name="0,0_x000a__x000a_NA_x000a__x000a_ 3" xfId="3642"/>
    <cellStyle name="0,0_x000a__x000a_NA_x000a__x000a_ 4" xfId="2848"/>
    <cellStyle name="0,0_x000a__x000a_NA_x000a__x000a_ 5" xfId="3646"/>
    <cellStyle name="0,0_x000a__x000a_NA_x000a__x000a_ 6" xfId="2864"/>
    <cellStyle name="0,0_x000a__x000a_NA_x000a__x000a_ 7" xfId="3649"/>
    <cellStyle name="0,0_x000a__x000a_NA_x000a__x000a_ 8" xfId="3655"/>
    <cellStyle name="0,0_x000a__x000a_NA_x000a__x000a_ 8 2" xfId="3660"/>
    <cellStyle name="0,0_x000a__x000a_NA_x000a__x000a_ 8 3" xfId="3664"/>
    <cellStyle name="0,0_x000d__x000a_NA_x000d__x000a_" xfId="105"/>
    <cellStyle name="0,0_x000d__x000a_NA_x000d__x000a_ 2" xfId="3667"/>
    <cellStyle name="0,0_x000d__x000a_NA_x000d__x000a_ 3" xfId="3671"/>
    <cellStyle name="1H" xfId="3672"/>
    <cellStyle name="1H 2" xfId="3675"/>
    <cellStyle name="1N" xfId="3223"/>
    <cellStyle name="1N 2" xfId="3676"/>
    <cellStyle name="1R" xfId="3474"/>
    <cellStyle name="1R 2" xfId="408"/>
    <cellStyle name="20% - Accent1 10" xfId="3355"/>
    <cellStyle name="20% - Accent1 10 2" xfId="3678"/>
    <cellStyle name="20% - Accent1 11" xfId="1062"/>
    <cellStyle name="20% - Accent1 11 2" xfId="3680"/>
    <cellStyle name="20% - Accent1 12" xfId="1072"/>
    <cellStyle name="20% - Accent1 12 2" xfId="1407"/>
    <cellStyle name="20% - Accent1 13" xfId="1077"/>
    <cellStyle name="20% - Accent1 13 2" xfId="3683"/>
    <cellStyle name="20% - Accent1 14" xfId="3695"/>
    <cellStyle name="20% - Accent1 14 2" xfId="3697"/>
    <cellStyle name="20% - Accent1 15" xfId="3702"/>
    <cellStyle name="20% - Accent1 15 2" xfId="3705"/>
    <cellStyle name="20% - Accent1 16" xfId="1091"/>
    <cellStyle name="20% - Accent1 16 2" xfId="3711"/>
    <cellStyle name="20% - Accent1 17" xfId="3719"/>
    <cellStyle name="20% - Accent1 17 2" xfId="3723"/>
    <cellStyle name="20% - Accent1 18" xfId="3729"/>
    <cellStyle name="20% - Accent1 18 2" xfId="3734"/>
    <cellStyle name="20% - Accent1 19" xfId="3738"/>
    <cellStyle name="20% - Accent1 19 2" xfId="3741"/>
    <cellStyle name="20% - Accent1 2" xfId="3745"/>
    <cellStyle name="20% - Accent1 2 10" xfId="457"/>
    <cellStyle name="20% - Accent1 2 10 2" xfId="3746"/>
    <cellStyle name="20% - Accent1 2 11" xfId="3748"/>
    <cellStyle name="20% - Accent1 2 11 2" xfId="916"/>
    <cellStyle name="20% - Accent1 2 12" xfId="3750"/>
    <cellStyle name="20% - Accent1 2 2" xfId="3751"/>
    <cellStyle name="20% - Accent1 2 2 2" xfId="1337"/>
    <cellStyle name="20% - Accent1 2 2 2 2" xfId="3754"/>
    <cellStyle name="20% - Accent1 2 2 2 3" xfId="3757"/>
    <cellStyle name="20% - Accent1 2 2 2 3 2" xfId="3760"/>
    <cellStyle name="20% - Accent1 2 2 2 4" xfId="3763"/>
    <cellStyle name="20% - Accent1 2 2 3" xfId="1389"/>
    <cellStyle name="20% - Accent1 2 2 3 2" xfId="3766"/>
    <cellStyle name="20% - Accent1 2 3" xfId="3612"/>
    <cellStyle name="20% - Accent1 2 3 2" xfId="1002"/>
    <cellStyle name="20% - Accent1 2 3 2 2" xfId="3767"/>
    <cellStyle name="20% - Accent1 2 3 2 3" xfId="3769"/>
    <cellStyle name="20% - Accent1 2 3 2 3 2" xfId="692"/>
    <cellStyle name="20% - Accent1 2 3 2 4" xfId="3771"/>
    <cellStyle name="20% - Accent1 2 3 3" xfId="1013"/>
    <cellStyle name="20% - Accent1 2 3 3 2" xfId="3772"/>
    <cellStyle name="20% - Accent1 2 4" xfId="3269"/>
    <cellStyle name="20% - Accent1 2 5" xfId="3773"/>
    <cellStyle name="20% - Accent1 2 6" xfId="3775"/>
    <cellStyle name="20% - Accent1 2 7" xfId="3777"/>
    <cellStyle name="20% - Accent1 2 7 2" xfId="760"/>
    <cellStyle name="20% - Accent1 2 7 3" xfId="767"/>
    <cellStyle name="20% - Accent1 2 7 3 2" xfId="3780"/>
    <cellStyle name="20% - Accent1 2 7 4" xfId="771"/>
    <cellStyle name="20% - Accent1 2 8" xfId="3782"/>
    <cellStyle name="20% - Accent1 2 8 2" xfId="838"/>
    <cellStyle name="20% - Accent1 2 9" xfId="3784"/>
    <cellStyle name="20% - Accent1 2 9 2" xfId="1947"/>
    <cellStyle name="20% - Accent1 20" xfId="3703"/>
    <cellStyle name="20% - Accent1 20 2" xfId="3706"/>
    <cellStyle name="20% - Accent1 21" xfId="1092"/>
    <cellStyle name="20% - Accent1 21 2" xfId="3712"/>
    <cellStyle name="20% - Accent1 22" xfId="3720"/>
    <cellStyle name="20% - Accent1 22 2" xfId="3724"/>
    <cellStyle name="20% - Accent1 23" xfId="3730"/>
    <cellStyle name="20% - Accent1 23 2" xfId="3735"/>
    <cellStyle name="20% - Accent1 24" xfId="3739"/>
    <cellStyle name="20% - Accent1 24 2" xfId="3742"/>
    <cellStyle name="20% - Accent1 3" xfId="3785"/>
    <cellStyle name="20% - Accent1 3 2" xfId="3787"/>
    <cellStyle name="20% - Accent1 3 2 2" xfId="3791"/>
    <cellStyle name="20% - Accent1 3 2 2 2" xfId="1873"/>
    <cellStyle name="20% - Accent1 3 2 2 3" xfId="379"/>
    <cellStyle name="20% - Accent1 3 2 2 3 2" xfId="3792"/>
    <cellStyle name="20% - Accent1 3 2 2 4" xfId="3797"/>
    <cellStyle name="20% - Accent1 3 2 3" xfId="2457"/>
    <cellStyle name="20% - Accent1 3 2 3 2" xfId="3800"/>
    <cellStyle name="20% - Accent1 3 3" xfId="3805"/>
    <cellStyle name="20% - Accent1 3 3 2" xfId="2505"/>
    <cellStyle name="20% - Accent1 3 3 2 2" xfId="3807"/>
    <cellStyle name="20% - Accent1 3 3 2 3" xfId="3812"/>
    <cellStyle name="20% - Accent1 3 3 2 3 2" xfId="3816"/>
    <cellStyle name="20% - Accent1 3 3 2 4" xfId="2746"/>
    <cellStyle name="20% - Accent1 3 3 3" xfId="2496"/>
    <cellStyle name="20% - Accent1 3 3 3 2" xfId="168"/>
    <cellStyle name="20% - Accent1 3 4" xfId="1358"/>
    <cellStyle name="20% - Accent1 3 5" xfId="3819"/>
    <cellStyle name="20% - Accent1 3 6" xfId="430"/>
    <cellStyle name="20% - Accent1 3 7" xfId="3821"/>
    <cellStyle name="20% - Accent1 3 7 2" xfId="2809"/>
    <cellStyle name="20% - Accent1 3 7 2 2" xfId="3823"/>
    <cellStyle name="20% - Accent1 3 7 3" xfId="2627"/>
    <cellStyle name="20% - Accent1 3 8" xfId="3825"/>
    <cellStyle name="20% - Accent1 4" xfId="3828"/>
    <cellStyle name="20% - Accent1 4 2" xfId="3832"/>
    <cellStyle name="20% - Accent1 4 2 2" xfId="3837"/>
    <cellStyle name="20% - Accent1 4 3" xfId="3844"/>
    <cellStyle name="20% - Accent1 4 3 2" xfId="3847"/>
    <cellStyle name="20% - Accent1 4 4" xfId="1376"/>
    <cellStyle name="20% - Accent1 5" xfId="3850"/>
    <cellStyle name="20% - Accent1 5 2" xfId="1398"/>
    <cellStyle name="20% - Accent1 5 2 2" xfId="3065"/>
    <cellStyle name="20% - Accent1 5 3" xfId="3852"/>
    <cellStyle name="20% - Accent1 5 3 2" xfId="3856"/>
    <cellStyle name="20% - Accent1 5 4" xfId="3862"/>
    <cellStyle name="20% - Accent1 6" xfId="3865"/>
    <cellStyle name="20% - Accent1 6 2" xfId="3867"/>
    <cellStyle name="20% - Accent1 7" xfId="1521"/>
    <cellStyle name="20% - Accent1 7 2" xfId="3868"/>
    <cellStyle name="20% - Accent1 8" xfId="1513"/>
    <cellStyle name="20% - Accent1 8 2" xfId="3870"/>
    <cellStyle name="20% - Accent1 9" xfId="1518"/>
    <cellStyle name="20% - Accent1 9 2" xfId="1932"/>
    <cellStyle name="20% - Accent2 10" xfId="3876"/>
    <cellStyle name="20% - Accent2 10 2" xfId="2324"/>
    <cellStyle name="20% - Accent2 11" xfId="1764"/>
    <cellStyle name="20% - Accent2 11 2" xfId="9"/>
    <cellStyle name="20% - Accent2 12" xfId="3888"/>
    <cellStyle name="20% - Accent2 12 2" xfId="2405"/>
    <cellStyle name="20% - Accent2 13" xfId="1786"/>
    <cellStyle name="20% - Accent2 13 2" xfId="2437"/>
    <cellStyle name="20% - Accent2 14" xfId="3894"/>
    <cellStyle name="20% - Accent2 14 2" xfId="2489"/>
    <cellStyle name="20% - Accent2 15" xfId="3900"/>
    <cellStyle name="20% - Accent2 15 2" xfId="2526"/>
    <cellStyle name="20% - Accent2 16" xfId="1793"/>
    <cellStyle name="20% - Accent2 16 2" xfId="3902"/>
    <cellStyle name="20% - Accent2 17" xfId="3911"/>
    <cellStyle name="20% - Accent2 17 2" xfId="2579"/>
    <cellStyle name="20% - Accent2 18" xfId="193"/>
    <cellStyle name="20% - Accent2 18 2" xfId="2616"/>
    <cellStyle name="20% - Accent2 19" xfId="3917"/>
    <cellStyle name="20% - Accent2 19 2" xfId="888"/>
    <cellStyle name="20% - Accent2 2" xfId="821"/>
    <cellStyle name="20% - Accent2 2 10" xfId="710"/>
    <cellStyle name="20% - Accent2 2 10 2" xfId="3922"/>
    <cellStyle name="20% - Accent2 2 11" xfId="712"/>
    <cellStyle name="20% - Accent2 2 11 2" xfId="1333"/>
    <cellStyle name="20% - Accent2 2 12" xfId="715"/>
    <cellStyle name="20% - Accent2 2 2" xfId="1241"/>
    <cellStyle name="20% - Accent2 2 2 2" xfId="3924"/>
    <cellStyle name="20% - Accent2 2 2 2 2" xfId="3284"/>
    <cellStyle name="20% - Accent2 2 2 2 3" xfId="3928"/>
    <cellStyle name="20% - Accent2 2 2 2 3 2" xfId="3929"/>
    <cellStyle name="20% - Accent2 2 2 2 4" xfId="3934"/>
    <cellStyle name="20% - Accent2 2 2 3" xfId="3935"/>
    <cellStyle name="20% - Accent2 2 2 3 2" xfId="3937"/>
    <cellStyle name="20% - Accent2 2 3" xfId="356"/>
    <cellStyle name="20% - Accent2 2 3 2" xfId="3939"/>
    <cellStyle name="20% - Accent2 2 3 2 2" xfId="3941"/>
    <cellStyle name="20% - Accent2 2 3 2 3" xfId="3943"/>
    <cellStyle name="20% - Accent2 2 3 2 3 2" xfId="3949"/>
    <cellStyle name="20% - Accent2 2 3 2 4" xfId="3954"/>
    <cellStyle name="20% - Accent2 2 3 3" xfId="3956"/>
    <cellStyle name="20% - Accent2 2 3 3 2" xfId="3958"/>
    <cellStyle name="20% - Accent2 2 4" xfId="1245"/>
    <cellStyle name="20% - Accent2 2 5" xfId="1254"/>
    <cellStyle name="20% - Accent2 2 6" xfId="10"/>
    <cellStyle name="20% - Accent2 2 7" xfId="3960"/>
    <cellStyle name="20% - Accent2 2 7 2" xfId="3962"/>
    <cellStyle name="20% - Accent2 2 7 3" xfId="3963"/>
    <cellStyle name="20% - Accent2 2 7 3 2" xfId="3966"/>
    <cellStyle name="20% - Accent2 2 7 4" xfId="3968"/>
    <cellStyle name="20% - Accent2 2 8" xfId="3970"/>
    <cellStyle name="20% - Accent2 2 8 2" xfId="3971"/>
    <cellStyle name="20% - Accent2 2 9" xfId="3972"/>
    <cellStyle name="20% - Accent2 2 9 2" xfId="3973"/>
    <cellStyle name="20% - Accent2 20" xfId="3901"/>
    <cellStyle name="20% - Accent2 20 2" xfId="2527"/>
    <cellStyle name="20% - Accent2 21" xfId="1794"/>
    <cellStyle name="20% - Accent2 21 2" xfId="3903"/>
    <cellStyle name="20% - Accent2 22" xfId="3912"/>
    <cellStyle name="20% - Accent2 22 2" xfId="2580"/>
    <cellStyle name="20% - Accent2 23" xfId="192"/>
    <cellStyle name="20% - Accent2 23 2" xfId="2617"/>
    <cellStyle name="20% - Accent2 24" xfId="3918"/>
    <cellStyle name="20% - Accent2 24 2" xfId="889"/>
    <cellStyle name="20% - Accent2 3" xfId="3977"/>
    <cellStyle name="20% - Accent2 3 2" xfId="126"/>
    <cellStyle name="20% - Accent2 3 2 2" xfId="3980"/>
    <cellStyle name="20% - Accent2 3 2 2 2" xfId="3986"/>
    <cellStyle name="20% - Accent2 3 2 2 3" xfId="3994"/>
    <cellStyle name="20% - Accent2 3 2 2 3 2" xfId="3995"/>
    <cellStyle name="20% - Accent2 3 2 2 4" xfId="3997"/>
    <cellStyle name="20% - Accent2 3 2 3" xfId="4000"/>
    <cellStyle name="20% - Accent2 3 2 3 2" xfId="4005"/>
    <cellStyle name="20% - Accent2 3 3" xfId="4016"/>
    <cellStyle name="20% - Accent2 3 3 2" xfId="4019"/>
    <cellStyle name="20% - Accent2 3 3 2 2" xfId="4022"/>
    <cellStyle name="20% - Accent2 3 3 2 3" xfId="1034"/>
    <cellStyle name="20% - Accent2 3 3 2 3 2" xfId="4027"/>
    <cellStyle name="20% - Accent2 3 3 2 4" xfId="4032"/>
    <cellStyle name="20% - Accent2 3 3 3" xfId="4033"/>
    <cellStyle name="20% - Accent2 3 3 3 2" xfId="4037"/>
    <cellStyle name="20% - Accent2 3 4" xfId="2393"/>
    <cellStyle name="20% - Accent2 3 5" xfId="4044"/>
    <cellStyle name="20% - Accent2 3 6" xfId="2406"/>
    <cellStyle name="20% - Accent2 3 7" xfId="4055"/>
    <cellStyle name="20% - Accent2 3 7 2" xfId="4060"/>
    <cellStyle name="20% - Accent2 3 7 2 2" xfId="62"/>
    <cellStyle name="20% - Accent2 3 7 3" xfId="3833"/>
    <cellStyle name="20% - Accent2 3 8" xfId="4068"/>
    <cellStyle name="20% - Accent2 4" xfId="4070"/>
    <cellStyle name="20% - Accent2 4 2" xfId="4074"/>
    <cellStyle name="20% - Accent2 4 2 2" xfId="4077"/>
    <cellStyle name="20% - Accent2 4 3" xfId="4079"/>
    <cellStyle name="20% - Accent2 4 3 2" xfId="4085"/>
    <cellStyle name="20% - Accent2 4 4" xfId="2431"/>
    <cellStyle name="20% - Accent2 5" xfId="4086"/>
    <cellStyle name="20% - Accent2 5 2" xfId="2468"/>
    <cellStyle name="20% - Accent2 5 2 2" xfId="4091"/>
    <cellStyle name="20% - Accent2 5 3" xfId="4093"/>
    <cellStyle name="20% - Accent2 5 3 2" xfId="4095"/>
    <cellStyle name="20% - Accent2 5 4" xfId="4097"/>
    <cellStyle name="20% - Accent2 6" xfId="1533"/>
    <cellStyle name="20% - Accent2 6 2" xfId="3287"/>
    <cellStyle name="20% - Accent2 7" xfId="4098"/>
    <cellStyle name="20% - Accent2 7 2" xfId="378"/>
    <cellStyle name="20% - Accent2 8" xfId="2378"/>
    <cellStyle name="20% - Accent2 8 2" xfId="4104"/>
    <cellStyle name="20% - Accent2 9" xfId="4108"/>
    <cellStyle name="20% - Accent2 9 2" xfId="2684"/>
    <cellStyle name="20% - Accent3 10" xfId="4112"/>
    <cellStyle name="20% - Accent3 10 2" xfId="4113"/>
    <cellStyle name="20% - Accent3 11" xfId="4114"/>
    <cellStyle name="20% - Accent3 11 2" xfId="4116"/>
    <cellStyle name="20% - Accent3 12" xfId="3088"/>
    <cellStyle name="20% - Accent3 12 2" xfId="3352"/>
    <cellStyle name="20% - Accent3 13" xfId="4120"/>
    <cellStyle name="20% - Accent3 13 2" xfId="3113"/>
    <cellStyle name="20% - Accent3 14" xfId="4122"/>
    <cellStyle name="20% - Accent3 14 2" xfId="3358"/>
    <cellStyle name="20% - Accent3 15" xfId="4127"/>
    <cellStyle name="20% - Accent3 15 2" xfId="4129"/>
    <cellStyle name="20% - Accent3 16" xfId="4135"/>
    <cellStyle name="20% - Accent3 16 2" xfId="3577"/>
    <cellStyle name="20% - Accent3 17" xfId="4140"/>
    <cellStyle name="20% - Accent3 17 2" xfId="4143"/>
    <cellStyle name="20% - Accent3 18" xfId="4151"/>
    <cellStyle name="20% - Accent3 18 2" xfId="3588"/>
    <cellStyle name="20% - Accent3 19" xfId="4157"/>
    <cellStyle name="20% - Accent3 19 2" xfId="3879"/>
    <cellStyle name="20% - Accent3 2" xfId="154"/>
    <cellStyle name="20% - Accent3 2 10" xfId="4159"/>
    <cellStyle name="20% - Accent3 2 10 2" xfId="4160"/>
    <cellStyle name="20% - Accent3 2 11" xfId="4162"/>
    <cellStyle name="20% - Accent3 2 11 2" xfId="4163"/>
    <cellStyle name="20% - Accent3 2 12" xfId="4165"/>
    <cellStyle name="20% - Accent3 2 2" xfId="4166"/>
    <cellStyle name="20% - Accent3 2 2 2" xfId="435"/>
    <cellStyle name="20% - Accent3 2 2 2 2" xfId="4168"/>
    <cellStyle name="20% - Accent3 2 2 2 3" xfId="2126"/>
    <cellStyle name="20% - Accent3 2 2 2 3 2" xfId="4172"/>
    <cellStyle name="20% - Accent3 2 2 2 4" xfId="4179"/>
    <cellStyle name="20% - Accent3 2 2 3" xfId="4181"/>
    <cellStyle name="20% - Accent3 2 2 3 2" xfId="4184"/>
    <cellStyle name="20% - Accent3 2 3" xfId="4186"/>
    <cellStyle name="20% - Accent3 2 3 2" xfId="4189"/>
    <cellStyle name="20% - Accent3 2 3 2 2" xfId="4191"/>
    <cellStyle name="20% - Accent3 2 3 2 3" xfId="3477"/>
    <cellStyle name="20% - Accent3 2 3 2 3 2" xfId="403"/>
    <cellStyle name="20% - Accent3 2 3 2 4" xfId="3530"/>
    <cellStyle name="20% - Accent3 2 3 3" xfId="4192"/>
    <cellStyle name="20% - Accent3 2 3 3 2" xfId="4195"/>
    <cellStyle name="20% - Accent3 2 4" xfId="4199"/>
    <cellStyle name="20% - Accent3 2 5" xfId="4203"/>
    <cellStyle name="20% - Accent3 2 6" xfId="4205"/>
    <cellStyle name="20% - Accent3 2 7" xfId="4208"/>
    <cellStyle name="20% - Accent3 2 7 2" xfId="4211"/>
    <cellStyle name="20% - Accent3 2 7 3" xfId="4213"/>
    <cellStyle name="20% - Accent3 2 7 3 2" xfId="4215"/>
    <cellStyle name="20% - Accent3 2 7 4" xfId="4216"/>
    <cellStyle name="20% - Accent3 2 8" xfId="4217"/>
    <cellStyle name="20% - Accent3 2 8 2" xfId="4219"/>
    <cellStyle name="20% - Accent3 2 9" xfId="363"/>
    <cellStyle name="20% - Accent3 2 9 2" xfId="4224"/>
    <cellStyle name="20% - Accent3 20" xfId="4126"/>
    <cellStyle name="20% - Accent3 20 2" xfId="4128"/>
    <cellStyle name="20% - Accent3 21" xfId="4134"/>
    <cellStyle name="20% - Accent3 21 2" xfId="3578"/>
    <cellStyle name="20% - Accent3 22" xfId="4139"/>
    <cellStyle name="20% - Accent3 22 2" xfId="4142"/>
    <cellStyle name="20% - Accent3 23" xfId="4150"/>
    <cellStyle name="20% - Accent3 23 2" xfId="3589"/>
    <cellStyle name="20% - Accent3 24" xfId="4156"/>
    <cellStyle name="20% - Accent3 24 2" xfId="3880"/>
    <cellStyle name="20% - Accent3 3" xfId="368"/>
    <cellStyle name="20% - Accent3 3 2" xfId="4228"/>
    <cellStyle name="20% - Accent3 3 2 2" xfId="4230"/>
    <cellStyle name="20% - Accent3 3 2 2 2" xfId="1486"/>
    <cellStyle name="20% - Accent3 3 2 2 3" xfId="4232"/>
    <cellStyle name="20% - Accent3 3 2 2 3 2" xfId="1779"/>
    <cellStyle name="20% - Accent3 3 2 2 4" xfId="4241"/>
    <cellStyle name="20% - Accent3 3 2 3" xfId="4248"/>
    <cellStyle name="20% - Accent3 3 2 3 2" xfId="1526"/>
    <cellStyle name="20% - Accent3 3 3" xfId="4251"/>
    <cellStyle name="20% - Accent3 3 3 2" xfId="4254"/>
    <cellStyle name="20% - Accent3 3 3 2 2" xfId="4255"/>
    <cellStyle name="20% - Accent3 3 3 2 3" xfId="2014"/>
    <cellStyle name="20% - Accent3 3 3 2 3 2" xfId="4259"/>
    <cellStyle name="20% - Accent3 3 3 2 4" xfId="4263"/>
    <cellStyle name="20% - Accent3 3 3 3" xfId="4266"/>
    <cellStyle name="20% - Accent3 3 3 3 2" xfId="4267"/>
    <cellStyle name="20% - Accent3 3 4" xfId="4271"/>
    <cellStyle name="20% - Accent3 3 5" xfId="4275"/>
    <cellStyle name="20% - Accent3 3 6" xfId="4278"/>
    <cellStyle name="20% - Accent3 3 7" xfId="4281"/>
    <cellStyle name="20% - Accent3 3 7 2" xfId="4284"/>
    <cellStyle name="20% - Accent3 3 7 2 2" xfId="4286"/>
    <cellStyle name="20% - Accent3 3 7 3" xfId="866"/>
    <cellStyle name="20% - Accent3 3 8" xfId="4288"/>
    <cellStyle name="20% - Accent3 4" xfId="954"/>
    <cellStyle name="20% - Accent3 4 2" xfId="2724"/>
    <cellStyle name="20% - Accent3 4 2 2" xfId="654"/>
    <cellStyle name="20% - Accent3 4 3" xfId="2727"/>
    <cellStyle name="20% - Accent3 4 3 2" xfId="4292"/>
    <cellStyle name="20% - Accent3 4 4" xfId="4293"/>
    <cellStyle name="20% - Accent3 5" xfId="321"/>
    <cellStyle name="20% - Accent3 5 2" xfId="4295"/>
    <cellStyle name="20% - Accent3 5 2 2" xfId="38"/>
    <cellStyle name="20% - Accent3 5 3" xfId="4297"/>
    <cellStyle name="20% - Accent3 5 3 2" xfId="4300"/>
    <cellStyle name="20% - Accent3 5 4" xfId="4301"/>
    <cellStyle name="20% - Accent3 6" xfId="961"/>
    <cellStyle name="20% - Accent3 6 2" xfId="4302"/>
    <cellStyle name="20% - Accent3 7" xfId="968"/>
    <cellStyle name="20% - Accent3 7 2" xfId="3814"/>
    <cellStyle name="20% - Accent3 8" xfId="390"/>
    <cellStyle name="20% - Accent3 8 2" xfId="140"/>
    <cellStyle name="20% - Accent3 9" xfId="4304"/>
    <cellStyle name="20% - Accent3 9 2" xfId="4307"/>
    <cellStyle name="20% - Accent4 10" xfId="1438"/>
    <cellStyle name="20% - Accent4 10 2" xfId="4309"/>
    <cellStyle name="20% - Accent4 11" xfId="130"/>
    <cellStyle name="20% - Accent4 11 2" xfId="4310"/>
    <cellStyle name="20% - Accent4 12" xfId="3220"/>
    <cellStyle name="20% - Accent4 12 2" xfId="4311"/>
    <cellStyle name="20% - Accent4 13" xfId="4313"/>
    <cellStyle name="20% - Accent4 13 2" xfId="4315"/>
    <cellStyle name="20% - Accent4 14" xfId="1228"/>
    <cellStyle name="20% - Accent4 14 2" xfId="4318"/>
    <cellStyle name="20% - Accent4 15" xfId="1237"/>
    <cellStyle name="20% - Accent4 15 2" xfId="4322"/>
    <cellStyle name="20% - Accent4 16" xfId="3097"/>
    <cellStyle name="20% - Accent4 16 2" xfId="4327"/>
    <cellStyle name="20% - Accent4 17" xfId="4331"/>
    <cellStyle name="20% - Accent4 17 2" xfId="3445"/>
    <cellStyle name="20% - Accent4 18" xfId="1251"/>
    <cellStyle name="20% - Accent4 18 2" xfId="4336"/>
    <cellStyle name="20% - Accent4 19" xfId="4340"/>
    <cellStyle name="20% - Accent4 19 2" xfId="4347"/>
    <cellStyle name="20% - Accent4 2" xfId="1563"/>
    <cellStyle name="20% - Accent4 2 10" xfId="4353"/>
    <cellStyle name="20% - Accent4 2 10 2" xfId="4354"/>
    <cellStyle name="20% - Accent4 2 11" xfId="4358"/>
    <cellStyle name="20% - Accent4 2 11 2" xfId="4359"/>
    <cellStyle name="20% - Accent4 2 12" xfId="4363"/>
    <cellStyle name="20% - Accent4 2 2" xfId="4364"/>
    <cellStyle name="20% - Accent4 2 2 2" xfId="4370"/>
    <cellStyle name="20% - Accent4 2 2 2 2" xfId="3024"/>
    <cellStyle name="20% - Accent4 2 2 2 3" xfId="3036"/>
    <cellStyle name="20% - Accent4 2 2 2 3 2" xfId="4374"/>
    <cellStyle name="20% - Accent4 2 2 2 4" xfId="3043"/>
    <cellStyle name="20% - Accent4 2 2 3" xfId="4377"/>
    <cellStyle name="20% - Accent4 2 2 3 2" xfId="4379"/>
    <cellStyle name="20% - Accent4 2 3" xfId="4381"/>
    <cellStyle name="20% - Accent4 2 3 2" xfId="4389"/>
    <cellStyle name="20% - Accent4 2 3 2 2" xfId="4393"/>
    <cellStyle name="20% - Accent4 2 3 2 3" xfId="4394"/>
    <cellStyle name="20% - Accent4 2 3 2 3 2" xfId="4397"/>
    <cellStyle name="20% - Accent4 2 3 2 4" xfId="4398"/>
    <cellStyle name="20% - Accent4 2 3 3" xfId="4403"/>
    <cellStyle name="20% - Accent4 2 3 3 2" xfId="4409"/>
    <cellStyle name="20% - Accent4 2 4" xfId="4367"/>
    <cellStyle name="20% - Accent4 2 5" xfId="4375"/>
    <cellStyle name="20% - Accent4 2 6" xfId="4410"/>
    <cellStyle name="20% - Accent4 2 7" xfId="4413"/>
    <cellStyle name="20% - Accent4 2 7 2" xfId="4416"/>
    <cellStyle name="20% - Accent4 2 7 3" xfId="4417"/>
    <cellStyle name="20% - Accent4 2 7 3 2" xfId="4419"/>
    <cellStyle name="20% - Accent4 2 7 4" xfId="4425"/>
    <cellStyle name="20% - Accent4 2 8" xfId="4427"/>
    <cellStyle name="20% - Accent4 2 8 2" xfId="4431"/>
    <cellStyle name="20% - Accent4 2 9" xfId="4436"/>
    <cellStyle name="20% - Accent4 2 9 2" xfId="4440"/>
    <cellStyle name="20% - Accent4 20" xfId="1238"/>
    <cellStyle name="20% - Accent4 20 2" xfId="4321"/>
    <cellStyle name="20% - Accent4 21" xfId="3098"/>
    <cellStyle name="20% - Accent4 21 2" xfId="4326"/>
    <cellStyle name="20% - Accent4 22" xfId="4330"/>
    <cellStyle name="20% - Accent4 22 2" xfId="3446"/>
    <cellStyle name="20% - Accent4 23" xfId="1252"/>
    <cellStyle name="20% - Accent4 23 2" xfId="4335"/>
    <cellStyle name="20% - Accent4 24" xfId="4339"/>
    <cellStyle name="20% - Accent4 24 2" xfId="4346"/>
    <cellStyle name="20% - Accent4 3" xfId="4441"/>
    <cellStyle name="20% - Accent4 3 2" xfId="4445"/>
    <cellStyle name="20% - Accent4 3 2 2" xfId="4449"/>
    <cellStyle name="20% - Accent4 3 2 2 2" xfId="4454"/>
    <cellStyle name="20% - Accent4 3 2 2 3" xfId="4456"/>
    <cellStyle name="20% - Accent4 3 2 2 3 2" xfId="4459"/>
    <cellStyle name="20% - Accent4 3 2 2 4" xfId="4466"/>
    <cellStyle name="20% - Accent4 3 2 3" xfId="4470"/>
    <cellStyle name="20% - Accent4 3 2 3 2" xfId="4472"/>
    <cellStyle name="20% - Accent4 3 3" xfId="4475"/>
    <cellStyle name="20% - Accent4 3 3 2" xfId="4482"/>
    <cellStyle name="20% - Accent4 3 3 2 2" xfId="4485"/>
    <cellStyle name="20% - Accent4 3 3 2 3" xfId="4487"/>
    <cellStyle name="20% - Accent4 3 3 2 3 2" xfId="4490"/>
    <cellStyle name="20% - Accent4 3 3 2 4" xfId="4491"/>
    <cellStyle name="20% - Accent4 3 3 3" xfId="4494"/>
    <cellStyle name="20% - Accent4 3 3 3 2" xfId="4495"/>
    <cellStyle name="20% - Accent4 3 4" xfId="4386"/>
    <cellStyle name="20% - Accent4 3 5" xfId="4401"/>
    <cellStyle name="20% - Accent4 3 6" xfId="4499"/>
    <cellStyle name="20% - Accent4 3 7" xfId="4503"/>
    <cellStyle name="20% - Accent4 3 7 2" xfId="1345"/>
    <cellStyle name="20% - Accent4 3 7 2 2" xfId="4504"/>
    <cellStyle name="20% - Accent4 3 7 3" xfId="4507"/>
    <cellStyle name="20% - Accent4 3 8" xfId="4509"/>
    <cellStyle name="20% - Accent4 4" xfId="4511"/>
    <cellStyle name="20% - Accent4 4 2" xfId="3001"/>
    <cellStyle name="20% - Accent4 4 2 2" xfId="4513"/>
    <cellStyle name="20% - Accent4 4 3" xfId="3009"/>
    <cellStyle name="20% - Accent4 4 3 2" xfId="4516"/>
    <cellStyle name="20% - Accent4 4 4" xfId="3027"/>
    <cellStyle name="20% - Accent4 5" xfId="1569"/>
    <cellStyle name="20% - Accent4 5 2" xfId="3405"/>
    <cellStyle name="20% - Accent4 5 2 2" xfId="4519"/>
    <cellStyle name="20% - Accent4 5 3" xfId="4521"/>
    <cellStyle name="20% - Accent4 5 3 2" xfId="4522"/>
    <cellStyle name="20% - Accent4 5 4" xfId="4380"/>
    <cellStyle name="20% - Accent4 6" xfId="537"/>
    <cellStyle name="20% - Accent4 6 2" xfId="4523"/>
    <cellStyle name="20% - Accent4 7" xfId="4527"/>
    <cellStyle name="20% - Accent4 7 2" xfId="4532"/>
    <cellStyle name="20% - Accent4 8" xfId="2384"/>
    <cellStyle name="20% - Accent4 8 2" xfId="4535"/>
    <cellStyle name="20% - Accent4 9" xfId="292"/>
    <cellStyle name="20% - Accent4 9 2" xfId="4538"/>
    <cellStyle name="20% - Accent5 10" xfId="1948"/>
    <cellStyle name="20% - Accent5 10 2" xfId="4541"/>
    <cellStyle name="20% - Accent5 11" xfId="1953"/>
    <cellStyle name="20% - Accent5 11 2" xfId="4543"/>
    <cellStyle name="20% - Accent5 12" xfId="4546"/>
    <cellStyle name="20% - Accent5 12 2" xfId="4548"/>
    <cellStyle name="20% - Accent5 13" xfId="4552"/>
    <cellStyle name="20% - Accent5 13 2" xfId="4554"/>
    <cellStyle name="20% - Accent5 14" xfId="1960"/>
    <cellStyle name="20% - Accent5 14 2" xfId="4556"/>
    <cellStyle name="20% - Accent5 15" xfId="1964"/>
    <cellStyle name="20% - Accent5 15 2" xfId="136"/>
    <cellStyle name="20% - Accent5 16" xfId="4561"/>
    <cellStyle name="20% - Accent5 16 2" xfId="1285"/>
    <cellStyle name="20% - Accent5 17" xfId="4564"/>
    <cellStyle name="20% - Accent5 17 2" xfId="3165"/>
    <cellStyle name="20% - Accent5 18" xfId="1968"/>
    <cellStyle name="20% - Accent5 18 2" xfId="4568"/>
    <cellStyle name="20% - Accent5 19" xfId="4574"/>
    <cellStyle name="20% - Accent5 19 2" xfId="4581"/>
    <cellStyle name="20% - Accent5 2" xfId="4583"/>
    <cellStyle name="20% - Accent5 2 10" xfId="4587"/>
    <cellStyle name="20% - Accent5 2 10 2" xfId="4590"/>
    <cellStyle name="20% - Accent5 2 11" xfId="4591"/>
    <cellStyle name="20% - Accent5 2 11 2" xfId="1320"/>
    <cellStyle name="20% - Accent5 2 12" xfId="4593"/>
    <cellStyle name="20% - Accent5 2 2" xfId="4596"/>
    <cellStyle name="20% - Accent5 2 2 2" xfId="4598"/>
    <cellStyle name="20% - Accent5 2 2 2 2" xfId="4599"/>
    <cellStyle name="20% - Accent5 2 2 2 3" xfId="4603"/>
    <cellStyle name="20% - Accent5 2 2 2 3 2" xfId="3921"/>
    <cellStyle name="20% - Accent5 2 2 2 4" xfId="4606"/>
    <cellStyle name="20% - Accent5 2 2 3" xfId="3562"/>
    <cellStyle name="20% - Accent5 2 2 3 2" xfId="4609"/>
    <cellStyle name="20% - Accent5 2 3" xfId="4612"/>
    <cellStyle name="20% - Accent5 2 3 2" xfId="1354"/>
    <cellStyle name="20% - Accent5 2 3 2 2" xfId="4613"/>
    <cellStyle name="20% - Accent5 2 3 2 3" xfId="4615"/>
    <cellStyle name="20% - Accent5 2 3 2 3 2" xfId="4617"/>
    <cellStyle name="20% - Accent5 2 3 2 4" xfId="4620"/>
    <cellStyle name="20% - Accent5 2 3 3" xfId="3596"/>
    <cellStyle name="20% - Accent5 2 3 3 2" xfId="4119"/>
    <cellStyle name="20% - Accent5 2 4" xfId="4447"/>
    <cellStyle name="20% - Accent5 2 5" xfId="4468"/>
    <cellStyle name="20% - Accent5 2 6" xfId="4622"/>
    <cellStyle name="20% - Accent5 2 7" xfId="4624"/>
    <cellStyle name="20% - Accent5 2 7 2" xfId="4626"/>
    <cellStyle name="20% - Accent5 2 7 3" xfId="4627"/>
    <cellStyle name="20% - Accent5 2 7 3 2" xfId="4628"/>
    <cellStyle name="20% - Accent5 2 7 4" xfId="4630"/>
    <cellStyle name="20% - Accent5 2 8" xfId="4635"/>
    <cellStyle name="20% - Accent5 2 8 2" xfId="4637"/>
    <cellStyle name="20% - Accent5 2 9" xfId="4642"/>
    <cellStyle name="20% - Accent5 2 9 2" xfId="2691"/>
    <cellStyle name="20% - Accent5 20" xfId="1965"/>
    <cellStyle name="20% - Accent5 20 2" xfId="135"/>
    <cellStyle name="20% - Accent5 21" xfId="4560"/>
    <cellStyle name="20% - Accent5 21 2" xfId="1286"/>
    <cellStyle name="20% - Accent5 22" xfId="4563"/>
    <cellStyle name="20% - Accent5 22 2" xfId="3166"/>
    <cellStyle name="20% - Accent5 23" xfId="1969"/>
    <cellStyle name="20% - Accent5 23 2" xfId="4567"/>
    <cellStyle name="20% - Accent5 24" xfId="4573"/>
    <cellStyle name="20% - Accent5 24 2" xfId="4580"/>
    <cellStyle name="20% - Accent5 3" xfId="4646"/>
    <cellStyle name="20% - Accent5 3 2" xfId="420"/>
    <cellStyle name="20% - Accent5 3 2 2" xfId="4649"/>
    <cellStyle name="20% - Accent5 3 2 2 2" xfId="4652"/>
    <cellStyle name="20% - Accent5 3 2 2 3" xfId="4657"/>
    <cellStyle name="20% - Accent5 3 2 2 3 2" xfId="4662"/>
    <cellStyle name="20% - Accent5 3 2 2 4" xfId="4670"/>
    <cellStyle name="20% - Accent5 3 2 3" xfId="4673"/>
    <cellStyle name="20% - Accent5 3 2 3 2" xfId="4675"/>
    <cellStyle name="20% - Accent5 3 3" xfId="1501"/>
    <cellStyle name="20% - Accent5 3 3 2" xfId="4679"/>
    <cellStyle name="20% - Accent5 3 3 2 2" xfId="225"/>
    <cellStyle name="20% - Accent5 3 3 2 3" xfId="4682"/>
    <cellStyle name="20% - Accent5 3 3 2 3 2" xfId="2342"/>
    <cellStyle name="20% - Accent5 3 3 2 4" xfId="4685"/>
    <cellStyle name="20% - Accent5 3 3 3" xfId="4686"/>
    <cellStyle name="20% - Accent5 3 3 3 2" xfId="4687"/>
    <cellStyle name="20% - Accent5 3 4" xfId="4480"/>
    <cellStyle name="20% - Accent5 3 5" xfId="4493"/>
    <cellStyle name="20% - Accent5 3 6" xfId="4689"/>
    <cellStyle name="20% - Accent5 3 7" xfId="4693"/>
    <cellStyle name="20% - Accent5 4" xfId="4694"/>
    <cellStyle name="20% - Accent5 4 2" xfId="4696"/>
    <cellStyle name="20% - Accent5 4 2 2" xfId="4698"/>
    <cellStyle name="20% - Accent5 4 3" xfId="1036"/>
    <cellStyle name="20% - Accent5 4 3 2" xfId="4701"/>
    <cellStyle name="20% - Accent5 4 4" xfId="4392"/>
    <cellStyle name="20% - Accent5 5" xfId="3185"/>
    <cellStyle name="20% - Accent5 5 2" xfId="4704"/>
    <cellStyle name="20% - Accent5 5 2 2" xfId="4706"/>
    <cellStyle name="20% - Accent5 5 3" xfId="4709"/>
    <cellStyle name="20% - Accent5 5 3 2" xfId="4711"/>
    <cellStyle name="20% - Accent5 5 4" xfId="4407"/>
    <cellStyle name="20% - Accent5 6" xfId="1588"/>
    <cellStyle name="20% - Accent5 6 2" xfId="4712"/>
    <cellStyle name="20% - Accent5 7" xfId="1598"/>
    <cellStyle name="20% - Accent5 7 2" xfId="4714"/>
    <cellStyle name="20% - Accent5 8" xfId="4722"/>
    <cellStyle name="20% - Accent5 8 2" xfId="4725"/>
    <cellStyle name="20% - Accent5 9" xfId="4728"/>
    <cellStyle name="20% - Accent5 9 2" xfId="4668"/>
    <cellStyle name="20% - Accent6 10" xfId="2077"/>
    <cellStyle name="20% - Accent6 10 2" xfId="2629"/>
    <cellStyle name="20% - Accent6 11" xfId="448"/>
    <cellStyle name="20% - Accent6 11 2" xfId="4732"/>
    <cellStyle name="20% - Accent6 12" xfId="1472"/>
    <cellStyle name="20% - Accent6 12 2" xfId="2832"/>
    <cellStyle name="20% - Accent6 13" xfId="4737"/>
    <cellStyle name="20% - Accent6 13 2" xfId="3644"/>
    <cellStyle name="20% - Accent6 14" xfId="2081"/>
    <cellStyle name="20% - Accent6 14 2" xfId="4738"/>
    <cellStyle name="20% - Accent6 15" xfId="2084"/>
    <cellStyle name="20% - Accent6 15 2" xfId="2920"/>
    <cellStyle name="20% - Accent6 16" xfId="86"/>
    <cellStyle name="20% - Accent6 16 2" xfId="4743"/>
    <cellStyle name="20% - Accent6 17" xfId="4747"/>
    <cellStyle name="20% - Accent6 17 2" xfId="2058"/>
    <cellStyle name="20% - Accent6 18" xfId="2088"/>
    <cellStyle name="20% - Accent6 18 2" xfId="4750"/>
    <cellStyle name="20% - Accent6 19" xfId="4753"/>
    <cellStyle name="20% - Accent6 19 2" xfId="4756"/>
    <cellStyle name="20% - Accent6 2" xfId="4759"/>
    <cellStyle name="20% - Accent6 2 10" xfId="1233"/>
    <cellStyle name="20% - Accent6 2 10 2" xfId="4764"/>
    <cellStyle name="20% - Accent6 2 11" xfId="1242"/>
    <cellStyle name="20% - Accent6 2 11 2" xfId="3925"/>
    <cellStyle name="20% - Accent6 2 12" xfId="355"/>
    <cellStyle name="20% - Accent6 2 2" xfId="4765"/>
    <cellStyle name="20% - Accent6 2 2 2" xfId="446"/>
    <cellStyle name="20% - Accent6 2 2 2 2" xfId="4729"/>
    <cellStyle name="20% - Accent6 2 2 2 3" xfId="4766"/>
    <cellStyle name="20% - Accent6 2 2 2 3 2" xfId="1256"/>
    <cellStyle name="20% - Accent6 2 2 2 4" xfId="4771"/>
    <cellStyle name="20% - Accent6 2 2 3" xfId="1474"/>
    <cellStyle name="20% - Accent6 2 2 3 2" xfId="2834"/>
    <cellStyle name="20% - Accent6 2 3" xfId="4776"/>
    <cellStyle name="20% - Accent6 2 3 2" xfId="2098"/>
    <cellStyle name="20% - Accent6 2 3 2 2" xfId="4778"/>
    <cellStyle name="20% - Accent6 2 3 2 3" xfId="4779"/>
    <cellStyle name="20% - Accent6 2 3 2 3 2" xfId="1801"/>
    <cellStyle name="20% - Accent6 2 3 2 4" xfId="3278"/>
    <cellStyle name="20% - Accent6 2 3 3" xfId="2101"/>
    <cellStyle name="20% - Accent6 2 3 3 2" xfId="4783"/>
    <cellStyle name="20% - Accent6 2 4" xfId="4512"/>
    <cellStyle name="20% - Accent6 2 5" xfId="144"/>
    <cellStyle name="20% - Accent6 2 6" xfId="4784"/>
    <cellStyle name="20% - Accent6 2 7" xfId="4785"/>
    <cellStyle name="20% - Accent6 2 7 2" xfId="2188"/>
    <cellStyle name="20% - Accent6 2 7 3" xfId="4786"/>
    <cellStyle name="20% - Accent6 2 7 3 2" xfId="4787"/>
    <cellStyle name="20% - Accent6 2 7 4" xfId="4788"/>
    <cellStyle name="20% - Accent6 2 8" xfId="4792"/>
    <cellStyle name="20% - Accent6 2 8 2" xfId="2204"/>
    <cellStyle name="20% - Accent6 2 9" xfId="4793"/>
    <cellStyle name="20% - Accent6 2 9 2" xfId="3155"/>
    <cellStyle name="20% - Accent6 20" xfId="2085"/>
    <cellStyle name="20% - Accent6 20 2" xfId="2921"/>
    <cellStyle name="20% - Accent6 21" xfId="85"/>
    <cellStyle name="20% - Accent6 21 2" xfId="4742"/>
    <cellStyle name="20% - Accent6 22" xfId="4746"/>
    <cellStyle name="20% - Accent6 22 2" xfId="2059"/>
    <cellStyle name="20% - Accent6 23" xfId="2089"/>
    <cellStyle name="20% - Accent6 23 2" xfId="4749"/>
    <cellStyle name="20% - Accent6 24" xfId="4752"/>
    <cellStyle name="20% - Accent6 24 2" xfId="4755"/>
    <cellStyle name="20% - Accent6 3" xfId="4796"/>
    <cellStyle name="20% - Accent6 3 2" xfId="4798"/>
    <cellStyle name="20% - Accent6 3 2 2" xfId="58"/>
    <cellStyle name="20% - Accent6 3 2 2 2" xfId="989"/>
    <cellStyle name="20% - Accent6 3 2 2 3" xfId="1005"/>
    <cellStyle name="20% - Accent6 3 2 2 3 2" xfId="3768"/>
    <cellStyle name="20% - Accent6 3 2 2 4" xfId="1016"/>
    <cellStyle name="20% - Accent6 3 2 3" xfId="4799"/>
    <cellStyle name="20% - Accent6 3 2 3 2" xfId="4801"/>
    <cellStyle name="20% - Accent6 3 3" xfId="4803"/>
    <cellStyle name="20% - Accent6 3 3 2" xfId="3433"/>
    <cellStyle name="20% - Accent6 3 3 2 2" xfId="2478"/>
    <cellStyle name="20% - Accent6 3 3 2 3" xfId="2508"/>
    <cellStyle name="20% - Accent6 3 3 2 3 2" xfId="3809"/>
    <cellStyle name="20% - Accent6 3 3 2 4" xfId="2499"/>
    <cellStyle name="20% - Accent6 3 3 3" xfId="3436"/>
    <cellStyle name="20% - Accent6 3 3 3 2" xfId="4804"/>
    <cellStyle name="20% - Accent6 3 4" xfId="4514"/>
    <cellStyle name="20% - Accent6 3 5" xfId="4808"/>
    <cellStyle name="20% - Accent6 3 6" xfId="4809"/>
    <cellStyle name="20% - Accent6 3 7" xfId="3101"/>
    <cellStyle name="20% - Accent6 4" xfId="4810"/>
    <cellStyle name="20% - Accent6 4 2" xfId="4812"/>
    <cellStyle name="20% - Accent6 4 2 2" xfId="4814"/>
    <cellStyle name="20% - Accent6 4 3" xfId="4817"/>
    <cellStyle name="20% - Accent6 4 3 2" xfId="4819"/>
    <cellStyle name="20% - Accent6 4 4" xfId="4821"/>
    <cellStyle name="20% - Accent6 5" xfId="4824"/>
    <cellStyle name="20% - Accent6 5 2" xfId="4827"/>
    <cellStyle name="20% - Accent6 5 2 2" xfId="4829"/>
    <cellStyle name="20% - Accent6 5 3" xfId="4831"/>
    <cellStyle name="20% - Accent6 5 3 2" xfId="4834"/>
    <cellStyle name="20% - Accent6 5 4" xfId="4372"/>
    <cellStyle name="20% - Accent6 6" xfId="4837"/>
    <cellStyle name="20% - Accent6 6 2" xfId="4841"/>
    <cellStyle name="20% - Accent6 7" xfId="1659"/>
    <cellStyle name="20% - Accent6 7 2" xfId="4844"/>
    <cellStyle name="20% - Accent6 8" xfId="1629"/>
    <cellStyle name="20% - Accent6 8 2" xfId="4848"/>
    <cellStyle name="20% - Accent6 9" xfId="1640"/>
    <cellStyle name="20% - Accent6 9 2" xfId="4683"/>
    <cellStyle name="20% - Akzent1" xfId="4853"/>
    <cellStyle name="20% - Akzent1 2" xfId="4857"/>
    <cellStyle name="20% - Akzent2" xfId="247"/>
    <cellStyle name="20% - Akzent2 2" xfId="4860"/>
    <cellStyle name="20% - Akzent3" xfId="251"/>
    <cellStyle name="20% - Akzent3 2" xfId="3493"/>
    <cellStyle name="20% - Akzent4" xfId="4865"/>
    <cellStyle name="20% - Akzent4 2" xfId="4866"/>
    <cellStyle name="20% - Akzent5" xfId="4868"/>
    <cellStyle name="20% - Akzent5 2" xfId="3554"/>
    <cellStyle name="20% - Akzent6" xfId="4870"/>
    <cellStyle name="20% - Akzent6 2" xfId="4873"/>
    <cellStyle name="20% - 强调文字颜色 1 2" xfId="746"/>
    <cellStyle name="20% - 强调文字颜色 1 2 2" xfId="4880"/>
    <cellStyle name="20% - 强调文字颜色 1 2 2 2" xfId="4881"/>
    <cellStyle name="20% - 强调文字颜色 2 2" xfId="808"/>
    <cellStyle name="20% - 强调文字颜色 2 2 2" xfId="4885"/>
    <cellStyle name="20% - 强调文字颜色 2 2 2 2" xfId="4886"/>
    <cellStyle name="20% - 强调文字颜色 3 2" xfId="1549"/>
    <cellStyle name="20% - 强调文字颜色 3 2 2" xfId="4888"/>
    <cellStyle name="20% - 强调文字颜色 3 2 2 2" xfId="4894"/>
    <cellStyle name="20% - 强调文字颜色 4 2" xfId="1559"/>
    <cellStyle name="20% - 强调文字颜色 4 2 2" xfId="4897"/>
    <cellStyle name="20% - 强调文字颜色 4 2 2 2" xfId="4197"/>
    <cellStyle name="20% - 强调文字颜色 5 2" xfId="4901"/>
    <cellStyle name="20% - 强调文字颜色 5 2 2" xfId="282"/>
    <cellStyle name="20% - 强调文字颜色 5 2 2 2" xfId="253"/>
    <cellStyle name="20% - 强调文字颜色 6 2" xfId="679"/>
    <cellStyle name="20% - 强调文字颜色 6 2 2" xfId="478"/>
    <cellStyle name="20% - 强调文字颜色 6 2 2 2" xfId="1064"/>
    <cellStyle name="20% - 輔色1 2" xfId="4904"/>
    <cellStyle name="20% - 輔色1 2 2" xfId="35702"/>
    <cellStyle name="20% - 輔色2 2" xfId="4910"/>
    <cellStyle name="20% - 輔色2 2 2" xfId="35693"/>
    <cellStyle name="20% - 輔色3 2" xfId="2195"/>
    <cellStyle name="20% - 輔色3 2 2" xfId="35695"/>
    <cellStyle name="20% - 輔色4 2" xfId="4913"/>
    <cellStyle name="20% - 輔色4 2 2" xfId="35707"/>
    <cellStyle name="20% - 輔色5 2" xfId="4916"/>
    <cellStyle name="20% - 輔色5 2 2" xfId="35689"/>
    <cellStyle name="20% - 輔色6 2" xfId="4919"/>
    <cellStyle name="20% - 輔色6 2 2" xfId="35699"/>
    <cellStyle name="2H" xfId="4920"/>
    <cellStyle name="2H 2" xfId="4922"/>
    <cellStyle name="2N" xfId="3533"/>
    <cellStyle name="2N 2" xfId="4928"/>
    <cellStyle name="2R" xfId="3488"/>
    <cellStyle name="2R 2" xfId="4929"/>
    <cellStyle name="40% - Accent1 10" xfId="2222"/>
    <cellStyle name="40% - Accent1 10 2" xfId="4930"/>
    <cellStyle name="40% - Accent1 11" xfId="4933"/>
    <cellStyle name="40% - Accent1 11 2" xfId="4934"/>
    <cellStyle name="40% - Accent1 12" xfId="2231"/>
    <cellStyle name="40% - Accent1 12 2" xfId="4937"/>
    <cellStyle name="40% - Accent1 13" xfId="4939"/>
    <cellStyle name="40% - Accent1 13 2" xfId="4941"/>
    <cellStyle name="40% - Accent1 14" xfId="4942"/>
    <cellStyle name="40% - Accent1 14 2" xfId="4944"/>
    <cellStyle name="40% - Accent1 15" xfId="4948"/>
    <cellStyle name="40% - Accent1 15 2" xfId="4952"/>
    <cellStyle name="40% - Accent1 16" xfId="4955"/>
    <cellStyle name="40% - Accent1 16 2" xfId="909"/>
    <cellStyle name="40% - Accent1 17" xfId="3152"/>
    <cellStyle name="40% - Accent1 17 2" xfId="4957"/>
    <cellStyle name="40% - Accent1 18" xfId="2242"/>
    <cellStyle name="40% - Accent1 18 2" xfId="4961"/>
    <cellStyle name="40% - Accent1 19" xfId="2236"/>
    <cellStyle name="40% - Accent1 19 2" xfId="4461"/>
    <cellStyle name="40% - Accent1 2" xfId="2401"/>
    <cellStyle name="40% - Accent1 2 10" xfId="2556"/>
    <cellStyle name="40% - Accent1 2 10 2" xfId="4965"/>
    <cellStyle name="40% - Accent1 2 11" xfId="3905"/>
    <cellStyle name="40% - Accent1 2 11 2" xfId="4975"/>
    <cellStyle name="40% - Accent1 2 12" xfId="4978"/>
    <cellStyle name="40% - Accent1 2 2" xfId="1813"/>
    <cellStyle name="40% - Accent1 2 2 2" xfId="3251"/>
    <cellStyle name="40% - Accent1 2 2 2 2" xfId="2270"/>
    <cellStyle name="40% - Accent1 2 2 2 3" xfId="2296"/>
    <cellStyle name="40% - Accent1 2 2 2 3 2" xfId="4982"/>
    <cellStyle name="40% - Accent1 2 2 2 4" xfId="2286"/>
    <cellStyle name="40% - Accent1 2 2 3" xfId="4855"/>
    <cellStyle name="40% - Accent1 2 2 3 2" xfId="339"/>
    <cellStyle name="40% - Accent1 2 3" xfId="4983"/>
    <cellStyle name="40% - Accent1 2 3 2" xfId="3466"/>
    <cellStyle name="40% - Accent1 2 3 2 2" xfId="4988"/>
    <cellStyle name="40% - Accent1 2 3 2 3" xfId="4994"/>
    <cellStyle name="40% - Accent1 2 3 2 3 2" xfId="5000"/>
    <cellStyle name="40% - Accent1 2 3 2 4" xfId="5004"/>
    <cellStyle name="40% - Accent1 2 3 3" xfId="4862"/>
    <cellStyle name="40% - Accent1 2 3 3 2" xfId="5008"/>
    <cellStyle name="40% - Accent1 2 4" xfId="5011"/>
    <cellStyle name="40% - Accent1 2 5" xfId="1819"/>
    <cellStyle name="40% - Accent1 2 6" xfId="1826"/>
    <cellStyle name="40% - Accent1 2 7" xfId="3592"/>
    <cellStyle name="40% - Accent1 2 7 2" xfId="5018"/>
    <cellStyle name="40% - Accent1 2 7 3" xfId="4877"/>
    <cellStyle name="40% - Accent1 2 7 3 2" xfId="5024"/>
    <cellStyle name="40% - Accent1 2 7 4" xfId="5028"/>
    <cellStyle name="40% - Accent1 2 8" xfId="5030"/>
    <cellStyle name="40% - Accent1 2 8 2" xfId="5039"/>
    <cellStyle name="40% - Accent1 2 9" xfId="1831"/>
    <cellStyle name="40% - Accent1 2 9 2" xfId="5041"/>
    <cellStyle name="40% - Accent1 20" xfId="4947"/>
    <cellStyle name="40% - Accent1 20 2" xfId="4951"/>
    <cellStyle name="40% - Accent1 21" xfId="4954"/>
    <cellStyle name="40% - Accent1 21 2" xfId="910"/>
    <cellStyle name="40% - Accent1 22" xfId="3153"/>
    <cellStyle name="40% - Accent1 22 2" xfId="4956"/>
    <cellStyle name="40% - Accent1 23" xfId="2243"/>
    <cellStyle name="40% - Accent1 23 2" xfId="4960"/>
    <cellStyle name="40% - Accent1 24" xfId="2237"/>
    <cellStyle name="40% - Accent1 24 2" xfId="4460"/>
    <cellStyle name="40% - Accent1 3" xfId="5045"/>
    <cellStyle name="40% - Accent1 3 2" xfId="1840"/>
    <cellStyle name="40% - Accent1 3 2 2" xfId="5049"/>
    <cellStyle name="40% - Accent1 3 2 2 2" xfId="3139"/>
    <cellStyle name="40% - Accent1 3 2 2 3" xfId="1710"/>
    <cellStyle name="40% - Accent1 3 2 2 3 2" xfId="5054"/>
    <cellStyle name="40% - Accent1 3 2 2 4" xfId="5056"/>
    <cellStyle name="40% - Accent1 3 2 3" xfId="5062"/>
    <cellStyle name="40% - Accent1 3 2 3 2" xfId="1770"/>
    <cellStyle name="40% - Accent1 3 3" xfId="1849"/>
    <cellStyle name="40% - Accent1 3 3 2" xfId="5068"/>
    <cellStyle name="40% - Accent1 3 3 2 2" xfId="5076"/>
    <cellStyle name="40% - Accent1 3 3 2 3" xfId="5082"/>
    <cellStyle name="40% - Accent1 3 3 2 3 2" xfId="5088"/>
    <cellStyle name="40% - Accent1 3 3 2 4" xfId="2155"/>
    <cellStyle name="40% - Accent1 3 3 3" xfId="5093"/>
    <cellStyle name="40% - Accent1 3 3 3 2" xfId="5098"/>
    <cellStyle name="40% - Accent1 3 4" xfId="5107"/>
    <cellStyle name="40% - Accent1 3 5" xfId="5110"/>
    <cellStyle name="40% - Accent1 3 6" xfId="5112"/>
    <cellStyle name="40% - Accent1 3 7" xfId="5114"/>
    <cellStyle name="40% - Accent1 3 7 2" xfId="5127"/>
    <cellStyle name="40% - Accent1 3 7 2 2" xfId="490"/>
    <cellStyle name="40% - Accent1 3 7 3" xfId="3231"/>
    <cellStyle name="40% - Accent1 3 8" xfId="5131"/>
    <cellStyle name="40% - Accent1 4" xfId="124"/>
    <cellStyle name="40% - Accent1 4 2" xfId="3982"/>
    <cellStyle name="40% - Accent1 4 2 2" xfId="3992"/>
    <cellStyle name="40% - Accent1 4 3" xfId="4002"/>
    <cellStyle name="40% - Accent1 4 3 2" xfId="4012"/>
    <cellStyle name="40% - Accent1 4 4" xfId="5134"/>
    <cellStyle name="40% - Accent1 5" xfId="4018"/>
    <cellStyle name="40% - Accent1 5 2" xfId="4021"/>
    <cellStyle name="40% - Accent1 5 2 2" xfId="4026"/>
    <cellStyle name="40% - Accent1 5 3" xfId="4035"/>
    <cellStyle name="40% - Accent1 5 3 2" xfId="4043"/>
    <cellStyle name="40% - Accent1 5 4" xfId="5137"/>
    <cellStyle name="40% - Accent1 6" xfId="2396"/>
    <cellStyle name="40% - Accent1 6 2" xfId="5140"/>
    <cellStyle name="40% - Accent1 7" xfId="4050"/>
    <cellStyle name="40% - Accent1 7 2" xfId="5143"/>
    <cellStyle name="40% - Accent1 8" xfId="2408"/>
    <cellStyle name="40% - Accent1 8 2" xfId="5147"/>
    <cellStyle name="40% - Accent1 9" xfId="4053"/>
    <cellStyle name="40% - Accent1 9 2" xfId="4059"/>
    <cellStyle name="40% - Accent2 10" xfId="2398"/>
    <cellStyle name="40% - Accent2 10 2" xfId="5139"/>
    <cellStyle name="40% - Accent2 11" xfId="4051"/>
    <cellStyle name="40% - Accent2 11 2" xfId="5142"/>
    <cellStyle name="40% - Accent2 12" xfId="2409"/>
    <cellStyle name="40% - Accent2 12 2" xfId="5146"/>
    <cellStyle name="40% - Accent2 13" xfId="4052"/>
    <cellStyle name="40% - Accent2 13 2" xfId="4058"/>
    <cellStyle name="40% - Accent2 14" xfId="4065"/>
    <cellStyle name="40% - Accent2 14 2" xfId="5148"/>
    <cellStyle name="40% - Accent2 15" xfId="5151"/>
    <cellStyle name="40% - Accent2 15 2" xfId="1425"/>
    <cellStyle name="40% - Accent2 16" xfId="5153"/>
    <cellStyle name="40% - Accent2 16 2" xfId="5155"/>
    <cellStyle name="40% - Accent2 17" xfId="5157"/>
    <cellStyle name="40% - Accent2 17 2" xfId="5159"/>
    <cellStyle name="40% - Accent2 18" xfId="2426"/>
    <cellStyle name="40% - Accent2 18 2" xfId="1926"/>
    <cellStyle name="40% - Accent2 19" xfId="2414"/>
    <cellStyle name="40% - Accent2 19 2" xfId="5161"/>
    <cellStyle name="40% - Accent2 2" xfId="2429"/>
    <cellStyle name="40% - Accent2 2 10" xfId="1607"/>
    <cellStyle name="40% - Accent2 2 10 2" xfId="5164"/>
    <cellStyle name="40% - Accent2 2 11" xfId="3581"/>
    <cellStyle name="40% - Accent2 2 11 2" xfId="5169"/>
    <cellStyle name="40% - Accent2 2 12" xfId="1616"/>
    <cellStyle name="40% - Accent2 2 2" xfId="5171"/>
    <cellStyle name="40% - Accent2 2 2 2" xfId="5172"/>
    <cellStyle name="40% - Accent2 2 2 2 2" xfId="5174"/>
    <cellStyle name="40% - Accent2 2 2 2 3" xfId="5176"/>
    <cellStyle name="40% - Accent2 2 2 2 3 2" xfId="5178"/>
    <cellStyle name="40% - Accent2 2 2 2 4" xfId="5184"/>
    <cellStyle name="40% - Accent2 2 2 3" xfId="1068"/>
    <cellStyle name="40% - Accent2 2 2 3 2" xfId="5186"/>
    <cellStyle name="40% - Accent2 2 3" xfId="5190"/>
    <cellStyle name="40% - Accent2 2 3 2" xfId="5191"/>
    <cellStyle name="40% - Accent2 2 3 2 2" xfId="5195"/>
    <cellStyle name="40% - Accent2 2 3 2 3" xfId="5196"/>
    <cellStyle name="40% - Accent2 2 3 2 3 2" xfId="3126"/>
    <cellStyle name="40% - Accent2 2 3 2 4" xfId="5199"/>
    <cellStyle name="40% - Accent2 2 3 3" xfId="1099"/>
    <cellStyle name="40% - Accent2 2 3 3 2" xfId="1105"/>
    <cellStyle name="40% - Accent2 2 4" xfId="15"/>
    <cellStyle name="40% - Accent2 2 5" xfId="5200"/>
    <cellStyle name="40% - Accent2 2 6" xfId="5201"/>
    <cellStyle name="40% - Accent2 2 7" xfId="5202"/>
    <cellStyle name="40% - Accent2 2 7 2" xfId="5204"/>
    <cellStyle name="40% - Accent2 2 7 3" xfId="701"/>
    <cellStyle name="40% - Accent2 2 7 3 2" xfId="5206"/>
    <cellStyle name="40% - Accent2 2 7 4" xfId="5207"/>
    <cellStyle name="40% - Accent2 2 8" xfId="5208"/>
    <cellStyle name="40% - Accent2 2 8 2" xfId="5209"/>
    <cellStyle name="40% - Accent2 2 9" xfId="5210"/>
    <cellStyle name="40% - Accent2 2 9 2" xfId="5211"/>
    <cellStyle name="40% - Accent2 20" xfId="5150"/>
    <cellStyle name="40% - Accent2 20 2" xfId="1426"/>
    <cellStyle name="40% - Accent2 21" xfId="5152"/>
    <cellStyle name="40% - Accent2 21 2" xfId="5154"/>
    <cellStyle name="40% - Accent2 22" xfId="5156"/>
    <cellStyle name="40% - Accent2 22 2" xfId="5158"/>
    <cellStyle name="40% - Accent2 23" xfId="2427"/>
    <cellStyle name="40% - Accent2 23 2" xfId="1927"/>
    <cellStyle name="40% - Accent2 24" xfId="2415"/>
    <cellStyle name="40% - Accent2 24 2" xfId="5160"/>
    <cellStyle name="40% - Accent2 3" xfId="5213"/>
    <cellStyle name="40% - Accent2 3 2" xfId="5214"/>
    <cellStyle name="40% - Accent2 3 2 2" xfId="5215"/>
    <cellStyle name="40% - Accent2 3 2 2 2" xfId="5217"/>
    <cellStyle name="40% - Accent2 3 2 2 3" xfId="5221"/>
    <cellStyle name="40% - Accent2 3 2 2 3 2" xfId="5222"/>
    <cellStyle name="40% - Accent2 3 2 2 4" xfId="5227"/>
    <cellStyle name="40% - Accent2 3 2 3" xfId="2843"/>
    <cellStyle name="40% - Accent2 3 2 3 2" xfId="5228"/>
    <cellStyle name="40% - Accent2 3 3" xfId="5229"/>
    <cellStyle name="40% - Accent2 3 3 2" xfId="3653"/>
    <cellStyle name="40% - Accent2 3 3 2 2" xfId="5230"/>
    <cellStyle name="40% - Accent2 3 3 2 3" xfId="5231"/>
    <cellStyle name="40% - Accent2 3 3 2 3 2" xfId="1580"/>
    <cellStyle name="40% - Accent2 3 3 2 4" xfId="5234"/>
    <cellStyle name="40% - Accent2 3 3 3" xfId="3657"/>
    <cellStyle name="40% - Accent2 3 3 3 2" xfId="3661"/>
    <cellStyle name="40% - Accent2 3 4" xfId="5235"/>
    <cellStyle name="40% - Accent2 3 5" xfId="2223"/>
    <cellStyle name="40% - Accent2 3 6" xfId="4932"/>
    <cellStyle name="40% - Accent2 3 7" xfId="2232"/>
    <cellStyle name="40% - Accent2 4" xfId="4073"/>
    <cellStyle name="40% - Accent2 4 2" xfId="4076"/>
    <cellStyle name="40% - Accent2 4 2 2" xfId="5238"/>
    <cellStyle name="40% - Accent2 4 3" xfId="5240"/>
    <cellStyle name="40% - Accent2 4 3 2" xfId="5242"/>
    <cellStyle name="40% - Accent2 4 4" xfId="5246"/>
    <cellStyle name="40% - Accent2 5" xfId="4078"/>
    <cellStyle name="40% - Accent2 5 2" xfId="4083"/>
    <cellStyle name="40% - Accent2 5 2 2" xfId="5249"/>
    <cellStyle name="40% - Accent2 5 3" xfId="2263"/>
    <cellStyle name="40% - Accent2 5 3 2" xfId="5252"/>
    <cellStyle name="40% - Accent2 5 4" xfId="5256"/>
    <cellStyle name="40% - Accent2 6" xfId="2434"/>
    <cellStyle name="40% - Accent2 6 2" xfId="2312"/>
    <cellStyle name="40% - Accent2 7" xfId="2446"/>
    <cellStyle name="40% - Accent2 7 2" xfId="1234"/>
    <cellStyle name="40% - Accent2 8" xfId="2438"/>
    <cellStyle name="40% - Accent2 8 2" xfId="5043"/>
    <cellStyle name="40% - Accent2 9" xfId="2448"/>
    <cellStyle name="40% - Accent2 9 2" xfId="5212"/>
    <cellStyle name="40% - Accent3 10" xfId="1996"/>
    <cellStyle name="40% - Accent3 10 2" xfId="5257"/>
    <cellStyle name="40% - Accent3 11" xfId="5263"/>
    <cellStyle name="40% - Accent3 11 2" xfId="5266"/>
    <cellStyle name="40% - Accent3 12" xfId="2583"/>
    <cellStyle name="40% - Accent3 12 2" xfId="5268"/>
    <cellStyle name="40% - Accent3 13" xfId="5273"/>
    <cellStyle name="40% - Accent3 13 2" xfId="5277"/>
    <cellStyle name="40% - Accent3 14" xfId="5283"/>
    <cellStyle name="40% - Accent3 14 2" xfId="5285"/>
    <cellStyle name="40% - Accent3 15" xfId="5292"/>
    <cellStyle name="40% - Accent3 15 2" xfId="5295"/>
    <cellStyle name="40% - Accent3 16" xfId="5299"/>
    <cellStyle name="40% - Accent3 16 2" xfId="5302"/>
    <cellStyle name="40% - Accent3 17" xfId="298"/>
    <cellStyle name="40% - Accent3 17 2" xfId="309"/>
    <cellStyle name="40% - Accent3 18" xfId="2601"/>
    <cellStyle name="40% - Accent3 18 2" xfId="4681"/>
    <cellStyle name="40% - Accent3 19" xfId="2589"/>
    <cellStyle name="40% - Accent3 19 2" xfId="5304"/>
    <cellStyle name="40% - Accent3 2" xfId="5305"/>
    <cellStyle name="40% - Accent3 2 10" xfId="5307"/>
    <cellStyle name="40% - Accent3 2 10 2" xfId="5309"/>
    <cellStyle name="40% - Accent3 2 11" xfId="4325"/>
    <cellStyle name="40% - Accent3 2 11 2" xfId="4775"/>
    <cellStyle name="40% - Accent3 2 12" xfId="5310"/>
    <cellStyle name="40% - Accent3 2 2" xfId="5315"/>
    <cellStyle name="40% - Accent3 2 2 2" xfId="5319"/>
    <cellStyle name="40% - Accent3 2 2 2 2" xfId="5320"/>
    <cellStyle name="40% - Accent3 2 2 2 3" xfId="5321"/>
    <cellStyle name="40% - Accent3 2 2 2 3 2" xfId="4645"/>
    <cellStyle name="40% - Accent3 2 2 2 4" xfId="5322"/>
    <cellStyle name="40% - Accent3 2 2 3" xfId="5323"/>
    <cellStyle name="40% - Accent3 2 2 3 2" xfId="1175"/>
    <cellStyle name="40% - Accent3 2 3" xfId="5327"/>
    <cellStyle name="40% - Accent3 2 3 2" xfId="5331"/>
    <cellStyle name="40% - Accent3 2 3 2 2" xfId="1442"/>
    <cellStyle name="40% - Accent3 2 3 2 3" xfId="5334"/>
    <cellStyle name="40% - Accent3 2 3 2 3 2" xfId="92"/>
    <cellStyle name="40% - Accent3 2 3 2 4" xfId="5335"/>
    <cellStyle name="40% - Accent3 2 3 3" xfId="1461"/>
    <cellStyle name="40% - Accent3 2 3 3 2" xfId="5336"/>
    <cellStyle name="40% - Accent3 2 4" xfId="5340"/>
    <cellStyle name="40% - Accent3 2 5" xfId="5347"/>
    <cellStyle name="40% - Accent3 2 6" xfId="5351"/>
    <cellStyle name="40% - Accent3 2 7" xfId="5013"/>
    <cellStyle name="40% - Accent3 2 7 2" xfId="5355"/>
    <cellStyle name="40% - Accent3 2 7 3" xfId="5359"/>
    <cellStyle name="40% - Accent3 2 7 3 2" xfId="2782"/>
    <cellStyle name="40% - Accent3 2 7 4" xfId="5362"/>
    <cellStyle name="40% - Accent3 2 8" xfId="4872"/>
    <cellStyle name="40% - Accent3 2 8 2" xfId="5021"/>
    <cellStyle name="40% - Accent3 2 9" xfId="5025"/>
    <cellStyle name="40% - Accent3 2 9 2" xfId="3330"/>
    <cellStyle name="40% - Accent3 20" xfId="5291"/>
    <cellStyle name="40% - Accent3 20 2" xfId="5294"/>
    <cellStyle name="40% - Accent3 21" xfId="5298"/>
    <cellStyle name="40% - Accent3 21 2" xfId="5301"/>
    <cellStyle name="40% - Accent3 22" xfId="297"/>
    <cellStyle name="40% - Accent3 22 2" xfId="308"/>
    <cellStyle name="40% - Accent3 23" xfId="2602"/>
    <cellStyle name="40% - Accent3 23 2" xfId="4680"/>
    <cellStyle name="40% - Accent3 24" xfId="2590"/>
    <cellStyle name="40% - Accent3 24 2" xfId="5303"/>
    <cellStyle name="40% - Accent3 3" xfId="5363"/>
    <cellStyle name="40% - Accent3 3 2" xfId="5365"/>
    <cellStyle name="40% - Accent3 3 2 2" xfId="4312"/>
    <cellStyle name="40% - Accent3 3 2 2 2" xfId="4314"/>
    <cellStyle name="40% - Accent3 3 2 2 3" xfId="5366"/>
    <cellStyle name="40% - Accent3 3 2 2 3 2" xfId="4250"/>
    <cellStyle name="40% - Accent3 3 2 2 4" xfId="5367"/>
    <cellStyle name="40% - Accent3 3 2 3" xfId="1230"/>
    <cellStyle name="40% - Accent3 3 2 3 2" xfId="4317"/>
    <cellStyle name="40% - Accent3 3 3" xfId="5368"/>
    <cellStyle name="40% - Accent3 3 3 2" xfId="5369"/>
    <cellStyle name="40% - Accent3 3 3 2 2" xfId="5372"/>
    <cellStyle name="40% - Accent3 3 3 2 3" xfId="5373"/>
    <cellStyle name="40% - Accent3 3 3 2 3 2" xfId="2208"/>
    <cellStyle name="40% - Accent3 3 3 2 4" xfId="5374"/>
    <cellStyle name="40% - Accent3 3 3 3" xfId="5375"/>
    <cellStyle name="40% - Accent3 3 3 3 2" xfId="5377"/>
    <cellStyle name="40% - Accent3 3 4" xfId="5378"/>
    <cellStyle name="40% - Accent3 3 5" xfId="5381"/>
    <cellStyle name="40% - Accent3 3 6" xfId="5385"/>
    <cellStyle name="40% - Accent3 3 7" xfId="5033"/>
    <cellStyle name="40% - Accent3 3 7 2" xfId="4551"/>
    <cellStyle name="40% - Accent3 3 7 2 2" xfId="4553"/>
    <cellStyle name="40% - Accent3 3 7 3" xfId="1961"/>
    <cellStyle name="40% - Accent3 3 8" xfId="5389"/>
    <cellStyle name="40% - Accent3 4" xfId="2469"/>
    <cellStyle name="40% - Accent3 4 2" xfId="4090"/>
    <cellStyle name="40% - Accent3 4 2 2" xfId="5391"/>
    <cellStyle name="40% - Accent3 4 3" xfId="5393"/>
    <cellStyle name="40% - Accent3 4 3 2" xfId="1084"/>
    <cellStyle name="40% - Accent3 4 4" xfId="5394"/>
    <cellStyle name="40% - Accent3 5" xfId="4092"/>
    <cellStyle name="40% - Accent3 5 2" xfId="4094"/>
    <cellStyle name="40% - Accent3 5 2 2" xfId="5396"/>
    <cellStyle name="40% - Accent3 5 3" xfId="5397"/>
    <cellStyle name="40% - Accent3 5 3 2" xfId="5398"/>
    <cellStyle name="40% - Accent3 5 4" xfId="5401"/>
    <cellStyle name="40% - Accent3 6" xfId="4096"/>
    <cellStyle name="40% - Accent3 6 2" xfId="5404"/>
    <cellStyle name="40% - Accent3 7" xfId="1864"/>
    <cellStyle name="40% - Accent3 7 2" xfId="5405"/>
    <cellStyle name="40% - Accent3 8" xfId="2490"/>
    <cellStyle name="40% - Accent3 8 2" xfId="5406"/>
    <cellStyle name="40% - Accent3 9" xfId="5407"/>
    <cellStyle name="40% - Accent3 9 2" xfId="2720"/>
    <cellStyle name="40% - Accent4 10" xfId="2870"/>
    <cellStyle name="40% - Accent4 10 2" xfId="982"/>
    <cellStyle name="40% - Accent4 11" xfId="5410"/>
    <cellStyle name="40% - Accent4 11 2" xfId="5415"/>
    <cellStyle name="40% - Accent4 12" xfId="2877"/>
    <cellStyle name="40% - Accent4 12 2" xfId="5416"/>
    <cellStyle name="40% - Accent4 13" xfId="5418"/>
    <cellStyle name="40% - Accent4 13 2" xfId="344"/>
    <cellStyle name="40% - Accent4 14" xfId="5419"/>
    <cellStyle name="40% - Accent4 14 2" xfId="5421"/>
    <cellStyle name="40% - Accent4 15" xfId="5424"/>
    <cellStyle name="40% - Accent4 15 2" xfId="5432"/>
    <cellStyle name="40% - Accent4 16" xfId="5435"/>
    <cellStyle name="40% - Accent4 16 2" xfId="5437"/>
    <cellStyle name="40% - Accent4 17" xfId="25"/>
    <cellStyle name="40% - Accent4 17 2" xfId="5440"/>
    <cellStyle name="40% - Accent4 18" xfId="2894"/>
    <cellStyle name="40% - Accent4 18 2" xfId="5443"/>
    <cellStyle name="40% - Accent4 19" xfId="2885"/>
    <cellStyle name="40% - Accent4 19 2" xfId="5447"/>
    <cellStyle name="40% - Accent4 2" xfId="5449"/>
    <cellStyle name="40% - Accent4 2 10" xfId="1275"/>
    <cellStyle name="40% - Accent4 2 10 2" xfId="5452"/>
    <cellStyle name="40% - Accent4 2 11" xfId="1287"/>
    <cellStyle name="40% - Accent4 2 11 2" xfId="5453"/>
    <cellStyle name="40% - Accent4 2 12" xfId="1297"/>
    <cellStyle name="40% - Accent4 2 2" xfId="5456"/>
    <cellStyle name="40% - Accent4 2 2 2" xfId="5457"/>
    <cellStyle name="40% - Accent4 2 2 2 2" xfId="2064"/>
    <cellStyle name="40% - Accent4 2 2 2 3" xfId="5458"/>
    <cellStyle name="40% - Accent4 2 2 2 3 2" xfId="4946"/>
    <cellStyle name="40% - Accent4 2 2 2 4" xfId="5459"/>
    <cellStyle name="40% - Accent4 2 2 3" xfId="5461"/>
    <cellStyle name="40% - Accent4 2 2 3 2" xfId="5464"/>
    <cellStyle name="40% - Accent4 2 3" xfId="3725"/>
    <cellStyle name="40% - Accent4 2 3 2" xfId="5467"/>
    <cellStyle name="40% - Accent4 2 3 2 2" xfId="1491"/>
    <cellStyle name="40% - Accent4 2 3 2 3" xfId="5474"/>
    <cellStyle name="40% - Accent4 2 3 2 3 2" xfId="3187"/>
    <cellStyle name="40% - Accent4 2 3 2 4" xfId="5478"/>
    <cellStyle name="40% - Accent4 2 3 3" xfId="5483"/>
    <cellStyle name="40% - Accent4 2 3 3 2" xfId="5488"/>
    <cellStyle name="40% - Accent4 2 4" xfId="5494"/>
    <cellStyle name="40% - Accent4 2 5" xfId="5503"/>
    <cellStyle name="40% - Accent4 2 6" xfId="5508"/>
    <cellStyle name="40% - Accent4 2 7" xfId="5122"/>
    <cellStyle name="40% - Accent4 2 7 2" xfId="497"/>
    <cellStyle name="40% - Accent4 2 7 3" xfId="5515"/>
    <cellStyle name="40% - Accent4 2 7 3 2" xfId="1383"/>
    <cellStyle name="40% - Accent4 2 7 4" xfId="5519"/>
    <cellStyle name="40% - Accent4 2 8" xfId="3238"/>
    <cellStyle name="40% - Accent4 2 8 2" xfId="5521"/>
    <cellStyle name="40% - Accent4 2 9" xfId="5526"/>
    <cellStyle name="40% - Accent4 2 9 2" xfId="5534"/>
    <cellStyle name="40% - Accent4 20" xfId="5423"/>
    <cellStyle name="40% - Accent4 20 2" xfId="5431"/>
    <cellStyle name="40% - Accent4 21" xfId="5434"/>
    <cellStyle name="40% - Accent4 21 2" xfId="5436"/>
    <cellStyle name="40% - Accent4 22" xfId="24"/>
    <cellStyle name="40% - Accent4 22 2" xfId="5439"/>
    <cellStyle name="40% - Accent4 23" xfId="2895"/>
    <cellStyle name="40% - Accent4 23 2" xfId="5442"/>
    <cellStyle name="40% - Accent4 24" xfId="2886"/>
    <cellStyle name="40% - Accent4 24 2" xfId="5446"/>
    <cellStyle name="40% - Accent4 3" xfId="2516"/>
    <cellStyle name="40% - Accent4 3 2" xfId="5536"/>
    <cellStyle name="40% - Accent4 3 2 2" xfId="5537"/>
    <cellStyle name="40% - Accent4 3 2 2 2" xfId="4572"/>
    <cellStyle name="40% - Accent4 3 2 2 3" xfId="3244"/>
    <cellStyle name="40% - Accent4 3 2 2 3 2" xfId="5541"/>
    <cellStyle name="40% - Accent4 3 2 2 4" xfId="1972"/>
    <cellStyle name="40% - Accent4 3 2 3" xfId="3090"/>
    <cellStyle name="40% - Accent4 3 2 3 2" xfId="1983"/>
    <cellStyle name="40% - Accent4 3 3" xfId="3736"/>
    <cellStyle name="40% - Accent4 3 3 2" xfId="5542"/>
    <cellStyle name="40% - Accent4 3 3 2 2" xfId="5546"/>
    <cellStyle name="40% - Accent4 3 3 2 3" xfId="5550"/>
    <cellStyle name="40% - Accent4 3 3 2 3 2" xfId="4273"/>
    <cellStyle name="40% - Accent4 3 3 2 4" xfId="2840"/>
    <cellStyle name="40% - Accent4 3 3 3" xfId="5553"/>
    <cellStyle name="40% - Accent4 3 3 3 2" xfId="2854"/>
    <cellStyle name="40% - Accent4 3 4" xfId="3295"/>
    <cellStyle name="40% - Accent4 3 5" xfId="5555"/>
    <cellStyle name="40% - Accent4 3 6" xfId="5558"/>
    <cellStyle name="40% - Accent4 3 7" xfId="5562"/>
    <cellStyle name="40% - Accent4 3 7 2" xfId="5570"/>
    <cellStyle name="40% - Accent4 3 7 2 2" xfId="1029"/>
    <cellStyle name="40% - Accent4 3 7 3" xfId="5573"/>
    <cellStyle name="40% - Accent4 3 8" xfId="5575"/>
    <cellStyle name="40% - Accent4 4" xfId="3290"/>
    <cellStyle name="40% - Accent4 4 2" xfId="5579"/>
    <cellStyle name="40% - Accent4 4 2 2" xfId="5580"/>
    <cellStyle name="40% - Accent4 4 3" xfId="3744"/>
    <cellStyle name="40% - Accent4 4 3 2" xfId="3272"/>
    <cellStyle name="40% - Accent4 4 4" xfId="5584"/>
    <cellStyle name="40% - Accent4 5" xfId="5586"/>
    <cellStyle name="40% - Accent4 5 2" xfId="5587"/>
    <cellStyle name="40% - Accent4 5 2 2" xfId="5588"/>
    <cellStyle name="40% - Accent4 5 3" xfId="5589"/>
    <cellStyle name="40% - Accent4 5 3 2" xfId="1247"/>
    <cellStyle name="40% - Accent4 5 4" xfId="5591"/>
    <cellStyle name="40% - Accent4 6" xfId="5593"/>
    <cellStyle name="40% - Accent4 6 2" xfId="5595"/>
    <cellStyle name="40% - Accent4 7" xfId="2521"/>
    <cellStyle name="40% - Accent4 7 2" xfId="5596"/>
    <cellStyle name="40% - Accent4 8" xfId="2528"/>
    <cellStyle name="40% - Accent4 8 2" xfId="5598"/>
    <cellStyle name="40% - Accent4 9" xfId="2531"/>
    <cellStyle name="40% - Accent4 9 2" xfId="2995"/>
    <cellStyle name="40% - Accent5 10" xfId="3457"/>
    <cellStyle name="40% - Accent5 10 2" xfId="5601"/>
    <cellStyle name="40% - Accent5 11" xfId="5604"/>
    <cellStyle name="40% - Accent5 11 2" xfId="5606"/>
    <cellStyle name="40% - Accent5 12" xfId="3470"/>
    <cellStyle name="40% - Accent5 12 2" xfId="4985"/>
    <cellStyle name="40% - Accent5 13" xfId="4859"/>
    <cellStyle name="40% - Accent5 13 2" xfId="5006"/>
    <cellStyle name="40% - Accent5 14" xfId="108"/>
    <cellStyle name="40% - Accent5 14 2" xfId="362"/>
    <cellStyle name="40% - Accent5 15" xfId="68"/>
    <cellStyle name="40% - Accent5 15 2" xfId="5611"/>
    <cellStyle name="40% - Accent5 16" xfId="43"/>
    <cellStyle name="40% - Accent5 16 2" xfId="5618"/>
    <cellStyle name="40% - Accent5 17" xfId="117"/>
    <cellStyle name="40% - Accent5 17 2" xfId="5621"/>
    <cellStyle name="40% - Accent5 18" xfId="216"/>
    <cellStyle name="40% - Accent5 18 2" xfId="481"/>
    <cellStyle name="40% - Accent5 19" xfId="237"/>
    <cellStyle name="40% - Accent5 19 2" xfId="5625"/>
    <cellStyle name="40% - Accent5 2" xfId="5626"/>
    <cellStyle name="40% - Accent5 2 10" xfId="5627"/>
    <cellStyle name="40% - Accent5 2 10 2" xfId="5630"/>
    <cellStyle name="40% - Accent5 2 11" xfId="4741"/>
    <cellStyle name="40% - Accent5 2 11 2" xfId="5634"/>
    <cellStyle name="40% - Accent5 2 12" xfId="5637"/>
    <cellStyle name="40% - Accent5 2 2" xfId="5640"/>
    <cellStyle name="40% - Accent5 2 2 2" xfId="5641"/>
    <cellStyle name="40% - Accent5 2 2 2 2" xfId="4634"/>
    <cellStyle name="40% - Accent5 2 2 2 3" xfId="4643"/>
    <cellStyle name="40% - Accent5 2 2 2 3 2" xfId="2692"/>
    <cellStyle name="40% - Accent5 2 2 2 4" xfId="5646"/>
    <cellStyle name="40% - Accent5 2 2 3" xfId="5648"/>
    <cellStyle name="40% - Accent5 2 2 3 2" xfId="5653"/>
    <cellStyle name="40% - Accent5 2 3" xfId="5654"/>
    <cellStyle name="40% - Accent5 2 3 2" xfId="5181"/>
    <cellStyle name="40% - Accent5 2 3 2 2" xfId="4791"/>
    <cellStyle name="40% - Accent5 2 3 2 3" xfId="4794"/>
    <cellStyle name="40% - Accent5 2 3 2 3 2" xfId="3156"/>
    <cellStyle name="40% - Accent5 2 3 2 4" xfId="5655"/>
    <cellStyle name="40% - Accent5 2 3 3" xfId="5657"/>
    <cellStyle name="40% - Accent5 2 3 3 2" xfId="5659"/>
    <cellStyle name="40% - Accent5 2 4" xfId="5660"/>
    <cellStyle name="40% - Accent5 2 5" xfId="5665"/>
    <cellStyle name="40% - Accent5 2 6" xfId="513"/>
    <cellStyle name="40% - Accent5 2 7" xfId="5669"/>
    <cellStyle name="40% - Accent5 2 7 2" xfId="5673"/>
    <cellStyle name="40% - Accent5 2 7 3" xfId="5675"/>
    <cellStyle name="40% - Accent5 2 7 3 2" xfId="5676"/>
    <cellStyle name="40% - Accent5 2 7 4" xfId="1334"/>
    <cellStyle name="40% - Accent5 2 8" xfId="5677"/>
    <cellStyle name="40% - Accent5 2 8 2" xfId="5681"/>
    <cellStyle name="40% - Accent5 2 9" xfId="5682"/>
    <cellStyle name="40% - Accent5 2 9 2" xfId="5686"/>
    <cellStyle name="40% - Accent5 20" xfId="67"/>
    <cellStyle name="40% - Accent5 20 2" xfId="5610"/>
    <cellStyle name="40% - Accent5 21" xfId="42"/>
    <cellStyle name="40% - Accent5 21 2" xfId="5617"/>
    <cellStyle name="40% - Accent5 22" xfId="116"/>
    <cellStyle name="40% - Accent5 22 2" xfId="5620"/>
    <cellStyle name="40% - Accent5 23" xfId="215"/>
    <cellStyle name="40% - Accent5 23 2" xfId="482"/>
    <cellStyle name="40% - Accent5 24" xfId="236"/>
    <cellStyle name="40% - Accent5 24 2" xfId="5624"/>
    <cellStyle name="40% - Accent5 3" xfId="1874"/>
    <cellStyle name="40% - Accent5 3 2" xfId="784"/>
    <cellStyle name="40% - Accent5 3 2 2" xfId="5688"/>
    <cellStyle name="40% - Accent5 3 2 2 2" xfId="5690"/>
    <cellStyle name="40% - Accent5 3 2 2 3" xfId="5692"/>
    <cellStyle name="40% - Accent5 3 2 2 3 2" xfId="5693"/>
    <cellStyle name="40% - Accent5 3 2 2 4" xfId="5455"/>
    <cellStyle name="40% - Accent5 3 2 3" xfId="5694"/>
    <cellStyle name="40% - Accent5 3 2 3 2" xfId="5695"/>
    <cellStyle name="40% - Accent5 3 3" xfId="914"/>
    <cellStyle name="40% - Accent5 3 3 2" xfId="5197"/>
    <cellStyle name="40% - Accent5 3 3 2 2" xfId="5696"/>
    <cellStyle name="40% - Accent5 3 3 2 3" xfId="5698"/>
    <cellStyle name="40% - Accent5 3 3 2 3 2" xfId="5699"/>
    <cellStyle name="40% - Accent5 3 3 2 4" xfId="5639"/>
    <cellStyle name="40% - Accent5 3 3 3" xfId="5700"/>
    <cellStyle name="40% - Accent5 3 3 3 2" xfId="3128"/>
    <cellStyle name="40% - Accent5 3 4" xfId="464"/>
    <cellStyle name="40% - Accent5 3 5" xfId="921"/>
    <cellStyle name="40% - Accent5 3 6" xfId="928"/>
    <cellStyle name="40% - Accent5 3 7" xfId="937"/>
    <cellStyle name="40% - Accent5 4" xfId="377"/>
    <cellStyle name="40% - Accent5 4 2" xfId="3793"/>
    <cellStyle name="40% - Accent5 4 2 2" xfId="5701"/>
    <cellStyle name="40% - Accent5 4 3" xfId="5702"/>
    <cellStyle name="40% - Accent5 4 3 2" xfId="5703"/>
    <cellStyle name="40% - Accent5 4 4" xfId="4028"/>
    <cellStyle name="40% - Accent5 5" xfId="3798"/>
    <cellStyle name="40% - Accent5 5 2" xfId="5706"/>
    <cellStyle name="40% - Accent5 5 2 2" xfId="3274"/>
    <cellStyle name="40% - Accent5 5 3" xfId="5707"/>
    <cellStyle name="40% - Accent5 5 3 2" xfId="1798"/>
    <cellStyle name="40% - Accent5 5 4" xfId="5708"/>
    <cellStyle name="40% - Accent5 6" xfId="275"/>
    <cellStyle name="40% - Accent5 6 2" xfId="278"/>
    <cellStyle name="40% - Accent5 7" xfId="2558"/>
    <cellStyle name="40% - Accent5 7 2" xfId="4964"/>
    <cellStyle name="40% - Accent5 8" xfId="3906"/>
    <cellStyle name="40% - Accent5 8 2" xfId="4972"/>
    <cellStyle name="40% - Accent5 9" xfId="4977"/>
    <cellStyle name="40% - Accent5 9 2" xfId="5709"/>
    <cellStyle name="40% - Accent6 10" xfId="5380"/>
    <cellStyle name="40% - Accent6 10 2" xfId="5711"/>
    <cellStyle name="40% - Accent6 11" xfId="5384"/>
    <cellStyle name="40% - Accent6 11 2" xfId="1903"/>
    <cellStyle name="40% - Accent6 12" xfId="5032"/>
    <cellStyle name="40% - Accent6 12 2" xfId="4550"/>
    <cellStyle name="40% - Accent6 13" xfId="5388"/>
    <cellStyle name="40% - Accent6 13 2" xfId="5712"/>
    <cellStyle name="40% - Accent6 14" xfId="5713"/>
    <cellStyle name="40% - Accent6 14 2" xfId="2008"/>
    <cellStyle name="40% - Accent6 15" xfId="5600"/>
    <cellStyle name="40% - Accent6 15 2" xfId="5715"/>
    <cellStyle name="40% - Accent6 16" xfId="585"/>
    <cellStyle name="40% - Accent6 16 2" xfId="2033"/>
    <cellStyle name="40% - Accent6 17" xfId="526"/>
    <cellStyle name="40% - Accent6 17 2" xfId="4735"/>
    <cellStyle name="40% - Accent6 18" xfId="5717"/>
    <cellStyle name="40% - Accent6 18 2" xfId="5719"/>
    <cellStyle name="40% - Accent6 19" xfId="5724"/>
    <cellStyle name="40% - Accent6 19 2" xfId="2120"/>
    <cellStyle name="40% - Accent6 2" xfId="2573"/>
    <cellStyle name="40% - Accent6 2 10" xfId="5725"/>
    <cellStyle name="40% - Accent6 2 10 2" xfId="5728"/>
    <cellStyle name="40% - Accent6 2 11" xfId="5731"/>
    <cellStyle name="40% - Accent6 2 11 2" xfId="5735"/>
    <cellStyle name="40% - Accent6 2 12" xfId="5737"/>
    <cellStyle name="40% - Accent6 2 2" xfId="5743"/>
    <cellStyle name="40% - Accent6 2 2 2" xfId="5746"/>
    <cellStyle name="40% - Accent6 2 2 2 2" xfId="5749"/>
    <cellStyle name="40% - Accent6 2 2 2 3" xfId="5751"/>
    <cellStyle name="40% - Accent6 2 2 2 3 2" xfId="5752"/>
    <cellStyle name="40% - Accent6 2 2 2 4" xfId="5753"/>
    <cellStyle name="40% - Accent6 2 2 3" xfId="3604"/>
    <cellStyle name="40% - Accent6 2 2 3 2" xfId="5754"/>
    <cellStyle name="40% - Accent6 2 3" xfId="5756"/>
    <cellStyle name="40% - Accent6 2 3 2" xfId="5223"/>
    <cellStyle name="40% - Accent6 2 3 2 2" xfId="5758"/>
    <cellStyle name="40% - Accent6 2 3 2 3" xfId="426"/>
    <cellStyle name="40% - Accent6 2 3 2 3 2" xfId="2709"/>
    <cellStyle name="40% - Accent6 2 3 2 4" xfId="5760"/>
    <cellStyle name="40% - Accent6 2 3 3" xfId="5761"/>
    <cellStyle name="40% - Accent6 2 3 3 2" xfId="5765"/>
    <cellStyle name="40% - Accent6 2 4" xfId="5767"/>
    <cellStyle name="40% - Accent6 2 5" xfId="5772"/>
    <cellStyle name="40% - Accent6 2 6" xfId="5776"/>
    <cellStyle name="40% - Accent6 2 7" xfId="5781"/>
    <cellStyle name="40% - Accent6 2 7 2" xfId="5785"/>
    <cellStyle name="40% - Accent6 2 7 3" xfId="5787"/>
    <cellStyle name="40% - Accent6 2 7 3 2" xfId="1050"/>
    <cellStyle name="40% - Accent6 2 7 4" xfId="3674"/>
    <cellStyle name="40% - Accent6 2 8" xfId="5793"/>
    <cellStyle name="40% - Accent6 2 8 2" xfId="5798"/>
    <cellStyle name="40% - Accent6 2 9" xfId="5806"/>
    <cellStyle name="40% - Accent6 2 9 2" xfId="73"/>
    <cellStyle name="40% - Accent6 20" xfId="5599"/>
    <cellStyle name="40% - Accent6 20 2" xfId="5714"/>
    <cellStyle name="40% - Accent6 21" xfId="586"/>
    <cellStyle name="40% - Accent6 21 2" xfId="2034"/>
    <cellStyle name="40% - Accent6 22" xfId="527"/>
    <cellStyle name="40% - Accent6 22 2" xfId="4734"/>
    <cellStyle name="40% - Accent6 23" xfId="5716"/>
    <cellStyle name="40% - Accent6 23 2" xfId="5718"/>
    <cellStyle name="40% - Accent6 24" xfId="5723"/>
    <cellStyle name="40% - Accent6 24 2" xfId="2121"/>
    <cellStyle name="40% - Accent6 3" xfId="3802"/>
    <cellStyle name="40% - Accent6 3 2" xfId="5809"/>
    <cellStyle name="40% - Accent6 3 2 2" xfId="3047"/>
    <cellStyle name="40% - Accent6 3 2 2 2" xfId="5812"/>
    <cellStyle name="40% - Accent6 3 2 2 3" xfId="5814"/>
    <cellStyle name="40% - Accent6 3 2 2 3 2" xfId="5816"/>
    <cellStyle name="40% - Accent6 3 2 2 4" xfId="5819"/>
    <cellStyle name="40% - Accent6 3 2 3" xfId="3051"/>
    <cellStyle name="40% - Accent6 3 2 3 2" xfId="5821"/>
    <cellStyle name="40% - Accent6 3 3" xfId="5822"/>
    <cellStyle name="40% - Accent6 3 3 2" xfId="5233"/>
    <cellStyle name="40% - Accent6 3 3 2 2" xfId="5827"/>
    <cellStyle name="40% - Accent6 3 3 2 3" xfId="1609"/>
    <cellStyle name="40% - Accent6 3 3 2 3 2" xfId="5162"/>
    <cellStyle name="40% - Accent6 3 3 2 4" xfId="3583"/>
    <cellStyle name="40% - Accent6 3 3 3" xfId="5831"/>
    <cellStyle name="40% - Accent6 3 3 3 2" xfId="5840"/>
    <cellStyle name="40% - Accent6 3 4" xfId="5841"/>
    <cellStyle name="40% - Accent6 3 5" xfId="5843"/>
    <cellStyle name="40% - Accent6 3 6" xfId="5845"/>
    <cellStyle name="40% - Accent6 3 7" xfId="5846"/>
    <cellStyle name="40% - Accent6 3 7 2" xfId="5851"/>
    <cellStyle name="40% - Accent6 3 7 2 2" xfId="5853"/>
    <cellStyle name="40% - Accent6 3 7 3" xfId="1735"/>
    <cellStyle name="40% - Accent6 3 8" xfId="5854"/>
    <cellStyle name="40% - Accent6 4" xfId="4102"/>
    <cellStyle name="40% - Accent6 4 2" xfId="5858"/>
    <cellStyle name="40% - Accent6 4 2 2" xfId="5862"/>
    <cellStyle name="40% - Accent6 4 3" xfId="5866"/>
    <cellStyle name="40% - Accent6 4 3 2" xfId="5873"/>
    <cellStyle name="40% - Accent6 4 4" xfId="5880"/>
    <cellStyle name="40% - Accent6 5" xfId="5885"/>
    <cellStyle name="40% - Accent6 5 2" xfId="5889"/>
    <cellStyle name="40% - Accent6 5 2 2" xfId="5891"/>
    <cellStyle name="40% - Accent6 5 3" xfId="5894"/>
    <cellStyle name="40% - Accent6 5 3 2" xfId="5896"/>
    <cellStyle name="40% - Accent6 5 4" xfId="5898"/>
    <cellStyle name="40% - Accent6 6" xfId="1995"/>
    <cellStyle name="40% - Accent6 6 2" xfId="5258"/>
    <cellStyle name="40% - Accent6 7" xfId="5262"/>
    <cellStyle name="40% - Accent6 7 2" xfId="5265"/>
    <cellStyle name="40% - Accent6 8" xfId="2582"/>
    <cellStyle name="40% - Accent6 8 2" xfId="5267"/>
    <cellStyle name="40% - Accent6 9" xfId="5275"/>
    <cellStyle name="40% - Accent6 9 2" xfId="5278"/>
    <cellStyle name="40% - Akzent1" xfId="3863"/>
    <cellStyle name="40% - Akzent1 2" xfId="5901"/>
    <cellStyle name="40% - Akzent2" xfId="5904"/>
    <cellStyle name="40% - Akzent2 2" xfId="5908"/>
    <cellStyle name="40% - Akzent3" xfId="147"/>
    <cellStyle name="40% - Akzent3 2" xfId="5912"/>
    <cellStyle name="40% - Akzent4" xfId="978"/>
    <cellStyle name="40% - Akzent4 2" xfId="5917"/>
    <cellStyle name="40% - Akzent5" xfId="985"/>
    <cellStyle name="40% - Akzent5 2" xfId="5919"/>
    <cellStyle name="40% - Akzent6" xfId="994"/>
    <cellStyle name="40% - Akzent6 2" xfId="5921"/>
    <cellStyle name="40% - 强调文字颜色 1 2" xfId="4906"/>
    <cellStyle name="40% - 强调文字颜色 1 2 2" xfId="5923"/>
    <cellStyle name="40% - 强调文字颜色 1 2 2 2" xfId="1341"/>
    <cellStyle name="40% - 强调文字颜色 2 2" xfId="2197"/>
    <cellStyle name="40% - 强调文字颜色 2 2 2" xfId="5929"/>
    <cellStyle name="40% - 强调文字颜色 2 2 2 2" xfId="5933"/>
    <cellStyle name="40% - 强调文字颜色 3 2" xfId="4911"/>
    <cellStyle name="40% - 强调文字颜色 3 2 2" xfId="5935"/>
    <cellStyle name="40% - 强调文字颜色 3 2 2 2" xfId="5939"/>
    <cellStyle name="40% - 强调文字颜色 4 2" xfId="4914"/>
    <cellStyle name="40% - 强调文字颜色 4 2 2" xfId="5941"/>
    <cellStyle name="40% - 强调文字颜色 4 2 2 2" xfId="5943"/>
    <cellStyle name="40% - 强调文字颜色 5 2" xfId="4917"/>
    <cellStyle name="40% - 强调文字颜色 5 2 2" xfId="2861"/>
    <cellStyle name="40% - 强调文字颜色 5 2 2 2" xfId="5346"/>
    <cellStyle name="40% - 强调文字颜色 6 2" xfId="5947"/>
    <cellStyle name="40% - 强调文字颜色 6 2 2" xfId="5949"/>
    <cellStyle name="40% - 强调文字颜色 6 2 2 2" xfId="5950"/>
    <cellStyle name="40% - 輔色1 2" xfId="5957"/>
    <cellStyle name="40% - 輔色1 2 2" xfId="35697"/>
    <cellStyle name="40% - 輔色2 2" xfId="5963"/>
    <cellStyle name="40% - 輔色2 2 2" xfId="35705"/>
    <cellStyle name="40% - 輔色3 2" xfId="5968"/>
    <cellStyle name="40% - 輔色3 2 2" xfId="35690"/>
    <cellStyle name="40% - 輔色4 2" xfId="5970"/>
    <cellStyle name="40% - 輔色4 2 2" xfId="35700"/>
    <cellStyle name="40% - 輔色5 2" xfId="5976"/>
    <cellStyle name="40% - 輔色5 2 2" xfId="35703"/>
    <cellStyle name="40% - 輔色6 2" xfId="5977"/>
    <cellStyle name="40% - 輔色6 2 2" xfId="35709"/>
    <cellStyle name="60% - Accent1 10" xfId="5980"/>
    <cellStyle name="60% - Accent1 11" xfId="5982"/>
    <cellStyle name="60% - Accent1 12" xfId="5983"/>
    <cellStyle name="60% - Accent1 2" xfId="1493"/>
    <cellStyle name="60% - Accent1 2 2" xfId="1572"/>
    <cellStyle name="60% - Accent1 2 2 2" xfId="3406"/>
    <cellStyle name="60% - Accent1 2 2 2 2" xfId="4518"/>
    <cellStyle name="60% - Accent1 2 2 2 3" xfId="5985"/>
    <cellStyle name="60% - Accent1 2 2 3" xfId="4520"/>
    <cellStyle name="60% - Accent1 2 2 4" xfId="4378"/>
    <cellStyle name="60% - Accent1 2 3" xfId="539"/>
    <cellStyle name="60% - Accent1 2 4" xfId="4525"/>
    <cellStyle name="60% - Accent1 2 4 2" xfId="4530"/>
    <cellStyle name="60% - Accent1 2 4 3" xfId="5986"/>
    <cellStyle name="60% - Accent1 2 5" xfId="2386"/>
    <cellStyle name="60% - Accent1 3" xfId="5472"/>
    <cellStyle name="60% - Accent1 3 2" xfId="3189"/>
    <cellStyle name="60% - Accent1 3 2 2" xfId="4702"/>
    <cellStyle name="60% - Accent1 3 3" xfId="1590"/>
    <cellStyle name="60% - Accent1 3 4" xfId="1600"/>
    <cellStyle name="60% - Accent1 3 5" xfId="4720"/>
    <cellStyle name="60% - Accent1 4" xfId="5476"/>
    <cellStyle name="60% - Accent1 4 2" xfId="4822"/>
    <cellStyle name="60% - Accent1 4 3" xfId="4835"/>
    <cellStyle name="60% - Accent1 5" xfId="5047"/>
    <cellStyle name="60% - Accent1 5 2" xfId="3143"/>
    <cellStyle name="60% - Accent1 5 3" xfId="1714"/>
    <cellStyle name="60% - Accent1 6" xfId="5060"/>
    <cellStyle name="60% - Accent1 7" xfId="5988"/>
    <cellStyle name="60% - Accent1 8" xfId="5990"/>
    <cellStyle name="60% - Accent1 9" xfId="5993"/>
    <cellStyle name="60% - Accent2 10" xfId="5995"/>
    <cellStyle name="60% - Accent2 11" xfId="5996"/>
    <cellStyle name="60% - Accent2 12" xfId="6002"/>
    <cellStyle name="60% - Accent2 2" xfId="5487"/>
    <cellStyle name="60% - Accent2 2 2" xfId="6005"/>
    <cellStyle name="60% - Accent2 2 2 2" xfId="6008"/>
    <cellStyle name="60% - Accent2 2 2 2 2" xfId="5721"/>
    <cellStyle name="60% - Accent2 2 2 2 3" xfId="6009"/>
    <cellStyle name="60% - Accent2 2 2 3" xfId="6011"/>
    <cellStyle name="60% - Accent2 2 2 4" xfId="4471"/>
    <cellStyle name="60% - Accent2 2 3" xfId="6012"/>
    <cellStyle name="60% - Accent2 2 4" xfId="6014"/>
    <cellStyle name="60% - Accent2 2 4 2" xfId="6018"/>
    <cellStyle name="60% - Accent2 2 4 3" xfId="6021"/>
    <cellStyle name="60% - Accent2 2 5" xfId="6022"/>
    <cellStyle name="60% - Accent2 3" xfId="6025"/>
    <cellStyle name="60% - Accent2 3 2" xfId="1220"/>
    <cellStyle name="60% - Accent2 3 2 2" xfId="6027"/>
    <cellStyle name="60% - Accent2 3 3" xfId="6029"/>
    <cellStyle name="60% - Accent2 4" xfId="2"/>
    <cellStyle name="60% - Accent2 4 2" xfId="2132"/>
    <cellStyle name="60% - Accent2 4 3" xfId="4174"/>
    <cellStyle name="60% - Accent2 5" xfId="5066"/>
    <cellStyle name="60% - Accent2 5 2" xfId="5080"/>
    <cellStyle name="60% - Accent2 5 3" xfId="5086"/>
    <cellStyle name="60% - Accent2 6" xfId="5091"/>
    <cellStyle name="60% - Accent2 7" xfId="6036"/>
    <cellStyle name="60% - Accent2 8" xfId="6042"/>
    <cellStyle name="60% - Accent2 9" xfId="6047"/>
    <cellStyle name="60% - Accent3 10" xfId="6048"/>
    <cellStyle name="60% - Accent3 11" xfId="6049"/>
    <cellStyle name="60% - Accent3 12" xfId="6050"/>
    <cellStyle name="60% - Accent3 2" xfId="6055"/>
    <cellStyle name="60% - Accent3 2 2" xfId="6056"/>
    <cellStyle name="60% - Accent3 2 2 2" xfId="6060"/>
    <cellStyle name="60% - Accent3 2 2 2 2" xfId="6061"/>
    <cellStyle name="60% - Accent3 2 2 2 3" xfId="6062"/>
    <cellStyle name="60% - Accent3 2 2 3" xfId="6065"/>
    <cellStyle name="60% - Accent3 2 2 4" xfId="2142"/>
    <cellStyle name="60% - Accent3 2 3" xfId="6066"/>
    <cellStyle name="60% - Accent3 2 4" xfId="6069"/>
    <cellStyle name="60% - Accent3 2 4 2" xfId="270"/>
    <cellStyle name="60% - Accent3 2 4 3" xfId="2181"/>
    <cellStyle name="60% - Accent3 2 5" xfId="2067"/>
    <cellStyle name="60% - Accent3 3" xfId="6077"/>
    <cellStyle name="60% - Accent3 3 2" xfId="3461"/>
    <cellStyle name="60% - Accent3 3 2 2" xfId="6081"/>
    <cellStyle name="60% - Accent3 3 3" xfId="6084"/>
    <cellStyle name="60% - Accent3 3 4" xfId="6087"/>
    <cellStyle name="60% - Accent3 3 5" xfId="5462"/>
    <cellStyle name="60% - Accent3 4" xfId="6094"/>
    <cellStyle name="60% - Accent3 4 2" xfId="3480"/>
    <cellStyle name="60% - Accent3 4 3" xfId="3536"/>
    <cellStyle name="60% - Accent3 5" xfId="6097"/>
    <cellStyle name="60% - Accent3 5 2" xfId="6100"/>
    <cellStyle name="60% - Accent3 5 3" xfId="6105"/>
    <cellStyle name="60% - Accent3 6" xfId="3930"/>
    <cellStyle name="60% - Accent3 7" xfId="6112"/>
    <cellStyle name="60% - Accent3 8" xfId="401"/>
    <cellStyle name="60% - Accent3 9" xfId="6115"/>
    <cellStyle name="60% - Accent4 10" xfId="6117"/>
    <cellStyle name="60% - Accent4 11" xfId="6120"/>
    <cellStyle name="60% - Accent4 12" xfId="6123"/>
    <cellStyle name="60% - Accent4 2" xfId="6127"/>
    <cellStyle name="60% - Accent4 2 2" xfId="6128"/>
    <cellStyle name="60% - Accent4 2 2 2" xfId="3851"/>
    <cellStyle name="60% - Accent4 2 2 2 2" xfId="1400"/>
    <cellStyle name="60% - Accent4 2 2 2 3" xfId="3855"/>
    <cellStyle name="60% - Accent4 2 2 3" xfId="3866"/>
    <cellStyle name="60% - Accent4 2 2 4" xfId="1522"/>
    <cellStyle name="60% - Accent4 2 3" xfId="6129"/>
    <cellStyle name="60% - Accent4 2 4" xfId="1409"/>
    <cellStyle name="60% - Accent4 2 4 2" xfId="320"/>
    <cellStyle name="60% - Accent4 2 4 3" xfId="962"/>
    <cellStyle name="60% - Accent4 2 5" xfId="1495"/>
    <cellStyle name="60% - Accent4 3" xfId="6135"/>
    <cellStyle name="60% - Accent4 3 2" xfId="6138"/>
    <cellStyle name="60% - Accent4 3 2 2" xfId="1130"/>
    <cellStyle name="60% - Accent4 3 3" xfId="6141"/>
    <cellStyle name="60% - Accent4 3 4" xfId="3684"/>
    <cellStyle name="60% - Accent4 3 5" xfId="5486"/>
    <cellStyle name="60% - Accent4 4" xfId="6144"/>
    <cellStyle name="60% - Accent4 4 2" xfId="6146"/>
    <cellStyle name="60% - Accent4 4 3" xfId="6148"/>
    <cellStyle name="60% - Accent4 5" xfId="6152"/>
    <cellStyle name="60% - Accent4 5 2" xfId="6124"/>
    <cellStyle name="60% - Accent4 5 3" xfId="6155"/>
    <cellStyle name="60% - Accent4 6" xfId="6156"/>
    <cellStyle name="60% - Accent4 7" xfId="6159"/>
    <cellStyle name="60% - Accent4 8" xfId="4926"/>
    <cellStyle name="60% - Accent4 9" xfId="6160"/>
    <cellStyle name="60% - Accent5 10" xfId="6161"/>
    <cellStyle name="60% - Accent5 11" xfId="6162"/>
    <cellStyle name="60% - Accent5 12" xfId="6163"/>
    <cellStyle name="60% - Accent5 2" xfId="6170"/>
    <cellStyle name="60% - Accent5 2 2" xfId="6171"/>
    <cellStyle name="60% - Accent5 2 2 2" xfId="6176"/>
    <cellStyle name="60% - Accent5 2 2 2 2" xfId="6179"/>
    <cellStyle name="60% - Accent5 2 2 2 3" xfId="6181"/>
    <cellStyle name="60% - Accent5 2 2 3" xfId="6183"/>
    <cellStyle name="60% - Accent5 2 2 4" xfId="6185"/>
    <cellStyle name="60% - Accent5 2 3" xfId="6186"/>
    <cellStyle name="60% - Accent5 2 4" xfId="6187"/>
    <cellStyle name="60% - Accent5 2 4 2" xfId="1026"/>
    <cellStyle name="60% - Accent5 2 4 3" xfId="17"/>
    <cellStyle name="60% - Accent5 2 5" xfId="6191"/>
    <cellStyle name="60% - Accent5 3" xfId="6197"/>
    <cellStyle name="60% - Accent5 3 2" xfId="208"/>
    <cellStyle name="60% - Accent5 3 2 2" xfId="6198"/>
    <cellStyle name="60% - Accent5 3 3" xfId="227"/>
    <cellStyle name="60% - Accent5 4" xfId="6204"/>
    <cellStyle name="60% - Accent5 4 2" xfId="6205"/>
    <cellStyle name="60% - Accent5 4 3" xfId="6206"/>
    <cellStyle name="60% - Accent5 5" xfId="6212"/>
    <cellStyle name="60% - Accent5 5 2" xfId="6217"/>
    <cellStyle name="60% - Accent5 5 3" xfId="6221"/>
    <cellStyle name="60% - Accent5 6" xfId="6222"/>
    <cellStyle name="60% - Accent5 7" xfId="6224"/>
    <cellStyle name="60% - Accent5 8" xfId="6226"/>
    <cellStyle name="60% - Accent5 9" xfId="6228"/>
    <cellStyle name="60% - Accent6 10" xfId="255"/>
    <cellStyle name="60% - Accent6 11" xfId="3392"/>
    <cellStyle name="60% - Accent6 12" xfId="3398"/>
    <cellStyle name="60% - Accent6 2" xfId="5498"/>
    <cellStyle name="60% - Accent6 2 2" xfId="6234"/>
    <cellStyle name="60% - Accent6 2 2 2" xfId="6188"/>
    <cellStyle name="60% - Accent6 2 2 2 2" xfId="6237"/>
    <cellStyle name="60% - Accent6 2 2 2 3" xfId="6240"/>
    <cellStyle name="60% - Accent6 2 2 3" xfId="6243"/>
    <cellStyle name="60% - Accent6 2 2 4" xfId="5426"/>
    <cellStyle name="60% - Accent6 2 3" xfId="6247"/>
    <cellStyle name="60% - Accent6 2 4" xfId="6252"/>
    <cellStyle name="60% - Accent6 2 4 2" xfId="6257"/>
    <cellStyle name="60% - Accent6 2 4 3" xfId="6263"/>
    <cellStyle name="60% - Accent6 2 5" xfId="6271"/>
    <cellStyle name="60% - Accent6 3" xfId="5502"/>
    <cellStyle name="60% - Accent6 3 2" xfId="2758"/>
    <cellStyle name="60% - Accent6 3 2 2" xfId="6269"/>
    <cellStyle name="60% - Accent6 3 3" xfId="6277"/>
    <cellStyle name="60% - Accent6 3 4" xfId="6280"/>
    <cellStyle name="60% - Accent6 3 5" xfId="6282"/>
    <cellStyle name="60% - Accent6 4" xfId="5507"/>
    <cellStyle name="60% - Accent6 4 2" xfId="6286"/>
    <cellStyle name="60% - Accent6 4 3" xfId="6290"/>
    <cellStyle name="60% - Accent6 5" xfId="5121"/>
    <cellStyle name="60% - Accent6 5 2" xfId="494"/>
    <cellStyle name="60% - Accent6 5 3" xfId="5514"/>
    <cellStyle name="60% - Accent6 6" xfId="3234"/>
    <cellStyle name="60% - Accent6 7" xfId="5525"/>
    <cellStyle name="60% - Accent6 8" xfId="6293"/>
    <cellStyle name="60% - Accent6 9" xfId="6296"/>
    <cellStyle name="60% - Akzent1" xfId="6297"/>
    <cellStyle name="60% - Akzent2" xfId="6299"/>
    <cellStyle name="60% - Akzent3" xfId="6300"/>
    <cellStyle name="60% - Akzent4" xfId="6301"/>
    <cellStyle name="60% - Akzent5" xfId="6303"/>
    <cellStyle name="60% - Akzent6" xfId="4636"/>
    <cellStyle name="60% - 强调文字颜色 1 2" xfId="361"/>
    <cellStyle name="60% - 强调文字颜色 1 2 2" xfId="4223"/>
    <cellStyle name="60% - 强调文字颜色 2 2" xfId="5609"/>
    <cellStyle name="60% - 强调文字颜色 2 2 2" xfId="6304"/>
    <cellStyle name="60% - 强调文字颜色 3 2" xfId="5616"/>
    <cellStyle name="60% - 强调文字颜色 3 2 2" xfId="6305"/>
    <cellStyle name="60% - 强调文字颜色 4 2" xfId="5619"/>
    <cellStyle name="60% - 强调文字颜色 4 2 2" xfId="6309"/>
    <cellStyle name="60% - 强调文字颜色 5 2" xfId="483"/>
    <cellStyle name="60% - 强调文字颜色 5 2 2" xfId="6311"/>
    <cellStyle name="60% - 强调文字颜色 6 2" xfId="5623"/>
    <cellStyle name="60% - 强调文字颜色 6 2 2" xfId="6313"/>
    <cellStyle name="60% - 輔色1 2" xfId="6314"/>
    <cellStyle name="60% - 輔色1 2 2" xfId="35691"/>
    <cellStyle name="60% - 輔色2 2" xfId="6316"/>
    <cellStyle name="60% - 輔色2 2 2" xfId="35701"/>
    <cellStyle name="60% - 輔色3 2" xfId="6319"/>
    <cellStyle name="60% - 輔色3 2 2" xfId="35704"/>
    <cellStyle name="60% - 輔色4 2" xfId="6322"/>
    <cellStyle name="60% - 輔色4 2 2" xfId="35708"/>
    <cellStyle name="60% - 輔色5 2" xfId="5316"/>
    <cellStyle name="60% - 輔色5 2 2" xfId="35710"/>
    <cellStyle name="60% - 輔色6 2" xfId="5328"/>
    <cellStyle name="60% - 輔色6 2 2" xfId="35711"/>
    <cellStyle name="Accent1 10" xfId="6325"/>
    <cellStyle name="Accent1 11" xfId="6326"/>
    <cellStyle name="Accent1 12" xfId="1478"/>
    <cellStyle name="Accent1 2" xfId="3048"/>
    <cellStyle name="Accent1 2 2" xfId="5811"/>
    <cellStyle name="Accent1 2 2 2" xfId="6327"/>
    <cellStyle name="Accent1 2 2 2 2" xfId="6328"/>
    <cellStyle name="Accent1 2 2 2 3" xfId="4699"/>
    <cellStyle name="Accent1 2 2 3" xfId="6330"/>
    <cellStyle name="Accent1 2 2 4" xfId="6331"/>
    <cellStyle name="Accent1 2 3" xfId="5813"/>
    <cellStyle name="Accent1 2 4" xfId="5818"/>
    <cellStyle name="Accent1 2 4 2" xfId="6332"/>
    <cellStyle name="Accent1 2 4 3" xfId="6333"/>
    <cellStyle name="Accent1 2 5" xfId="6334"/>
    <cellStyle name="Accent1 3" xfId="3053"/>
    <cellStyle name="Accent1 3 2" xfId="5820"/>
    <cellStyle name="Accent1 3 2 2" xfId="6338"/>
    <cellStyle name="Accent1 3 3" xfId="6339"/>
    <cellStyle name="Accent1 3 4" xfId="6340"/>
    <cellStyle name="Accent1 3 5" xfId="3261"/>
    <cellStyle name="Accent1 4" xfId="3060"/>
    <cellStyle name="Accent1 4 2" xfId="6341"/>
    <cellStyle name="Accent1 4 3" xfId="6342"/>
    <cellStyle name="Accent1 5" xfId="3069"/>
    <cellStyle name="Accent1 5 2" xfId="6343"/>
    <cellStyle name="Accent1 5 3" xfId="6345"/>
    <cellStyle name="Accent1 6" xfId="1214"/>
    <cellStyle name="Accent1 7" xfId="1267"/>
    <cellStyle name="Accent1 8" xfId="1278"/>
    <cellStyle name="Accent1 9" xfId="1290"/>
    <cellStyle name="Accent2 10" xfId="6347"/>
    <cellStyle name="Accent2 11" xfId="6351"/>
    <cellStyle name="Accent2 12" xfId="6355"/>
    <cellStyle name="Accent2 2" xfId="5232"/>
    <cellStyle name="Accent2 2 2" xfId="5824"/>
    <cellStyle name="Accent2 2 2 2" xfId="6358"/>
    <cellStyle name="Accent2 2 2 2 2" xfId="1633"/>
    <cellStyle name="Accent2 2 2 2 3" xfId="1644"/>
    <cellStyle name="Accent2 2 2 3" xfId="6362"/>
    <cellStyle name="Accent2 2 2 4" xfId="6366"/>
    <cellStyle name="Accent2 2 3" xfId="1612"/>
    <cellStyle name="Accent2 2 4" xfId="3586"/>
    <cellStyle name="Accent2 2 4 2" xfId="5166"/>
    <cellStyle name="Accent2 2 4 3" xfId="6369"/>
    <cellStyle name="Accent2 2 5" xfId="1620"/>
    <cellStyle name="Accent2 3" xfId="5829"/>
    <cellStyle name="Accent2 3 2" xfId="5835"/>
    <cellStyle name="Accent2 3 2 2" xfId="6373"/>
    <cellStyle name="Accent2 3 3" xfId="6381"/>
    <cellStyle name="Accent2 3 4" xfId="4145"/>
    <cellStyle name="Accent2 3 5" xfId="6386"/>
    <cellStyle name="Accent2 4" xfId="6391"/>
    <cellStyle name="Accent2 4 2" xfId="1719"/>
    <cellStyle name="Accent2 4 3" xfId="1687"/>
    <cellStyle name="Accent2 5" xfId="3861"/>
    <cellStyle name="Accent2 5 2" xfId="6395"/>
    <cellStyle name="Accent2 5 3" xfId="6397"/>
    <cellStyle name="Accent2 6" xfId="6398"/>
    <cellStyle name="Accent2 7" xfId="5953"/>
    <cellStyle name="Accent2 8" xfId="6403"/>
    <cellStyle name="Accent2 9" xfId="3172"/>
    <cellStyle name="Accent3 10" xfId="5087"/>
    <cellStyle name="Accent3 11" xfId="6407"/>
    <cellStyle name="Accent3 12" xfId="6408"/>
    <cellStyle name="Accent3 2" xfId="6409"/>
    <cellStyle name="Accent3 2 2" xfId="6412"/>
    <cellStyle name="Accent3 2 2 2" xfId="6413"/>
    <cellStyle name="Accent3 2 2 2 2" xfId="3605"/>
    <cellStyle name="Accent3 2 2 2 3" xfId="5615"/>
    <cellStyle name="Accent3 2 2 3" xfId="6414"/>
    <cellStyle name="Accent3 2 2 4" xfId="6415"/>
    <cellStyle name="Accent3 2 3" xfId="6416"/>
    <cellStyle name="Accent3 2 4" xfId="6418"/>
    <cellStyle name="Accent3 2 4 2" xfId="6419"/>
    <cellStyle name="Accent3 2 4 3" xfId="3967"/>
    <cellStyle name="Accent3 2 5" xfId="6420"/>
    <cellStyle name="Accent3 3" xfId="6421"/>
    <cellStyle name="Accent3 3 2" xfId="6423"/>
    <cellStyle name="Accent3 3 2 2" xfId="6424"/>
    <cellStyle name="Accent3 3 3" xfId="6059"/>
    <cellStyle name="Accent3 3 4" xfId="6063"/>
    <cellStyle name="Accent3 3 5" xfId="2144"/>
    <cellStyle name="Accent3 4" xfId="6426"/>
    <cellStyle name="Accent3 4 2" xfId="2157"/>
    <cellStyle name="Accent3 4 3" xfId="2159"/>
    <cellStyle name="Accent3 5" xfId="5902"/>
    <cellStyle name="Accent3 5 2" xfId="6431"/>
    <cellStyle name="Accent3 5 3" xfId="269"/>
    <cellStyle name="Accent3 6" xfId="6434"/>
    <cellStyle name="Accent3 7" xfId="5961"/>
    <cellStyle name="Accent3 8" xfId="6440"/>
    <cellStyle name="Accent3 9" xfId="4570"/>
    <cellStyle name="Accent4 - 20%" xfId="6442"/>
    <cellStyle name="Accent4 - 20% 2" xfId="1413"/>
    <cellStyle name="Accent4 - 40%" xfId="4980"/>
    <cellStyle name="Accent4 10" xfId="6444"/>
    <cellStyle name="Accent4 11" xfId="6446"/>
    <cellStyle name="Accent4 12" xfId="6448"/>
    <cellStyle name="Accent4 2" xfId="6450"/>
    <cellStyle name="Accent4 2 2" xfId="109"/>
    <cellStyle name="Accent4 2 2 2" xfId="358"/>
    <cellStyle name="Accent4 2 2 2 2" xfId="4220"/>
    <cellStyle name="Accent4 2 2 2 3" xfId="6453"/>
    <cellStyle name="Accent4 2 2 3" xfId="6457"/>
    <cellStyle name="Accent4 2 2 4" xfId="315"/>
    <cellStyle name="Accent4 2 3" xfId="70"/>
    <cellStyle name="Accent4 2 4" xfId="44"/>
    <cellStyle name="Accent4 2 4 2" xfId="5612"/>
    <cellStyle name="Accent4 2 4 3" xfId="3840"/>
    <cellStyle name="Accent4 2 5" xfId="118"/>
    <cellStyle name="Accent4 3" xfId="6460"/>
    <cellStyle name="Accent4 3 2" xfId="6463"/>
    <cellStyle name="Accent4 3 2 2" xfId="4432"/>
    <cellStyle name="Accent4 3 3" xfId="6078"/>
    <cellStyle name="Accent4 3 4" xfId="6466"/>
    <cellStyle name="Accent4 3 5" xfId="1189"/>
    <cellStyle name="Accent4 4" xfId="6470"/>
    <cellStyle name="Accent4 4 2" xfId="3508"/>
    <cellStyle name="Accent4 4 3" xfId="3513"/>
    <cellStyle name="Accent4 5" xfId="5905"/>
    <cellStyle name="Accent4 5 2" xfId="6473"/>
    <cellStyle name="Accent4 5 3" xfId="6476"/>
    <cellStyle name="Accent4 6" xfId="6479"/>
    <cellStyle name="Accent4 7" xfId="5964"/>
    <cellStyle name="Accent4 8" xfId="4890"/>
    <cellStyle name="Accent4 9" xfId="4575"/>
    <cellStyle name="Accent5 10" xfId="6484"/>
    <cellStyle name="Accent5 11" xfId="3610"/>
    <cellStyle name="Accent5 12" xfId="6486"/>
    <cellStyle name="Accent5 2" xfId="6488"/>
    <cellStyle name="Accent5 2 2" xfId="6032"/>
    <cellStyle name="Accent5 2 2 2" xfId="6489"/>
    <cellStyle name="Accent5 2 2 2 2" xfId="6492"/>
    <cellStyle name="Accent5 2 2 2 3" xfId="1916"/>
    <cellStyle name="Accent5 2 2 3" xfId="5170"/>
    <cellStyle name="Accent5 2 2 4" xfId="5189"/>
    <cellStyle name="Accent5 2 3" xfId="6038"/>
    <cellStyle name="Accent5 2 4" xfId="6044"/>
    <cellStyle name="Accent5 2 4 2" xfId="2245"/>
    <cellStyle name="Accent5 2 4 3" xfId="4075"/>
    <cellStyle name="Accent5 2 5" xfId="6493"/>
    <cellStyle name="Accent5 3" xfId="6495"/>
    <cellStyle name="Accent5 3 2" xfId="6110"/>
    <cellStyle name="Accent5 3 2 2" xfId="6500"/>
    <cellStyle name="Accent5 3 3" xfId="399"/>
    <cellStyle name="Accent5 4" xfId="6502"/>
    <cellStyle name="Accent5 4 2" xfId="6157"/>
    <cellStyle name="Accent5 4 3" xfId="4924"/>
    <cellStyle name="Accent5 5" xfId="5910"/>
    <cellStyle name="Accent5 5 2" xfId="6223"/>
    <cellStyle name="Accent5 5 3" xfId="6225"/>
    <cellStyle name="Accent5 6" xfId="6504"/>
    <cellStyle name="Accent5 7" xfId="5971"/>
    <cellStyle name="Accent5 8" xfId="6507"/>
    <cellStyle name="Accent5 9" xfId="5538"/>
    <cellStyle name="Accent6 10" xfId="6510"/>
    <cellStyle name="Accent6 11" xfId="6512"/>
    <cellStyle name="Accent6 12" xfId="6514"/>
    <cellStyle name="Accent6 2" xfId="5850"/>
    <cellStyle name="Accent6 2 2" xfId="5852"/>
    <cellStyle name="Accent6 2 2 2" xfId="1094"/>
    <cellStyle name="Accent6 2 2 2 2" xfId="3713"/>
    <cellStyle name="Accent6 2 2 2 3" xfId="6168"/>
    <cellStyle name="Accent6 2 2 3" xfId="3722"/>
    <cellStyle name="Accent6 2 2 4" xfId="3732"/>
    <cellStyle name="Accent6 2 3" xfId="6516"/>
    <cellStyle name="Accent6 2 4" xfId="318"/>
    <cellStyle name="Accent6 2 4 2" xfId="643"/>
    <cellStyle name="Accent6 2 4 3" xfId="655"/>
    <cellStyle name="Accent6 2 5" xfId="6517"/>
    <cellStyle name="Accent6 3" xfId="1738"/>
    <cellStyle name="Accent6 3 2" xfId="328"/>
    <cellStyle name="Accent6 3 2 2" xfId="83"/>
    <cellStyle name="Accent6 3 3" xfId="3342"/>
    <cellStyle name="Accent6 4" xfId="6518"/>
    <cellStyle name="Accent6 4 2" xfId="6520"/>
    <cellStyle name="Accent6 4 3" xfId="471"/>
    <cellStyle name="Accent6 5" xfId="5916"/>
    <cellStyle name="Accent6 5 2" xfId="6521"/>
    <cellStyle name="Accent6 5 3" xfId="374"/>
    <cellStyle name="Accent6 6" xfId="6522"/>
    <cellStyle name="Accent6 7" xfId="5974"/>
    <cellStyle name="Accent6 8" xfId="6524"/>
    <cellStyle name="Accent6 9" xfId="6526"/>
    <cellStyle name="active" xfId="4405"/>
    <cellStyle name="active 10" xfId="1911"/>
    <cellStyle name="active 11" xfId="6528"/>
    <cellStyle name="active 12" xfId="6530"/>
    <cellStyle name="active 13" xfId="6532"/>
    <cellStyle name="active 14" xfId="6533"/>
    <cellStyle name="active 15" xfId="1913"/>
    <cellStyle name="active 16" xfId="6491"/>
    <cellStyle name="active 17" xfId="1917"/>
    <cellStyle name="active 18" xfId="6535"/>
    <cellStyle name="active 19" xfId="6539"/>
    <cellStyle name="active 2" xfId="6540"/>
    <cellStyle name="active 20" xfId="1914"/>
    <cellStyle name="active 21" xfId="6490"/>
    <cellStyle name="active 22" xfId="1918"/>
    <cellStyle name="active 23" xfId="6534"/>
    <cellStyle name="active 24" xfId="6538"/>
    <cellStyle name="active 25" xfId="1920"/>
    <cellStyle name="active 26" xfId="213"/>
    <cellStyle name="active 27" xfId="232"/>
    <cellStyle name="active 28" xfId="6543"/>
    <cellStyle name="active 29" xfId="860"/>
    <cellStyle name="active 3" xfId="6544"/>
    <cellStyle name="active 30" xfId="1921"/>
    <cellStyle name="active 31" xfId="212"/>
    <cellStyle name="active 32" xfId="231"/>
    <cellStyle name="active 33" xfId="6542"/>
    <cellStyle name="active 34" xfId="861"/>
    <cellStyle name="active 4" xfId="6546"/>
    <cellStyle name="active 5" xfId="6548"/>
    <cellStyle name="active 6" xfId="6551"/>
    <cellStyle name="active 7" xfId="6554"/>
    <cellStyle name="active 8" xfId="5860"/>
    <cellStyle name="active 9" xfId="5868"/>
    <cellStyle name="active 9 2" xfId="5871"/>
    <cellStyle name="active 9 3" xfId="6555"/>
    <cellStyle name="active_CS_WBR_Top5_slide" xfId="2310"/>
    <cellStyle name="Actual" xfId="6558"/>
    <cellStyle name="AFE" xfId="6559"/>
    <cellStyle name="AFE 2" xfId="6565"/>
    <cellStyle name="AFE 3" xfId="6566"/>
    <cellStyle name="Akzent1" xfId="6568"/>
    <cellStyle name="Akzent2" xfId="6571"/>
    <cellStyle name="Akzent3" xfId="6573"/>
    <cellStyle name="Akzent4" xfId="719"/>
    <cellStyle name="Akzent5" xfId="6575"/>
    <cellStyle name="Akzent6" xfId="6576"/>
    <cellStyle name="args.style" xfId="3350"/>
    <cellStyle name="args.style 2" xfId="1555"/>
    <cellStyle name="Ausgabe" xfId="6577"/>
    <cellStyle name="Ausgabe 10" xfId="1445"/>
    <cellStyle name="Ausgabe 11" xfId="6582"/>
    <cellStyle name="Ausgabe 12" xfId="1508"/>
    <cellStyle name="Ausgabe 2" xfId="6584"/>
    <cellStyle name="Ausgabe 2 2" xfId="6585"/>
    <cellStyle name="Ausgabe 2 2 2" xfId="6494"/>
    <cellStyle name="Ausgabe 2 2 2 2" xfId="6108"/>
    <cellStyle name="Ausgabe 2 2 2 2 2" xfId="6498"/>
    <cellStyle name="Ausgabe 2 2 2 2 3" xfId="5314"/>
    <cellStyle name="Ausgabe 2 2 2 2 4" xfId="5324"/>
    <cellStyle name="Ausgabe 2 2 2 2 5" xfId="5337"/>
    <cellStyle name="Ausgabe 2 2 2 2 6" xfId="5343"/>
    <cellStyle name="Ausgabe 2 2 2 3" xfId="396"/>
    <cellStyle name="Ausgabe 2 2 2 4" xfId="6113"/>
    <cellStyle name="Ausgabe 2 2 2 5" xfId="6586"/>
    <cellStyle name="Ausgabe 2 2 2 6" xfId="6588"/>
    <cellStyle name="Ausgabe 2 2 2 7" xfId="6589"/>
    <cellStyle name="Ausgabe 2 2 3" xfId="6501"/>
    <cellStyle name="Ausgabe 2 2 4" xfId="5909"/>
    <cellStyle name="Ausgabe 2 2 5" xfId="6503"/>
    <cellStyle name="Ausgabe 2 2 6" xfId="5969"/>
    <cellStyle name="Ausgabe 2 2 7" xfId="6506"/>
    <cellStyle name="Ausgabe 2 3" xfId="6590"/>
    <cellStyle name="Ausgabe 2 4" xfId="6592"/>
    <cellStyle name="Ausgabe 2 5" xfId="6593"/>
    <cellStyle name="Ausgabe 2 6" xfId="1453"/>
    <cellStyle name="Ausgabe 2 7" xfId="4537"/>
    <cellStyle name="Ausgabe 3" xfId="6594"/>
    <cellStyle name="Ausgabe 3 2" xfId="6596"/>
    <cellStyle name="Ausgabe 3 2 2" xfId="6597"/>
    <cellStyle name="Ausgabe 3 2 2 2" xfId="6603"/>
    <cellStyle name="Ausgabe 3 2 2 2 2" xfId="4505"/>
    <cellStyle name="Ausgabe 3 2 2 2 3" xfId="6606"/>
    <cellStyle name="Ausgabe 3 2 2 2 4" xfId="6608"/>
    <cellStyle name="Ausgabe 3 2 2 2 5" xfId="6609"/>
    <cellStyle name="Ausgabe 3 2 2 2 6" xfId="241"/>
    <cellStyle name="Ausgabe 3 2 2 3" xfId="2897"/>
    <cellStyle name="Ausgabe 3 2 2 4" xfId="2952"/>
    <cellStyle name="Ausgabe 3 2 2 5" xfId="2965"/>
    <cellStyle name="Ausgabe 3 2 2 6" xfId="3012"/>
    <cellStyle name="Ausgabe 3 2 2 7" xfId="2905"/>
    <cellStyle name="Ausgabe 3 2 3" xfId="6610"/>
    <cellStyle name="Ausgabe 3 2 4" xfId="6613"/>
    <cellStyle name="Ausgabe 3 2 5" xfId="6617"/>
    <cellStyle name="Ausgabe 3 2 6" xfId="6619"/>
    <cellStyle name="Ausgabe 3 2 7" xfId="4188"/>
    <cellStyle name="Ausgabe 3 3" xfId="6620"/>
    <cellStyle name="Ausgabe 3 4" xfId="6621"/>
    <cellStyle name="Ausgabe 3 5" xfId="6622"/>
    <cellStyle name="Ausgabe 3 6" xfId="6624"/>
    <cellStyle name="Ausgabe 3 7" xfId="6626"/>
    <cellStyle name="Ausgabe 4" xfId="6628"/>
    <cellStyle name="Ausgabe 4 2" xfId="6630"/>
    <cellStyle name="Ausgabe 4 2 2" xfId="6632"/>
    <cellStyle name="Ausgabe 4 2 2 2" xfId="6633"/>
    <cellStyle name="Ausgabe 4 2 2 2 2" xfId="1367"/>
    <cellStyle name="Ausgabe 4 2 2 2 3" xfId="6634"/>
    <cellStyle name="Ausgabe 4 2 2 2 4" xfId="1371"/>
    <cellStyle name="Ausgabe 4 2 2 2 5" xfId="6636"/>
    <cellStyle name="Ausgabe 4 2 2 2 6" xfId="6640"/>
    <cellStyle name="Ausgabe 4 2 2 3" xfId="1883"/>
    <cellStyle name="Ausgabe 4 2 2 4" xfId="6644"/>
    <cellStyle name="Ausgabe 4 2 2 5" xfId="6645"/>
    <cellStyle name="Ausgabe 4 2 2 6" xfId="6646"/>
    <cellStyle name="Ausgabe 4 2 2 7" xfId="6647"/>
    <cellStyle name="Ausgabe 4 2 3" xfId="6648"/>
    <cellStyle name="Ausgabe 4 2 4" xfId="6650"/>
    <cellStyle name="Ausgabe 4 2 5" xfId="6651"/>
    <cellStyle name="Ausgabe 4 2 6" xfId="6652"/>
    <cellStyle name="Ausgabe 4 2 7" xfId="4253"/>
    <cellStyle name="Ausgabe 4 3" xfId="3193"/>
    <cellStyle name="Ausgabe 4 4" xfId="6653"/>
    <cellStyle name="Ausgabe 4 5" xfId="6654"/>
    <cellStyle name="Ausgabe 4 6" xfId="6655"/>
    <cellStyle name="Ausgabe 4 7" xfId="6657"/>
    <cellStyle name="Ausgabe 5" xfId="4080"/>
    <cellStyle name="Ausgabe 5 2" xfId="5247"/>
    <cellStyle name="Ausgabe 5 2 2" xfId="6660"/>
    <cellStyle name="Ausgabe 5 2 2 2" xfId="6662"/>
    <cellStyle name="Ausgabe 5 2 2 2 2" xfId="6668"/>
    <cellStyle name="Ausgabe 5 2 2 2 3" xfId="6672"/>
    <cellStyle name="Ausgabe 5 2 2 2 4" xfId="6674"/>
    <cellStyle name="Ausgabe 5 2 2 2 5" xfId="6676"/>
    <cellStyle name="Ausgabe 5 2 2 2 6" xfId="3314"/>
    <cellStyle name="Ausgabe 5 2 2 3" xfId="6677"/>
    <cellStyle name="Ausgabe 5 2 2 4" xfId="2050"/>
    <cellStyle name="Ausgabe 5 2 2 5" xfId="6678"/>
    <cellStyle name="Ausgabe 5 2 2 6" xfId="6679"/>
    <cellStyle name="Ausgabe 5 2 2 7" xfId="6680"/>
    <cellStyle name="Ausgabe 5 2 3" xfId="6681"/>
    <cellStyle name="Ausgabe 5 2 4" xfId="6683"/>
    <cellStyle name="Ausgabe 5 2 5" xfId="1665"/>
    <cellStyle name="Ausgabe 5 2 6" xfId="6685"/>
    <cellStyle name="Ausgabe 5 2 7" xfId="4291"/>
    <cellStyle name="Ausgabe 5 3" xfId="6686"/>
    <cellStyle name="Ausgabe 5 4" xfId="6687"/>
    <cellStyle name="Ausgabe 5 5" xfId="6688"/>
    <cellStyle name="Ausgabe 5 6" xfId="6689"/>
    <cellStyle name="Ausgabe 5 7" xfId="971"/>
    <cellStyle name="Ausgabe 6" xfId="2265"/>
    <cellStyle name="Ausgabe 6 2" xfId="5251"/>
    <cellStyle name="Ausgabe 6 2 2" xfId="6690"/>
    <cellStyle name="Ausgabe 6 2 2 2" xfId="750"/>
    <cellStyle name="Ausgabe 6 2 2 2 2" xfId="6550"/>
    <cellStyle name="Ausgabe 6 2 2 2 3" xfId="6553"/>
    <cellStyle name="Ausgabe 6 2 2 2 4" xfId="5857"/>
    <cellStyle name="Ausgabe 6 2 2 2 5" xfId="5865"/>
    <cellStyle name="Ausgabe 6 2 2 2 6" xfId="5879"/>
    <cellStyle name="Ausgabe 6 2 2 3" xfId="753"/>
    <cellStyle name="Ausgabe 6 2 2 4" xfId="756"/>
    <cellStyle name="Ausgabe 6 2 2 5" xfId="762"/>
    <cellStyle name="Ausgabe 6 2 2 6" xfId="3335"/>
    <cellStyle name="Ausgabe 6 2 2 7" xfId="6691"/>
    <cellStyle name="Ausgabe 6 2 3" xfId="6692"/>
    <cellStyle name="Ausgabe 6 2 4" xfId="6693"/>
    <cellStyle name="Ausgabe 6 2 5" xfId="4903"/>
    <cellStyle name="Ausgabe 6 2 6" xfId="2136"/>
    <cellStyle name="Ausgabe 6 2 7" xfId="4299"/>
    <cellStyle name="Ausgabe 6 3" xfId="6694"/>
    <cellStyle name="Ausgabe 6 4" xfId="6695"/>
    <cellStyle name="Ausgabe 6 5" xfId="594"/>
    <cellStyle name="Ausgabe 6 6" xfId="598"/>
    <cellStyle name="Ausgabe 6 7" xfId="604"/>
    <cellStyle name="Ausgabe 7" xfId="5255"/>
    <cellStyle name="Ausgabe 7 2" xfId="6696"/>
    <cellStyle name="Ausgabe 7 2 2" xfId="6697"/>
    <cellStyle name="Ausgabe 7 2 2 2" xfId="6425"/>
    <cellStyle name="Ausgabe 7 2 2 3" xfId="5900"/>
    <cellStyle name="Ausgabe 7 2 2 4" xfId="6433"/>
    <cellStyle name="Ausgabe 7 2 2 5" xfId="5960"/>
    <cellStyle name="Ausgabe 7 2 2 6" xfId="6439"/>
    <cellStyle name="Ausgabe 7 2 3" xfId="6698"/>
    <cellStyle name="Ausgabe 7 2 4" xfId="6699"/>
    <cellStyle name="Ausgabe 7 2 5" xfId="6700"/>
    <cellStyle name="Ausgabe 7 2 6" xfId="3483"/>
    <cellStyle name="Ausgabe 7 2 7" xfId="6701"/>
    <cellStyle name="Ausgabe 7 3" xfId="6702"/>
    <cellStyle name="Ausgabe 7 4" xfId="6703"/>
    <cellStyle name="Ausgabe 7 5" xfId="6704"/>
    <cellStyle name="Ausgabe 7 6" xfId="6706"/>
    <cellStyle name="Ausgabe 7 7" xfId="6707"/>
    <cellStyle name="Ausgabe 8" xfId="6709"/>
    <cellStyle name="Ausgabe 9" xfId="6710"/>
    <cellStyle name="AutoFormat Options" xfId="4790"/>
    <cellStyle name="Bad 10" xfId="1933"/>
    <cellStyle name="Bad 11" xfId="1939"/>
    <cellStyle name="Bad 12" xfId="6715"/>
    <cellStyle name="Bad 2" xfId="6547"/>
    <cellStyle name="Bad 2 2" xfId="273"/>
    <cellStyle name="Bad 2 2 2" xfId="6718"/>
    <cellStyle name="Bad 2 2 2 2" xfId="6720"/>
    <cellStyle name="Bad 2 2 2 3" xfId="6723"/>
    <cellStyle name="Bad 2 2 3" xfId="2357"/>
    <cellStyle name="Bad 2 2 4" xfId="6726"/>
    <cellStyle name="Bad 2 3" xfId="6730"/>
    <cellStyle name="Bad 2 4" xfId="3543"/>
    <cellStyle name="Bad 2 4 2" xfId="6732"/>
    <cellStyle name="Bad 2 4 3" xfId="6734"/>
    <cellStyle name="Bad 2 5" xfId="6738"/>
    <cellStyle name="Bad 3" xfId="6549"/>
    <cellStyle name="Bad 3 2" xfId="4623"/>
    <cellStyle name="Bad 3 2 2" xfId="4625"/>
    <cellStyle name="Bad 3 3" xfId="4632"/>
    <cellStyle name="Bad 3 4" xfId="4638"/>
    <cellStyle name="Bad 3 5" xfId="5642"/>
    <cellStyle name="Bad 4" xfId="6552"/>
    <cellStyle name="Bad 4 2" xfId="4692"/>
    <cellStyle name="Bad 4 3" xfId="5651"/>
    <cellStyle name="Bad 5" xfId="5856"/>
    <cellStyle name="Bad 5 2" xfId="5861"/>
    <cellStyle name="Bad 5 3" xfId="6741"/>
    <cellStyle name="Bad 6" xfId="5864"/>
    <cellStyle name="Bad 7" xfId="5877"/>
    <cellStyle name="Bad 8" xfId="6743"/>
    <cellStyle name="Bad 9" xfId="6745"/>
    <cellStyle name="Berechnung" xfId="6747"/>
    <cellStyle name="Berechnung 10" xfId="3826"/>
    <cellStyle name="Berechnung 11" xfId="6750"/>
    <cellStyle name="Berechnung 12" xfId="6751"/>
    <cellStyle name="Berechnung 2" xfId="6752"/>
    <cellStyle name="Berechnung 2 2" xfId="6753"/>
    <cellStyle name="Berechnung 2 2 2" xfId="2151"/>
    <cellStyle name="Berechnung 2 2 2 2" xfId="6346"/>
    <cellStyle name="Berechnung 2 2 2 2 2" xfId="2179"/>
    <cellStyle name="Berechnung 2 2 2 2 3" xfId="6428"/>
    <cellStyle name="Berechnung 2 2 2 2 4" xfId="266"/>
    <cellStyle name="Berechnung 2 2 2 2 5" xfId="2184"/>
    <cellStyle name="Berechnung 2 2 2 2 6" xfId="2191"/>
    <cellStyle name="Berechnung 2 2 2 3" xfId="6350"/>
    <cellStyle name="Berechnung 2 2 2 4" xfId="6354"/>
    <cellStyle name="Berechnung 2 2 2 5" xfId="6757"/>
    <cellStyle name="Berechnung 2 2 2 6" xfId="6760"/>
    <cellStyle name="Berechnung 2 2 2 7" xfId="6765"/>
    <cellStyle name="Berechnung 2 2 3" xfId="287"/>
    <cellStyle name="Berechnung 2 2 4" xfId="6766"/>
    <cellStyle name="Berechnung 2 2 5" xfId="4183"/>
    <cellStyle name="Berechnung 2 2 6" xfId="5075"/>
    <cellStyle name="Berechnung 2 2 7" xfId="5081"/>
    <cellStyle name="Berechnung 2 3" xfId="4782"/>
    <cellStyle name="Berechnung 2 4" xfId="6768"/>
    <cellStyle name="Berechnung 2 5" xfId="6769"/>
    <cellStyle name="Berechnung 2 6" xfId="6771"/>
    <cellStyle name="Berechnung 2 7" xfId="5236"/>
    <cellStyle name="Berechnung 3" xfId="6773"/>
    <cellStyle name="Berechnung 3 2" xfId="6774"/>
    <cellStyle name="Berechnung 3 2 2" xfId="3499"/>
    <cellStyle name="Berechnung 3 2 2 2" xfId="3373"/>
    <cellStyle name="Berechnung 3 2 2 2 2" xfId="5958"/>
    <cellStyle name="Berechnung 3 2 2 2 3" xfId="6437"/>
    <cellStyle name="Berechnung 3 2 2 2 4" xfId="4566"/>
    <cellStyle name="Berechnung 3 2 2 2 5" xfId="6775"/>
    <cellStyle name="Berechnung 3 2 2 2 6" xfId="6777"/>
    <cellStyle name="Berechnung 3 2 2 3" xfId="6778"/>
    <cellStyle name="Berechnung 3 2 2 4" xfId="6782"/>
    <cellStyle name="Berechnung 3 2 2 5" xfId="6785"/>
    <cellStyle name="Berechnung 3 2 2 6" xfId="6788"/>
    <cellStyle name="Berechnung 3 2 2 7" xfId="6789"/>
    <cellStyle name="Berechnung 3 2 3" xfId="4949"/>
    <cellStyle name="Berechnung 3 2 4" xfId="6790"/>
    <cellStyle name="Berechnung 3 2 5" xfId="4194"/>
    <cellStyle name="Berechnung 3 2 6" xfId="6098"/>
    <cellStyle name="Berechnung 3 2 7" xfId="6103"/>
    <cellStyle name="Berechnung 3 3" xfId="6791"/>
    <cellStyle name="Berechnung 3 4" xfId="6793"/>
    <cellStyle name="Berechnung 3 5" xfId="6795"/>
    <cellStyle name="Berechnung 3 6" xfId="6796"/>
    <cellStyle name="Berechnung 3 7" xfId="5241"/>
    <cellStyle name="Berechnung 4" xfId="6797"/>
    <cellStyle name="Berechnung 4 2" xfId="6798"/>
    <cellStyle name="Berechnung 4 2 2" xfId="6799"/>
    <cellStyle name="Berechnung 4 2 2 2" xfId="5997"/>
    <cellStyle name="Berechnung 4 2 2 2 2" xfId="6800"/>
    <cellStyle name="Berechnung 4 2 2 2 3" xfId="6802"/>
    <cellStyle name="Berechnung 4 2 2 2 4" xfId="6804"/>
    <cellStyle name="Berechnung 4 2 2 2 5" xfId="6806"/>
    <cellStyle name="Berechnung 4 2 2 2 6" xfId="6810"/>
    <cellStyle name="Berechnung 4 2 2 3" xfId="1543"/>
    <cellStyle name="Berechnung 4 2 2 4" xfId="2680"/>
    <cellStyle name="Berechnung 4 2 2 5" xfId="6812"/>
    <cellStyle name="Berechnung 4 2 2 6" xfId="6815"/>
    <cellStyle name="Berechnung 4 2 2 7" xfId="6816"/>
    <cellStyle name="Berechnung 4 2 3" xfId="3258"/>
    <cellStyle name="Berechnung 4 2 4" xfId="6116"/>
    <cellStyle name="Berechnung 4 2 5" xfId="6119"/>
    <cellStyle name="Berechnung 4 2 6" xfId="6122"/>
    <cellStyle name="Berechnung 4 2 7" xfId="6154"/>
    <cellStyle name="Berechnung 4 3" xfId="6817"/>
    <cellStyle name="Berechnung 4 4" xfId="6667"/>
    <cellStyle name="Berechnung 4 5" xfId="6671"/>
    <cellStyle name="Berechnung 4 6" xfId="6673"/>
    <cellStyle name="Berechnung 4 7" xfId="6675"/>
    <cellStyle name="Berechnung 5" xfId="6818"/>
    <cellStyle name="Berechnung 5 2" xfId="6819"/>
    <cellStyle name="Berechnung 5 2 2" xfId="6820"/>
    <cellStyle name="Berechnung 5 2 2 2" xfId="2441"/>
    <cellStyle name="Berechnung 5 2 2 2 2" xfId="6823"/>
    <cellStyle name="Berechnung 5 2 2 2 3" xfId="6826"/>
    <cellStyle name="Berechnung 5 2 2 2 4" xfId="6829"/>
    <cellStyle name="Berechnung 5 2 2 2 5" xfId="2872"/>
    <cellStyle name="Berechnung 5 2 2 2 6" xfId="5408"/>
    <cellStyle name="Berechnung 5 2 2 3" xfId="6831"/>
    <cellStyle name="Berechnung 5 2 2 4" xfId="2460"/>
    <cellStyle name="Berechnung 5 2 2 5" xfId="2443"/>
    <cellStyle name="Berechnung 5 2 2 6" xfId="1858"/>
    <cellStyle name="Berechnung 5 2 2 7" xfId="2464"/>
    <cellStyle name="Berechnung 5 2 3" xfId="302"/>
    <cellStyle name="Berechnung 5 2 4" xfId="6833"/>
    <cellStyle name="Berechnung 5 2 5" xfId="6837"/>
    <cellStyle name="Berechnung 5 2 6" xfId="6215"/>
    <cellStyle name="Berechnung 5 2 7" xfId="6219"/>
    <cellStyle name="Berechnung 5 3" xfId="6839"/>
    <cellStyle name="Berechnung 5 4" xfId="1137"/>
    <cellStyle name="Berechnung 5 5" xfId="6840"/>
    <cellStyle name="Berechnung 5 6" xfId="6841"/>
    <cellStyle name="Berechnung 5 7" xfId="3093"/>
    <cellStyle name="Berechnung 6" xfId="4661"/>
    <cellStyle name="Berechnung 6 2" xfId="6844"/>
    <cellStyle name="Berechnung 6 2 2" xfId="6848"/>
    <cellStyle name="Berechnung 6 2 2 2" xfId="6851"/>
    <cellStyle name="Berechnung 6 2 2 2 2" xfId="938"/>
    <cellStyle name="Berechnung 6 2 2 2 3" xfId="943"/>
    <cellStyle name="Berechnung 6 2 2 2 4" xfId="947"/>
    <cellStyle name="Berechnung 6 2 2 2 5" xfId="452"/>
    <cellStyle name="Berechnung 6 2 2 2 6" xfId="6854"/>
    <cellStyle name="Berechnung 6 2 2 3" xfId="6857"/>
    <cellStyle name="Berechnung 6 2 2 4" xfId="6859"/>
    <cellStyle name="Berechnung 6 2 2 5" xfId="5734"/>
    <cellStyle name="Berechnung 6 2 2 6" xfId="3362"/>
    <cellStyle name="Berechnung 6 2 2 7" xfId="6861"/>
    <cellStyle name="Berechnung 6 2 3" xfId="6866"/>
    <cellStyle name="Berechnung 6 2 4" xfId="6872"/>
    <cellStyle name="Berechnung 6 2 5" xfId="6876"/>
    <cellStyle name="Berechnung 6 2 6" xfId="491"/>
    <cellStyle name="Berechnung 6 2 7" xfId="5518"/>
    <cellStyle name="Berechnung 6 3" xfId="6880"/>
    <cellStyle name="Berechnung 6 4" xfId="6884"/>
    <cellStyle name="Berechnung 6 5" xfId="6887"/>
    <cellStyle name="Berechnung 6 6" xfId="6888"/>
    <cellStyle name="Berechnung 6 7" xfId="4586"/>
    <cellStyle name="Berechnung 7" xfId="6889"/>
    <cellStyle name="Berechnung 7 2" xfId="6890"/>
    <cellStyle name="Berechnung 7 2 2" xfId="6891"/>
    <cellStyle name="Berechnung 7 2 2 2" xfId="6892"/>
    <cellStyle name="Berechnung 7 2 2 3" xfId="6893"/>
    <cellStyle name="Berechnung 7 2 2 4" xfId="6894"/>
    <cellStyle name="Berechnung 7 2 2 5" xfId="1451"/>
    <cellStyle name="Berechnung 7 2 2 6" xfId="6895"/>
    <cellStyle name="Berechnung 7 2 3" xfId="3974"/>
    <cellStyle name="Berechnung 7 2 4" xfId="6896"/>
    <cellStyle name="Berechnung 7 2 5" xfId="4214"/>
    <cellStyle name="Berechnung 7 2 6" xfId="5569"/>
    <cellStyle name="Berechnung 7 2 7" xfId="5572"/>
    <cellStyle name="Berechnung 7 3" xfId="6897"/>
    <cellStyle name="Berechnung 7 4" xfId="6898"/>
    <cellStyle name="Berechnung 7 5" xfId="6902"/>
    <cellStyle name="Berechnung 7 6" xfId="6906"/>
    <cellStyle name="Berechnung 7 7" xfId="6910"/>
    <cellStyle name="Berechnung 8" xfId="3810"/>
    <cellStyle name="Berechnung 9" xfId="3815"/>
    <cellStyle name="Body1" xfId="3598"/>
    <cellStyle name="Body1 2" xfId="4117"/>
    <cellStyle name="Body2" xfId="4959"/>
    <cellStyle name="Body2 10" xfId="6916"/>
    <cellStyle name="Body2 11" xfId="6567"/>
    <cellStyle name="Body2 2" xfId="6917"/>
    <cellStyle name="Body2 2 2" xfId="2043"/>
    <cellStyle name="Body2 3" xfId="6919"/>
    <cellStyle name="Body2 3 2" xfId="2078"/>
    <cellStyle name="Body2 4" xfId="6921"/>
    <cellStyle name="Body2 4 2" xfId="6923"/>
    <cellStyle name="Body2 5" xfId="6924"/>
    <cellStyle name="Body2 5 2" xfId="6417"/>
    <cellStyle name="Body2 6" xfId="6926"/>
    <cellStyle name="Body2 7" xfId="6929"/>
    <cellStyle name="Body2 8" xfId="6931"/>
    <cellStyle name="Body2 9" xfId="6933"/>
    <cellStyle name="Body3" xfId="6935"/>
    <cellStyle name="Body3 2" xfId="96"/>
    <cellStyle name="Body4" xfId="6938"/>
    <cellStyle name="Body4 2" xfId="6941"/>
    <cellStyle name="Body4 3" xfId="6944"/>
    <cellStyle name="Body4 4" xfId="6335"/>
    <cellStyle name="Body4 5" xfId="1381"/>
    <cellStyle name="Body4 6" xfId="6946"/>
    <cellStyle name="Body4 7" xfId="1394"/>
    <cellStyle name="Body4 8" xfId="1343"/>
    <cellStyle name="Body4 9" xfId="6950"/>
    <cellStyle name="Body4_AMZNGlobal_WBR- week 28" xfId="3687"/>
    <cellStyle name="BoldCenter" xfId="6952"/>
    <cellStyle name="BoldCenter 2" xfId="4132"/>
    <cellStyle name="BoldCenter 3" xfId="4137"/>
    <cellStyle name="BoldLeft" xfId="6954"/>
    <cellStyle name="BoldLeft 2" xfId="2046"/>
    <cellStyle name="BoldLeft 3" xfId="2035"/>
    <cellStyle name="BoldRight" xfId="4153"/>
    <cellStyle name="BoldRight 2" xfId="3882"/>
    <cellStyle name="BoldRight 3" xfId="1765"/>
    <cellStyle name="Border" xfId="6955"/>
    <cellStyle name="Border 2" xfId="6956"/>
    <cellStyle name="Border 2 2" xfId="4357"/>
    <cellStyle name="Border 2 3" xfId="4362"/>
    <cellStyle name="Border 2 4" xfId="6957"/>
    <cellStyle name="Border 2 5" xfId="6958"/>
    <cellStyle name="Border 2 6" xfId="6961"/>
    <cellStyle name="Breadcrumb" xfId="4991"/>
    <cellStyle name="Breadcrumb 10" xfId="3571"/>
    <cellStyle name="Breadcrumb 11" xfId="6964"/>
    <cellStyle name="Breadcrumb 12" xfId="6496"/>
    <cellStyle name="Breadcrumb 13" xfId="5311"/>
    <cellStyle name="Breadcrumb 2" xfId="4997"/>
    <cellStyle name="Breadcrumb 2 2" xfId="6966"/>
    <cellStyle name="Breadcrumb 2 2 2" xfId="6971"/>
    <cellStyle name="Breadcrumb 2 2 2 2" xfId="3637"/>
    <cellStyle name="Breadcrumb 2 2 2 2 2" xfId="3639"/>
    <cellStyle name="Breadcrumb 2 2 2 2 3" xfId="3645"/>
    <cellStyle name="Breadcrumb 2 2 2 2 4" xfId="2856"/>
    <cellStyle name="Breadcrumb 2 2 2 2 5" xfId="3647"/>
    <cellStyle name="Breadcrumb 2 2 2 2 6" xfId="2867"/>
    <cellStyle name="Breadcrumb 2 2 2 3" xfId="3163"/>
    <cellStyle name="Breadcrumb 2 2 2 4" xfId="6974"/>
    <cellStyle name="Breadcrumb 2 2 2 5" xfId="6976"/>
    <cellStyle name="Breadcrumb 2 2 2 6" xfId="6978"/>
    <cellStyle name="Breadcrumb 2 2 2 7" xfId="6980"/>
    <cellStyle name="Breadcrumb 2 2 3" xfId="6982"/>
    <cellStyle name="Breadcrumb 2 2 4" xfId="6986"/>
    <cellStyle name="Breadcrumb 2 2 5" xfId="6989"/>
    <cellStyle name="Breadcrumb 2 2 6" xfId="6992"/>
    <cellStyle name="Breadcrumb 2 2 7" xfId="6994"/>
    <cellStyle name="Breadcrumb 2 3" xfId="6995"/>
    <cellStyle name="Breadcrumb 2 3 2" xfId="7004"/>
    <cellStyle name="Breadcrumb 2 3 2 2" xfId="7006"/>
    <cellStyle name="Breadcrumb 2 3 2 3" xfId="7007"/>
    <cellStyle name="Breadcrumb 2 3 2 4" xfId="7008"/>
    <cellStyle name="Breadcrumb 2 3 2 5" xfId="7009"/>
    <cellStyle name="Breadcrumb 2 3 2 6" xfId="7010"/>
    <cellStyle name="Breadcrumb 2 3 3" xfId="7016"/>
    <cellStyle name="Breadcrumb 2 3 4" xfId="7020"/>
    <cellStyle name="Breadcrumb 2 3 5" xfId="7021"/>
    <cellStyle name="Breadcrumb 2 3 6" xfId="7022"/>
    <cellStyle name="Breadcrumb 2 3 7" xfId="7023"/>
    <cellStyle name="Breadcrumb 2 4" xfId="7026"/>
    <cellStyle name="Breadcrumb 2 4 2" xfId="3107"/>
    <cellStyle name="Breadcrumb 2 4 2 2" xfId="7031"/>
    <cellStyle name="Breadcrumb 2 4 2 3" xfId="7033"/>
    <cellStyle name="Breadcrumb 2 4 2 4" xfId="7035"/>
    <cellStyle name="Breadcrumb 2 4 2 5" xfId="7037"/>
    <cellStyle name="Breadcrumb 2 4 2 6" xfId="7039"/>
    <cellStyle name="Breadcrumb 2 4 3" xfId="7040"/>
    <cellStyle name="Breadcrumb 2 4 4" xfId="7042"/>
    <cellStyle name="Breadcrumb 2 4 5" xfId="7045"/>
    <cellStyle name="Breadcrumb 2 4 6" xfId="6177"/>
    <cellStyle name="Breadcrumb 2 4 7" xfId="6180"/>
    <cellStyle name="Breadcrumb 2 5" xfId="7047"/>
    <cellStyle name="Breadcrumb 2 6" xfId="5468"/>
    <cellStyle name="Breadcrumb 2 7" xfId="5482"/>
    <cellStyle name="Breadcrumb 2 8" xfId="7051"/>
    <cellStyle name="Breadcrumb 2 9" xfId="7053"/>
    <cellStyle name="Breadcrumb 3" xfId="7055"/>
    <cellStyle name="Breadcrumb 3 2" xfId="7059"/>
    <cellStyle name="Breadcrumb 3 2 2" xfId="7064"/>
    <cellStyle name="Breadcrumb 3 2 2 2" xfId="2301"/>
    <cellStyle name="Breadcrumb 3 2 2 2 2" xfId="7066"/>
    <cellStyle name="Breadcrumb 3 2 2 2 3" xfId="7068"/>
    <cellStyle name="Breadcrumb 3 2 2 2 4" xfId="3130"/>
    <cellStyle name="Breadcrumb 3 2 2 2 5" xfId="782"/>
    <cellStyle name="Breadcrumb 3 2 2 2 6" xfId="788"/>
    <cellStyle name="Breadcrumb 3 2 2 3" xfId="2273"/>
    <cellStyle name="Breadcrumb 3 2 2 4" xfId="7070"/>
    <cellStyle name="Breadcrumb 3 2 2 5" xfId="5944"/>
    <cellStyle name="Breadcrumb 3 2 2 6" xfId="2279"/>
    <cellStyle name="Breadcrumb 3 2 2 7" xfId="6306"/>
    <cellStyle name="Breadcrumb 3 2 3" xfId="7073"/>
    <cellStyle name="Breadcrumb 3 2 4" xfId="5411"/>
    <cellStyle name="Breadcrumb 3 2 5" xfId="7075"/>
    <cellStyle name="Breadcrumb 3 2 6" xfId="7079"/>
    <cellStyle name="Breadcrumb 3 2 7" xfId="7083"/>
    <cellStyle name="Breadcrumb 3 3" xfId="7087"/>
    <cellStyle name="Breadcrumb 3 4" xfId="7091"/>
    <cellStyle name="Breadcrumb 3 5" xfId="7096"/>
    <cellStyle name="Breadcrumb 3 6" xfId="6233"/>
    <cellStyle name="Breadcrumb 3 7" xfId="6246"/>
    <cellStyle name="Breadcrumb 4" xfId="7099"/>
    <cellStyle name="Breadcrumb 4 2" xfId="7102"/>
    <cellStyle name="Breadcrumb 4 2 2" xfId="6361"/>
    <cellStyle name="Breadcrumb 4 2 2 2" xfId="7104"/>
    <cellStyle name="Breadcrumb 4 2 2 2 2" xfId="1652"/>
    <cellStyle name="Breadcrumb 4 2 2 2 3" xfId="7107"/>
    <cellStyle name="Breadcrumb 4 2 2 2 4" xfId="5833"/>
    <cellStyle name="Breadcrumb 4 2 2 2 5" xfId="6379"/>
    <cellStyle name="Breadcrumb 4 2 2 2 6" xfId="4141"/>
    <cellStyle name="Breadcrumb 4 2 2 3" xfId="7109"/>
    <cellStyle name="Breadcrumb 4 2 2 4" xfId="7111"/>
    <cellStyle name="Breadcrumb 4 2 2 5" xfId="1682"/>
    <cellStyle name="Breadcrumb 4 2 2 6" xfId="7113"/>
    <cellStyle name="Breadcrumb 4 2 2 7" xfId="1722"/>
    <cellStyle name="Breadcrumb 4 2 3" xfId="6365"/>
    <cellStyle name="Breadcrumb 4 2 4" xfId="7115"/>
    <cellStyle name="Breadcrumb 4 2 5" xfId="6556"/>
    <cellStyle name="Breadcrumb 4 2 6" xfId="1102"/>
    <cellStyle name="Breadcrumb 4 2 7" xfId="174"/>
    <cellStyle name="Breadcrumb 4 3" xfId="7117"/>
    <cellStyle name="Breadcrumb 4 4" xfId="7119"/>
    <cellStyle name="Breadcrumb 4 5" xfId="7122"/>
    <cellStyle name="Breadcrumb 4 6" xfId="2759"/>
    <cellStyle name="Breadcrumb 4 7" xfId="6276"/>
    <cellStyle name="Breadcrumb 5" xfId="7125"/>
    <cellStyle name="Breadcrumb 5 2" xfId="7127"/>
    <cellStyle name="Breadcrumb 5 2 2" xfId="7129"/>
    <cellStyle name="Breadcrumb 5 2 2 2" xfId="7131"/>
    <cellStyle name="Breadcrumb 5 2 2 2 2" xfId="7133"/>
    <cellStyle name="Breadcrumb 5 2 2 2 3" xfId="7135"/>
    <cellStyle name="Breadcrumb 5 2 2 2 4" xfId="7137"/>
    <cellStyle name="Breadcrumb 5 2 2 2 5" xfId="7139"/>
    <cellStyle name="Breadcrumb 5 2 2 2 6" xfId="7143"/>
    <cellStyle name="Breadcrumb 5 2 2 3" xfId="7145"/>
    <cellStyle name="Breadcrumb 5 2 2 4" xfId="1304"/>
    <cellStyle name="Breadcrumb 5 2 2 5" xfId="7148"/>
    <cellStyle name="Breadcrumb 5 2 2 6" xfId="7151"/>
    <cellStyle name="Breadcrumb 5 2 2 7" xfId="7154"/>
    <cellStyle name="Breadcrumb 5 2 3" xfId="5450"/>
    <cellStyle name="Breadcrumb 5 2 4" xfId="7156"/>
    <cellStyle name="Breadcrumb 5 2 5" xfId="5931"/>
    <cellStyle name="Breadcrumb 5 2 6" xfId="7159"/>
    <cellStyle name="Breadcrumb 5 2 7" xfId="7162"/>
    <cellStyle name="Breadcrumb 5 3" xfId="7165"/>
    <cellStyle name="Breadcrumb 5 4" xfId="7167"/>
    <cellStyle name="Breadcrumb 5 5" xfId="7170"/>
    <cellStyle name="Breadcrumb 5 6" xfId="6285"/>
    <cellStyle name="Breadcrumb 5 7" xfId="6289"/>
    <cellStyle name="Breadcrumb 6" xfId="6842"/>
    <cellStyle name="Breadcrumb 6 2" xfId="6846"/>
    <cellStyle name="Breadcrumb 6 2 2" xfId="6850"/>
    <cellStyle name="Breadcrumb 6 2 2 2" xfId="939"/>
    <cellStyle name="Breadcrumb 6 2 2 2 2" xfId="7174"/>
    <cellStyle name="Breadcrumb 6 2 2 2 3" xfId="2217"/>
    <cellStyle name="Breadcrumb 6 2 2 2 4" xfId="7177"/>
    <cellStyle name="Breadcrumb 6 2 2 2 5" xfId="3199"/>
    <cellStyle name="Breadcrumb 6 2 2 2 6" xfId="7182"/>
    <cellStyle name="Breadcrumb 6 2 2 3" xfId="944"/>
    <cellStyle name="Breadcrumb 6 2 2 4" xfId="948"/>
    <cellStyle name="Breadcrumb 6 2 2 5" xfId="451"/>
    <cellStyle name="Breadcrumb 6 2 2 6" xfId="6853"/>
    <cellStyle name="Breadcrumb 6 2 2 7" xfId="7186"/>
    <cellStyle name="Breadcrumb 6 2 3" xfId="6856"/>
    <cellStyle name="Breadcrumb 6 2 4" xfId="6858"/>
    <cellStyle name="Breadcrumb 6 2 5" xfId="5733"/>
    <cellStyle name="Breadcrumb 6 2 6" xfId="3363"/>
    <cellStyle name="Breadcrumb 6 2 7" xfId="6860"/>
    <cellStyle name="Breadcrumb 6 3" xfId="6864"/>
    <cellStyle name="Breadcrumb 6 4" xfId="6868"/>
    <cellStyle name="Breadcrumb 6 5" xfId="6873"/>
    <cellStyle name="Breadcrumb 6 6" xfId="495"/>
    <cellStyle name="Breadcrumb 6 7" xfId="5513"/>
    <cellStyle name="Breadcrumb 7" xfId="6878"/>
    <cellStyle name="Breadcrumb 7 2" xfId="6755"/>
    <cellStyle name="Breadcrumb 7 2 2" xfId="2254"/>
    <cellStyle name="Breadcrumb 7 2 2 2" xfId="7188"/>
    <cellStyle name="Breadcrumb 7 2 2 2 2" xfId="6536"/>
    <cellStyle name="Breadcrumb 7 2 2 2 3" xfId="1923"/>
    <cellStyle name="Breadcrumb 7 2 2 2 4" xfId="211"/>
    <cellStyle name="Breadcrumb 7 2 2 2 5" xfId="229"/>
    <cellStyle name="Breadcrumb 7 2 2 2 6" xfId="6541"/>
    <cellStyle name="Breadcrumb 7 2 2 3" xfId="7189"/>
    <cellStyle name="Breadcrumb 7 2 2 4" xfId="7190"/>
    <cellStyle name="Breadcrumb 7 2 2 5" xfId="6136"/>
    <cellStyle name="Breadcrumb 7 2 2 6" xfId="6139"/>
    <cellStyle name="Breadcrumb 7 2 2 7" xfId="3691"/>
    <cellStyle name="Breadcrumb 7 2 3" xfId="7191"/>
    <cellStyle name="Breadcrumb 7 2 4" xfId="7192"/>
    <cellStyle name="Breadcrumb 7 2 5" xfId="7193"/>
    <cellStyle name="Breadcrumb 7 2 6" xfId="2256"/>
    <cellStyle name="Breadcrumb 7 2 7" xfId="7194"/>
    <cellStyle name="Breadcrumb 7 3" xfId="6758"/>
    <cellStyle name="Breadcrumb 7 4" xfId="6761"/>
    <cellStyle name="Breadcrumb 7 5" xfId="7195"/>
    <cellStyle name="Breadcrumb 7 6" xfId="5520"/>
    <cellStyle name="Breadcrumb 7 7" xfId="7198"/>
    <cellStyle name="Breadcrumb 8" xfId="6882"/>
    <cellStyle name="Breadcrumb 8 2" xfId="7201"/>
    <cellStyle name="Breadcrumb 8 2 2" xfId="7203"/>
    <cellStyle name="Breadcrumb 8 2 2 2" xfId="7204"/>
    <cellStyle name="Breadcrumb 8 2 2 3" xfId="7205"/>
    <cellStyle name="Breadcrumb 8 2 2 4" xfId="7207"/>
    <cellStyle name="Breadcrumb 8 2 2 5" xfId="7209"/>
    <cellStyle name="Breadcrumb 8 2 2 6" xfId="3641"/>
    <cellStyle name="Breadcrumb 8 2 3" xfId="7213"/>
    <cellStyle name="Breadcrumb 8 2 4" xfId="5605"/>
    <cellStyle name="Breadcrumb 8 2 5" xfId="7214"/>
    <cellStyle name="Breadcrumb 8 2 6" xfId="7215"/>
    <cellStyle name="Breadcrumb 8 2 7" xfId="7216"/>
    <cellStyle name="Breadcrumb 8 3" xfId="7217"/>
    <cellStyle name="Breadcrumb 8 4" xfId="3325"/>
    <cellStyle name="Breadcrumb 8 5" xfId="7218"/>
    <cellStyle name="Breadcrumb 8 6" xfId="5533"/>
    <cellStyle name="Breadcrumb 8 7" xfId="5739"/>
    <cellStyle name="Breadcrumb 9" xfId="6885"/>
    <cellStyle name="Calc Currency (0)" xfId="940"/>
    <cellStyle name="Calc Currency (0) 10" xfId="1305"/>
    <cellStyle name="Calc Currency (0) 10 2" xfId="7221"/>
    <cellStyle name="Calc Currency (0) 11" xfId="7147"/>
    <cellStyle name="Calc Currency (0) 11 2" xfId="3749"/>
    <cellStyle name="Calc Currency (0) 12" xfId="7150"/>
    <cellStyle name="Calc Currency (0) 12 2" xfId="7222"/>
    <cellStyle name="Calc Currency (0) 13" xfId="7153"/>
    <cellStyle name="Calc Currency (0) 13 2" xfId="7223"/>
    <cellStyle name="Calc Currency (0) 14" xfId="7224"/>
    <cellStyle name="Calc Currency (0) 14 2" xfId="171"/>
    <cellStyle name="Calc Currency (0) 15" xfId="7225"/>
    <cellStyle name="Calc Currency (0) 15 2" xfId="7226"/>
    <cellStyle name="Calc Currency (0) 16" xfId="7228"/>
    <cellStyle name="Calc Currency (0) 17" xfId="7229"/>
    <cellStyle name="Calc Currency (0) 17 2" xfId="7230"/>
    <cellStyle name="Calc Currency (0) 17 3" xfId="1324"/>
    <cellStyle name="Calc Currency (0) 2" xfId="7173"/>
    <cellStyle name="Calc Currency (0) 2 10" xfId="7231"/>
    <cellStyle name="Calc Currency (0) 2 11" xfId="4451"/>
    <cellStyle name="Calc Currency (0) 2 2" xfId="5882"/>
    <cellStyle name="Calc Currency (0) 2 2 2" xfId="5887"/>
    <cellStyle name="Calc Currency (0) 2 2 3" xfId="5893"/>
    <cellStyle name="Calc Currency (0) 2 2 4" xfId="5897"/>
    <cellStyle name="Calc Currency (0) 2 3" xfId="1999"/>
    <cellStyle name="Calc Currency (0) 2 4" xfId="5260"/>
    <cellStyle name="Calc Currency (0) 2 5" xfId="2585"/>
    <cellStyle name="Calc Currency (0) 2 6" xfId="5270"/>
    <cellStyle name="Calc Currency (0) 2 7" xfId="5280"/>
    <cellStyle name="Calc Currency (0) 2 8" xfId="5286"/>
    <cellStyle name="Calc Currency (0) 2 9" xfId="5296"/>
    <cellStyle name="Calc Currency (0) 3" xfId="2218"/>
    <cellStyle name="Calc Currency (0) 3 10" xfId="2688"/>
    <cellStyle name="Calc Currency (0) 3 11" xfId="2695"/>
    <cellStyle name="Calc Currency (0) 3 12" xfId="2703"/>
    <cellStyle name="Calc Currency (0) 3 2" xfId="2731"/>
    <cellStyle name="Calc Currency (0) 3 2 10" xfId="6809"/>
    <cellStyle name="Calc Currency (0) 3 2 11" xfId="7233"/>
    <cellStyle name="Calc Currency (0) 3 2 2" xfId="2764"/>
    <cellStyle name="Calc Currency (0) 3 2 3" xfId="7235"/>
    <cellStyle name="Calc Currency (0) 3 2 4" xfId="7240"/>
    <cellStyle name="Calc Currency (0) 3 2 5" xfId="7245"/>
    <cellStyle name="Calc Currency (0) 3 2 6" xfId="5631"/>
    <cellStyle name="Calc Currency (0) 3 2 7" xfId="7249"/>
    <cellStyle name="Calc Currency (0) 3 2 8" xfId="7251"/>
    <cellStyle name="Calc Currency (0) 3 2 9" xfId="7252"/>
    <cellStyle name="Calc Currency (0) 3 3" xfId="2610"/>
    <cellStyle name="Calc Currency (0) 3 4" xfId="2566"/>
    <cellStyle name="Calc Currency (0) 3 5" xfId="2619"/>
    <cellStyle name="Calc Currency (0) 3 6" xfId="2625"/>
    <cellStyle name="Calc Currency (0) 3 7" xfId="2797"/>
    <cellStyle name="Calc Currency (0) 3 8" xfId="2803"/>
    <cellStyle name="Calc Currency (0) 3 9" xfId="2811"/>
    <cellStyle name="Calc Currency (0) 4" xfId="7176"/>
    <cellStyle name="Calc Currency (0) 4 10" xfId="7253"/>
    <cellStyle name="Calc Currency (0) 4 11" xfId="7255"/>
    <cellStyle name="Calc Currency (0) 4 12" xfId="7256"/>
    <cellStyle name="Calc Currency (0) 4 2" xfId="857"/>
    <cellStyle name="Calc Currency (0) 4 2 10" xfId="7257"/>
    <cellStyle name="Calc Currency (0) 4 2 11" xfId="4968"/>
    <cellStyle name="Calc Currency (0) 4 2 2" xfId="864"/>
    <cellStyle name="Calc Currency (0) 4 2 3" xfId="1937"/>
    <cellStyle name="Calc Currency (0) 4 2 4" xfId="1944"/>
    <cellStyle name="Calc Currency (0) 4 2 5" xfId="6711"/>
    <cellStyle name="Calc Currency (0) 4 2 6" xfId="161"/>
    <cellStyle name="Calc Currency (0) 4 2 7" xfId="1952"/>
    <cellStyle name="Calc Currency (0) 4 2 8" xfId="1957"/>
    <cellStyle name="Calc Currency (0) 4 2 9" xfId="4544"/>
    <cellStyle name="Calc Currency (0) 4 3" xfId="869"/>
    <cellStyle name="Calc Currency (0) 4 4" xfId="872"/>
    <cellStyle name="Calc Currency (0) 4 5" xfId="890"/>
    <cellStyle name="Calc Currency (0) 4 6" xfId="7264"/>
    <cellStyle name="Calc Currency (0) 4 7" xfId="2637"/>
    <cellStyle name="Calc Currency (0) 4 8" xfId="2644"/>
    <cellStyle name="Calc Currency (0) 4 9" xfId="2661"/>
    <cellStyle name="Calc Currency (0) 5" xfId="3202"/>
    <cellStyle name="Calc Currency (0) 5 10" xfId="6665"/>
    <cellStyle name="Calc Currency (0) 5 11" xfId="6669"/>
    <cellStyle name="Calc Currency (0) 5 2" xfId="7265"/>
    <cellStyle name="Calc Currency (0) 5 3" xfId="7266"/>
    <cellStyle name="Calc Currency (0) 5 4" xfId="2814"/>
    <cellStyle name="Calc Currency (0) 5 5" xfId="2818"/>
    <cellStyle name="Calc Currency (0) 5 6" xfId="2821"/>
    <cellStyle name="Calc Currency (0) 5 7" xfId="7267"/>
    <cellStyle name="Calc Currency (0) 5 8" xfId="7268"/>
    <cellStyle name="Calc Currency (0) 5 9" xfId="2824"/>
    <cellStyle name="Calc Currency (0) 6" xfId="7180"/>
    <cellStyle name="Calc Currency (0) 6 2" xfId="81"/>
    <cellStyle name="Calc Currency (0) 7" xfId="7271"/>
    <cellStyle name="Calc Currency (0) 7 2" xfId="6828"/>
    <cellStyle name="Calc Currency (0) 8" xfId="7273"/>
    <cellStyle name="Calc Currency (0) 8 2" xfId="3014"/>
    <cellStyle name="Calc Currency (0) 9" xfId="7276"/>
    <cellStyle name="Calc Currency (0) 9 2" xfId="7278"/>
    <cellStyle name="Calc Currency (0)_AMZNGlobal_WBR- week 28" xfId="7279"/>
    <cellStyle name="Calc Currency (2)" xfId="7280"/>
    <cellStyle name="Calc Currency (2) 10" xfId="622"/>
    <cellStyle name="Calc Currency (2) 11" xfId="7281"/>
    <cellStyle name="Calc Currency (2) 12" xfId="1142"/>
    <cellStyle name="Calc Currency (2) 13" xfId="1147"/>
    <cellStyle name="Calc Currency (2) 14" xfId="1151"/>
    <cellStyle name="Calc Currency (2) 15" xfId="1157"/>
    <cellStyle name="Calc Currency (2) 16" xfId="1161"/>
    <cellStyle name="Calc Currency (2) 17" xfId="1164"/>
    <cellStyle name="Calc Currency (2) 2" xfId="1042"/>
    <cellStyle name="Calc Currency (2) 2 10" xfId="7284"/>
    <cellStyle name="Calc Currency (2) 2 11" xfId="7287"/>
    <cellStyle name="Calc Currency (2) 2 2" xfId="1047"/>
    <cellStyle name="Calc Currency (2) 2 2 2" xfId="7289"/>
    <cellStyle name="Calc Currency (2) 2 2 3" xfId="7291"/>
    <cellStyle name="Calc Currency (2) 2 2 4" xfId="7293"/>
    <cellStyle name="Calc Currency (2) 2 3" xfId="7294"/>
    <cellStyle name="Calc Currency (2) 2 3 2" xfId="7238"/>
    <cellStyle name="Calc Currency (2) 2 3 3" xfId="7243"/>
    <cellStyle name="Calc Currency (2) 2 3 4" xfId="5628"/>
    <cellStyle name="Calc Currency (2) 2 4" xfId="7299"/>
    <cellStyle name="Calc Currency (2) 2 5" xfId="3450"/>
    <cellStyle name="Calc Currency (2) 2 6" xfId="7303"/>
    <cellStyle name="Calc Currency (2) 2 7" xfId="7306"/>
    <cellStyle name="Calc Currency (2) 2 8" xfId="7308"/>
    <cellStyle name="Calc Currency (2) 2 9" xfId="7310"/>
    <cellStyle name="Calc Currency (2) 3" xfId="1051"/>
    <cellStyle name="Calc Currency (2) 3 10" xfId="1596"/>
    <cellStyle name="Calc Currency (2) 3 11" xfId="1605"/>
    <cellStyle name="Calc Currency (2) 3 12" xfId="4716"/>
    <cellStyle name="Calc Currency (2) 3 2" xfId="3567"/>
    <cellStyle name="Calc Currency (2) 3 2 10" xfId="6852"/>
    <cellStyle name="Calc Currency (2) 3 2 11" xfId="7184"/>
    <cellStyle name="Calc Currency (2) 3 2 2" xfId="803"/>
    <cellStyle name="Calc Currency (2) 3 2 3" xfId="815"/>
    <cellStyle name="Calc Currency (2) 3 2 4" xfId="830"/>
    <cellStyle name="Calc Currency (2) 3 2 5" xfId="839"/>
    <cellStyle name="Calc Currency (2) 3 2 6" xfId="845"/>
    <cellStyle name="Calc Currency (2) 3 2 7" xfId="853"/>
    <cellStyle name="Calc Currency (2) 3 2 8" xfId="1906"/>
    <cellStyle name="Calc Currency (2) 3 2 9" xfId="7312"/>
    <cellStyle name="Calc Currency (2) 3 3" xfId="903"/>
    <cellStyle name="Calc Currency (2) 3 4" xfId="7315"/>
    <cellStyle name="Calc Currency (2) 3 5" xfId="4332"/>
    <cellStyle name="Calc Currency (2) 3 6" xfId="7318"/>
    <cellStyle name="Calc Currency (2) 3 7" xfId="7321"/>
    <cellStyle name="Calc Currency (2) 3 8" xfId="7323"/>
    <cellStyle name="Calc Currency (2) 3 9" xfId="7325"/>
    <cellStyle name="Calc Currency (2) 4" xfId="1054"/>
    <cellStyle name="Calc Currency (2) 4 10" xfId="1846"/>
    <cellStyle name="Calc Currency (2) 4 11" xfId="1854"/>
    <cellStyle name="Calc Currency (2) 4 12" xfId="5101"/>
    <cellStyle name="Calc Currency (2) 4 2" xfId="7328"/>
    <cellStyle name="Calc Currency (2) 4 2 10" xfId="7331"/>
    <cellStyle name="Calc Currency (2) 4 2 11" xfId="6914"/>
    <cellStyle name="Calc Currency (2) 4 2 2" xfId="7261"/>
    <cellStyle name="Calc Currency (2) 4 2 3" xfId="2641"/>
    <cellStyle name="Calc Currency (2) 4 2 4" xfId="2646"/>
    <cellStyle name="Calc Currency (2) 4 2 5" xfId="2663"/>
    <cellStyle name="Calc Currency (2) 4 2 6" xfId="2658"/>
    <cellStyle name="Calc Currency (2) 4 2 7" xfId="2670"/>
    <cellStyle name="Calc Currency (2) 4 2 8" xfId="2652"/>
    <cellStyle name="Calc Currency (2) 4 2 9" xfId="7333"/>
    <cellStyle name="Calc Currency (2) 4 3" xfId="7337"/>
    <cellStyle name="Calc Currency (2) 4 4" xfId="7342"/>
    <cellStyle name="Calc Currency (2) 4 5" xfId="4342"/>
    <cellStyle name="Calc Currency (2) 4 6" xfId="7346"/>
    <cellStyle name="Calc Currency (2) 4 7" xfId="7350"/>
    <cellStyle name="Calc Currency (2) 4 8" xfId="7354"/>
    <cellStyle name="Calc Currency (2) 4 9" xfId="4852"/>
    <cellStyle name="Calc Currency (2) 5" xfId="7355"/>
    <cellStyle name="Calc Currency (2) 5 10" xfId="5144"/>
    <cellStyle name="Calc Currency (2) 5 11" xfId="3789"/>
    <cellStyle name="Calc Currency (2) 5 2" xfId="5789"/>
    <cellStyle name="Calc Currency (2) 5 3" xfId="5800"/>
    <cellStyle name="Calc Currency (2) 5 4" xfId="7356"/>
    <cellStyle name="Calc Currency (2) 5 5" xfId="7361"/>
    <cellStyle name="Calc Currency (2) 5 6" xfId="7366"/>
    <cellStyle name="Calc Currency (2) 5 7" xfId="6173"/>
    <cellStyle name="Calc Currency (2) 5 8" xfId="6182"/>
    <cellStyle name="Calc Currency (2) 5 9" xfId="6184"/>
    <cellStyle name="Calc Currency (2) 6" xfId="3347"/>
    <cellStyle name="Calc Currency (2) 7" xfId="4589"/>
    <cellStyle name="Calc Currency (2) 8" xfId="7371"/>
    <cellStyle name="Calc Currency (2) 9" xfId="6564"/>
    <cellStyle name="Calc Currency (2)_AMZNGlobal_WBR- week 28" xfId="6604"/>
    <cellStyle name="Calc Percent (0)" xfId="6019"/>
    <cellStyle name="Calc Percent (0) 10" xfId="4225"/>
    <cellStyle name="Calc Percent (0) 11" xfId="4249"/>
    <cellStyle name="Calc Percent (0) 12" xfId="4270"/>
    <cellStyle name="Calc Percent (0) 13" xfId="4272"/>
    <cellStyle name="Calc Percent (0) 14" xfId="4277"/>
    <cellStyle name="Calc Percent (0) 15" xfId="4280"/>
    <cellStyle name="Calc Percent (0) 16" xfId="4287"/>
    <cellStyle name="Calc Percent (0) 17" xfId="5608"/>
    <cellStyle name="Calc Percent (0) 2" xfId="7373"/>
    <cellStyle name="Calc Percent (0) 2 10" xfId="4588"/>
    <cellStyle name="Calc Percent (0) 2 11" xfId="7370"/>
    <cellStyle name="Calc Percent (0) 2 2" xfId="1117"/>
    <cellStyle name="Calc Percent (0) 2 2 2" xfId="548"/>
    <cellStyle name="Calc Percent (0) 2 2 3" xfId="1126"/>
    <cellStyle name="Calc Percent (0) 2 2 4" xfId="1132"/>
    <cellStyle name="Calc Percent (0) 2 3" xfId="1139"/>
    <cellStyle name="Calc Percent (0) 2 3 2" xfId="1145"/>
    <cellStyle name="Calc Percent (0) 2 3 3" xfId="1149"/>
    <cellStyle name="Calc Percent (0) 2 3 4" xfId="1153"/>
    <cellStyle name="Calc Percent (0) 2 4" xfId="1171"/>
    <cellStyle name="Calc Percent (0) 2 5" xfId="1176"/>
    <cellStyle name="Calc Percent (0) 2 6" xfId="1178"/>
    <cellStyle name="Calc Percent (0) 2 7" xfId="1192"/>
    <cellStyle name="Calc Percent (0) 2 8" xfId="7376"/>
    <cellStyle name="Calc Percent (0) 2 9" xfId="7378"/>
    <cellStyle name="Calc Percent (0) 3" xfId="7382"/>
    <cellStyle name="Calc Percent (0) 3 10" xfId="7384"/>
    <cellStyle name="Calc Percent (0) 3 11" xfId="7385"/>
    <cellStyle name="Calc Percent (0) 3 12" xfId="7386"/>
    <cellStyle name="Calc Percent (0) 3 2" xfId="3945"/>
    <cellStyle name="Calc Percent (0) 3 2 10" xfId="7387"/>
    <cellStyle name="Calc Percent (0) 3 2 11" xfId="7389"/>
    <cellStyle name="Calc Percent (0) 3 2 2" xfId="3950"/>
    <cellStyle name="Calc Percent (0) 3 2 3" xfId="6602"/>
    <cellStyle name="Calc Percent (0) 3 2 4" xfId="2899"/>
    <cellStyle name="Calc Percent (0) 3 2 5" xfId="2954"/>
    <cellStyle name="Calc Percent (0) 3 2 6" xfId="2967"/>
    <cellStyle name="Calc Percent (0) 3 2 7" xfId="3016"/>
    <cellStyle name="Calc Percent (0) 3 2 8" xfId="2907"/>
    <cellStyle name="Calc Percent (0) 3 2 9" xfId="2914"/>
    <cellStyle name="Calc Percent (0) 3 3" xfId="3955"/>
    <cellStyle name="Calc Percent (0) 3 4" xfId="7391"/>
    <cellStyle name="Calc Percent (0) 3 5" xfId="7392"/>
    <cellStyle name="Calc Percent (0) 3 6" xfId="7393"/>
    <cellStyle name="Calc Percent (0) 3 7" xfId="7394"/>
    <cellStyle name="Calc Percent (0) 3 8" xfId="7396"/>
    <cellStyle name="Calc Percent (0) 3 9" xfId="7399"/>
    <cellStyle name="Calc Percent (0) 4" xfId="7403"/>
    <cellStyle name="Calc Percent (0) 4 10" xfId="7405"/>
    <cellStyle name="Calc Percent (0) 4 11" xfId="3241"/>
    <cellStyle name="Calc Percent (0) 4 12" xfId="7406"/>
    <cellStyle name="Calc Percent (0) 4 2" xfId="7407"/>
    <cellStyle name="Calc Percent (0) 4 2 10" xfId="3952"/>
    <cellStyle name="Calc Percent (0) 4 2 11" xfId="6600"/>
    <cellStyle name="Calc Percent (0) 4 2 2" xfId="3315"/>
    <cellStyle name="Calc Percent (0) 4 2 3" xfId="7409"/>
    <cellStyle name="Calc Percent (0) 4 2 4" xfId="7411"/>
    <cellStyle name="Calc Percent (0) 4 2 5" xfId="7413"/>
    <cellStyle name="Calc Percent (0) 4 2 6" xfId="7415"/>
    <cellStyle name="Calc Percent (0) 4 2 7" xfId="7002"/>
    <cellStyle name="Calc Percent (0) 4 2 8" xfId="7014"/>
    <cellStyle name="Calc Percent (0) 4 2 9" xfId="7019"/>
    <cellStyle name="Calc Percent (0) 4 3" xfId="7417"/>
    <cellStyle name="Calc Percent (0) 4 4" xfId="7419"/>
    <cellStyle name="Calc Percent (0) 4 5" xfId="7421"/>
    <cellStyle name="Calc Percent (0) 4 6" xfId="7423"/>
    <cellStyle name="Calc Percent (0) 4 7" xfId="7425"/>
    <cellStyle name="Calc Percent (0) 4 8" xfId="7427"/>
    <cellStyle name="Calc Percent (0) 4 9" xfId="7429"/>
    <cellStyle name="Calc Percent (0) 5" xfId="1330"/>
    <cellStyle name="Calc Percent (0) 5 10" xfId="706"/>
    <cellStyle name="Calc Percent (0) 5 11" xfId="7430"/>
    <cellStyle name="Calc Percent (0) 5 2" xfId="7432"/>
    <cellStyle name="Calc Percent (0) 5 3" xfId="7433"/>
    <cellStyle name="Calc Percent (0) 5 4" xfId="7434"/>
    <cellStyle name="Calc Percent (0) 5 5" xfId="7435"/>
    <cellStyle name="Calc Percent (0) 5 6" xfId="7436"/>
    <cellStyle name="Calc Percent (0) 5 7" xfId="7437"/>
    <cellStyle name="Calc Percent (0) 5 8" xfId="7438"/>
    <cellStyle name="Calc Percent (0) 5 9" xfId="7439"/>
    <cellStyle name="Calc Percent (0) 6" xfId="7440"/>
    <cellStyle name="Calc Percent (0) 7" xfId="4170"/>
    <cellStyle name="Calc Percent (0) 8" xfId="7442"/>
    <cellStyle name="Calc Percent (0) 9" xfId="4396"/>
    <cellStyle name="Calc Percent (0)_AMZNGlobal_WBR- week 28" xfId="5218"/>
    <cellStyle name="Calc Percent (1)" xfId="7443"/>
    <cellStyle name="Calc Percent (1) 10" xfId="4442"/>
    <cellStyle name="Calc Percent (1) 11" xfId="4473"/>
    <cellStyle name="Calc Percent (1) 12" xfId="4384"/>
    <cellStyle name="Calc Percent (1) 13" xfId="4399"/>
    <cellStyle name="Calc Percent (1) 14" xfId="4497"/>
    <cellStyle name="Calc Percent (1) 15" xfId="4502"/>
    <cellStyle name="Calc Percent (1) 16" xfId="4508"/>
    <cellStyle name="Calc Percent (1) 17" xfId="7444"/>
    <cellStyle name="Calc Percent (1) 2" xfId="7447"/>
    <cellStyle name="Calc Percent (1) 2 10" xfId="7448"/>
    <cellStyle name="Calc Percent (1) 2 11" xfId="7449"/>
    <cellStyle name="Calc Percent (1) 2 2" xfId="7450"/>
    <cellStyle name="Calc Percent (1) 2 2 2" xfId="7451"/>
    <cellStyle name="Calc Percent (1) 2 2 3" xfId="7453"/>
    <cellStyle name="Calc Percent (1) 2 2 4" xfId="2313"/>
    <cellStyle name="Calc Percent (1) 2 3" xfId="1019"/>
    <cellStyle name="Calc Percent (1) 2 3 2" xfId="1223"/>
    <cellStyle name="Calc Percent (1) 2 3 3" xfId="1226"/>
    <cellStyle name="Calc Percent (1) 2 3 4" xfId="1235"/>
    <cellStyle name="Calc Percent (1) 2 4" xfId="5938"/>
    <cellStyle name="Calc Percent (1) 2 5" xfId="2783"/>
    <cellStyle name="Calc Percent (1) 2 6" xfId="2770"/>
    <cellStyle name="Calc Percent (1) 2 7" xfId="7455"/>
    <cellStyle name="Calc Percent (1) 2 8" xfId="7456"/>
    <cellStyle name="Calc Percent (1) 2 9" xfId="4723"/>
    <cellStyle name="Calc Percent (1) 3" xfId="7459"/>
    <cellStyle name="Calc Percent (1) 3 10" xfId="7460"/>
    <cellStyle name="Calc Percent (1) 3 11" xfId="7372"/>
    <cellStyle name="Calc Percent (1) 3 12" xfId="7380"/>
    <cellStyle name="Calc Percent (1) 3 2" xfId="7462"/>
    <cellStyle name="Calc Percent (1) 3 2 10" xfId="7463"/>
    <cellStyle name="Calc Percent (1) 3 2 11" xfId="7465"/>
    <cellStyle name="Calc Percent (1) 3 2 2" xfId="7467"/>
    <cellStyle name="Calc Percent (1) 3 2 3" xfId="7468"/>
    <cellStyle name="Calc Percent (1) 3 2 4" xfId="5403"/>
    <cellStyle name="Calc Percent (1) 3 2 5" xfId="4887"/>
    <cellStyle name="Calc Percent (1) 3 2 6" xfId="7469"/>
    <cellStyle name="Calc Percent (1) 3 2 7" xfId="7472"/>
    <cellStyle name="Calc Percent (1) 3 2 8" xfId="7475"/>
    <cellStyle name="Calc Percent (1) 3 2 9" xfId="7477"/>
    <cellStyle name="Calc Percent (1) 3 3" xfId="7479"/>
    <cellStyle name="Calc Percent (1) 3 4" xfId="7480"/>
    <cellStyle name="Calc Percent (1) 3 5" xfId="7481"/>
    <cellStyle name="Calc Percent (1) 3 6" xfId="7482"/>
    <cellStyle name="Calc Percent (1) 3 7" xfId="4651"/>
    <cellStyle name="Calc Percent (1) 3 8" xfId="4656"/>
    <cellStyle name="Calc Percent (1) 3 9" xfId="4666"/>
    <cellStyle name="Calc Percent (1) 4" xfId="7483"/>
    <cellStyle name="Calc Percent (1) 4 10" xfId="7485"/>
    <cellStyle name="Calc Percent (1) 4 11" xfId="7445"/>
    <cellStyle name="Calc Percent (1) 4 12" xfId="7457"/>
    <cellStyle name="Calc Percent (1) 4 2" xfId="7487"/>
    <cellStyle name="Calc Percent (1) 4 2 10" xfId="4031"/>
    <cellStyle name="Calc Percent (1) 4 2 11" xfId="7488"/>
    <cellStyle name="Calc Percent (1) 4 2 2" xfId="7490"/>
    <cellStyle name="Calc Percent (1) 4 2 3" xfId="7491"/>
    <cellStyle name="Calc Percent (1) 4 2 4" xfId="5594"/>
    <cellStyle name="Calc Percent (1) 4 2 5" xfId="4895"/>
    <cellStyle name="Calc Percent (1) 4 2 6" xfId="7492"/>
    <cellStyle name="Calc Percent (1) 4 2 7" xfId="7493"/>
    <cellStyle name="Calc Percent (1) 4 2 8" xfId="7494"/>
    <cellStyle name="Calc Percent (1) 4 2 9" xfId="7497"/>
    <cellStyle name="Calc Percent (1) 4 3" xfId="7500"/>
    <cellStyle name="Calc Percent (1) 4 4" xfId="7501"/>
    <cellStyle name="Calc Percent (1) 4 5" xfId="7502"/>
    <cellStyle name="Calc Percent (1) 4 6" xfId="7503"/>
    <cellStyle name="Calc Percent (1) 4 7" xfId="4674"/>
    <cellStyle name="Calc Percent (1) 4 8" xfId="7504"/>
    <cellStyle name="Calc Percent (1) 4 9" xfId="7506"/>
    <cellStyle name="Calc Percent (1) 5" xfId="7508"/>
    <cellStyle name="Calc Percent (1) 5 10" xfId="3627"/>
    <cellStyle name="Calc Percent (1) 5 11" xfId="7511"/>
    <cellStyle name="Calc Percent (1) 5 2" xfId="7513"/>
    <cellStyle name="Calc Percent (1) 5 3" xfId="7514"/>
    <cellStyle name="Calc Percent (1) 5 4" xfId="7515"/>
    <cellStyle name="Calc Percent (1) 5 5" xfId="7516"/>
    <cellStyle name="Calc Percent (1) 5 6" xfId="7517"/>
    <cellStyle name="Calc Percent (1) 5 7" xfId="7518"/>
    <cellStyle name="Calc Percent (1) 5 8" xfId="7519"/>
    <cellStyle name="Calc Percent (1) 5 9" xfId="7521"/>
    <cellStyle name="Calc Percent (1) 6" xfId="1314"/>
    <cellStyle name="Calc Percent (1) 7" xfId="4352"/>
    <cellStyle name="Calc Percent (1) 8" xfId="4356"/>
    <cellStyle name="Calc Percent (1) 9" xfId="4361"/>
    <cellStyle name="Calc Percent (1)_AMZNGlobal_WBR- week 28" xfId="7524"/>
    <cellStyle name="Calc Percent (2)" xfId="4196"/>
    <cellStyle name="Calc Percent (2) 10" xfId="415"/>
    <cellStyle name="Calc Percent (2) 11" xfId="1504"/>
    <cellStyle name="Calc Percent (2) 12" xfId="4477"/>
    <cellStyle name="Calc Percent (2) 13" xfId="4492"/>
    <cellStyle name="Calc Percent (2) 14" xfId="4688"/>
    <cellStyle name="Calc Percent (2) 15" xfId="4691"/>
    <cellStyle name="Calc Percent (2) 16" xfId="5649"/>
    <cellStyle name="Calc Percent (2) 17" xfId="7525"/>
    <cellStyle name="Calc Percent (2) 2" xfId="7510"/>
    <cellStyle name="Calc Percent (2) 2 10" xfId="6999"/>
    <cellStyle name="Calc Percent (2) 2 11" xfId="7011"/>
    <cellStyle name="Calc Percent (2) 2 2" xfId="7526"/>
    <cellStyle name="Calc Percent (2) 2 2 2" xfId="2875"/>
    <cellStyle name="Calc Percent (2) 2 2 3" xfId="6821"/>
    <cellStyle name="Calc Percent (2) 2 2 4" xfId="6825"/>
    <cellStyle name="Calc Percent (2) 2 3" xfId="6145"/>
    <cellStyle name="Calc Percent (2) 2 3 2" xfId="2901"/>
    <cellStyle name="Calc Percent (2) 2 3 3" xfId="2956"/>
    <cellStyle name="Calc Percent (2) 2 3 4" xfId="2970"/>
    <cellStyle name="Calc Percent (2) 2 4" xfId="6147"/>
    <cellStyle name="Calc Percent (2) 2 5" xfId="3698"/>
    <cellStyle name="Calc Percent (2) 2 6" xfId="6054"/>
    <cellStyle name="Calc Percent (2) 2 7" xfId="6075"/>
    <cellStyle name="Calc Percent (2) 2 8" xfId="6093"/>
    <cellStyle name="Calc Percent (2) 2 9" xfId="6095"/>
    <cellStyle name="Calc Percent (2) 3" xfId="7528"/>
    <cellStyle name="Calc Percent (2) 3 10" xfId="6051"/>
    <cellStyle name="Calc Percent (2) 3 11" xfId="6072"/>
    <cellStyle name="Calc Percent (2) 3 12" xfId="6090"/>
    <cellStyle name="Calc Percent (2) 3 2" xfId="6118"/>
    <cellStyle name="Calc Percent (2) 3 2 10" xfId="2799"/>
    <cellStyle name="Calc Percent (2) 3 2 11" xfId="2805"/>
    <cellStyle name="Calc Percent (2) 3 2 2" xfId="7529"/>
    <cellStyle name="Calc Percent (2) 3 2 3" xfId="3299"/>
    <cellStyle name="Calc Percent (2) 3 2 4" xfId="7531"/>
    <cellStyle name="Calc Percent (2) 3 2 5" xfId="6970"/>
    <cellStyle name="Calc Percent (2) 3 2 6" xfId="6981"/>
    <cellStyle name="Calc Percent (2) 3 2 7" xfId="6985"/>
    <cellStyle name="Calc Percent (2) 3 2 8" xfId="6988"/>
    <cellStyle name="Calc Percent (2) 3 2 9" xfId="6991"/>
    <cellStyle name="Calc Percent (2) 3 3" xfId="6121"/>
    <cellStyle name="Calc Percent (2) 3 4" xfId="6153"/>
    <cellStyle name="Calc Percent (2) 3 5" xfId="3708"/>
    <cellStyle name="Calc Percent (2) 3 6" xfId="6125"/>
    <cellStyle name="Calc Percent (2) 3 7" xfId="6130"/>
    <cellStyle name="Calc Percent (2) 3 8" xfId="6142"/>
    <cellStyle name="Calc Percent (2) 3 9" xfId="6149"/>
    <cellStyle name="Calc Percent (2) 4" xfId="3086"/>
    <cellStyle name="Calc Percent (2) 4 10" xfId="5582"/>
    <cellStyle name="Calc Percent (2) 4 11" xfId="7534"/>
    <cellStyle name="Calc Percent (2) 4 12" xfId="7537"/>
    <cellStyle name="Calc Percent (2) 4 2" xfId="7539"/>
    <cellStyle name="Calc Percent (2) 4 2 10" xfId="7540"/>
    <cellStyle name="Calc Percent (2) 4 2 11" xfId="7542"/>
    <cellStyle name="Calc Percent (2) 4 2 2" xfId="596"/>
    <cellStyle name="Calc Percent (2) 4 2 3" xfId="601"/>
    <cellStyle name="Calc Percent (2) 4 2 4" xfId="607"/>
    <cellStyle name="Calc Percent (2) 4 2 5" xfId="7063"/>
    <cellStyle name="Calc Percent (2) 4 2 6" xfId="7072"/>
    <cellStyle name="Calc Percent (2) 4 2 7" xfId="5412"/>
    <cellStyle name="Calc Percent (2) 4 2 8" xfId="7076"/>
    <cellStyle name="Calc Percent (2) 4 2 9" xfId="7080"/>
    <cellStyle name="Calc Percent (2) 4 3" xfId="2104"/>
    <cellStyle name="Calc Percent (2) 4 4" xfId="7546"/>
    <cellStyle name="Calc Percent (2) 4 5" xfId="3715"/>
    <cellStyle name="Calc Percent (2) 4 6" xfId="6165"/>
    <cellStyle name="Calc Percent (2) 4 7" xfId="6192"/>
    <cellStyle name="Calc Percent (2) 4 8" xfId="6199"/>
    <cellStyle name="Calc Percent (2) 4 9" xfId="6207"/>
    <cellStyle name="Calc Percent (2) 5" xfId="5687"/>
    <cellStyle name="Calc Percent (2) 5 10" xfId="3008"/>
    <cellStyle name="Calc Percent (2) 5 11" xfId="3026"/>
    <cellStyle name="Calc Percent (2) 5 2" xfId="5689"/>
    <cellStyle name="Calc Percent (2) 5 3" xfId="5691"/>
    <cellStyle name="Calc Percent (2) 5 4" xfId="5454"/>
    <cellStyle name="Calc Percent (2) 5 5" xfId="3726"/>
    <cellStyle name="Calc Percent (2) 5 6" xfId="5493"/>
    <cellStyle name="Calc Percent (2) 5 7" xfId="5500"/>
    <cellStyle name="Calc Percent (2) 5 8" xfId="7547"/>
    <cellStyle name="Calc Percent (2) 5 9" xfId="7548"/>
    <cellStyle name="Calc Percent (2) 6" xfId="7549"/>
    <cellStyle name="Calc Percent (2) 7" xfId="7550"/>
    <cellStyle name="Calc Percent (2) 8" xfId="7551"/>
    <cellStyle name="Calc Percent (2) 9" xfId="7552"/>
    <cellStyle name="Calc Percent (2)_AMZNGlobal_WBR- week 28" xfId="7554"/>
    <cellStyle name="Calc Units (0)" xfId="7560"/>
    <cellStyle name="Calc Units (0) 10" xfId="7562"/>
    <cellStyle name="Calc Units (0) 11" xfId="7564"/>
    <cellStyle name="Calc Units (0) 12" xfId="7566"/>
    <cellStyle name="Calc Units (0) 13" xfId="7568"/>
    <cellStyle name="Calc Units (0) 14" xfId="7571"/>
    <cellStyle name="Calc Units (0) 15" xfId="7575"/>
    <cellStyle name="Calc Units (0) 16" xfId="7578"/>
    <cellStyle name="Calc Units (0) 17" xfId="7580"/>
    <cellStyle name="Calc Units (0) 2" xfId="7582"/>
    <cellStyle name="Calc Units (0) 2 10" xfId="7583"/>
    <cellStyle name="Calc Units (0) 2 11" xfId="7586"/>
    <cellStyle name="Calc Units (0) 2 2" xfId="7589"/>
    <cellStyle name="Calc Units (0) 2 2 2" xfId="7591"/>
    <cellStyle name="Calc Units (0) 2 2 3" xfId="7593"/>
    <cellStyle name="Calc Units (0) 2 2 4" xfId="7596"/>
    <cellStyle name="Calc Units (0) 2 3" xfId="7599"/>
    <cellStyle name="Calc Units (0) 2 3 2" xfId="7601"/>
    <cellStyle name="Calc Units (0) 2 3 3" xfId="7603"/>
    <cellStyle name="Calc Units (0) 2 3 4" xfId="7606"/>
    <cellStyle name="Calc Units (0) 2 4" xfId="7609"/>
    <cellStyle name="Calc Units (0) 2 5" xfId="7612"/>
    <cellStyle name="Calc Units (0) 2 6" xfId="7614"/>
    <cellStyle name="Calc Units (0) 2 7" xfId="7615"/>
    <cellStyle name="Calc Units (0) 2 8" xfId="7616"/>
    <cellStyle name="Calc Units (0) 2 9" xfId="7617"/>
    <cellStyle name="Calc Units (0) 3" xfId="7618"/>
    <cellStyle name="Calc Units (0) 3 10" xfId="7619"/>
    <cellStyle name="Calc Units (0) 3 11" xfId="7624"/>
    <cellStyle name="Calc Units (0) 3 12" xfId="7626"/>
    <cellStyle name="Calc Units (0) 3 2" xfId="7629"/>
    <cellStyle name="Calc Units (0) 3 2 10" xfId="7633"/>
    <cellStyle name="Calc Units (0) 3 2 11" xfId="7635"/>
    <cellStyle name="Calc Units (0) 3 2 2" xfId="7636"/>
    <cellStyle name="Calc Units (0) 3 2 3" xfId="7640"/>
    <cellStyle name="Calc Units (0) 3 2 4" xfId="7644"/>
    <cellStyle name="Calc Units (0) 3 2 5" xfId="7650"/>
    <cellStyle name="Calc Units (0) 3 2 6" xfId="1861"/>
    <cellStyle name="Calc Units (0) 3 2 7" xfId="7652"/>
    <cellStyle name="Calc Units (0) 3 2 8" xfId="7654"/>
    <cellStyle name="Calc Units (0) 3 2 9" xfId="7657"/>
    <cellStyle name="Calc Units (0) 3 3" xfId="7659"/>
    <cellStyle name="Calc Units (0) 3 4" xfId="7664"/>
    <cellStyle name="Calc Units (0) 3 5" xfId="7668"/>
    <cellStyle name="Calc Units (0) 3 6" xfId="7672"/>
    <cellStyle name="Calc Units (0) 3 7" xfId="7675"/>
    <cellStyle name="Calc Units (0) 3 8" xfId="7678"/>
    <cellStyle name="Calc Units (0) 3 9" xfId="7681"/>
    <cellStyle name="Calc Units (0) 4" xfId="7684"/>
    <cellStyle name="Calc Units (0) 4 10" xfId="7685"/>
    <cellStyle name="Calc Units (0) 4 11" xfId="7689"/>
    <cellStyle name="Calc Units (0) 4 12" xfId="7692"/>
    <cellStyle name="Calc Units (0) 4 2" xfId="7656"/>
    <cellStyle name="Calc Units (0) 4 2 10" xfId="7695"/>
    <cellStyle name="Calc Units (0) 4 2 11" xfId="7697"/>
    <cellStyle name="Calc Units (0) 4 2 2" xfId="7698"/>
    <cellStyle name="Calc Units (0) 4 2 3" xfId="7700"/>
    <cellStyle name="Calc Units (0) 4 2 4" xfId="7703"/>
    <cellStyle name="Calc Units (0) 4 2 5" xfId="7706"/>
    <cellStyle name="Calc Units (0) 4 2 6" xfId="7709"/>
    <cellStyle name="Calc Units (0) 4 2 7" xfId="7711"/>
    <cellStyle name="Calc Units (0) 4 2 8" xfId="7713"/>
    <cellStyle name="Calc Units (0) 4 2 9" xfId="7715"/>
    <cellStyle name="Calc Units (0) 4 3" xfId="2477"/>
    <cellStyle name="Calc Units (0) 4 4" xfId="2507"/>
    <cellStyle name="Calc Units (0) 4 5" xfId="2498"/>
    <cellStyle name="Calc Units (0) 4 6" xfId="7717"/>
    <cellStyle name="Calc Units (0) 4 7" xfId="7718"/>
    <cellStyle name="Calc Units (0) 4 8" xfId="7719"/>
    <cellStyle name="Calc Units (0) 4 9" xfId="7720"/>
    <cellStyle name="Calc Units (0) 5" xfId="7721"/>
    <cellStyle name="Calc Units (0) 5 10" xfId="7722"/>
    <cellStyle name="Calc Units (0) 5 11" xfId="7725"/>
    <cellStyle name="Calc Units (0) 5 2" xfId="7728"/>
    <cellStyle name="Calc Units (0) 5 3" xfId="4805"/>
    <cellStyle name="Calc Units (0) 5 4" xfId="7730"/>
    <cellStyle name="Calc Units (0) 5 5" xfId="7733"/>
    <cellStyle name="Calc Units (0) 5 6" xfId="7736"/>
    <cellStyle name="Calc Units (0) 5 7" xfId="5390"/>
    <cellStyle name="Calc Units (0) 5 8" xfId="7738"/>
    <cellStyle name="Calc Units (0) 5 9" xfId="7740"/>
    <cellStyle name="Calc Units (0) 6" xfId="7742"/>
    <cellStyle name="Calc Units (0) 7" xfId="7743"/>
    <cellStyle name="Calc Units (0) 8" xfId="7745"/>
    <cellStyle name="Calc Units (0) 9" xfId="7747"/>
    <cellStyle name="Calc Units (0)_AMZNGlobal_WBR- week 28" xfId="7750"/>
    <cellStyle name="Calc Units (1)" xfId="7752"/>
    <cellStyle name="Calc Units (1) 10" xfId="7753"/>
    <cellStyle name="Calc Units (1) 11" xfId="7756"/>
    <cellStyle name="Calc Units (1) 12" xfId="7758"/>
    <cellStyle name="Calc Units (1) 13" xfId="7760"/>
    <cellStyle name="Calc Units (1) 14" xfId="7762"/>
    <cellStyle name="Calc Units (1) 15" xfId="7764"/>
    <cellStyle name="Calc Units (1) 16" xfId="7766"/>
    <cellStyle name="Calc Units (1) 17" xfId="7768"/>
    <cellStyle name="Calc Units (1) 2" xfId="7769"/>
    <cellStyle name="Calc Units (1) 2 10" xfId="4144"/>
    <cellStyle name="Calc Units (1) 2 11" xfId="7770"/>
    <cellStyle name="Calc Units (1) 2 2" xfId="7771"/>
    <cellStyle name="Calc Units (1) 2 2 2" xfId="6015"/>
    <cellStyle name="Calc Units (1) 2 2 3" xfId="6023"/>
    <cellStyle name="Calc Units (1) 2 2 4" xfId="7772"/>
    <cellStyle name="Calc Units (1) 2 3" xfId="7774"/>
    <cellStyle name="Calc Units (1) 2 3 2" xfId="7775"/>
    <cellStyle name="Calc Units (1) 2 3 3" xfId="7779"/>
    <cellStyle name="Calc Units (1) 2 3 4" xfId="7782"/>
    <cellStyle name="Calc Units (1) 2 4" xfId="7783"/>
    <cellStyle name="Calc Units (1) 2 5" xfId="7784"/>
    <cellStyle name="Calc Units (1) 2 6" xfId="7785"/>
    <cellStyle name="Calc Units (1) 2 7" xfId="7786"/>
    <cellStyle name="Calc Units (1) 2 8" xfId="7787"/>
    <cellStyle name="Calc Units (1) 2 9" xfId="7788"/>
    <cellStyle name="Calc Units (1) 3" xfId="7789"/>
    <cellStyle name="Calc Units (1) 3 10" xfId="7791"/>
    <cellStyle name="Calc Units (1) 3 11" xfId="7793"/>
    <cellStyle name="Calc Units (1) 3 12" xfId="7796"/>
    <cellStyle name="Calc Units (1) 3 2" xfId="7798"/>
    <cellStyle name="Calc Units (1) 3 2 10" xfId="7799"/>
    <cellStyle name="Calc Units (1) 3 2 11" xfId="7801"/>
    <cellStyle name="Calc Units (1) 3 2 2" xfId="6070"/>
    <cellStyle name="Calc Units (1) 3 2 3" xfId="2066"/>
    <cellStyle name="Calc Units (1) 3 2 4" xfId="7803"/>
    <cellStyle name="Calc Units (1) 3 2 5" xfId="7804"/>
    <cellStyle name="Calc Units (1) 3 2 6" xfId="7805"/>
    <cellStyle name="Calc Units (1) 3 2 7" xfId="7807"/>
    <cellStyle name="Calc Units (1) 3 2 8" xfId="7808"/>
    <cellStyle name="Calc Units (1) 3 2 9" xfId="7809"/>
    <cellStyle name="Calc Units (1) 3 3" xfId="7810"/>
    <cellStyle name="Calc Units (1) 3 4" xfId="7812"/>
    <cellStyle name="Calc Units (1) 3 5" xfId="7813"/>
    <cellStyle name="Calc Units (1) 3 6" xfId="7814"/>
    <cellStyle name="Calc Units (1) 3 7" xfId="7815"/>
    <cellStyle name="Calc Units (1) 3 8" xfId="7816"/>
    <cellStyle name="Calc Units (1) 3 9" xfId="7818"/>
    <cellStyle name="Calc Units (1) 4" xfId="7820"/>
    <cellStyle name="Calc Units (1) 4 10" xfId="7821"/>
    <cellStyle name="Calc Units (1) 4 11" xfId="7823"/>
    <cellStyle name="Calc Units (1) 4 12" xfId="7825"/>
    <cellStyle name="Calc Units (1) 4 2" xfId="7827"/>
    <cellStyle name="Calc Units (1) 4 2 10" xfId="7828"/>
    <cellStyle name="Calc Units (1) 4 2 11" xfId="7831"/>
    <cellStyle name="Calc Units (1) 4 2 2" xfId="1408"/>
    <cellStyle name="Calc Units (1) 4 2 3" xfId="1494"/>
    <cellStyle name="Calc Units (1) 4 2 4" xfId="7833"/>
    <cellStyle name="Calc Units (1) 4 2 5" xfId="7834"/>
    <cellStyle name="Calc Units (1) 4 2 6" xfId="7835"/>
    <cellStyle name="Calc Units (1) 4 2 7" xfId="7836"/>
    <cellStyle name="Calc Units (1) 4 2 8" xfId="7837"/>
    <cellStyle name="Calc Units (1) 4 2 9" xfId="7838"/>
    <cellStyle name="Calc Units (1) 4 3" xfId="7839"/>
    <cellStyle name="Calc Units (1) 4 4" xfId="7840"/>
    <cellStyle name="Calc Units (1) 4 5" xfId="7841"/>
    <cellStyle name="Calc Units (1) 4 6" xfId="1093"/>
    <cellStyle name="Calc Units (1) 4 7" xfId="3721"/>
    <cellStyle name="Calc Units (1) 4 8" xfId="3731"/>
    <cellStyle name="Calc Units (1) 4 9" xfId="7842"/>
    <cellStyle name="Calc Units (1) 5" xfId="7843"/>
    <cellStyle name="Calc Units (1) 5 10" xfId="7844"/>
    <cellStyle name="Calc Units (1) 5 11" xfId="7846"/>
    <cellStyle name="Calc Units (1) 5 2" xfId="7848"/>
    <cellStyle name="Calc Units (1) 5 3" xfId="7850"/>
    <cellStyle name="Calc Units (1) 5 4" xfId="7851"/>
    <cellStyle name="Calc Units (1) 5 5" xfId="7853"/>
    <cellStyle name="Calc Units (1) 5 6" xfId="7855"/>
    <cellStyle name="Calc Units (1) 5 7" xfId="7857"/>
    <cellStyle name="Calc Units (1) 5 8" xfId="7859"/>
    <cellStyle name="Calc Units (1) 5 9" xfId="7861"/>
    <cellStyle name="Calc Units (1) 6" xfId="7863"/>
    <cellStyle name="Calc Units (1) 7" xfId="7864"/>
    <cellStyle name="Calc Units (1) 8" xfId="7865"/>
    <cellStyle name="Calc Units (1) 9" xfId="7867"/>
    <cellStyle name="Calc Units (1)_AMZNGlobal_WBR- week 28" xfId="1615"/>
    <cellStyle name="Calc Units (2)" xfId="7868"/>
    <cellStyle name="Calc Units (2) 10" xfId="7870"/>
    <cellStyle name="Calc Units (2) 11" xfId="7872"/>
    <cellStyle name="Calc Units (2) 12" xfId="7873"/>
    <cellStyle name="Calc Units (2) 13" xfId="7874"/>
    <cellStyle name="Calc Units (2) 14" xfId="7876"/>
    <cellStyle name="Calc Units (2) 15" xfId="7878"/>
    <cellStyle name="Calc Units (2) 16" xfId="7880"/>
    <cellStyle name="Calc Units (2) 17" xfId="7882"/>
    <cellStyle name="Calc Units (2) 2" xfId="7885"/>
    <cellStyle name="Calc Units (2) 2 10" xfId="7888"/>
    <cellStyle name="Calc Units (2) 2 11" xfId="7890"/>
    <cellStyle name="Calc Units (2) 2 2" xfId="7892"/>
    <cellStyle name="Calc Units (2) 2 2 2" xfId="7895"/>
    <cellStyle name="Calc Units (2) 2 2 3" xfId="7897"/>
    <cellStyle name="Calc Units (2) 2 2 4" xfId="7901"/>
    <cellStyle name="Calc Units (2) 2 3" xfId="7905"/>
    <cellStyle name="Calc Units (2) 2 3 2" xfId="7908"/>
    <cellStyle name="Calc Units (2) 2 3 3" xfId="7911"/>
    <cellStyle name="Calc Units (2) 2 3 4" xfId="7914"/>
    <cellStyle name="Calc Units (2) 2 4" xfId="7917"/>
    <cellStyle name="Calc Units (2) 2 5" xfId="7921"/>
    <cellStyle name="Calc Units (2) 2 6" xfId="7923"/>
    <cellStyle name="Calc Units (2) 2 7" xfId="7925"/>
    <cellStyle name="Calc Units (2) 2 8" xfId="7926"/>
    <cellStyle name="Calc Units (2) 2 9" xfId="7927"/>
    <cellStyle name="Calc Units (2) 3" xfId="7929"/>
    <cellStyle name="Calc Units (2) 3 10" xfId="7932"/>
    <cellStyle name="Calc Units (2) 3 11" xfId="7936"/>
    <cellStyle name="Calc Units (2) 3 12" xfId="7939"/>
    <cellStyle name="Calc Units (2) 3 2" xfId="7942"/>
    <cellStyle name="Calc Units (2) 3 2 10" xfId="7944"/>
    <cellStyle name="Calc Units (2) 3 2 11" xfId="7946"/>
    <cellStyle name="Calc Units (2) 3 2 2" xfId="7948"/>
    <cellStyle name="Calc Units (2) 3 2 3" xfId="7950"/>
    <cellStyle name="Calc Units (2) 3 2 4" xfId="7953"/>
    <cellStyle name="Calc Units (2) 3 2 5" xfId="7956"/>
    <cellStyle name="Calc Units (2) 3 2 6" xfId="7958"/>
    <cellStyle name="Calc Units (2) 3 2 7" xfId="7962"/>
    <cellStyle name="Calc Units (2) 3 2 8" xfId="7965"/>
    <cellStyle name="Calc Units (2) 3 2 9" xfId="7968"/>
    <cellStyle name="Calc Units (2) 3 3" xfId="7969"/>
    <cellStyle name="Calc Units (2) 3 4" xfId="7971"/>
    <cellStyle name="Calc Units (2) 3 5" xfId="7974"/>
    <cellStyle name="Calc Units (2) 3 6" xfId="7975"/>
    <cellStyle name="Calc Units (2) 3 7" xfId="7976"/>
    <cellStyle name="Calc Units (2) 3 8" xfId="7977"/>
    <cellStyle name="Calc Units (2) 3 9" xfId="7978"/>
    <cellStyle name="Calc Units (2) 4" xfId="7980"/>
    <cellStyle name="Calc Units (2) 4 10" xfId="7982"/>
    <cellStyle name="Calc Units (2) 4 11" xfId="7984"/>
    <cellStyle name="Calc Units (2) 4 12" xfId="7986"/>
    <cellStyle name="Calc Units (2) 4 2" xfId="7988"/>
    <cellStyle name="Calc Units (2) 4 2 10" xfId="7275"/>
    <cellStyle name="Calc Units (2) 4 2 11" xfId="7991"/>
    <cellStyle name="Calc Units (2) 4 2 2" xfId="7992"/>
    <cellStyle name="Calc Units (2) 4 2 3" xfId="7994"/>
    <cellStyle name="Calc Units (2) 4 2 4" xfId="7996"/>
    <cellStyle name="Calc Units (2) 4 2 5" xfId="7998"/>
    <cellStyle name="Calc Units (2) 4 2 6" xfId="8000"/>
    <cellStyle name="Calc Units (2) 4 2 7" xfId="8002"/>
    <cellStyle name="Calc Units (2) 4 2 8" xfId="8003"/>
    <cellStyle name="Calc Units (2) 4 2 9" xfId="8004"/>
    <cellStyle name="Calc Units (2) 4 3" xfId="8005"/>
    <cellStyle name="Calc Units (2) 4 4" xfId="8007"/>
    <cellStyle name="Calc Units (2) 4 5" xfId="8010"/>
    <cellStyle name="Calc Units (2) 4 6" xfId="8011"/>
    <cellStyle name="Calc Units (2) 4 7" xfId="8012"/>
    <cellStyle name="Calc Units (2) 4 8" xfId="8013"/>
    <cellStyle name="Calc Units (2) 4 9" xfId="8014"/>
    <cellStyle name="Calc Units (2) 5" xfId="8017"/>
    <cellStyle name="Calc Units (2) 5 10" xfId="8019"/>
    <cellStyle name="Calc Units (2) 5 11" xfId="8021"/>
    <cellStyle name="Calc Units (2) 5 2" xfId="8024"/>
    <cellStyle name="Calc Units (2) 5 3" xfId="8026"/>
    <cellStyle name="Calc Units (2) 5 4" xfId="3442"/>
    <cellStyle name="Calc Units (2) 5 5" xfId="8028"/>
    <cellStyle name="Calc Units (2) 5 6" xfId="8029"/>
    <cellStyle name="Calc Units (2) 5 7" xfId="8031"/>
    <cellStyle name="Calc Units (2) 5 8" xfId="8034"/>
    <cellStyle name="Calc Units (2) 5 9" xfId="8035"/>
    <cellStyle name="Calc Units (2) 6" xfId="8037"/>
    <cellStyle name="Calc Units (2) 7" xfId="8038"/>
    <cellStyle name="Calc Units (2) 8" xfId="8039"/>
    <cellStyle name="Calc Units (2) 9" xfId="8040"/>
    <cellStyle name="Calc Units (2)_AMZNGlobal_WBR- week 28" xfId="8041"/>
    <cellStyle name="Calculation 10" xfId="8042"/>
    <cellStyle name="Calculation 11" xfId="8045"/>
    <cellStyle name="Calculation 12" xfId="8049"/>
    <cellStyle name="Calculation 2" xfId="8052"/>
    <cellStyle name="Calculation 2 2" xfId="8055"/>
    <cellStyle name="Calculation 2 2 10" xfId="8056"/>
    <cellStyle name="Calculation 2 2 11" xfId="8057"/>
    <cellStyle name="Calculation 2 2 12" xfId="8058"/>
    <cellStyle name="Calculation 2 2 13" xfId="8059"/>
    <cellStyle name="Calculation 2 2 2" xfId="2936"/>
    <cellStyle name="Calculation 2 2 2 2" xfId="8060"/>
    <cellStyle name="Calculation 2 2 2 2 2" xfId="8061"/>
    <cellStyle name="Calculation 2 2 2 2 2 2" xfId="3743"/>
    <cellStyle name="Calculation 2 2 2 2 2 3" xfId="5585"/>
    <cellStyle name="Calculation 2 2 2 2 2 4" xfId="8062"/>
    <cellStyle name="Calculation 2 2 2 2 2 5" xfId="8063"/>
    <cellStyle name="Calculation 2 2 2 2 2 6" xfId="8065"/>
    <cellStyle name="Calculation 2 2 2 2 3" xfId="8067"/>
    <cellStyle name="Calculation 2 2 2 2 4" xfId="8069"/>
    <cellStyle name="Calculation 2 2 2 2 5" xfId="8071"/>
    <cellStyle name="Calculation 2 2 2 2 6" xfId="8073"/>
    <cellStyle name="Calculation 2 2 2 2 7" xfId="8075"/>
    <cellStyle name="Calculation 2 2 2 3" xfId="8079"/>
    <cellStyle name="Calculation 2 2 3" xfId="8080"/>
    <cellStyle name="Calculation 2 2 4" xfId="2928"/>
    <cellStyle name="Calculation 2 2 4 2" xfId="8081"/>
    <cellStyle name="Calculation 2 2 4 2 2" xfId="8082"/>
    <cellStyle name="Calculation 2 2 4 2 2 2" xfId="8083"/>
    <cellStyle name="Calculation 2 2 4 2 2 2 2" xfId="8084"/>
    <cellStyle name="Calculation 2 2 4 2 2 2 3" xfId="3280"/>
    <cellStyle name="Calculation 2 2 4 2 2 2 4" xfId="8085"/>
    <cellStyle name="Calculation 2 2 4 2 2 2 5" xfId="8086"/>
    <cellStyle name="Calculation 2 2 4 2 2 2 6" xfId="8087"/>
    <cellStyle name="Calculation 2 2 4 2 2 3" xfId="8088"/>
    <cellStyle name="Calculation 2 2 4 2 2 4" xfId="8089"/>
    <cellStyle name="Calculation 2 2 4 2 2 5" xfId="8090"/>
    <cellStyle name="Calculation 2 2 4 2 2 6" xfId="8091"/>
    <cellStyle name="Calculation 2 2 4 2 2 7" xfId="8092"/>
    <cellStyle name="Calculation 2 2 4 2 3" xfId="8093"/>
    <cellStyle name="Calculation 2 2 4 2 4" xfId="8096"/>
    <cellStyle name="Calculation 2 2 4 2 5" xfId="8100"/>
    <cellStyle name="Calculation 2 2 4 2 6" xfId="8104"/>
    <cellStyle name="Calculation 2 2 4 2 7" xfId="8107"/>
    <cellStyle name="Calculation 2 2 4 3" xfId="8111"/>
    <cellStyle name="Calculation 2 2 4 4" xfId="8112"/>
    <cellStyle name="Calculation 2 2 4 5" xfId="8113"/>
    <cellStyle name="Calculation 2 2 4 6" xfId="6315"/>
    <cellStyle name="Calculation 2 2 4 7" xfId="8114"/>
    <cellStyle name="Calculation 2 2 5" xfId="2930"/>
    <cellStyle name="Calculation 2 2 5 2" xfId="8116"/>
    <cellStyle name="Calculation 2 2 5 2 2" xfId="8118"/>
    <cellStyle name="Calculation 2 2 5 2 2 2" xfId="1191"/>
    <cellStyle name="Calculation 2 2 5 2 2 2 2" xfId="1194"/>
    <cellStyle name="Calculation 2 2 5 2 2 2 3" xfId="8119"/>
    <cellStyle name="Calculation 2 2 5 2 2 2 4" xfId="8120"/>
    <cellStyle name="Calculation 2 2 5 2 2 2 5" xfId="8121"/>
    <cellStyle name="Calculation 2 2 5 2 2 2 6" xfId="8122"/>
    <cellStyle name="Calculation 2 2 5 2 2 3" xfId="7377"/>
    <cellStyle name="Calculation 2 2 5 2 2 4" xfId="7379"/>
    <cellStyle name="Calculation 2 2 5 2 2 5" xfId="8123"/>
    <cellStyle name="Calculation 2 2 5 2 2 6" xfId="8124"/>
    <cellStyle name="Calculation 2 2 5 2 2 7" xfId="8125"/>
    <cellStyle name="Calculation 2 2 5 2 3" xfId="8127"/>
    <cellStyle name="Calculation 2 2 5 2 4" xfId="8129"/>
    <cellStyle name="Calculation 2 2 5 2 5" xfId="8132"/>
    <cellStyle name="Calculation 2 2 5 2 6" xfId="8134"/>
    <cellStyle name="Calculation 2 2 5 2 7" xfId="8136"/>
    <cellStyle name="Calculation 2 2 5 3" xfId="8138"/>
    <cellStyle name="Calculation 2 2 5 4" xfId="8140"/>
    <cellStyle name="Calculation 2 2 5 5" xfId="8143"/>
    <cellStyle name="Calculation 2 2 5 6" xfId="6317"/>
    <cellStyle name="Calculation 2 2 5 7" xfId="8147"/>
    <cellStyle name="Calculation 2 2 6" xfId="2942"/>
    <cellStyle name="Calculation 2 2 6 2" xfId="8151"/>
    <cellStyle name="Calculation 2 2 6 2 2" xfId="8153"/>
    <cellStyle name="Calculation 2 2 6 2 2 2" xfId="8155"/>
    <cellStyle name="Calculation 2 2 6 2 2 2 2" xfId="3006"/>
    <cellStyle name="Calculation 2 2 6 2 2 2 3" xfId="3019"/>
    <cellStyle name="Calculation 2 2 6 2 2 2 4" xfId="3032"/>
    <cellStyle name="Calculation 2 2 6 2 2 2 5" xfId="3038"/>
    <cellStyle name="Calculation 2 2 6 2 2 2 6" xfId="3044"/>
    <cellStyle name="Calculation 2 2 6 2 2 3" xfId="8156"/>
    <cellStyle name="Calculation 2 2 6 2 2 4" xfId="8157"/>
    <cellStyle name="Calculation 2 2 6 2 2 5" xfId="8158"/>
    <cellStyle name="Calculation 2 2 6 2 2 6" xfId="8160"/>
    <cellStyle name="Calculation 2 2 6 2 2 7" xfId="8162"/>
    <cellStyle name="Calculation 2 2 6 2 3" xfId="8164"/>
    <cellStyle name="Calculation 2 2 6 2 4" xfId="8166"/>
    <cellStyle name="Calculation 2 2 6 2 5" xfId="8169"/>
    <cellStyle name="Calculation 2 2 6 2 6" xfId="8171"/>
    <cellStyle name="Calculation 2 2 6 2 7" xfId="8174"/>
    <cellStyle name="Calculation 2 2 6 3" xfId="4883"/>
    <cellStyle name="Calculation 2 2 6 4" xfId="8177"/>
    <cellStyle name="Calculation 2 2 6 5" xfId="8179"/>
    <cellStyle name="Calculation 2 2 6 6" xfId="6320"/>
    <cellStyle name="Calculation 2 2 6 7" xfId="8181"/>
    <cellStyle name="Calculation 2 2 7" xfId="2938"/>
    <cellStyle name="Calculation 2 2 7 2" xfId="8186"/>
    <cellStyle name="Calculation 2 2 7 2 2" xfId="8188"/>
    <cellStyle name="Calculation 2 2 7 2 2 2" xfId="8190"/>
    <cellStyle name="Calculation 2 2 7 2 2 3" xfId="8191"/>
    <cellStyle name="Calculation 2 2 7 2 2 4" xfId="8192"/>
    <cellStyle name="Calculation 2 2 7 2 2 5" xfId="8193"/>
    <cellStyle name="Calculation 2 2 7 2 2 6" xfId="8194"/>
    <cellStyle name="Calculation 2 2 7 2 3" xfId="8195"/>
    <cellStyle name="Calculation 2 2 7 2 4" xfId="7058"/>
    <cellStyle name="Calculation 2 2 7 2 5" xfId="7086"/>
    <cellStyle name="Calculation 2 2 7 2 6" xfId="7090"/>
    <cellStyle name="Calculation 2 2 7 2 7" xfId="7095"/>
    <cellStyle name="Calculation 2 2 7 3" xfId="8199"/>
    <cellStyle name="Calculation 2 2 7 4" xfId="8201"/>
    <cellStyle name="Calculation 2 2 7 5" xfId="8203"/>
    <cellStyle name="Calculation 2 2 7 6" xfId="6323"/>
    <cellStyle name="Calculation 2 2 7 7" xfId="8205"/>
    <cellStyle name="Calculation 2 2 8" xfId="2946"/>
    <cellStyle name="Calculation 2 2 8 2" xfId="8210"/>
    <cellStyle name="Calculation 2 2 8 2 2" xfId="8213"/>
    <cellStyle name="Calculation 2 2 8 2 3" xfId="8215"/>
    <cellStyle name="Calculation 2 2 8 2 4" xfId="8217"/>
    <cellStyle name="Calculation 2 2 8 2 5" xfId="8220"/>
    <cellStyle name="Calculation 2 2 8 2 6" xfId="8223"/>
    <cellStyle name="Calculation 2 2 8 3" xfId="8230"/>
    <cellStyle name="Calculation 2 2 8 4" xfId="8232"/>
    <cellStyle name="Calculation 2 2 8 5" xfId="8234"/>
    <cellStyle name="Calculation 2 2 8 6" xfId="5317"/>
    <cellStyle name="Calculation 2 2 8 7" xfId="8236"/>
    <cellStyle name="Calculation 2 2 9" xfId="2934"/>
    <cellStyle name="Calculation 2 3" xfId="8238"/>
    <cellStyle name="Calculation 2 4" xfId="8239"/>
    <cellStyle name="Calculation 2 4 2" xfId="3248"/>
    <cellStyle name="Calculation 2 4 2 2" xfId="8241"/>
    <cellStyle name="Calculation 2 4 2 2 2" xfId="8244"/>
    <cellStyle name="Calculation 2 4 2 2 3" xfId="8247"/>
    <cellStyle name="Calculation 2 4 2 2 4" xfId="8251"/>
    <cellStyle name="Calculation 2 4 2 2 5" xfId="8255"/>
    <cellStyle name="Calculation 2 4 2 2 6" xfId="8259"/>
    <cellStyle name="Calculation 2 4 2 3" xfId="8262"/>
    <cellStyle name="Calculation 2 4 2 4" xfId="8265"/>
    <cellStyle name="Calculation 2 4 2 5" xfId="8267"/>
    <cellStyle name="Calculation 2 4 2 6" xfId="8270"/>
    <cellStyle name="Calculation 2 4 2 7" xfId="8273"/>
    <cellStyle name="Calculation 2 4 3" xfId="8275"/>
    <cellStyle name="Calculation 2 5" xfId="8278"/>
    <cellStyle name="Calculation 2 6" xfId="8281"/>
    <cellStyle name="Calculation 2 6 2" xfId="3254"/>
    <cellStyle name="Calculation 2 6 2 2" xfId="550"/>
    <cellStyle name="Calculation 2 6 2 2 2" xfId="8282"/>
    <cellStyle name="Calculation 2 6 2 2 2 2" xfId="8284"/>
    <cellStyle name="Calculation 2 6 2 2 2 3" xfId="8286"/>
    <cellStyle name="Calculation 2 6 2 2 2 4" xfId="8288"/>
    <cellStyle name="Calculation 2 6 2 2 2 5" xfId="8290"/>
    <cellStyle name="Calculation 2 6 2 2 2 6" xfId="8292"/>
    <cellStyle name="Calculation 2 6 2 2 3" xfId="8294"/>
    <cellStyle name="Calculation 2 6 2 2 4" xfId="8296"/>
    <cellStyle name="Calculation 2 6 2 2 5" xfId="8298"/>
    <cellStyle name="Calculation 2 6 2 2 6" xfId="8300"/>
    <cellStyle name="Calculation 2 6 2 2 7" xfId="8302"/>
    <cellStyle name="Calculation 2 6 2 3" xfId="8303"/>
    <cellStyle name="Calculation 2 6 2 4" xfId="8305"/>
    <cellStyle name="Calculation 2 6 2 5" xfId="8307"/>
    <cellStyle name="Calculation 2 6 2 6" xfId="8309"/>
    <cellStyle name="Calculation 2 6 2 7" xfId="8311"/>
    <cellStyle name="Calculation 2 6 3" xfId="3490"/>
    <cellStyle name="Calculation 2 6 4" xfId="8312"/>
    <cellStyle name="Calculation 2 6 5" xfId="8314"/>
    <cellStyle name="Calculation 2 6 6" xfId="8315"/>
    <cellStyle name="Calculation 2 6 7" xfId="1185"/>
    <cellStyle name="Calculation 2 7" xfId="8316"/>
    <cellStyle name="Calculation 2 7 2" xfId="3517"/>
    <cellStyle name="Calculation 2 7 2 2" xfId="8317"/>
    <cellStyle name="Calculation 2 7 2 2 2" xfId="8319"/>
    <cellStyle name="Calculation 2 7 2 2 2 2" xfId="8320"/>
    <cellStyle name="Calculation 2 7 2 2 2 3" xfId="8323"/>
    <cellStyle name="Calculation 2 7 2 2 2 4" xfId="8325"/>
    <cellStyle name="Calculation 2 7 2 2 2 5" xfId="8327"/>
    <cellStyle name="Calculation 2 7 2 2 2 6" xfId="8329"/>
    <cellStyle name="Calculation 2 7 2 2 3" xfId="8332"/>
    <cellStyle name="Calculation 2 7 2 2 4" xfId="8333"/>
    <cellStyle name="Calculation 2 7 2 2 5" xfId="8334"/>
    <cellStyle name="Calculation 2 7 2 2 6" xfId="8335"/>
    <cellStyle name="Calculation 2 7 2 2 7" xfId="8337"/>
    <cellStyle name="Calculation 2 7 2 3" xfId="8340"/>
    <cellStyle name="Calculation 2 7 2 4" xfId="8342"/>
    <cellStyle name="Calculation 2 7 2 5" xfId="8344"/>
    <cellStyle name="Calculation 2 7 2 6" xfId="8346"/>
    <cellStyle name="Calculation 2 7 2 7" xfId="8347"/>
    <cellStyle name="Calculation 2 7 3" xfId="8348"/>
    <cellStyle name="Calculation 2 7 4" xfId="3504"/>
    <cellStyle name="Calculation 2 7 5" xfId="3509"/>
    <cellStyle name="Calculation 2 7 6" xfId="3525"/>
    <cellStyle name="Calculation 2 7 7" xfId="3521"/>
    <cellStyle name="Calculation 2 8" xfId="8351"/>
    <cellStyle name="Calculation 2 8 2" xfId="3548"/>
    <cellStyle name="Calculation 2 8 2 2" xfId="8352"/>
    <cellStyle name="Calculation 2 8 2 2 2" xfId="8354"/>
    <cellStyle name="Calculation 2 8 2 2 2 2" xfId="8356"/>
    <cellStyle name="Calculation 2 8 2 2 2 3" xfId="8358"/>
    <cellStyle name="Calculation 2 8 2 2 2 4" xfId="8360"/>
    <cellStyle name="Calculation 2 8 2 2 2 5" xfId="8362"/>
    <cellStyle name="Calculation 2 8 2 2 2 6" xfId="8363"/>
    <cellStyle name="Calculation 2 8 2 2 3" xfId="8364"/>
    <cellStyle name="Calculation 2 8 2 2 4" xfId="8366"/>
    <cellStyle name="Calculation 2 8 2 2 5" xfId="8368"/>
    <cellStyle name="Calculation 2 8 2 2 6" xfId="8370"/>
    <cellStyle name="Calculation 2 8 2 2 7" xfId="8371"/>
    <cellStyle name="Calculation 2 8 2 3" xfId="8372"/>
    <cellStyle name="Calculation 2 8 2 4" xfId="8374"/>
    <cellStyle name="Calculation 2 8 2 5" xfId="8376"/>
    <cellStyle name="Calculation 2 8 2 6" xfId="8378"/>
    <cellStyle name="Calculation 2 8 2 7" xfId="8380"/>
    <cellStyle name="Calculation 2 8 3" xfId="3551"/>
    <cellStyle name="Calculation 2 8 4" xfId="8382"/>
    <cellStyle name="Calculation 2 8 5" xfId="8384"/>
    <cellStyle name="Calculation 2 8 6" xfId="3555"/>
    <cellStyle name="Calculation 2 8 7" xfId="3557"/>
    <cellStyle name="Calculation 3" xfId="8385"/>
    <cellStyle name="Calculation 3 10" xfId="8388"/>
    <cellStyle name="Calculation 3 11" xfId="2836"/>
    <cellStyle name="Calculation 3 12" xfId="8390"/>
    <cellStyle name="Calculation 3 13" xfId="2841"/>
    <cellStyle name="Calculation 3 14" xfId="8391"/>
    <cellStyle name="Calculation 3 2" xfId="8392"/>
    <cellStyle name="Calculation 3 2 2" xfId="8394"/>
    <cellStyle name="Calculation 3 2 2 2" xfId="8396"/>
    <cellStyle name="Calculation 3 2 2 2 2" xfId="8397"/>
    <cellStyle name="Calculation 3 2 2 2 3" xfId="8398"/>
    <cellStyle name="Calculation 3 2 2 2 4" xfId="8399"/>
    <cellStyle name="Calculation 3 2 2 2 5" xfId="8400"/>
    <cellStyle name="Calculation 3 2 2 2 6" xfId="8401"/>
    <cellStyle name="Calculation 3 2 2 3" xfId="8402"/>
    <cellStyle name="Calculation 3 2 2 4" xfId="8404"/>
    <cellStyle name="Calculation 3 2 2 5" xfId="8406"/>
    <cellStyle name="Calculation 3 2 2 6" xfId="8408"/>
    <cellStyle name="Calculation 3 2 2 7" xfId="8410"/>
    <cellStyle name="Calculation 3 3" xfId="8412"/>
    <cellStyle name="Calculation 3 4" xfId="8413"/>
    <cellStyle name="Calculation 3 4 2" xfId="8414"/>
    <cellStyle name="Calculation 3 4 2 2" xfId="8415"/>
    <cellStyle name="Calculation 3 4 2 2 2" xfId="8422"/>
    <cellStyle name="Calculation 3 4 2 2 2 2" xfId="8427"/>
    <cellStyle name="Calculation 3 4 2 2 2 3" xfId="8429"/>
    <cellStyle name="Calculation 3 4 2 2 2 4" xfId="101"/>
    <cellStyle name="Calculation 3 4 2 2 2 5" xfId="103"/>
    <cellStyle name="Calculation 3 4 2 2 2 6" xfId="112"/>
    <cellStyle name="Calculation 3 4 2 2 3" xfId="8431"/>
    <cellStyle name="Calculation 3 4 2 2 4" xfId="8436"/>
    <cellStyle name="Calculation 3 4 2 2 5" xfId="8441"/>
    <cellStyle name="Calculation 3 4 2 2 6" xfId="8442"/>
    <cellStyle name="Calculation 3 4 2 2 7" xfId="8444"/>
    <cellStyle name="Calculation 3 4 2 3" xfId="1706"/>
    <cellStyle name="Calculation 3 4 2 4" xfId="8446"/>
    <cellStyle name="Calculation 3 4 2 5" xfId="8451"/>
    <cellStyle name="Calculation 3 4 2 6" xfId="8457"/>
    <cellStyle name="Calculation 3 4 2 7" xfId="8463"/>
    <cellStyle name="Calculation 3 4 3" xfId="8469"/>
    <cellStyle name="Calculation 3 4 4" xfId="8470"/>
    <cellStyle name="Calculation 3 4 4 2" xfId="1807"/>
    <cellStyle name="Calculation 3 4 4 2 2" xfId="8472"/>
    <cellStyle name="Calculation 3 4 4 2 3" xfId="8473"/>
    <cellStyle name="Calculation 3 4 4 2 4" xfId="8474"/>
    <cellStyle name="Calculation 3 4 4 2 5" xfId="8475"/>
    <cellStyle name="Calculation 3 4 4 2 6" xfId="8476"/>
    <cellStyle name="Calculation 3 4 4 3" xfId="1810"/>
    <cellStyle name="Calculation 3 4 4 4" xfId="8477"/>
    <cellStyle name="Calculation 3 4 4 5" xfId="8478"/>
    <cellStyle name="Calculation 3 4 4 6" xfId="1816"/>
    <cellStyle name="Calculation 3 4 4 7" xfId="1823"/>
    <cellStyle name="Calculation 3 4 5" xfId="8481"/>
    <cellStyle name="Calculation 3 4 6" xfId="8482"/>
    <cellStyle name="Calculation 3 4 7" xfId="8483"/>
    <cellStyle name="Calculation 3 4 8" xfId="8484"/>
    <cellStyle name="Calculation 3 4 9" xfId="8485"/>
    <cellStyle name="Calculation 3 5" xfId="8486"/>
    <cellStyle name="Calculation 3 5 10" xfId="8488"/>
    <cellStyle name="Calculation 3 5 2" xfId="8489"/>
    <cellStyle name="Calculation 3 5 2 10" xfId="8490"/>
    <cellStyle name="Calculation 3 5 2 2" xfId="8493"/>
    <cellStyle name="Calculation 3 5 2 2 2" xfId="8495"/>
    <cellStyle name="Calculation 3 5 2 2 2 2" xfId="8497"/>
    <cellStyle name="Calculation 3 5 2 2 2 3" xfId="8499"/>
    <cellStyle name="Calculation 3 5 2 2 2 4" xfId="8500"/>
    <cellStyle name="Calculation 3 5 2 2 2 5" xfId="8501"/>
    <cellStyle name="Calculation 3 5 2 2 2 6" xfId="8503"/>
    <cellStyle name="Calculation 3 5 2 2 3" xfId="8504"/>
    <cellStyle name="Calculation 3 5 2 2 4" xfId="8506"/>
    <cellStyle name="Calculation 3 5 2 2 5" xfId="8508"/>
    <cellStyle name="Calculation 3 5 2 2 6" xfId="8509"/>
    <cellStyle name="Calculation 3 5 2 2 7" xfId="8511"/>
    <cellStyle name="Calculation 3 5 2 3" xfId="8512"/>
    <cellStyle name="Calculation 3 5 2 3 2" xfId="8514"/>
    <cellStyle name="Calculation 3 5 2 3 2 2" xfId="8516"/>
    <cellStyle name="Calculation 3 5 2 3 2 3" xfId="8518"/>
    <cellStyle name="Calculation 3 5 2 3 2 4" xfId="8519"/>
    <cellStyle name="Calculation 3 5 2 3 2 5" xfId="1458"/>
    <cellStyle name="Calculation 3 5 2 3 2 6" xfId="8520"/>
    <cellStyle name="Calculation 3 5 2 3 3" xfId="8521"/>
    <cellStyle name="Calculation 3 5 2 3 4" xfId="8523"/>
    <cellStyle name="Calculation 3 5 2 3 5" xfId="1317"/>
    <cellStyle name="Calculation 3 5 2 3 6" xfId="8526"/>
    <cellStyle name="Calculation 3 5 2 3 7" xfId="8527"/>
    <cellStyle name="Calculation 3 5 2 4" xfId="8528"/>
    <cellStyle name="Calculation 3 5 2 4 2" xfId="8529"/>
    <cellStyle name="Calculation 3 5 2 4 2 2" xfId="8530"/>
    <cellStyle name="Calculation 3 5 2 4 2 3" xfId="519"/>
    <cellStyle name="Calculation 3 5 2 4 2 4" xfId="8532"/>
    <cellStyle name="Calculation 3 5 2 4 2 5" xfId="8534"/>
    <cellStyle name="Calculation 3 5 2 4 2 6" xfId="8537"/>
    <cellStyle name="Calculation 3 5 2 4 3" xfId="8539"/>
    <cellStyle name="Calculation 3 5 2 4 4" xfId="8540"/>
    <cellStyle name="Calculation 3 5 2 4 5" xfId="8541"/>
    <cellStyle name="Calculation 3 5 2 4 6" xfId="8543"/>
    <cellStyle name="Calculation 3 5 2 4 7" xfId="8544"/>
    <cellStyle name="Calculation 3 5 2 5" xfId="8546"/>
    <cellStyle name="Calculation 3 5 2 5 2" xfId="7563"/>
    <cellStyle name="Calculation 3 5 2 5 2 2" xfId="8548"/>
    <cellStyle name="Calculation 3 5 2 5 2 3" xfId="8550"/>
    <cellStyle name="Calculation 3 5 2 5 2 4" xfId="1080"/>
    <cellStyle name="Calculation 3 5 2 5 2 5" xfId="8552"/>
    <cellStyle name="Calculation 3 5 2 5 2 6" xfId="8554"/>
    <cellStyle name="Calculation 3 5 2 5 3" xfId="7565"/>
    <cellStyle name="Calculation 3 5 2 5 4" xfId="7567"/>
    <cellStyle name="Calculation 3 5 2 5 5" xfId="7569"/>
    <cellStyle name="Calculation 3 5 2 5 6" xfId="7572"/>
    <cellStyle name="Calculation 3 5 2 5 7" xfId="7576"/>
    <cellStyle name="Calculation 3 5 2 6" xfId="8557"/>
    <cellStyle name="Calculation 3 5 2 7" xfId="8559"/>
    <cellStyle name="Calculation 3 5 2 8" xfId="8561"/>
    <cellStyle name="Calculation 3 5 2 9" xfId="8562"/>
    <cellStyle name="Calculation 3 5 3" xfId="8563"/>
    <cellStyle name="Calculation 3 5 3 2" xfId="8564"/>
    <cellStyle name="Calculation 3 5 3 2 2" xfId="8566"/>
    <cellStyle name="Calculation 3 5 3 2 3" xfId="8568"/>
    <cellStyle name="Calculation 3 5 3 2 4" xfId="8571"/>
    <cellStyle name="Calculation 3 5 3 2 5" xfId="8574"/>
    <cellStyle name="Calculation 3 5 3 2 6" xfId="8577"/>
    <cellStyle name="Calculation 3 5 3 3" xfId="8579"/>
    <cellStyle name="Calculation 3 5 3 4" xfId="8581"/>
    <cellStyle name="Calculation 3 5 3 5" xfId="8583"/>
    <cellStyle name="Calculation 3 5 3 6" xfId="8585"/>
    <cellStyle name="Calculation 3 5 3 7" xfId="8586"/>
    <cellStyle name="Calculation 3 5 4" xfId="8587"/>
    <cellStyle name="Calculation 3 5 4 2" xfId="8589"/>
    <cellStyle name="Calculation 3 5 4 2 2" xfId="8590"/>
    <cellStyle name="Calculation 3 5 4 2 3" xfId="8592"/>
    <cellStyle name="Calculation 3 5 4 2 4" xfId="8594"/>
    <cellStyle name="Calculation 3 5 4 2 5" xfId="6537"/>
    <cellStyle name="Calculation 3 5 4 2 6" xfId="1922"/>
    <cellStyle name="Calculation 3 5 4 3" xfId="8596"/>
    <cellStyle name="Calculation 3 5 4 4" xfId="8597"/>
    <cellStyle name="Calculation 3 5 4 5" xfId="8598"/>
    <cellStyle name="Calculation 3 5 4 6" xfId="8599"/>
    <cellStyle name="Calculation 3 5 4 7" xfId="8600"/>
    <cellStyle name="Calculation 3 5 5" xfId="8601"/>
    <cellStyle name="Calculation 3 5 5 2" xfId="8602"/>
    <cellStyle name="Calculation 3 5 5 2 2" xfId="8603"/>
    <cellStyle name="Calculation 3 5 5 2 3" xfId="8606"/>
    <cellStyle name="Calculation 3 5 5 2 4" xfId="8607"/>
    <cellStyle name="Calculation 3 5 5 2 5" xfId="8609"/>
    <cellStyle name="Calculation 3 5 5 2 6" xfId="8611"/>
    <cellStyle name="Calculation 3 5 5 3" xfId="8613"/>
    <cellStyle name="Calculation 3 5 5 4" xfId="8614"/>
    <cellStyle name="Calculation 3 5 5 5" xfId="8615"/>
    <cellStyle name="Calculation 3 5 5 6" xfId="8616"/>
    <cellStyle name="Calculation 3 5 5 7" xfId="8617"/>
    <cellStyle name="Calculation 3 5 6" xfId="8618"/>
    <cellStyle name="Calculation 3 5 7" xfId="8619"/>
    <cellStyle name="Calculation 3 5 8" xfId="8620"/>
    <cellStyle name="Calculation 3 5 9" xfId="8621"/>
    <cellStyle name="Calculation 3 6" xfId="8622"/>
    <cellStyle name="Calculation 3 6 2" xfId="8624"/>
    <cellStyle name="Calculation 3 6 2 2" xfId="8625"/>
    <cellStyle name="Calculation 3 6 2 2 2" xfId="8626"/>
    <cellStyle name="Calculation 3 6 2 2 2 2" xfId="8630"/>
    <cellStyle name="Calculation 3 6 2 2 2 3" xfId="8631"/>
    <cellStyle name="Calculation 3 6 2 2 2 4" xfId="8633"/>
    <cellStyle name="Calculation 3 6 2 2 2 5" xfId="8635"/>
    <cellStyle name="Calculation 3 6 2 2 2 6" xfId="8637"/>
    <cellStyle name="Calculation 3 6 2 2 3" xfId="8640"/>
    <cellStyle name="Calculation 3 6 2 2 4" xfId="8644"/>
    <cellStyle name="Calculation 3 6 2 2 5" xfId="8648"/>
    <cellStyle name="Calculation 3 6 2 2 6" xfId="8651"/>
    <cellStyle name="Calculation 3 6 2 2 7" xfId="8654"/>
    <cellStyle name="Calculation 3 6 2 3" xfId="8657"/>
    <cellStyle name="Calculation 3 6 2 4" xfId="8658"/>
    <cellStyle name="Calculation 3 6 2 5" xfId="8659"/>
    <cellStyle name="Calculation 3 6 2 6" xfId="8660"/>
    <cellStyle name="Calculation 3 6 2 7" xfId="8661"/>
    <cellStyle name="Calculation 3 6 3" xfId="8662"/>
    <cellStyle name="Calculation 3 6 4" xfId="8663"/>
    <cellStyle name="Calculation 3 6 5" xfId="8664"/>
    <cellStyle name="Calculation 3 6 6" xfId="8665"/>
    <cellStyle name="Calculation 3 6 7" xfId="8666"/>
    <cellStyle name="Calculation 3 7" xfId="8667"/>
    <cellStyle name="Calculation 3 7 2" xfId="8669"/>
    <cellStyle name="Calculation 3 7 2 2" xfId="8672"/>
    <cellStyle name="Calculation 3 7 2 2 2" xfId="8673"/>
    <cellStyle name="Calculation 3 7 2 2 2 2" xfId="8674"/>
    <cellStyle name="Calculation 3 7 2 2 2 3" xfId="8675"/>
    <cellStyle name="Calculation 3 7 2 2 2 4" xfId="8676"/>
    <cellStyle name="Calculation 3 7 2 2 2 5" xfId="8677"/>
    <cellStyle name="Calculation 3 7 2 2 2 6" xfId="8678"/>
    <cellStyle name="Calculation 3 7 2 2 3" xfId="8679"/>
    <cellStyle name="Calculation 3 7 2 2 4" xfId="8680"/>
    <cellStyle name="Calculation 3 7 2 2 5" xfId="8681"/>
    <cellStyle name="Calculation 3 7 2 2 6" xfId="8682"/>
    <cellStyle name="Calculation 3 7 2 2 7" xfId="8683"/>
    <cellStyle name="Calculation 3 7 2 3" xfId="8684"/>
    <cellStyle name="Calculation 3 7 2 4" xfId="8685"/>
    <cellStyle name="Calculation 3 7 2 5" xfId="8687"/>
    <cellStyle name="Calculation 3 7 2 6" xfId="8689"/>
    <cellStyle name="Calculation 3 7 2 7" xfId="8691"/>
    <cellStyle name="Calculation 3 7 3" xfId="8693"/>
    <cellStyle name="Calculation 3 7 4" xfId="8695"/>
    <cellStyle name="Calculation 3 7 5" xfId="8697"/>
    <cellStyle name="Calculation 3 7 6" xfId="8700"/>
    <cellStyle name="Calculation 3 7 7" xfId="8703"/>
    <cellStyle name="Calculation 3 8" xfId="8706"/>
    <cellStyle name="Calculation 3 8 2" xfId="8708"/>
    <cellStyle name="Calculation 3 8 2 2" xfId="8709"/>
    <cellStyle name="Calculation 3 8 2 2 2" xfId="2595"/>
    <cellStyle name="Calculation 3 8 2 2 2 2" xfId="1165"/>
    <cellStyle name="Calculation 3 8 2 2 2 3" xfId="6372"/>
    <cellStyle name="Calculation 3 8 2 2 2 4" xfId="8711"/>
    <cellStyle name="Calculation 3 8 2 2 2 5" xfId="8716"/>
    <cellStyle name="Calculation 3 8 2 2 2 6" xfId="8721"/>
    <cellStyle name="Calculation 3 8 2 2 3" xfId="2771"/>
    <cellStyle name="Calculation 3 8 2 2 4" xfId="8723"/>
    <cellStyle name="Calculation 3 8 2 2 5" xfId="8724"/>
    <cellStyle name="Calculation 3 8 2 2 6" xfId="8725"/>
    <cellStyle name="Calculation 3 8 2 2 7" xfId="8727"/>
    <cellStyle name="Calculation 3 8 2 3" xfId="8728"/>
    <cellStyle name="Calculation 3 8 2 4" xfId="8730"/>
    <cellStyle name="Calculation 3 8 2 5" xfId="8732"/>
    <cellStyle name="Calculation 3 8 2 6" xfId="8734"/>
    <cellStyle name="Calculation 3 8 2 7" xfId="8736"/>
    <cellStyle name="Calculation 3 8 3" xfId="8738"/>
    <cellStyle name="Calculation 3 8 4" xfId="8739"/>
    <cellStyle name="Calculation 3 8 5" xfId="8740"/>
    <cellStyle name="Calculation 3 8 6" xfId="8741"/>
    <cellStyle name="Calculation 3 8 7" xfId="8742"/>
    <cellStyle name="Calculation 3 9" xfId="8743"/>
    <cellStyle name="Calculation 3 9 2" xfId="8745"/>
    <cellStyle name="Calculation 3 9 2 2" xfId="8746"/>
    <cellStyle name="Calculation 3 9 2 2 2" xfId="8748"/>
    <cellStyle name="Calculation 3 9 2 2 3" xfId="8749"/>
    <cellStyle name="Calculation 3 9 2 2 4" xfId="8750"/>
    <cellStyle name="Calculation 3 9 2 2 5" xfId="8751"/>
    <cellStyle name="Calculation 3 9 2 2 6" xfId="8752"/>
    <cellStyle name="Calculation 3 9 2 3" xfId="8753"/>
    <cellStyle name="Calculation 3 9 2 4" xfId="8754"/>
    <cellStyle name="Calculation 3 9 2 5" xfId="8755"/>
    <cellStyle name="Calculation 3 9 2 6" xfId="8756"/>
    <cellStyle name="Calculation 3 9 2 7" xfId="8757"/>
    <cellStyle name="Calculation 3 9 3" xfId="3227"/>
    <cellStyle name="Calculation 3 9 4" xfId="8758"/>
    <cellStyle name="Calculation 3 9 5" xfId="8759"/>
    <cellStyle name="Calculation 3 9 6" xfId="8760"/>
    <cellStyle name="Calculation 3 9 7" xfId="8761"/>
    <cellStyle name="Calculation 4" xfId="8762"/>
    <cellStyle name="Calculation 4 10" xfId="8765"/>
    <cellStyle name="Calculation 4 11" xfId="3424"/>
    <cellStyle name="Calculation 4 12" xfId="8768"/>
    <cellStyle name="Calculation 4 13" xfId="3428"/>
    <cellStyle name="Calculation 4 14" xfId="8771"/>
    <cellStyle name="Calculation 4 2" xfId="8775"/>
    <cellStyle name="Calculation 4 3" xfId="8777"/>
    <cellStyle name="Calculation 4 4" xfId="8778"/>
    <cellStyle name="Calculation 4 4 2" xfId="8779"/>
    <cellStyle name="Calculation 4 4 2 2" xfId="8780"/>
    <cellStyle name="Calculation 4 4 2 2 2" xfId="8784"/>
    <cellStyle name="Calculation 4 4 2 2 2 2" xfId="8785"/>
    <cellStyle name="Calculation 4 4 2 2 2 3" xfId="8786"/>
    <cellStyle name="Calculation 4 4 2 2 2 4" xfId="8787"/>
    <cellStyle name="Calculation 4 4 2 2 2 5" xfId="8788"/>
    <cellStyle name="Calculation 4 4 2 2 2 6" xfId="8789"/>
    <cellStyle name="Calculation 4 4 2 2 3" xfId="8790"/>
    <cellStyle name="Calculation 4 4 2 2 4" xfId="8792"/>
    <cellStyle name="Calculation 4 4 2 2 5" xfId="8793"/>
    <cellStyle name="Calculation 4 4 2 2 6" xfId="8794"/>
    <cellStyle name="Calculation 4 4 2 2 7" xfId="8795"/>
    <cellStyle name="Calculation 4 4 2 3" xfId="8796"/>
    <cellStyle name="Calculation 4 4 2 4" xfId="8798"/>
    <cellStyle name="Calculation 4 4 2 5" xfId="8799"/>
    <cellStyle name="Calculation 4 4 2 6" xfId="8800"/>
    <cellStyle name="Calculation 4 4 2 7" xfId="8801"/>
    <cellStyle name="Calculation 4 4 3" xfId="8802"/>
    <cellStyle name="Calculation 4 4 4" xfId="8803"/>
    <cellStyle name="Calculation 4 4 5" xfId="8804"/>
    <cellStyle name="Calculation 4 4 6" xfId="8805"/>
    <cellStyle name="Calculation 4 4 7" xfId="8806"/>
    <cellStyle name="Calculation 4 5" xfId="8807"/>
    <cellStyle name="Calculation 4 5 2" xfId="8808"/>
    <cellStyle name="Calculation 4 5 2 2" xfId="8811"/>
    <cellStyle name="Calculation 4 5 2 2 2" xfId="8813"/>
    <cellStyle name="Calculation 4 5 2 2 2 2" xfId="8814"/>
    <cellStyle name="Calculation 4 5 2 2 2 3" xfId="8816"/>
    <cellStyle name="Calculation 4 5 2 2 2 4" xfId="8818"/>
    <cellStyle name="Calculation 4 5 2 2 2 5" xfId="8820"/>
    <cellStyle name="Calculation 4 5 2 2 2 6" xfId="7285"/>
    <cellStyle name="Calculation 4 5 2 2 3" xfId="8822"/>
    <cellStyle name="Calculation 4 5 2 2 4" xfId="8823"/>
    <cellStyle name="Calculation 4 5 2 2 5" xfId="8824"/>
    <cellStyle name="Calculation 4 5 2 2 6" xfId="8825"/>
    <cellStyle name="Calculation 4 5 2 2 7" xfId="8826"/>
    <cellStyle name="Calculation 4 5 2 3" xfId="8827"/>
    <cellStyle name="Calculation 4 5 2 4" xfId="8829"/>
    <cellStyle name="Calculation 4 5 2 5" xfId="8830"/>
    <cellStyle name="Calculation 4 5 2 6" xfId="8831"/>
    <cellStyle name="Calculation 4 5 2 7" xfId="8832"/>
    <cellStyle name="Calculation 4 5 3" xfId="8833"/>
    <cellStyle name="Calculation 4 5 4" xfId="8836"/>
    <cellStyle name="Calculation 4 5 5" xfId="8840"/>
    <cellStyle name="Calculation 4 5 6" xfId="8843"/>
    <cellStyle name="Calculation 4 5 7" xfId="8846"/>
    <cellStyle name="Calculation 4 6" xfId="8849"/>
    <cellStyle name="Calculation 4 6 2" xfId="8850"/>
    <cellStyle name="Calculation 4 6 2 2" xfId="8853"/>
    <cellStyle name="Calculation 4 6 2 2 2" xfId="7817"/>
    <cellStyle name="Calculation 4 6 2 2 2 2" xfId="8855"/>
    <cellStyle name="Calculation 4 6 2 2 2 3" xfId="8857"/>
    <cellStyle name="Calculation 4 6 2 2 2 4" xfId="8859"/>
    <cellStyle name="Calculation 4 6 2 2 2 5" xfId="8860"/>
    <cellStyle name="Calculation 4 6 2 2 2 6" xfId="8861"/>
    <cellStyle name="Calculation 4 6 2 2 3" xfId="7819"/>
    <cellStyle name="Calculation 4 6 2 2 4" xfId="8862"/>
    <cellStyle name="Calculation 4 6 2 2 5" xfId="8863"/>
    <cellStyle name="Calculation 4 6 2 2 6" xfId="8864"/>
    <cellStyle name="Calculation 4 6 2 2 7" xfId="8866"/>
    <cellStyle name="Calculation 4 6 2 3" xfId="8868"/>
    <cellStyle name="Calculation 4 6 2 4" xfId="8869"/>
    <cellStyle name="Calculation 4 6 2 5" xfId="8871"/>
    <cellStyle name="Calculation 4 6 2 6" xfId="8873"/>
    <cellStyle name="Calculation 4 6 2 7" xfId="8875"/>
    <cellStyle name="Calculation 4 6 3" xfId="8876"/>
    <cellStyle name="Calculation 4 6 4" xfId="8879"/>
    <cellStyle name="Calculation 4 6 5" xfId="8627"/>
    <cellStyle name="Calculation 4 6 6" xfId="8641"/>
    <cellStyle name="Calculation 4 6 7" xfId="8645"/>
    <cellStyle name="Calculation 4 7" xfId="8882"/>
    <cellStyle name="Calculation 4 7 2" xfId="8883"/>
    <cellStyle name="Calculation 4 7 2 2" xfId="8884"/>
    <cellStyle name="Calculation 4 7 2 2 2" xfId="8885"/>
    <cellStyle name="Calculation 4 7 2 2 2 2" xfId="8886"/>
    <cellStyle name="Calculation 4 7 2 2 2 3" xfId="6598"/>
    <cellStyle name="Calculation 4 7 2 2 2 4" xfId="6611"/>
    <cellStyle name="Calculation 4 7 2 2 2 5" xfId="6614"/>
    <cellStyle name="Calculation 4 7 2 2 2 6" xfId="6618"/>
    <cellStyle name="Calculation 4 7 2 2 3" xfId="8888"/>
    <cellStyle name="Calculation 4 7 2 2 4" xfId="8889"/>
    <cellStyle name="Calculation 4 7 2 2 5" xfId="8890"/>
    <cellStyle name="Calculation 4 7 2 2 6" xfId="8891"/>
    <cellStyle name="Calculation 4 7 2 2 7" xfId="8892"/>
    <cellStyle name="Calculation 4 7 2 3" xfId="8893"/>
    <cellStyle name="Calculation 4 7 2 4" xfId="8894"/>
    <cellStyle name="Calculation 4 7 2 5" xfId="8895"/>
    <cellStyle name="Calculation 4 7 2 6" xfId="8896"/>
    <cellStyle name="Calculation 4 7 2 7" xfId="8897"/>
    <cellStyle name="Calculation 4 7 3" xfId="8898"/>
    <cellStyle name="Calculation 4 7 4" xfId="8899"/>
    <cellStyle name="Calculation 4 7 5" xfId="469"/>
    <cellStyle name="Calculation 4 7 6" xfId="8900"/>
    <cellStyle name="Calculation 4 7 7" xfId="8901"/>
    <cellStyle name="Calculation 4 8" xfId="8902"/>
    <cellStyle name="Calculation 4 8 2" xfId="8903"/>
    <cellStyle name="Calculation 4 8 2 2" xfId="8904"/>
    <cellStyle name="Calculation 4 8 2 2 2" xfId="8905"/>
    <cellStyle name="Calculation 4 8 2 2 2 2" xfId="8907"/>
    <cellStyle name="Calculation 4 8 2 2 2 3" xfId="8908"/>
    <cellStyle name="Calculation 4 8 2 2 2 4" xfId="8909"/>
    <cellStyle name="Calculation 4 8 2 2 2 5" xfId="8910"/>
    <cellStyle name="Calculation 4 8 2 2 2 6" xfId="8911"/>
    <cellStyle name="Calculation 4 8 2 2 3" xfId="6443"/>
    <cellStyle name="Calculation 4 8 2 2 4" xfId="8912"/>
    <cellStyle name="Calculation 4 8 2 2 5" xfId="8913"/>
    <cellStyle name="Calculation 4 8 2 2 6" xfId="8914"/>
    <cellStyle name="Calculation 4 8 2 2 7" xfId="8916"/>
    <cellStyle name="Calculation 4 8 2 3" xfId="8920"/>
    <cellStyle name="Calculation 4 8 2 4" xfId="8921"/>
    <cellStyle name="Calculation 4 8 2 5" xfId="8922"/>
    <cellStyle name="Calculation 4 8 2 6" xfId="8924"/>
    <cellStyle name="Calculation 4 8 2 7" xfId="8926"/>
    <cellStyle name="Calculation 4 8 3" xfId="8928"/>
    <cellStyle name="Calculation 4 8 4" xfId="8929"/>
    <cellStyle name="Calculation 4 8 5" xfId="8930"/>
    <cellStyle name="Calculation 4 8 6" xfId="8931"/>
    <cellStyle name="Calculation 4 8 7" xfId="8932"/>
    <cellStyle name="Calculation 4 9" xfId="8933"/>
    <cellStyle name="Calculation 4 9 2" xfId="8934"/>
    <cellStyle name="Calculation 4 9 2 2" xfId="8935"/>
    <cellStyle name="Calculation 4 9 2 2 2" xfId="1323"/>
    <cellStyle name="Calculation 4 9 2 2 3" xfId="8938"/>
    <cellStyle name="Calculation 4 9 2 2 4" xfId="8939"/>
    <cellStyle name="Calculation 4 9 2 2 5" xfId="8941"/>
    <cellStyle name="Calculation 4 9 2 2 6" xfId="8943"/>
    <cellStyle name="Calculation 4 9 2 3" xfId="8945"/>
    <cellStyle name="Calculation 4 9 2 4" xfId="8946"/>
    <cellStyle name="Calculation 4 9 2 5" xfId="8947"/>
    <cellStyle name="Calculation 4 9 2 6" xfId="8950"/>
    <cellStyle name="Calculation 4 9 2 7" xfId="8953"/>
    <cellStyle name="Calculation 4 9 3" xfId="8956"/>
    <cellStyle name="Calculation 4 9 4" xfId="8957"/>
    <cellStyle name="Calculation 4 9 5" xfId="8958"/>
    <cellStyle name="Calculation 4 9 6" xfId="8959"/>
    <cellStyle name="Calculation 4 9 7" xfId="8960"/>
    <cellStyle name="Calculation 5" xfId="8961"/>
    <cellStyle name="Calculation 5 10" xfId="8963"/>
    <cellStyle name="Calculation 5 11" xfId="3560"/>
    <cellStyle name="Calculation 5 12" xfId="8964"/>
    <cellStyle name="Calculation 5 13" xfId="3568"/>
    <cellStyle name="Calculation 5 14" xfId="8965"/>
    <cellStyle name="Calculation 5 2" xfId="8966"/>
    <cellStyle name="Calculation 5 3" xfId="8967"/>
    <cellStyle name="Calculation 5 4" xfId="8968"/>
    <cellStyle name="Calculation 5 4 2" xfId="8969"/>
    <cellStyle name="Calculation 5 4 2 2" xfId="8970"/>
    <cellStyle name="Calculation 5 4 2 2 2" xfId="8974"/>
    <cellStyle name="Calculation 5 4 2 2 2 2" xfId="8975"/>
    <cellStyle name="Calculation 5 4 2 2 2 3" xfId="8978"/>
    <cellStyle name="Calculation 5 4 2 2 2 4" xfId="8980"/>
    <cellStyle name="Calculation 5 4 2 2 2 5" xfId="8981"/>
    <cellStyle name="Calculation 5 4 2 2 2 6" xfId="8983"/>
    <cellStyle name="Calculation 5 4 2 2 3" xfId="8984"/>
    <cellStyle name="Calculation 5 4 2 2 4" xfId="8985"/>
    <cellStyle name="Calculation 5 4 2 2 5" xfId="8987"/>
    <cellStyle name="Calculation 5 4 2 2 6" xfId="8988"/>
    <cellStyle name="Calculation 5 4 2 2 7" xfId="8989"/>
    <cellStyle name="Calculation 5 4 2 3" xfId="8990"/>
    <cellStyle name="Calculation 5 4 2 4" xfId="8993"/>
    <cellStyle name="Calculation 5 4 2 5" xfId="8994"/>
    <cellStyle name="Calculation 5 4 2 6" xfId="8995"/>
    <cellStyle name="Calculation 5 4 2 7" xfId="8996"/>
    <cellStyle name="Calculation 5 4 3" xfId="8997"/>
    <cellStyle name="Calculation 5 4 4" xfId="8999"/>
    <cellStyle name="Calculation 5 4 5" xfId="9001"/>
    <cellStyle name="Calculation 5 4 6" xfId="9003"/>
    <cellStyle name="Calculation 5 4 7" xfId="9005"/>
    <cellStyle name="Calculation 5 5" xfId="9007"/>
    <cellStyle name="Calculation 5 5 2" xfId="9008"/>
    <cellStyle name="Calculation 5 5 2 2" xfId="9009"/>
    <cellStyle name="Calculation 5 5 2 2 2" xfId="9012"/>
    <cellStyle name="Calculation 5 5 2 2 2 2" xfId="9013"/>
    <cellStyle name="Calculation 5 5 2 2 2 3" xfId="9016"/>
    <cellStyle name="Calculation 5 5 2 2 2 4" xfId="9019"/>
    <cellStyle name="Calculation 5 5 2 2 2 5" xfId="9021"/>
    <cellStyle name="Calculation 5 5 2 2 2 6" xfId="9023"/>
    <cellStyle name="Calculation 5 5 2 2 3" xfId="9024"/>
    <cellStyle name="Calculation 5 5 2 2 4" xfId="9026"/>
    <cellStyle name="Calculation 5 5 2 2 5" xfId="9027"/>
    <cellStyle name="Calculation 5 5 2 2 6" xfId="9028"/>
    <cellStyle name="Calculation 5 5 2 2 7" xfId="9029"/>
    <cellStyle name="Calculation 5 5 2 3" xfId="9030"/>
    <cellStyle name="Calculation 5 5 2 4" xfId="9032"/>
    <cellStyle name="Calculation 5 5 2 5" xfId="9033"/>
    <cellStyle name="Calculation 5 5 2 6" xfId="9034"/>
    <cellStyle name="Calculation 5 5 2 7" xfId="9035"/>
    <cellStyle name="Calculation 5 5 3" xfId="9037"/>
    <cellStyle name="Calculation 5 5 4" xfId="9038"/>
    <cellStyle name="Calculation 5 5 5" xfId="9041"/>
    <cellStyle name="Calculation 5 5 6" xfId="9043"/>
    <cellStyle name="Calculation 5 5 7" xfId="9045"/>
    <cellStyle name="Calculation 5 6" xfId="9047"/>
    <cellStyle name="Calculation 5 6 2" xfId="9048"/>
    <cellStyle name="Calculation 5 6 2 2" xfId="9049"/>
    <cellStyle name="Calculation 5 6 2 2 2" xfId="9052"/>
    <cellStyle name="Calculation 5 6 2 2 2 2" xfId="9053"/>
    <cellStyle name="Calculation 5 6 2 2 2 3" xfId="9055"/>
    <cellStyle name="Calculation 5 6 2 2 2 4" xfId="9057"/>
    <cellStyle name="Calculation 5 6 2 2 2 5" xfId="9059"/>
    <cellStyle name="Calculation 5 6 2 2 2 6" xfId="9062"/>
    <cellStyle name="Calculation 5 6 2 2 3" xfId="9064"/>
    <cellStyle name="Calculation 5 6 2 2 4" xfId="9065"/>
    <cellStyle name="Calculation 5 6 2 2 5" xfId="9066"/>
    <cellStyle name="Calculation 5 6 2 2 6" xfId="9068"/>
    <cellStyle name="Calculation 5 6 2 2 7" xfId="9070"/>
    <cellStyle name="Calculation 5 6 2 3" xfId="9072"/>
    <cellStyle name="Calculation 5 6 2 4" xfId="9074"/>
    <cellStyle name="Calculation 5 6 2 5" xfId="9075"/>
    <cellStyle name="Calculation 5 6 2 6" xfId="9076"/>
    <cellStyle name="Calculation 5 6 2 7" xfId="9077"/>
    <cellStyle name="Calculation 5 6 3" xfId="1046"/>
    <cellStyle name="Calculation 5 6 4" xfId="7295"/>
    <cellStyle name="Calculation 5 6 5" xfId="7300"/>
    <cellStyle name="Calculation 5 6 6" xfId="3448"/>
    <cellStyle name="Calculation 5 6 7" xfId="7304"/>
    <cellStyle name="Calculation 5 7" xfId="9078"/>
    <cellStyle name="Calculation 5 7 2" xfId="9080"/>
    <cellStyle name="Calculation 5 7 2 2" xfId="9082"/>
    <cellStyle name="Calculation 5 7 2 2 2" xfId="9084"/>
    <cellStyle name="Calculation 5 7 2 2 2 2" xfId="9086"/>
    <cellStyle name="Calculation 5 7 2 2 2 3" xfId="9088"/>
    <cellStyle name="Calculation 5 7 2 2 2 4" xfId="9090"/>
    <cellStyle name="Calculation 5 7 2 2 2 5" xfId="9092"/>
    <cellStyle name="Calculation 5 7 2 2 2 6" xfId="9094"/>
    <cellStyle name="Calculation 5 7 2 2 3" xfId="9095"/>
    <cellStyle name="Calculation 5 7 2 2 4" xfId="9097"/>
    <cellStyle name="Calculation 5 7 2 2 5" xfId="9098"/>
    <cellStyle name="Calculation 5 7 2 2 6" xfId="9099"/>
    <cellStyle name="Calculation 5 7 2 2 7" xfId="9101"/>
    <cellStyle name="Calculation 5 7 2 3" xfId="9102"/>
    <cellStyle name="Calculation 5 7 2 4" xfId="9104"/>
    <cellStyle name="Calculation 5 7 2 5" xfId="9105"/>
    <cellStyle name="Calculation 5 7 2 6" xfId="9106"/>
    <cellStyle name="Calculation 5 7 2 7" xfId="9108"/>
    <cellStyle name="Calculation 5 7 3" xfId="3564"/>
    <cellStyle name="Calculation 5 7 4" xfId="902"/>
    <cellStyle name="Calculation 5 7 5" xfId="7316"/>
    <cellStyle name="Calculation 5 7 6" xfId="4333"/>
    <cellStyle name="Calculation 5 7 7" xfId="7319"/>
    <cellStyle name="Calculation 5 8" xfId="9111"/>
    <cellStyle name="Calculation 5 8 2" xfId="9113"/>
    <cellStyle name="Calculation 5 8 2 2" xfId="9115"/>
    <cellStyle name="Calculation 5 8 2 2 2" xfId="9119"/>
    <cellStyle name="Calculation 5 8 2 2 2 2" xfId="9121"/>
    <cellStyle name="Calculation 5 8 2 2 2 3" xfId="9122"/>
    <cellStyle name="Calculation 5 8 2 2 2 4" xfId="9123"/>
    <cellStyle name="Calculation 5 8 2 2 2 5" xfId="9124"/>
    <cellStyle name="Calculation 5 8 2 2 2 6" xfId="9125"/>
    <cellStyle name="Calculation 5 8 2 2 3" xfId="9126"/>
    <cellStyle name="Calculation 5 8 2 2 4" xfId="9127"/>
    <cellStyle name="Calculation 5 8 2 2 5" xfId="9128"/>
    <cellStyle name="Calculation 5 8 2 2 6" xfId="9129"/>
    <cellStyle name="Calculation 5 8 2 2 7" xfId="3112"/>
    <cellStyle name="Calculation 5 8 2 3" xfId="9130"/>
    <cellStyle name="Calculation 5 8 2 4" xfId="9135"/>
    <cellStyle name="Calculation 5 8 2 5" xfId="9139"/>
    <cellStyle name="Calculation 5 8 2 6" xfId="9141"/>
    <cellStyle name="Calculation 5 8 2 7" xfId="9144"/>
    <cellStyle name="Calculation 5 8 3" xfId="7329"/>
    <cellStyle name="Calculation 5 8 4" xfId="7338"/>
    <cellStyle name="Calculation 5 8 5" xfId="7343"/>
    <cellStyle name="Calculation 5 8 6" xfId="4343"/>
    <cellStyle name="Calculation 5 8 7" xfId="7347"/>
    <cellStyle name="Calculation 5 9" xfId="9147"/>
    <cellStyle name="Calculation 5 9 2" xfId="9149"/>
    <cellStyle name="Calculation 5 9 2 2" xfId="9151"/>
    <cellStyle name="Calculation 5 9 2 2 2" xfId="9152"/>
    <cellStyle name="Calculation 5 9 2 2 3" xfId="9153"/>
    <cellStyle name="Calculation 5 9 2 2 4" xfId="9154"/>
    <cellStyle name="Calculation 5 9 2 2 5" xfId="9155"/>
    <cellStyle name="Calculation 5 9 2 2 6" xfId="9156"/>
    <cellStyle name="Calculation 5 9 2 3" xfId="9157"/>
    <cellStyle name="Calculation 5 9 2 4" xfId="9158"/>
    <cellStyle name="Calculation 5 9 2 5" xfId="9159"/>
    <cellStyle name="Calculation 5 9 2 6" xfId="9161"/>
    <cellStyle name="Calculation 5 9 2 7" xfId="9164"/>
    <cellStyle name="Calculation 5 9 3" xfId="5790"/>
    <cellStyle name="Calculation 5 9 4" xfId="5801"/>
    <cellStyle name="Calculation 5 9 5" xfId="7357"/>
    <cellStyle name="Calculation 5 9 6" xfId="7362"/>
    <cellStyle name="Calculation 5 9 7" xfId="7367"/>
    <cellStyle name="Calculation 6" xfId="9167"/>
    <cellStyle name="Calculation 6 10" xfId="9169"/>
    <cellStyle name="Calculation 6 11" xfId="9170"/>
    <cellStyle name="Calculation 6 12" xfId="9172"/>
    <cellStyle name="Calculation 6 2" xfId="9174"/>
    <cellStyle name="Calculation 6 2 2" xfId="9175"/>
    <cellStyle name="Calculation 6 2 2 2" xfId="9176"/>
    <cellStyle name="Calculation 6 2 2 2 2" xfId="9179"/>
    <cellStyle name="Calculation 6 2 2 2 2 2" xfId="9181"/>
    <cellStyle name="Calculation 6 2 2 2 2 3" xfId="9183"/>
    <cellStyle name="Calculation 6 2 2 2 2 4" xfId="383"/>
    <cellStyle name="Calculation 6 2 2 2 2 5" xfId="9185"/>
    <cellStyle name="Calculation 6 2 2 2 2 6" xfId="9187"/>
    <cellStyle name="Calculation 6 2 2 2 3" xfId="9190"/>
    <cellStyle name="Calculation 6 2 2 2 4" xfId="9192"/>
    <cellStyle name="Calculation 6 2 2 2 5" xfId="9194"/>
    <cellStyle name="Calculation 6 2 2 2 6" xfId="9196"/>
    <cellStyle name="Calculation 6 2 2 2 7" xfId="9197"/>
    <cellStyle name="Calculation 6 2 2 3" xfId="9198"/>
    <cellStyle name="Calculation 6 2 2 4" xfId="9199"/>
    <cellStyle name="Calculation 6 2 2 5" xfId="9200"/>
    <cellStyle name="Calculation 6 2 2 6" xfId="895"/>
    <cellStyle name="Calculation 6 2 2 7" xfId="9201"/>
    <cellStyle name="Calculation 6 2 3" xfId="9202"/>
    <cellStyle name="Calculation 6 2 4" xfId="9203"/>
    <cellStyle name="Calculation 6 2 5" xfId="9205"/>
    <cellStyle name="Calculation 6 2 6" xfId="9206"/>
    <cellStyle name="Calculation 6 2 7" xfId="9207"/>
    <cellStyle name="Calculation 6 3" xfId="9208"/>
    <cellStyle name="Calculation 6 3 2" xfId="9209"/>
    <cellStyle name="Calculation 6 3 2 2" xfId="9210"/>
    <cellStyle name="Calculation 6 3 2 2 2" xfId="9212"/>
    <cellStyle name="Calculation 6 3 2 2 2 2" xfId="9213"/>
    <cellStyle name="Calculation 6 3 2 2 2 3" xfId="9214"/>
    <cellStyle name="Calculation 6 3 2 2 2 4" xfId="9215"/>
    <cellStyle name="Calculation 6 3 2 2 2 5" xfId="9217"/>
    <cellStyle name="Calculation 6 3 2 2 2 6" xfId="9221"/>
    <cellStyle name="Calculation 6 3 2 2 3" xfId="9223"/>
    <cellStyle name="Calculation 6 3 2 2 4" xfId="9225"/>
    <cellStyle name="Calculation 6 3 2 2 5" xfId="9226"/>
    <cellStyle name="Calculation 6 3 2 2 6" xfId="2883"/>
    <cellStyle name="Calculation 6 3 2 2 7" xfId="9227"/>
    <cellStyle name="Calculation 6 3 2 3" xfId="9229"/>
    <cellStyle name="Calculation 6 3 2 4" xfId="9230"/>
    <cellStyle name="Calculation 6 3 2 5" xfId="9231"/>
    <cellStyle name="Calculation 6 3 2 6" xfId="9232"/>
    <cellStyle name="Calculation 6 3 2 7" xfId="9233"/>
    <cellStyle name="Calculation 6 3 3" xfId="9234"/>
    <cellStyle name="Calculation 6 3 4" xfId="9236"/>
    <cellStyle name="Calculation 6 3 5" xfId="9237"/>
    <cellStyle name="Calculation 6 3 6" xfId="9238"/>
    <cellStyle name="Calculation 6 3 7" xfId="9239"/>
    <cellStyle name="Calculation 6 4" xfId="9240"/>
    <cellStyle name="Calculation 6 4 2" xfId="9241"/>
    <cellStyle name="Calculation 6 4 2 2" xfId="9243"/>
    <cellStyle name="Calculation 6 4 2 2 2" xfId="9246"/>
    <cellStyle name="Calculation 6 4 2 2 2 2" xfId="9247"/>
    <cellStyle name="Calculation 6 4 2 2 2 3" xfId="9248"/>
    <cellStyle name="Calculation 6 4 2 2 2 4" xfId="9249"/>
    <cellStyle name="Calculation 6 4 2 2 2 5" xfId="9250"/>
    <cellStyle name="Calculation 6 4 2 2 2 6" xfId="9252"/>
    <cellStyle name="Calculation 6 4 2 2 3" xfId="9253"/>
    <cellStyle name="Calculation 6 4 2 2 4" xfId="9255"/>
    <cellStyle name="Calculation 6 4 2 2 5" xfId="9258"/>
    <cellStyle name="Calculation 6 4 2 2 6" xfId="9261"/>
    <cellStyle name="Calculation 6 4 2 2 7" xfId="9263"/>
    <cellStyle name="Calculation 6 4 2 3" xfId="9264"/>
    <cellStyle name="Calculation 6 4 2 4" xfId="9266"/>
    <cellStyle name="Calculation 6 4 2 5" xfId="9267"/>
    <cellStyle name="Calculation 6 4 2 6" xfId="9268"/>
    <cellStyle name="Calculation 6 4 2 7" xfId="9269"/>
    <cellStyle name="Calculation 6 4 3" xfId="9270"/>
    <cellStyle name="Calculation 6 4 4" xfId="9271"/>
    <cellStyle name="Calculation 6 4 5" xfId="9272"/>
    <cellStyle name="Calculation 6 4 6" xfId="9273"/>
    <cellStyle name="Calculation 6 4 7" xfId="9274"/>
    <cellStyle name="Calculation 6 5" xfId="9275"/>
    <cellStyle name="Calculation 6 5 2" xfId="9276"/>
    <cellStyle name="Calculation 6 5 2 2" xfId="9278"/>
    <cellStyle name="Calculation 6 5 2 2 2" xfId="9281"/>
    <cellStyle name="Calculation 6 5 2 2 2 2" xfId="7232"/>
    <cellStyle name="Calculation 6 5 2 2 2 3" xfId="4452"/>
    <cellStyle name="Calculation 6 5 2 2 2 4" xfId="9283"/>
    <cellStyle name="Calculation 6 5 2 2 2 5" xfId="4462"/>
    <cellStyle name="Calculation 6 5 2 2 2 6" xfId="9285"/>
    <cellStyle name="Calculation 6 5 2 2 3" xfId="9289"/>
    <cellStyle name="Calculation 6 5 2 2 4" xfId="9290"/>
    <cellStyle name="Calculation 6 5 2 2 5" xfId="9292"/>
    <cellStyle name="Calculation 6 5 2 2 6" xfId="9294"/>
    <cellStyle name="Calculation 6 5 2 2 7" xfId="9295"/>
    <cellStyle name="Calculation 6 5 2 3" xfId="9296"/>
    <cellStyle name="Calculation 6 5 2 4" xfId="9298"/>
    <cellStyle name="Calculation 6 5 2 5" xfId="9299"/>
    <cellStyle name="Calculation 6 5 2 6" xfId="9300"/>
    <cellStyle name="Calculation 6 5 2 7" xfId="9301"/>
    <cellStyle name="Calculation 6 5 3" xfId="9302"/>
    <cellStyle name="Calculation 6 5 4" xfId="9304"/>
    <cellStyle name="Calculation 6 5 5" xfId="9307"/>
    <cellStyle name="Calculation 6 5 6" xfId="9308"/>
    <cellStyle name="Calculation 6 5 7" xfId="9309"/>
    <cellStyle name="Calculation 6 6" xfId="9310"/>
    <cellStyle name="Calculation 6 6 2" xfId="9312"/>
    <cellStyle name="Calculation 6 6 2 2" xfId="9313"/>
    <cellStyle name="Calculation 6 6 2 2 2" xfId="9315"/>
    <cellStyle name="Calculation 6 6 2 2 2 2" xfId="9316"/>
    <cellStyle name="Calculation 6 6 2 2 2 3" xfId="9318"/>
    <cellStyle name="Calculation 6 6 2 2 2 4" xfId="9320"/>
    <cellStyle name="Calculation 6 6 2 2 2 5" xfId="9323"/>
    <cellStyle name="Calculation 6 6 2 2 2 6" xfId="9326"/>
    <cellStyle name="Calculation 6 6 2 2 3" xfId="9328"/>
    <cellStyle name="Calculation 6 6 2 2 4" xfId="9329"/>
    <cellStyle name="Calculation 6 6 2 2 5" xfId="9331"/>
    <cellStyle name="Calculation 6 6 2 2 6" xfId="9335"/>
    <cellStyle name="Calculation 6 6 2 2 7" xfId="9339"/>
    <cellStyle name="Calculation 6 6 2 3" xfId="9340"/>
    <cellStyle name="Calculation 6 6 2 4" xfId="9342"/>
    <cellStyle name="Calculation 6 6 2 5" xfId="9344"/>
    <cellStyle name="Calculation 6 6 2 6" xfId="9346"/>
    <cellStyle name="Calculation 6 6 2 7" xfId="9348"/>
    <cellStyle name="Calculation 6 6 3" xfId="9349"/>
    <cellStyle name="Calculation 6 6 4" xfId="9350"/>
    <cellStyle name="Calculation 6 6 5" xfId="9352"/>
    <cellStyle name="Calculation 6 6 6" xfId="9354"/>
    <cellStyle name="Calculation 6 6 7" xfId="5815"/>
    <cellStyle name="Calculation 6 7" xfId="9356"/>
    <cellStyle name="Calculation 6 7 2" xfId="9359"/>
    <cellStyle name="Calculation 6 7 2 2" xfId="9361"/>
    <cellStyle name="Calculation 6 7 2 2 2" xfId="9363"/>
    <cellStyle name="Calculation 6 7 2 2 3" xfId="9364"/>
    <cellStyle name="Calculation 6 7 2 2 4" xfId="9365"/>
    <cellStyle name="Calculation 6 7 2 2 5" xfId="9367"/>
    <cellStyle name="Calculation 6 7 2 2 6" xfId="9371"/>
    <cellStyle name="Calculation 6 7 2 3" xfId="9374"/>
    <cellStyle name="Calculation 6 7 2 4" xfId="9376"/>
    <cellStyle name="Calculation 6 7 2 5" xfId="9377"/>
    <cellStyle name="Calculation 6 7 2 6" xfId="9378"/>
    <cellStyle name="Calculation 6 7 2 7" xfId="9379"/>
    <cellStyle name="Calculation 6 7 3" xfId="9380"/>
    <cellStyle name="Calculation 6 7 4" xfId="9382"/>
    <cellStyle name="Calculation 6 7 5" xfId="9384"/>
    <cellStyle name="Calculation 6 7 6" xfId="9385"/>
    <cellStyle name="Calculation 6 7 7" xfId="9386"/>
    <cellStyle name="Calculation 6 8" xfId="9387"/>
    <cellStyle name="Calculation 6 9" xfId="9390"/>
    <cellStyle name="Calculation 7" xfId="9392"/>
    <cellStyle name="Calculation 7 10" xfId="9394"/>
    <cellStyle name="Calculation 7 11" xfId="9396"/>
    <cellStyle name="Calculation 7 12" xfId="9399"/>
    <cellStyle name="Calculation 7 2" xfId="9401"/>
    <cellStyle name="Calculation 7 2 2" xfId="9402"/>
    <cellStyle name="Calculation 7 2 2 2" xfId="9403"/>
    <cellStyle name="Calculation 7 2 2 2 2" xfId="9405"/>
    <cellStyle name="Calculation 7 2 2 2 2 2" xfId="9406"/>
    <cellStyle name="Calculation 7 2 2 2 2 3" xfId="9409"/>
    <cellStyle name="Calculation 7 2 2 2 2 4" xfId="9412"/>
    <cellStyle name="Calculation 7 2 2 2 2 5" xfId="9415"/>
    <cellStyle name="Calculation 7 2 2 2 2 6" xfId="9418"/>
    <cellStyle name="Calculation 7 2 2 2 3" xfId="9421"/>
    <cellStyle name="Calculation 7 2 2 2 4" xfId="9422"/>
    <cellStyle name="Calculation 7 2 2 2 5" xfId="9423"/>
    <cellStyle name="Calculation 7 2 2 2 6" xfId="4813"/>
    <cellStyle name="Calculation 7 2 2 2 7" xfId="4818"/>
    <cellStyle name="Calculation 7 2 2 3" xfId="9424"/>
    <cellStyle name="Calculation 7 2 2 4" xfId="9425"/>
    <cellStyle name="Calculation 7 2 2 5" xfId="9426"/>
    <cellStyle name="Calculation 7 2 2 6" xfId="9428"/>
    <cellStyle name="Calculation 7 2 2 7" xfId="9430"/>
    <cellStyle name="Calculation 7 2 3" xfId="9432"/>
    <cellStyle name="Calculation 7 2 4" xfId="9433"/>
    <cellStyle name="Calculation 7 2 5" xfId="9435"/>
    <cellStyle name="Calculation 7 2 6" xfId="9436"/>
    <cellStyle name="Calculation 7 2 7" xfId="9437"/>
    <cellStyle name="Calculation 7 3" xfId="9438"/>
    <cellStyle name="Calculation 7 3 2" xfId="9439"/>
    <cellStyle name="Calculation 7 3 2 2" xfId="9440"/>
    <cellStyle name="Calculation 7 3 2 2 2" xfId="9442"/>
    <cellStyle name="Calculation 7 3 2 2 2 2" xfId="9443"/>
    <cellStyle name="Calculation 7 3 2 2 2 3" xfId="9445"/>
    <cellStyle name="Calculation 7 3 2 2 2 4" xfId="9448"/>
    <cellStyle name="Calculation 7 3 2 2 2 5" xfId="9450"/>
    <cellStyle name="Calculation 7 3 2 2 2 6" xfId="9452"/>
    <cellStyle name="Calculation 7 3 2 2 3" xfId="9454"/>
    <cellStyle name="Calculation 7 3 2 2 4" xfId="9456"/>
    <cellStyle name="Calculation 7 3 2 2 5" xfId="9457"/>
    <cellStyle name="Calculation 7 3 2 2 6" xfId="9458"/>
    <cellStyle name="Calculation 7 3 2 2 7" xfId="9459"/>
    <cellStyle name="Calculation 7 3 2 3" xfId="9461"/>
    <cellStyle name="Calculation 7 3 2 4" xfId="9462"/>
    <cellStyle name="Calculation 7 3 2 5" xfId="9463"/>
    <cellStyle name="Calculation 7 3 2 6" xfId="9465"/>
    <cellStyle name="Calculation 7 3 2 7" xfId="9467"/>
    <cellStyle name="Calculation 7 3 3" xfId="9470"/>
    <cellStyle name="Calculation 7 3 4" xfId="9471"/>
    <cellStyle name="Calculation 7 3 5" xfId="9472"/>
    <cellStyle name="Calculation 7 3 6" xfId="9474"/>
    <cellStyle name="Calculation 7 3 7" xfId="9476"/>
    <cellStyle name="Calculation 7 4" xfId="9477"/>
    <cellStyle name="Calculation 7 4 2" xfId="9479"/>
    <cellStyle name="Calculation 7 4 2 2" xfId="9481"/>
    <cellStyle name="Calculation 7 4 2 2 2" xfId="9483"/>
    <cellStyle name="Calculation 7 4 2 2 2 2" xfId="9486"/>
    <cellStyle name="Calculation 7 4 2 2 2 3" xfId="9488"/>
    <cellStyle name="Calculation 7 4 2 2 2 4" xfId="9490"/>
    <cellStyle name="Calculation 7 4 2 2 2 5" xfId="9491"/>
    <cellStyle name="Calculation 7 4 2 2 2 6" xfId="9493"/>
    <cellStyle name="Calculation 7 4 2 2 3" xfId="9495"/>
    <cellStyle name="Calculation 7 4 2 2 4" xfId="9497"/>
    <cellStyle name="Calculation 7 4 2 2 5" xfId="6034"/>
    <cellStyle name="Calculation 7 4 2 2 6" xfId="6040"/>
    <cellStyle name="Calculation 7 4 2 2 7" xfId="6046"/>
    <cellStyle name="Calculation 7 4 2 3" xfId="9499"/>
    <cellStyle name="Calculation 7 4 2 4" xfId="9501"/>
    <cellStyle name="Calculation 7 4 2 5" xfId="9502"/>
    <cellStyle name="Calculation 7 4 2 6" xfId="9505"/>
    <cellStyle name="Calculation 7 4 2 7" xfId="9507"/>
    <cellStyle name="Calculation 7 4 3" xfId="9509"/>
    <cellStyle name="Calculation 7 4 4" xfId="9511"/>
    <cellStyle name="Calculation 7 4 5" xfId="9513"/>
    <cellStyle name="Calculation 7 4 6" xfId="9514"/>
    <cellStyle name="Calculation 7 4 7" xfId="9515"/>
    <cellStyle name="Calculation 7 5" xfId="9516"/>
    <cellStyle name="Calculation 7 5 2" xfId="9517"/>
    <cellStyle name="Calculation 7 5 2 2" xfId="9519"/>
    <cellStyle name="Calculation 7 5 2 2 2" xfId="9521"/>
    <cellStyle name="Calculation 7 5 2 2 2 2" xfId="9522"/>
    <cellStyle name="Calculation 7 5 2 2 2 3" xfId="9523"/>
    <cellStyle name="Calculation 7 5 2 2 2 4" xfId="9524"/>
    <cellStyle name="Calculation 7 5 2 2 2 5" xfId="9525"/>
    <cellStyle name="Calculation 7 5 2 2 2 6" xfId="9526"/>
    <cellStyle name="Calculation 7 5 2 2 3" xfId="9527"/>
    <cellStyle name="Calculation 7 5 2 2 4" xfId="9528"/>
    <cellStyle name="Calculation 7 5 2 2 5" xfId="9529"/>
    <cellStyle name="Calculation 7 5 2 2 6" xfId="9530"/>
    <cellStyle name="Calculation 7 5 2 2 7" xfId="9531"/>
    <cellStyle name="Calculation 7 5 2 3" xfId="9407"/>
    <cellStyle name="Calculation 7 5 2 4" xfId="9410"/>
    <cellStyle name="Calculation 7 5 2 5" xfId="9411"/>
    <cellStyle name="Calculation 7 5 2 6" xfId="9416"/>
    <cellStyle name="Calculation 7 5 2 7" xfId="9419"/>
    <cellStyle name="Calculation 7 5 3" xfId="9532"/>
    <cellStyle name="Calculation 7 5 4" xfId="9534"/>
    <cellStyle name="Calculation 7 5 5" xfId="9537"/>
    <cellStyle name="Calculation 7 5 6" xfId="9538"/>
    <cellStyle name="Calculation 7 5 7" xfId="9539"/>
    <cellStyle name="Calculation 7 6" xfId="9540"/>
    <cellStyle name="Calculation 7 6 2" xfId="9541"/>
    <cellStyle name="Calculation 7 6 2 2" xfId="9543"/>
    <cellStyle name="Calculation 7 6 2 2 2" xfId="9546"/>
    <cellStyle name="Calculation 7 6 2 2 2 2" xfId="9549"/>
    <cellStyle name="Calculation 7 6 2 2 2 3" xfId="9552"/>
    <cellStyle name="Calculation 7 6 2 2 2 4" xfId="9554"/>
    <cellStyle name="Calculation 7 6 2 2 2 5" xfId="9556"/>
    <cellStyle name="Calculation 7 6 2 2 2 6" xfId="9558"/>
    <cellStyle name="Calculation 7 6 2 2 3" xfId="9561"/>
    <cellStyle name="Calculation 7 6 2 2 4" xfId="9564"/>
    <cellStyle name="Calculation 7 6 2 2 5" xfId="9567"/>
    <cellStyle name="Calculation 7 6 2 2 6" xfId="9570"/>
    <cellStyle name="Calculation 7 6 2 2 7" xfId="9572"/>
    <cellStyle name="Calculation 7 6 2 3" xfId="9574"/>
    <cellStyle name="Calculation 7 6 2 4" xfId="9578"/>
    <cellStyle name="Calculation 7 6 2 5" xfId="9580"/>
    <cellStyle name="Calculation 7 6 2 6" xfId="9584"/>
    <cellStyle name="Calculation 7 6 2 7" xfId="9588"/>
    <cellStyle name="Calculation 7 6 3" xfId="9592"/>
    <cellStyle name="Calculation 7 6 4" xfId="9594"/>
    <cellStyle name="Calculation 7 6 5" xfId="9596"/>
    <cellStyle name="Calculation 7 6 6" xfId="9597"/>
    <cellStyle name="Calculation 7 6 7" xfId="9598"/>
    <cellStyle name="Calculation 7 7" xfId="9599"/>
    <cellStyle name="Calculation 7 7 2" xfId="9602"/>
    <cellStyle name="Calculation 7 7 2 2" xfId="9604"/>
    <cellStyle name="Calculation 7 7 2 2 2" xfId="9606"/>
    <cellStyle name="Calculation 7 7 2 2 3" xfId="9607"/>
    <cellStyle name="Calculation 7 7 2 2 4" xfId="9608"/>
    <cellStyle name="Calculation 7 7 2 2 5" xfId="9609"/>
    <cellStyle name="Calculation 7 7 2 2 6" xfId="9610"/>
    <cellStyle name="Calculation 7 7 2 3" xfId="9612"/>
    <cellStyle name="Calculation 7 7 2 4" xfId="9614"/>
    <cellStyle name="Calculation 7 7 2 5" xfId="9615"/>
    <cellStyle name="Calculation 7 7 2 6" xfId="9618"/>
    <cellStyle name="Calculation 7 7 2 7" xfId="9620"/>
    <cellStyle name="Calculation 7 7 3" xfId="9622"/>
    <cellStyle name="Calculation 7 7 4" xfId="9624"/>
    <cellStyle name="Calculation 7 7 5" xfId="9626"/>
    <cellStyle name="Calculation 7 7 6" xfId="9627"/>
    <cellStyle name="Calculation 7 7 7" xfId="9628"/>
    <cellStyle name="Calculation 7 8" xfId="9629"/>
    <cellStyle name="Calculation 7 9" xfId="9632"/>
    <cellStyle name="Calculation 8" xfId="9635"/>
    <cellStyle name="Calculation 8 10" xfId="6770"/>
    <cellStyle name="Calculation 8 11" xfId="6772"/>
    <cellStyle name="Calculation 8 12" xfId="5237"/>
    <cellStyle name="Calculation 8 2" xfId="9637"/>
    <cellStyle name="Calculation 8 2 2" xfId="9640"/>
    <cellStyle name="Calculation 8 2 2 2" xfId="9643"/>
    <cellStyle name="Calculation 8 2 2 2 2" xfId="9646"/>
    <cellStyle name="Calculation 8 2 2 2 2 2" xfId="9650"/>
    <cellStyle name="Calculation 8 2 2 2 2 3" xfId="9652"/>
    <cellStyle name="Calculation 8 2 2 2 2 4" xfId="9654"/>
    <cellStyle name="Calculation 8 2 2 2 2 5" xfId="9657"/>
    <cellStyle name="Calculation 8 2 2 2 2 6" xfId="9661"/>
    <cellStyle name="Calculation 8 2 2 2 3" xfId="9664"/>
    <cellStyle name="Calculation 8 2 2 2 4" xfId="9666"/>
    <cellStyle name="Calculation 8 2 2 2 5" xfId="9669"/>
    <cellStyle name="Calculation 8 2 2 2 6" xfId="9672"/>
    <cellStyle name="Calculation 8 2 2 2 7" xfId="9674"/>
    <cellStyle name="Calculation 8 2 2 3" xfId="9676"/>
    <cellStyle name="Calculation 8 2 2 4" xfId="9679"/>
    <cellStyle name="Calculation 8 2 2 5" xfId="9680"/>
    <cellStyle name="Calculation 8 2 2 6" xfId="9681"/>
    <cellStyle name="Calculation 8 2 2 7" xfId="9682"/>
    <cellStyle name="Calculation 8 2 3" xfId="9685"/>
    <cellStyle name="Calculation 8 2 4" xfId="9686"/>
    <cellStyle name="Calculation 8 2 5" xfId="9688"/>
    <cellStyle name="Calculation 8 2 6" xfId="9689"/>
    <cellStyle name="Calculation 8 2 7" xfId="9690"/>
    <cellStyle name="Calculation 8 3" xfId="9691"/>
    <cellStyle name="Calculation 8 3 2" xfId="9695"/>
    <cellStyle name="Calculation 8 3 2 2" xfId="9699"/>
    <cellStyle name="Calculation 8 3 2 2 2" xfId="9701"/>
    <cellStyle name="Calculation 8 3 2 2 2 2" xfId="9703"/>
    <cellStyle name="Calculation 8 3 2 2 2 3" xfId="9704"/>
    <cellStyle name="Calculation 8 3 2 2 2 4" xfId="9706"/>
    <cellStyle name="Calculation 8 3 2 2 2 5" xfId="9708"/>
    <cellStyle name="Calculation 8 3 2 2 2 6" xfId="9711"/>
    <cellStyle name="Calculation 8 3 2 2 3" xfId="9714"/>
    <cellStyle name="Calculation 8 3 2 2 4" xfId="3142"/>
    <cellStyle name="Calculation 8 3 2 2 5" xfId="1713"/>
    <cellStyle name="Calculation 8 3 2 2 6" xfId="9717"/>
    <cellStyle name="Calculation 8 3 2 2 7" xfId="9719"/>
    <cellStyle name="Calculation 8 3 2 3" xfId="9720"/>
    <cellStyle name="Calculation 8 3 2 4" xfId="9722"/>
    <cellStyle name="Calculation 8 3 2 5" xfId="9724"/>
    <cellStyle name="Calculation 8 3 2 6" xfId="9727"/>
    <cellStyle name="Calculation 8 3 2 7" xfId="9730"/>
    <cellStyle name="Calculation 8 3 3" xfId="9736"/>
    <cellStyle name="Calculation 8 3 4" xfId="9738"/>
    <cellStyle name="Calculation 8 3 5" xfId="9739"/>
    <cellStyle name="Calculation 8 3 6" xfId="9740"/>
    <cellStyle name="Calculation 8 3 7" xfId="9741"/>
    <cellStyle name="Calculation 8 4" xfId="9742"/>
    <cellStyle name="Calculation 8 4 2" xfId="9746"/>
    <cellStyle name="Calculation 8 4 2 2" xfId="9749"/>
    <cellStyle name="Calculation 8 4 2 2 2" xfId="9750"/>
    <cellStyle name="Calculation 8 4 2 2 2 2" xfId="9751"/>
    <cellStyle name="Calculation 8 4 2 2 2 3" xfId="9752"/>
    <cellStyle name="Calculation 8 4 2 2 2 4" xfId="9753"/>
    <cellStyle name="Calculation 8 4 2 2 2 5" xfId="9754"/>
    <cellStyle name="Calculation 8 4 2 2 2 6" xfId="9755"/>
    <cellStyle name="Calculation 8 4 2 2 3" xfId="9756"/>
    <cellStyle name="Calculation 8 4 2 2 4" xfId="9757"/>
    <cellStyle name="Calculation 8 4 2 2 5" xfId="9758"/>
    <cellStyle name="Calculation 8 4 2 2 6" xfId="9759"/>
    <cellStyle name="Calculation 8 4 2 2 7" xfId="9760"/>
    <cellStyle name="Calculation 8 4 2 3" xfId="9761"/>
    <cellStyle name="Calculation 8 4 2 4" xfId="9762"/>
    <cellStyle name="Calculation 8 4 2 5" xfId="9763"/>
    <cellStyle name="Calculation 8 4 2 6" xfId="575"/>
    <cellStyle name="Calculation 8 4 2 7" xfId="343"/>
    <cellStyle name="Calculation 8 4 3" xfId="9764"/>
    <cellStyle name="Calculation 8 4 4" xfId="9765"/>
    <cellStyle name="Calculation 8 4 5" xfId="9766"/>
    <cellStyle name="Calculation 8 4 6" xfId="9767"/>
    <cellStyle name="Calculation 8 4 7" xfId="9768"/>
    <cellStyle name="Calculation 8 5" xfId="9770"/>
    <cellStyle name="Calculation 8 5 2" xfId="9775"/>
    <cellStyle name="Calculation 8 5 2 2" xfId="9779"/>
    <cellStyle name="Calculation 8 5 2 2 2" xfId="9780"/>
    <cellStyle name="Calculation 8 5 2 2 2 2" xfId="9782"/>
    <cellStyle name="Calculation 8 5 2 2 2 3" xfId="9783"/>
    <cellStyle name="Calculation 8 5 2 2 2 4" xfId="9784"/>
    <cellStyle name="Calculation 8 5 2 2 2 5" xfId="9787"/>
    <cellStyle name="Calculation 8 5 2 2 2 6" xfId="9790"/>
    <cellStyle name="Calculation 8 5 2 2 3" xfId="9792"/>
    <cellStyle name="Calculation 8 5 2 2 4" xfId="9793"/>
    <cellStyle name="Calculation 8 5 2 2 5" xfId="9794"/>
    <cellStyle name="Calculation 8 5 2 2 6" xfId="9795"/>
    <cellStyle name="Calculation 8 5 2 2 7" xfId="9796"/>
    <cellStyle name="Calculation 8 5 2 3" xfId="9798"/>
    <cellStyle name="Calculation 8 5 2 4" xfId="9800"/>
    <cellStyle name="Calculation 8 5 2 5" xfId="9802"/>
    <cellStyle name="Calculation 8 5 2 6" xfId="2553"/>
    <cellStyle name="Calculation 8 5 2 7" xfId="9804"/>
    <cellStyle name="Calculation 8 5 3" xfId="9807"/>
    <cellStyle name="Calculation 8 5 4" xfId="9809"/>
    <cellStyle name="Calculation 8 5 5" xfId="9812"/>
    <cellStyle name="Calculation 8 5 6" xfId="9814"/>
    <cellStyle name="Calculation 8 5 7" xfId="9816"/>
    <cellStyle name="Calculation 8 6" xfId="9817"/>
    <cellStyle name="Calculation 8 6 2" xfId="9821"/>
    <cellStyle name="Calculation 8 6 2 2" xfId="9824"/>
    <cellStyle name="Calculation 8 6 2 2 2" xfId="9825"/>
    <cellStyle name="Calculation 8 6 2 2 2 2" xfId="9827"/>
    <cellStyle name="Calculation 8 6 2 2 2 3" xfId="9829"/>
    <cellStyle name="Calculation 8 6 2 2 2 4" xfId="9831"/>
    <cellStyle name="Calculation 8 6 2 2 2 5" xfId="9834"/>
    <cellStyle name="Calculation 8 6 2 2 2 6" xfId="9835"/>
    <cellStyle name="Calculation 8 6 2 2 3" xfId="9836"/>
    <cellStyle name="Calculation 8 6 2 2 4" xfId="9838"/>
    <cellStyle name="Calculation 8 6 2 2 5" xfId="9839"/>
    <cellStyle name="Calculation 8 6 2 2 6" xfId="9840"/>
    <cellStyle name="Calculation 8 6 2 2 7" xfId="9841"/>
    <cellStyle name="Calculation 8 6 2 3" xfId="9842"/>
    <cellStyle name="Calculation 8 6 2 4" xfId="9843"/>
    <cellStyle name="Calculation 8 6 2 5" xfId="9844"/>
    <cellStyle name="Calculation 8 6 2 6" xfId="9845"/>
    <cellStyle name="Calculation 8 6 2 7" xfId="9846"/>
    <cellStyle name="Calculation 8 6 3" xfId="9848"/>
    <cellStyle name="Calculation 8 6 4" xfId="9849"/>
    <cellStyle name="Calculation 8 6 5" xfId="9850"/>
    <cellStyle name="Calculation 8 6 6" xfId="9851"/>
    <cellStyle name="Calculation 8 6 7" xfId="3296"/>
    <cellStyle name="Calculation 8 7" xfId="9852"/>
    <cellStyle name="Calculation 8 7 2" xfId="9858"/>
    <cellStyle name="Calculation 8 7 2 2" xfId="9861"/>
    <cellStyle name="Calculation 8 7 2 2 2" xfId="9862"/>
    <cellStyle name="Calculation 8 7 2 2 3" xfId="9863"/>
    <cellStyle name="Calculation 8 7 2 2 4" xfId="9864"/>
    <cellStyle name="Calculation 8 7 2 2 5" xfId="9865"/>
    <cellStyle name="Calculation 8 7 2 2 6" xfId="9866"/>
    <cellStyle name="Calculation 8 7 2 3" xfId="9868"/>
    <cellStyle name="Calculation 8 7 2 4" xfId="9869"/>
    <cellStyle name="Calculation 8 7 2 5" xfId="9870"/>
    <cellStyle name="Calculation 8 7 2 6" xfId="9871"/>
    <cellStyle name="Calculation 8 7 2 7" xfId="9872"/>
    <cellStyle name="Calculation 8 7 3" xfId="9873"/>
    <cellStyle name="Calculation 8 7 4" xfId="9874"/>
    <cellStyle name="Calculation 8 7 5" xfId="9876"/>
    <cellStyle name="Calculation 8 7 6" xfId="9877"/>
    <cellStyle name="Calculation 8 7 7" xfId="9878"/>
    <cellStyle name="Calculation 8 8" xfId="9879"/>
    <cellStyle name="Calculation 8 9" xfId="9884"/>
    <cellStyle name="Calculation 9" xfId="9888"/>
    <cellStyle name="Calculation 9 10" xfId="6903"/>
    <cellStyle name="Calculation 9 11" xfId="6907"/>
    <cellStyle name="Calculation 9 12" xfId="6911"/>
    <cellStyle name="Calculation 9 2" xfId="8336"/>
    <cellStyle name="Calculation 9 2 2" xfId="9890"/>
    <cellStyle name="Calculation 9 2 2 2" xfId="9892"/>
    <cellStyle name="Calculation 9 2 2 2 2" xfId="9894"/>
    <cellStyle name="Calculation 9 2 2 2 2 2" xfId="9036"/>
    <cellStyle name="Calculation 9 2 2 2 2 3" xfId="9895"/>
    <cellStyle name="Calculation 9 2 2 2 2 4" xfId="9897"/>
    <cellStyle name="Calculation 9 2 2 2 2 5" xfId="9899"/>
    <cellStyle name="Calculation 9 2 2 2 2 6" xfId="9901"/>
    <cellStyle name="Calculation 9 2 2 2 3" xfId="9903"/>
    <cellStyle name="Calculation 9 2 2 2 4" xfId="9904"/>
    <cellStyle name="Calculation 9 2 2 2 5" xfId="9905"/>
    <cellStyle name="Calculation 9 2 2 2 6" xfId="9906"/>
    <cellStyle name="Calculation 9 2 2 2 7" xfId="9907"/>
    <cellStyle name="Calculation 9 2 2 3" xfId="9909"/>
    <cellStyle name="Calculation 9 2 2 4" xfId="9910"/>
    <cellStyle name="Calculation 9 2 2 5" xfId="9911"/>
    <cellStyle name="Calculation 9 2 2 6" xfId="557"/>
    <cellStyle name="Calculation 9 2 2 7" xfId="9912"/>
    <cellStyle name="Calculation 9 2 3" xfId="9913"/>
    <cellStyle name="Calculation 9 2 4" xfId="9914"/>
    <cellStyle name="Calculation 9 2 5" xfId="9916"/>
    <cellStyle name="Calculation 9 2 6" xfId="9917"/>
    <cellStyle name="Calculation 9 2 7" xfId="9918"/>
    <cellStyle name="Calculation 9 3" xfId="8338"/>
    <cellStyle name="Calculation 9 3 2" xfId="9919"/>
    <cellStyle name="Calculation 9 3 2 2" xfId="9922"/>
    <cellStyle name="Calculation 9 3 2 2 2" xfId="9923"/>
    <cellStyle name="Calculation 9 3 2 2 2 2" xfId="9924"/>
    <cellStyle name="Calculation 9 3 2 2 2 3" xfId="9928"/>
    <cellStyle name="Calculation 9 3 2 2 2 4" xfId="9932"/>
    <cellStyle name="Calculation 9 3 2 2 2 5" xfId="9935"/>
    <cellStyle name="Calculation 9 3 2 2 2 6" xfId="2150"/>
    <cellStyle name="Calculation 9 3 2 2 3" xfId="9938"/>
    <cellStyle name="Calculation 9 3 2 2 4" xfId="9939"/>
    <cellStyle name="Calculation 9 3 2 2 5" xfId="9940"/>
    <cellStyle name="Calculation 9 3 2 2 6" xfId="9942"/>
    <cellStyle name="Calculation 9 3 2 2 7" xfId="9945"/>
    <cellStyle name="Calculation 9 3 2 3" xfId="9949"/>
    <cellStyle name="Calculation 9 3 2 4" xfId="9950"/>
    <cellStyle name="Calculation 9 3 2 5" xfId="9951"/>
    <cellStyle name="Calculation 9 3 2 6" xfId="9953"/>
    <cellStyle name="Calculation 9 3 2 7" xfId="9955"/>
    <cellStyle name="Calculation 9 3 3" xfId="9956"/>
    <cellStyle name="Calculation 9 3 4" xfId="9957"/>
    <cellStyle name="Calculation 9 3 5" xfId="9958"/>
    <cellStyle name="Calculation 9 3 6" xfId="9959"/>
    <cellStyle name="Calculation 9 3 7" xfId="6298"/>
    <cellStyle name="Calculation 9 4" xfId="9960"/>
    <cellStyle name="Calculation 9 4 2" xfId="9962"/>
    <cellStyle name="Calculation 9 4 2 2" xfId="9963"/>
    <cellStyle name="Calculation 9 4 2 2 2" xfId="9964"/>
    <cellStyle name="Calculation 9 4 2 2 2 2" xfId="9965"/>
    <cellStyle name="Calculation 9 4 2 2 2 3" xfId="9967"/>
    <cellStyle name="Calculation 9 4 2 2 2 4" xfId="9968"/>
    <cellStyle name="Calculation 9 4 2 2 2 5" xfId="9969"/>
    <cellStyle name="Calculation 9 4 2 2 2 6" xfId="9970"/>
    <cellStyle name="Calculation 9 4 2 2 3" xfId="9971"/>
    <cellStyle name="Calculation 9 4 2 2 4" xfId="9972"/>
    <cellStyle name="Calculation 9 4 2 2 5" xfId="9973"/>
    <cellStyle name="Calculation 9 4 2 2 6" xfId="9974"/>
    <cellStyle name="Calculation 9 4 2 2 7" xfId="9976"/>
    <cellStyle name="Calculation 9 4 2 3" xfId="9978"/>
    <cellStyle name="Calculation 9 4 2 4" xfId="9979"/>
    <cellStyle name="Calculation 9 4 2 5" xfId="9980"/>
    <cellStyle name="Calculation 9 4 2 6" xfId="9981"/>
    <cellStyle name="Calculation 9 4 2 7" xfId="9982"/>
    <cellStyle name="Calculation 9 4 3" xfId="9983"/>
    <cellStyle name="Calculation 9 4 4" xfId="9984"/>
    <cellStyle name="Calculation 9 4 5" xfId="9985"/>
    <cellStyle name="Calculation 9 4 6" xfId="9986"/>
    <cellStyle name="Calculation 9 4 7" xfId="9987"/>
    <cellStyle name="Calculation 9 5" xfId="9988"/>
    <cellStyle name="Calculation 9 5 2" xfId="9989"/>
    <cellStyle name="Calculation 9 5 2 2" xfId="9991"/>
    <cellStyle name="Calculation 9 5 2 2 2" xfId="9993"/>
    <cellStyle name="Calculation 9 5 2 2 2 2" xfId="9995"/>
    <cellStyle name="Calculation 9 5 2 2 2 3" xfId="9997"/>
    <cellStyle name="Calculation 9 5 2 2 2 4" xfId="9999"/>
    <cellStyle name="Calculation 9 5 2 2 2 5" xfId="10001"/>
    <cellStyle name="Calculation 9 5 2 2 2 6" xfId="10002"/>
    <cellStyle name="Calculation 9 5 2 2 3" xfId="10003"/>
    <cellStyle name="Calculation 9 5 2 2 4" xfId="10005"/>
    <cellStyle name="Calculation 9 5 2 2 5" xfId="10006"/>
    <cellStyle name="Calculation 9 5 2 2 6" xfId="10007"/>
    <cellStyle name="Calculation 9 5 2 2 7" xfId="10008"/>
    <cellStyle name="Calculation 9 5 2 3" xfId="10010"/>
    <cellStyle name="Calculation 9 5 2 4" xfId="4154"/>
    <cellStyle name="Calculation 9 5 2 5" xfId="10012"/>
    <cellStyle name="Calculation 9 5 2 6" xfId="10014"/>
    <cellStyle name="Calculation 9 5 2 7" xfId="10015"/>
    <cellStyle name="Calculation 9 5 3" xfId="10016"/>
    <cellStyle name="Calculation 9 5 4" xfId="10018"/>
    <cellStyle name="Calculation 9 5 5" xfId="10020"/>
    <cellStyle name="Calculation 9 5 6" xfId="10021"/>
    <cellStyle name="Calculation 9 5 7" xfId="10022"/>
    <cellStyle name="Calculation 9 6" xfId="10023"/>
    <cellStyle name="Calculation 9 6 2" xfId="10024"/>
    <cellStyle name="Calculation 9 6 2 2" xfId="10027"/>
    <cellStyle name="Calculation 9 6 2 2 2" xfId="7573"/>
    <cellStyle name="Calculation 9 6 2 2 2 2" xfId="10029"/>
    <cellStyle name="Calculation 9 6 2 2 2 3" xfId="10030"/>
    <cellStyle name="Calculation 9 6 2 2 2 4" xfId="10031"/>
    <cellStyle name="Calculation 9 6 2 2 2 5" xfId="10032"/>
    <cellStyle name="Calculation 9 6 2 2 2 6" xfId="10033"/>
    <cellStyle name="Calculation 9 6 2 2 3" xfId="7577"/>
    <cellStyle name="Calculation 9 6 2 2 4" xfId="7579"/>
    <cellStyle name="Calculation 9 6 2 2 5" xfId="7581"/>
    <cellStyle name="Calculation 9 6 2 2 6" xfId="5269"/>
    <cellStyle name="Calculation 9 6 2 2 7" xfId="10034"/>
    <cellStyle name="Calculation 9 6 2 3" xfId="10036"/>
    <cellStyle name="Calculation 9 6 2 4" xfId="10038"/>
    <cellStyle name="Calculation 9 6 2 5" xfId="10039"/>
    <cellStyle name="Calculation 9 6 2 6" xfId="10040"/>
    <cellStyle name="Calculation 9 6 2 7" xfId="10041"/>
    <cellStyle name="Calculation 9 6 3" xfId="10042"/>
    <cellStyle name="Calculation 9 6 4" xfId="10044"/>
    <cellStyle name="Calculation 9 6 5" xfId="10045"/>
    <cellStyle name="Calculation 9 6 6" xfId="10046"/>
    <cellStyle name="Calculation 9 6 7" xfId="10047"/>
    <cellStyle name="Calculation 9 7" xfId="10048"/>
    <cellStyle name="Calculation 9 7 2" xfId="10051"/>
    <cellStyle name="Calculation 9 7 2 2" xfId="10053"/>
    <cellStyle name="Calculation 9 7 2 2 2" xfId="10054"/>
    <cellStyle name="Calculation 9 7 2 2 3" xfId="10055"/>
    <cellStyle name="Calculation 9 7 2 2 4" xfId="10056"/>
    <cellStyle name="Calculation 9 7 2 2 5" xfId="10057"/>
    <cellStyle name="Calculation 9 7 2 2 6" xfId="10058"/>
    <cellStyle name="Calculation 9 7 2 3" xfId="10059"/>
    <cellStyle name="Calculation 9 7 2 4" xfId="10060"/>
    <cellStyle name="Calculation 9 7 2 5" xfId="10061"/>
    <cellStyle name="Calculation 9 7 2 6" xfId="10062"/>
    <cellStyle name="Calculation 9 7 2 7" xfId="10063"/>
    <cellStyle name="Calculation 9 7 3" xfId="10064"/>
    <cellStyle name="Calculation 9 7 4" xfId="10066"/>
    <cellStyle name="Calculation 9 7 5" xfId="10067"/>
    <cellStyle name="Calculation 9 7 6" xfId="10068"/>
    <cellStyle name="Calculation 9 7 7" xfId="10069"/>
    <cellStyle name="Calculation 9 8" xfId="10070"/>
    <cellStyle name="Calculation 9 9" xfId="10073"/>
    <cellStyle name="Center" xfId="10075"/>
    <cellStyle name="Center 2" xfId="10076"/>
    <cellStyle name="Center 3" xfId="10079"/>
    <cellStyle name="Check" xfId="5547"/>
    <cellStyle name="Check 2" xfId="10083"/>
    <cellStyle name="Check Cell 10" xfId="10087"/>
    <cellStyle name="Check Cell 11" xfId="10091"/>
    <cellStyle name="Check Cell 12" xfId="10094"/>
    <cellStyle name="Check Cell 2" xfId="10095"/>
    <cellStyle name="Check Cell 2 2" xfId="10096"/>
    <cellStyle name="Check Cell 2 2 2" xfId="10099"/>
    <cellStyle name="Check Cell 2 2 2 2" xfId="10101"/>
    <cellStyle name="Check Cell 2 2 2 3" xfId="10103"/>
    <cellStyle name="Check Cell 2 2 3" xfId="10106"/>
    <cellStyle name="Check Cell 2 2 4" xfId="10110"/>
    <cellStyle name="Check Cell 2 2 5" xfId="10113"/>
    <cellStyle name="Check Cell 2 2 6" xfId="10115"/>
    <cellStyle name="Check Cell 2 2 7" xfId="10116"/>
    <cellStyle name="Check Cell 2 3" xfId="10119"/>
    <cellStyle name="Check Cell 2 4" xfId="10121"/>
    <cellStyle name="Check Cell 2 4 2" xfId="10123"/>
    <cellStyle name="Check Cell 2 4 3" xfId="10126"/>
    <cellStyle name="Check Cell 2 5" xfId="10128"/>
    <cellStyle name="Check Cell 2 6" xfId="10131"/>
    <cellStyle name="Check Cell 2 7" xfId="10136"/>
    <cellStyle name="Check Cell 2 8" xfId="10139"/>
    <cellStyle name="Check Cell 3" xfId="10143"/>
    <cellStyle name="Check Cell 3 2" xfId="10145"/>
    <cellStyle name="Check Cell 3 2 2" xfId="10146"/>
    <cellStyle name="Check Cell 3 3" xfId="10147"/>
    <cellStyle name="Check Cell 3 4" xfId="10148"/>
    <cellStyle name="Check Cell 3 5" xfId="10150"/>
    <cellStyle name="Check Cell 3 6" xfId="10151"/>
    <cellStyle name="Check Cell 3 7" xfId="10153"/>
    <cellStyle name="Check Cell 3 8" xfId="10157"/>
    <cellStyle name="Check Cell 4" xfId="10163"/>
    <cellStyle name="Check Cell 4 2" xfId="10165"/>
    <cellStyle name="Check Cell 4 3" xfId="10166"/>
    <cellStyle name="Check Cell 4 4" xfId="10167"/>
    <cellStyle name="Check Cell 4 5" xfId="10168"/>
    <cellStyle name="Check Cell 4 6" xfId="10169"/>
    <cellStyle name="Check Cell 4 7" xfId="10171"/>
    <cellStyle name="Check Cell 4 8" xfId="10173"/>
    <cellStyle name="Check Cell 5" xfId="10176"/>
    <cellStyle name="Check Cell 5 2" xfId="10178"/>
    <cellStyle name="Check Cell 5 3" xfId="10179"/>
    <cellStyle name="Check Cell 5 4" xfId="10180"/>
    <cellStyle name="Check Cell 5 5" xfId="10181"/>
    <cellStyle name="Check Cell 5 6" xfId="10182"/>
    <cellStyle name="Check Cell 5 7" xfId="10183"/>
    <cellStyle name="Check Cell 5 8" xfId="10185"/>
    <cellStyle name="Check Cell 6" xfId="10188"/>
    <cellStyle name="Check Cell 6 2" xfId="10190"/>
    <cellStyle name="Check Cell 6 3" xfId="10191"/>
    <cellStyle name="Check Cell 6 4" xfId="10192"/>
    <cellStyle name="Check Cell 6 5" xfId="10193"/>
    <cellStyle name="Check Cell 6 6" xfId="10194"/>
    <cellStyle name="Check Cell 7" xfId="10196"/>
    <cellStyle name="Check Cell 7 2" xfId="9896"/>
    <cellStyle name="Check Cell 7 3" xfId="9898"/>
    <cellStyle name="Check Cell 7 4" xfId="9900"/>
    <cellStyle name="Check Cell 7 5" xfId="9902"/>
    <cellStyle name="Check Cell 7 6" xfId="10198"/>
    <cellStyle name="Check Cell 8" xfId="10200"/>
    <cellStyle name="Check Cell 8 2" xfId="10201"/>
    <cellStyle name="Check Cell 8 3" xfId="10202"/>
    <cellStyle name="Check Cell 8 4" xfId="10203"/>
    <cellStyle name="Check Cell 8 5" xfId="10204"/>
    <cellStyle name="Check Cell 8 6" xfId="10205"/>
    <cellStyle name="Check Cell 9" xfId="10207"/>
    <cellStyle name="Check Cell 9 2" xfId="10208"/>
    <cellStyle name="Check Cell 9 3" xfId="10209"/>
    <cellStyle name="Check Cell 9 4" xfId="10210"/>
    <cellStyle name="Check Cell 9 5" xfId="10212"/>
    <cellStyle name="Check Cell 9 6" xfId="10214"/>
    <cellStyle name="Cindy" xfId="10216"/>
    <cellStyle name="Comma (Scaled)" xfId="7410"/>
    <cellStyle name="Comma (Scaled) 10" xfId="10217"/>
    <cellStyle name="Comma (Scaled) 11" xfId="10218"/>
    <cellStyle name="Comma (Scaled) 12" xfId="10219"/>
    <cellStyle name="Comma (Scaled) 13" xfId="10220"/>
    <cellStyle name="Comma (Scaled) 14" xfId="10221"/>
    <cellStyle name="Comma (Scaled) 15" xfId="10222"/>
    <cellStyle name="Comma (Scaled) 16" xfId="10223"/>
    <cellStyle name="Comma (Scaled) 17" xfId="10224"/>
    <cellStyle name="Comma (Scaled) 17 2" xfId="8951"/>
    <cellStyle name="Comma (Scaled) 17 3" xfId="8954"/>
    <cellStyle name="Comma (Scaled) 2" xfId="10225"/>
    <cellStyle name="Comma (Scaled) 2 10" xfId="10226"/>
    <cellStyle name="Comma (Scaled) 2 11" xfId="10227"/>
    <cellStyle name="Comma (Scaled) 2 2" xfId="10228"/>
    <cellStyle name="Comma (Scaled) 2 3" xfId="10230"/>
    <cellStyle name="Comma (Scaled) 2 4" xfId="10232"/>
    <cellStyle name="Comma (Scaled) 2 5" xfId="10234"/>
    <cellStyle name="Comma (Scaled) 2 6" xfId="10236"/>
    <cellStyle name="Comma (Scaled) 2 7" xfId="10239"/>
    <cellStyle name="Comma (Scaled) 2 8" xfId="10243"/>
    <cellStyle name="Comma (Scaled) 2 9" xfId="10246"/>
    <cellStyle name="Comma (Scaled) 3" xfId="10249"/>
    <cellStyle name="Comma (Scaled) 3 10" xfId="10250"/>
    <cellStyle name="Comma (Scaled) 3 11" xfId="10251"/>
    <cellStyle name="Comma (Scaled) 3 12" xfId="10252"/>
    <cellStyle name="Comma (Scaled) 3 2" xfId="10253"/>
    <cellStyle name="Comma (Scaled) 3 2 10" xfId="10254"/>
    <cellStyle name="Comma (Scaled) 3 2 11" xfId="10255"/>
    <cellStyle name="Comma (Scaled) 3 2 2" xfId="10256"/>
    <cellStyle name="Comma (Scaled) 3 2 3" xfId="10257"/>
    <cellStyle name="Comma (Scaled) 3 2 4" xfId="10259"/>
    <cellStyle name="Comma (Scaled) 3 2 5" xfId="10261"/>
    <cellStyle name="Comma (Scaled) 3 2 6" xfId="10263"/>
    <cellStyle name="Comma (Scaled) 3 2 7" xfId="10265"/>
    <cellStyle name="Comma (Scaled) 3 2 8" xfId="10266"/>
    <cellStyle name="Comma (Scaled) 3 2 9" xfId="10267"/>
    <cellStyle name="Comma (Scaled) 3 3" xfId="10268"/>
    <cellStyle name="Comma (Scaled) 3 4" xfId="10269"/>
    <cellStyle name="Comma (Scaled) 3 5" xfId="10270"/>
    <cellStyle name="Comma (Scaled) 3 6" xfId="10271"/>
    <cellStyle name="Comma (Scaled) 3 7" xfId="10273"/>
    <cellStyle name="Comma (Scaled) 3 8" xfId="10277"/>
    <cellStyle name="Comma (Scaled) 3 9" xfId="10280"/>
    <cellStyle name="Comma (Scaled) 4" xfId="10284"/>
    <cellStyle name="Comma (Scaled) 4 10" xfId="10285"/>
    <cellStyle name="Comma (Scaled) 4 11" xfId="425"/>
    <cellStyle name="Comma (Scaled) 4 12" xfId="10287"/>
    <cellStyle name="Comma (Scaled) 4 2" xfId="10288"/>
    <cellStyle name="Comma (Scaled) 4 2 10" xfId="10290"/>
    <cellStyle name="Comma (Scaled) 4 2 11" xfId="10292"/>
    <cellStyle name="Comma (Scaled) 4 2 2" xfId="10294"/>
    <cellStyle name="Comma (Scaled) 4 2 3" xfId="10295"/>
    <cellStyle name="Comma (Scaled) 4 2 4" xfId="10297"/>
    <cellStyle name="Comma (Scaled) 4 2 5" xfId="10299"/>
    <cellStyle name="Comma (Scaled) 4 2 6" xfId="10301"/>
    <cellStyle name="Comma (Scaled) 4 2 7" xfId="10303"/>
    <cellStyle name="Comma (Scaled) 4 2 8" xfId="10304"/>
    <cellStyle name="Comma (Scaled) 4 2 9" xfId="10306"/>
    <cellStyle name="Comma (Scaled) 4 3" xfId="10308"/>
    <cellStyle name="Comma (Scaled) 4 4" xfId="10310"/>
    <cellStyle name="Comma (Scaled) 4 5" xfId="10312"/>
    <cellStyle name="Comma (Scaled) 4 6" xfId="10313"/>
    <cellStyle name="Comma (Scaled) 4 7" xfId="10315"/>
    <cellStyle name="Comma (Scaled) 4 8" xfId="10317"/>
    <cellStyle name="Comma (Scaled) 4 9" xfId="10319"/>
    <cellStyle name="Comma (Scaled) 5" xfId="10321"/>
    <cellStyle name="Comma (Scaled) 5 10" xfId="10323"/>
    <cellStyle name="Comma (Scaled) 5 11" xfId="10324"/>
    <cellStyle name="Comma (Scaled) 5 2" xfId="10325"/>
    <cellStyle name="Comma (Scaled) 5 3" xfId="10327"/>
    <cellStyle name="Comma (Scaled) 5 4" xfId="10328"/>
    <cellStyle name="Comma (Scaled) 5 5" xfId="10329"/>
    <cellStyle name="Comma (Scaled) 5 6" xfId="485"/>
    <cellStyle name="Comma (Scaled) 5 7" xfId="10330"/>
    <cellStyle name="Comma (Scaled) 5 8" xfId="10331"/>
    <cellStyle name="Comma (Scaled) 5 9" xfId="10332"/>
    <cellStyle name="Comma (Scaled) 6" xfId="10333"/>
    <cellStyle name="Comma (Scaled) 6 2" xfId="10336"/>
    <cellStyle name="Comma (Scaled) 7" xfId="10340"/>
    <cellStyle name="Comma (Scaled) 7 2" xfId="10342"/>
    <cellStyle name="Comma (Scaled) 8" xfId="4365"/>
    <cellStyle name="Comma (Scaled) 8 2" xfId="4371"/>
    <cellStyle name="Comma (Scaled) 9" xfId="4382"/>
    <cellStyle name="Comma [0] 2" xfId="10345"/>
    <cellStyle name="Comma [00]" xfId="10346"/>
    <cellStyle name="Comma [00] 10" xfId="10347"/>
    <cellStyle name="Comma [00] 11" xfId="10348"/>
    <cellStyle name="Comma [00] 12" xfId="10349"/>
    <cellStyle name="Comma [00] 13" xfId="10350"/>
    <cellStyle name="Comma [00] 14" xfId="10352"/>
    <cellStyle name="Comma [00] 15" xfId="10356"/>
    <cellStyle name="Comma [00] 16" xfId="10358"/>
    <cellStyle name="Comma [00] 17" xfId="10360"/>
    <cellStyle name="Comma [00] 2" xfId="10362"/>
    <cellStyle name="Comma [00] 2 10" xfId="10364"/>
    <cellStyle name="Comma [00] 2 11" xfId="10368"/>
    <cellStyle name="Comma [00] 2 2" xfId="10372"/>
    <cellStyle name="Comma [00] 2 2 2" xfId="10374"/>
    <cellStyle name="Comma [00] 2 2 3" xfId="10375"/>
    <cellStyle name="Comma [00] 2 2 4" xfId="10376"/>
    <cellStyle name="Comma [00] 2 3" xfId="10378"/>
    <cellStyle name="Comma [00] 2 3 2" xfId="10379"/>
    <cellStyle name="Comma [00] 2 3 3" xfId="10380"/>
    <cellStyle name="Comma [00] 2 3 4" xfId="10381"/>
    <cellStyle name="Comma [00] 2 4" xfId="10383"/>
    <cellStyle name="Comma [00] 2 5" xfId="10385"/>
    <cellStyle name="Comma [00] 2 6" xfId="10387"/>
    <cellStyle name="Comma [00] 2 7" xfId="10388"/>
    <cellStyle name="Comma [00] 2 8" xfId="10389"/>
    <cellStyle name="Comma [00] 2 9" xfId="10390"/>
    <cellStyle name="Comma [00] 3" xfId="10391"/>
    <cellStyle name="Comma [00] 3 10" xfId="10393"/>
    <cellStyle name="Comma [00] 3 11" xfId="10396"/>
    <cellStyle name="Comma [00] 3 12" xfId="10398"/>
    <cellStyle name="Comma [00] 3 2" xfId="10400"/>
    <cellStyle name="Comma [00] 3 2 10" xfId="10403"/>
    <cellStyle name="Comma [00] 3 2 11" xfId="10404"/>
    <cellStyle name="Comma [00] 3 2 2" xfId="10405"/>
    <cellStyle name="Comma [00] 3 2 3" xfId="10406"/>
    <cellStyle name="Comma [00] 3 2 4" xfId="10407"/>
    <cellStyle name="Comma [00] 3 2 5" xfId="7408"/>
    <cellStyle name="Comma [00] 3 2 6" xfId="7418"/>
    <cellStyle name="Comma [00] 3 2 7" xfId="7420"/>
    <cellStyle name="Comma [00] 3 2 8" xfId="7422"/>
    <cellStyle name="Comma [00] 3 2 9" xfId="7424"/>
    <cellStyle name="Comma [00] 3 3" xfId="10410"/>
    <cellStyle name="Comma [00] 3 4" xfId="10412"/>
    <cellStyle name="Comma [00] 3 5" xfId="10415"/>
    <cellStyle name="Comma [00] 3 6" xfId="10417"/>
    <cellStyle name="Comma [00] 3 7" xfId="10420"/>
    <cellStyle name="Comma [00] 3 8" xfId="10421"/>
    <cellStyle name="Comma [00] 3 9" xfId="10422"/>
    <cellStyle name="Comma [00] 4" xfId="10423"/>
    <cellStyle name="Comma [00] 4 10" xfId="10425"/>
    <cellStyle name="Comma [00] 4 11" xfId="10426"/>
    <cellStyle name="Comma [00] 4 12" xfId="3186"/>
    <cellStyle name="Comma [00] 4 2" xfId="10427"/>
    <cellStyle name="Comma [00] 4 2 10" xfId="10428"/>
    <cellStyle name="Comma [00] 4 2 11" xfId="10431"/>
    <cellStyle name="Comma [00] 4 2 2" xfId="10433"/>
    <cellStyle name="Comma [00] 4 2 3" xfId="1890"/>
    <cellStyle name="Comma [00] 4 2 4" xfId="1888"/>
    <cellStyle name="Comma [00] 4 2 5" xfId="10434"/>
    <cellStyle name="Comma [00] 4 2 6" xfId="1892"/>
    <cellStyle name="Comma [00] 4 2 7" xfId="10436"/>
    <cellStyle name="Comma [00] 4 2 8" xfId="10438"/>
    <cellStyle name="Comma [00] 4 2 9" xfId="10440"/>
    <cellStyle name="Comma [00] 4 3" xfId="10441"/>
    <cellStyle name="Comma [00] 4 4" xfId="10442"/>
    <cellStyle name="Comma [00] 4 5" xfId="10443"/>
    <cellStyle name="Comma [00] 4 6" xfId="10444"/>
    <cellStyle name="Comma [00] 4 7" xfId="10445"/>
    <cellStyle name="Comma [00] 4 8" xfId="10446"/>
    <cellStyle name="Comma [00] 4 9" xfId="10447"/>
    <cellStyle name="Comma [00] 5" xfId="10448"/>
    <cellStyle name="Comma [00] 5 10" xfId="10449"/>
    <cellStyle name="Comma [00] 5 11" xfId="8393"/>
    <cellStyle name="Comma [00] 5 2" xfId="10450"/>
    <cellStyle name="Comma [00] 5 3" xfId="10451"/>
    <cellStyle name="Comma [00] 5 4" xfId="10453"/>
    <cellStyle name="Comma [00] 5 5" xfId="3636"/>
    <cellStyle name="Comma [00] 5 6" xfId="3162"/>
    <cellStyle name="Comma [00] 5 7" xfId="6975"/>
    <cellStyle name="Comma [00] 5 8" xfId="6977"/>
    <cellStyle name="Comma [00] 5 9" xfId="6979"/>
    <cellStyle name="Comma [00] 6" xfId="10454"/>
    <cellStyle name="Comma [00] 7" xfId="10455"/>
    <cellStyle name="Comma [00] 8" xfId="10456"/>
    <cellStyle name="Comma [00] 9" xfId="10457"/>
    <cellStyle name="Comma 10" xfId="10458"/>
    <cellStyle name="Comma 10 2" xfId="10459"/>
    <cellStyle name="Comma 10 3" xfId="10460"/>
    <cellStyle name="Comma 10 4" xfId="10463"/>
    <cellStyle name="Comma 10 4 2" xfId="10464"/>
    <cellStyle name="Comma 10 4 3" xfId="10465"/>
    <cellStyle name="Comma 10 5" xfId="10467"/>
    <cellStyle name="Comma 10 6" xfId="10469"/>
    <cellStyle name="Comma 11" xfId="10471"/>
    <cellStyle name="Comma 11 2" xfId="10472"/>
    <cellStyle name="Comma 11 2 2" xfId="10473"/>
    <cellStyle name="Comma 11 2 3" xfId="10475"/>
    <cellStyle name="Comma 11 3" xfId="10477"/>
    <cellStyle name="Comma 11 4" xfId="10478"/>
    <cellStyle name="Comma 11 5" xfId="10479"/>
    <cellStyle name="Comma 12" xfId="10480"/>
    <cellStyle name="Comma 12 2" xfId="10481"/>
    <cellStyle name="Comma 12 2 2" xfId="10482"/>
    <cellStyle name="Comma 12 2 3" xfId="10483"/>
    <cellStyle name="Comma 12 3" xfId="10484"/>
    <cellStyle name="Comma 12 4" xfId="10485"/>
    <cellStyle name="Comma 13" xfId="10486"/>
    <cellStyle name="Comma 13 2" xfId="4592"/>
    <cellStyle name="Comma 13 2 2" xfId="1319"/>
    <cellStyle name="Comma 13 2 3" xfId="10487"/>
    <cellStyle name="Comma 13 3" xfId="4594"/>
    <cellStyle name="Comma 13 4" xfId="10488"/>
    <cellStyle name="Comma 14" xfId="10489"/>
    <cellStyle name="Comma 14 2" xfId="10490"/>
    <cellStyle name="Comma 14 2 2" xfId="10493"/>
    <cellStyle name="Comma 14 2 3" xfId="10494"/>
    <cellStyle name="Comma 14 2 4" xfId="10495"/>
    <cellStyle name="Comma 14 3" xfId="10496"/>
    <cellStyle name="Comma 14 4" xfId="10499"/>
    <cellStyle name="Comma 14 5" xfId="10500"/>
    <cellStyle name="Comma 14 6" xfId="1404"/>
    <cellStyle name="Comma 14 7" xfId="1488"/>
    <cellStyle name="Comma 15" xfId="10501"/>
    <cellStyle name="Comma 15 2" xfId="10503"/>
    <cellStyle name="Comma 15 2 2" xfId="10507"/>
    <cellStyle name="Comma 15 2 3" xfId="10510"/>
    <cellStyle name="Comma 15 3" xfId="10512"/>
    <cellStyle name="Comma 15 4" xfId="10513"/>
    <cellStyle name="Comma 15 5" xfId="10514"/>
    <cellStyle name="Comma 16" xfId="10515"/>
    <cellStyle name="Comma 16 2" xfId="10517"/>
    <cellStyle name="Comma 16 2 2" xfId="10518"/>
    <cellStyle name="Comma 16 2 3" xfId="10519"/>
    <cellStyle name="Comma 16 2 3 2" xfId="10522"/>
    <cellStyle name="Comma 16 2 4" xfId="3117"/>
    <cellStyle name="Comma 16 3" xfId="10524"/>
    <cellStyle name="Comma 16 3 2" xfId="10525"/>
    <cellStyle name="Comma 16 3 2 2" xfId="10526"/>
    <cellStyle name="Comma 16 3 3" xfId="10527"/>
    <cellStyle name="Comma 16 4" xfId="10528"/>
    <cellStyle name="Comma 16 5" xfId="10529"/>
    <cellStyle name="Comma 16 6" xfId="10530"/>
    <cellStyle name="Comma 16 7" xfId="10531"/>
    <cellStyle name="Comma 17" xfId="10532"/>
    <cellStyle name="Comma 17 2" xfId="10534"/>
    <cellStyle name="Comma 17 2 2" xfId="10536"/>
    <cellStyle name="Comma 17 2 3" xfId="10538"/>
    <cellStyle name="Comma 17 2 3 2" xfId="6735"/>
    <cellStyle name="Comma 17 2 4" xfId="10541"/>
    <cellStyle name="Comma 17 3" xfId="10543"/>
    <cellStyle name="Comma 17 4" xfId="10545"/>
    <cellStyle name="Comma 18" xfId="10547"/>
    <cellStyle name="Comma 18 2" xfId="10549"/>
    <cellStyle name="Comma 18 2 2" xfId="10550"/>
    <cellStyle name="Comma 18 2 2 2" xfId="10551"/>
    <cellStyle name="Comma 18 2 3" xfId="10553"/>
    <cellStyle name="Comma 18 3" xfId="10555"/>
    <cellStyle name="Comma 19" xfId="10556"/>
    <cellStyle name="Comma 19 2" xfId="10558"/>
    <cellStyle name="Comma 19 2 2" xfId="10559"/>
    <cellStyle name="Comma 2" xfId="10560"/>
    <cellStyle name="Comma 2 10" xfId="5219"/>
    <cellStyle name="Comma 2 10 2" xfId="10561"/>
    <cellStyle name="Comma 2 11" xfId="10563"/>
    <cellStyle name="Comma 2 12" xfId="10565"/>
    <cellStyle name="Comma 2 13" xfId="10568"/>
    <cellStyle name="Comma 2 13 2" xfId="10573"/>
    <cellStyle name="Comma 2 14" xfId="10574"/>
    <cellStyle name="Comma 2 14 2" xfId="10578"/>
    <cellStyle name="Comma 2 15" xfId="10579"/>
    <cellStyle name="Comma 2 15 2" xfId="10584"/>
    <cellStyle name="Comma 2 16" xfId="10587"/>
    <cellStyle name="Comma 2 17" xfId="10593"/>
    <cellStyle name="Comma 2 18" xfId="10596"/>
    <cellStyle name="Comma 2 19" xfId="10598"/>
    <cellStyle name="Comma 2 2" xfId="10600"/>
    <cellStyle name="Comma 2 2 10" xfId="10601"/>
    <cellStyle name="Comma 2 2 11" xfId="10603"/>
    <cellStyle name="Comma 2 2 12" xfId="10605"/>
    <cellStyle name="Comma 2 2 13" xfId="10606"/>
    <cellStyle name="Comma 2 2 14" xfId="10609"/>
    <cellStyle name="Comma 2 2 15" xfId="10612"/>
    <cellStyle name="Comma 2 2 16" xfId="10615"/>
    <cellStyle name="Comma 2 2 17" xfId="10618"/>
    <cellStyle name="Comma 2 2 18" xfId="10621"/>
    <cellStyle name="Comma 2 2 19" xfId="10624"/>
    <cellStyle name="Comma 2 2 2" xfId="10630"/>
    <cellStyle name="Comma 2 2 2 2" xfId="10632"/>
    <cellStyle name="Comma 2 2 2 2 2" xfId="10634"/>
    <cellStyle name="Comma 2 2 2 2 2 2" xfId="10636"/>
    <cellStyle name="Comma 2 2 2 2 3" xfId="10638"/>
    <cellStyle name="Comma 2 2 20" xfId="10613"/>
    <cellStyle name="Comma 2 2 21" xfId="10616"/>
    <cellStyle name="Comma 2 2 22" xfId="10619"/>
    <cellStyle name="Comma 2 2 23" xfId="10622"/>
    <cellStyle name="Comma 2 2 24" xfId="10625"/>
    <cellStyle name="Comma 2 2 24 2" xfId="10640"/>
    <cellStyle name="Comma 2 2 24 2 2" xfId="1229"/>
    <cellStyle name="Comma 2 2 24 3" xfId="10642"/>
    <cellStyle name="Comma 2 2 3" xfId="10644"/>
    <cellStyle name="Comma 2 2 3 2" xfId="10647"/>
    <cellStyle name="Comma 2 2 3 2 2" xfId="10648"/>
    <cellStyle name="Comma 2 2 3 2 2 2" xfId="10649"/>
    <cellStyle name="Comma 2 2 3 2 3" xfId="10650"/>
    <cellStyle name="Comma 2 2 4" xfId="10652"/>
    <cellStyle name="Comma 2 2 4 2" xfId="8982"/>
    <cellStyle name="Comma 2 2 4 2 2" xfId="9943"/>
    <cellStyle name="Comma 2 2 4 2 2 2" xfId="10654"/>
    <cellStyle name="Comma 2 2 4 2 3" xfId="9946"/>
    <cellStyle name="Comma 2 2 5" xfId="10656"/>
    <cellStyle name="Comma 2 2 6" xfId="10658"/>
    <cellStyle name="Comma 2 2 7" xfId="10660"/>
    <cellStyle name="Comma 2 2 8" xfId="10661"/>
    <cellStyle name="Comma 2 2 9" xfId="10663"/>
    <cellStyle name="Comma 2 20" xfId="10580"/>
    <cellStyle name="Comma 2 21" xfId="10588"/>
    <cellStyle name="Comma 2 22" xfId="10594"/>
    <cellStyle name="Comma 2 23" xfId="10597"/>
    <cellStyle name="Comma 2 24" xfId="10599"/>
    <cellStyle name="Comma 2 24 2" xfId="10665"/>
    <cellStyle name="Comma 2 24 2 2" xfId="10666"/>
    <cellStyle name="Comma 2 25" xfId="10669"/>
    <cellStyle name="Comma 2 26" xfId="10671"/>
    <cellStyle name="Comma 2 26 2" xfId="10673"/>
    <cellStyle name="Comma 2 26 2 2" xfId="10674"/>
    <cellStyle name="Comma 2 26 3" xfId="10677"/>
    <cellStyle name="Comma 2 27" xfId="10678"/>
    <cellStyle name="Comma 2 28" xfId="10680"/>
    <cellStyle name="Comma 2 29" xfId="10683"/>
    <cellStyle name="Comma 2 3" xfId="10686"/>
    <cellStyle name="Comma 2 3 10" xfId="10687"/>
    <cellStyle name="Comma 2 3 11" xfId="10688"/>
    <cellStyle name="Comma 2 3 12" xfId="10689"/>
    <cellStyle name="Comma 2 3 2" xfId="10009"/>
    <cellStyle name="Comma 2 3 2 2" xfId="10690"/>
    <cellStyle name="Comma 2 3 3" xfId="10692"/>
    <cellStyle name="Comma 2 3 4" xfId="10694"/>
    <cellStyle name="Comma 2 3 5" xfId="10696"/>
    <cellStyle name="Comma 2 3 6" xfId="10698"/>
    <cellStyle name="Comma 2 3 7" xfId="10701"/>
    <cellStyle name="Comma 2 3 8" xfId="10704"/>
    <cellStyle name="Comma 2 3 9" xfId="10705"/>
    <cellStyle name="Comma 2 30" xfId="10670"/>
    <cellStyle name="Comma 2 31" xfId="10672"/>
    <cellStyle name="Comma 2 32" xfId="10679"/>
    <cellStyle name="Comma 2 33" xfId="10681"/>
    <cellStyle name="Comma 2 34" xfId="10684"/>
    <cellStyle name="Comma 2 35" xfId="3634"/>
    <cellStyle name="Comma 2 36" xfId="10706"/>
    <cellStyle name="Comma 2 4" xfId="10708"/>
    <cellStyle name="Comma 2 4 10" xfId="10709"/>
    <cellStyle name="Comma 2 4 11" xfId="4084"/>
    <cellStyle name="Comma 2 4 2" xfId="10711"/>
    <cellStyle name="Comma 2 4 3" xfId="10712"/>
    <cellStyle name="Comma 2 4 4" xfId="10714"/>
    <cellStyle name="Comma 2 4 5" xfId="10716"/>
    <cellStyle name="Comma 2 4 6" xfId="10718"/>
    <cellStyle name="Comma 2 4 7" xfId="10721"/>
    <cellStyle name="Comma 2 4 8" xfId="10723"/>
    <cellStyle name="Comma 2 4 9" xfId="10724"/>
    <cellStyle name="Comma 2 5" xfId="10725"/>
    <cellStyle name="Comma 2 5 10" xfId="5306"/>
    <cellStyle name="Comma 2 5 11" xfId="5364"/>
    <cellStyle name="Comma 2 5 2" xfId="10726"/>
    <cellStyle name="Comma 2 5 3" xfId="10727"/>
    <cellStyle name="Comma 2 5 4" xfId="10730"/>
    <cellStyle name="Comma 2 5 5" xfId="10733"/>
    <cellStyle name="Comma 2 5 6" xfId="10736"/>
    <cellStyle name="Comma 2 5 7" xfId="10738"/>
    <cellStyle name="Comma 2 5 8" xfId="10740"/>
    <cellStyle name="Comma 2 5 9" xfId="10742"/>
    <cellStyle name="Comma 2 6" xfId="10743"/>
    <cellStyle name="Comma 2 6 10" xfId="10745"/>
    <cellStyle name="Comma 2 6 11" xfId="10746"/>
    <cellStyle name="Comma 2 6 2" xfId="10747"/>
    <cellStyle name="Comma 2 6 3" xfId="10748"/>
    <cellStyle name="Comma 2 6 4" xfId="10752"/>
    <cellStyle name="Comma 2 6 5" xfId="10755"/>
    <cellStyle name="Comma 2 6 6" xfId="10757"/>
    <cellStyle name="Comma 2 6 7" xfId="1"/>
    <cellStyle name="Comma 2 6 8" xfId="10758"/>
    <cellStyle name="Comma 2 6 9" xfId="10759"/>
    <cellStyle name="Comma 2 7" xfId="10760"/>
    <cellStyle name="Comma 2 8" xfId="10761"/>
    <cellStyle name="Comma 2 9" xfId="10762"/>
    <cellStyle name="Comma 20" xfId="10502"/>
    <cellStyle name="Comma 20 2" xfId="10504"/>
    <cellStyle name="Comma 20 2 2" xfId="10508"/>
    <cellStyle name="Comma 21" xfId="10516"/>
    <cellStyle name="Comma 22" xfId="10533"/>
    <cellStyle name="Comma 23" xfId="10548"/>
    <cellStyle name="Comma 24" xfId="10557"/>
    <cellStyle name="Comma 25" xfId="10763"/>
    <cellStyle name="Comma 26" xfId="10765"/>
    <cellStyle name="Comma 27" xfId="10767"/>
    <cellStyle name="Comma 28" xfId="10769"/>
    <cellStyle name="Comma 29" xfId="10771"/>
    <cellStyle name="Comma 3" xfId="10773"/>
    <cellStyle name="Comma 3 10" xfId="10774"/>
    <cellStyle name="Comma 3 11" xfId="10777"/>
    <cellStyle name="Comma 3 12" xfId="10780"/>
    <cellStyle name="Comma 3 13" xfId="10783"/>
    <cellStyle name="Comma 3 14" xfId="10787"/>
    <cellStyle name="Comma 3 15" xfId="10789"/>
    <cellStyle name="Comma 3 16" xfId="183"/>
    <cellStyle name="Comma 3 17" xfId="10792"/>
    <cellStyle name="Comma 3 18" xfId="10795"/>
    <cellStyle name="Comma 3 19" xfId="10799"/>
    <cellStyle name="Comma 3 2" xfId="10802"/>
    <cellStyle name="Comma 3 2 10" xfId="10804"/>
    <cellStyle name="Comma 3 2 10 2" xfId="10807"/>
    <cellStyle name="Comma 3 2 11" xfId="10810"/>
    <cellStyle name="Comma 3 2 11 2" xfId="10813"/>
    <cellStyle name="Comma 3 2 12" xfId="10817"/>
    <cellStyle name="Comma 3 2 12 2" xfId="10821"/>
    <cellStyle name="Comma 3 2 13" xfId="7556"/>
    <cellStyle name="Comma 3 2 13 2" xfId="10826"/>
    <cellStyle name="Comma 3 2 14" xfId="10829"/>
    <cellStyle name="Comma 3 2 14 2" xfId="10834"/>
    <cellStyle name="Comma 3 2 15" xfId="10838"/>
    <cellStyle name="Comma 3 2 15 2" xfId="10841"/>
    <cellStyle name="Comma 3 2 2" xfId="10843"/>
    <cellStyle name="Comma 3 2 2 2" xfId="10845"/>
    <cellStyle name="Comma 3 2 3" xfId="10848"/>
    <cellStyle name="Comma 3 2 3 2" xfId="10851"/>
    <cellStyle name="Comma 3 2 4" xfId="10853"/>
    <cellStyle name="Comma 3 2 4 2" xfId="7930"/>
    <cellStyle name="Comma 3 2 5" xfId="10857"/>
    <cellStyle name="Comma 3 2 5 2" xfId="10860"/>
    <cellStyle name="Comma 3 2 6" xfId="10863"/>
    <cellStyle name="Comma 3 2 6 2" xfId="10865"/>
    <cellStyle name="Comma 3 2 7" xfId="10866"/>
    <cellStyle name="Comma 3 2 7 2" xfId="10867"/>
    <cellStyle name="Comma 3 2 8" xfId="10868"/>
    <cellStyle name="Comma 3 2 8 2" xfId="10869"/>
    <cellStyle name="Comma 3 2 9" xfId="10870"/>
    <cellStyle name="Comma 3 2 9 2" xfId="10871"/>
    <cellStyle name="Comma 3 20" xfId="10790"/>
    <cellStyle name="Comma 3 20 2" xfId="10872"/>
    <cellStyle name="Comma 3 20 2 2" xfId="10874"/>
    <cellStyle name="Comma 3 20 3" xfId="7754"/>
    <cellStyle name="Comma 3 21" xfId="184"/>
    <cellStyle name="Comma 3 21 2" xfId="10877"/>
    <cellStyle name="Comma 3 3" xfId="10879"/>
    <cellStyle name="Comma 3 3 2" xfId="4905"/>
    <cellStyle name="Comma 3 4" xfId="10880"/>
    <cellStyle name="Comma 3 5" xfId="10881"/>
    <cellStyle name="Comma 3 5 2" xfId="2194"/>
    <cellStyle name="Comma 3 5 3" xfId="10882"/>
    <cellStyle name="Comma 3 5 4" xfId="10885"/>
    <cellStyle name="Comma 3 6" xfId="10888"/>
    <cellStyle name="Comma 3 7" xfId="10889"/>
    <cellStyle name="Comma 3 8" xfId="10891"/>
    <cellStyle name="Comma 3 9" xfId="10892"/>
    <cellStyle name="Comma 3_DA Metrics -Trans" xfId="10893"/>
    <cellStyle name="Comma 30" xfId="10764"/>
    <cellStyle name="Comma 31" xfId="10766"/>
    <cellStyle name="Comma 32" xfId="10768"/>
    <cellStyle name="Comma 32 2" xfId="10897"/>
    <cellStyle name="Comma 32 3" xfId="10898"/>
    <cellStyle name="Comma 32 3 2" xfId="10899"/>
    <cellStyle name="Comma 32 3 3" xfId="10901"/>
    <cellStyle name="Comma 32 4" xfId="10902"/>
    <cellStyle name="Comma 32 5" xfId="10903"/>
    <cellStyle name="Comma 32 6" xfId="10904"/>
    <cellStyle name="Comma 33" xfId="10770"/>
    <cellStyle name="Comma 33 2" xfId="10906"/>
    <cellStyle name="Comma 33 3" xfId="10907"/>
    <cellStyle name="Comma 34" xfId="10772"/>
    <cellStyle name="Comma 34 2" xfId="10908"/>
    <cellStyle name="Comma 34 3" xfId="10910"/>
    <cellStyle name="Comma 35" xfId="10912"/>
    <cellStyle name="Comma 35 2" xfId="10915"/>
    <cellStyle name="Comma 36" xfId="10916"/>
    <cellStyle name="Comma 37" xfId="10919"/>
    <cellStyle name="Comma 37 2" xfId="260"/>
    <cellStyle name="Comma 37 2 2" xfId="10922"/>
    <cellStyle name="Comma 37 3" xfId="3389"/>
    <cellStyle name="Comma 37 3 2" xfId="10925"/>
    <cellStyle name="Comma 37 4" xfId="3394"/>
    <cellStyle name="Comma 37 4 2" xfId="7246"/>
    <cellStyle name="Comma 37 5" xfId="3400"/>
    <cellStyle name="Comma 37 5 2" xfId="10928"/>
    <cellStyle name="Comma 37 6" xfId="3403"/>
    <cellStyle name="Comma 37 6 2" xfId="10931"/>
    <cellStyle name="Comma 37 7" xfId="10933"/>
    <cellStyle name="Comma 37 7 2" xfId="10934"/>
    <cellStyle name="Comma 37 8" xfId="10936"/>
    <cellStyle name="Comma 37 8 2" xfId="10937"/>
    <cellStyle name="Comma 37 9" xfId="10939"/>
    <cellStyle name="Comma 37 9 2" xfId="10940"/>
    <cellStyle name="Comma 38" xfId="10943"/>
    <cellStyle name="Comma 39" xfId="10946"/>
    <cellStyle name="Comma 39 2" xfId="10952"/>
    <cellStyle name="Comma 39 2 2" xfId="2794"/>
    <cellStyle name="Comma 39 3" xfId="10954"/>
    <cellStyle name="Comma 39 3 2" xfId="2634"/>
    <cellStyle name="Comma 39 4" xfId="10956"/>
    <cellStyle name="Comma 39 4 2" xfId="10957"/>
    <cellStyle name="Comma 39 5" xfId="10959"/>
    <cellStyle name="Comma 39 5 2" xfId="10960"/>
    <cellStyle name="Comma 39 6" xfId="10962"/>
    <cellStyle name="Comma 39 6 2" xfId="10963"/>
    <cellStyle name="Comma 39 7" xfId="10964"/>
    <cellStyle name="Comma 39 7 2" xfId="3407"/>
    <cellStyle name="Comma 39 8" xfId="10965"/>
    <cellStyle name="Comma 39 8 2" xfId="2927"/>
    <cellStyle name="Comma 39 9" xfId="10966"/>
    <cellStyle name="Comma 39 9 2" xfId="10967"/>
    <cellStyle name="Comma 4" xfId="10968"/>
    <cellStyle name="Comma 4 10" xfId="8395"/>
    <cellStyle name="Comma 4 11" xfId="10969"/>
    <cellStyle name="Comma 4 12" xfId="10970"/>
    <cellStyle name="Comma 4 13" xfId="10972"/>
    <cellStyle name="Comma 4 14" xfId="10973"/>
    <cellStyle name="Comma 4 15" xfId="10974"/>
    <cellStyle name="Comma 4 16" xfId="10975"/>
    <cellStyle name="Comma 4 2" xfId="10976"/>
    <cellStyle name="Comma 4 2 2" xfId="10977"/>
    <cellStyle name="Comma 4 2 3" xfId="10978"/>
    <cellStyle name="Comma 4 2 4" xfId="10980"/>
    <cellStyle name="Comma 4 2 5" xfId="4757"/>
    <cellStyle name="Comma 4 2 5 2" xfId="10982"/>
    <cellStyle name="Comma 4 2 5 2 2" xfId="2835"/>
    <cellStyle name="Comma 4 2 5 3" xfId="10985"/>
    <cellStyle name="Comma 4 2 6" xfId="10987"/>
    <cellStyle name="Comma 4 2 7" xfId="10989"/>
    <cellStyle name="Comma 4 2 8" xfId="10990"/>
    <cellStyle name="Comma 4 3" xfId="10992"/>
    <cellStyle name="Comma 4 4" xfId="10993"/>
    <cellStyle name="Comma 4 5" xfId="10994"/>
    <cellStyle name="Comma 4 6" xfId="10995"/>
    <cellStyle name="Comma 4 7" xfId="10996"/>
    <cellStyle name="Comma 4 8" xfId="10997"/>
    <cellStyle name="Comma 4 9" xfId="10998"/>
    <cellStyle name="Comma 40" xfId="10913"/>
    <cellStyle name="Comma 41" xfId="10917"/>
    <cellStyle name="Comma 41 2" xfId="2981"/>
    <cellStyle name="Comma 41 2 2" xfId="11000"/>
    <cellStyle name="Comma 41 3" xfId="2984"/>
    <cellStyle name="Comma 41 3 2" xfId="11001"/>
    <cellStyle name="Comma 41 4" xfId="2989"/>
    <cellStyle name="Comma 41 4 2" xfId="11003"/>
    <cellStyle name="Comma 41 5" xfId="2992"/>
    <cellStyle name="Comma 41 5 2" xfId="11004"/>
    <cellStyle name="Comma 41 6" xfId="2997"/>
    <cellStyle name="Comma 41 6 2" xfId="11006"/>
    <cellStyle name="Comma 41 7" xfId="3003"/>
    <cellStyle name="Comma 41 7 2" xfId="11008"/>
    <cellStyle name="Comma 41 8" xfId="3020"/>
    <cellStyle name="Comma 41 8 2" xfId="11010"/>
    <cellStyle name="Comma 41 9" xfId="3029"/>
    <cellStyle name="Comma 41 9 2" xfId="11012"/>
    <cellStyle name="Comma 42" xfId="10920"/>
    <cellStyle name="Comma 43" xfId="10944"/>
    <cellStyle name="Comma 44" xfId="10947"/>
    <cellStyle name="Comma 44 2" xfId="10953"/>
    <cellStyle name="Comma 44 2 2" xfId="2793"/>
    <cellStyle name="Comma 44 3" xfId="10955"/>
    <cellStyle name="Comma 45" xfId="11016"/>
    <cellStyle name="Comma 45 2" xfId="11020"/>
    <cellStyle name="Comma 46" xfId="11022"/>
    <cellStyle name="Comma 46 2" xfId="11024"/>
    <cellStyle name="Comma 47" xfId="11026"/>
    <cellStyle name="Comma 47 2" xfId="11028"/>
    <cellStyle name="Comma 48" xfId="11030"/>
    <cellStyle name="Comma 49" xfId="11032"/>
    <cellStyle name="Comma 49 2" xfId="11034"/>
    <cellStyle name="Comma 5" xfId="11036"/>
    <cellStyle name="Comma 5 10" xfId="8670"/>
    <cellStyle name="Comma 5 11" xfId="8694"/>
    <cellStyle name="Comma 5 12" xfId="8696"/>
    <cellStyle name="Comma 5 13" xfId="8698"/>
    <cellStyle name="Comma 5 14" xfId="8701"/>
    <cellStyle name="Comma 5 15" xfId="8704"/>
    <cellStyle name="Comma 5 16" xfId="11037"/>
    <cellStyle name="Comma 5 2" xfId="11039"/>
    <cellStyle name="Comma 5 2 2" xfId="11040"/>
    <cellStyle name="Comma 5 2 2 2" xfId="11042"/>
    <cellStyle name="Comma 5 2 2 2 2" xfId="11044"/>
    <cellStyle name="Comma 5 2 2 2 2 2" xfId="11046"/>
    <cellStyle name="Comma 5 2 2 2 3" xfId="11047"/>
    <cellStyle name="Comma 5 2 2 3" xfId="11050"/>
    <cellStyle name="Comma 5 2 2 4" xfId="11055"/>
    <cellStyle name="Comma 5 2 2 5" xfId="11061"/>
    <cellStyle name="Comma 5 2 2 5 2" xfId="11067"/>
    <cellStyle name="Comma 5 2 2 6" xfId="11073"/>
    <cellStyle name="Comma 5 2 3" xfId="11081"/>
    <cellStyle name="Comma 5 2 4" xfId="11085"/>
    <cellStyle name="Comma 5 2 5" xfId="11089"/>
    <cellStyle name="Comma 5 2 6" xfId="11093"/>
    <cellStyle name="Comma 5 2 7" xfId="11095"/>
    <cellStyle name="Comma 5 2 8" xfId="11098"/>
    <cellStyle name="Comma 5 3" xfId="3606"/>
    <cellStyle name="Comma 5 3 2" xfId="11099"/>
    <cellStyle name="Comma 5 3 2 2" xfId="11100"/>
    <cellStyle name="Comma 5 3 2 2 2" xfId="3718"/>
    <cellStyle name="Comma 5 3 2 3" xfId="11102"/>
    <cellStyle name="Comma 5 3 3" xfId="11105"/>
    <cellStyle name="Comma 5 3 4" xfId="11108"/>
    <cellStyle name="Comma 5 3 5" xfId="11110"/>
    <cellStyle name="Comma 5 3 6" xfId="11112"/>
    <cellStyle name="Comma 5 3 7" xfId="11114"/>
    <cellStyle name="Comma 5 4" xfId="11116"/>
    <cellStyle name="Comma 5 5" xfId="11117"/>
    <cellStyle name="Comma 5 6" xfId="11118"/>
    <cellStyle name="Comma 5 7" xfId="11119"/>
    <cellStyle name="Comma 5 8" xfId="11120"/>
    <cellStyle name="Comma 5 9" xfId="11121"/>
    <cellStyle name="Comma 50" xfId="11017"/>
    <cellStyle name="Comma 50 2" xfId="11021"/>
    <cellStyle name="Comma 51" xfId="11023"/>
    <cellStyle name="Comma 51 2" xfId="11025"/>
    <cellStyle name="Comma 52" xfId="11027"/>
    <cellStyle name="Comma 52 2" xfId="11029"/>
    <cellStyle name="Comma 53" xfId="11031"/>
    <cellStyle name="Comma 53 2" xfId="11122"/>
    <cellStyle name="Comma 54" xfId="11033"/>
    <cellStyle name="Comma 54 2" xfId="11035"/>
    <cellStyle name="Comma 55" xfId="11123"/>
    <cellStyle name="Comma 56" xfId="11125"/>
    <cellStyle name="Comma 57" xfId="11127"/>
    <cellStyle name="Comma 57 2" xfId="11129"/>
    <cellStyle name="Comma 58" xfId="11130"/>
    <cellStyle name="Comma 58 2" xfId="11132"/>
    <cellStyle name="Comma 59" xfId="11133"/>
    <cellStyle name="Comma 59 2" xfId="11135"/>
    <cellStyle name="Comma 6" xfId="11138"/>
    <cellStyle name="Comma 6 10" xfId="11139"/>
    <cellStyle name="Comma 6 11" xfId="11141"/>
    <cellStyle name="Comma 6 12" xfId="11143"/>
    <cellStyle name="Comma 6 13" xfId="11145"/>
    <cellStyle name="Comma 6 14" xfId="11147"/>
    <cellStyle name="Comma 6 15" xfId="11148"/>
    <cellStyle name="Comma 6 2" xfId="11150"/>
    <cellStyle name="Comma 6 3" xfId="11153"/>
    <cellStyle name="Comma 6 4" xfId="11156"/>
    <cellStyle name="Comma 6 5" xfId="11158"/>
    <cellStyle name="Comma 6 6" xfId="11160"/>
    <cellStyle name="Comma 6 7" xfId="11162"/>
    <cellStyle name="Comma 6 8" xfId="11163"/>
    <cellStyle name="Comma 6 9" xfId="11164"/>
    <cellStyle name="Comma 60" xfId="11124"/>
    <cellStyle name="Comma 60 2" xfId="11166"/>
    <cellStyle name="Comma 61" xfId="11126"/>
    <cellStyle name="Comma 62" xfId="11128"/>
    <cellStyle name="Comma 63" xfId="11131"/>
    <cellStyle name="Comma 64" xfId="11134"/>
    <cellStyle name="Comma 7" xfId="11168"/>
    <cellStyle name="Comma 7 2" xfId="11169"/>
    <cellStyle name="Comma 7 2 2" xfId="11170"/>
    <cellStyle name="Comma 7 3" xfId="11171"/>
    <cellStyle name="Comma 7 4" xfId="11172"/>
    <cellStyle name="Comma 7 4 2" xfId="11173"/>
    <cellStyle name="Comma 7 4 2 2" xfId="11176"/>
    <cellStyle name="Comma 7 4 3" xfId="11178"/>
    <cellStyle name="Comma 7 5" xfId="11179"/>
    <cellStyle name="Comma 7 6" xfId="11180"/>
    <cellStyle name="Comma 7 7" xfId="11181"/>
    <cellStyle name="Comma 74" xfId="11182"/>
    <cellStyle name="Comma 75" xfId="11184"/>
    <cellStyle name="Comma 76" xfId="11186"/>
    <cellStyle name="Comma 77" xfId="11188"/>
    <cellStyle name="Comma 8" xfId="9085"/>
    <cellStyle name="Comma 8 2" xfId="9087"/>
    <cellStyle name="Comma 8 2 2" xfId="11190"/>
    <cellStyle name="Comma 8 3" xfId="9089"/>
    <cellStyle name="Comma 8 3 2" xfId="11191"/>
    <cellStyle name="Comma 8 3 3" xfId="11192"/>
    <cellStyle name="Comma 8 4" xfId="9091"/>
    <cellStyle name="Comma 8 5" xfId="9093"/>
    <cellStyle name="Comma 9" xfId="9096"/>
    <cellStyle name="Comma 9 2" xfId="11195"/>
    <cellStyle name="Comma 9 2 2" xfId="11196"/>
    <cellStyle name="Comma 9 2 2 2" xfId="11197"/>
    <cellStyle name="Comma 9 2 3" xfId="11198"/>
    <cellStyle name="Comma 9 3" xfId="11200"/>
    <cellStyle name="Comma 9 3 2" xfId="11205"/>
    <cellStyle name="Comma 9 3 3" xfId="11206"/>
    <cellStyle name="Comma 9 4" xfId="11208"/>
    <cellStyle name="comma zerodec" xfId="11209"/>
    <cellStyle name="Comma0" xfId="5179"/>
    <cellStyle name="Copied" xfId="11211"/>
    <cellStyle name="Copied 2" xfId="11213"/>
    <cellStyle name="COST1" xfId="11215"/>
    <cellStyle name="COST1 2" xfId="11218"/>
    <cellStyle name="Currency (Scaled MM)" xfId="3580"/>
    <cellStyle name="Currency (Scaled)" xfId="11221"/>
    <cellStyle name="Currency (Scaled) 10" xfId="11222"/>
    <cellStyle name="Currency (Scaled) 10 2" xfId="11223"/>
    <cellStyle name="Currency (Scaled) 11" xfId="11224"/>
    <cellStyle name="Currency (Scaled) 11 2" xfId="11225"/>
    <cellStyle name="Currency (Scaled) 12" xfId="11228"/>
    <cellStyle name="Currency (Scaled) 12 2" xfId="11229"/>
    <cellStyle name="Currency (Scaled) 13" xfId="11232"/>
    <cellStyle name="Currency (Scaled) 13 2" xfId="11233"/>
    <cellStyle name="Currency (Scaled) 14" xfId="11234"/>
    <cellStyle name="Currency (Scaled) 14 2" xfId="11235"/>
    <cellStyle name="Currency (Scaled) 15" xfId="11237"/>
    <cellStyle name="Currency (Scaled) 15 2" xfId="11240"/>
    <cellStyle name="Currency (Scaled) 16" xfId="11242"/>
    <cellStyle name="Currency (Scaled) 17" xfId="11245"/>
    <cellStyle name="Currency (Scaled) 17 2" xfId="11248"/>
    <cellStyle name="Currency (Scaled) 17 3" xfId="11250"/>
    <cellStyle name="Currency (Scaled) 2" xfId="11251"/>
    <cellStyle name="Currency (Scaled) 2 10" xfId="11253"/>
    <cellStyle name="Currency (Scaled) 2 11" xfId="11254"/>
    <cellStyle name="Currency (Scaled) 2 2" xfId="11255"/>
    <cellStyle name="Currency (Scaled) 2 2 2" xfId="11257"/>
    <cellStyle name="Currency (Scaled) 2 2 3" xfId="11259"/>
    <cellStyle name="Currency (Scaled) 2 2 4" xfId="11261"/>
    <cellStyle name="Currency (Scaled) 2 3" xfId="11266"/>
    <cellStyle name="Currency (Scaled) 2 3 2" xfId="5271"/>
    <cellStyle name="Currency (Scaled) 2 3 3" xfId="5281"/>
    <cellStyle name="Currency (Scaled) 2 3 4" xfId="5287"/>
    <cellStyle name="Currency (Scaled) 2 4" xfId="11269"/>
    <cellStyle name="Currency (Scaled) 2 5" xfId="11271"/>
    <cellStyle name="Currency (Scaled) 2 6" xfId="11273"/>
    <cellStyle name="Currency (Scaled) 2 7" xfId="11275"/>
    <cellStyle name="Currency (Scaled) 2 8" xfId="11278"/>
    <cellStyle name="Currency (Scaled) 2 9" xfId="11281"/>
    <cellStyle name="Currency (Scaled) 3" xfId="11283"/>
    <cellStyle name="Currency (Scaled) 3 10" xfId="11285"/>
    <cellStyle name="Currency (Scaled) 3 11" xfId="11288"/>
    <cellStyle name="Currency (Scaled) 3 12" xfId="11291"/>
    <cellStyle name="Currency (Scaled) 3 2" xfId="11294"/>
    <cellStyle name="Currency (Scaled) 3 2 10" xfId="11295"/>
    <cellStyle name="Currency (Scaled) 3 2 11" xfId="11296"/>
    <cellStyle name="Currency (Scaled) 3 2 2" xfId="11298"/>
    <cellStyle name="Currency (Scaled) 3 2 3" xfId="11300"/>
    <cellStyle name="Currency (Scaled) 3 2 4" xfId="11302"/>
    <cellStyle name="Currency (Scaled) 3 2 5" xfId="11305"/>
    <cellStyle name="Currency (Scaled) 3 2 6" xfId="11307"/>
    <cellStyle name="Currency (Scaled) 3 2 7" xfId="11309"/>
    <cellStyle name="Currency (Scaled) 3 2 8" xfId="5399"/>
    <cellStyle name="Currency (Scaled) 3 2 9" xfId="11311"/>
    <cellStyle name="Currency (Scaled) 3 3" xfId="11312"/>
    <cellStyle name="Currency (Scaled) 3 4" xfId="11313"/>
    <cellStyle name="Currency (Scaled) 3 5" xfId="11316"/>
    <cellStyle name="Currency (Scaled) 3 6" xfId="11319"/>
    <cellStyle name="Currency (Scaled) 3 7" xfId="11322"/>
    <cellStyle name="Currency (Scaled) 3 8" xfId="11325"/>
    <cellStyle name="Currency (Scaled) 3 9" xfId="11327"/>
    <cellStyle name="Currency (Scaled) 4" xfId="11328"/>
    <cellStyle name="Currency (Scaled) 4 10" xfId="587"/>
    <cellStyle name="Currency (Scaled) 4 11" xfId="514"/>
    <cellStyle name="Currency (Scaled) 4 12" xfId="11330"/>
    <cellStyle name="Currency (Scaled) 4 2" xfId="11332"/>
    <cellStyle name="Currency (Scaled) 4 2 10" xfId="11333"/>
    <cellStyle name="Currency (Scaled) 4 2 11" xfId="11334"/>
    <cellStyle name="Currency (Scaled) 4 2 2" xfId="11335"/>
    <cellStyle name="Currency (Scaled) 4 2 3" xfId="11336"/>
    <cellStyle name="Currency (Scaled) 4 2 4" xfId="11337"/>
    <cellStyle name="Currency (Scaled) 4 2 5" xfId="11340"/>
    <cellStyle name="Currency (Scaled) 4 2 6" xfId="11343"/>
    <cellStyle name="Currency (Scaled) 4 2 7" xfId="11346"/>
    <cellStyle name="Currency (Scaled) 4 2 8" xfId="11349"/>
    <cellStyle name="Currency (Scaled) 4 2 9" xfId="11352"/>
    <cellStyle name="Currency (Scaled) 4 3" xfId="11353"/>
    <cellStyle name="Currency (Scaled) 4 4" xfId="11354"/>
    <cellStyle name="Currency (Scaled) 4 5" xfId="11357"/>
    <cellStyle name="Currency (Scaled) 4 6" xfId="11360"/>
    <cellStyle name="Currency (Scaled) 4 7" xfId="11363"/>
    <cellStyle name="Currency (Scaled) 4 8" xfId="11366"/>
    <cellStyle name="Currency (Scaled) 4 9" xfId="11368"/>
    <cellStyle name="Currency (Scaled) 5" xfId="11369"/>
    <cellStyle name="Currency (Scaled) 5 10" xfId="1974"/>
    <cellStyle name="Currency (Scaled) 5 11" xfId="1977"/>
    <cellStyle name="Currency (Scaled) 5 2" xfId="11370"/>
    <cellStyle name="Currency (Scaled) 5 2 2" xfId="11371"/>
    <cellStyle name="Currency (Scaled) 5 2 3" xfId="11372"/>
    <cellStyle name="Currency (Scaled) 5 2 4" xfId="11373"/>
    <cellStyle name="Currency (Scaled) 5 3" xfId="11374"/>
    <cellStyle name="Currency (Scaled) 5 4" xfId="11375"/>
    <cellStyle name="Currency (Scaled) 5 5" xfId="11378"/>
    <cellStyle name="Currency (Scaled) 5 6" xfId="11381"/>
    <cellStyle name="Currency (Scaled) 5 7" xfId="11384"/>
    <cellStyle name="Currency (Scaled) 5 8" xfId="11387"/>
    <cellStyle name="Currency (Scaled) 5 9" xfId="11389"/>
    <cellStyle name="Currency (Scaled) 6" xfId="11390"/>
    <cellStyle name="Currency (Scaled) 6 2" xfId="11391"/>
    <cellStyle name="Currency (Scaled) 6 2 2" xfId="11392"/>
    <cellStyle name="Currency (Scaled) 6 2 3" xfId="11393"/>
    <cellStyle name="Currency (Scaled) 7" xfId="11394"/>
    <cellStyle name="Currency (Scaled) 7 2" xfId="11395"/>
    <cellStyle name="Currency (Scaled) 7 2 2" xfId="11396"/>
    <cellStyle name="Currency (Scaled) 7 2 3" xfId="11398"/>
    <cellStyle name="Currency (Scaled) 8" xfId="11401"/>
    <cellStyle name="Currency (Scaled) 8 2" xfId="11402"/>
    <cellStyle name="Currency (Scaled) 9" xfId="11403"/>
    <cellStyle name="Currency (Scaled) 9 2" xfId="11405"/>
    <cellStyle name="Currency (Scaled2)" xfId="11406"/>
    <cellStyle name="Currency (Scaled2) 10" xfId="4453"/>
    <cellStyle name="Currency (Scaled2) 11" xfId="9282"/>
    <cellStyle name="Currency (Scaled2) 12" xfId="4464"/>
    <cellStyle name="Currency (Scaled2) 13" xfId="9286"/>
    <cellStyle name="Currency (Scaled2) 14" xfId="11407"/>
    <cellStyle name="Currency (Scaled2) 15" xfId="11410"/>
    <cellStyle name="Currency (Scaled2) 2" xfId="11414"/>
    <cellStyle name="Currency (Scaled2) 3" xfId="11415"/>
    <cellStyle name="Currency (Scaled2) 4" xfId="11416"/>
    <cellStyle name="Currency (Scaled2) 5" xfId="11417"/>
    <cellStyle name="Currency (Scaled2) 6" xfId="4614"/>
    <cellStyle name="Currency (Scaled2) 7" xfId="4616"/>
    <cellStyle name="Currency (Scaled2) 8" xfId="4621"/>
    <cellStyle name="Currency (Scaled2) 9" xfId="11418"/>
    <cellStyle name="Currency [00]" xfId="11419"/>
    <cellStyle name="Currency [00] 10" xfId="11420"/>
    <cellStyle name="Currency [00] 11" xfId="11423"/>
    <cellStyle name="Currency [00] 12" xfId="11425"/>
    <cellStyle name="Currency [00] 13" xfId="11427"/>
    <cellStyle name="Currency [00] 14" xfId="11428"/>
    <cellStyle name="Currency [00] 15" xfId="11429"/>
    <cellStyle name="Currency [00] 16" xfId="11431"/>
    <cellStyle name="Currency [00] 17" xfId="11434"/>
    <cellStyle name="Currency [00] 2" xfId="11437"/>
    <cellStyle name="Currency [00] 2 10" xfId="11438"/>
    <cellStyle name="Currency [00] 2 11" xfId="11443"/>
    <cellStyle name="Currency [00] 2 2" xfId="11444"/>
    <cellStyle name="Currency [00] 2 2 2" xfId="11446"/>
    <cellStyle name="Currency [00] 2 2 3" xfId="11448"/>
    <cellStyle name="Currency [00] 2 2 4" xfId="11453"/>
    <cellStyle name="Currency [00] 2 3" xfId="11456"/>
    <cellStyle name="Currency [00] 2 3 2" xfId="11458"/>
    <cellStyle name="Currency [00] 2 3 3" xfId="11460"/>
    <cellStyle name="Currency [00] 2 3 4" xfId="11462"/>
    <cellStyle name="Currency [00] 2 4" xfId="11465"/>
    <cellStyle name="Currency [00] 2 5" xfId="11467"/>
    <cellStyle name="Currency [00] 2 6" xfId="11469"/>
    <cellStyle name="Currency [00] 2 7" xfId="11471"/>
    <cellStyle name="Currency [00] 2 8" xfId="11472"/>
    <cellStyle name="Currency [00] 2 9" xfId="11473"/>
    <cellStyle name="Currency [00] 3" xfId="11474"/>
    <cellStyle name="Currency [00] 3 10" xfId="11475"/>
    <cellStyle name="Currency [00] 3 11" xfId="11481"/>
    <cellStyle name="Currency [00] 3 12" xfId="11482"/>
    <cellStyle name="Currency [00] 3 2" xfId="2689"/>
    <cellStyle name="Currency [00] 3 2 10" xfId="11484"/>
    <cellStyle name="Currency [00] 3 2 11" xfId="11487"/>
    <cellStyle name="Currency [00] 3 2 2" xfId="11490"/>
    <cellStyle name="Currency [00] 3 2 3" xfId="11492"/>
    <cellStyle name="Currency [00] 3 2 4" xfId="11497"/>
    <cellStyle name="Currency [00] 3 2 5" xfId="11500"/>
    <cellStyle name="Currency [00] 3 2 6" xfId="11502"/>
    <cellStyle name="Currency [00] 3 2 7" xfId="11504"/>
    <cellStyle name="Currency [00] 3 2 8" xfId="11506"/>
    <cellStyle name="Currency [00] 3 2 9" xfId="11507"/>
    <cellStyle name="Currency [00] 3 3" xfId="2697"/>
    <cellStyle name="Currency [00] 3 4" xfId="2705"/>
    <cellStyle name="Currency [00] 3 5" xfId="2712"/>
    <cellStyle name="Currency [00] 3 6" xfId="2714"/>
    <cellStyle name="Currency [00] 3 7" xfId="2716"/>
    <cellStyle name="Currency [00] 3 8" xfId="2718"/>
    <cellStyle name="Currency [00] 3 9" xfId="2721"/>
    <cellStyle name="Currency [00] 4" xfId="11508"/>
    <cellStyle name="Currency [00] 4 10" xfId="11509"/>
    <cellStyle name="Currency [00] 4 11" xfId="11514"/>
    <cellStyle name="Currency [00] 4 12" xfId="11515"/>
    <cellStyle name="Currency [00] 4 2" xfId="11517"/>
    <cellStyle name="Currency [00] 4 2 10" xfId="11518"/>
    <cellStyle name="Currency [00] 4 2 11" xfId="11521"/>
    <cellStyle name="Currency [00] 4 2 2" xfId="11523"/>
    <cellStyle name="Currency [00] 4 2 3" xfId="11525"/>
    <cellStyle name="Currency [00] 4 2 4" xfId="11529"/>
    <cellStyle name="Currency [00] 4 2 5" xfId="11531"/>
    <cellStyle name="Currency [00] 4 2 6" xfId="11533"/>
    <cellStyle name="Currency [00] 4 2 7" xfId="11535"/>
    <cellStyle name="Currency [00] 4 2 8" xfId="11537"/>
    <cellStyle name="Currency [00] 4 2 9" xfId="11539"/>
    <cellStyle name="Currency [00] 4 3" xfId="11540"/>
    <cellStyle name="Currency [00] 4 4" xfId="11542"/>
    <cellStyle name="Currency [00] 4 5" xfId="11543"/>
    <cellStyle name="Currency [00] 4 6" xfId="11544"/>
    <cellStyle name="Currency [00] 4 7" xfId="11546"/>
    <cellStyle name="Currency [00] 4 8" xfId="11548"/>
    <cellStyle name="Currency [00] 4 9" xfId="11550"/>
    <cellStyle name="Currency [00] 5" xfId="11551"/>
    <cellStyle name="Currency [00] 5 10" xfId="11552"/>
    <cellStyle name="Currency [00] 5 11" xfId="11556"/>
    <cellStyle name="Currency [00] 5 2" xfId="10685"/>
    <cellStyle name="Currency [00] 5 3" xfId="3632"/>
    <cellStyle name="Currency [00] 5 4" xfId="10707"/>
    <cellStyle name="Currency [00] 5 5" xfId="11557"/>
    <cellStyle name="Currency [00] 5 6" xfId="11558"/>
    <cellStyle name="Currency [00] 5 7" xfId="11560"/>
    <cellStyle name="Currency [00] 5 8" xfId="11562"/>
    <cellStyle name="Currency [00] 5 9" xfId="11563"/>
    <cellStyle name="Currency [00] 6" xfId="11564"/>
    <cellStyle name="Currency [00] 7" xfId="11565"/>
    <cellStyle name="Currency [00] 8" xfId="11567"/>
    <cellStyle name="Currency [00] 9" xfId="11568"/>
    <cellStyle name="Currency 10" xfId="11569"/>
    <cellStyle name="Currency 11" xfId="11571"/>
    <cellStyle name="Currency 12" xfId="11572"/>
    <cellStyle name="Currency 12 2" xfId="11573"/>
    <cellStyle name="Currency 12 2 2" xfId="11574"/>
    <cellStyle name="Currency 12 2 3" xfId="11575"/>
    <cellStyle name="Currency 12 3" xfId="11576"/>
    <cellStyle name="Currency 12 4" xfId="11577"/>
    <cellStyle name="Currency 13" xfId="11578"/>
    <cellStyle name="Currency 14" xfId="11579"/>
    <cellStyle name="Currency 15" xfId="11580"/>
    <cellStyle name="Currency 16" xfId="11582"/>
    <cellStyle name="Currency 17" xfId="11584"/>
    <cellStyle name="Currency 17 2" xfId="11586"/>
    <cellStyle name="Currency 17 2 2" xfId="11587"/>
    <cellStyle name="Currency 17 2 3" xfId="11588"/>
    <cellStyle name="Currency 17 3" xfId="11589"/>
    <cellStyle name="Currency 17 4" xfId="11590"/>
    <cellStyle name="Currency 18" xfId="11591"/>
    <cellStyle name="Currency 19" xfId="11593"/>
    <cellStyle name="Currency 2" xfId="7852"/>
    <cellStyle name="Currency 2 10" xfId="5936"/>
    <cellStyle name="Currency 2 11" xfId="11595"/>
    <cellStyle name="Currency 2 12" xfId="7452"/>
    <cellStyle name="Currency 2 13" xfId="7454"/>
    <cellStyle name="Currency 2 14" xfId="2311"/>
    <cellStyle name="Currency 2 15" xfId="11596"/>
    <cellStyle name="Currency 2 16" xfId="11597"/>
    <cellStyle name="Currency 2 17" xfId="11598"/>
    <cellStyle name="Currency 2 18" xfId="11599"/>
    <cellStyle name="Currency 2 18 2" xfId="11600"/>
    <cellStyle name="Currency 2 2" xfId="11602"/>
    <cellStyle name="Currency 2 2 10" xfId="11603"/>
    <cellStyle name="Currency 2 2 11" xfId="11604"/>
    <cellStyle name="Currency 2 2 12" xfId="11605"/>
    <cellStyle name="Currency 2 2 12 2" xfId="11606"/>
    <cellStyle name="Currency 2 2 12 3" xfId="11608"/>
    <cellStyle name="Currency 2 2 13" xfId="11610"/>
    <cellStyle name="Currency 2 2 14" xfId="11611"/>
    <cellStyle name="Currency 2 2 2" xfId="11612"/>
    <cellStyle name="Currency 2 2 3" xfId="11613"/>
    <cellStyle name="Currency 2 2 4" xfId="11614"/>
    <cellStyle name="Currency 2 2 5" xfId="11615"/>
    <cellStyle name="Currency 2 2 6" xfId="11616"/>
    <cellStyle name="Currency 2 2 7" xfId="11617"/>
    <cellStyle name="Currency 2 2 8" xfId="11618"/>
    <cellStyle name="Currency 2 2 9" xfId="11620"/>
    <cellStyle name="Currency 2 3" xfId="11621"/>
    <cellStyle name="Currency 2 3 10" xfId="11623"/>
    <cellStyle name="Currency 2 3 11" xfId="11624"/>
    <cellStyle name="Currency 2 3 2" xfId="11625"/>
    <cellStyle name="Currency 2 3 3" xfId="11524"/>
    <cellStyle name="Currency 2 3 4" xfId="11526"/>
    <cellStyle name="Currency 2 3 5" xfId="11530"/>
    <cellStyle name="Currency 2 3 6" xfId="11532"/>
    <cellStyle name="Currency 2 3 7" xfId="11534"/>
    <cellStyle name="Currency 2 3 8" xfId="11536"/>
    <cellStyle name="Currency 2 3 9" xfId="11538"/>
    <cellStyle name="Currency 2 4" xfId="11626"/>
    <cellStyle name="Currency 2 5" xfId="11627"/>
    <cellStyle name="Currency 2 6" xfId="11628"/>
    <cellStyle name="Currency 2 7" xfId="11629"/>
    <cellStyle name="Currency 2 8" xfId="11630"/>
    <cellStyle name="Currency 2 9" xfId="11631"/>
    <cellStyle name="Currency 20" xfId="11581"/>
    <cellStyle name="Currency 21" xfId="11583"/>
    <cellStyle name="Currency 22" xfId="11585"/>
    <cellStyle name="Currency 23" xfId="11592"/>
    <cellStyle name="Currency 24" xfId="11594"/>
    <cellStyle name="Currency 25" xfId="11632"/>
    <cellStyle name="Currency 26" xfId="11634"/>
    <cellStyle name="Currency 27" xfId="11636"/>
    <cellStyle name="Currency 28" xfId="11638"/>
    <cellStyle name="Currency 29" xfId="11641"/>
    <cellStyle name="Currency 3" xfId="7854"/>
    <cellStyle name="Currency 3 10" xfId="11643"/>
    <cellStyle name="Currency 3 11" xfId="11644"/>
    <cellStyle name="Currency 3 2" xfId="11645"/>
    <cellStyle name="Currency 3 3" xfId="11646"/>
    <cellStyle name="Currency 3 4" xfId="11648"/>
    <cellStyle name="Currency 3 5" xfId="11649"/>
    <cellStyle name="Currency 3 5 2" xfId="11650"/>
    <cellStyle name="Currency 3 5 3" xfId="11651"/>
    <cellStyle name="Currency 3 5 4" xfId="11652"/>
    <cellStyle name="Currency 3 6" xfId="11653"/>
    <cellStyle name="Currency 3 7" xfId="11654"/>
    <cellStyle name="Currency 3 8" xfId="11655"/>
    <cellStyle name="Currency 3 9" xfId="11656"/>
    <cellStyle name="Currency 30" xfId="11633"/>
    <cellStyle name="Currency 30 2" xfId="11657"/>
    <cellStyle name="Currency 30 3" xfId="11658"/>
    <cellStyle name="Currency 31" xfId="11635"/>
    <cellStyle name="Currency 31 10" xfId="7038"/>
    <cellStyle name="Currency 31 10 2" xfId="11659"/>
    <cellStyle name="Currency 31 2" xfId="11660"/>
    <cellStyle name="Currency 31 3" xfId="11661"/>
    <cellStyle name="Currency 31 3 2" xfId="6519"/>
    <cellStyle name="Currency 31 4" xfId="11662"/>
    <cellStyle name="Currency 31 4 2" xfId="11664"/>
    <cellStyle name="Currency 31 5" xfId="11665"/>
    <cellStyle name="Currency 31 5 2" xfId="11666"/>
    <cellStyle name="Currency 31 6" xfId="11667"/>
    <cellStyle name="Currency 31 6 2" xfId="11668"/>
    <cellStyle name="Currency 31 7" xfId="11669"/>
    <cellStyle name="Currency 31 7 2" xfId="11670"/>
    <cellStyle name="Currency 31 8" xfId="11671"/>
    <cellStyle name="Currency 31 8 2" xfId="11672"/>
    <cellStyle name="Currency 31 9" xfId="11673"/>
    <cellStyle name="Currency 31 9 2" xfId="3368"/>
    <cellStyle name="Currency 32" xfId="11637"/>
    <cellStyle name="Currency 32 2" xfId="11674"/>
    <cellStyle name="Currency 32 3" xfId="11676"/>
    <cellStyle name="Currency 33" xfId="11639"/>
    <cellStyle name="Currency 33 2" xfId="11677"/>
    <cellStyle name="Currency 34" xfId="11642"/>
    <cellStyle name="Currency 35" xfId="11678"/>
    <cellStyle name="Currency 36" xfId="11679"/>
    <cellStyle name="Currency 37" xfId="11681"/>
    <cellStyle name="Currency 38" xfId="1902"/>
    <cellStyle name="Currency 38 2" xfId="11683"/>
    <cellStyle name="Currency 38 3" xfId="11684"/>
    <cellStyle name="Currency 4" xfId="7856"/>
    <cellStyle name="Currency 4 10" xfId="11685"/>
    <cellStyle name="Currency 4 11" xfId="11687"/>
    <cellStyle name="Currency 4 2" xfId="11688"/>
    <cellStyle name="Currency 4 2 2" xfId="11689"/>
    <cellStyle name="Currency 4 2 2 2" xfId="10662"/>
    <cellStyle name="Currency 4 2 2 2 2" xfId="475"/>
    <cellStyle name="Currency 4 2 2 3" xfId="10664"/>
    <cellStyle name="Currency 4 2 3" xfId="11690"/>
    <cellStyle name="Currency 4 2 4" xfId="11691"/>
    <cellStyle name="Currency 4 3" xfId="11692"/>
    <cellStyle name="Currency 4 3 2" xfId="11693"/>
    <cellStyle name="Currency 4 3 3" xfId="11694"/>
    <cellStyle name="Currency 4 3 4" xfId="11695"/>
    <cellStyle name="Currency 4 4" xfId="11699"/>
    <cellStyle name="Currency 4 4 2" xfId="11700"/>
    <cellStyle name="Currency 4 4 2 2" xfId="10991"/>
    <cellStyle name="Currency 4 4 2 2 2" xfId="11701"/>
    <cellStyle name="Currency 4 4 2 3" xfId="11703"/>
    <cellStyle name="Currency 4 4 3" xfId="11704"/>
    <cellStyle name="Currency 4 4 4" xfId="11705"/>
    <cellStyle name="Currency 4 5" xfId="11706"/>
    <cellStyle name="Currency 4 6" xfId="11708"/>
    <cellStyle name="Currency 4 7" xfId="11710"/>
    <cellStyle name="Currency 4 8" xfId="11712"/>
    <cellStyle name="Currency 4 9" xfId="11715"/>
    <cellStyle name="Currency 5" xfId="7858"/>
    <cellStyle name="Currency 5 10" xfId="11717"/>
    <cellStyle name="Currency 5 11" xfId="11718"/>
    <cellStyle name="Currency 5 2" xfId="11719"/>
    <cellStyle name="Currency 5 3" xfId="11720"/>
    <cellStyle name="Currency 5 4" xfId="11721"/>
    <cellStyle name="Currency 5 5" xfId="11722"/>
    <cellStyle name="Currency 5 6" xfId="11723"/>
    <cellStyle name="Currency 5 7" xfId="11724"/>
    <cellStyle name="Currency 5 8" xfId="11726"/>
    <cellStyle name="Currency 5 9" xfId="11727"/>
    <cellStyle name="Currency 6" xfId="7860"/>
    <cellStyle name="Currency 6 2" xfId="11728"/>
    <cellStyle name="Currency 6 2 2" xfId="11729"/>
    <cellStyle name="Currency 6 2 2 2" xfId="11731"/>
    <cellStyle name="Currency 6 2 2 2 2" xfId="11733"/>
    <cellStyle name="Currency 6 2 2 3" xfId="11734"/>
    <cellStyle name="Currency 6 2 3" xfId="11736"/>
    <cellStyle name="Currency 6 2 3 2" xfId="11738"/>
    <cellStyle name="Currency 6 2 4" xfId="11740"/>
    <cellStyle name="Currency 6 3" xfId="11742"/>
    <cellStyle name="Currency 6 4" xfId="11744"/>
    <cellStyle name="Currency 7" xfId="7862"/>
    <cellStyle name="Currency 7 2" xfId="11746"/>
    <cellStyle name="Currency 7 2 2" xfId="11747"/>
    <cellStyle name="Currency 7 2 3" xfId="11748"/>
    <cellStyle name="Currency 7 2 3 2" xfId="11749"/>
    <cellStyle name="Currency 7 2 4" xfId="11750"/>
    <cellStyle name="Currency 7 3" xfId="11751"/>
    <cellStyle name="Currency 7 4" xfId="11752"/>
    <cellStyle name="Currency 8" xfId="11755"/>
    <cellStyle name="Currency 8 2" xfId="11757"/>
    <cellStyle name="Currency 8 2 2" xfId="11758"/>
    <cellStyle name="Currency 8 2 2 2" xfId="2816"/>
    <cellStyle name="Currency 8 2 3" xfId="11760"/>
    <cellStyle name="Currency 8 3" xfId="11762"/>
    <cellStyle name="Currency 9" xfId="11764"/>
    <cellStyle name="Currency0" xfId="11766"/>
    <cellStyle name="Currency1" xfId="11767"/>
    <cellStyle name="current status" xfId="11769"/>
    <cellStyle name="current status 10" xfId="11771"/>
    <cellStyle name="current status 11" xfId="11772"/>
    <cellStyle name="current status 12" xfId="11773"/>
    <cellStyle name="current status 13" xfId="11774"/>
    <cellStyle name="current status 14" xfId="11777"/>
    <cellStyle name="current status 15" xfId="11779"/>
    <cellStyle name="current status 16" xfId="11781"/>
    <cellStyle name="current status 17" xfId="11783"/>
    <cellStyle name="current status 2" xfId="11784"/>
    <cellStyle name="current status 2 10" xfId="11787"/>
    <cellStyle name="current status 2 11" xfId="11789"/>
    <cellStyle name="current status 2 2" xfId="11791"/>
    <cellStyle name="current status 2 3" xfId="11793"/>
    <cellStyle name="current status 2 4" xfId="11795"/>
    <cellStyle name="current status 2 5" xfId="11797"/>
    <cellStyle name="current status 2 6" xfId="11799"/>
    <cellStyle name="current status 2 7" xfId="11800"/>
    <cellStyle name="current status 2 8" xfId="11802"/>
    <cellStyle name="current status 2 9" xfId="11803"/>
    <cellStyle name="current status 3" xfId="11805"/>
    <cellStyle name="current status 3 10" xfId="11806"/>
    <cellStyle name="current status 3 11" xfId="11807"/>
    <cellStyle name="current status 3 12" xfId="11808"/>
    <cellStyle name="current status 3 2" xfId="11809"/>
    <cellStyle name="current status 3 2 10" xfId="11810"/>
    <cellStyle name="current status 3 2 11" xfId="11812"/>
    <cellStyle name="current status 3 2 2" xfId="11814"/>
    <cellStyle name="current status 3 2 3" xfId="11816"/>
    <cellStyle name="current status 3 2 4" xfId="11818"/>
    <cellStyle name="current status 3 2 5" xfId="11820"/>
    <cellStyle name="current status 3 2 6" xfId="11822"/>
    <cellStyle name="current status 3 2 7" xfId="11824"/>
    <cellStyle name="current status 3 2 8" xfId="11827"/>
    <cellStyle name="current status 3 2 9" xfId="11829"/>
    <cellStyle name="current status 3 3" xfId="11831"/>
    <cellStyle name="current status 3 4" xfId="11832"/>
    <cellStyle name="current status 3 5" xfId="11833"/>
    <cellStyle name="current status 3 6" xfId="11834"/>
    <cellStyle name="current status 3 7" xfId="3806"/>
    <cellStyle name="current status 3 8" xfId="3811"/>
    <cellStyle name="current status 3 9" xfId="2745"/>
    <cellStyle name="current status 4" xfId="11835"/>
    <cellStyle name="current status 4 10" xfId="11837"/>
    <cellStyle name="current status 4 11" xfId="11838"/>
    <cellStyle name="current status 4 12" xfId="11840"/>
    <cellStyle name="current status 4 2" xfId="11842"/>
    <cellStyle name="current status 4 2 10" xfId="11844"/>
    <cellStyle name="current status 4 2 11" xfId="11847"/>
    <cellStyle name="current status 4 2 2" xfId="11849"/>
    <cellStyle name="current status 4 2 3" xfId="11850"/>
    <cellStyle name="current status 4 2 4" xfId="11851"/>
    <cellStyle name="current status 4 2 5" xfId="11852"/>
    <cellStyle name="current status 4 2 6" xfId="11853"/>
    <cellStyle name="current status 4 2 7" xfId="11854"/>
    <cellStyle name="current status 4 2 8" xfId="11856"/>
    <cellStyle name="current status 4 2 9" xfId="11857"/>
    <cellStyle name="current status 4 3" xfId="11858"/>
    <cellStyle name="current status 4 4" xfId="11859"/>
    <cellStyle name="current status 4 5" xfId="11860"/>
    <cellStyle name="current status 4 6" xfId="337"/>
    <cellStyle name="current status 4 7" xfId="169"/>
    <cellStyle name="current status 4 8" xfId="11861"/>
    <cellStyle name="current status 4 9" xfId="11862"/>
    <cellStyle name="current status 5" xfId="11864"/>
    <cellStyle name="current status 5 10" xfId="11866"/>
    <cellStyle name="current status 5 11" xfId="11867"/>
    <cellStyle name="current status 5 2" xfId="11870"/>
    <cellStyle name="current status 5 3" xfId="11871"/>
    <cellStyle name="current status 5 4" xfId="11872"/>
    <cellStyle name="current status 5 5" xfId="11873"/>
    <cellStyle name="current status 5 6" xfId="11874"/>
    <cellStyle name="current status 5 7" xfId="11875"/>
    <cellStyle name="current status 5 8" xfId="11877"/>
    <cellStyle name="current status 5 9" xfId="11880"/>
    <cellStyle name="current status 6" xfId="11883"/>
    <cellStyle name="current status 7" xfId="11885"/>
    <cellStyle name="current status 8" xfId="11886"/>
    <cellStyle name="current status 9" xfId="11887"/>
    <cellStyle name="current status_AMZNGlobal_WBR- week 28" xfId="11889"/>
    <cellStyle name="Curr_x0018_ncy [0]_Sheet1 (2)_NEGS" xfId="11890"/>
    <cellStyle name="custom" xfId="11891"/>
    <cellStyle name="custom 10" xfId="11892"/>
    <cellStyle name="custom 11" xfId="11893"/>
    <cellStyle name="custom 12" xfId="11894"/>
    <cellStyle name="custom 13" xfId="11895"/>
    <cellStyle name="custom 14" xfId="11897"/>
    <cellStyle name="custom 15" xfId="11900"/>
    <cellStyle name="custom 16" xfId="11903"/>
    <cellStyle name="custom 17" xfId="11906"/>
    <cellStyle name="custom 2" xfId="11908"/>
    <cellStyle name="custom 2 10" xfId="11909"/>
    <cellStyle name="custom 2 11" xfId="11912"/>
    <cellStyle name="custom 2 2" xfId="437"/>
    <cellStyle name="custom 2 3" xfId="11916"/>
    <cellStyle name="custom 2 4" xfId="11918"/>
    <cellStyle name="custom 2 5" xfId="11920"/>
    <cellStyle name="custom 2 6" xfId="11921"/>
    <cellStyle name="custom 2 7" xfId="11922"/>
    <cellStyle name="custom 2 8" xfId="11924"/>
    <cellStyle name="custom 2 9" xfId="11925"/>
    <cellStyle name="custom 3" xfId="11926"/>
    <cellStyle name="custom 3 10" xfId="11929"/>
    <cellStyle name="custom 3 11" xfId="8972"/>
    <cellStyle name="custom 3 12" xfId="8991"/>
    <cellStyle name="custom 3 2" xfId="11931"/>
    <cellStyle name="custom 3 2 10" xfId="530"/>
    <cellStyle name="custom 3 2 11" xfId="7258"/>
    <cellStyle name="custom 3 2 2" xfId="11933"/>
    <cellStyle name="custom 3 2 3" xfId="11937"/>
    <cellStyle name="custom 3 2 4" xfId="11941"/>
    <cellStyle name="custom 3 2 5" xfId="11945"/>
    <cellStyle name="custom 3 2 6" xfId="11950"/>
    <cellStyle name="custom 3 2 7" xfId="11953"/>
    <cellStyle name="custom 3 2 8" xfId="11956"/>
    <cellStyle name="custom 3 2 9" xfId="11958"/>
    <cellStyle name="custom 3 3" xfId="11961"/>
    <cellStyle name="custom 3 4" xfId="11963"/>
    <cellStyle name="custom 3 5" xfId="11964"/>
    <cellStyle name="custom 3 6" xfId="11965"/>
    <cellStyle name="custom 3 7" xfId="11966"/>
    <cellStyle name="custom 3 8" xfId="11967"/>
    <cellStyle name="custom 3 9" xfId="11968"/>
    <cellStyle name="custom 4" xfId="11969"/>
    <cellStyle name="custom 4 10" xfId="422"/>
    <cellStyle name="custom 4 11" xfId="11972"/>
    <cellStyle name="custom 4 12" xfId="4483"/>
    <cellStyle name="custom 4 2" xfId="11974"/>
    <cellStyle name="custom 4 2 10" xfId="11976"/>
    <cellStyle name="custom 4 2 11" xfId="11978"/>
    <cellStyle name="custom 4 2 2" xfId="11981"/>
    <cellStyle name="custom 4 2 3" xfId="11985"/>
    <cellStyle name="custom 4 2 4" xfId="11988"/>
    <cellStyle name="custom 4 2 5" xfId="11992"/>
    <cellStyle name="custom 4 2 6" xfId="11997"/>
    <cellStyle name="custom 4 2 7" xfId="12000"/>
    <cellStyle name="custom 4 2 8" xfId="12002"/>
    <cellStyle name="custom 4 2 9" xfId="12003"/>
    <cellStyle name="custom 4 3" xfId="12004"/>
    <cellStyle name="custom 4 4" xfId="12006"/>
    <cellStyle name="custom 4 5" xfId="12007"/>
    <cellStyle name="custom 4 6" xfId="12008"/>
    <cellStyle name="custom 4 7" xfId="12009"/>
    <cellStyle name="custom 4 8" xfId="12010"/>
    <cellStyle name="custom 4 9" xfId="12011"/>
    <cellStyle name="custom 5" xfId="10084"/>
    <cellStyle name="custom 5 10" xfId="12012"/>
    <cellStyle name="custom 5 11" xfId="12014"/>
    <cellStyle name="custom 5 2" xfId="12015"/>
    <cellStyle name="custom 5 3" xfId="12018"/>
    <cellStyle name="custom 5 4" xfId="12020"/>
    <cellStyle name="custom 5 5" xfId="12021"/>
    <cellStyle name="custom 5 6" xfId="12022"/>
    <cellStyle name="custom 5 7" xfId="12023"/>
    <cellStyle name="custom 5 8" xfId="12024"/>
    <cellStyle name="custom 5 9" xfId="12026"/>
    <cellStyle name="custom 6" xfId="12027"/>
    <cellStyle name="custom 7" xfId="12030"/>
    <cellStyle name="custom 8" xfId="12033"/>
    <cellStyle name="custom 9" xfId="12035"/>
    <cellStyle name="Date" xfId="12037"/>
    <cellStyle name="Date Short" xfId="12039"/>
    <cellStyle name="Date Short 2" xfId="12043"/>
    <cellStyle name="Date Short 2 2" xfId="12045"/>
    <cellStyle name="Date Short 3" xfId="12048"/>
    <cellStyle name="Date Short 3 2" xfId="12050"/>
    <cellStyle name="Date Short 4" xfId="12053"/>
    <cellStyle name="Date Short 4 2" xfId="12055"/>
    <cellStyle name="Date Short 5" xfId="12058"/>
    <cellStyle name="Date Short_Inbound Capitalization- R&amp;O Est" xfId="12061"/>
    <cellStyle name="DELTA" xfId="12063"/>
    <cellStyle name="Dezimal_ACN.1xls" xfId="12065"/>
    <cellStyle name="Dollar (zero dec)" xfId="12067"/>
    <cellStyle name="Eingabe" xfId="12068"/>
    <cellStyle name="Eingabe 10" xfId="12071"/>
    <cellStyle name="Eingabe 11" xfId="12075"/>
    <cellStyle name="Eingabe 12" xfId="12080"/>
    <cellStyle name="Eingabe 2" xfId="12082"/>
    <cellStyle name="Eingabe 2 2" xfId="12085"/>
    <cellStyle name="Eingabe 2 2 2" xfId="12086"/>
    <cellStyle name="Eingabe 2 2 2 2" xfId="12088"/>
    <cellStyle name="Eingabe 2 2 2 2 2" xfId="12089"/>
    <cellStyle name="Eingabe 2 2 2 2 3" xfId="12090"/>
    <cellStyle name="Eingabe 2 2 2 2 4" xfId="12091"/>
    <cellStyle name="Eingabe 2 2 2 2 5" xfId="12092"/>
    <cellStyle name="Eingabe 2 2 2 2 6" xfId="12095"/>
    <cellStyle name="Eingabe 2 2 2 3" xfId="12098"/>
    <cellStyle name="Eingabe 2 2 2 4" xfId="12099"/>
    <cellStyle name="Eingabe 2 2 2 5" xfId="12038"/>
    <cellStyle name="Eingabe 2 2 2 6" xfId="12100"/>
    <cellStyle name="Eingabe 2 2 2 7" xfId="12101"/>
    <cellStyle name="Eingabe 2 2 3" xfId="12102"/>
    <cellStyle name="Eingabe 2 2 4" xfId="12103"/>
    <cellStyle name="Eingabe 2 2 5" xfId="12104"/>
    <cellStyle name="Eingabe 2 2 6" xfId="12105"/>
    <cellStyle name="Eingabe 2 2 7" xfId="12107"/>
    <cellStyle name="Eingabe 2 3" xfId="12109"/>
    <cellStyle name="Eingabe 2 4" xfId="12110"/>
    <cellStyle name="Eingabe 2 5" xfId="8428"/>
    <cellStyle name="Eingabe 2 6" xfId="8430"/>
    <cellStyle name="Eingabe 2 7" xfId="102"/>
    <cellStyle name="Eingabe 3" xfId="12111"/>
    <cellStyle name="Eingabe 3 2" xfId="12114"/>
    <cellStyle name="Eingabe 3 2 2" xfId="2353"/>
    <cellStyle name="Eingabe 3 2 2 2" xfId="12115"/>
    <cellStyle name="Eingabe 3 2 2 2 2" xfId="12119"/>
    <cellStyle name="Eingabe 3 2 2 2 3" xfId="12120"/>
    <cellStyle name="Eingabe 3 2 2 2 4" xfId="12122"/>
    <cellStyle name="Eingabe 3 2 2 2 5" xfId="1118"/>
    <cellStyle name="Eingabe 3 2 2 2 6" xfId="1120"/>
    <cellStyle name="Eingabe 3 2 2 3" xfId="12123"/>
    <cellStyle name="Eingabe 3 2 2 4" xfId="12124"/>
    <cellStyle name="Eingabe 3 2 2 5" xfId="12125"/>
    <cellStyle name="Eingabe 3 2 2 6" xfId="12126"/>
    <cellStyle name="Eingabe 3 2 2 7" xfId="12128"/>
    <cellStyle name="Eingabe 3 2 3" xfId="12130"/>
    <cellStyle name="Eingabe 3 2 4" xfId="2362"/>
    <cellStyle name="Eingabe 3 2 5" xfId="12135"/>
    <cellStyle name="Eingabe 3 2 6" xfId="12139"/>
    <cellStyle name="Eingabe 3 2 7" xfId="12142"/>
    <cellStyle name="Eingabe 3 3" xfId="12145"/>
    <cellStyle name="Eingabe 3 4" xfId="12146"/>
    <cellStyle name="Eingabe 3 5" xfId="12147"/>
    <cellStyle name="Eingabe 3 6" xfId="12152"/>
    <cellStyle name="Eingabe 3 7" xfId="12153"/>
    <cellStyle name="Eingabe 4" xfId="12154"/>
    <cellStyle name="Eingabe 4 2" xfId="12157"/>
    <cellStyle name="Eingabe 4 2 2" xfId="9171"/>
    <cellStyle name="Eingabe 4 2 2 2" xfId="12158"/>
    <cellStyle name="Eingabe 4 2 2 2 2" xfId="12160"/>
    <cellStyle name="Eingabe 4 2 2 2 3" xfId="12161"/>
    <cellStyle name="Eingabe 4 2 2 2 4" xfId="12162"/>
    <cellStyle name="Eingabe 4 2 2 2 5" xfId="12163"/>
    <cellStyle name="Eingabe 4 2 2 2 6" xfId="12164"/>
    <cellStyle name="Eingabe 4 2 2 3" xfId="12167"/>
    <cellStyle name="Eingabe 4 2 2 4" xfId="12170"/>
    <cellStyle name="Eingabe 4 2 2 5" xfId="12172"/>
    <cellStyle name="Eingabe 4 2 2 6" xfId="12174"/>
    <cellStyle name="Eingabe 4 2 2 7" xfId="12175"/>
    <cellStyle name="Eingabe 4 2 3" xfId="9173"/>
    <cellStyle name="Eingabe 4 2 4" xfId="12176"/>
    <cellStyle name="Eingabe 4 2 5" xfId="12177"/>
    <cellStyle name="Eingabe 4 2 6" xfId="12178"/>
    <cellStyle name="Eingabe 4 2 7" xfId="12179"/>
    <cellStyle name="Eingabe 4 3" xfId="12180"/>
    <cellStyle name="Eingabe 4 4" xfId="12181"/>
    <cellStyle name="Eingabe 4 5" xfId="12183"/>
    <cellStyle name="Eingabe 4 6" xfId="12185"/>
    <cellStyle name="Eingabe 4 7" xfId="12187"/>
    <cellStyle name="Eingabe 5" xfId="12189"/>
    <cellStyle name="Eingabe 5 2" xfId="12193"/>
    <cellStyle name="Eingabe 5 2 2" xfId="12194"/>
    <cellStyle name="Eingabe 5 2 2 2" xfId="12196"/>
    <cellStyle name="Eingabe 5 2 2 2 2" xfId="9658"/>
    <cellStyle name="Eingabe 5 2 2 2 3" xfId="9662"/>
    <cellStyle name="Eingabe 5 2 2 2 4" xfId="11910"/>
    <cellStyle name="Eingabe 5 2 2 2 5" xfId="11913"/>
    <cellStyle name="Eingabe 5 2 2 2 6" xfId="12200"/>
    <cellStyle name="Eingabe 5 2 2 3" xfId="12203"/>
    <cellStyle name="Eingabe 5 2 2 4" xfId="12206"/>
    <cellStyle name="Eingabe 5 2 2 5" xfId="12210"/>
    <cellStyle name="Eingabe 5 2 2 6" xfId="12212"/>
    <cellStyle name="Eingabe 5 2 2 7" xfId="12213"/>
    <cellStyle name="Eingabe 5 2 3" xfId="12216"/>
    <cellStyle name="Eingabe 5 2 4" xfId="10909"/>
    <cellStyle name="Eingabe 5 2 5" xfId="10911"/>
    <cellStyle name="Eingabe 5 2 6" xfId="12217"/>
    <cellStyle name="Eingabe 5 2 7" xfId="12218"/>
    <cellStyle name="Eingabe 5 3" xfId="12219"/>
    <cellStyle name="Eingabe 5 4" xfId="12220"/>
    <cellStyle name="Eingabe 5 5" xfId="12222"/>
    <cellStyle name="Eingabe 5 6" xfId="12224"/>
    <cellStyle name="Eingabe 5 7" xfId="12226"/>
    <cellStyle name="Eingabe 6" xfId="12228"/>
    <cellStyle name="Eingabe 6 2" xfId="12231"/>
    <cellStyle name="Eingabe 6 2 2" xfId="12232"/>
    <cellStyle name="Eingabe 6 2 2 2" xfId="12233"/>
    <cellStyle name="Eingabe 6 2 2 2 2" xfId="9709"/>
    <cellStyle name="Eingabe 6 2 2 2 3" xfId="9712"/>
    <cellStyle name="Eingabe 6 2 2 2 4" xfId="12235"/>
    <cellStyle name="Eingabe 6 2 2 2 5" xfId="12236"/>
    <cellStyle name="Eingabe 6 2 2 2 6" xfId="12237"/>
    <cellStyle name="Eingabe 6 2 2 3" xfId="12239"/>
    <cellStyle name="Eingabe 6 2 2 4" xfId="4935"/>
    <cellStyle name="Eingabe 6 2 2 5" xfId="12241"/>
    <cellStyle name="Eingabe 6 2 2 6" xfId="12242"/>
    <cellStyle name="Eingabe 6 2 2 7" xfId="12243"/>
    <cellStyle name="Eingabe 6 2 3" xfId="12245"/>
    <cellStyle name="Eingabe 6 2 4" xfId="12246"/>
    <cellStyle name="Eingabe 6 2 5" xfId="12247"/>
    <cellStyle name="Eingabe 6 2 6" xfId="12248"/>
    <cellStyle name="Eingabe 6 2 7" xfId="12249"/>
    <cellStyle name="Eingabe 6 3" xfId="12250"/>
    <cellStyle name="Eingabe 6 4" xfId="12251"/>
    <cellStyle name="Eingabe 6 5" xfId="12254"/>
    <cellStyle name="Eingabe 6 6" xfId="12256"/>
    <cellStyle name="Eingabe 6 7" xfId="12258"/>
    <cellStyle name="Eingabe 7" xfId="12260"/>
    <cellStyle name="Eingabe 7 2" xfId="12261"/>
    <cellStyle name="Eingabe 7 2 2" xfId="12262"/>
    <cellStyle name="Eingabe 7 2 2 2" xfId="11680"/>
    <cellStyle name="Eingabe 7 2 2 3" xfId="11682"/>
    <cellStyle name="Eingabe 7 2 2 4" xfId="1901"/>
    <cellStyle name="Eingabe 7 2 2 5" xfId="12263"/>
    <cellStyle name="Eingabe 7 2 2 6" xfId="12264"/>
    <cellStyle name="Eingabe 7 2 3" xfId="12265"/>
    <cellStyle name="Eingabe 7 2 4" xfId="12266"/>
    <cellStyle name="Eingabe 7 2 5" xfId="12267"/>
    <cellStyle name="Eingabe 7 2 6" xfId="12268"/>
    <cellStyle name="Eingabe 7 2 7" xfId="12270"/>
    <cellStyle name="Eingabe 7 3" xfId="12272"/>
    <cellStyle name="Eingabe 7 4" xfId="12274"/>
    <cellStyle name="Eingabe 7 5" xfId="12277"/>
    <cellStyle name="Eingabe 7 6" xfId="12281"/>
    <cellStyle name="Eingabe 7 7" xfId="12284"/>
    <cellStyle name="Eingabe 8" xfId="12287"/>
    <cellStyle name="Eingabe 9" xfId="12288"/>
    <cellStyle name="Enter Currency (0)" xfId="12289"/>
    <cellStyle name="Enter Currency (0) 10" xfId="12291"/>
    <cellStyle name="Enter Currency (0) 11" xfId="12292"/>
    <cellStyle name="Enter Currency (0) 12" xfId="12293"/>
    <cellStyle name="Enter Currency (0) 13" xfId="12294"/>
    <cellStyle name="Enter Currency (0) 14" xfId="12295"/>
    <cellStyle name="Enter Currency (0) 15" xfId="12296"/>
    <cellStyle name="Enter Currency (0) 16" xfId="12297"/>
    <cellStyle name="Enter Currency (0) 17" xfId="12298"/>
    <cellStyle name="Enter Currency (0) 2" xfId="12299"/>
    <cellStyle name="Enter Currency (0) 2 10" xfId="12302"/>
    <cellStyle name="Enter Currency (0) 2 11" xfId="12303"/>
    <cellStyle name="Enter Currency (0) 2 2" xfId="12304"/>
    <cellStyle name="Enter Currency (0) 2 2 2" xfId="12307"/>
    <cellStyle name="Enter Currency (0) 2 2 3" xfId="12309"/>
    <cellStyle name="Enter Currency (0) 2 2 4" xfId="12312"/>
    <cellStyle name="Enter Currency (0) 2 3" xfId="12314"/>
    <cellStyle name="Enter Currency (0) 2 3 2" xfId="12317"/>
    <cellStyle name="Enter Currency (0) 2 3 3" xfId="12318"/>
    <cellStyle name="Enter Currency (0) 2 3 4" xfId="12320"/>
    <cellStyle name="Enter Currency (0) 2 4" xfId="12321"/>
    <cellStyle name="Enter Currency (0) 2 5" xfId="12325"/>
    <cellStyle name="Enter Currency (0) 2 6" xfId="12330"/>
    <cellStyle name="Enter Currency (0) 2 7" xfId="12333"/>
    <cellStyle name="Enter Currency (0) 2 8" xfId="12337"/>
    <cellStyle name="Enter Currency (0) 2 9" xfId="12341"/>
    <cellStyle name="Enter Currency (0) 3" xfId="12344"/>
    <cellStyle name="Enter Currency (0) 3 10" xfId="12347"/>
    <cellStyle name="Enter Currency (0) 3 11" xfId="12350"/>
    <cellStyle name="Enter Currency (0) 3 12" xfId="12354"/>
    <cellStyle name="Enter Currency (0) 3 2" xfId="12357"/>
    <cellStyle name="Enter Currency (0) 3 2 10" xfId="12360"/>
    <cellStyle name="Enter Currency (0) 3 2 11" xfId="12362"/>
    <cellStyle name="Enter Currency (0) 3 2 2" xfId="12364"/>
    <cellStyle name="Enter Currency (0) 3 2 3" xfId="12367"/>
    <cellStyle name="Enter Currency (0) 3 2 4" xfId="1565"/>
    <cellStyle name="Enter Currency (0) 3 2 5" xfId="533"/>
    <cellStyle name="Enter Currency (0) 3 2 6" xfId="12369"/>
    <cellStyle name="Enter Currency (0) 3 2 7" xfId="12370"/>
    <cellStyle name="Enter Currency (0) 3 2 8" xfId="295"/>
    <cellStyle name="Enter Currency (0) 3 2 9" xfId="1576"/>
    <cellStyle name="Enter Currency (0) 3 3" xfId="12372"/>
    <cellStyle name="Enter Currency (0) 3 4" xfId="12375"/>
    <cellStyle name="Enter Currency (0) 3 5" xfId="12378"/>
    <cellStyle name="Enter Currency (0) 3 6" xfId="12381"/>
    <cellStyle name="Enter Currency (0) 3 7" xfId="12383"/>
    <cellStyle name="Enter Currency (0) 3 8" xfId="12384"/>
    <cellStyle name="Enter Currency (0) 3 9" xfId="12387"/>
    <cellStyle name="Enter Currency (0) 4" xfId="12391"/>
    <cellStyle name="Enter Currency (0) 4 10" xfId="12393"/>
    <cellStyle name="Enter Currency (0) 4 11" xfId="12396"/>
    <cellStyle name="Enter Currency (0) 4 12" xfId="12398"/>
    <cellStyle name="Enter Currency (0) 4 2" xfId="10365"/>
    <cellStyle name="Enter Currency (0) 4 2 10" xfId="12399"/>
    <cellStyle name="Enter Currency (0) 4 2 11" xfId="12401"/>
    <cellStyle name="Enter Currency (0) 4 2 2" xfId="12403"/>
    <cellStyle name="Enter Currency (0) 4 2 3" xfId="12405"/>
    <cellStyle name="Enter Currency (0) 4 2 4" xfId="12407"/>
    <cellStyle name="Enter Currency (0) 4 2 5" xfId="12409"/>
    <cellStyle name="Enter Currency (0) 4 2 6" xfId="12411"/>
    <cellStyle name="Enter Currency (0) 4 2 7" xfId="10363"/>
    <cellStyle name="Enter Currency (0) 4 2 8" xfId="10392"/>
    <cellStyle name="Enter Currency (0) 4 2 9" xfId="10424"/>
    <cellStyle name="Enter Currency (0) 4 3" xfId="10369"/>
    <cellStyle name="Enter Currency (0) 4 4" xfId="12412"/>
    <cellStyle name="Enter Currency (0) 4 5" xfId="12415"/>
    <cellStyle name="Enter Currency (0) 4 6" xfId="12419"/>
    <cellStyle name="Enter Currency (0) 4 7" xfId="12421"/>
    <cellStyle name="Enter Currency (0) 4 8" xfId="12422"/>
    <cellStyle name="Enter Currency (0) 4 9" xfId="12424"/>
    <cellStyle name="Enter Currency (0) 5" xfId="12427"/>
    <cellStyle name="Enter Currency (0) 5 10" xfId="12429"/>
    <cellStyle name="Enter Currency (0) 5 11" xfId="12430"/>
    <cellStyle name="Enter Currency (0) 5 2" xfId="12431"/>
    <cellStyle name="Enter Currency (0) 5 3" xfId="12434"/>
    <cellStyle name="Enter Currency (0) 5 4" xfId="12437"/>
    <cellStyle name="Enter Currency (0) 5 5" xfId="12440"/>
    <cellStyle name="Enter Currency (0) 5 6" xfId="12443"/>
    <cellStyle name="Enter Currency (0) 5 7" xfId="12445"/>
    <cellStyle name="Enter Currency (0) 5 8" xfId="12446"/>
    <cellStyle name="Enter Currency (0) 5 9" xfId="12447"/>
    <cellStyle name="Enter Currency (0) 6" xfId="12449"/>
    <cellStyle name="Enter Currency (0) 7" xfId="12451"/>
    <cellStyle name="Enter Currency (0) 8" xfId="3195"/>
    <cellStyle name="Enter Currency (0) 9" xfId="12453"/>
    <cellStyle name="Enter Currency (0)_AMZNGlobal_WBR- week 28" xfId="12457"/>
    <cellStyle name="Enter Currency (2)" xfId="12459"/>
    <cellStyle name="Enter Currency (2) 10" xfId="12461"/>
    <cellStyle name="Enter Currency (2) 11" xfId="12462"/>
    <cellStyle name="Enter Currency (2) 12" xfId="12464"/>
    <cellStyle name="Enter Currency (2) 13" xfId="12465"/>
    <cellStyle name="Enter Currency (2) 14" xfId="12466"/>
    <cellStyle name="Enter Currency (2) 15" xfId="12467"/>
    <cellStyle name="Enter Currency (2) 16" xfId="12468"/>
    <cellStyle name="Enter Currency (2) 17" xfId="12469"/>
    <cellStyle name="Enter Currency (2) 2" xfId="12471"/>
    <cellStyle name="Enter Currency (2) 2 10" xfId="12473"/>
    <cellStyle name="Enter Currency (2) 2 11" xfId="12474"/>
    <cellStyle name="Enter Currency (2) 2 2" xfId="12475"/>
    <cellStyle name="Enter Currency (2) 2 2 2" xfId="324"/>
    <cellStyle name="Enter Currency (2) 2 2 3" xfId="958"/>
    <cellStyle name="Enter Currency (2) 2 2 4" xfId="967"/>
    <cellStyle name="Enter Currency (2) 2 3" xfId="12477"/>
    <cellStyle name="Enter Currency (2) 2 3 2" xfId="1568"/>
    <cellStyle name="Enter Currency (2) 2 3 3" xfId="536"/>
    <cellStyle name="Enter Currency (2) 2 3 4" xfId="4528"/>
    <cellStyle name="Enter Currency (2) 2 4" xfId="12479"/>
    <cellStyle name="Enter Currency (2) 2 5" xfId="12481"/>
    <cellStyle name="Enter Currency (2) 2 6" xfId="12483"/>
    <cellStyle name="Enter Currency (2) 2 7" xfId="12484"/>
    <cellStyle name="Enter Currency (2) 2 8" xfId="12485"/>
    <cellStyle name="Enter Currency (2) 2 9" xfId="12486"/>
    <cellStyle name="Enter Currency (2) 3" xfId="12487"/>
    <cellStyle name="Enter Currency (2) 3 10" xfId="12489"/>
    <cellStyle name="Enter Currency (2) 3 11" xfId="12491"/>
    <cellStyle name="Enter Currency (2) 3 12" xfId="12493"/>
    <cellStyle name="Enter Currency (2) 3 2" xfId="3686"/>
    <cellStyle name="Enter Currency (2) 3 2 10" xfId="12495"/>
    <cellStyle name="Enter Currency (2) 3 2 11" xfId="12496"/>
    <cellStyle name="Enter Currency (2) 3 2 2" xfId="12497"/>
    <cellStyle name="Enter Currency (2) 3 2 3" xfId="12499"/>
    <cellStyle name="Enter Currency (2) 3 2 4" xfId="12502"/>
    <cellStyle name="Enter Currency (2) 3 2 5" xfId="12504"/>
    <cellStyle name="Enter Currency (2) 3 2 6" xfId="12508"/>
    <cellStyle name="Enter Currency (2) 3 2 7" xfId="12512"/>
    <cellStyle name="Enter Currency (2) 3 2 8" xfId="12515"/>
    <cellStyle name="Enter Currency (2) 3 2 9" xfId="12518"/>
    <cellStyle name="Enter Currency (2) 3 3" xfId="12520"/>
    <cellStyle name="Enter Currency (2) 3 4" xfId="12522"/>
    <cellStyle name="Enter Currency (2) 3 5" xfId="9484"/>
    <cellStyle name="Enter Currency (2) 3 6" xfId="9496"/>
    <cellStyle name="Enter Currency (2) 3 7" xfId="9498"/>
    <cellStyle name="Enter Currency (2) 3 8" xfId="6035"/>
    <cellStyle name="Enter Currency (2) 3 9" xfId="6041"/>
    <cellStyle name="Enter Currency (2) 4" xfId="12524"/>
    <cellStyle name="Enter Currency (2) 4 10" xfId="12527"/>
    <cellStyle name="Enter Currency (2) 4 11" xfId="12531"/>
    <cellStyle name="Enter Currency (2) 4 12" xfId="12535"/>
    <cellStyle name="Enter Currency (2) 4 2" xfId="12538"/>
    <cellStyle name="Enter Currency (2) 4 2 10" xfId="12540"/>
    <cellStyle name="Enter Currency (2) 4 2 11" xfId="12541"/>
    <cellStyle name="Enter Currency (2) 4 2 2" xfId="12544"/>
    <cellStyle name="Enter Currency (2) 4 2 3" xfId="12546"/>
    <cellStyle name="Enter Currency (2) 4 2 4" xfId="12548"/>
    <cellStyle name="Enter Currency (2) 4 2 5" xfId="12549"/>
    <cellStyle name="Enter Currency (2) 4 2 6" xfId="12550"/>
    <cellStyle name="Enter Currency (2) 4 2 7" xfId="12552"/>
    <cellStyle name="Enter Currency (2) 4 2 8" xfId="12553"/>
    <cellStyle name="Enter Currency (2) 4 2 9" xfId="12554"/>
    <cellStyle name="Enter Currency (2) 4 3" xfId="6052"/>
    <cellStyle name="Enter Currency (2) 4 4" xfId="6073"/>
    <cellStyle name="Enter Currency (2) 4 5" xfId="6091"/>
    <cellStyle name="Enter Currency (2) 4 6" xfId="12555"/>
    <cellStyle name="Enter Currency (2) 4 7" xfId="12556"/>
    <cellStyle name="Enter Currency (2) 4 8" xfId="6111"/>
    <cellStyle name="Enter Currency (2) 4 9" xfId="400"/>
    <cellStyle name="Enter Currency (2) 5" xfId="12557"/>
    <cellStyle name="Enter Currency (2) 5 10" xfId="12558"/>
    <cellStyle name="Enter Currency (2) 5 11" xfId="12560"/>
    <cellStyle name="Enter Currency (2) 5 2" xfId="8686"/>
    <cellStyle name="Enter Currency (2) 5 3" xfId="8688"/>
    <cellStyle name="Enter Currency (2) 5 4" xfId="8690"/>
    <cellStyle name="Enter Currency (2) 5 5" xfId="8692"/>
    <cellStyle name="Enter Currency (2) 5 6" xfId="12562"/>
    <cellStyle name="Enter Currency (2) 5 7" xfId="12563"/>
    <cellStyle name="Enter Currency (2) 5 8" xfId="6158"/>
    <cellStyle name="Enter Currency (2) 5 9" xfId="4923"/>
    <cellStyle name="Enter Currency (2) 6" xfId="12564"/>
    <cellStyle name="Enter Currency (2) 7" xfId="12565"/>
    <cellStyle name="Enter Currency (2) 8" xfId="12566"/>
    <cellStyle name="Enter Currency (2) 9" xfId="12567"/>
    <cellStyle name="Enter Currency (2)_AMZNGlobal_WBR- week 28" xfId="12569"/>
    <cellStyle name="Enter Units (0)" xfId="12571"/>
    <cellStyle name="Enter Units (0) 10" xfId="12573"/>
    <cellStyle name="Enter Units (0) 11" xfId="12574"/>
    <cellStyle name="Enter Units (0) 12" xfId="12577"/>
    <cellStyle name="Enter Units (0) 13" xfId="12579"/>
    <cellStyle name="Enter Units (0) 14" xfId="12581"/>
    <cellStyle name="Enter Units (0) 15" xfId="12583"/>
    <cellStyle name="Enter Units (0) 16" xfId="12584"/>
    <cellStyle name="Enter Units (0) 17" xfId="12585"/>
    <cellStyle name="Enter Units (0) 2" xfId="12322"/>
    <cellStyle name="Enter Units (0) 2 10" xfId="12587"/>
    <cellStyle name="Enter Units (0) 2 11" xfId="12588"/>
    <cellStyle name="Enter Units (0) 2 2" xfId="10353"/>
    <cellStyle name="Enter Units (0) 2 2 2" xfId="12589"/>
    <cellStyle name="Enter Units (0) 2 2 3" xfId="12593"/>
    <cellStyle name="Enter Units (0) 2 2 4" xfId="12596"/>
    <cellStyle name="Enter Units (0) 2 3" xfId="10355"/>
    <cellStyle name="Enter Units (0) 2 3 2" xfId="12599"/>
    <cellStyle name="Enter Units (0) 2 3 3" xfId="12602"/>
    <cellStyle name="Enter Units (0) 2 3 4" xfId="12606"/>
    <cellStyle name="Enter Units (0) 2 4" xfId="10359"/>
    <cellStyle name="Enter Units (0) 2 5" xfId="10361"/>
    <cellStyle name="Enter Units (0) 2 6" xfId="12610"/>
    <cellStyle name="Enter Units (0) 2 7" xfId="12611"/>
    <cellStyle name="Enter Units (0) 2 8" xfId="12613"/>
    <cellStyle name="Enter Units (0) 2 9" xfId="12615"/>
    <cellStyle name="Enter Units (0) 3" xfId="12326"/>
    <cellStyle name="Enter Units (0) 3 10" xfId="12616"/>
    <cellStyle name="Enter Units (0) 3 11" xfId="12617"/>
    <cellStyle name="Enter Units (0) 3 12" xfId="12618"/>
    <cellStyle name="Enter Units (0) 3 2" xfId="12619"/>
    <cellStyle name="Enter Units (0) 3 2 10" xfId="12620"/>
    <cellStyle name="Enter Units (0) 3 2 11" xfId="12622"/>
    <cellStyle name="Enter Units (0) 3 2 2" xfId="12624"/>
    <cellStyle name="Enter Units (0) 3 2 3" xfId="12628"/>
    <cellStyle name="Enter Units (0) 3 2 4" xfId="9925"/>
    <cellStyle name="Enter Units (0) 3 2 5" xfId="9929"/>
    <cellStyle name="Enter Units (0) 3 2 6" xfId="9933"/>
    <cellStyle name="Enter Units (0) 3 2 7" xfId="9936"/>
    <cellStyle name="Enter Units (0) 3 2 8" xfId="2149"/>
    <cellStyle name="Enter Units (0) 3 2 9" xfId="288"/>
    <cellStyle name="Enter Units (0) 3 3" xfId="172"/>
    <cellStyle name="Enter Units (0) 3 4" xfId="187"/>
    <cellStyle name="Enter Units (0) 3 5" xfId="34"/>
    <cellStyle name="Enter Units (0) 3 6" xfId="202"/>
    <cellStyle name="Enter Units (0) 3 7" xfId="206"/>
    <cellStyle name="Enter Units (0) 3 8" xfId="223"/>
    <cellStyle name="Enter Units (0) 3 9" xfId="12631"/>
    <cellStyle name="Enter Units (0) 4" xfId="12329"/>
    <cellStyle name="Enter Units (0) 4 10" xfId="12632"/>
    <cellStyle name="Enter Units (0) 4 11" xfId="12635"/>
    <cellStyle name="Enter Units (0) 4 12" xfId="5001"/>
    <cellStyle name="Enter Units (0) 4 2" xfId="12638"/>
    <cellStyle name="Enter Units (0) 4 2 10" xfId="12640"/>
    <cellStyle name="Enter Units (0) 4 2 11" xfId="12641"/>
    <cellStyle name="Enter Units (0) 4 2 2" xfId="12642"/>
    <cellStyle name="Enter Units (0) 4 2 3" xfId="12647"/>
    <cellStyle name="Enter Units (0) 4 2 4" xfId="12651"/>
    <cellStyle name="Enter Units (0) 4 2 5" xfId="12655"/>
    <cellStyle name="Enter Units (0) 4 2 6" xfId="12658"/>
    <cellStyle name="Enter Units (0) 4 2 7" xfId="12660"/>
    <cellStyle name="Enter Units (0) 4 2 8" xfId="3498"/>
    <cellStyle name="Enter Units (0) 4 2 9" xfId="4950"/>
    <cellStyle name="Enter Units (0) 4 3" xfId="12661"/>
    <cellStyle name="Enter Units (0) 4 4" xfId="12664"/>
    <cellStyle name="Enter Units (0) 4 5" xfId="12667"/>
    <cellStyle name="Enter Units (0) 4 6" xfId="12670"/>
    <cellStyle name="Enter Units (0) 4 7" xfId="12673"/>
    <cellStyle name="Enter Units (0) 4 8" xfId="12676"/>
    <cellStyle name="Enter Units (0) 4 9" xfId="12677"/>
    <cellStyle name="Enter Units (0) 5" xfId="12332"/>
    <cellStyle name="Enter Units (0) 5 10" xfId="12678"/>
    <cellStyle name="Enter Units (0) 5 11" xfId="12679"/>
    <cellStyle name="Enter Units (0) 5 2" xfId="12680"/>
    <cellStyle name="Enter Units (0) 5 3" xfId="12682"/>
    <cellStyle name="Enter Units (0) 5 4" xfId="12684"/>
    <cellStyle name="Enter Units (0) 5 5" xfId="12685"/>
    <cellStyle name="Enter Units (0) 5 6" xfId="12686"/>
    <cellStyle name="Enter Units (0) 5 7" xfId="12688"/>
    <cellStyle name="Enter Units (0) 5 8" xfId="12690"/>
    <cellStyle name="Enter Units (0) 5 9" xfId="12692"/>
    <cellStyle name="Enter Units (0) 6" xfId="12335"/>
    <cellStyle name="Enter Units (0) 7" xfId="12340"/>
    <cellStyle name="Enter Units (0) 8" xfId="12694"/>
    <cellStyle name="Enter Units (0) 9" xfId="12697"/>
    <cellStyle name="Enter Units (0)_AMZNGlobal_WBR- week 28" xfId="12699"/>
    <cellStyle name="Enter Units (1)" xfId="12700"/>
    <cellStyle name="Enter Units (1) 10" xfId="12701"/>
    <cellStyle name="Enter Units (1) 11" xfId="12702"/>
    <cellStyle name="Enter Units (1) 12" xfId="12703"/>
    <cellStyle name="Enter Units (1) 13" xfId="12704"/>
    <cellStyle name="Enter Units (1) 14" xfId="12706"/>
    <cellStyle name="Enter Units (1) 15" xfId="12707"/>
    <cellStyle name="Enter Units (1) 16" xfId="12708"/>
    <cellStyle name="Enter Units (1) 17" xfId="12709"/>
    <cellStyle name="Enter Units (1) 2" xfId="8575"/>
    <cellStyle name="Enter Units (1) 2 10" xfId="2261"/>
    <cellStyle name="Enter Units (1) 2 11" xfId="12711"/>
    <cellStyle name="Enter Units (1) 2 2" xfId="12712"/>
    <cellStyle name="Enter Units (1) 2 2 2" xfId="12713"/>
    <cellStyle name="Enter Units (1) 2 2 3" xfId="12714"/>
    <cellStyle name="Enter Units (1) 2 2 4" xfId="1248"/>
    <cellStyle name="Enter Units (1) 2 3" xfId="12715"/>
    <cellStyle name="Enter Units (1) 2 3 2" xfId="12717"/>
    <cellStyle name="Enter Units (1) 2 3 3" xfId="12718"/>
    <cellStyle name="Enter Units (1) 2 3 4" xfId="12719"/>
    <cellStyle name="Enter Units (1) 2 4" xfId="12720"/>
    <cellStyle name="Enter Units (1) 2 5" xfId="12721"/>
    <cellStyle name="Enter Units (1) 2 6" xfId="12722"/>
    <cellStyle name="Enter Units (1) 2 7" xfId="12723"/>
    <cellStyle name="Enter Units (1) 2 8" xfId="12724"/>
    <cellStyle name="Enter Units (1) 2 9" xfId="12725"/>
    <cellStyle name="Enter Units (1) 3" xfId="8578"/>
    <cellStyle name="Enter Units (1) 3 10" xfId="2466"/>
    <cellStyle name="Enter Units (1) 3 11" xfId="12726"/>
    <cellStyle name="Enter Units (1) 3 12" xfId="12729"/>
    <cellStyle name="Enter Units (1) 3 2" xfId="12732"/>
    <cellStyle name="Enter Units (1) 3 2 10" xfId="12733"/>
    <cellStyle name="Enter Units (1) 3 2 11" xfId="3414"/>
    <cellStyle name="Enter Units (1) 3 2 2" xfId="12734"/>
    <cellStyle name="Enter Units (1) 3 2 3" xfId="3364"/>
    <cellStyle name="Enter Units (1) 3 2 4" xfId="2538"/>
    <cellStyle name="Enter Units (1) 3 2 5" xfId="12735"/>
    <cellStyle name="Enter Units (1) 3 2 6" xfId="12736"/>
    <cellStyle name="Enter Units (1) 3 2 7" xfId="2540"/>
    <cellStyle name="Enter Units (1) 3 2 8" xfId="12737"/>
    <cellStyle name="Enter Units (1) 3 2 9" xfId="2542"/>
    <cellStyle name="Enter Units (1) 3 3" xfId="12738"/>
    <cellStyle name="Enter Units (1) 3 4" xfId="8710"/>
    <cellStyle name="Enter Units (1) 3 5" xfId="8729"/>
    <cellStyle name="Enter Units (1) 3 6" xfId="8731"/>
    <cellStyle name="Enter Units (1) 3 7" xfId="8733"/>
    <cellStyle name="Enter Units (1) 3 8" xfId="8735"/>
    <cellStyle name="Enter Units (1) 3 9" xfId="8737"/>
    <cellStyle name="Enter Units (1) 4" xfId="12740"/>
    <cellStyle name="Enter Units (1) 4 10" xfId="773"/>
    <cellStyle name="Enter Units (1) 4 11" xfId="855"/>
    <cellStyle name="Enter Units (1) 4 12" xfId="867"/>
    <cellStyle name="Enter Units (1) 4 2" xfId="12741"/>
    <cellStyle name="Enter Units (1) 4 2 10" xfId="9473"/>
    <cellStyle name="Enter Units (1) 4 2 11" xfId="9475"/>
    <cellStyle name="Enter Units (1) 4 2 2" xfId="12742"/>
    <cellStyle name="Enter Units (1) 4 2 3" xfId="12743"/>
    <cellStyle name="Enter Units (1) 4 2 4" xfId="12744"/>
    <cellStyle name="Enter Units (1) 4 2 5" xfId="12745"/>
    <cellStyle name="Enter Units (1) 4 2 6" xfId="9395"/>
    <cellStyle name="Enter Units (1) 4 2 7" xfId="9397"/>
    <cellStyle name="Enter Units (1) 4 2 8" xfId="9400"/>
    <cellStyle name="Enter Units (1) 4 2 9" xfId="12746"/>
    <cellStyle name="Enter Units (1) 4 3" xfId="3124"/>
    <cellStyle name="Enter Units (1) 4 4" xfId="12747"/>
    <cellStyle name="Enter Units (1) 4 5" xfId="12749"/>
    <cellStyle name="Enter Units (1) 4 6" xfId="12751"/>
    <cellStyle name="Enter Units (1) 4 7" xfId="12753"/>
    <cellStyle name="Enter Units (1) 4 8" xfId="12755"/>
    <cellStyle name="Enter Units (1) 4 9" xfId="12756"/>
    <cellStyle name="Enter Units (1) 5" xfId="12757"/>
    <cellStyle name="Enter Units (1) 5 10" xfId="2925"/>
    <cellStyle name="Enter Units (1) 5 11" xfId="12758"/>
    <cellStyle name="Enter Units (1) 5 2" xfId="12759"/>
    <cellStyle name="Enter Units (1) 5 3" xfId="12760"/>
    <cellStyle name="Enter Units (1) 5 4" xfId="12762"/>
    <cellStyle name="Enter Units (1) 5 5" xfId="12763"/>
    <cellStyle name="Enter Units (1) 5 6" xfId="12764"/>
    <cellStyle name="Enter Units (1) 5 7" xfId="12765"/>
    <cellStyle name="Enter Units (1) 5 8" xfId="12766"/>
    <cellStyle name="Enter Units (1) 5 9" xfId="12767"/>
    <cellStyle name="Enter Units (1) 6" xfId="12768"/>
    <cellStyle name="Enter Units (1) 7" xfId="12769"/>
    <cellStyle name="Enter Units (1) 8" xfId="12770"/>
    <cellStyle name="Enter Units (1) 9" xfId="12772"/>
    <cellStyle name="Enter Units (1)_AMZNGlobal_WBR- week 28" xfId="12774"/>
    <cellStyle name="Enter Units (2)" xfId="12775"/>
    <cellStyle name="Enter Units (2) 10" xfId="12106"/>
    <cellStyle name="Enter Units (2) 11" xfId="12108"/>
    <cellStyle name="Enter Units (2) 12" xfId="12776"/>
    <cellStyle name="Enter Units (2) 13" xfId="12777"/>
    <cellStyle name="Enter Units (2) 14" xfId="12778"/>
    <cellStyle name="Enter Units (2) 15" xfId="12779"/>
    <cellStyle name="Enter Units (2) 16" xfId="12780"/>
    <cellStyle name="Enter Units (2) 17" xfId="12781"/>
    <cellStyle name="Enter Units (2) 2" xfId="12782"/>
    <cellStyle name="Enter Units (2) 2 10" xfId="12783"/>
    <cellStyle name="Enter Units (2) 2 11" xfId="12784"/>
    <cellStyle name="Enter Units (2) 2 2" xfId="7701"/>
    <cellStyle name="Enter Units (2) 2 2 2" xfId="12786"/>
    <cellStyle name="Enter Units (2) 2 2 3" xfId="12788"/>
    <cellStyle name="Enter Units (2) 2 2 4" xfId="12789"/>
    <cellStyle name="Enter Units (2) 2 3" xfId="7704"/>
    <cellStyle name="Enter Units (2) 2 3 2" xfId="12790"/>
    <cellStyle name="Enter Units (2) 2 3 3" xfId="12793"/>
    <cellStyle name="Enter Units (2) 2 3 4" xfId="12795"/>
    <cellStyle name="Enter Units (2) 2 4" xfId="7707"/>
    <cellStyle name="Enter Units (2) 2 5" xfId="7710"/>
    <cellStyle name="Enter Units (2) 2 6" xfId="7712"/>
    <cellStyle name="Enter Units (2) 2 7" xfId="7714"/>
    <cellStyle name="Enter Units (2) 2 8" xfId="7716"/>
    <cellStyle name="Enter Units (2) 2 9" xfId="12796"/>
    <cellStyle name="Enter Units (2) 3" xfId="12797"/>
    <cellStyle name="Enter Units (2) 3 10" xfId="12798"/>
    <cellStyle name="Enter Units (2) 3 11" xfId="12799"/>
    <cellStyle name="Enter Units (2) 3 12" xfId="12802"/>
    <cellStyle name="Enter Units (2) 3 2" xfId="12805"/>
    <cellStyle name="Enter Units (2) 3 2 10" xfId="12807"/>
    <cellStyle name="Enter Units (2) 3 2 11" xfId="12808"/>
    <cellStyle name="Enter Units (2) 3 2 2" xfId="12809"/>
    <cellStyle name="Enter Units (2) 3 2 3" xfId="12812"/>
    <cellStyle name="Enter Units (2) 3 2 4" xfId="12814"/>
    <cellStyle name="Enter Units (2) 3 2 5" xfId="12816"/>
    <cellStyle name="Enter Units (2) 3 2 6" xfId="12817"/>
    <cellStyle name="Enter Units (2) 3 2 7" xfId="4943"/>
    <cellStyle name="Enter Units (2) 3 2 8" xfId="12819"/>
    <cellStyle name="Enter Units (2) 3 2 9" xfId="11934"/>
    <cellStyle name="Enter Units (2) 3 3" xfId="12821"/>
    <cellStyle name="Enter Units (2) 3 4" xfId="12823"/>
    <cellStyle name="Enter Units (2) 3 5" xfId="12825"/>
    <cellStyle name="Enter Units (2) 3 6" xfId="12826"/>
    <cellStyle name="Enter Units (2) 3 7" xfId="12827"/>
    <cellStyle name="Enter Units (2) 3 8" xfId="12828"/>
    <cellStyle name="Enter Units (2) 3 9" xfId="12829"/>
    <cellStyle name="Enter Units (2) 4" xfId="12830"/>
    <cellStyle name="Enter Units (2) 4 10" xfId="12831"/>
    <cellStyle name="Enter Units (2) 4 11" xfId="1340"/>
    <cellStyle name="Enter Units (2) 4 12" xfId="12832"/>
    <cellStyle name="Enter Units (2) 4 2" xfId="12833"/>
    <cellStyle name="Enter Units (2) 4 2 10" xfId="6792"/>
    <cellStyle name="Enter Units (2) 4 2 11" xfId="6794"/>
    <cellStyle name="Enter Units (2) 4 2 2" xfId="12835"/>
    <cellStyle name="Enter Units (2) 4 2 3" xfId="12837"/>
    <cellStyle name="Enter Units (2) 4 2 4" xfId="12839"/>
    <cellStyle name="Enter Units (2) 4 2 5" xfId="12841"/>
    <cellStyle name="Enter Units (2) 4 2 6" xfId="12842"/>
    <cellStyle name="Enter Units (2) 4 2 7" xfId="12844"/>
    <cellStyle name="Enter Units (2) 4 2 8" xfId="12847"/>
    <cellStyle name="Enter Units (2) 4 2 9" xfId="11982"/>
    <cellStyle name="Enter Units (2) 4 3" xfId="2741"/>
    <cellStyle name="Enter Units (2) 4 4" xfId="12849"/>
    <cellStyle name="Enter Units (2) 4 5" xfId="12851"/>
    <cellStyle name="Enter Units (2) 4 6" xfId="12852"/>
    <cellStyle name="Enter Units (2) 4 7" xfId="11299"/>
    <cellStyle name="Enter Units (2) 4 8" xfId="11301"/>
    <cellStyle name="Enter Units (2) 4 9" xfId="11303"/>
    <cellStyle name="Enter Units (2) 5" xfId="12853"/>
    <cellStyle name="Enter Units (2) 5 10" xfId="12854"/>
    <cellStyle name="Enter Units (2) 5 11" xfId="12855"/>
    <cellStyle name="Enter Units (2) 5 2" xfId="12856"/>
    <cellStyle name="Enter Units (2) 5 3" xfId="12858"/>
    <cellStyle name="Enter Units (2) 5 4" xfId="12860"/>
    <cellStyle name="Enter Units (2) 5 5" xfId="12862"/>
    <cellStyle name="Enter Units (2) 5 6" xfId="12863"/>
    <cellStyle name="Enter Units (2) 5 7" xfId="12864"/>
    <cellStyle name="Enter Units (2) 5 8" xfId="12865"/>
    <cellStyle name="Enter Units (2) 5 9" xfId="12866"/>
    <cellStyle name="Enter Units (2) 6" xfId="12868"/>
    <cellStyle name="Enter Units (2) 7" xfId="12869"/>
    <cellStyle name="Enter Units (2) 8" xfId="12870"/>
    <cellStyle name="Enter Units (2) 9" xfId="12871"/>
    <cellStyle name="Enter Units (2)_AMZNGlobal_WBR- week 28" xfId="303"/>
    <cellStyle name="Entered" xfId="12873"/>
    <cellStyle name="Entered 2" xfId="12875"/>
    <cellStyle name="Ergebnis" xfId="12876"/>
    <cellStyle name="Ergebnis 10" xfId="12878"/>
    <cellStyle name="Ergebnis 11" xfId="12879"/>
    <cellStyle name="Ergebnis 12" xfId="12881"/>
    <cellStyle name="Ergebnis 2" xfId="1835"/>
    <cellStyle name="Ergebnis 2 2" xfId="12885"/>
    <cellStyle name="Ergebnis 2 2 2" xfId="12886"/>
    <cellStyle name="Ergebnis 2 2 2 2" xfId="221"/>
    <cellStyle name="Ergebnis 2 2 2 2 2" xfId="12888"/>
    <cellStyle name="Ergebnis 2 2 2 2 3" xfId="12890"/>
    <cellStyle name="Ergebnis 2 2 2 2 4" xfId="12893"/>
    <cellStyle name="Ergebnis 2 2 2 2 5" xfId="12895"/>
    <cellStyle name="Ergebnis 2 2 2 2 6" xfId="12897"/>
    <cellStyle name="Ergebnis 2 2 2 3" xfId="12900"/>
    <cellStyle name="Ergebnis 2 2 2 4" xfId="12903"/>
    <cellStyle name="Ergebnis 2 2 2 5" xfId="12906"/>
    <cellStyle name="Ergebnis 2 2 2 6" xfId="12908"/>
    <cellStyle name="Ergebnis 2 2 2 7" xfId="12909"/>
    <cellStyle name="Ergebnis 2 2 3" xfId="12910"/>
    <cellStyle name="Ergebnis 2 2 4" xfId="12912"/>
    <cellStyle name="Ergebnis 2 2 5" xfId="12914"/>
    <cellStyle name="Ergebnis 2 2 6" xfId="12916"/>
    <cellStyle name="Ergebnis 2 2 7" xfId="12918"/>
    <cellStyle name="Ergebnis 2 3" xfId="12919"/>
    <cellStyle name="Ergebnis 2 4" xfId="3600"/>
    <cellStyle name="Ergebnis 2 5" xfId="12920"/>
    <cellStyle name="Ergebnis 2 6" xfId="9990"/>
    <cellStyle name="Ergebnis 2 7" xfId="10017"/>
    <cellStyle name="Ergebnis 3" xfId="12921"/>
    <cellStyle name="Ergebnis 3 2" xfId="9941"/>
    <cellStyle name="Ergebnis 3 2 2" xfId="12922"/>
    <cellStyle name="Ergebnis 3 2 2 2" xfId="12925"/>
    <cellStyle name="Ergebnis 3 2 2 2 2" xfId="4838"/>
    <cellStyle name="Ergebnis 3 2 2 2 3" xfId="1658"/>
    <cellStyle name="Ergebnis 3 2 2 2 4" xfId="1628"/>
    <cellStyle name="Ergebnis 3 2 2 2 5" xfId="1639"/>
    <cellStyle name="Ergebnis 3 2 2 2 6" xfId="12927"/>
    <cellStyle name="Ergebnis 3 2 2 3" xfId="12929"/>
    <cellStyle name="Ergebnis 3 2 2 4" xfId="12931"/>
    <cellStyle name="Ergebnis 3 2 2 5" xfId="2402"/>
    <cellStyle name="Ergebnis 3 2 2 6" xfId="5044"/>
    <cellStyle name="Ergebnis 3 2 2 7" xfId="123"/>
    <cellStyle name="Ergebnis 3 2 3" xfId="12933"/>
    <cellStyle name="Ergebnis 3 2 4" xfId="12935"/>
    <cellStyle name="Ergebnis 3 2 5" xfId="12937"/>
    <cellStyle name="Ergebnis 3 2 6" xfId="12938"/>
    <cellStyle name="Ergebnis 3 2 7" xfId="12939"/>
    <cellStyle name="Ergebnis 3 3" xfId="9944"/>
    <cellStyle name="Ergebnis 3 4" xfId="9947"/>
    <cellStyle name="Ergebnis 3 5" xfId="12941"/>
    <cellStyle name="Ergebnis 3 6" xfId="10025"/>
    <cellStyle name="Ergebnis 3 7" xfId="10043"/>
    <cellStyle name="Ergebnis 4" xfId="12942"/>
    <cellStyle name="Ergebnis 4 2" xfId="12943"/>
    <cellStyle name="Ergebnis 4 2 2" xfId="12944"/>
    <cellStyle name="Ergebnis 4 2 2 2" xfId="12946"/>
    <cellStyle name="Ergebnis 4 2 2 2 2" xfId="12947"/>
    <cellStyle name="Ergebnis 4 2 2 2 3" xfId="12949"/>
    <cellStyle name="Ergebnis 4 2 2 2 4" xfId="12951"/>
    <cellStyle name="Ergebnis 4 2 2 2 5" xfId="12952"/>
    <cellStyle name="Ergebnis 4 2 2 2 6" xfId="12953"/>
    <cellStyle name="Ergebnis 4 2 2 3" xfId="12954"/>
    <cellStyle name="Ergebnis 4 2 2 4" xfId="12955"/>
    <cellStyle name="Ergebnis 4 2 2 5" xfId="12956"/>
    <cellStyle name="Ergebnis 4 2 2 6" xfId="12957"/>
    <cellStyle name="Ergebnis 4 2 2 7" xfId="12958"/>
    <cellStyle name="Ergebnis 4 2 3" xfId="12959"/>
    <cellStyle name="Ergebnis 4 2 4" xfId="12960"/>
    <cellStyle name="Ergebnis 4 2 5" xfId="1352"/>
    <cellStyle name="Ergebnis 4 2 6" xfId="12961"/>
    <cellStyle name="Ergebnis 4 2 7" xfId="12962"/>
    <cellStyle name="Ergebnis 4 3" xfId="12963"/>
    <cellStyle name="Ergebnis 4 4" xfId="12964"/>
    <cellStyle name="Ergebnis 4 5" xfId="12965"/>
    <cellStyle name="Ergebnis 4 6" xfId="10052"/>
    <cellStyle name="Ergebnis 4 7" xfId="10065"/>
    <cellStyle name="Ergebnis 5" xfId="12966"/>
    <cellStyle name="Ergebnis 5 2" xfId="9847"/>
    <cellStyle name="Ergebnis 5 2 2" xfId="12967"/>
    <cellStyle name="Ergebnis 5 2 2 2" xfId="12969"/>
    <cellStyle name="Ergebnis 5 2 2 2 2" xfId="12973"/>
    <cellStyle name="Ergebnis 5 2 2 2 3" xfId="12977"/>
    <cellStyle name="Ergebnis 5 2 2 2 4" xfId="12979"/>
    <cellStyle name="Ergebnis 5 2 2 2 5" xfId="12981"/>
    <cellStyle name="Ergebnis 5 2 2 2 6" xfId="12984"/>
    <cellStyle name="Ergebnis 5 2 2 3" xfId="12986"/>
    <cellStyle name="Ergebnis 5 2 2 4" xfId="12989"/>
    <cellStyle name="Ergebnis 5 2 2 5" xfId="12991"/>
    <cellStyle name="Ergebnis 5 2 2 6" xfId="12994"/>
    <cellStyle name="Ergebnis 5 2 2 7" xfId="12996"/>
    <cellStyle name="Ergebnis 5 2 3" xfId="12997"/>
    <cellStyle name="Ergebnis 5 2 4" xfId="12999"/>
    <cellStyle name="Ergebnis 5 2 5" xfId="13000"/>
    <cellStyle name="Ergebnis 5 2 6" xfId="13001"/>
    <cellStyle name="Ergebnis 5 2 7" xfId="13002"/>
    <cellStyle name="Ergebnis 5 3" xfId="13003"/>
    <cellStyle name="Ergebnis 5 4" xfId="13004"/>
    <cellStyle name="Ergebnis 5 5" xfId="13005"/>
    <cellStyle name="Ergebnis 5 6" xfId="13006"/>
    <cellStyle name="Ergebnis 5 7" xfId="13008"/>
    <cellStyle name="Ergebnis 6" xfId="13009"/>
    <cellStyle name="Ergebnis 6 2" xfId="13010"/>
    <cellStyle name="Ergebnis 6 2 2" xfId="13011"/>
    <cellStyle name="Ergebnis 6 2 2 2" xfId="13013"/>
    <cellStyle name="Ergebnis 6 2 2 2 2" xfId="13015"/>
    <cellStyle name="Ergebnis 6 2 2 2 3" xfId="13017"/>
    <cellStyle name="Ergebnis 6 2 2 2 4" xfId="13019"/>
    <cellStyle name="Ergebnis 6 2 2 2 5" xfId="13020"/>
    <cellStyle name="Ergebnis 6 2 2 2 6" xfId="13021"/>
    <cellStyle name="Ergebnis 6 2 2 3" xfId="13022"/>
    <cellStyle name="Ergebnis 6 2 2 4" xfId="13023"/>
    <cellStyle name="Ergebnis 6 2 2 5" xfId="4161"/>
    <cellStyle name="Ergebnis 6 2 2 6" xfId="13024"/>
    <cellStyle name="Ergebnis 6 2 2 7" xfId="13025"/>
    <cellStyle name="Ergebnis 6 2 3" xfId="13026"/>
    <cellStyle name="Ergebnis 6 2 4" xfId="6329"/>
    <cellStyle name="Ergebnis 6 2 5" xfId="4700"/>
    <cellStyle name="Ergebnis 6 2 6" xfId="13028"/>
    <cellStyle name="Ergebnis 6 2 7" xfId="13029"/>
    <cellStyle name="Ergebnis 6 3" xfId="13030"/>
    <cellStyle name="Ergebnis 6 4" xfId="13031"/>
    <cellStyle name="Ergebnis 6 5" xfId="13032"/>
    <cellStyle name="Ergebnis 6 6" xfId="13033"/>
    <cellStyle name="Ergebnis 6 7" xfId="13034"/>
    <cellStyle name="Ergebnis 7" xfId="13035"/>
    <cellStyle name="Ergebnis 7 2" xfId="13036"/>
    <cellStyle name="Ergebnis 7 2 2" xfId="3933"/>
    <cellStyle name="Ergebnis 7 2 2 2" xfId="13037"/>
    <cellStyle name="Ergebnis 7 2 2 3" xfId="13039"/>
    <cellStyle name="Ergebnis 7 2 2 4" xfId="13040"/>
    <cellStyle name="Ergebnis 7 2 2 5" xfId="13041"/>
    <cellStyle name="Ergebnis 7 2 2 6" xfId="13042"/>
    <cellStyle name="Ergebnis 7 2 3" xfId="13043"/>
    <cellStyle name="Ergebnis 7 2 4" xfId="13045"/>
    <cellStyle name="Ergebnis 7 2 5" xfId="13046"/>
    <cellStyle name="Ergebnis 7 2 6" xfId="13047"/>
    <cellStyle name="Ergebnis 7 2 7" xfId="13048"/>
    <cellStyle name="Ergebnis 7 3" xfId="13049"/>
    <cellStyle name="Ergebnis 7 4" xfId="13050"/>
    <cellStyle name="Ergebnis 7 5" xfId="13051"/>
    <cellStyle name="Ergebnis 7 6" xfId="13052"/>
    <cellStyle name="Ergebnis 7 7" xfId="13053"/>
    <cellStyle name="Ergebnis 8" xfId="13054"/>
    <cellStyle name="Ergebnis 9" xfId="13055"/>
    <cellStyle name="Erklärender Text" xfId="13056"/>
    <cellStyle name="Euro" xfId="2235"/>
    <cellStyle name="Euro 10" xfId="13057"/>
    <cellStyle name="Euro 10 2" xfId="13058"/>
    <cellStyle name="Euro 11" xfId="13060"/>
    <cellStyle name="Euro 11 2" xfId="2455"/>
    <cellStyle name="Euro 12" xfId="13062"/>
    <cellStyle name="Euro 12 2" xfId="13064"/>
    <cellStyle name="Euro 13" xfId="13067"/>
    <cellStyle name="Euro 13 2" xfId="13069"/>
    <cellStyle name="Euro 14" xfId="13071"/>
    <cellStyle name="Euro 14 2" xfId="13073"/>
    <cellStyle name="Euro 15" xfId="13076"/>
    <cellStyle name="Euro 15 2" xfId="13078"/>
    <cellStyle name="Euro 16" xfId="13081"/>
    <cellStyle name="Euro 17" xfId="13083"/>
    <cellStyle name="Euro 17 2" xfId="2657"/>
    <cellStyle name="Euro 17 3" xfId="2669"/>
    <cellStyle name="Euro 2" xfId="4463"/>
    <cellStyle name="Euro 2 10" xfId="13085"/>
    <cellStyle name="Euro 2 11" xfId="13086"/>
    <cellStyle name="Euro 2 2" xfId="13087"/>
    <cellStyle name="Euro 2 2 2" xfId="13089"/>
    <cellStyle name="Euro 2 2 3" xfId="13092"/>
    <cellStyle name="Euro 2 2 4" xfId="13095"/>
    <cellStyle name="Euro 2 3" xfId="13098"/>
    <cellStyle name="Euro 2 3 2" xfId="13100"/>
    <cellStyle name="Euro 2 3 3" xfId="13102"/>
    <cellStyle name="Euro 2 3 4" xfId="13104"/>
    <cellStyle name="Euro 2 4" xfId="13106"/>
    <cellStyle name="Euro 2 5" xfId="13108"/>
    <cellStyle name="Euro 2 6" xfId="13111"/>
    <cellStyle name="Euro 2 7" xfId="13114"/>
    <cellStyle name="Euro 2 8" xfId="13116"/>
    <cellStyle name="Euro 2 9" xfId="13117"/>
    <cellStyle name="Euro 3" xfId="9287"/>
    <cellStyle name="Euro 3 10" xfId="13118"/>
    <cellStyle name="Euro 3 11" xfId="13120"/>
    <cellStyle name="Euro 3 12" xfId="13121"/>
    <cellStyle name="Euro 3 2" xfId="13123"/>
    <cellStyle name="Euro 3 2 10" xfId="508"/>
    <cellStyle name="Euro 3 2 11" xfId="13125"/>
    <cellStyle name="Euro 3 2 2" xfId="13126"/>
    <cellStyle name="Euro 3 2 3" xfId="13128"/>
    <cellStyle name="Euro 3 2 4" xfId="13130"/>
    <cellStyle name="Euro 3 2 5" xfId="13132"/>
    <cellStyle name="Euro 3 2 6" xfId="13135"/>
    <cellStyle name="Euro 3 2 7" xfId="13137"/>
    <cellStyle name="Euro 3 2 8" xfId="802"/>
    <cellStyle name="Euro 3 2 9" xfId="814"/>
    <cellStyle name="Euro 3 3" xfId="13139"/>
    <cellStyle name="Euro 3 4" xfId="13140"/>
    <cellStyle name="Euro 3 5" xfId="13141"/>
    <cellStyle name="Euro 3 6" xfId="13142"/>
    <cellStyle name="Euro 3 7" xfId="13144"/>
    <cellStyle name="Euro 3 8" xfId="13146"/>
    <cellStyle name="Euro 3 9" xfId="13148"/>
    <cellStyle name="Euro 4" xfId="11408"/>
    <cellStyle name="Euro 4 10" xfId="13150"/>
    <cellStyle name="Euro 4 11" xfId="13152"/>
    <cellStyle name="Euro 4 12" xfId="13155"/>
    <cellStyle name="Euro 4 2" xfId="13157"/>
    <cellStyle name="Euro 4 2 10" xfId="13160"/>
    <cellStyle name="Euro 4 2 11" xfId="13161"/>
    <cellStyle name="Euro 4 2 2" xfId="13162"/>
    <cellStyle name="Euro 4 2 3" xfId="776"/>
    <cellStyle name="Euro 4 2 4" xfId="13163"/>
    <cellStyle name="Euro 4 2 5" xfId="13164"/>
    <cellStyle name="Euro 4 2 6" xfId="13166"/>
    <cellStyle name="Euro 4 2 7" xfId="887"/>
    <cellStyle name="Euro 4 2 8" xfId="7262"/>
    <cellStyle name="Euro 4 2 9" xfId="2640"/>
    <cellStyle name="Euro 4 3" xfId="13168"/>
    <cellStyle name="Euro 4 4" xfId="13172"/>
    <cellStyle name="Euro 4 5" xfId="13177"/>
    <cellStyle name="Euro 4 6" xfId="13184"/>
    <cellStyle name="Euro 4 7" xfId="13186"/>
    <cellStyle name="Euro 4 8" xfId="13188"/>
    <cellStyle name="Euro 4 9" xfId="13189"/>
    <cellStyle name="Euro 5" xfId="11411"/>
    <cellStyle name="Euro 5 10" xfId="13191"/>
    <cellStyle name="Euro 5 11" xfId="13192"/>
    <cellStyle name="Euro 5 2" xfId="13193"/>
    <cellStyle name="Euro 5 3" xfId="13196"/>
    <cellStyle name="Euro 5 4" xfId="13199"/>
    <cellStyle name="Euro 5 5" xfId="13202"/>
    <cellStyle name="Euro 5 6" xfId="13205"/>
    <cellStyle name="Euro 5 7" xfId="13207"/>
    <cellStyle name="Euro 5 8" xfId="13151"/>
    <cellStyle name="Euro 5 9" xfId="13153"/>
    <cellStyle name="Euro 6" xfId="13208"/>
    <cellStyle name="Euro 6 2" xfId="13210"/>
    <cellStyle name="Euro 7" xfId="13213"/>
    <cellStyle name="Euro 7 2" xfId="13215"/>
    <cellStyle name="Euro 8" xfId="13219"/>
    <cellStyle name="Euro 8 2" xfId="13221"/>
    <cellStyle name="Euro 9" xfId="13225"/>
    <cellStyle name="Euro 9 2" xfId="13228"/>
    <cellStyle name="Explanatory Text 10" xfId="13231"/>
    <cellStyle name="Explanatory Text 11" xfId="13232"/>
    <cellStyle name="Explanatory Text 12" xfId="13233"/>
    <cellStyle name="Explanatory Text 2" xfId="13234"/>
    <cellStyle name="Explanatory Text 2 2" xfId="13235"/>
    <cellStyle name="Explanatory Text 2 2 2" xfId="13240"/>
    <cellStyle name="Explanatory Text 2 2 2 2" xfId="13246"/>
    <cellStyle name="Explanatory Text 2 2 2 3" xfId="13247"/>
    <cellStyle name="Explanatory Text 2 2 3" xfId="13248"/>
    <cellStyle name="Explanatory Text 2 2 4" xfId="13249"/>
    <cellStyle name="Explanatory Text 2 3" xfId="13250"/>
    <cellStyle name="Explanatory Text 2 4" xfId="13255"/>
    <cellStyle name="Explanatory Text 2 4 2" xfId="13256"/>
    <cellStyle name="Explanatory Text 2 4 3" xfId="13258"/>
    <cellStyle name="Explanatory Text 2 5" xfId="9242"/>
    <cellStyle name="Explanatory Text 3" xfId="13259"/>
    <cellStyle name="Explanatory Text 3 2" xfId="13262"/>
    <cellStyle name="Explanatory Text 3 2 2" xfId="13269"/>
    <cellStyle name="Explanatory Text 3 3" xfId="13277"/>
    <cellStyle name="Explanatory Text 4" xfId="13283"/>
    <cellStyle name="Explanatory Text 4 2" xfId="13287"/>
    <cellStyle name="Explanatory Text 4 3" xfId="13293"/>
    <cellStyle name="Explanatory Text 5" xfId="13298"/>
    <cellStyle name="Explanatory Text 5 2" xfId="13301"/>
    <cellStyle name="Explanatory Text 5 3" xfId="13307"/>
    <cellStyle name="Explanatory Text 6" xfId="13312"/>
    <cellStyle name="Explanatory Text 7" xfId="13314"/>
    <cellStyle name="Explanatory Text 8" xfId="13315"/>
    <cellStyle name="Explanatory Text 9" xfId="13316"/>
    <cellStyle name="Fixed" xfId="13318"/>
    <cellStyle name="Followed Hyperlink 10" xfId="13319"/>
    <cellStyle name="Followed Hyperlink 100" xfId="13321"/>
    <cellStyle name="Followed Hyperlink 101" xfId="13322"/>
    <cellStyle name="Followed Hyperlink 102" xfId="3331"/>
    <cellStyle name="Followed Hyperlink 103" xfId="13323"/>
    <cellStyle name="Followed Hyperlink 104" xfId="13324"/>
    <cellStyle name="Followed Hyperlink 105" xfId="13325"/>
    <cellStyle name="Followed Hyperlink 106" xfId="13327"/>
    <cellStyle name="Followed Hyperlink 107" xfId="13329"/>
    <cellStyle name="Followed Hyperlink 108" xfId="13331"/>
    <cellStyle name="Followed Hyperlink 109" xfId="13334"/>
    <cellStyle name="Followed Hyperlink 11" xfId="13337"/>
    <cellStyle name="Followed Hyperlink 110" xfId="13326"/>
    <cellStyle name="Followed Hyperlink 111" xfId="13328"/>
    <cellStyle name="Followed Hyperlink 112" xfId="13330"/>
    <cellStyle name="Followed Hyperlink 113" xfId="13332"/>
    <cellStyle name="Followed Hyperlink 114" xfId="13335"/>
    <cellStyle name="Followed Hyperlink 115" xfId="13339"/>
    <cellStyle name="Followed Hyperlink 116" xfId="13343"/>
    <cellStyle name="Followed Hyperlink 117" xfId="13345"/>
    <cellStyle name="Followed Hyperlink 118" xfId="13347"/>
    <cellStyle name="Followed Hyperlink 119" xfId="13350"/>
    <cellStyle name="Followed Hyperlink 12" xfId="13353"/>
    <cellStyle name="Followed Hyperlink 120" xfId="13340"/>
    <cellStyle name="Followed Hyperlink 121" xfId="13344"/>
    <cellStyle name="Followed Hyperlink 122" xfId="13346"/>
    <cellStyle name="Followed Hyperlink 123" xfId="13348"/>
    <cellStyle name="Followed Hyperlink 124" xfId="13351"/>
    <cellStyle name="Followed Hyperlink 125" xfId="13355"/>
    <cellStyle name="Followed Hyperlink 126" xfId="13358"/>
    <cellStyle name="Followed Hyperlink 127" xfId="13361"/>
    <cellStyle name="Followed Hyperlink 128" xfId="13363"/>
    <cellStyle name="Followed Hyperlink 129" xfId="13365"/>
    <cellStyle name="Followed Hyperlink 13" xfId="13367"/>
    <cellStyle name="Followed Hyperlink 130" xfId="13356"/>
    <cellStyle name="Followed Hyperlink 131" xfId="13359"/>
    <cellStyle name="Followed Hyperlink 132" xfId="13362"/>
    <cellStyle name="Followed Hyperlink 133" xfId="13364"/>
    <cellStyle name="Followed Hyperlink 134" xfId="13366"/>
    <cellStyle name="Followed Hyperlink 135" xfId="13369"/>
    <cellStyle name="Followed Hyperlink 136" xfId="13371"/>
    <cellStyle name="Followed Hyperlink 137" xfId="13373"/>
    <cellStyle name="Followed Hyperlink 138" xfId="13375"/>
    <cellStyle name="Followed Hyperlink 139" xfId="13377"/>
    <cellStyle name="Followed Hyperlink 14" xfId="13379"/>
    <cellStyle name="Followed Hyperlink 140" xfId="13370"/>
    <cellStyle name="Followed Hyperlink 141" xfId="13372"/>
    <cellStyle name="Followed Hyperlink 142" xfId="13374"/>
    <cellStyle name="Followed Hyperlink 143" xfId="13376"/>
    <cellStyle name="Followed Hyperlink 144" xfId="13378"/>
    <cellStyle name="Followed Hyperlink 145" xfId="13380"/>
    <cellStyle name="Followed Hyperlink 146" xfId="13383"/>
    <cellStyle name="Followed Hyperlink 147" xfId="13386"/>
    <cellStyle name="Followed Hyperlink 148" xfId="13389"/>
    <cellStyle name="Followed Hyperlink 149" xfId="13392"/>
    <cellStyle name="Followed Hyperlink 15" xfId="13395"/>
    <cellStyle name="Followed Hyperlink 150" xfId="13381"/>
    <cellStyle name="Followed Hyperlink 151" xfId="13384"/>
    <cellStyle name="Followed Hyperlink 152" xfId="13387"/>
    <cellStyle name="Followed Hyperlink 153" xfId="13390"/>
    <cellStyle name="Followed Hyperlink 154" xfId="13393"/>
    <cellStyle name="Followed Hyperlink 155" xfId="13397"/>
    <cellStyle name="Followed Hyperlink 156" xfId="13401"/>
    <cellStyle name="Followed Hyperlink 157" xfId="13405"/>
    <cellStyle name="Followed Hyperlink 158" xfId="13409"/>
    <cellStyle name="Followed Hyperlink 159" xfId="13414"/>
    <cellStyle name="Followed Hyperlink 16" xfId="13418"/>
    <cellStyle name="Followed Hyperlink 160" xfId="13398"/>
    <cellStyle name="Followed Hyperlink 161" xfId="13402"/>
    <cellStyle name="Followed Hyperlink 162" xfId="13406"/>
    <cellStyle name="Followed Hyperlink 163" xfId="13410"/>
    <cellStyle name="Followed Hyperlink 164" xfId="13415"/>
    <cellStyle name="Followed Hyperlink 165" xfId="13420"/>
    <cellStyle name="Followed Hyperlink 166" xfId="13424"/>
    <cellStyle name="Followed Hyperlink 167" xfId="13428"/>
    <cellStyle name="Followed Hyperlink 168" xfId="13432"/>
    <cellStyle name="Followed Hyperlink 169" xfId="13436"/>
    <cellStyle name="Followed Hyperlink 17" xfId="8809"/>
    <cellStyle name="Followed Hyperlink 170" xfId="13421"/>
    <cellStyle name="Followed Hyperlink 171" xfId="13425"/>
    <cellStyle name="Followed Hyperlink 172" xfId="13429"/>
    <cellStyle name="Followed Hyperlink 173" xfId="13433"/>
    <cellStyle name="Followed Hyperlink 174" xfId="13437"/>
    <cellStyle name="Followed Hyperlink 175" xfId="13440"/>
    <cellStyle name="Followed Hyperlink 176" xfId="14"/>
    <cellStyle name="Followed Hyperlink 177" xfId="13444"/>
    <cellStyle name="Followed Hyperlink 178" xfId="13448"/>
    <cellStyle name="Followed Hyperlink 179" xfId="13452"/>
    <cellStyle name="Followed Hyperlink 18" xfId="8834"/>
    <cellStyle name="Followed Hyperlink 180" xfId="13441"/>
    <cellStyle name="Followed Hyperlink 181" xfId="13"/>
    <cellStyle name="Followed Hyperlink 182" xfId="13445"/>
    <cellStyle name="Followed Hyperlink 183" xfId="13449"/>
    <cellStyle name="Followed Hyperlink 184" xfId="13453"/>
    <cellStyle name="Followed Hyperlink 185" xfId="13456"/>
    <cellStyle name="Followed Hyperlink 186" xfId="13461"/>
    <cellStyle name="Followed Hyperlink 187" xfId="13465"/>
    <cellStyle name="Followed Hyperlink 188" xfId="13470"/>
    <cellStyle name="Followed Hyperlink 189" xfId="13474"/>
    <cellStyle name="Followed Hyperlink 19" xfId="8837"/>
    <cellStyle name="Followed Hyperlink 190" xfId="13457"/>
    <cellStyle name="Followed Hyperlink 191" xfId="13462"/>
    <cellStyle name="Followed Hyperlink 192" xfId="13466"/>
    <cellStyle name="Followed Hyperlink 193" xfId="13471"/>
    <cellStyle name="Followed Hyperlink 194" xfId="13475"/>
    <cellStyle name="Followed Hyperlink 195" xfId="13478"/>
    <cellStyle name="Followed Hyperlink 196" xfId="13482"/>
    <cellStyle name="Followed Hyperlink 197" xfId="13487"/>
    <cellStyle name="Followed Hyperlink 198" xfId="13491"/>
    <cellStyle name="Followed Hyperlink 199" xfId="13495"/>
    <cellStyle name="Followed Hyperlink 2" xfId="8772"/>
    <cellStyle name="Followed Hyperlink 20" xfId="13396"/>
    <cellStyle name="Followed Hyperlink 200" xfId="13382"/>
    <cellStyle name="Followed Hyperlink 201" xfId="13385"/>
    <cellStyle name="Followed Hyperlink 202" xfId="13388"/>
    <cellStyle name="Followed Hyperlink 203" xfId="13391"/>
    <cellStyle name="Followed Hyperlink 204" xfId="13394"/>
    <cellStyle name="Followed Hyperlink 205" xfId="13399"/>
    <cellStyle name="Followed Hyperlink 206" xfId="13403"/>
    <cellStyle name="Followed Hyperlink 207" xfId="13407"/>
    <cellStyle name="Followed Hyperlink 208" xfId="13411"/>
    <cellStyle name="Followed Hyperlink 209" xfId="13416"/>
    <cellStyle name="Followed Hyperlink 21" xfId="13419"/>
    <cellStyle name="Followed Hyperlink 210" xfId="13400"/>
    <cellStyle name="Followed Hyperlink 211" xfId="13404"/>
    <cellStyle name="Followed Hyperlink 212" xfId="13408"/>
    <cellStyle name="Followed Hyperlink 213" xfId="13412"/>
    <cellStyle name="Followed Hyperlink 214" xfId="13417"/>
    <cellStyle name="Followed Hyperlink 215" xfId="13422"/>
    <cellStyle name="Followed Hyperlink 216" xfId="13426"/>
    <cellStyle name="Followed Hyperlink 217" xfId="13430"/>
    <cellStyle name="Followed Hyperlink 218" xfId="13434"/>
    <cellStyle name="Followed Hyperlink 219" xfId="13438"/>
    <cellStyle name="Followed Hyperlink 22" xfId="8810"/>
    <cellStyle name="Followed Hyperlink 220" xfId="13423"/>
    <cellStyle name="Followed Hyperlink 221" xfId="13427"/>
    <cellStyle name="Followed Hyperlink 222" xfId="13431"/>
    <cellStyle name="Followed Hyperlink 223" xfId="13435"/>
    <cellStyle name="Followed Hyperlink 224" xfId="13439"/>
    <cellStyle name="Followed Hyperlink 225" xfId="13442"/>
    <cellStyle name="Followed Hyperlink 226" xfId="12"/>
    <cellStyle name="Followed Hyperlink 227" xfId="13446"/>
    <cellStyle name="Followed Hyperlink 228" xfId="13450"/>
    <cellStyle name="Followed Hyperlink 229" xfId="13454"/>
    <cellStyle name="Followed Hyperlink 23" xfId="8835"/>
    <cellStyle name="Followed Hyperlink 230" xfId="13443"/>
    <cellStyle name="Followed Hyperlink 231" xfId="11"/>
    <cellStyle name="Followed Hyperlink 232" xfId="13447"/>
    <cellStyle name="Followed Hyperlink 233" xfId="13451"/>
    <cellStyle name="Followed Hyperlink 234" xfId="13455"/>
    <cellStyle name="Followed Hyperlink 235" xfId="13458"/>
    <cellStyle name="Followed Hyperlink 236" xfId="13463"/>
    <cellStyle name="Followed Hyperlink 237" xfId="13467"/>
    <cellStyle name="Followed Hyperlink 238" xfId="13472"/>
    <cellStyle name="Followed Hyperlink 239" xfId="13476"/>
    <cellStyle name="Followed Hyperlink 24" xfId="8838"/>
    <cellStyle name="Followed Hyperlink 240" xfId="13459"/>
    <cellStyle name="Followed Hyperlink 241" xfId="13464"/>
    <cellStyle name="Followed Hyperlink 242" xfId="13468"/>
    <cellStyle name="Followed Hyperlink 243" xfId="13473"/>
    <cellStyle name="Followed Hyperlink 244" xfId="13477"/>
    <cellStyle name="Followed Hyperlink 245" xfId="13479"/>
    <cellStyle name="Followed Hyperlink 246" xfId="13483"/>
    <cellStyle name="Followed Hyperlink 247" xfId="13488"/>
    <cellStyle name="Followed Hyperlink 248" xfId="13492"/>
    <cellStyle name="Followed Hyperlink 249" xfId="13496"/>
    <cellStyle name="Followed Hyperlink 25" xfId="8841"/>
    <cellStyle name="Followed Hyperlink 250" xfId="13480"/>
    <cellStyle name="Followed Hyperlink 251" xfId="13484"/>
    <cellStyle name="Followed Hyperlink 252" xfId="13489"/>
    <cellStyle name="Followed Hyperlink 253" xfId="13493"/>
    <cellStyle name="Followed Hyperlink 254" xfId="13497"/>
    <cellStyle name="Followed Hyperlink 255" xfId="13499"/>
    <cellStyle name="Followed Hyperlink 256" xfId="13503"/>
    <cellStyle name="Followed Hyperlink 257" xfId="13507"/>
    <cellStyle name="Followed Hyperlink 258" xfId="13511"/>
    <cellStyle name="Followed Hyperlink 259" xfId="13515"/>
    <cellStyle name="Followed Hyperlink 26" xfId="8844"/>
    <cellStyle name="Followed Hyperlink 260" xfId="13500"/>
    <cellStyle name="Followed Hyperlink 261" xfId="13504"/>
    <cellStyle name="Followed Hyperlink 262" xfId="13508"/>
    <cellStyle name="Followed Hyperlink 263" xfId="13512"/>
    <cellStyle name="Followed Hyperlink 264" xfId="13516"/>
    <cellStyle name="Followed Hyperlink 265" xfId="13520"/>
    <cellStyle name="Followed Hyperlink 266" xfId="13524"/>
    <cellStyle name="Followed Hyperlink 267" xfId="13528"/>
    <cellStyle name="Followed Hyperlink 268" xfId="13533"/>
    <cellStyle name="Followed Hyperlink 269" xfId="13538"/>
    <cellStyle name="Followed Hyperlink 27" xfId="8847"/>
    <cellStyle name="Followed Hyperlink 270" xfId="13521"/>
    <cellStyle name="Followed Hyperlink 271" xfId="13525"/>
    <cellStyle name="Followed Hyperlink 272" xfId="13529"/>
    <cellStyle name="Followed Hyperlink 273" xfId="13534"/>
    <cellStyle name="Followed Hyperlink 274" xfId="13539"/>
    <cellStyle name="Followed Hyperlink 275" xfId="13544"/>
    <cellStyle name="Followed Hyperlink 276" xfId="13549"/>
    <cellStyle name="Followed Hyperlink 277" xfId="13553"/>
    <cellStyle name="Followed Hyperlink 278" xfId="13557"/>
    <cellStyle name="Followed Hyperlink 279" xfId="13561"/>
    <cellStyle name="Followed Hyperlink 28" xfId="13565"/>
    <cellStyle name="Followed Hyperlink 280" xfId="13545"/>
    <cellStyle name="Followed Hyperlink 281" xfId="13550"/>
    <cellStyle name="Followed Hyperlink 282" xfId="13554"/>
    <cellStyle name="Followed Hyperlink 283" xfId="13558"/>
    <cellStyle name="Followed Hyperlink 284" xfId="13562"/>
    <cellStyle name="Followed Hyperlink 285" xfId="13567"/>
    <cellStyle name="Followed Hyperlink 286" xfId="13571"/>
    <cellStyle name="Followed Hyperlink 287" xfId="13576"/>
    <cellStyle name="Followed Hyperlink 288" xfId="13581"/>
    <cellStyle name="Followed Hyperlink 289" xfId="13586"/>
    <cellStyle name="Followed Hyperlink 29" xfId="13591"/>
    <cellStyle name="Followed Hyperlink 290" xfId="13568"/>
    <cellStyle name="Followed Hyperlink 291" xfId="13572"/>
    <cellStyle name="Followed Hyperlink 292" xfId="13577"/>
    <cellStyle name="Followed Hyperlink 293" xfId="13582"/>
    <cellStyle name="Followed Hyperlink 294" xfId="13587"/>
    <cellStyle name="Followed Hyperlink 295" xfId="13593"/>
    <cellStyle name="Followed Hyperlink 296" xfId="13598"/>
    <cellStyle name="Followed Hyperlink 297" xfId="13602"/>
    <cellStyle name="Followed Hyperlink 298" xfId="13606"/>
    <cellStyle name="Followed Hyperlink 299" xfId="13610"/>
    <cellStyle name="Followed Hyperlink 3" xfId="13614"/>
    <cellStyle name="Followed Hyperlink 30" xfId="8842"/>
    <cellStyle name="Followed Hyperlink 300" xfId="13481"/>
    <cellStyle name="Followed Hyperlink 301" xfId="13485"/>
    <cellStyle name="Followed Hyperlink 302" xfId="13490"/>
    <cellStyle name="Followed Hyperlink 303" xfId="13494"/>
    <cellStyle name="Followed Hyperlink 304" xfId="13498"/>
    <cellStyle name="Followed Hyperlink 305" xfId="13501"/>
    <cellStyle name="Followed Hyperlink 306" xfId="13505"/>
    <cellStyle name="Followed Hyperlink 307" xfId="13509"/>
    <cellStyle name="Followed Hyperlink 308" xfId="13513"/>
    <cellStyle name="Followed Hyperlink 309" xfId="13517"/>
    <cellStyle name="Followed Hyperlink 31" xfId="8845"/>
    <cellStyle name="Followed Hyperlink 310" xfId="13502"/>
    <cellStyle name="Followed Hyperlink 311" xfId="13506"/>
    <cellStyle name="Followed Hyperlink 312" xfId="13510"/>
    <cellStyle name="Followed Hyperlink 313" xfId="13514"/>
    <cellStyle name="Followed Hyperlink 314" xfId="13518"/>
    <cellStyle name="Followed Hyperlink 315" xfId="13522"/>
    <cellStyle name="Followed Hyperlink 316" xfId="13526"/>
    <cellStyle name="Followed Hyperlink 317" xfId="13530"/>
    <cellStyle name="Followed Hyperlink 318" xfId="13535"/>
    <cellStyle name="Followed Hyperlink 319" xfId="13540"/>
    <cellStyle name="Followed Hyperlink 32" xfId="8848"/>
    <cellStyle name="Followed Hyperlink 320" xfId="13523"/>
    <cellStyle name="Followed Hyperlink 321" xfId="13527"/>
    <cellStyle name="Followed Hyperlink 322" xfId="13531"/>
    <cellStyle name="Followed Hyperlink 323" xfId="13536"/>
    <cellStyle name="Followed Hyperlink 324" xfId="13541"/>
    <cellStyle name="Followed Hyperlink 325" xfId="13546"/>
    <cellStyle name="Followed Hyperlink 326" xfId="13551"/>
    <cellStyle name="Followed Hyperlink 327" xfId="13555"/>
    <cellStyle name="Followed Hyperlink 328" xfId="13559"/>
    <cellStyle name="Followed Hyperlink 329" xfId="13563"/>
    <cellStyle name="Followed Hyperlink 33" xfId="13566"/>
    <cellStyle name="Followed Hyperlink 330" xfId="13547"/>
    <cellStyle name="Followed Hyperlink 331" xfId="13552"/>
    <cellStyle name="Followed Hyperlink 332" xfId="13556"/>
    <cellStyle name="Followed Hyperlink 333" xfId="13560"/>
    <cellStyle name="Followed Hyperlink 334" xfId="13564"/>
    <cellStyle name="Followed Hyperlink 335" xfId="13569"/>
    <cellStyle name="Followed Hyperlink 336" xfId="13573"/>
    <cellStyle name="Followed Hyperlink 337" xfId="13578"/>
    <cellStyle name="Followed Hyperlink 338" xfId="13583"/>
    <cellStyle name="Followed Hyperlink 339" xfId="13588"/>
    <cellStyle name="Followed Hyperlink 34" xfId="13592"/>
    <cellStyle name="Followed Hyperlink 340" xfId="13570"/>
    <cellStyle name="Followed Hyperlink 341" xfId="13574"/>
    <cellStyle name="Followed Hyperlink 342" xfId="13579"/>
    <cellStyle name="Followed Hyperlink 343" xfId="13584"/>
    <cellStyle name="Followed Hyperlink 344" xfId="13589"/>
    <cellStyle name="Followed Hyperlink 345" xfId="13594"/>
    <cellStyle name="Followed Hyperlink 346" xfId="13599"/>
    <cellStyle name="Followed Hyperlink 347" xfId="13603"/>
    <cellStyle name="Followed Hyperlink 348" xfId="13607"/>
    <cellStyle name="Followed Hyperlink 349" xfId="13611"/>
    <cellStyle name="Followed Hyperlink 35" xfId="13615"/>
    <cellStyle name="Followed Hyperlink 350" xfId="13595"/>
    <cellStyle name="Followed Hyperlink 351" xfId="13600"/>
    <cellStyle name="Followed Hyperlink 352" xfId="13604"/>
    <cellStyle name="Followed Hyperlink 353" xfId="13608"/>
    <cellStyle name="Followed Hyperlink 354" xfId="13612"/>
    <cellStyle name="Followed Hyperlink 355" xfId="13617"/>
    <cellStyle name="Followed Hyperlink 356" xfId="13621"/>
    <cellStyle name="Followed Hyperlink 357" xfId="13625"/>
    <cellStyle name="Followed Hyperlink 358" xfId="13629"/>
    <cellStyle name="Followed Hyperlink 359" xfId="13634"/>
    <cellStyle name="Followed Hyperlink 36" xfId="13638"/>
    <cellStyle name="Followed Hyperlink 360" xfId="13618"/>
    <cellStyle name="Followed Hyperlink 361" xfId="13622"/>
    <cellStyle name="Followed Hyperlink 362" xfId="13626"/>
    <cellStyle name="Followed Hyperlink 363" xfId="13630"/>
    <cellStyle name="Followed Hyperlink 364" xfId="13635"/>
    <cellStyle name="Followed Hyperlink 365" xfId="13640"/>
    <cellStyle name="Followed Hyperlink 366" xfId="13644"/>
    <cellStyle name="Followed Hyperlink 367" xfId="13648"/>
    <cellStyle name="Followed Hyperlink 368" xfId="13653"/>
    <cellStyle name="Followed Hyperlink 369" xfId="13658"/>
    <cellStyle name="Followed Hyperlink 37" xfId="13663"/>
    <cellStyle name="Followed Hyperlink 370" xfId="13641"/>
    <cellStyle name="Followed Hyperlink 371" xfId="13645"/>
    <cellStyle name="Followed Hyperlink 372" xfId="13649"/>
    <cellStyle name="Followed Hyperlink 373" xfId="13654"/>
    <cellStyle name="Followed Hyperlink 374" xfId="13659"/>
    <cellStyle name="Followed Hyperlink 375" xfId="13665"/>
    <cellStyle name="Followed Hyperlink 376" xfId="13670"/>
    <cellStyle name="Followed Hyperlink 377" xfId="13674"/>
    <cellStyle name="Followed Hyperlink 378" xfId="13678"/>
    <cellStyle name="Followed Hyperlink 379" xfId="13682"/>
    <cellStyle name="Followed Hyperlink 38" xfId="13687"/>
    <cellStyle name="Followed Hyperlink 380" xfId="13666"/>
    <cellStyle name="Followed Hyperlink 381" xfId="13671"/>
    <cellStyle name="Followed Hyperlink 382" xfId="13675"/>
    <cellStyle name="Followed Hyperlink 383" xfId="13679"/>
    <cellStyle name="Followed Hyperlink 384" xfId="13683"/>
    <cellStyle name="Followed Hyperlink 385" xfId="13689"/>
    <cellStyle name="Followed Hyperlink 386" xfId="13692"/>
    <cellStyle name="Followed Hyperlink 387" xfId="13696"/>
    <cellStyle name="Followed Hyperlink 388" xfId="13699"/>
    <cellStyle name="Followed Hyperlink 389" xfId="13702"/>
    <cellStyle name="Followed Hyperlink 39" xfId="13705"/>
    <cellStyle name="Followed Hyperlink 390" xfId="13690"/>
    <cellStyle name="Followed Hyperlink 391" xfId="13693"/>
    <cellStyle name="Followed Hyperlink 392" xfId="13697"/>
    <cellStyle name="Followed Hyperlink 393" xfId="13700"/>
    <cellStyle name="Followed Hyperlink 394" xfId="13703"/>
    <cellStyle name="Followed Hyperlink 395" xfId="13707"/>
    <cellStyle name="Followed Hyperlink 396" xfId="13708"/>
    <cellStyle name="Followed Hyperlink 397" xfId="13710"/>
    <cellStyle name="Followed Hyperlink 398" xfId="13711"/>
    <cellStyle name="Followed Hyperlink 399" xfId="13713"/>
    <cellStyle name="Followed Hyperlink 4" xfId="13714"/>
    <cellStyle name="Followed Hyperlink 40" xfId="13616"/>
    <cellStyle name="Followed Hyperlink 400" xfId="13596"/>
    <cellStyle name="Followed Hyperlink 401" xfId="13601"/>
    <cellStyle name="Followed Hyperlink 402" xfId="13605"/>
    <cellStyle name="Followed Hyperlink 403" xfId="13609"/>
    <cellStyle name="Followed Hyperlink 404" xfId="13613"/>
    <cellStyle name="Followed Hyperlink 405" xfId="13619"/>
    <cellStyle name="Followed Hyperlink 406" xfId="13623"/>
    <cellStyle name="Followed Hyperlink 407" xfId="13627"/>
    <cellStyle name="Followed Hyperlink 408" xfId="13631"/>
    <cellStyle name="Followed Hyperlink 409" xfId="13636"/>
    <cellStyle name="Followed Hyperlink 41" xfId="13639"/>
    <cellStyle name="Followed Hyperlink 410" xfId="13620"/>
    <cellStyle name="Followed Hyperlink 411" xfId="13624"/>
    <cellStyle name="Followed Hyperlink 412" xfId="13628"/>
    <cellStyle name="Followed Hyperlink 413" xfId="13632"/>
    <cellStyle name="Followed Hyperlink 414" xfId="13637"/>
    <cellStyle name="Followed Hyperlink 415" xfId="13642"/>
    <cellStyle name="Followed Hyperlink 416" xfId="13646"/>
    <cellStyle name="Followed Hyperlink 417" xfId="13650"/>
    <cellStyle name="Followed Hyperlink 418" xfId="13655"/>
    <cellStyle name="Followed Hyperlink 419" xfId="13660"/>
    <cellStyle name="Followed Hyperlink 42" xfId="13664"/>
    <cellStyle name="Followed Hyperlink 420" xfId="13643"/>
    <cellStyle name="Followed Hyperlink 421" xfId="13647"/>
    <cellStyle name="Followed Hyperlink 422" xfId="13651"/>
    <cellStyle name="Followed Hyperlink 423" xfId="13656"/>
    <cellStyle name="Followed Hyperlink 424" xfId="13661"/>
    <cellStyle name="Followed Hyperlink 425" xfId="13667"/>
    <cellStyle name="Followed Hyperlink 426" xfId="13672"/>
    <cellStyle name="Followed Hyperlink 427" xfId="13676"/>
    <cellStyle name="Followed Hyperlink 428" xfId="13680"/>
    <cellStyle name="Followed Hyperlink 429" xfId="13684"/>
    <cellStyle name="Followed Hyperlink 43" xfId="13688"/>
    <cellStyle name="Followed Hyperlink 430" xfId="13668"/>
    <cellStyle name="Followed Hyperlink 431" xfId="13673"/>
    <cellStyle name="Followed Hyperlink 432" xfId="13677"/>
    <cellStyle name="Followed Hyperlink 433" xfId="13681"/>
    <cellStyle name="Followed Hyperlink 434" xfId="13685"/>
    <cellStyle name="Followed Hyperlink 435" xfId="13691"/>
    <cellStyle name="Followed Hyperlink 436" xfId="13694"/>
    <cellStyle name="Followed Hyperlink 437" xfId="13698"/>
    <cellStyle name="Followed Hyperlink 438" xfId="13701"/>
    <cellStyle name="Followed Hyperlink 439" xfId="13704"/>
    <cellStyle name="Followed Hyperlink 44" xfId="13706"/>
    <cellStyle name="Followed Hyperlink 45" xfId="13716"/>
    <cellStyle name="Followed Hyperlink 46" xfId="13718"/>
    <cellStyle name="Followed Hyperlink 47" xfId="13720"/>
    <cellStyle name="Followed Hyperlink 48" xfId="13723"/>
    <cellStyle name="Followed Hyperlink 49" xfId="13725"/>
    <cellStyle name="Followed Hyperlink 5" xfId="13727"/>
    <cellStyle name="Followed Hyperlink 50" xfId="13717"/>
    <cellStyle name="Followed Hyperlink 51" xfId="13719"/>
    <cellStyle name="Followed Hyperlink 52" xfId="13721"/>
    <cellStyle name="Followed Hyperlink 53" xfId="13724"/>
    <cellStyle name="Followed Hyperlink 54" xfId="13726"/>
    <cellStyle name="Followed Hyperlink 55" xfId="13730"/>
    <cellStyle name="Followed Hyperlink 56" xfId="13733"/>
    <cellStyle name="Followed Hyperlink 57" xfId="13736"/>
    <cellStyle name="Followed Hyperlink 58" xfId="13739"/>
    <cellStyle name="Followed Hyperlink 59" xfId="13743"/>
    <cellStyle name="Followed Hyperlink 6" xfId="13745"/>
    <cellStyle name="Followed Hyperlink 60" xfId="13731"/>
    <cellStyle name="Followed Hyperlink 61" xfId="13734"/>
    <cellStyle name="Followed Hyperlink 62" xfId="13737"/>
    <cellStyle name="Followed Hyperlink 63" xfId="13740"/>
    <cellStyle name="Followed Hyperlink 64" xfId="13744"/>
    <cellStyle name="Followed Hyperlink 65" xfId="13747"/>
    <cellStyle name="Followed Hyperlink 66" xfId="13749"/>
    <cellStyle name="Followed Hyperlink 67" xfId="8851"/>
    <cellStyle name="Followed Hyperlink 68" xfId="8877"/>
    <cellStyle name="Followed Hyperlink 69" xfId="8880"/>
    <cellStyle name="Followed Hyperlink 7" xfId="13751"/>
    <cellStyle name="Followed Hyperlink 70" xfId="13748"/>
    <cellStyle name="Followed Hyperlink 71" xfId="13750"/>
    <cellStyle name="Followed Hyperlink 72" xfId="8852"/>
    <cellStyle name="Followed Hyperlink 73" xfId="8878"/>
    <cellStyle name="Followed Hyperlink 74" xfId="8881"/>
    <cellStyle name="Followed Hyperlink 75" xfId="8628"/>
    <cellStyle name="Followed Hyperlink 76" xfId="8642"/>
    <cellStyle name="Followed Hyperlink 77" xfId="8646"/>
    <cellStyle name="Followed Hyperlink 78" xfId="8649"/>
    <cellStyle name="Followed Hyperlink 79" xfId="8652"/>
    <cellStyle name="Followed Hyperlink 8" xfId="13753"/>
    <cellStyle name="Followed Hyperlink 80" xfId="8629"/>
    <cellStyle name="Followed Hyperlink 81" xfId="8643"/>
    <cellStyle name="Followed Hyperlink 82" xfId="8647"/>
    <cellStyle name="Followed Hyperlink 83" xfId="8650"/>
    <cellStyle name="Followed Hyperlink 84" xfId="8653"/>
    <cellStyle name="Followed Hyperlink 85" xfId="8655"/>
    <cellStyle name="Followed Hyperlink 86" xfId="13755"/>
    <cellStyle name="Followed Hyperlink 87" xfId="13757"/>
    <cellStyle name="Followed Hyperlink 88" xfId="13759"/>
    <cellStyle name="Followed Hyperlink 89" xfId="13761"/>
    <cellStyle name="Followed Hyperlink 9" xfId="3247"/>
    <cellStyle name="Followed Hyperlink 90" xfId="8656"/>
    <cellStyle name="Followed Hyperlink 91" xfId="13756"/>
    <cellStyle name="Followed Hyperlink 92" xfId="13758"/>
    <cellStyle name="Followed Hyperlink 93" xfId="13760"/>
    <cellStyle name="Followed Hyperlink 94" xfId="13762"/>
    <cellStyle name="Followed Hyperlink 95" xfId="13763"/>
    <cellStyle name="Followed Hyperlink 96" xfId="13764"/>
    <cellStyle name="Followed Hyperlink 97" xfId="13766"/>
    <cellStyle name="Followed Hyperlink 98" xfId="13767"/>
    <cellStyle name="Followed Hyperlink 99" xfId="13768"/>
    <cellStyle name="G/標準" xfId="13769"/>
    <cellStyle name="Good 10" xfId="13770"/>
    <cellStyle name="Good 11" xfId="13771"/>
    <cellStyle name="Good 12" xfId="13772"/>
    <cellStyle name="Good 2" xfId="13774"/>
    <cellStyle name="Good 2 2" xfId="13776"/>
    <cellStyle name="Good 2 2 2" xfId="277"/>
    <cellStyle name="Good 2 2 2 2" xfId="280"/>
    <cellStyle name="Good 2 2 2 3" xfId="285"/>
    <cellStyle name="Good 2 2 3" xfId="13778"/>
    <cellStyle name="Good 2 2 4" xfId="13779"/>
    <cellStyle name="Good 2 3" xfId="13781"/>
    <cellStyle name="Good 2 4" xfId="13783"/>
    <cellStyle name="Good 2 4 2" xfId="2605"/>
    <cellStyle name="Good 2 4 3" xfId="2562"/>
    <cellStyle name="Good 2 5" xfId="13786"/>
    <cellStyle name="Good 3" xfId="13788"/>
    <cellStyle name="Good 3 2" xfId="13791"/>
    <cellStyle name="Good 3 2 2" xfId="13793"/>
    <cellStyle name="Good 3 3" xfId="13794"/>
    <cellStyle name="Good 4" xfId="13796"/>
    <cellStyle name="Good 4 2" xfId="13799"/>
    <cellStyle name="Good 4 3" xfId="13801"/>
    <cellStyle name="Good 5" xfId="13803"/>
    <cellStyle name="Good 5 2" xfId="13805"/>
    <cellStyle name="Good 5 3" xfId="13806"/>
    <cellStyle name="Good 6" xfId="13808"/>
    <cellStyle name="Good 7" xfId="13811"/>
    <cellStyle name="Good 8" xfId="13814"/>
    <cellStyle name="Good 9" xfId="13815"/>
    <cellStyle name="Grey" xfId="4066"/>
    <cellStyle name="Grey 10" xfId="13816"/>
    <cellStyle name="Grey 11" xfId="13817"/>
    <cellStyle name="Grey 12" xfId="13818"/>
    <cellStyle name="Grey 13" xfId="13819"/>
    <cellStyle name="Grey 14" xfId="13820"/>
    <cellStyle name="Grey 15" xfId="13821"/>
    <cellStyle name="Grey 16" xfId="13823"/>
    <cellStyle name="Grey 17" xfId="13825"/>
    <cellStyle name="Grey 18" xfId="13827"/>
    <cellStyle name="Grey 19" xfId="13829"/>
    <cellStyle name="Grey 2" xfId="5149"/>
    <cellStyle name="Grey 20" xfId="13822"/>
    <cellStyle name="Grey 21" xfId="13824"/>
    <cellStyle name="Grey 22" xfId="13826"/>
    <cellStyle name="Grey 23" xfId="13828"/>
    <cellStyle name="Grey 24" xfId="13830"/>
    <cellStyle name="Grey 25" xfId="13831"/>
    <cellStyle name="Grey 26" xfId="13833"/>
    <cellStyle name="Grey 27" xfId="13835"/>
    <cellStyle name="Grey 28" xfId="13837"/>
    <cellStyle name="Grey 29" xfId="13839"/>
    <cellStyle name="Grey 3" xfId="13841"/>
    <cellStyle name="Grey 30" xfId="13832"/>
    <cellStyle name="Grey 31" xfId="13834"/>
    <cellStyle name="Grey 32" xfId="13836"/>
    <cellStyle name="Grey 33" xfId="13838"/>
    <cellStyle name="Grey 34" xfId="13840"/>
    <cellStyle name="Grey 4" xfId="13842"/>
    <cellStyle name="Grey 5" xfId="13843"/>
    <cellStyle name="Grey 6" xfId="13844"/>
    <cellStyle name="Grey 7" xfId="13846"/>
    <cellStyle name="Grey 8" xfId="13847"/>
    <cellStyle name="Grey 9" xfId="13848"/>
    <cellStyle name="Grey_CS_WBR_Top5_slide" xfId="13849"/>
    <cellStyle name="Gut" xfId="10741"/>
    <cellStyle name="Header" xfId="13852"/>
    <cellStyle name="Header 2" xfId="12165"/>
    <cellStyle name="Header 2 2" xfId="13854"/>
    <cellStyle name="Header 3" xfId="13856"/>
    <cellStyle name="Header 4" xfId="13858"/>
    <cellStyle name="Header 5" xfId="4105"/>
    <cellStyle name="Header 6" xfId="13861"/>
    <cellStyle name="Header 7" xfId="13864"/>
    <cellStyle name="Header 8" xfId="13866"/>
    <cellStyle name="Header 9" xfId="2578"/>
    <cellStyle name="Header1" xfId="13868"/>
    <cellStyle name="Header1 2" xfId="13869"/>
    <cellStyle name="Header2" xfId="13870"/>
    <cellStyle name="Header2 2" xfId="13871"/>
    <cellStyle name="Header2 2 2" xfId="12818"/>
    <cellStyle name="Header2 2 2 2" xfId="13872"/>
    <cellStyle name="Header2 2 3" xfId="4945"/>
    <cellStyle name="Header2 2 3 2" xfId="13873"/>
    <cellStyle name="Header2 2 4" xfId="12820"/>
    <cellStyle name="Header2 2 4 2" xfId="13877"/>
    <cellStyle name="Header2 2 5" xfId="11935"/>
    <cellStyle name="Header2 2 5 2" xfId="13880"/>
    <cellStyle name="Header2 2 6" xfId="11938"/>
    <cellStyle name="Header2 3" xfId="11815"/>
    <cellStyle name="Header2 3 2" xfId="13884"/>
    <cellStyle name="Header2 3 2 2" xfId="13885"/>
    <cellStyle name="Header2 3 3" xfId="4953"/>
    <cellStyle name="Header2 4" xfId="11817"/>
    <cellStyle name="Header2 4 2" xfId="13886"/>
    <cellStyle name="Header2 4 2 2" xfId="13887"/>
    <cellStyle name="Header2 4 3" xfId="908"/>
    <cellStyle name="Header2 5" xfId="11819"/>
    <cellStyle name="Header2 5 2" xfId="13888"/>
    <cellStyle name="Header2 5 2 2" xfId="13889"/>
    <cellStyle name="Header2 5 3" xfId="4958"/>
    <cellStyle name="Header2 6" xfId="11821"/>
    <cellStyle name="Header2 6 2" xfId="3597"/>
    <cellStyle name="Header2 6 2 2" xfId="4118"/>
    <cellStyle name="Header2 6 3" xfId="4962"/>
    <cellStyle name="Header2 7" xfId="11823"/>
    <cellStyle name="Header2 7 2" xfId="9284"/>
    <cellStyle name="Header2 8" xfId="11825"/>
    <cellStyle name="Header3" xfId="13890"/>
    <cellStyle name="Header3 2" xfId="13891"/>
    <cellStyle name="Header3 2 2" xfId="12843"/>
    <cellStyle name="Header3 2 2 2" xfId="13892"/>
    <cellStyle name="Header3 2 3" xfId="12845"/>
    <cellStyle name="Header3 2 3 2" xfId="13893"/>
    <cellStyle name="Header3 2 4" xfId="12846"/>
    <cellStyle name="Header3 2 4 2" xfId="13894"/>
    <cellStyle name="Header3 2 5" xfId="11980"/>
    <cellStyle name="Header3 2 5 2" xfId="13896"/>
    <cellStyle name="Header3 2 6" xfId="11984"/>
    <cellStyle name="Header3 3" xfId="13897"/>
    <cellStyle name="Header3 3 2" xfId="13898"/>
    <cellStyle name="Header3 3 2 2" xfId="13899"/>
    <cellStyle name="Header3 3 3" xfId="13900"/>
    <cellStyle name="Header3 4" xfId="13901"/>
    <cellStyle name="Header3 4 2" xfId="13902"/>
    <cellStyle name="Header3 4 2 2" xfId="6623"/>
    <cellStyle name="Header3 4 3" xfId="13903"/>
    <cellStyle name="Header3 5" xfId="13904"/>
    <cellStyle name="Header3 5 2" xfId="13906"/>
    <cellStyle name="Header3 5 2 2" xfId="13907"/>
    <cellStyle name="Header3 5 3" xfId="13908"/>
    <cellStyle name="Header3 6" xfId="13909"/>
    <cellStyle name="Header3 6 2" xfId="13911"/>
    <cellStyle name="Header3 6 2 2" xfId="10999"/>
    <cellStyle name="Header3 6 3" xfId="13912"/>
    <cellStyle name="Header3 7" xfId="13913"/>
    <cellStyle name="Header3 7 2" xfId="13915"/>
    <cellStyle name="Header3 8" xfId="13916"/>
    <cellStyle name="Header4" xfId="13919"/>
    <cellStyle name="Header4 2" xfId="13921"/>
    <cellStyle name="Header4 2 2" xfId="13923"/>
    <cellStyle name="Header4 2 2 2" xfId="13924"/>
    <cellStyle name="Header4 2 3" xfId="13925"/>
    <cellStyle name="Header4 2 3 2" xfId="13926"/>
    <cellStyle name="Header4 2 4" xfId="13927"/>
    <cellStyle name="Header4 2 4 2" xfId="12363"/>
    <cellStyle name="Header4 2 5" xfId="13928"/>
    <cellStyle name="Header4 2 5 2" xfId="13929"/>
    <cellStyle name="Header4 2 6" xfId="13932"/>
    <cellStyle name="Header4 3" xfId="13935"/>
    <cellStyle name="Header4 3 2" xfId="13937"/>
    <cellStyle name="Header4 3 2 2" xfId="13938"/>
    <cellStyle name="Header4 3 3" xfId="306"/>
    <cellStyle name="Header4 4" xfId="13940"/>
    <cellStyle name="Header4 4 2" xfId="13942"/>
    <cellStyle name="Header4 4 2 2" xfId="13944"/>
    <cellStyle name="Header4 4 3" xfId="13946"/>
    <cellStyle name="Header4 5" xfId="13948"/>
    <cellStyle name="Header4 5 2" xfId="13952"/>
    <cellStyle name="Header4 5 2 2" xfId="13953"/>
    <cellStyle name="Header4 5 3" xfId="13955"/>
    <cellStyle name="Header4 6" xfId="13957"/>
    <cellStyle name="Header4 6 2" xfId="13958"/>
    <cellStyle name="Header4 6 2 2" xfId="7509"/>
    <cellStyle name="Header4 6 3" xfId="13959"/>
    <cellStyle name="Header4 7" xfId="13960"/>
    <cellStyle name="Header4 7 2" xfId="13961"/>
    <cellStyle name="Header4 8" xfId="13962"/>
    <cellStyle name="Heading 1 10" xfId="13963"/>
    <cellStyle name="Heading 1 11" xfId="13964"/>
    <cellStyle name="Heading 1 12" xfId="13965"/>
    <cellStyle name="Heading 1 2" xfId="13966"/>
    <cellStyle name="Heading 1 2 2" xfId="13967"/>
    <cellStyle name="Heading 1 2 2 2" xfId="13968"/>
    <cellStyle name="Heading 1 2 2 2 2" xfId="2139"/>
    <cellStyle name="Heading 1 2 2 2 3" xfId="13969"/>
    <cellStyle name="Heading 1 2 2 3" xfId="13970"/>
    <cellStyle name="Heading 1 2 2 4" xfId="13971"/>
    <cellStyle name="Heading 1 2 3" xfId="13973"/>
    <cellStyle name="Heading 1 2 4" xfId="13974"/>
    <cellStyle name="Heading 1 2 4 2" xfId="13975"/>
    <cellStyle name="Heading 1 2 4 3" xfId="13976"/>
    <cellStyle name="Heading 1 2 5" xfId="13977"/>
    <cellStyle name="Heading 1 3" xfId="13978"/>
    <cellStyle name="Heading 1 3 2" xfId="13980"/>
    <cellStyle name="Heading 1 3 2 2" xfId="13981"/>
    <cellStyle name="Heading 1 3 3" xfId="13982"/>
    <cellStyle name="Heading 1 3 4" xfId="13983"/>
    <cellStyle name="Heading 1 3 5" xfId="13984"/>
    <cellStyle name="Heading 1 4" xfId="13985"/>
    <cellStyle name="Heading 1 4 2" xfId="13987"/>
    <cellStyle name="Heading 1 4 3" xfId="13988"/>
    <cellStyle name="Heading 1 5" xfId="13989"/>
    <cellStyle name="Heading 1 5 2" xfId="13991"/>
    <cellStyle name="Heading 1 5 3" xfId="13992"/>
    <cellStyle name="Heading 1 6" xfId="13994"/>
    <cellStyle name="Heading 1 7" xfId="13999"/>
    <cellStyle name="Heading 1 8" xfId="14004"/>
    <cellStyle name="Heading 1 9" xfId="14008"/>
    <cellStyle name="Heading 2 10" xfId="14012"/>
    <cellStyle name="Heading 2 11" xfId="14014"/>
    <cellStyle name="Heading 2 12" xfId="10832"/>
    <cellStyle name="Heading 2 2" xfId="14017"/>
    <cellStyle name="Heading 2 2 2" xfId="14019"/>
    <cellStyle name="Heading 2 2 2 2" xfId="14020"/>
    <cellStyle name="Heading 2 2 2 2 2" xfId="14021"/>
    <cellStyle name="Heading 2 2 2 2 3" xfId="14022"/>
    <cellStyle name="Heading 2 2 2 3" xfId="14024"/>
    <cellStyle name="Heading 2 2 2 4" xfId="3367"/>
    <cellStyle name="Heading 2 2 3" xfId="14025"/>
    <cellStyle name="Heading 2 2 4" xfId="14026"/>
    <cellStyle name="Heading 2 2 4 2" xfId="14027"/>
    <cellStyle name="Heading 2 2 4 3" xfId="14028"/>
    <cellStyle name="Heading 2 2 5" xfId="14029"/>
    <cellStyle name="Heading 2 3" xfId="14030"/>
    <cellStyle name="Heading 2 3 2" xfId="14031"/>
    <cellStyle name="Heading 2 3 2 2" xfId="14032"/>
    <cellStyle name="Heading 2 3 3" xfId="14034"/>
    <cellStyle name="Heading 2 3 4" xfId="14035"/>
    <cellStyle name="Heading 2 3 5" xfId="14036"/>
    <cellStyle name="Heading 2 4" xfId="6189"/>
    <cellStyle name="Heading 2 4 2" xfId="6238"/>
    <cellStyle name="Heading 2 4 3" xfId="6241"/>
    <cellStyle name="Heading 2 5" xfId="6244"/>
    <cellStyle name="Heading 2 5 2" xfId="14037"/>
    <cellStyle name="Heading 2 5 3" xfId="14038"/>
    <cellStyle name="Heading 2 6" xfId="5425"/>
    <cellStyle name="Heading 2 7" xfId="3991"/>
    <cellStyle name="Heading 2 8" xfId="14039"/>
    <cellStyle name="Heading 2 9" xfId="14043"/>
    <cellStyle name="Heading 3 10" xfId="14047"/>
    <cellStyle name="Heading 3 11" xfId="14051"/>
    <cellStyle name="Heading 3 12" xfId="14054"/>
    <cellStyle name="Heading 3 2" xfId="14057"/>
    <cellStyle name="Heading 3 2 2" xfId="14059"/>
    <cellStyle name="Heading 3 2 2 2" xfId="14060"/>
    <cellStyle name="Heading 3 2 2 2 2" xfId="14063"/>
    <cellStyle name="Heading 3 2 2 2 2 2" xfId="14064"/>
    <cellStyle name="Heading 3 2 2 2 2 3" xfId="14065"/>
    <cellStyle name="Heading 3 2 2 2 2 4" xfId="14066"/>
    <cellStyle name="Heading 3 2 2 2 2 5" xfId="14067"/>
    <cellStyle name="Heading 3 2 2 2 3" xfId="14069"/>
    <cellStyle name="Heading 3 2 2 3" xfId="14070"/>
    <cellStyle name="Heading 3 2 2 4" xfId="14072"/>
    <cellStyle name="Heading 3 2 2 4 2" xfId="14074"/>
    <cellStyle name="Heading 3 2 2 4 3" xfId="14075"/>
    <cellStyle name="Heading 3 2 2 4 4" xfId="14076"/>
    <cellStyle name="Heading 3 2 2 4 5" xfId="14077"/>
    <cellStyle name="Heading 3 2 2 5" xfId="1537"/>
    <cellStyle name="Heading 3 2 2 6" xfId="14078"/>
    <cellStyle name="Heading 3 2 2 7" xfId="14080"/>
    <cellStyle name="Heading 3 2 2 8" xfId="14083"/>
    <cellStyle name="Heading 3 2 3" xfId="14084"/>
    <cellStyle name="Heading 3 2 4" xfId="14085"/>
    <cellStyle name="Heading 3 2 4 2" xfId="14086"/>
    <cellStyle name="Heading 3 2 4 2 2" xfId="14088"/>
    <cellStyle name="Heading 3 2 4 2 3" xfId="14089"/>
    <cellStyle name="Heading 3 2 4 2 4" xfId="14090"/>
    <cellStyle name="Heading 3 2 4 2 5" xfId="14091"/>
    <cellStyle name="Heading 3 2 4 3" xfId="14092"/>
    <cellStyle name="Heading 3 2 5" xfId="14094"/>
    <cellStyle name="Heading 3 3" xfId="14095"/>
    <cellStyle name="Heading 3 3 2" xfId="14098"/>
    <cellStyle name="Heading 3 3 2 2" xfId="14100"/>
    <cellStyle name="Heading 3 3 2 2 2" xfId="14102"/>
    <cellStyle name="Heading 3 3 2 2 3" xfId="14103"/>
    <cellStyle name="Heading 3 3 2 2 4" xfId="14104"/>
    <cellStyle name="Heading 3 3 2 2 5" xfId="14105"/>
    <cellStyle name="Heading 3 3 3" xfId="14107"/>
    <cellStyle name="Heading 3 3 4" xfId="14110"/>
    <cellStyle name="Heading 3 3 4 2" xfId="14112"/>
    <cellStyle name="Heading 3 3 4 3" xfId="14113"/>
    <cellStyle name="Heading 3 3 4 4" xfId="14115"/>
    <cellStyle name="Heading 3 3 4 5" xfId="14116"/>
    <cellStyle name="Heading 3 3 5" xfId="14117"/>
    <cellStyle name="Heading 3 3 5 2" xfId="14119"/>
    <cellStyle name="Heading 3 3 5 3" xfId="14120"/>
    <cellStyle name="Heading 3 3 5 4" xfId="14121"/>
    <cellStyle name="Heading 3 3 5 5" xfId="14122"/>
    <cellStyle name="Heading 3 3 6" xfId="14123"/>
    <cellStyle name="Heading 3 3 7" xfId="14125"/>
    <cellStyle name="Heading 3 3 8" xfId="14126"/>
    <cellStyle name="Heading 3 3 9" xfId="14128"/>
    <cellStyle name="Heading 3 4" xfId="14130"/>
    <cellStyle name="Heading 3 4 2" xfId="14134"/>
    <cellStyle name="Heading 3 4 3" xfId="14136"/>
    <cellStyle name="Heading 3 4 4" xfId="14138"/>
    <cellStyle name="Heading 3 4 5" xfId="14140"/>
    <cellStyle name="Heading 3 4 6" xfId="14142"/>
    <cellStyle name="Heading 3 4 7" xfId="14143"/>
    <cellStyle name="Heading 3 5" xfId="14144"/>
    <cellStyle name="Heading 3 5 2" xfId="14148"/>
    <cellStyle name="Heading 3 5 3" xfId="14149"/>
    <cellStyle name="Heading 3 5 4" xfId="14150"/>
    <cellStyle name="Heading 3 5 5" xfId="14151"/>
    <cellStyle name="Heading 3 5 6" xfId="14152"/>
    <cellStyle name="Heading 3 5 7" xfId="14153"/>
    <cellStyle name="Heading 3 6" xfId="14157"/>
    <cellStyle name="Heading 3 6 2" xfId="4233"/>
    <cellStyle name="Heading 3 6 3" xfId="4242"/>
    <cellStyle name="Heading 3 6 4" xfId="14162"/>
    <cellStyle name="Heading 3 6 5" xfId="14167"/>
    <cellStyle name="Heading 3 7" xfId="4010"/>
    <cellStyle name="Heading 3 7 2" xfId="14171"/>
    <cellStyle name="Heading 3 7 3" xfId="14175"/>
    <cellStyle name="Heading 3 7 4" xfId="14178"/>
    <cellStyle name="Heading 3 7 5" xfId="14180"/>
    <cellStyle name="Heading 3 8" xfId="14185"/>
    <cellStyle name="Heading 3 8 2" xfId="14191"/>
    <cellStyle name="Heading 3 8 3" xfId="14193"/>
    <cellStyle name="Heading 3 8 4" xfId="14196"/>
    <cellStyle name="Heading 3 8 5" xfId="14198"/>
    <cellStyle name="Heading 3 9" xfId="14201"/>
    <cellStyle name="Heading 3 9 2" xfId="14205"/>
    <cellStyle name="Heading 3 9 3" xfId="14207"/>
    <cellStyle name="Heading 3 9 4" xfId="14209"/>
    <cellStyle name="Heading 3 9 5" xfId="14211"/>
    <cellStyle name="Heading 4 10" xfId="14213"/>
    <cellStyle name="Heading 4 11" xfId="14215"/>
    <cellStyle name="Heading 4 12" xfId="14217"/>
    <cellStyle name="Heading 4 2" xfId="8917"/>
    <cellStyle name="Heading 4 2 2" xfId="14218"/>
    <cellStyle name="Heading 4 2 2 2" xfId="13169"/>
    <cellStyle name="Heading 4 2 2 2 2" xfId="14219"/>
    <cellStyle name="Heading 4 2 2 2 3" xfId="14220"/>
    <cellStyle name="Heading 4 2 2 3" xfId="13173"/>
    <cellStyle name="Heading 4 2 2 4" xfId="13178"/>
    <cellStyle name="Heading 4 2 3" xfId="14221"/>
    <cellStyle name="Heading 4 2 4" xfId="14224"/>
    <cellStyle name="Heading 4 2 4 2" xfId="14227"/>
    <cellStyle name="Heading 4 2 4 3" xfId="14231"/>
    <cellStyle name="Heading 4 2 5" xfId="14235"/>
    <cellStyle name="Heading 4 3" xfId="14238"/>
    <cellStyle name="Heading 4 3 2" xfId="14242"/>
    <cellStyle name="Heading 4 3 2 2" xfId="7140"/>
    <cellStyle name="Heading 4 3 3" xfId="14244"/>
    <cellStyle name="Heading 4 3 4" xfId="14247"/>
    <cellStyle name="Heading 4 3 5" xfId="14249"/>
    <cellStyle name="Heading 4 4" xfId="6258"/>
    <cellStyle name="Heading 4 4 2" xfId="14251"/>
    <cellStyle name="Heading 4 4 3" xfId="14254"/>
    <cellStyle name="Heading 4 5" xfId="6264"/>
    <cellStyle name="Heading 4 5 2" xfId="14256"/>
    <cellStyle name="Heading 4 5 3" xfId="14258"/>
    <cellStyle name="Heading 4 6" xfId="14260"/>
    <cellStyle name="Heading 4 7" xfId="14268"/>
    <cellStyle name="Heading 4 8" xfId="14277"/>
    <cellStyle name="Heading 4 9" xfId="14284"/>
    <cellStyle name="HEADINGS" xfId="14290"/>
    <cellStyle name="HEADINGS 2" xfId="14291"/>
    <cellStyle name="HEADINGS 2 2" xfId="14294"/>
    <cellStyle name="HEADINGS 2 3" xfId="14297"/>
    <cellStyle name="HEADINGS 2 4" xfId="14301"/>
    <cellStyle name="HEADINGS 2 5" xfId="14306"/>
    <cellStyle name="HEADINGS 3" xfId="14309"/>
    <cellStyle name="HEADINGS 4" xfId="14311"/>
    <cellStyle name="HEADINGS 5" xfId="8976"/>
    <cellStyle name="HEADINGS 6" xfId="8979"/>
    <cellStyle name="HEADINGSTOP" xfId="14313"/>
    <cellStyle name="HEADINGSTOP 2" xfId="14314"/>
    <cellStyle name="Hidden" xfId="14315"/>
    <cellStyle name="Hidden 10" xfId="13090"/>
    <cellStyle name="Hidden 11" xfId="13093"/>
    <cellStyle name="Hidden 12" xfId="13096"/>
    <cellStyle name="Hidden 13" xfId="14317"/>
    <cellStyle name="Hidden 14" xfId="14320"/>
    <cellStyle name="Hidden 15" xfId="14321"/>
    <cellStyle name="Hidden 16" xfId="7290"/>
    <cellStyle name="Hidden 17" xfId="7292"/>
    <cellStyle name="Hidden 17 2" xfId="14322"/>
    <cellStyle name="Hidden 17 3" xfId="14323"/>
    <cellStyle name="Hidden 2" xfId="14325"/>
    <cellStyle name="Hidden 2 10" xfId="14326"/>
    <cellStyle name="Hidden 2 11" xfId="14327"/>
    <cellStyle name="Hidden 2 2" xfId="14329"/>
    <cellStyle name="Hidden 2 3" xfId="14330"/>
    <cellStyle name="Hidden 2 4" xfId="14331"/>
    <cellStyle name="Hidden 2 5" xfId="14332"/>
    <cellStyle name="Hidden 2 6" xfId="14333"/>
    <cellStyle name="Hidden 2 7" xfId="14334"/>
    <cellStyle name="Hidden 2 8" xfId="14335"/>
    <cellStyle name="Hidden 2 9" xfId="14337"/>
    <cellStyle name="Hidden 3" xfId="14338"/>
    <cellStyle name="Hidden 3 10" xfId="5050"/>
    <cellStyle name="Hidden 3 11" xfId="5063"/>
    <cellStyle name="Hidden 3 12" xfId="14340"/>
    <cellStyle name="Hidden 3 2" xfId="13850"/>
    <cellStyle name="Hidden 3 2 10" xfId="14343"/>
    <cellStyle name="Hidden 3 2 11" xfId="14346"/>
    <cellStyle name="Hidden 3 2 2" xfId="14348"/>
    <cellStyle name="Hidden 3 2 3" xfId="14350"/>
    <cellStyle name="Hidden 3 2 4" xfId="14352"/>
    <cellStyle name="Hidden 3 2 5" xfId="10401"/>
    <cellStyle name="Hidden 3 2 6" xfId="10411"/>
    <cellStyle name="Hidden 3 2 7" xfId="10413"/>
    <cellStyle name="Hidden 3 2 8" xfId="10416"/>
    <cellStyle name="Hidden 3 2 9" xfId="10418"/>
    <cellStyle name="Hidden 3 3" xfId="14354"/>
    <cellStyle name="Hidden 3 4" xfId="14356"/>
    <cellStyle name="Hidden 3 5" xfId="14358"/>
    <cellStyle name="Hidden 3 6" xfId="14360"/>
    <cellStyle name="Hidden 3 7" xfId="14362"/>
    <cellStyle name="Hidden 3 8" xfId="14363"/>
    <cellStyle name="Hidden 3 9" xfId="14364"/>
    <cellStyle name="Hidden 4" xfId="14366"/>
    <cellStyle name="Hidden 4 10" xfId="5129"/>
    <cellStyle name="Hidden 4 11" xfId="3230"/>
    <cellStyle name="Hidden 4 12" xfId="14368"/>
    <cellStyle name="Hidden 4 2" xfId="14369"/>
    <cellStyle name="Hidden 4 2 10" xfId="14370"/>
    <cellStyle name="Hidden 4 2 11" xfId="14372"/>
    <cellStyle name="Hidden 4 2 2" xfId="14375"/>
    <cellStyle name="Hidden 4 2 3" xfId="14376"/>
    <cellStyle name="Hidden 4 2 4" xfId="14377"/>
    <cellStyle name="Hidden 4 2 5" xfId="14378"/>
    <cellStyle name="Hidden 4 2 6" xfId="14379"/>
    <cellStyle name="Hidden 4 2 7" xfId="14380"/>
    <cellStyle name="Hidden 4 2 8" xfId="14381"/>
    <cellStyle name="Hidden 4 2 9" xfId="14383"/>
    <cellStyle name="Hidden 4 3" xfId="14385"/>
    <cellStyle name="Hidden 4 4" xfId="14386"/>
    <cellStyle name="Hidden 4 5" xfId="14388"/>
    <cellStyle name="Hidden 4 6" xfId="14389"/>
    <cellStyle name="Hidden 4 7" xfId="14390"/>
    <cellStyle name="Hidden 4 8" xfId="14391"/>
    <cellStyle name="Hidden 4 9" xfId="14392"/>
    <cellStyle name="Hidden 5" xfId="14393"/>
    <cellStyle name="Hidden 5 10" xfId="14395"/>
    <cellStyle name="Hidden 5 11" xfId="14396"/>
    <cellStyle name="Hidden 5 2" xfId="14397"/>
    <cellStyle name="Hidden 5 3" xfId="14400"/>
    <cellStyle name="Hidden 5 4" xfId="14401"/>
    <cellStyle name="Hidden 5 5" xfId="14402"/>
    <cellStyle name="Hidden 5 6" xfId="14403"/>
    <cellStyle name="Hidden 5 7" xfId="14404"/>
    <cellStyle name="Hidden 5 8" xfId="14405"/>
    <cellStyle name="Hidden 5 9" xfId="14406"/>
    <cellStyle name="Hidden 6" xfId="14407"/>
    <cellStyle name="Hidden 6 2" xfId="14409"/>
    <cellStyle name="Hidden 7" xfId="14411"/>
    <cellStyle name="Hidden 7 2" xfId="14414"/>
    <cellStyle name="Hidden 8" xfId="14419"/>
    <cellStyle name="Hidden 8 2" xfId="7553"/>
    <cellStyle name="Hidden 9" xfId="14422"/>
    <cellStyle name="Hyperlink 10" xfId="14426"/>
    <cellStyle name="Hyperlink 100" xfId="14427"/>
    <cellStyle name="Hyperlink 101" xfId="14429"/>
    <cellStyle name="Hyperlink 102" xfId="14431"/>
    <cellStyle name="Hyperlink 103" xfId="14433"/>
    <cellStyle name="Hyperlink 104" xfId="14435"/>
    <cellStyle name="Hyperlink 105" xfId="14438"/>
    <cellStyle name="Hyperlink 106" xfId="14443"/>
    <cellStyle name="Hyperlink 107" xfId="14447"/>
    <cellStyle name="Hyperlink 108" xfId="14451"/>
    <cellStyle name="Hyperlink 109" xfId="14454"/>
    <cellStyle name="Hyperlink 11" xfId="14456"/>
    <cellStyle name="Hyperlink 110" xfId="14439"/>
    <cellStyle name="Hyperlink 111" xfId="14444"/>
    <cellStyle name="Hyperlink 112" xfId="14448"/>
    <cellStyle name="Hyperlink 113" xfId="14452"/>
    <cellStyle name="Hyperlink 114" xfId="14455"/>
    <cellStyle name="Hyperlink 115" xfId="14457"/>
    <cellStyle name="Hyperlink 116" xfId="14459"/>
    <cellStyle name="Hyperlink 117" xfId="14461"/>
    <cellStyle name="Hyperlink 118" xfId="14463"/>
    <cellStyle name="Hyperlink 119" xfId="14465"/>
    <cellStyle name="Hyperlink 12" xfId="14467"/>
    <cellStyle name="Hyperlink 120" xfId="14458"/>
    <cellStyle name="Hyperlink 121" xfId="14460"/>
    <cellStyle name="Hyperlink 122" xfId="14462"/>
    <cellStyle name="Hyperlink 123" xfId="14464"/>
    <cellStyle name="Hyperlink 124" xfId="14466"/>
    <cellStyle name="Hyperlink 125" xfId="14470"/>
    <cellStyle name="Hyperlink 126" xfId="14473"/>
    <cellStyle name="Hyperlink 127" xfId="14477"/>
    <cellStyle name="Hyperlink 128" xfId="14481"/>
    <cellStyle name="Hyperlink 129" xfId="14485"/>
    <cellStyle name="Hyperlink 13" xfId="14489"/>
    <cellStyle name="Hyperlink 130" xfId="14471"/>
    <cellStyle name="Hyperlink 131" xfId="14474"/>
    <cellStyle name="Hyperlink 132" xfId="14478"/>
    <cellStyle name="Hyperlink 133" xfId="14482"/>
    <cellStyle name="Hyperlink 134" xfId="14486"/>
    <cellStyle name="Hyperlink 135" xfId="14491"/>
    <cellStyle name="Hyperlink 136" xfId="14493"/>
    <cellStyle name="Hyperlink 137" xfId="14495"/>
    <cellStyle name="Hyperlink 138" xfId="14497"/>
    <cellStyle name="Hyperlink 139" xfId="14499"/>
    <cellStyle name="Hyperlink 14" xfId="14502"/>
    <cellStyle name="Hyperlink 140" xfId="14492"/>
    <cellStyle name="Hyperlink 141" xfId="14494"/>
    <cellStyle name="Hyperlink 142" xfId="14496"/>
    <cellStyle name="Hyperlink 143" xfId="14498"/>
    <cellStyle name="Hyperlink 144" xfId="14500"/>
    <cellStyle name="Hyperlink 145" xfId="14504"/>
    <cellStyle name="Hyperlink 146" xfId="14508"/>
    <cellStyle name="Hyperlink 147" xfId="14512"/>
    <cellStyle name="Hyperlink 148" xfId="14516"/>
    <cellStyle name="Hyperlink 149" xfId="14520"/>
    <cellStyle name="Hyperlink 15" xfId="14524"/>
    <cellStyle name="Hyperlink 150" xfId="14505"/>
    <cellStyle name="Hyperlink 151" xfId="14509"/>
    <cellStyle name="Hyperlink 152" xfId="14513"/>
    <cellStyle name="Hyperlink 153" xfId="14517"/>
    <cellStyle name="Hyperlink 154" xfId="14521"/>
    <cellStyle name="Hyperlink 155" xfId="14527"/>
    <cellStyle name="Hyperlink 156" xfId="14532"/>
    <cellStyle name="Hyperlink 157" xfId="14537"/>
    <cellStyle name="Hyperlink 158" xfId="14541"/>
    <cellStyle name="Hyperlink 159" xfId="14546"/>
    <cellStyle name="Hyperlink 16" xfId="14550"/>
    <cellStyle name="Hyperlink 160" xfId="14528"/>
    <cellStyle name="Hyperlink 161" xfId="14533"/>
    <cellStyle name="Hyperlink 162" xfId="14538"/>
    <cellStyle name="Hyperlink 163" xfId="14542"/>
    <cellStyle name="Hyperlink 164" xfId="14547"/>
    <cellStyle name="Hyperlink 165" xfId="14553"/>
    <cellStyle name="Hyperlink 166" xfId="14557"/>
    <cellStyle name="Hyperlink 167" xfId="14561"/>
    <cellStyle name="Hyperlink 168" xfId="14565"/>
    <cellStyle name="Hyperlink 169" xfId="14569"/>
    <cellStyle name="Hyperlink 17" xfId="14573"/>
    <cellStyle name="Hyperlink 170" xfId="14554"/>
    <cellStyle name="Hyperlink 171" xfId="14558"/>
    <cellStyle name="Hyperlink 172" xfId="14562"/>
    <cellStyle name="Hyperlink 173" xfId="14566"/>
    <cellStyle name="Hyperlink 174" xfId="14570"/>
    <cellStyle name="Hyperlink 175" xfId="14575"/>
    <cellStyle name="Hyperlink 176" xfId="14580"/>
    <cellStyle name="Hyperlink 177" xfId="1778"/>
    <cellStyle name="Hyperlink 178" xfId="14586"/>
    <cellStyle name="Hyperlink 179" xfId="14591"/>
    <cellStyle name="Hyperlink 18" xfId="14596"/>
    <cellStyle name="Hyperlink 180" xfId="14576"/>
    <cellStyle name="Hyperlink 181" xfId="14581"/>
    <cellStyle name="Hyperlink 182" xfId="1777"/>
    <cellStyle name="Hyperlink 183" xfId="14587"/>
    <cellStyle name="Hyperlink 184" xfId="14592"/>
    <cellStyle name="Hyperlink 185" xfId="14599"/>
    <cellStyle name="Hyperlink 186" xfId="14603"/>
    <cellStyle name="Hyperlink 187" xfId="14607"/>
    <cellStyle name="Hyperlink 188" xfId="14611"/>
    <cellStyle name="Hyperlink 189" xfId="14615"/>
    <cellStyle name="Hyperlink 19" xfId="14620"/>
    <cellStyle name="Hyperlink 190" xfId="14600"/>
    <cellStyle name="Hyperlink 191" xfId="14604"/>
    <cellStyle name="Hyperlink 192" xfId="14608"/>
    <cellStyle name="Hyperlink 193" xfId="14612"/>
    <cellStyle name="Hyperlink 194" xfId="14616"/>
    <cellStyle name="Hyperlink 195" xfId="3875"/>
    <cellStyle name="Hyperlink 196" xfId="1763"/>
    <cellStyle name="Hyperlink 197" xfId="3887"/>
    <cellStyle name="Hyperlink 198" xfId="1785"/>
    <cellStyle name="Hyperlink 199" xfId="3893"/>
    <cellStyle name="Hyperlink 2" xfId="10155"/>
    <cellStyle name="Hyperlink 2 2" xfId="14623"/>
    <cellStyle name="Hyperlink 2 3" xfId="14625"/>
    <cellStyle name="Hyperlink 20" xfId="14525"/>
    <cellStyle name="Hyperlink 200" xfId="14506"/>
    <cellStyle name="Hyperlink 201" xfId="14510"/>
    <cellStyle name="Hyperlink 202" xfId="14514"/>
    <cellStyle name="Hyperlink 203" xfId="14518"/>
    <cellStyle name="Hyperlink 204" xfId="14522"/>
    <cellStyle name="Hyperlink 205" xfId="14529"/>
    <cellStyle name="Hyperlink 206" xfId="14534"/>
    <cellStyle name="Hyperlink 207" xfId="14539"/>
    <cellStyle name="Hyperlink 208" xfId="14543"/>
    <cellStyle name="Hyperlink 209" xfId="14548"/>
    <cellStyle name="Hyperlink 21" xfId="14551"/>
    <cellStyle name="Hyperlink 210" xfId="14530"/>
    <cellStyle name="Hyperlink 211" xfId="14535"/>
    <cellStyle name="Hyperlink 212" xfId="14540"/>
    <cellStyle name="Hyperlink 213" xfId="14544"/>
    <cellStyle name="Hyperlink 214" xfId="14549"/>
    <cellStyle name="Hyperlink 215" xfId="14555"/>
    <cellStyle name="Hyperlink 216" xfId="14559"/>
    <cellStyle name="Hyperlink 217" xfId="14563"/>
    <cellStyle name="Hyperlink 218" xfId="14567"/>
    <cellStyle name="Hyperlink 219" xfId="14571"/>
    <cellStyle name="Hyperlink 22" xfId="14574"/>
    <cellStyle name="Hyperlink 220" xfId="14556"/>
    <cellStyle name="Hyperlink 221" xfId="14560"/>
    <cellStyle name="Hyperlink 222" xfId="14564"/>
    <cellStyle name="Hyperlink 223" xfId="14568"/>
    <cellStyle name="Hyperlink 224" xfId="14572"/>
    <cellStyle name="Hyperlink 225" xfId="14577"/>
    <cellStyle name="Hyperlink 226" xfId="14582"/>
    <cellStyle name="Hyperlink 227" xfId="1776"/>
    <cellStyle name="Hyperlink 228" xfId="14588"/>
    <cellStyle name="Hyperlink 229" xfId="14593"/>
    <cellStyle name="Hyperlink 23" xfId="14597"/>
    <cellStyle name="Hyperlink 230" xfId="14578"/>
    <cellStyle name="Hyperlink 231" xfId="14583"/>
    <cellStyle name="Hyperlink 232" xfId="1775"/>
    <cellStyle name="Hyperlink 233" xfId="14589"/>
    <cellStyle name="Hyperlink 234" xfId="14594"/>
    <cellStyle name="Hyperlink 235" xfId="14601"/>
    <cellStyle name="Hyperlink 236" xfId="14605"/>
    <cellStyle name="Hyperlink 237" xfId="14609"/>
    <cellStyle name="Hyperlink 238" xfId="14613"/>
    <cellStyle name="Hyperlink 239" xfId="14617"/>
    <cellStyle name="Hyperlink 24" xfId="14621"/>
    <cellStyle name="Hyperlink 240" xfId="14602"/>
    <cellStyle name="Hyperlink 241" xfId="14606"/>
    <cellStyle name="Hyperlink 242" xfId="14610"/>
    <cellStyle name="Hyperlink 243" xfId="14614"/>
    <cellStyle name="Hyperlink 244" xfId="14618"/>
    <cellStyle name="Hyperlink 245" xfId="3874"/>
    <cellStyle name="Hyperlink 246" xfId="1762"/>
    <cellStyle name="Hyperlink 247" xfId="3886"/>
    <cellStyle name="Hyperlink 248" xfId="1784"/>
    <cellStyle name="Hyperlink 249" xfId="3892"/>
    <cellStyle name="Hyperlink 25" xfId="807"/>
    <cellStyle name="Hyperlink 250" xfId="3873"/>
    <cellStyle name="Hyperlink 251" xfId="1761"/>
    <cellStyle name="Hyperlink 252" xfId="3885"/>
    <cellStyle name="Hyperlink 253" xfId="1783"/>
    <cellStyle name="Hyperlink 254" xfId="3891"/>
    <cellStyle name="Hyperlink 255" xfId="3899"/>
    <cellStyle name="Hyperlink 256" xfId="1792"/>
    <cellStyle name="Hyperlink 257" xfId="3910"/>
    <cellStyle name="Hyperlink 258" xfId="194"/>
    <cellStyle name="Hyperlink 259" xfId="3916"/>
    <cellStyle name="Hyperlink 26" xfId="820"/>
    <cellStyle name="Hyperlink 260" xfId="3898"/>
    <cellStyle name="Hyperlink 261" xfId="1791"/>
    <cellStyle name="Hyperlink 262" xfId="3909"/>
    <cellStyle name="Hyperlink 263" xfId="195"/>
    <cellStyle name="Hyperlink 264" xfId="3915"/>
    <cellStyle name="Hyperlink 265" xfId="14627"/>
    <cellStyle name="Hyperlink 266" xfId="14631"/>
    <cellStyle name="Hyperlink 267" xfId="14635"/>
    <cellStyle name="Hyperlink 268" xfId="14639"/>
    <cellStyle name="Hyperlink 269" xfId="14644"/>
    <cellStyle name="Hyperlink 27" xfId="3976"/>
    <cellStyle name="Hyperlink 270" xfId="14628"/>
    <cellStyle name="Hyperlink 271" xfId="14632"/>
    <cellStyle name="Hyperlink 272" xfId="14636"/>
    <cellStyle name="Hyperlink 273" xfId="14640"/>
    <cellStyle name="Hyperlink 274" xfId="14645"/>
    <cellStyle name="Hyperlink 275" xfId="14649"/>
    <cellStyle name="Hyperlink 276" xfId="14655"/>
    <cellStyle name="Hyperlink 277" xfId="14661"/>
    <cellStyle name="Hyperlink 278" xfId="14666"/>
    <cellStyle name="Hyperlink 279" xfId="14670"/>
    <cellStyle name="Hyperlink 28" xfId="4071"/>
    <cellStyle name="Hyperlink 280" xfId="14650"/>
    <cellStyle name="Hyperlink 281" xfId="14656"/>
    <cellStyle name="Hyperlink 282" xfId="14662"/>
    <cellStyle name="Hyperlink 283" xfId="14667"/>
    <cellStyle name="Hyperlink 284" xfId="14671"/>
    <cellStyle name="Hyperlink 285" xfId="14675"/>
    <cellStyle name="Hyperlink 286" xfId="14679"/>
    <cellStyle name="Hyperlink 287" xfId="14683"/>
    <cellStyle name="Hyperlink 288" xfId="14688"/>
    <cellStyle name="Hyperlink 289" xfId="14692"/>
    <cellStyle name="Hyperlink 29" xfId="4087"/>
    <cellStyle name="Hyperlink 290" xfId="14676"/>
    <cellStyle name="Hyperlink 291" xfId="14680"/>
    <cellStyle name="Hyperlink 292" xfId="14684"/>
    <cellStyle name="Hyperlink 293" xfId="14689"/>
    <cellStyle name="Hyperlink 294" xfId="14693"/>
    <cellStyle name="Hyperlink 295" xfId="14697"/>
    <cellStyle name="Hyperlink 296" xfId="14702"/>
    <cellStyle name="Hyperlink 297" xfId="14707"/>
    <cellStyle name="Hyperlink 298" xfId="14712"/>
    <cellStyle name="Hyperlink 299" xfId="14717"/>
    <cellStyle name="Hyperlink 3" xfId="10159"/>
    <cellStyle name="Hyperlink 30" xfId="806"/>
    <cellStyle name="Hyperlink 300" xfId="3872"/>
    <cellStyle name="Hyperlink 301" xfId="1760"/>
    <cellStyle name="Hyperlink 302" xfId="3884"/>
    <cellStyle name="Hyperlink 303" xfId="1782"/>
    <cellStyle name="Hyperlink 304" xfId="3890"/>
    <cellStyle name="Hyperlink 305" xfId="3897"/>
    <cellStyle name="Hyperlink 306" xfId="1790"/>
    <cellStyle name="Hyperlink 307" xfId="3908"/>
    <cellStyle name="Hyperlink 308" xfId="196"/>
    <cellStyle name="Hyperlink 309" xfId="3914"/>
    <cellStyle name="Hyperlink 31" xfId="819"/>
    <cellStyle name="Hyperlink 310" xfId="3896"/>
    <cellStyle name="Hyperlink 311" xfId="1789"/>
    <cellStyle name="Hyperlink 312" xfId="3907"/>
    <cellStyle name="Hyperlink 313" xfId="197"/>
    <cellStyle name="Hyperlink 314" xfId="3913"/>
    <cellStyle name="Hyperlink 315" xfId="14629"/>
    <cellStyle name="Hyperlink 316" xfId="14633"/>
    <cellStyle name="Hyperlink 317" xfId="14637"/>
    <cellStyle name="Hyperlink 318" xfId="14641"/>
    <cellStyle name="Hyperlink 319" xfId="14646"/>
    <cellStyle name="Hyperlink 32" xfId="3975"/>
    <cellStyle name="Hyperlink 320" xfId="14630"/>
    <cellStyle name="Hyperlink 321" xfId="14634"/>
    <cellStyle name="Hyperlink 322" xfId="14638"/>
    <cellStyle name="Hyperlink 323" xfId="14642"/>
    <cellStyle name="Hyperlink 324" xfId="14647"/>
    <cellStyle name="Hyperlink 325" xfId="14651"/>
    <cellStyle name="Hyperlink 326" xfId="14657"/>
    <cellStyle name="Hyperlink 327" xfId="14663"/>
    <cellStyle name="Hyperlink 328" xfId="14668"/>
    <cellStyle name="Hyperlink 329" xfId="14672"/>
    <cellStyle name="Hyperlink 33" xfId="4072"/>
    <cellStyle name="Hyperlink 330" xfId="14652"/>
    <cellStyle name="Hyperlink 331" xfId="14658"/>
    <cellStyle name="Hyperlink 332" xfId="14664"/>
    <cellStyle name="Hyperlink 333" xfId="14669"/>
    <cellStyle name="Hyperlink 334" xfId="14673"/>
    <cellStyle name="Hyperlink 335" xfId="14677"/>
    <cellStyle name="Hyperlink 336" xfId="14681"/>
    <cellStyle name="Hyperlink 337" xfId="14685"/>
    <cellStyle name="Hyperlink 338" xfId="14690"/>
    <cellStyle name="Hyperlink 339" xfId="14694"/>
    <cellStyle name="Hyperlink 34" xfId="4088"/>
    <cellStyle name="Hyperlink 340" xfId="14678"/>
    <cellStyle name="Hyperlink 341" xfId="14682"/>
    <cellStyle name="Hyperlink 342" xfId="14686"/>
    <cellStyle name="Hyperlink 343" xfId="14691"/>
    <cellStyle name="Hyperlink 344" xfId="14695"/>
    <cellStyle name="Hyperlink 345" xfId="14698"/>
    <cellStyle name="Hyperlink 346" xfId="14703"/>
    <cellStyle name="Hyperlink 347" xfId="14708"/>
    <cellStyle name="Hyperlink 348" xfId="14713"/>
    <cellStyle name="Hyperlink 349" xfId="14718"/>
    <cellStyle name="Hyperlink 35" xfId="1532"/>
    <cellStyle name="Hyperlink 350" xfId="14699"/>
    <cellStyle name="Hyperlink 351" xfId="14704"/>
    <cellStyle name="Hyperlink 352" xfId="14709"/>
    <cellStyle name="Hyperlink 353" xfId="14714"/>
    <cellStyle name="Hyperlink 354" xfId="14719"/>
    <cellStyle name="Hyperlink 355" xfId="14722"/>
    <cellStyle name="Hyperlink 356" xfId="14727"/>
    <cellStyle name="Hyperlink 357" xfId="14732"/>
    <cellStyle name="Hyperlink 358" xfId="14736"/>
    <cellStyle name="Hyperlink 359" xfId="14740"/>
    <cellStyle name="Hyperlink 36" xfId="4099"/>
    <cellStyle name="Hyperlink 360" xfId="14723"/>
    <cellStyle name="Hyperlink 361" xfId="14728"/>
    <cellStyle name="Hyperlink 362" xfId="14733"/>
    <cellStyle name="Hyperlink 363" xfId="14737"/>
    <cellStyle name="Hyperlink 364" xfId="14741"/>
    <cellStyle name="Hyperlink 365" xfId="14744"/>
    <cellStyle name="Hyperlink 366" xfId="14748"/>
    <cellStyle name="Hyperlink 367" xfId="14752"/>
    <cellStyle name="Hyperlink 368" xfId="14756"/>
    <cellStyle name="Hyperlink 369" xfId="14762"/>
    <cellStyle name="Hyperlink 37" xfId="2377"/>
    <cellStyle name="Hyperlink 370" xfId="14745"/>
    <cellStyle name="Hyperlink 371" xfId="14749"/>
    <cellStyle name="Hyperlink 372" xfId="14753"/>
    <cellStyle name="Hyperlink 373" xfId="14757"/>
    <cellStyle name="Hyperlink 374" xfId="14763"/>
    <cellStyle name="Hyperlink 375" xfId="14767"/>
    <cellStyle name="Hyperlink 376" xfId="1845"/>
    <cellStyle name="Hyperlink 377" xfId="1853"/>
    <cellStyle name="Hyperlink 378" xfId="5102"/>
    <cellStyle name="Hyperlink 379" xfId="14773"/>
    <cellStyle name="Hyperlink 38" xfId="4109"/>
    <cellStyle name="Hyperlink 380" xfId="14768"/>
    <cellStyle name="Hyperlink 381" xfId="1844"/>
    <cellStyle name="Hyperlink 382" xfId="1852"/>
    <cellStyle name="Hyperlink 383" xfId="5103"/>
    <cellStyle name="Hyperlink 384" xfId="14774"/>
    <cellStyle name="Hyperlink 385" xfId="14777"/>
    <cellStyle name="Hyperlink 386" xfId="14780"/>
    <cellStyle name="Hyperlink 387" xfId="14783"/>
    <cellStyle name="Hyperlink 388" xfId="14786"/>
    <cellStyle name="Hyperlink 389" xfId="14789"/>
    <cellStyle name="Hyperlink 39" xfId="14792"/>
    <cellStyle name="Hyperlink 390" xfId="14778"/>
    <cellStyle name="Hyperlink 391" xfId="14781"/>
    <cellStyle name="Hyperlink 392" xfId="14784"/>
    <cellStyle name="Hyperlink 393" xfId="14787"/>
    <cellStyle name="Hyperlink 394" xfId="14790"/>
    <cellStyle name="Hyperlink 395" xfId="5729"/>
    <cellStyle name="Hyperlink 396" xfId="14794"/>
    <cellStyle name="Hyperlink 397" xfId="14797"/>
    <cellStyle name="Hyperlink 398" xfId="11785"/>
    <cellStyle name="Hyperlink 399" xfId="11790"/>
    <cellStyle name="Hyperlink 4" xfId="14801"/>
    <cellStyle name="Hyperlink 40" xfId="1531"/>
    <cellStyle name="Hyperlink 400" xfId="14700"/>
    <cellStyle name="Hyperlink 401" xfId="14705"/>
    <cellStyle name="Hyperlink 402" xfId="14710"/>
    <cellStyle name="Hyperlink 403" xfId="14715"/>
    <cellStyle name="Hyperlink 404" xfId="14720"/>
    <cellStyle name="Hyperlink 405" xfId="14724"/>
    <cellStyle name="Hyperlink 406" xfId="14729"/>
    <cellStyle name="Hyperlink 407" xfId="14734"/>
    <cellStyle name="Hyperlink 408" xfId="14738"/>
    <cellStyle name="Hyperlink 409" xfId="14742"/>
    <cellStyle name="Hyperlink 41" xfId="4100"/>
    <cellStyle name="Hyperlink 410" xfId="14725"/>
    <cellStyle name="Hyperlink 411" xfId="14730"/>
    <cellStyle name="Hyperlink 412" xfId="14735"/>
    <cellStyle name="Hyperlink 413" xfId="14739"/>
    <cellStyle name="Hyperlink 414" xfId="14743"/>
    <cellStyle name="Hyperlink 415" xfId="14746"/>
    <cellStyle name="Hyperlink 416" xfId="14750"/>
    <cellStyle name="Hyperlink 417" xfId="14754"/>
    <cellStyle name="Hyperlink 418" xfId="14758"/>
    <cellStyle name="Hyperlink 419" xfId="14764"/>
    <cellStyle name="Hyperlink 42" xfId="2376"/>
    <cellStyle name="Hyperlink 420" xfId="14747"/>
    <cellStyle name="Hyperlink 421" xfId="14751"/>
    <cellStyle name="Hyperlink 422" xfId="14755"/>
    <cellStyle name="Hyperlink 423" xfId="14759"/>
    <cellStyle name="Hyperlink 424" xfId="14765"/>
    <cellStyle name="Hyperlink 425" xfId="14769"/>
    <cellStyle name="Hyperlink 426" xfId="1843"/>
    <cellStyle name="Hyperlink 427" xfId="1851"/>
    <cellStyle name="Hyperlink 428" xfId="5104"/>
    <cellStyle name="Hyperlink 429" xfId="14775"/>
    <cellStyle name="Hyperlink 43" xfId="4110"/>
    <cellStyle name="Hyperlink 430" xfId="14770"/>
    <cellStyle name="Hyperlink 431" xfId="1842"/>
    <cellStyle name="Hyperlink 432" xfId="1850"/>
    <cellStyle name="Hyperlink 433" xfId="5105"/>
    <cellStyle name="Hyperlink 434" xfId="14776"/>
    <cellStyle name="Hyperlink 435" xfId="14779"/>
    <cellStyle name="Hyperlink 436" xfId="14782"/>
    <cellStyle name="Hyperlink 437" xfId="14785"/>
    <cellStyle name="Hyperlink 438" xfId="14788"/>
    <cellStyle name="Hyperlink 439" xfId="14791"/>
    <cellStyle name="Hyperlink 44" xfId="14793"/>
    <cellStyle name="Hyperlink 45" xfId="14805"/>
    <cellStyle name="Hyperlink 46" xfId="14807"/>
    <cellStyle name="Hyperlink 47" xfId="14809"/>
    <cellStyle name="Hyperlink 48" xfId="14811"/>
    <cellStyle name="Hyperlink 49" xfId="14814"/>
    <cellStyle name="Hyperlink 5" xfId="14818"/>
    <cellStyle name="Hyperlink 50" xfId="14806"/>
    <cellStyle name="Hyperlink 51" xfId="14808"/>
    <cellStyle name="Hyperlink 52" xfId="14810"/>
    <cellStyle name="Hyperlink 53" xfId="14812"/>
    <cellStyle name="Hyperlink 54" xfId="14815"/>
    <cellStyle name="Hyperlink 55" xfId="14822"/>
    <cellStyle name="Hyperlink 56" xfId="14825"/>
    <cellStyle name="Hyperlink 57" xfId="14828"/>
    <cellStyle name="Hyperlink 58" xfId="14831"/>
    <cellStyle name="Hyperlink 59" xfId="14834"/>
    <cellStyle name="Hyperlink 6" xfId="14836"/>
    <cellStyle name="Hyperlink 60" xfId="14823"/>
    <cellStyle name="Hyperlink 61" xfId="14826"/>
    <cellStyle name="Hyperlink 62" xfId="14829"/>
    <cellStyle name="Hyperlink 63" xfId="14832"/>
    <cellStyle name="Hyperlink 64" xfId="14835"/>
    <cellStyle name="Hyperlink 65" xfId="14839"/>
    <cellStyle name="Hyperlink 66" xfId="14841"/>
    <cellStyle name="Hyperlink 67" xfId="14843"/>
    <cellStyle name="Hyperlink 68" xfId="14845"/>
    <cellStyle name="Hyperlink 69" xfId="14848"/>
    <cellStyle name="Hyperlink 7" xfId="14851"/>
    <cellStyle name="Hyperlink 70" xfId="14840"/>
    <cellStyle name="Hyperlink 71" xfId="14842"/>
    <cellStyle name="Hyperlink 72" xfId="14844"/>
    <cellStyle name="Hyperlink 73" xfId="14846"/>
    <cellStyle name="Hyperlink 74" xfId="14849"/>
    <cellStyle name="Hyperlink 75" xfId="1548"/>
    <cellStyle name="Hyperlink 76" xfId="155"/>
    <cellStyle name="Hyperlink 77" xfId="369"/>
    <cellStyle name="Hyperlink 78" xfId="953"/>
    <cellStyle name="Hyperlink 79" xfId="322"/>
    <cellStyle name="Hyperlink 8" xfId="14854"/>
    <cellStyle name="Hyperlink 80" xfId="1547"/>
    <cellStyle name="Hyperlink 81" xfId="156"/>
    <cellStyle name="Hyperlink 82" xfId="370"/>
    <cellStyle name="Hyperlink 83" xfId="952"/>
    <cellStyle name="Hyperlink 84" xfId="323"/>
    <cellStyle name="Hyperlink 85" xfId="960"/>
    <cellStyle name="Hyperlink 86" xfId="966"/>
    <cellStyle name="Hyperlink 87" xfId="391"/>
    <cellStyle name="Hyperlink 88" xfId="4305"/>
    <cellStyle name="Hyperlink 89" xfId="14857"/>
    <cellStyle name="Hyperlink 9" xfId="6849"/>
    <cellStyle name="Hyperlink 90" xfId="959"/>
    <cellStyle name="Hyperlink 91" xfId="965"/>
    <cellStyle name="Hyperlink 92" xfId="392"/>
    <cellStyle name="Hyperlink 93" xfId="4306"/>
    <cellStyle name="Hyperlink 94" xfId="14858"/>
    <cellStyle name="Hyperlink 95" xfId="14859"/>
    <cellStyle name="Hyperlink 96" xfId="14860"/>
    <cellStyle name="Hyperlink 97" xfId="14861"/>
    <cellStyle name="Hyperlink 98" xfId="14862"/>
    <cellStyle name="Hyperlink 99" xfId="14864"/>
    <cellStyle name="IBM Cognos - Column Name" xfId="14866"/>
    <cellStyle name="IBM Cognos - Column Name 2" xfId="14869"/>
    <cellStyle name="IBM Cognos - Column Name 2 2" xfId="14871"/>
    <cellStyle name="IBM Cognos - Column Name 2 2 2" xfId="14873"/>
    <cellStyle name="IBM Cognos - Column Name 2 3" xfId="14874"/>
    <cellStyle name="IBM Cognos - Column Name 2 4" xfId="14877"/>
    <cellStyle name="IBM Cognos - Column Name 3" xfId="14879"/>
    <cellStyle name="IBM Cognos - Column Name 3 2" xfId="14882"/>
    <cellStyle name="IBM Cognos - Column Name 4" xfId="14884"/>
    <cellStyle name="IBM Cognos - Column Name 4 2" xfId="14887"/>
    <cellStyle name="IBM Cognos - Column Name 5" xfId="14891"/>
    <cellStyle name="IBM Cognos - Group Name" xfId="14894"/>
    <cellStyle name="IBM Cognos - Group Name 2" xfId="6877"/>
    <cellStyle name="IBM Cognos - Group Name 2 2" xfId="6754"/>
    <cellStyle name="IBM Cognos - Group Name 2 2 2" xfId="2252"/>
    <cellStyle name="IBM Cognos - Group Name 2 3" xfId="6759"/>
    <cellStyle name="IBM Cognos - Group Name 2 3 2" xfId="14896"/>
    <cellStyle name="IBM Cognos - Group Name 2 4" xfId="6762"/>
    <cellStyle name="IBM Cognos - Group Name 3" xfId="6881"/>
    <cellStyle name="IBM Cognos - Group Name 3 2" xfId="7202"/>
    <cellStyle name="IBM Cognos - Group Name 4" xfId="6886"/>
    <cellStyle name="IBM Cognos - Group Name 4 2" xfId="14897"/>
    <cellStyle name="IBM Cognos - Group Name 5" xfId="14898"/>
    <cellStyle name="IBM Cognos - List Name" xfId="14899"/>
    <cellStyle name="IBM Cognos - List Name 2" xfId="14901"/>
    <cellStyle name="IBM Cognos - List Name 2 2" xfId="13260"/>
    <cellStyle name="IBM Cognos - List Name 2 2 2" xfId="13263"/>
    <cellStyle name="IBM Cognos - List Name 2 3" xfId="13284"/>
    <cellStyle name="IBM Cognos - List Name 2 3 2" xfId="13288"/>
    <cellStyle name="IBM Cognos - List Name 2 4" xfId="13299"/>
    <cellStyle name="IBM Cognos - List Name 3" xfId="14904"/>
    <cellStyle name="IBM Cognos - List Name 3 2" xfId="14906"/>
    <cellStyle name="IBM Cognos - List Name 4" xfId="14908"/>
    <cellStyle name="IBM Cognos - List Name 4 2" xfId="14910"/>
    <cellStyle name="IBM Cognos - List Name 5" xfId="14911"/>
    <cellStyle name="IBM Cognos - Measure" xfId="14913"/>
    <cellStyle name="IBM Cognos - Measure 2" xfId="14916"/>
    <cellStyle name="IBM Cognos - Measure 2 2" xfId="7185"/>
    <cellStyle name="IBM Cognos - Measure 2 3" xfId="14918"/>
    <cellStyle name="IBM Cognos - Measure 2 4" xfId="14920"/>
    <cellStyle name="IBM Cognos - Measure 3" xfId="14923"/>
    <cellStyle name="IBM Cognos - Measure 4" xfId="14926"/>
    <cellStyle name="IBM Cognos - Measure 5" xfId="14929"/>
    <cellStyle name="IBM Cognos - Measure Name" xfId="4030"/>
    <cellStyle name="IBM Cognos - Measure Name 2" xfId="14933"/>
    <cellStyle name="IBM Cognos - Measure Name 2 2" xfId="14934"/>
    <cellStyle name="IBM Cognos - Measure Name 2 3" xfId="14935"/>
    <cellStyle name="IBM Cognos - Measure Name 2 4" xfId="7886"/>
    <cellStyle name="IBM Cognos - Measure Name 3" xfId="14937"/>
    <cellStyle name="IBM Cognos - Measure Name 4" xfId="14939"/>
    <cellStyle name="IBM Cognos - Measure Name 5" xfId="14942"/>
    <cellStyle name="IBM Cognos - Row Name" xfId="14944"/>
    <cellStyle name="IBM Cognos - Row Name 2" xfId="1496"/>
    <cellStyle name="IBM Cognos - Row Name 2 2" xfId="14945"/>
    <cellStyle name="IBM Cognos - Row Name 2 2 2" xfId="10117"/>
    <cellStyle name="IBM Cognos - Row Name 2 3" xfId="14947"/>
    <cellStyle name="IBM Cognos - Row Name 2 4" xfId="14949"/>
    <cellStyle name="IBM Cognos - Row Name 3" xfId="14950"/>
    <cellStyle name="IBM Cognos - Row Name 3 2" xfId="14951"/>
    <cellStyle name="IBM Cognos - Row Name 4" xfId="14953"/>
    <cellStyle name="IBM Cognos - Row Name 4 2" xfId="14954"/>
    <cellStyle name="IBM Cognos - Row Name 5" xfId="14956"/>
    <cellStyle name="IBM Cognos - Summary Column" xfId="4056"/>
    <cellStyle name="IBM Cognos - Summary Column 2" xfId="4061"/>
    <cellStyle name="IBM Cognos - Summary Column 2 2" xfId="63"/>
    <cellStyle name="IBM Cognos - Summary Column 2 3" xfId="14957"/>
    <cellStyle name="IBM Cognos - Summary Column 2 4" xfId="14961"/>
    <cellStyle name="IBM Cognos - Summary Column 3" xfId="3831"/>
    <cellStyle name="IBM Cognos - Summary Column 4" xfId="3843"/>
    <cellStyle name="IBM Cognos - Summary Column 5" xfId="1375"/>
    <cellStyle name="IBM Cognos - Summary Column Name" xfId="14966"/>
    <cellStyle name="IBM Cognos - Summary Column Name 2" xfId="4376"/>
    <cellStyle name="IBM Cognos - Summary Column Name 2 2" xfId="14970"/>
    <cellStyle name="IBM Cognos - Summary Column Name 2 3" xfId="14972"/>
    <cellStyle name="IBM Cognos - Summary Column Name 2 4" xfId="14975"/>
    <cellStyle name="IBM Cognos - Summary Column Name 3" xfId="4411"/>
    <cellStyle name="IBM Cognos - Summary Column Name 4" xfId="4414"/>
    <cellStyle name="IBM Cognos - Summary Column Name 5" xfId="4428"/>
    <cellStyle name="IBM Cognos - Summary Row" xfId="14978"/>
    <cellStyle name="IBM Cognos - Summary Row 2" xfId="12882"/>
    <cellStyle name="IBM Cognos - Summary Row 2 2" xfId="14981"/>
    <cellStyle name="IBM Cognos - Summary Row 2 3" xfId="14982"/>
    <cellStyle name="IBM Cognos - Summary Row 2 4" xfId="14984"/>
    <cellStyle name="IBM Cognos - Summary Row 3" xfId="14988"/>
    <cellStyle name="IBM Cognos - Summary Row 4" xfId="14990"/>
    <cellStyle name="IBM Cognos - Summary Row 5" xfId="14993"/>
    <cellStyle name="IBM Cognos - Summary Row Name" xfId="14996"/>
    <cellStyle name="IBM Cognos - Summary Row Name 2" xfId="11193"/>
    <cellStyle name="IBM Cognos - Summary Row Name 2 2" xfId="15001"/>
    <cellStyle name="IBM Cognos - Summary Row Name 2 3" xfId="15002"/>
    <cellStyle name="IBM Cognos - Summary Row Name 2 4" xfId="15003"/>
    <cellStyle name="IBM Cognos - Summary Row Name 3" xfId="15004"/>
    <cellStyle name="IBM Cognos - Summary Row Name 4" xfId="265"/>
    <cellStyle name="IBM Cognos - Summary Row Name 5" xfId="1307"/>
    <cellStyle name="imabs" xfId="15005"/>
    <cellStyle name="imabs 2" xfId="4925"/>
    <cellStyle name="imabs 3" xfId="15007"/>
    <cellStyle name="imabs 4" xfId="15008"/>
    <cellStyle name="imabs 5" xfId="15009"/>
    <cellStyle name="imabs 6" xfId="15010"/>
    <cellStyle name="imabs 7" xfId="15011"/>
    <cellStyle name="Input [yellow]" xfId="15012"/>
    <cellStyle name="Input [yellow] 10" xfId="15014"/>
    <cellStyle name="Input [yellow] 10 10" xfId="15015"/>
    <cellStyle name="Input [yellow] 10 2" xfId="15016"/>
    <cellStyle name="Input [yellow] 10 2 2" xfId="15018"/>
    <cellStyle name="Input [yellow] 10 2 2 2" xfId="15019"/>
    <cellStyle name="Input [yellow] 10 2 2 2 2" xfId="15021"/>
    <cellStyle name="Input [yellow] 10 2 2 2 3" xfId="15023"/>
    <cellStyle name="Input [yellow] 10 2 2 2 4" xfId="15025"/>
    <cellStyle name="Input [yellow] 10 2 2 2 5" xfId="15028"/>
    <cellStyle name="Input [yellow] 10 2 2 2 6" xfId="3149"/>
    <cellStyle name="Input [yellow] 10 2 2 3" xfId="15030"/>
    <cellStyle name="Input [yellow] 10 2 2 4" xfId="15031"/>
    <cellStyle name="Input [yellow] 10 2 2 5" xfId="15032"/>
    <cellStyle name="Input [yellow] 10 2 2 6" xfId="15033"/>
    <cellStyle name="Input [yellow] 10 2 2 7" xfId="15034"/>
    <cellStyle name="Input [yellow] 10 2 3" xfId="4705"/>
    <cellStyle name="Input [yellow] 10 2 3 2" xfId="4707"/>
    <cellStyle name="Input [yellow] 10 2 3 3" xfId="15035"/>
    <cellStyle name="Input [yellow] 10 2 3 4" xfId="15036"/>
    <cellStyle name="Input [yellow] 10 2 3 5" xfId="3318"/>
    <cellStyle name="Input [yellow] 10 2 3 6" xfId="15037"/>
    <cellStyle name="Input [yellow] 10 2 4" xfId="4710"/>
    <cellStyle name="Input [yellow] 10 2 5" xfId="4408"/>
    <cellStyle name="Input [yellow] 10 2 6" xfId="15038"/>
    <cellStyle name="Input [yellow] 10 2 7" xfId="15039"/>
    <cellStyle name="Input [yellow] 10 2 8" xfId="5872"/>
    <cellStyle name="Input [yellow] 10 3" xfId="15040"/>
    <cellStyle name="Input [yellow] 10 3 2" xfId="15041"/>
    <cellStyle name="Input [yellow] 10 3 2 2" xfId="15042"/>
    <cellStyle name="Input [yellow] 10 3 2 2 2" xfId="15043"/>
    <cellStyle name="Input [yellow] 10 3 2 2 3" xfId="15044"/>
    <cellStyle name="Input [yellow] 10 3 2 2 4" xfId="15045"/>
    <cellStyle name="Input [yellow] 10 3 2 2 5" xfId="1595"/>
    <cellStyle name="Input [yellow] 10 3 2 2 6" xfId="1604"/>
    <cellStyle name="Input [yellow] 10 3 2 3" xfId="15047"/>
    <cellStyle name="Input [yellow] 10 3 2 4" xfId="15048"/>
    <cellStyle name="Input [yellow] 10 3 2 5" xfId="15049"/>
    <cellStyle name="Input [yellow] 10 3 2 6" xfId="15050"/>
    <cellStyle name="Input [yellow] 10 3 2 7" xfId="15052"/>
    <cellStyle name="Input [yellow] 10 3 3" xfId="4713"/>
    <cellStyle name="Input [yellow] 10 3 3 2" xfId="15056"/>
    <cellStyle name="Input [yellow] 10 3 3 3" xfId="15057"/>
    <cellStyle name="Input [yellow] 10 3 3 4" xfId="15058"/>
    <cellStyle name="Input [yellow] 10 3 3 5" xfId="15059"/>
    <cellStyle name="Input [yellow] 10 3 3 6" xfId="15060"/>
    <cellStyle name="Input [yellow] 10 3 4" xfId="15062"/>
    <cellStyle name="Input [yellow] 10 3 5" xfId="15063"/>
    <cellStyle name="Input [yellow] 10 3 6" xfId="15064"/>
    <cellStyle name="Input [yellow] 10 3 7" xfId="15066"/>
    <cellStyle name="Input [yellow] 10 3 8" xfId="15068"/>
    <cellStyle name="Input [yellow] 10 4" xfId="15072"/>
    <cellStyle name="Input [yellow] 10 4 2" xfId="15073"/>
    <cellStyle name="Input [yellow] 10 4 2 2" xfId="15074"/>
    <cellStyle name="Input [yellow] 10 4 2 3" xfId="15075"/>
    <cellStyle name="Input [yellow] 10 4 2 4" xfId="15076"/>
    <cellStyle name="Input [yellow] 10 4 2 5" xfId="15077"/>
    <cellStyle name="Input [yellow] 10 4 2 6" xfId="15078"/>
    <cellStyle name="Input [yellow] 10 4 3" xfId="4715"/>
    <cellStyle name="Input [yellow] 10 4 4" xfId="15080"/>
    <cellStyle name="Input [yellow] 10 4 5" xfId="15081"/>
    <cellStyle name="Input [yellow] 10 4 6" xfId="4506"/>
    <cellStyle name="Input [yellow] 10 4 7" xfId="6607"/>
    <cellStyle name="Input [yellow] 10 5" xfId="13074"/>
    <cellStyle name="Input [yellow] 10 5 2" xfId="15082"/>
    <cellStyle name="Input [yellow] 10 5 3" xfId="4726"/>
    <cellStyle name="Input [yellow] 10 5 4" xfId="15085"/>
    <cellStyle name="Input [yellow] 10 5 5" xfId="15087"/>
    <cellStyle name="Input [yellow] 10 5 6" xfId="15089"/>
    <cellStyle name="Input [yellow] 10 6" xfId="15091"/>
    <cellStyle name="Input [yellow] 10 7" xfId="13216"/>
    <cellStyle name="Input [yellow] 10 8" xfId="15093"/>
    <cellStyle name="Input [yellow] 10 9" xfId="15097"/>
    <cellStyle name="Input [yellow] 11" xfId="15102"/>
    <cellStyle name="Input [yellow] 11 10" xfId="15103"/>
    <cellStyle name="Input [yellow] 11 2" xfId="15104"/>
    <cellStyle name="Input [yellow] 11 2 2" xfId="15105"/>
    <cellStyle name="Input [yellow] 11 2 2 2" xfId="15106"/>
    <cellStyle name="Input [yellow] 11 2 2 2 2" xfId="5972"/>
    <cellStyle name="Input [yellow] 11 2 2 2 3" xfId="6508"/>
    <cellStyle name="Input [yellow] 11 2 2 2 4" xfId="5539"/>
    <cellStyle name="Input [yellow] 11 2 2 2 5" xfId="15107"/>
    <cellStyle name="Input [yellow] 11 2 2 2 6" xfId="15110"/>
    <cellStyle name="Input [yellow] 11 2 2 3" xfId="15113"/>
    <cellStyle name="Input [yellow] 11 2 2 4" xfId="15114"/>
    <cellStyle name="Input [yellow] 11 2 2 5" xfId="15117"/>
    <cellStyle name="Input [yellow] 11 2 2 6" xfId="15120"/>
    <cellStyle name="Input [yellow] 11 2 2 7" xfId="15123"/>
    <cellStyle name="Input [yellow] 11 2 3" xfId="4828"/>
    <cellStyle name="Input [yellow] 11 2 3 2" xfId="4830"/>
    <cellStyle name="Input [yellow] 11 2 3 3" xfId="15125"/>
    <cellStyle name="Input [yellow] 11 2 3 4" xfId="15126"/>
    <cellStyle name="Input [yellow] 11 2 3 5" xfId="15129"/>
    <cellStyle name="Input [yellow] 11 2 3 6" xfId="15131"/>
    <cellStyle name="Input [yellow] 11 2 4" xfId="4832"/>
    <cellStyle name="Input [yellow] 11 2 5" xfId="4373"/>
    <cellStyle name="Input [yellow] 11 2 6" xfId="15133"/>
    <cellStyle name="Input [yellow] 11 2 7" xfId="15134"/>
    <cellStyle name="Input [yellow] 11 2 8" xfId="15135"/>
    <cellStyle name="Input [yellow] 11 3" xfId="15136"/>
    <cellStyle name="Input [yellow] 11 3 2" xfId="15137"/>
    <cellStyle name="Input [yellow] 11 3 2 2" xfId="15138"/>
    <cellStyle name="Input [yellow] 11 3 2 2 2" xfId="15139"/>
    <cellStyle name="Input [yellow] 11 3 2 2 3" xfId="15140"/>
    <cellStyle name="Input [yellow] 11 3 2 2 4" xfId="15141"/>
    <cellStyle name="Input [yellow] 11 3 2 2 5" xfId="15143"/>
    <cellStyle name="Input [yellow] 11 3 2 2 6" xfId="15145"/>
    <cellStyle name="Input [yellow] 11 3 2 3" xfId="15148"/>
    <cellStyle name="Input [yellow] 11 3 2 4" xfId="15149"/>
    <cellStyle name="Input [yellow] 11 3 2 5" xfId="15153"/>
    <cellStyle name="Input [yellow] 11 3 2 6" xfId="15157"/>
    <cellStyle name="Input [yellow] 11 3 2 7" xfId="15162"/>
    <cellStyle name="Input [yellow] 11 3 3" xfId="4842"/>
    <cellStyle name="Input [yellow] 11 3 3 2" xfId="15166"/>
    <cellStyle name="Input [yellow] 11 3 3 3" xfId="15168"/>
    <cellStyle name="Input [yellow] 11 3 3 4" xfId="15170"/>
    <cellStyle name="Input [yellow] 11 3 3 5" xfId="15175"/>
    <cellStyle name="Input [yellow] 11 3 3 6" xfId="15178"/>
    <cellStyle name="Input [yellow] 11 3 4" xfId="15182"/>
    <cellStyle name="Input [yellow] 11 3 5" xfId="15184"/>
    <cellStyle name="Input [yellow] 11 3 6" xfId="15186"/>
    <cellStyle name="Input [yellow] 11 3 7" xfId="15188"/>
    <cellStyle name="Input [yellow] 11 3 8" xfId="15190"/>
    <cellStyle name="Input [yellow] 11 4" xfId="15193"/>
    <cellStyle name="Input [yellow] 11 4 2" xfId="15194"/>
    <cellStyle name="Input [yellow] 11 4 2 2" xfId="15196"/>
    <cellStyle name="Input [yellow] 11 4 2 3" xfId="15197"/>
    <cellStyle name="Input [yellow] 11 4 2 4" xfId="15198"/>
    <cellStyle name="Input [yellow] 11 4 2 5" xfId="15201"/>
    <cellStyle name="Input [yellow] 11 4 2 6" xfId="15203"/>
    <cellStyle name="Input [yellow] 11 4 3" xfId="4845"/>
    <cellStyle name="Input [yellow] 11 4 4" xfId="15206"/>
    <cellStyle name="Input [yellow] 11 4 5" xfId="15209"/>
    <cellStyle name="Input [yellow] 11 4 6" xfId="15211"/>
    <cellStyle name="Input [yellow] 11 4 7" xfId="15213"/>
    <cellStyle name="Input [yellow] 11 5" xfId="13079"/>
    <cellStyle name="Input [yellow] 11 5 2" xfId="15215"/>
    <cellStyle name="Input [yellow] 11 5 3" xfId="4849"/>
    <cellStyle name="Input [yellow] 11 5 4" xfId="15217"/>
    <cellStyle name="Input [yellow] 11 5 5" xfId="15220"/>
    <cellStyle name="Input [yellow] 11 5 6" xfId="15223"/>
    <cellStyle name="Input [yellow] 11 6" xfId="15226"/>
    <cellStyle name="Input [yellow] 11 7" xfId="13222"/>
    <cellStyle name="Input [yellow] 11 8" xfId="15228"/>
    <cellStyle name="Input [yellow] 11 9" xfId="15231"/>
    <cellStyle name="Input [yellow] 12" xfId="15234"/>
    <cellStyle name="Input [yellow] 12 10" xfId="15235"/>
    <cellStyle name="Input [yellow] 12 2" xfId="9131"/>
    <cellStyle name="Input [yellow] 12 2 2" xfId="15236"/>
    <cellStyle name="Input [yellow] 12 2 2 2" xfId="15240"/>
    <cellStyle name="Input [yellow] 12 2 2 2 2" xfId="15241"/>
    <cellStyle name="Input [yellow] 12 2 2 2 3" xfId="15243"/>
    <cellStyle name="Input [yellow] 12 2 2 2 4" xfId="15244"/>
    <cellStyle name="Input [yellow] 12 2 2 2 5" xfId="15246"/>
    <cellStyle name="Input [yellow] 12 2 2 2 6" xfId="15247"/>
    <cellStyle name="Input [yellow] 12 2 2 3" xfId="15248"/>
    <cellStyle name="Input [yellow] 12 2 2 4" xfId="15249"/>
    <cellStyle name="Input [yellow] 12 2 2 5" xfId="15250"/>
    <cellStyle name="Input [yellow] 12 2 2 6" xfId="15251"/>
    <cellStyle name="Input [yellow] 12 2 2 7" xfId="15252"/>
    <cellStyle name="Input [yellow] 12 2 3" xfId="15253"/>
    <cellStyle name="Input [yellow] 12 2 3 2" xfId="15254"/>
    <cellStyle name="Input [yellow] 12 2 3 3" xfId="15255"/>
    <cellStyle name="Input [yellow] 12 2 3 4" xfId="15256"/>
    <cellStyle name="Input [yellow] 12 2 3 5" xfId="15257"/>
    <cellStyle name="Input [yellow] 12 2 3 6" xfId="15258"/>
    <cellStyle name="Input [yellow] 12 2 4" xfId="15259"/>
    <cellStyle name="Input [yellow] 12 2 5" xfId="15260"/>
    <cellStyle name="Input [yellow] 12 2 6" xfId="15261"/>
    <cellStyle name="Input [yellow] 12 2 7" xfId="3356"/>
    <cellStyle name="Input [yellow] 12 2 8" xfId="15262"/>
    <cellStyle name="Input [yellow] 12 3" xfId="9136"/>
    <cellStyle name="Input [yellow] 12 3 2" xfId="15263"/>
    <cellStyle name="Input [yellow] 12 3 2 2" xfId="6627"/>
    <cellStyle name="Input [yellow] 12 3 2 2 2" xfId="15265"/>
    <cellStyle name="Input [yellow] 12 3 2 2 3" xfId="15267"/>
    <cellStyle name="Input [yellow] 12 3 2 2 4" xfId="15270"/>
    <cellStyle name="Input [yellow] 12 3 2 2 5" xfId="15272"/>
    <cellStyle name="Input [yellow] 12 3 2 2 6" xfId="15275"/>
    <cellStyle name="Input [yellow] 12 3 2 3" xfId="15277"/>
    <cellStyle name="Input [yellow] 12 3 2 4" xfId="15278"/>
    <cellStyle name="Input [yellow] 12 3 2 5" xfId="15279"/>
    <cellStyle name="Input [yellow] 12 3 2 6" xfId="15280"/>
    <cellStyle name="Input [yellow] 12 3 2 7" xfId="15281"/>
    <cellStyle name="Input [yellow] 12 3 3" xfId="15282"/>
    <cellStyle name="Input [yellow] 12 3 3 2" xfId="6658"/>
    <cellStyle name="Input [yellow] 12 3 3 3" xfId="15284"/>
    <cellStyle name="Input [yellow] 12 3 3 4" xfId="15286"/>
    <cellStyle name="Input [yellow] 12 3 3 5" xfId="15288"/>
    <cellStyle name="Input [yellow] 12 3 3 6" xfId="15290"/>
    <cellStyle name="Input [yellow] 12 3 4" xfId="15292"/>
    <cellStyle name="Input [yellow] 12 3 5" xfId="15294"/>
    <cellStyle name="Input [yellow] 12 3 6" xfId="15296"/>
    <cellStyle name="Input [yellow] 12 3 7" xfId="4130"/>
    <cellStyle name="Input [yellow] 12 3 8" xfId="15298"/>
    <cellStyle name="Input [yellow] 12 4" xfId="9140"/>
    <cellStyle name="Input [yellow] 12 4 2" xfId="15303"/>
    <cellStyle name="Input [yellow] 12 4 2 2" xfId="15304"/>
    <cellStyle name="Input [yellow] 12 4 2 3" xfId="15305"/>
    <cellStyle name="Input [yellow] 12 4 2 4" xfId="15306"/>
    <cellStyle name="Input [yellow] 12 4 2 5" xfId="15307"/>
    <cellStyle name="Input [yellow] 12 4 2 6" xfId="15308"/>
    <cellStyle name="Input [yellow] 12 4 3" xfId="15310"/>
    <cellStyle name="Input [yellow] 12 4 4" xfId="15312"/>
    <cellStyle name="Input [yellow] 12 4 5" xfId="15314"/>
    <cellStyle name="Input [yellow] 12 4 6" xfId="15316"/>
    <cellStyle name="Input [yellow] 12 4 7" xfId="3576"/>
    <cellStyle name="Input [yellow] 12 5" xfId="9142"/>
    <cellStyle name="Input [yellow] 12 5 2" xfId="15318"/>
    <cellStyle name="Input [yellow] 12 5 3" xfId="1653"/>
    <cellStyle name="Input [yellow] 12 5 4" xfId="7106"/>
    <cellStyle name="Input [yellow] 12 5 5" xfId="5832"/>
    <cellStyle name="Input [yellow] 12 5 6" xfId="6378"/>
    <cellStyle name="Input [yellow] 12 6" xfId="9145"/>
    <cellStyle name="Input [yellow] 12 7" xfId="13229"/>
    <cellStyle name="Input [yellow] 12 8" xfId="15319"/>
    <cellStyle name="Input [yellow] 12 9" xfId="15321"/>
    <cellStyle name="Input [yellow] 13" xfId="15323"/>
    <cellStyle name="Input [yellow] 13 10" xfId="15324"/>
    <cellStyle name="Input [yellow] 13 2" xfId="2639"/>
    <cellStyle name="Input [yellow] 13 2 2" xfId="15325"/>
    <cellStyle name="Input [yellow] 13 2 2 2" xfId="15326"/>
    <cellStyle name="Input [yellow] 13 2 2 2 2" xfId="15327"/>
    <cellStyle name="Input [yellow] 13 2 2 2 3" xfId="15328"/>
    <cellStyle name="Input [yellow] 13 2 2 2 4" xfId="15330"/>
    <cellStyle name="Input [yellow] 13 2 2 2 5" xfId="15332"/>
    <cellStyle name="Input [yellow] 13 2 2 2 6" xfId="15334"/>
    <cellStyle name="Input [yellow] 13 2 2 3" xfId="15337"/>
    <cellStyle name="Input [yellow] 13 2 2 4" xfId="15338"/>
    <cellStyle name="Input [yellow] 13 2 2 5" xfId="15339"/>
    <cellStyle name="Input [yellow] 13 2 2 6" xfId="15340"/>
    <cellStyle name="Input [yellow] 13 2 2 7" xfId="15341"/>
    <cellStyle name="Input [yellow] 13 2 3" xfId="15342"/>
    <cellStyle name="Input [yellow] 13 2 3 2" xfId="15343"/>
    <cellStyle name="Input [yellow] 13 2 3 3" xfId="15344"/>
    <cellStyle name="Input [yellow] 13 2 3 4" xfId="15345"/>
    <cellStyle name="Input [yellow] 13 2 3 5" xfId="15346"/>
    <cellStyle name="Input [yellow] 13 2 3 6" xfId="15347"/>
    <cellStyle name="Input [yellow] 13 2 4" xfId="15348"/>
    <cellStyle name="Input [yellow] 13 2 5" xfId="15349"/>
    <cellStyle name="Input [yellow] 13 2 6" xfId="15350"/>
    <cellStyle name="Input [yellow] 13 2 7" xfId="15352"/>
    <cellStyle name="Input [yellow] 13 2 8" xfId="15355"/>
    <cellStyle name="Input [yellow] 13 3" xfId="2645"/>
    <cellStyle name="Input [yellow] 13 3 2" xfId="15358"/>
    <cellStyle name="Input [yellow] 13 3 2 2" xfId="15360"/>
    <cellStyle name="Input [yellow] 13 3 2 2 2" xfId="14223"/>
    <cellStyle name="Input [yellow] 13 3 2 2 3" xfId="14225"/>
    <cellStyle name="Input [yellow] 13 3 2 2 4" xfId="14236"/>
    <cellStyle name="Input [yellow] 13 3 2 2 5" xfId="15361"/>
    <cellStyle name="Input [yellow] 13 3 2 2 6" xfId="15363"/>
    <cellStyle name="Input [yellow] 13 3 2 3" xfId="15366"/>
    <cellStyle name="Input [yellow] 13 3 2 4" xfId="15368"/>
    <cellStyle name="Input [yellow] 13 3 2 5" xfId="15370"/>
    <cellStyle name="Input [yellow] 13 3 2 6" xfId="15371"/>
    <cellStyle name="Input [yellow] 13 3 2 7" xfId="5981"/>
    <cellStyle name="Input [yellow] 13 3 3" xfId="15372"/>
    <cellStyle name="Input [yellow] 13 3 3 2" xfId="15375"/>
    <cellStyle name="Input [yellow] 13 3 3 3" xfId="15377"/>
    <cellStyle name="Input [yellow] 13 3 3 4" xfId="15379"/>
    <cellStyle name="Input [yellow] 13 3 3 5" xfId="15381"/>
    <cellStyle name="Input [yellow] 13 3 3 6" xfId="15383"/>
    <cellStyle name="Input [yellow] 13 3 4" xfId="15384"/>
    <cellStyle name="Input [yellow] 13 3 5" xfId="15386"/>
    <cellStyle name="Input [yellow] 13 3 6" xfId="15388"/>
    <cellStyle name="Input [yellow] 13 3 7" xfId="15390"/>
    <cellStyle name="Input [yellow] 13 3 8" xfId="15392"/>
    <cellStyle name="Input [yellow] 13 4" xfId="2662"/>
    <cellStyle name="Input [yellow] 13 4 2" xfId="15396"/>
    <cellStyle name="Input [yellow] 13 4 2 2" xfId="15398"/>
    <cellStyle name="Input [yellow] 13 4 2 3" xfId="15401"/>
    <cellStyle name="Input [yellow] 13 4 2 4" xfId="15404"/>
    <cellStyle name="Input [yellow] 13 4 2 5" xfId="15406"/>
    <cellStyle name="Input [yellow] 13 4 2 6" xfId="15408"/>
    <cellStyle name="Input [yellow] 13 4 3" xfId="15411"/>
    <cellStyle name="Input [yellow] 13 4 4" xfId="11174"/>
    <cellStyle name="Input [yellow] 13 4 5" xfId="15414"/>
    <cellStyle name="Input [yellow] 13 4 6" xfId="15417"/>
    <cellStyle name="Input [yellow] 13 4 7" xfId="15420"/>
    <cellStyle name="Input [yellow] 13 5" xfId="2656"/>
    <cellStyle name="Input [yellow] 13 5 2" xfId="15421"/>
    <cellStyle name="Input [yellow] 13 5 3" xfId="15423"/>
    <cellStyle name="Input [yellow] 13 5 4" xfId="15426"/>
    <cellStyle name="Input [yellow] 13 5 5" xfId="15429"/>
    <cellStyle name="Input [yellow] 13 5 6" xfId="15431"/>
    <cellStyle name="Input [yellow] 13 6" xfId="2668"/>
    <cellStyle name="Input [yellow] 13 7" xfId="2651"/>
    <cellStyle name="Input [yellow] 13 8" xfId="7334"/>
    <cellStyle name="Input [yellow] 13 9" xfId="15433"/>
    <cellStyle name="Input [yellow] 14" xfId="15435"/>
    <cellStyle name="Input [yellow] 14 10" xfId="13949"/>
    <cellStyle name="Input [yellow] 14 2" xfId="15436"/>
    <cellStyle name="Input [yellow] 14 2 2" xfId="15438"/>
    <cellStyle name="Input [yellow] 14 2 2 2" xfId="15439"/>
    <cellStyle name="Input [yellow] 14 2 2 2 2" xfId="15440"/>
    <cellStyle name="Input [yellow] 14 2 2 2 3" xfId="15441"/>
    <cellStyle name="Input [yellow] 14 2 2 2 4" xfId="15442"/>
    <cellStyle name="Input [yellow] 14 2 2 2 5" xfId="15443"/>
    <cellStyle name="Input [yellow] 14 2 2 2 6" xfId="15444"/>
    <cellStyle name="Input [yellow] 14 2 2 3" xfId="15445"/>
    <cellStyle name="Input [yellow] 14 2 2 4" xfId="15446"/>
    <cellStyle name="Input [yellow] 14 2 2 5" xfId="15447"/>
    <cellStyle name="Input [yellow] 14 2 2 6" xfId="15448"/>
    <cellStyle name="Input [yellow] 14 2 2 7" xfId="15449"/>
    <cellStyle name="Input [yellow] 14 2 3" xfId="15450"/>
    <cellStyle name="Input [yellow] 14 2 3 2" xfId="15451"/>
    <cellStyle name="Input [yellow] 14 2 3 3" xfId="15453"/>
    <cellStyle name="Input [yellow] 14 2 3 4" xfId="15455"/>
    <cellStyle name="Input [yellow] 14 2 3 5" xfId="15457"/>
    <cellStyle name="Input [yellow] 14 2 3 6" xfId="15458"/>
    <cellStyle name="Input [yellow] 14 2 4" xfId="15459"/>
    <cellStyle name="Input [yellow] 14 2 5" xfId="15460"/>
    <cellStyle name="Input [yellow] 14 2 6" xfId="15461"/>
    <cellStyle name="Input [yellow] 14 2 7" xfId="15463"/>
    <cellStyle name="Input [yellow] 14 2 8" xfId="15466"/>
    <cellStyle name="Input [yellow] 14 3" xfId="15468"/>
    <cellStyle name="Input [yellow] 14 3 2" xfId="5460"/>
    <cellStyle name="Input [yellow] 14 3 2 2" xfId="15469"/>
    <cellStyle name="Input [yellow] 14 3 2 2 2" xfId="15470"/>
    <cellStyle name="Input [yellow] 14 3 2 2 3" xfId="10535"/>
    <cellStyle name="Input [yellow] 14 3 2 2 4" xfId="10544"/>
    <cellStyle name="Input [yellow] 14 3 2 2 5" xfId="10546"/>
    <cellStyle name="Input [yellow] 14 3 2 2 6" xfId="15471"/>
    <cellStyle name="Input [yellow] 14 3 2 3" xfId="15472"/>
    <cellStyle name="Input [yellow] 14 3 2 4" xfId="15475"/>
    <cellStyle name="Input [yellow] 14 3 2 5" xfId="15477"/>
    <cellStyle name="Input [yellow] 14 3 2 6" xfId="15479"/>
    <cellStyle name="Input [yellow] 14 3 2 7" xfId="15480"/>
    <cellStyle name="Input [yellow] 14 3 3" xfId="3252"/>
    <cellStyle name="Input [yellow] 14 3 3 2" xfId="2269"/>
    <cellStyle name="Input [yellow] 14 3 3 3" xfId="2297"/>
    <cellStyle name="Input [yellow] 14 3 3 4" xfId="2287"/>
    <cellStyle name="Input [yellow] 14 3 3 5" xfId="15481"/>
    <cellStyle name="Input [yellow] 14 3 3 6" xfId="15483"/>
    <cellStyle name="Input [yellow] 14 3 4" xfId="4854"/>
    <cellStyle name="Input [yellow] 14 3 5" xfId="15484"/>
    <cellStyle name="Input [yellow] 14 3 6" xfId="15486"/>
    <cellStyle name="Input [yellow] 14 3 7" xfId="15488"/>
    <cellStyle name="Input [yellow] 14 3 8" xfId="15489"/>
    <cellStyle name="Input [yellow] 14 4" xfId="15492"/>
    <cellStyle name="Input [yellow] 14 4 2" xfId="15493"/>
    <cellStyle name="Input [yellow] 14 4 2 2" xfId="14299"/>
    <cellStyle name="Input [yellow] 14 4 2 3" xfId="14304"/>
    <cellStyle name="Input [yellow] 14 4 2 4" xfId="15497"/>
    <cellStyle name="Input [yellow] 14 4 2 5" xfId="15499"/>
    <cellStyle name="Input [yellow] 14 4 2 6" xfId="15501"/>
    <cellStyle name="Input [yellow] 14 4 3" xfId="3469"/>
    <cellStyle name="Input [yellow] 14 4 4" xfId="4861"/>
    <cellStyle name="Input [yellow] 14 4 5" xfId="15503"/>
    <cellStyle name="Input [yellow] 14 4 6" xfId="15506"/>
    <cellStyle name="Input [yellow] 14 4 7" xfId="15509"/>
    <cellStyle name="Input [yellow] 14 5" xfId="15510"/>
    <cellStyle name="Input [yellow] 14 5 2" xfId="15511"/>
    <cellStyle name="Input [yellow] 14 5 3" xfId="15516"/>
    <cellStyle name="Input [yellow] 14 5 4" xfId="15520"/>
    <cellStyle name="Input [yellow] 14 5 5" xfId="15523"/>
    <cellStyle name="Input [yellow] 14 5 6" xfId="15525"/>
    <cellStyle name="Input [yellow] 14 6" xfId="15527"/>
    <cellStyle name="Input [yellow] 14 7" xfId="15529"/>
    <cellStyle name="Input [yellow] 14 8" xfId="15531"/>
    <cellStyle name="Input [yellow] 14 9" xfId="15532"/>
    <cellStyle name="Input [yellow] 15" xfId="15533"/>
    <cellStyle name="Input [yellow] 15 10" xfId="15535"/>
    <cellStyle name="Input [yellow] 15 2" xfId="15537"/>
    <cellStyle name="Input [yellow] 15 2 2" xfId="15540"/>
    <cellStyle name="Input [yellow] 15 2 2 2" xfId="15543"/>
    <cellStyle name="Input [yellow] 15 2 2 2 2" xfId="15545"/>
    <cellStyle name="Input [yellow] 15 2 2 2 3" xfId="15547"/>
    <cellStyle name="Input [yellow] 15 2 2 2 4" xfId="15549"/>
    <cellStyle name="Input [yellow] 15 2 2 2 5" xfId="15551"/>
    <cellStyle name="Input [yellow] 15 2 2 2 6" xfId="3920"/>
    <cellStyle name="Input [yellow] 15 2 2 3" xfId="15553"/>
    <cellStyle name="Input [yellow] 15 2 2 4" xfId="15555"/>
    <cellStyle name="Input [yellow] 15 2 2 5" xfId="15558"/>
    <cellStyle name="Input [yellow] 15 2 2 6" xfId="15561"/>
    <cellStyle name="Input [yellow] 15 2 2 7" xfId="310"/>
    <cellStyle name="Input [yellow] 15 2 3" xfId="15564"/>
    <cellStyle name="Input [yellow] 15 2 3 2" xfId="15567"/>
    <cellStyle name="Input [yellow] 15 2 3 3" xfId="15570"/>
    <cellStyle name="Input [yellow] 15 2 3 4" xfId="15572"/>
    <cellStyle name="Input [yellow] 15 2 3 5" xfId="15575"/>
    <cellStyle name="Input [yellow] 15 2 3 6" xfId="15578"/>
    <cellStyle name="Input [yellow] 15 2 4" xfId="15580"/>
    <cellStyle name="Input [yellow] 15 2 5" xfId="15583"/>
    <cellStyle name="Input [yellow] 15 2 6" xfId="15585"/>
    <cellStyle name="Input [yellow] 15 2 7" xfId="15587"/>
    <cellStyle name="Input [yellow] 15 2 8" xfId="15589"/>
    <cellStyle name="Input [yellow] 15 3" xfId="15591"/>
    <cellStyle name="Input [yellow] 15 3 2" xfId="5479"/>
    <cellStyle name="Input [yellow] 15 3 2 2" xfId="15593"/>
    <cellStyle name="Input [yellow] 15 3 2 2 2" xfId="15596"/>
    <cellStyle name="Input [yellow] 15 3 2 2 3" xfId="15599"/>
    <cellStyle name="Input [yellow] 15 3 2 2 4" xfId="11013"/>
    <cellStyle name="Input [yellow] 15 3 2 2 5" xfId="15602"/>
    <cellStyle name="Input [yellow] 15 3 2 2 6" xfId="4618"/>
    <cellStyle name="Input [yellow] 15 3 2 3" xfId="15604"/>
    <cellStyle name="Input [yellow] 15 3 2 4" xfId="15606"/>
    <cellStyle name="Input [yellow] 15 3 2 5" xfId="1632"/>
    <cellStyle name="Input [yellow] 15 3 2 6" xfId="1643"/>
    <cellStyle name="Input [yellow] 15 3 2 7" xfId="15609"/>
    <cellStyle name="Input [yellow] 15 3 3" xfId="5051"/>
    <cellStyle name="Input [yellow] 15 3 3 2" xfId="3138"/>
    <cellStyle name="Input [yellow] 15 3 3 3" xfId="1709"/>
    <cellStyle name="Input [yellow] 15 3 3 4" xfId="5057"/>
    <cellStyle name="Input [yellow] 15 3 3 5" xfId="15611"/>
    <cellStyle name="Input [yellow] 15 3 3 6" xfId="15614"/>
    <cellStyle name="Input [yellow] 15 3 4" xfId="5064"/>
    <cellStyle name="Input [yellow] 15 3 5" xfId="14341"/>
    <cellStyle name="Input [yellow] 15 3 6" xfId="15616"/>
    <cellStyle name="Input [yellow] 15 3 7" xfId="15618"/>
    <cellStyle name="Input [yellow] 15 3 8" xfId="15620"/>
    <cellStyle name="Input [yellow] 15 4" xfId="15624"/>
    <cellStyle name="Input [yellow] 15 4 2" xfId="15626"/>
    <cellStyle name="Input [yellow] 15 4 2 2" xfId="2131"/>
    <cellStyle name="Input [yellow] 15 4 2 3" xfId="4175"/>
    <cellStyle name="Input [yellow] 15 4 2 4" xfId="15633"/>
    <cellStyle name="Input [yellow] 15 4 2 5" xfId="15637"/>
    <cellStyle name="Input [yellow] 15 4 2 6" xfId="15640"/>
    <cellStyle name="Input [yellow] 15 4 3" xfId="5069"/>
    <cellStyle name="Input [yellow] 15 4 4" xfId="5094"/>
    <cellStyle name="Input [yellow] 15 4 5" xfId="15643"/>
    <cellStyle name="Input [yellow] 15 4 6" xfId="15646"/>
    <cellStyle name="Input [yellow] 15 4 7" xfId="15649"/>
    <cellStyle name="Input [yellow] 15 5" xfId="15651"/>
    <cellStyle name="Input [yellow] 15 5 2" xfId="15654"/>
    <cellStyle name="Input [yellow] 15 5 3" xfId="15659"/>
    <cellStyle name="Input [yellow] 15 5 4" xfId="15665"/>
    <cellStyle name="Input [yellow] 15 5 5" xfId="15669"/>
    <cellStyle name="Input [yellow] 15 5 6" xfId="405"/>
    <cellStyle name="Input [yellow] 15 6" xfId="15672"/>
    <cellStyle name="Input [yellow] 15 7" xfId="15674"/>
    <cellStyle name="Input [yellow] 15 8" xfId="15676"/>
    <cellStyle name="Input [yellow] 15 9" xfId="15678"/>
    <cellStyle name="Input [yellow] 16" xfId="4533"/>
    <cellStyle name="Input [yellow] 16 10" xfId="15681"/>
    <cellStyle name="Input [yellow] 16 2" xfId="15684"/>
    <cellStyle name="Input [yellow] 16 2 2" xfId="13995"/>
    <cellStyle name="Input [yellow] 16 2 2 2" xfId="15689"/>
    <cellStyle name="Input [yellow] 16 2 2 2 2" xfId="15694"/>
    <cellStyle name="Input [yellow] 16 2 2 2 3" xfId="15696"/>
    <cellStyle name="Input [yellow] 16 2 2 2 4" xfId="15699"/>
    <cellStyle name="Input [yellow] 16 2 2 2 5" xfId="15702"/>
    <cellStyle name="Input [yellow] 16 2 2 2 6" xfId="4663"/>
    <cellStyle name="Input [yellow] 16 2 2 3" xfId="15704"/>
    <cellStyle name="Input [yellow] 16 2 2 4" xfId="15708"/>
    <cellStyle name="Input [yellow] 16 2 2 5" xfId="15713"/>
    <cellStyle name="Input [yellow] 16 2 2 6" xfId="15718"/>
    <cellStyle name="Input [yellow] 16 2 2 7" xfId="15721"/>
    <cellStyle name="Input [yellow] 16 2 3" xfId="14000"/>
    <cellStyle name="Input [yellow] 16 2 3 2" xfId="15724"/>
    <cellStyle name="Input [yellow] 16 2 3 3" xfId="3082"/>
    <cellStyle name="Input [yellow] 16 2 3 4" xfId="15728"/>
    <cellStyle name="Input [yellow] 16 2 3 5" xfId="15733"/>
    <cellStyle name="Input [yellow] 16 2 3 6" xfId="15741"/>
    <cellStyle name="Input [yellow] 16 2 4" xfId="14005"/>
    <cellStyle name="Input [yellow] 16 2 5" xfId="14009"/>
    <cellStyle name="Input [yellow] 16 2 6" xfId="15744"/>
    <cellStyle name="Input [yellow] 16 2 7" xfId="15746"/>
    <cellStyle name="Input [yellow] 16 2 8" xfId="15748"/>
    <cellStyle name="Input [yellow] 16 3" xfId="15750"/>
    <cellStyle name="Input [yellow] 16 3 2" xfId="5427"/>
    <cellStyle name="Input [yellow] 16 3 2 2" xfId="15755"/>
    <cellStyle name="Input [yellow] 16 3 2 2 2" xfId="15760"/>
    <cellStyle name="Input [yellow] 16 3 2 2 3" xfId="15764"/>
    <cellStyle name="Input [yellow] 16 3 2 2 4" xfId="15768"/>
    <cellStyle name="Input [yellow] 16 3 2 2 5" xfId="15772"/>
    <cellStyle name="Input [yellow] 16 3 2 2 6" xfId="2344"/>
    <cellStyle name="Input [yellow] 16 3 2 3" xfId="15775"/>
    <cellStyle name="Input [yellow] 16 3 2 4" xfId="15779"/>
    <cellStyle name="Input [yellow] 16 3 2 5" xfId="15783"/>
    <cellStyle name="Input [yellow] 16 3 2 6" xfId="15787"/>
    <cellStyle name="Input [yellow] 16 3 2 7" xfId="15789"/>
    <cellStyle name="Input [yellow] 16 3 3" xfId="3990"/>
    <cellStyle name="Input [yellow] 16 3 3 2" xfId="15792"/>
    <cellStyle name="Input [yellow] 16 3 3 3" xfId="15796"/>
    <cellStyle name="Input [yellow] 16 3 3 4" xfId="15800"/>
    <cellStyle name="Input [yellow] 16 3 3 5" xfId="15804"/>
    <cellStyle name="Input [yellow] 16 3 3 6" xfId="15812"/>
    <cellStyle name="Input [yellow] 16 3 4" xfId="14040"/>
    <cellStyle name="Input [yellow] 16 3 5" xfId="14044"/>
    <cellStyle name="Input [yellow] 16 3 6" xfId="15815"/>
    <cellStyle name="Input [yellow] 16 3 7" xfId="15817"/>
    <cellStyle name="Input [yellow] 16 3 8" xfId="15819"/>
    <cellStyle name="Input [yellow] 16 4" xfId="15823"/>
    <cellStyle name="Input [yellow] 16 4 2" xfId="14154"/>
    <cellStyle name="Input [yellow] 16 4 2 2" xfId="4234"/>
    <cellStyle name="Input [yellow] 16 4 2 3" xfId="4243"/>
    <cellStyle name="Input [yellow] 16 4 2 4" xfId="14163"/>
    <cellStyle name="Input [yellow] 16 4 2 5" xfId="14168"/>
    <cellStyle name="Input [yellow] 16 4 2 6" xfId="15827"/>
    <cellStyle name="Input [yellow] 16 4 3" xfId="4014"/>
    <cellStyle name="Input [yellow] 16 4 4" xfId="14186"/>
    <cellStyle name="Input [yellow] 16 4 5" xfId="14202"/>
    <cellStyle name="Input [yellow] 16 4 6" xfId="15830"/>
    <cellStyle name="Input [yellow] 16 4 7" xfId="15833"/>
    <cellStyle name="Input [yellow] 16 5" xfId="20"/>
    <cellStyle name="Input [yellow] 16 5 2" xfId="14261"/>
    <cellStyle name="Input [yellow] 16 5 3" xfId="14269"/>
    <cellStyle name="Input [yellow] 16 5 4" xfId="14278"/>
    <cellStyle name="Input [yellow] 16 5 5" xfId="14285"/>
    <cellStyle name="Input [yellow] 16 5 6" xfId="15837"/>
    <cellStyle name="Input [yellow] 16 6" xfId="15843"/>
    <cellStyle name="Input [yellow] 16 7" xfId="15846"/>
    <cellStyle name="Input [yellow] 16 8" xfId="15849"/>
    <cellStyle name="Input [yellow] 16 9" xfId="15851"/>
    <cellStyle name="Input [yellow] 17" xfId="15853"/>
    <cellStyle name="Input [yellow] 17 10" xfId="15855"/>
    <cellStyle name="Input [yellow] 17 2" xfId="15857"/>
    <cellStyle name="Input [yellow] 17 2 2" xfId="15859"/>
    <cellStyle name="Input [yellow] 17 2 2 2" xfId="5495"/>
    <cellStyle name="Input [yellow] 17 2 2 2 2" xfId="6230"/>
    <cellStyle name="Input [yellow] 17 2 2 2 3" xfId="6248"/>
    <cellStyle name="Input [yellow] 17 2 2 2 4" xfId="6253"/>
    <cellStyle name="Input [yellow] 17 2 2 2 5" xfId="6272"/>
    <cellStyle name="Input [yellow] 17 2 2 2 6" xfId="15863"/>
    <cellStyle name="Input [yellow] 17 2 2 3" xfId="5504"/>
    <cellStyle name="Input [yellow] 17 2 2 4" xfId="5509"/>
    <cellStyle name="Input [yellow] 17 2 2 5" xfId="5123"/>
    <cellStyle name="Input [yellow] 17 2 2 6" xfId="3237"/>
    <cellStyle name="Input [yellow] 17 2 2 7" xfId="5527"/>
    <cellStyle name="Input [yellow] 17 2 3" xfId="15867"/>
    <cellStyle name="Input [yellow] 17 2 3 2" xfId="3294"/>
    <cellStyle name="Input [yellow] 17 2 3 3" xfId="5556"/>
    <cellStyle name="Input [yellow] 17 2 3 4" xfId="5559"/>
    <cellStyle name="Input [yellow] 17 2 3 5" xfId="5563"/>
    <cellStyle name="Input [yellow] 17 2 3 6" xfId="5576"/>
    <cellStyle name="Input [yellow] 17 2 4" xfId="15870"/>
    <cellStyle name="Input [yellow] 17 2 5" xfId="15872"/>
    <cellStyle name="Input [yellow] 17 2 6" xfId="3176"/>
    <cellStyle name="Input [yellow] 17 2 7" xfId="4319"/>
    <cellStyle name="Input [yellow] 17 2 8" xfId="15874"/>
    <cellStyle name="Input [yellow] 17 3" xfId="15876"/>
    <cellStyle name="Input [yellow] 17 3 2" xfId="15878"/>
    <cellStyle name="Input [yellow] 17 3 2 2" xfId="5661"/>
    <cellStyle name="Input [yellow] 17 3 2 2 2" xfId="15883"/>
    <cellStyle name="Input [yellow] 17 3 2 2 3" xfId="15886"/>
    <cellStyle name="Input [yellow] 17 3 2 2 4" xfId="15888"/>
    <cellStyle name="Input [yellow] 17 3 2 2 5" xfId="15890"/>
    <cellStyle name="Input [yellow] 17 3 2 2 6" xfId="15892"/>
    <cellStyle name="Input [yellow] 17 3 2 3" xfId="5666"/>
    <cellStyle name="Input [yellow] 17 3 2 4" xfId="512"/>
    <cellStyle name="Input [yellow] 17 3 2 5" xfId="5670"/>
    <cellStyle name="Input [yellow] 17 3 2 6" xfId="5678"/>
    <cellStyle name="Input [yellow] 17 3 2 7" xfId="5683"/>
    <cellStyle name="Input [yellow] 17 3 3" xfId="4025"/>
    <cellStyle name="Input [yellow] 17 3 3 2" xfId="465"/>
    <cellStyle name="Input [yellow] 17 3 3 3" xfId="920"/>
    <cellStyle name="Input [yellow] 17 3 3 4" xfId="927"/>
    <cellStyle name="Input [yellow] 17 3 3 5" xfId="936"/>
    <cellStyle name="Input [yellow] 17 3 3 6" xfId="15894"/>
    <cellStyle name="Input [yellow] 17 3 4" xfId="15896"/>
    <cellStyle name="Input [yellow] 17 3 5" xfId="15898"/>
    <cellStyle name="Input [yellow] 17 3 6" xfId="15900"/>
    <cellStyle name="Input [yellow] 17 3 7" xfId="4323"/>
    <cellStyle name="Input [yellow] 17 3 8" xfId="15902"/>
    <cellStyle name="Input [yellow] 17 4" xfId="15906"/>
    <cellStyle name="Input [yellow] 17 4 2" xfId="15909"/>
    <cellStyle name="Input [yellow] 17 4 2 2" xfId="5768"/>
    <cellStyle name="Input [yellow] 17 4 2 3" xfId="5773"/>
    <cellStyle name="Input [yellow] 17 4 2 4" xfId="5777"/>
    <cellStyle name="Input [yellow] 17 4 2 5" xfId="5782"/>
    <cellStyle name="Input [yellow] 17 4 2 6" xfId="5794"/>
    <cellStyle name="Input [yellow] 17 4 3" xfId="4042"/>
    <cellStyle name="Input [yellow] 17 4 4" xfId="15915"/>
    <cellStyle name="Input [yellow] 17 4 5" xfId="15918"/>
    <cellStyle name="Input [yellow] 17 4 6" xfId="15920"/>
    <cellStyle name="Input [yellow] 17 4 7" xfId="4328"/>
    <cellStyle name="Input [yellow] 17 5" xfId="15922"/>
    <cellStyle name="Input [yellow] 17 5 2" xfId="15925"/>
    <cellStyle name="Input [yellow] 17 5 3" xfId="15928"/>
    <cellStyle name="Input [yellow] 17 5 4" xfId="15933"/>
    <cellStyle name="Input [yellow] 17 5 5" xfId="15935"/>
    <cellStyle name="Input [yellow] 17 5 6" xfId="15937"/>
    <cellStyle name="Input [yellow] 17 6" xfId="15940"/>
    <cellStyle name="Input [yellow] 17 7" xfId="15943"/>
    <cellStyle name="Input [yellow] 17 8" xfId="15946"/>
    <cellStyle name="Input [yellow] 17 9" xfId="15949"/>
    <cellStyle name="Input [yellow] 18" xfId="15951"/>
    <cellStyle name="Input [yellow] 18 10" xfId="3965"/>
    <cellStyle name="Input [yellow] 18 2" xfId="15953"/>
    <cellStyle name="Input [yellow] 18 2 2" xfId="15955"/>
    <cellStyle name="Input [yellow] 18 2 2 2" xfId="15958"/>
    <cellStyle name="Input [yellow] 18 2 2 2 2" xfId="15961"/>
    <cellStyle name="Input [yellow] 18 2 2 2 3" xfId="15963"/>
    <cellStyle name="Input [yellow] 18 2 2 2 4" xfId="15966"/>
    <cellStyle name="Input [yellow] 18 2 2 2 5" xfId="15968"/>
    <cellStyle name="Input [yellow] 18 2 2 2 6" xfId="15970"/>
    <cellStyle name="Input [yellow] 18 2 2 3" xfId="8766"/>
    <cellStyle name="Input [yellow] 18 2 2 4" xfId="3423"/>
    <cellStyle name="Input [yellow] 18 2 2 5" xfId="8769"/>
    <cellStyle name="Input [yellow] 18 2 2 6" xfId="3427"/>
    <cellStyle name="Input [yellow] 18 2 2 7" xfId="8773"/>
    <cellStyle name="Input [yellow] 18 2 3" xfId="3620"/>
    <cellStyle name="Input [yellow] 18 2 3 2" xfId="3438"/>
    <cellStyle name="Input [yellow] 18 2 3 3" xfId="15973"/>
    <cellStyle name="Input [yellow] 18 2 3 4" xfId="3452"/>
    <cellStyle name="Input [yellow] 18 2 3 5" xfId="15975"/>
    <cellStyle name="Input [yellow] 18 2 3 6" xfId="15977"/>
    <cellStyle name="Input [yellow] 18 2 4" xfId="15979"/>
    <cellStyle name="Input [yellow] 18 2 5" xfId="15981"/>
    <cellStyle name="Input [yellow] 18 2 6" xfId="15983"/>
    <cellStyle name="Input [yellow] 18 2 7" xfId="15985"/>
    <cellStyle name="Input [yellow] 18 2 8" xfId="15988"/>
    <cellStyle name="Input [yellow] 18 3" xfId="15991"/>
    <cellStyle name="Input [yellow] 18 3 2" xfId="15993"/>
    <cellStyle name="Input [yellow] 18 3 2 2" xfId="6899"/>
    <cellStyle name="Input [yellow] 18 3 2 2 2" xfId="15996"/>
    <cellStyle name="Input [yellow] 18 3 2 2 3" xfId="15998"/>
    <cellStyle name="Input [yellow] 18 3 2 2 4" xfId="16000"/>
    <cellStyle name="Input [yellow] 18 3 2 2 5" xfId="16002"/>
    <cellStyle name="Input [yellow] 18 3 2 2 6" xfId="8491"/>
    <cellStyle name="Input [yellow] 18 3 2 3" xfId="6904"/>
    <cellStyle name="Input [yellow] 18 3 2 4" xfId="6908"/>
    <cellStyle name="Input [yellow] 18 3 2 5" xfId="6912"/>
    <cellStyle name="Input [yellow] 18 3 2 6" xfId="10491"/>
    <cellStyle name="Input [yellow] 18 3 2 7" xfId="10497"/>
    <cellStyle name="Input [yellow] 18 3 3" xfId="16004"/>
    <cellStyle name="Input [yellow] 18 3 3 2" xfId="16007"/>
    <cellStyle name="Input [yellow] 18 3 3 3" xfId="16009"/>
    <cellStyle name="Input [yellow] 18 3 3 4" xfId="16011"/>
    <cellStyle name="Input [yellow] 18 3 3 5" xfId="16013"/>
    <cellStyle name="Input [yellow] 18 3 3 6" xfId="10505"/>
    <cellStyle name="Input [yellow] 18 3 4" xfId="16015"/>
    <cellStyle name="Input [yellow] 18 3 5" xfId="16017"/>
    <cellStyle name="Input [yellow] 18 3 6" xfId="16019"/>
    <cellStyle name="Input [yellow] 18 3 7" xfId="16021"/>
    <cellStyle name="Input [yellow] 18 3 8" xfId="16024"/>
    <cellStyle name="Input [yellow] 18 4" xfId="16029"/>
    <cellStyle name="Input [yellow] 18 4 2" xfId="16032"/>
    <cellStyle name="Input [yellow] 18 4 2 2" xfId="16038"/>
    <cellStyle name="Input [yellow] 18 4 2 3" xfId="16041"/>
    <cellStyle name="Input [yellow] 18 4 2 4" xfId="16043"/>
    <cellStyle name="Input [yellow] 18 4 2 5" xfId="16045"/>
    <cellStyle name="Input [yellow] 18 4 2 6" xfId="11136"/>
    <cellStyle name="Input [yellow] 18 4 3" xfId="16047"/>
    <cellStyle name="Input [yellow] 18 4 4" xfId="16052"/>
    <cellStyle name="Input [yellow] 18 4 5" xfId="16054"/>
    <cellStyle name="Input [yellow] 18 4 6" xfId="16056"/>
    <cellStyle name="Input [yellow] 18 4 7" xfId="16058"/>
    <cellStyle name="Input [yellow] 18 5" xfId="16060"/>
    <cellStyle name="Input [yellow] 18 5 2" xfId="16063"/>
    <cellStyle name="Input [yellow] 18 5 3" xfId="16067"/>
    <cellStyle name="Input [yellow] 18 5 4" xfId="16072"/>
    <cellStyle name="Input [yellow] 18 5 5" xfId="16075"/>
    <cellStyle name="Input [yellow] 18 5 6" xfId="16078"/>
    <cellStyle name="Input [yellow] 18 6" xfId="16081"/>
    <cellStyle name="Input [yellow] 18 7" xfId="16084"/>
    <cellStyle name="Input [yellow] 18 8" xfId="16087"/>
    <cellStyle name="Input [yellow] 18 9" xfId="16090"/>
    <cellStyle name="Input [yellow] 19" xfId="16092"/>
    <cellStyle name="Input [yellow] 19 10" xfId="16094"/>
    <cellStyle name="Input [yellow] 19 2" xfId="16098"/>
    <cellStyle name="Input [yellow] 19 2 2" xfId="16101"/>
    <cellStyle name="Input [yellow] 19 2 2 2" xfId="16103"/>
    <cellStyle name="Input [yellow] 19 2 2 2 2" xfId="16105"/>
    <cellStyle name="Input [yellow] 19 2 2 2 3" xfId="16107"/>
    <cellStyle name="Input [yellow] 19 2 2 2 4" xfId="16109"/>
    <cellStyle name="Input [yellow] 19 2 2 2 5" xfId="16111"/>
    <cellStyle name="Input [yellow] 19 2 2 2 6" xfId="16113"/>
    <cellStyle name="Input [yellow] 19 2 2 3" xfId="16115"/>
    <cellStyle name="Input [yellow] 19 2 2 4" xfId="16117"/>
    <cellStyle name="Input [yellow] 19 2 2 5" xfId="16119"/>
    <cellStyle name="Input [yellow] 19 2 2 6" xfId="16121"/>
    <cellStyle name="Input [yellow] 19 2 2 7" xfId="16123"/>
    <cellStyle name="Input [yellow] 19 2 3" xfId="16125"/>
    <cellStyle name="Input [yellow] 19 2 3 2" xfId="16127"/>
    <cellStyle name="Input [yellow] 19 2 3 3" xfId="16129"/>
    <cellStyle name="Input [yellow] 19 2 3 4" xfId="16131"/>
    <cellStyle name="Input [yellow] 19 2 3 5" xfId="16133"/>
    <cellStyle name="Input [yellow] 19 2 3 6" xfId="16135"/>
    <cellStyle name="Input [yellow] 19 2 4" xfId="11286"/>
    <cellStyle name="Input [yellow] 19 2 5" xfId="11289"/>
    <cellStyle name="Input [yellow] 19 2 6" xfId="11292"/>
    <cellStyle name="Input [yellow] 19 2 7" xfId="16137"/>
    <cellStyle name="Input [yellow] 19 2 8" xfId="16140"/>
    <cellStyle name="Input [yellow] 19 3" xfId="16144"/>
    <cellStyle name="Input [yellow] 19 3 2" xfId="16147"/>
    <cellStyle name="Input [yellow] 19 3 2 2" xfId="16149"/>
    <cellStyle name="Input [yellow] 19 3 2 2 2" xfId="16152"/>
    <cellStyle name="Input [yellow] 19 3 2 2 3" xfId="16155"/>
    <cellStyle name="Input [yellow] 19 3 2 2 4" xfId="16158"/>
    <cellStyle name="Input [yellow] 19 3 2 2 5" xfId="16163"/>
    <cellStyle name="Input [yellow] 19 3 2 2 6" xfId="16169"/>
    <cellStyle name="Input [yellow] 19 3 2 3" xfId="16175"/>
    <cellStyle name="Input [yellow] 19 3 2 4" xfId="16178"/>
    <cellStyle name="Input [yellow] 19 3 2 5" xfId="16181"/>
    <cellStyle name="Input [yellow] 19 3 2 6" xfId="16183"/>
    <cellStyle name="Input [yellow] 19 3 2 7" xfId="16185"/>
    <cellStyle name="Input [yellow] 19 3 3" xfId="16187"/>
    <cellStyle name="Input [yellow] 19 3 3 2" xfId="16189"/>
    <cellStyle name="Input [yellow] 19 3 3 3" xfId="16193"/>
    <cellStyle name="Input [yellow] 19 3 3 4" xfId="16197"/>
    <cellStyle name="Input [yellow] 19 3 3 5" xfId="16199"/>
    <cellStyle name="Input [yellow] 19 3 3 6" xfId="16201"/>
    <cellStyle name="Input [yellow] 19 3 4" xfId="16203"/>
    <cellStyle name="Input [yellow] 19 3 5" xfId="1180"/>
    <cellStyle name="Input [yellow] 19 3 6" xfId="99"/>
    <cellStyle name="Input [yellow] 19 3 7" xfId="1364"/>
    <cellStyle name="Input [yellow] 19 3 8" xfId="16205"/>
    <cellStyle name="Input [yellow] 19 4" xfId="16210"/>
    <cellStyle name="Input [yellow] 19 4 2" xfId="16213"/>
    <cellStyle name="Input [yellow] 19 4 2 2" xfId="16215"/>
    <cellStyle name="Input [yellow] 19 4 2 3" xfId="16217"/>
    <cellStyle name="Input [yellow] 19 4 2 4" xfId="16219"/>
    <cellStyle name="Input [yellow] 19 4 2 5" xfId="16221"/>
    <cellStyle name="Input [yellow] 19 4 2 6" xfId="16223"/>
    <cellStyle name="Input [yellow] 19 4 3" xfId="16225"/>
    <cellStyle name="Input [yellow] 19 4 4" xfId="1385"/>
    <cellStyle name="Input [yellow] 19 4 5" xfId="16227"/>
    <cellStyle name="Input [yellow] 19 4 6" xfId="16230"/>
    <cellStyle name="Input [yellow] 19 4 7" xfId="16232"/>
    <cellStyle name="Input [yellow] 19 5" xfId="55"/>
    <cellStyle name="Input [yellow] 19 5 2" xfId="992"/>
    <cellStyle name="Input [yellow] 19 5 3" xfId="999"/>
    <cellStyle name="Input [yellow] 19 5 4" xfId="1010"/>
    <cellStyle name="Input [yellow] 19 5 5" xfId="1418"/>
    <cellStyle name="Input [yellow] 19 5 6" xfId="1402"/>
    <cellStyle name="Input [yellow] 19 6" xfId="16234"/>
    <cellStyle name="Input [yellow] 19 7" xfId="16237"/>
    <cellStyle name="Input [yellow] 19 8" xfId="16240"/>
    <cellStyle name="Input [yellow] 19 9" xfId="16243"/>
    <cellStyle name="Input [yellow] 2" xfId="16245"/>
    <cellStyle name="Input [yellow] 2 10" xfId="16246"/>
    <cellStyle name="Input [yellow] 2 11" xfId="5766"/>
    <cellStyle name="Input [yellow] 2 12" xfId="16247"/>
    <cellStyle name="Input [yellow] 2 2" xfId="16248"/>
    <cellStyle name="Input [yellow] 2 2 2" xfId="16249"/>
    <cellStyle name="Input [yellow] 2 2 2 2" xfId="16250"/>
    <cellStyle name="Input [yellow] 2 2 2 2 2" xfId="16251"/>
    <cellStyle name="Input [yellow] 2 2 2 2 3" xfId="16252"/>
    <cellStyle name="Input [yellow] 2 2 2 2 4" xfId="16253"/>
    <cellStyle name="Input [yellow] 2 2 2 2 5" xfId="16254"/>
    <cellStyle name="Input [yellow] 2 2 2 2 6" xfId="7530"/>
    <cellStyle name="Input [yellow] 2 2 2 3" xfId="16255"/>
    <cellStyle name="Input [yellow] 2 2 2 4" xfId="1321"/>
    <cellStyle name="Input [yellow] 2 2 2 5" xfId="1348"/>
    <cellStyle name="Input [yellow] 2 2 2 6" xfId="16256"/>
    <cellStyle name="Input [yellow] 2 2 2 7" xfId="16257"/>
    <cellStyle name="Input [yellow] 2 2 3" xfId="16258"/>
    <cellStyle name="Input [yellow] 2 2 3 2" xfId="16260"/>
    <cellStyle name="Input [yellow] 2 2 3 3" xfId="16261"/>
    <cellStyle name="Input [yellow] 2 2 3 4" xfId="16262"/>
    <cellStyle name="Input [yellow] 2 2 3 5" xfId="16263"/>
    <cellStyle name="Input [yellow] 2 2 3 6" xfId="16264"/>
    <cellStyle name="Input [yellow] 2 2 4" xfId="6942"/>
    <cellStyle name="Input [yellow] 2 2 5" xfId="6945"/>
    <cellStyle name="Input [yellow] 2 2 6" xfId="6336"/>
    <cellStyle name="Input [yellow] 2 2 7" xfId="1379"/>
    <cellStyle name="Input [yellow] 2 2 8" xfId="6948"/>
    <cellStyle name="Input [yellow] 2 3" xfId="16265"/>
    <cellStyle name="Input [yellow] 2 3 2" xfId="16266"/>
    <cellStyle name="Input [yellow] 2 3 2 2" xfId="16267"/>
    <cellStyle name="Input [yellow] 2 3 2 2 2" xfId="8551"/>
    <cellStyle name="Input [yellow] 2 3 2 2 3" xfId="1079"/>
    <cellStyle name="Input [yellow] 2 3 2 2 4" xfId="8553"/>
    <cellStyle name="Input [yellow] 2 3 2 2 5" xfId="8555"/>
    <cellStyle name="Input [yellow] 2 3 2 2 6" xfId="16268"/>
    <cellStyle name="Input [yellow] 2 3 2 3" xfId="16272"/>
    <cellStyle name="Input [yellow] 2 3 2 4" xfId="16273"/>
    <cellStyle name="Input [yellow] 2 3 2 5" xfId="16274"/>
    <cellStyle name="Input [yellow] 2 3 2 6" xfId="16276"/>
    <cellStyle name="Input [yellow] 2 3 2 7" xfId="16278"/>
    <cellStyle name="Input [yellow] 2 3 3" xfId="16280"/>
    <cellStyle name="Input [yellow] 2 3 3 2" xfId="16281"/>
    <cellStyle name="Input [yellow] 2 3 3 3" xfId="16282"/>
    <cellStyle name="Input [yellow] 2 3 3 4" xfId="16283"/>
    <cellStyle name="Input [yellow] 2 3 3 5" xfId="16284"/>
    <cellStyle name="Input [yellow] 2 3 3 6" xfId="16287"/>
    <cellStyle name="Input [yellow] 2 3 4" xfId="16290"/>
    <cellStyle name="Input [yellow] 2 3 5" xfId="16291"/>
    <cellStyle name="Input [yellow] 2 3 6" xfId="16292"/>
    <cellStyle name="Input [yellow] 2 3 7" xfId="16293"/>
    <cellStyle name="Input [yellow] 2 3 8" xfId="16294"/>
    <cellStyle name="Input [yellow] 2 4" xfId="16296"/>
    <cellStyle name="Input [yellow] 2 4 2" xfId="16297"/>
    <cellStyle name="Input [yellow] 2 4 2 2" xfId="16298"/>
    <cellStyle name="Input [yellow] 2 4 2 2 2" xfId="16299"/>
    <cellStyle name="Input [yellow] 2 4 2 2 3" xfId="16302"/>
    <cellStyle name="Input [yellow] 2 4 2 2 4" xfId="16304"/>
    <cellStyle name="Input [yellow] 2 4 2 2 5" xfId="16305"/>
    <cellStyle name="Input [yellow] 2 4 2 2 6" xfId="16306"/>
    <cellStyle name="Input [yellow] 2 4 2 3" xfId="16307"/>
    <cellStyle name="Input [yellow] 2 4 2 4" xfId="16310"/>
    <cellStyle name="Input [yellow] 2 4 2 5" xfId="16313"/>
    <cellStyle name="Input [yellow] 2 4 2 6" xfId="16316"/>
    <cellStyle name="Input [yellow] 2 4 2 7" xfId="16318"/>
    <cellStyle name="Input [yellow] 2 4 3" xfId="16320"/>
    <cellStyle name="Input [yellow] 2 4 3 2" xfId="16322"/>
    <cellStyle name="Input [yellow] 2 4 3 3" xfId="12974"/>
    <cellStyle name="Input [yellow] 2 4 3 4" xfId="12978"/>
    <cellStyle name="Input [yellow] 2 4 3 5" xfId="12980"/>
    <cellStyle name="Input [yellow] 2 4 3 6" xfId="12982"/>
    <cellStyle name="Input [yellow] 2 4 4" xfId="16324"/>
    <cellStyle name="Input [yellow] 2 4 5" xfId="16326"/>
    <cellStyle name="Input [yellow] 2 4 6" xfId="16328"/>
    <cellStyle name="Input [yellow] 2 4 7" xfId="3094"/>
    <cellStyle name="Input [yellow] 2 4 8" xfId="16330"/>
    <cellStyle name="Input [yellow] 2 5" xfId="16332"/>
    <cellStyle name="Input [yellow] 2 5 2" xfId="16333"/>
    <cellStyle name="Input [yellow] 2 5 2 2" xfId="16334"/>
    <cellStyle name="Input [yellow] 2 5 2 2 2" xfId="16335"/>
    <cellStyle name="Input [yellow] 2 5 2 2 3" xfId="16336"/>
    <cellStyle name="Input [yellow] 2 5 2 2 4" xfId="16337"/>
    <cellStyle name="Input [yellow] 2 5 2 2 5" xfId="16338"/>
    <cellStyle name="Input [yellow] 2 5 2 2 6" xfId="16339"/>
    <cellStyle name="Input [yellow] 2 5 2 3" xfId="16341"/>
    <cellStyle name="Input [yellow] 2 5 2 4" xfId="16342"/>
    <cellStyle name="Input [yellow] 2 5 2 5" xfId="16343"/>
    <cellStyle name="Input [yellow] 2 5 2 6" xfId="16344"/>
    <cellStyle name="Input [yellow] 2 5 2 7" xfId="16346"/>
    <cellStyle name="Input [yellow] 2 5 3" xfId="9547"/>
    <cellStyle name="Input [yellow] 2 5 3 2" xfId="9550"/>
    <cellStyle name="Input [yellow] 2 5 3 3" xfId="9553"/>
    <cellStyle name="Input [yellow] 2 5 3 4" xfId="9555"/>
    <cellStyle name="Input [yellow] 2 5 3 5" xfId="9557"/>
    <cellStyle name="Input [yellow] 2 5 3 6" xfId="9559"/>
    <cellStyle name="Input [yellow] 2 5 4" xfId="9562"/>
    <cellStyle name="Input [yellow] 2 5 5" xfId="9565"/>
    <cellStyle name="Input [yellow] 2 5 6" xfId="9568"/>
    <cellStyle name="Input [yellow] 2 5 7" xfId="9571"/>
    <cellStyle name="Input [yellow] 2 5 8" xfId="9573"/>
    <cellStyle name="Input [yellow] 2 6" xfId="16348"/>
    <cellStyle name="Input [yellow] 2 6 2" xfId="35"/>
    <cellStyle name="Input [yellow] 2 6 2 2" xfId="16349"/>
    <cellStyle name="Input [yellow] 2 6 2 3" xfId="16350"/>
    <cellStyle name="Input [yellow] 2 6 2 4" xfId="16351"/>
    <cellStyle name="Input [yellow] 2 6 2 5" xfId="16352"/>
    <cellStyle name="Input [yellow] 2 6 2 6" xfId="16353"/>
    <cellStyle name="Input [yellow] 2 6 3" xfId="16355"/>
    <cellStyle name="Input [yellow] 2 6 4" xfId="16358"/>
    <cellStyle name="Input [yellow] 2 6 5" xfId="16361"/>
    <cellStyle name="Input [yellow] 2 6 6" xfId="16364"/>
    <cellStyle name="Input [yellow] 2 6 7" xfId="16366"/>
    <cellStyle name="Input [yellow] 2 7" xfId="16367"/>
    <cellStyle name="Input [yellow] 2 7 2" xfId="9107"/>
    <cellStyle name="Input [yellow] 2 7 3" xfId="9109"/>
    <cellStyle name="Input [yellow] 2 7 4" xfId="16368"/>
    <cellStyle name="Input [yellow] 2 7 5" xfId="16370"/>
    <cellStyle name="Input [yellow] 2 7 6" xfId="16372"/>
    <cellStyle name="Input [yellow] 2 8" xfId="16374"/>
    <cellStyle name="Input [yellow] 2 9" xfId="16375"/>
    <cellStyle name="Input [yellow] 20" xfId="15534"/>
    <cellStyle name="Input [yellow] 20 10" xfId="15536"/>
    <cellStyle name="Input [yellow] 20 2" xfId="15538"/>
    <cellStyle name="Input [yellow] 20 2 2" xfId="15541"/>
    <cellStyle name="Input [yellow] 20 2 2 2" xfId="15544"/>
    <cellStyle name="Input [yellow] 20 2 2 2 2" xfId="15546"/>
    <cellStyle name="Input [yellow] 20 2 2 2 3" xfId="15548"/>
    <cellStyle name="Input [yellow] 20 2 2 2 4" xfId="15550"/>
    <cellStyle name="Input [yellow] 20 2 2 2 5" xfId="15552"/>
    <cellStyle name="Input [yellow] 20 2 2 2 6" xfId="3919"/>
    <cellStyle name="Input [yellow] 20 2 2 3" xfId="15554"/>
    <cellStyle name="Input [yellow] 20 2 2 4" xfId="15556"/>
    <cellStyle name="Input [yellow] 20 2 2 5" xfId="15559"/>
    <cellStyle name="Input [yellow] 20 2 2 6" xfId="15562"/>
    <cellStyle name="Input [yellow] 20 2 2 7" xfId="311"/>
    <cellStyle name="Input [yellow] 20 2 3" xfId="15565"/>
    <cellStyle name="Input [yellow] 20 2 3 2" xfId="15568"/>
    <cellStyle name="Input [yellow] 20 2 3 3" xfId="15571"/>
    <cellStyle name="Input [yellow] 20 2 3 4" xfId="15573"/>
    <cellStyle name="Input [yellow] 20 2 3 5" xfId="15576"/>
    <cellStyle name="Input [yellow] 20 2 3 6" xfId="15579"/>
    <cellStyle name="Input [yellow] 20 2 4" xfId="15581"/>
    <cellStyle name="Input [yellow] 20 2 5" xfId="15584"/>
    <cellStyle name="Input [yellow] 20 2 6" xfId="15586"/>
    <cellStyle name="Input [yellow] 20 2 7" xfId="15588"/>
    <cellStyle name="Input [yellow] 20 2 8" xfId="15590"/>
    <cellStyle name="Input [yellow] 20 3" xfId="15592"/>
    <cellStyle name="Input [yellow] 20 3 2" xfId="5480"/>
    <cellStyle name="Input [yellow] 20 3 2 2" xfId="15594"/>
    <cellStyle name="Input [yellow] 20 3 2 2 2" xfId="15597"/>
    <cellStyle name="Input [yellow] 20 3 2 2 3" xfId="15600"/>
    <cellStyle name="Input [yellow] 20 3 2 2 4" xfId="11014"/>
    <cellStyle name="Input [yellow] 20 3 2 2 5" xfId="15603"/>
    <cellStyle name="Input [yellow] 20 3 2 2 6" xfId="4619"/>
    <cellStyle name="Input [yellow] 20 3 2 3" xfId="15605"/>
    <cellStyle name="Input [yellow] 20 3 2 4" xfId="15607"/>
    <cellStyle name="Input [yellow] 20 3 2 5" xfId="1631"/>
    <cellStyle name="Input [yellow] 20 3 2 6" xfId="1642"/>
    <cellStyle name="Input [yellow] 20 3 2 7" xfId="15610"/>
    <cellStyle name="Input [yellow] 20 3 3" xfId="5052"/>
    <cellStyle name="Input [yellow] 20 3 3 2" xfId="3137"/>
    <cellStyle name="Input [yellow] 20 3 3 3" xfId="1708"/>
    <cellStyle name="Input [yellow] 20 3 3 4" xfId="5058"/>
    <cellStyle name="Input [yellow] 20 3 3 5" xfId="15612"/>
    <cellStyle name="Input [yellow] 20 3 3 6" xfId="15615"/>
    <cellStyle name="Input [yellow] 20 3 4" xfId="5065"/>
    <cellStyle name="Input [yellow] 20 3 5" xfId="14342"/>
    <cellStyle name="Input [yellow] 20 3 6" xfId="15617"/>
    <cellStyle name="Input [yellow] 20 3 7" xfId="15619"/>
    <cellStyle name="Input [yellow] 20 3 8" xfId="15621"/>
    <cellStyle name="Input [yellow] 20 4" xfId="15625"/>
    <cellStyle name="Input [yellow] 20 4 2" xfId="15627"/>
    <cellStyle name="Input [yellow] 20 4 2 2" xfId="2130"/>
    <cellStyle name="Input [yellow] 20 4 2 3" xfId="4176"/>
    <cellStyle name="Input [yellow] 20 4 2 4" xfId="15634"/>
    <cellStyle name="Input [yellow] 20 4 2 5" xfId="15638"/>
    <cellStyle name="Input [yellow] 20 4 2 6" xfId="15641"/>
    <cellStyle name="Input [yellow] 20 4 3" xfId="5070"/>
    <cellStyle name="Input [yellow] 20 4 4" xfId="5095"/>
    <cellStyle name="Input [yellow] 20 4 5" xfId="15644"/>
    <cellStyle name="Input [yellow] 20 4 6" xfId="15647"/>
    <cellStyle name="Input [yellow] 20 4 7" xfId="15650"/>
    <cellStyle name="Input [yellow] 20 5" xfId="15652"/>
    <cellStyle name="Input [yellow] 20 5 2" xfId="15655"/>
    <cellStyle name="Input [yellow] 20 5 3" xfId="15660"/>
    <cellStyle name="Input [yellow] 20 5 4" xfId="15666"/>
    <cellStyle name="Input [yellow] 20 5 5" xfId="15670"/>
    <cellStyle name="Input [yellow] 20 5 6" xfId="406"/>
    <cellStyle name="Input [yellow] 20 6" xfId="15673"/>
    <cellStyle name="Input [yellow] 20 7" xfId="15675"/>
    <cellStyle name="Input [yellow] 20 8" xfId="15677"/>
    <cellStyle name="Input [yellow] 20 9" xfId="15679"/>
    <cellStyle name="Input [yellow] 21" xfId="4534"/>
    <cellStyle name="Input [yellow] 21 10" xfId="15682"/>
    <cellStyle name="Input [yellow] 21 2" xfId="15685"/>
    <cellStyle name="Input [yellow] 21 2 2" xfId="13996"/>
    <cellStyle name="Input [yellow] 21 2 2 2" xfId="15690"/>
    <cellStyle name="Input [yellow] 21 2 2 2 2" xfId="15695"/>
    <cellStyle name="Input [yellow] 21 2 2 2 3" xfId="15697"/>
    <cellStyle name="Input [yellow] 21 2 2 2 4" xfId="15700"/>
    <cellStyle name="Input [yellow] 21 2 2 2 5" xfId="15703"/>
    <cellStyle name="Input [yellow] 21 2 2 2 6" xfId="4664"/>
    <cellStyle name="Input [yellow] 21 2 2 3" xfId="15705"/>
    <cellStyle name="Input [yellow] 21 2 2 4" xfId="15709"/>
    <cellStyle name="Input [yellow] 21 2 2 5" xfId="15714"/>
    <cellStyle name="Input [yellow] 21 2 2 6" xfId="15719"/>
    <cellStyle name="Input [yellow] 21 2 2 7" xfId="15722"/>
    <cellStyle name="Input [yellow] 21 2 3" xfId="14001"/>
    <cellStyle name="Input [yellow] 21 2 3 2" xfId="15725"/>
    <cellStyle name="Input [yellow] 21 2 3 3" xfId="3081"/>
    <cellStyle name="Input [yellow] 21 2 3 4" xfId="15729"/>
    <cellStyle name="Input [yellow] 21 2 3 5" xfId="15734"/>
    <cellStyle name="Input [yellow] 21 2 3 6" xfId="15742"/>
    <cellStyle name="Input [yellow] 21 2 4" xfId="14006"/>
    <cellStyle name="Input [yellow] 21 2 5" xfId="14010"/>
    <cellStyle name="Input [yellow] 21 2 6" xfId="15745"/>
    <cellStyle name="Input [yellow] 21 2 7" xfId="15747"/>
    <cellStyle name="Input [yellow] 21 2 8" xfId="15749"/>
    <cellStyle name="Input [yellow] 21 3" xfId="15751"/>
    <cellStyle name="Input [yellow] 21 3 2" xfId="5428"/>
    <cellStyle name="Input [yellow] 21 3 2 2" xfId="15756"/>
    <cellStyle name="Input [yellow] 21 3 2 2 2" xfId="15761"/>
    <cellStyle name="Input [yellow] 21 3 2 2 3" xfId="15765"/>
    <cellStyle name="Input [yellow] 21 3 2 2 4" xfId="15769"/>
    <cellStyle name="Input [yellow] 21 3 2 2 5" xfId="15773"/>
    <cellStyle name="Input [yellow] 21 3 2 2 6" xfId="2343"/>
    <cellStyle name="Input [yellow] 21 3 2 3" xfId="15776"/>
    <cellStyle name="Input [yellow] 21 3 2 4" xfId="15780"/>
    <cellStyle name="Input [yellow] 21 3 2 5" xfId="15784"/>
    <cellStyle name="Input [yellow] 21 3 2 6" xfId="15788"/>
    <cellStyle name="Input [yellow] 21 3 2 7" xfId="15790"/>
    <cellStyle name="Input [yellow] 21 3 3" xfId="3989"/>
    <cellStyle name="Input [yellow] 21 3 3 2" xfId="15793"/>
    <cellStyle name="Input [yellow] 21 3 3 3" xfId="15797"/>
    <cellStyle name="Input [yellow] 21 3 3 4" xfId="15801"/>
    <cellStyle name="Input [yellow] 21 3 3 5" xfId="15805"/>
    <cellStyle name="Input [yellow] 21 3 3 6" xfId="15813"/>
    <cellStyle name="Input [yellow] 21 3 4" xfId="14041"/>
    <cellStyle name="Input [yellow] 21 3 5" xfId="14045"/>
    <cellStyle name="Input [yellow] 21 3 6" xfId="15816"/>
    <cellStyle name="Input [yellow] 21 3 7" xfId="15818"/>
    <cellStyle name="Input [yellow] 21 3 8" xfId="15820"/>
    <cellStyle name="Input [yellow] 21 4" xfId="15824"/>
    <cellStyle name="Input [yellow] 21 4 2" xfId="14155"/>
    <cellStyle name="Input [yellow] 21 4 2 2" xfId="4235"/>
    <cellStyle name="Input [yellow] 21 4 2 3" xfId="4244"/>
    <cellStyle name="Input [yellow] 21 4 2 4" xfId="14164"/>
    <cellStyle name="Input [yellow] 21 4 2 5" xfId="14169"/>
    <cellStyle name="Input [yellow] 21 4 2 6" xfId="15828"/>
    <cellStyle name="Input [yellow] 21 4 3" xfId="4013"/>
    <cellStyle name="Input [yellow] 21 4 4" xfId="14187"/>
    <cellStyle name="Input [yellow] 21 4 5" xfId="14203"/>
    <cellStyle name="Input [yellow] 21 4 6" xfId="15831"/>
    <cellStyle name="Input [yellow] 21 4 7" xfId="15834"/>
    <cellStyle name="Input [yellow] 21 5" xfId="21"/>
    <cellStyle name="Input [yellow] 21 5 2" xfId="14262"/>
    <cellStyle name="Input [yellow] 21 5 3" xfId="14270"/>
    <cellStyle name="Input [yellow] 21 5 4" xfId="14279"/>
    <cellStyle name="Input [yellow] 21 5 5" xfId="14286"/>
    <cellStyle name="Input [yellow] 21 5 6" xfId="15838"/>
    <cellStyle name="Input [yellow] 21 6" xfId="15844"/>
    <cellStyle name="Input [yellow] 21 7" xfId="15847"/>
    <cellStyle name="Input [yellow] 21 8" xfId="15850"/>
    <cellStyle name="Input [yellow] 21 9" xfId="15852"/>
    <cellStyle name="Input [yellow] 22" xfId="15854"/>
    <cellStyle name="Input [yellow] 22 10" xfId="15856"/>
    <cellStyle name="Input [yellow] 22 2" xfId="15858"/>
    <cellStyle name="Input [yellow] 22 2 2" xfId="15860"/>
    <cellStyle name="Input [yellow] 22 2 2 2" xfId="5496"/>
    <cellStyle name="Input [yellow] 22 2 2 2 2" xfId="6231"/>
    <cellStyle name="Input [yellow] 22 2 2 2 3" xfId="6249"/>
    <cellStyle name="Input [yellow] 22 2 2 2 4" xfId="6254"/>
    <cellStyle name="Input [yellow] 22 2 2 2 5" xfId="6273"/>
    <cellStyle name="Input [yellow] 22 2 2 2 6" xfId="15864"/>
    <cellStyle name="Input [yellow] 22 2 2 3" xfId="5505"/>
    <cellStyle name="Input [yellow] 22 2 2 4" xfId="5510"/>
    <cellStyle name="Input [yellow] 22 2 2 5" xfId="5124"/>
    <cellStyle name="Input [yellow] 22 2 2 6" xfId="3236"/>
    <cellStyle name="Input [yellow] 22 2 2 7" xfId="5528"/>
    <cellStyle name="Input [yellow] 22 2 3" xfId="15868"/>
    <cellStyle name="Input [yellow] 22 2 3 2" xfId="3293"/>
    <cellStyle name="Input [yellow] 22 2 3 3" xfId="5557"/>
    <cellStyle name="Input [yellow] 22 2 3 4" xfId="5560"/>
    <cellStyle name="Input [yellow] 22 2 3 5" xfId="5564"/>
    <cellStyle name="Input [yellow] 22 2 3 6" xfId="5577"/>
    <cellStyle name="Input [yellow] 22 2 4" xfId="15871"/>
    <cellStyle name="Input [yellow] 22 2 5" xfId="15873"/>
    <cellStyle name="Input [yellow] 22 2 6" xfId="3175"/>
    <cellStyle name="Input [yellow] 22 2 7" xfId="4320"/>
    <cellStyle name="Input [yellow] 22 2 8" xfId="15875"/>
    <cellStyle name="Input [yellow] 22 3" xfId="15877"/>
    <cellStyle name="Input [yellow] 22 3 2" xfId="15879"/>
    <cellStyle name="Input [yellow] 22 3 2 2" xfId="5662"/>
    <cellStyle name="Input [yellow] 22 3 2 2 2" xfId="15884"/>
    <cellStyle name="Input [yellow] 22 3 2 2 3" xfId="15887"/>
    <cellStyle name="Input [yellow] 22 3 2 2 4" xfId="15889"/>
    <cellStyle name="Input [yellow] 22 3 2 2 5" xfId="15891"/>
    <cellStyle name="Input [yellow] 22 3 2 2 6" xfId="15893"/>
    <cellStyle name="Input [yellow] 22 3 2 3" xfId="5667"/>
    <cellStyle name="Input [yellow] 22 3 2 4" xfId="511"/>
    <cellStyle name="Input [yellow] 22 3 2 5" xfId="5671"/>
    <cellStyle name="Input [yellow] 22 3 2 6" xfId="5679"/>
    <cellStyle name="Input [yellow] 22 3 2 7" xfId="5684"/>
    <cellStyle name="Input [yellow] 22 3 3" xfId="4024"/>
    <cellStyle name="Input [yellow] 22 3 3 2" xfId="466"/>
    <cellStyle name="Input [yellow] 22 3 3 3" xfId="919"/>
    <cellStyle name="Input [yellow] 22 3 3 4" xfId="926"/>
    <cellStyle name="Input [yellow] 22 3 3 5" xfId="935"/>
    <cellStyle name="Input [yellow] 22 3 3 6" xfId="15895"/>
    <cellStyle name="Input [yellow] 22 3 4" xfId="15897"/>
    <cellStyle name="Input [yellow] 22 3 5" xfId="15899"/>
    <cellStyle name="Input [yellow] 22 3 6" xfId="15901"/>
    <cellStyle name="Input [yellow] 22 3 7" xfId="4324"/>
    <cellStyle name="Input [yellow] 22 3 8" xfId="15903"/>
    <cellStyle name="Input [yellow] 22 4" xfId="15907"/>
    <cellStyle name="Input [yellow] 22 4 2" xfId="15910"/>
    <cellStyle name="Input [yellow] 22 4 2 2" xfId="5769"/>
    <cellStyle name="Input [yellow] 22 4 2 3" xfId="5774"/>
    <cellStyle name="Input [yellow] 22 4 2 4" xfId="5778"/>
    <cellStyle name="Input [yellow] 22 4 2 5" xfId="5783"/>
    <cellStyle name="Input [yellow] 22 4 2 6" xfId="5795"/>
    <cellStyle name="Input [yellow] 22 4 3" xfId="4041"/>
    <cellStyle name="Input [yellow] 22 4 4" xfId="15916"/>
    <cellStyle name="Input [yellow] 22 4 5" xfId="15919"/>
    <cellStyle name="Input [yellow] 22 4 6" xfId="15921"/>
    <cellStyle name="Input [yellow] 22 4 7" xfId="4329"/>
    <cellStyle name="Input [yellow] 22 5" xfId="15923"/>
    <cellStyle name="Input [yellow] 22 5 2" xfId="15926"/>
    <cellStyle name="Input [yellow] 22 5 3" xfId="15929"/>
    <cellStyle name="Input [yellow] 22 5 4" xfId="15934"/>
    <cellStyle name="Input [yellow] 22 5 5" xfId="15936"/>
    <cellStyle name="Input [yellow] 22 5 6" xfId="15938"/>
    <cellStyle name="Input [yellow] 22 6" xfId="15941"/>
    <cellStyle name="Input [yellow] 22 7" xfId="15944"/>
    <cellStyle name="Input [yellow] 22 8" xfId="15947"/>
    <cellStyle name="Input [yellow] 22 9" xfId="15950"/>
    <cellStyle name="Input [yellow] 23" xfId="15952"/>
    <cellStyle name="Input [yellow] 23 10" xfId="3964"/>
    <cellStyle name="Input [yellow] 23 2" xfId="15954"/>
    <cellStyle name="Input [yellow] 23 2 2" xfId="15956"/>
    <cellStyle name="Input [yellow] 23 2 2 2" xfId="15959"/>
    <cellStyle name="Input [yellow] 23 2 2 2 2" xfId="15962"/>
    <cellStyle name="Input [yellow] 23 2 2 2 3" xfId="15964"/>
    <cellStyle name="Input [yellow] 23 2 2 2 4" xfId="15967"/>
    <cellStyle name="Input [yellow] 23 2 2 2 5" xfId="15969"/>
    <cellStyle name="Input [yellow] 23 2 2 2 6" xfId="15971"/>
    <cellStyle name="Input [yellow] 23 2 2 3" xfId="8767"/>
    <cellStyle name="Input [yellow] 23 2 2 4" xfId="3422"/>
    <cellStyle name="Input [yellow] 23 2 2 5" xfId="8770"/>
    <cellStyle name="Input [yellow] 23 2 2 6" xfId="3426"/>
    <cellStyle name="Input [yellow] 23 2 2 7" xfId="8774"/>
    <cellStyle name="Input [yellow] 23 2 3" xfId="3619"/>
    <cellStyle name="Input [yellow] 23 2 3 2" xfId="3437"/>
    <cellStyle name="Input [yellow] 23 2 3 3" xfId="15974"/>
    <cellStyle name="Input [yellow] 23 2 3 4" xfId="3451"/>
    <cellStyle name="Input [yellow] 23 2 3 5" xfId="15976"/>
    <cellStyle name="Input [yellow] 23 2 3 6" xfId="15978"/>
    <cellStyle name="Input [yellow] 23 2 4" xfId="15980"/>
    <cellStyle name="Input [yellow] 23 2 5" xfId="15982"/>
    <cellStyle name="Input [yellow] 23 2 6" xfId="15984"/>
    <cellStyle name="Input [yellow] 23 2 7" xfId="15986"/>
    <cellStyle name="Input [yellow] 23 2 8" xfId="15989"/>
    <cellStyle name="Input [yellow] 23 3" xfId="15992"/>
    <cellStyle name="Input [yellow] 23 3 2" xfId="15994"/>
    <cellStyle name="Input [yellow] 23 3 2 2" xfId="6900"/>
    <cellStyle name="Input [yellow] 23 3 2 2 2" xfId="15997"/>
    <cellStyle name="Input [yellow] 23 3 2 2 3" xfId="15999"/>
    <cellStyle name="Input [yellow] 23 3 2 2 4" xfId="16001"/>
    <cellStyle name="Input [yellow] 23 3 2 2 5" xfId="16003"/>
    <cellStyle name="Input [yellow] 23 3 2 2 6" xfId="8492"/>
    <cellStyle name="Input [yellow] 23 3 2 3" xfId="6905"/>
    <cellStyle name="Input [yellow] 23 3 2 4" xfId="6909"/>
    <cellStyle name="Input [yellow] 23 3 2 5" xfId="6913"/>
    <cellStyle name="Input [yellow] 23 3 2 6" xfId="10492"/>
    <cellStyle name="Input [yellow] 23 3 2 7" xfId="10498"/>
    <cellStyle name="Input [yellow] 23 3 3" xfId="16005"/>
    <cellStyle name="Input [yellow] 23 3 3 2" xfId="16008"/>
    <cellStyle name="Input [yellow] 23 3 3 3" xfId="16010"/>
    <cellStyle name="Input [yellow] 23 3 3 4" xfId="16012"/>
    <cellStyle name="Input [yellow] 23 3 3 5" xfId="16014"/>
    <cellStyle name="Input [yellow] 23 3 3 6" xfId="10506"/>
    <cellStyle name="Input [yellow] 23 3 4" xfId="16016"/>
    <cellStyle name="Input [yellow] 23 3 5" xfId="16018"/>
    <cellStyle name="Input [yellow] 23 3 6" xfId="16020"/>
    <cellStyle name="Input [yellow] 23 3 7" xfId="16022"/>
    <cellStyle name="Input [yellow] 23 3 8" xfId="16025"/>
    <cellStyle name="Input [yellow] 23 4" xfId="16030"/>
    <cellStyle name="Input [yellow] 23 4 2" xfId="16033"/>
    <cellStyle name="Input [yellow] 23 4 2 2" xfId="16039"/>
    <cellStyle name="Input [yellow] 23 4 2 3" xfId="16042"/>
    <cellStyle name="Input [yellow] 23 4 2 4" xfId="16044"/>
    <cellStyle name="Input [yellow] 23 4 2 5" xfId="16046"/>
    <cellStyle name="Input [yellow] 23 4 2 6" xfId="11137"/>
    <cellStyle name="Input [yellow] 23 4 3" xfId="16048"/>
    <cellStyle name="Input [yellow] 23 4 4" xfId="16053"/>
    <cellStyle name="Input [yellow] 23 4 5" xfId="16055"/>
    <cellStyle name="Input [yellow] 23 4 6" xfId="16057"/>
    <cellStyle name="Input [yellow] 23 4 7" xfId="16059"/>
    <cellStyle name="Input [yellow] 23 5" xfId="16061"/>
    <cellStyle name="Input [yellow] 23 5 2" xfId="16064"/>
    <cellStyle name="Input [yellow] 23 5 3" xfId="16068"/>
    <cellStyle name="Input [yellow] 23 5 4" xfId="16073"/>
    <cellStyle name="Input [yellow] 23 5 5" xfId="16076"/>
    <cellStyle name="Input [yellow] 23 5 6" xfId="16079"/>
    <cellStyle name="Input [yellow] 23 6" xfId="16082"/>
    <cellStyle name="Input [yellow] 23 7" xfId="16085"/>
    <cellStyle name="Input [yellow] 23 8" xfId="16088"/>
    <cellStyle name="Input [yellow] 23 9" xfId="16091"/>
    <cellStyle name="Input [yellow] 24" xfId="16093"/>
    <cellStyle name="Input [yellow] 24 10" xfId="16095"/>
    <cellStyle name="Input [yellow] 24 2" xfId="16099"/>
    <cellStyle name="Input [yellow] 24 2 2" xfId="16102"/>
    <cellStyle name="Input [yellow] 24 2 2 2" xfId="16104"/>
    <cellStyle name="Input [yellow] 24 2 2 2 2" xfId="16106"/>
    <cellStyle name="Input [yellow] 24 2 2 2 3" xfId="16108"/>
    <cellStyle name="Input [yellow] 24 2 2 2 4" xfId="16110"/>
    <cellStyle name="Input [yellow] 24 2 2 2 5" xfId="16112"/>
    <cellStyle name="Input [yellow] 24 2 2 2 6" xfId="16114"/>
    <cellStyle name="Input [yellow] 24 2 2 3" xfId="16116"/>
    <cellStyle name="Input [yellow] 24 2 2 4" xfId="16118"/>
    <cellStyle name="Input [yellow] 24 2 2 5" xfId="16120"/>
    <cellStyle name="Input [yellow] 24 2 2 6" xfId="16122"/>
    <cellStyle name="Input [yellow] 24 2 2 7" xfId="16124"/>
    <cellStyle name="Input [yellow] 24 2 3" xfId="16126"/>
    <cellStyle name="Input [yellow] 24 2 3 2" xfId="16128"/>
    <cellStyle name="Input [yellow] 24 2 3 3" xfId="16130"/>
    <cellStyle name="Input [yellow] 24 2 3 4" xfId="16132"/>
    <cellStyle name="Input [yellow] 24 2 3 5" xfId="16134"/>
    <cellStyle name="Input [yellow] 24 2 3 6" xfId="16136"/>
    <cellStyle name="Input [yellow] 24 2 4" xfId="11287"/>
    <cellStyle name="Input [yellow] 24 2 5" xfId="11290"/>
    <cellStyle name="Input [yellow] 24 2 6" xfId="11293"/>
    <cellStyle name="Input [yellow] 24 2 7" xfId="16138"/>
    <cellStyle name="Input [yellow] 24 2 8" xfId="16141"/>
    <cellStyle name="Input [yellow] 24 3" xfId="16145"/>
    <cellStyle name="Input [yellow] 24 3 2" xfId="16148"/>
    <cellStyle name="Input [yellow] 24 3 2 2" xfId="16150"/>
    <cellStyle name="Input [yellow] 24 3 2 2 2" xfId="16153"/>
    <cellStyle name="Input [yellow] 24 3 2 2 3" xfId="16156"/>
    <cellStyle name="Input [yellow] 24 3 2 2 4" xfId="16159"/>
    <cellStyle name="Input [yellow] 24 3 2 2 5" xfId="16164"/>
    <cellStyle name="Input [yellow] 24 3 2 2 6" xfId="16170"/>
    <cellStyle name="Input [yellow] 24 3 2 3" xfId="16176"/>
    <cellStyle name="Input [yellow] 24 3 2 4" xfId="16179"/>
    <cellStyle name="Input [yellow] 24 3 2 5" xfId="16182"/>
    <cellStyle name="Input [yellow] 24 3 2 6" xfId="16184"/>
    <cellStyle name="Input [yellow] 24 3 2 7" xfId="16186"/>
    <cellStyle name="Input [yellow] 24 3 3" xfId="16188"/>
    <cellStyle name="Input [yellow] 24 3 3 2" xfId="16190"/>
    <cellStyle name="Input [yellow] 24 3 3 3" xfId="16194"/>
    <cellStyle name="Input [yellow] 24 3 3 4" xfId="16198"/>
    <cellStyle name="Input [yellow] 24 3 3 5" xfId="16200"/>
    <cellStyle name="Input [yellow] 24 3 3 6" xfId="16202"/>
    <cellStyle name="Input [yellow] 24 3 4" xfId="16204"/>
    <cellStyle name="Input [yellow] 24 3 5" xfId="1179"/>
    <cellStyle name="Input [yellow] 24 3 6" xfId="100"/>
    <cellStyle name="Input [yellow] 24 3 7" xfId="1363"/>
    <cellStyle name="Input [yellow] 24 3 8" xfId="16206"/>
    <cellStyle name="Input [yellow] 24 4" xfId="16211"/>
    <cellStyle name="Input [yellow] 24 4 2" xfId="16214"/>
    <cellStyle name="Input [yellow] 24 4 2 2" xfId="16216"/>
    <cellStyle name="Input [yellow] 24 4 2 3" xfId="16218"/>
    <cellStyle name="Input [yellow] 24 4 2 4" xfId="16220"/>
    <cellStyle name="Input [yellow] 24 4 2 5" xfId="16222"/>
    <cellStyle name="Input [yellow] 24 4 2 6" xfId="16224"/>
    <cellStyle name="Input [yellow] 24 4 3" xfId="16226"/>
    <cellStyle name="Input [yellow] 24 4 4" xfId="1384"/>
    <cellStyle name="Input [yellow] 24 4 5" xfId="16228"/>
    <cellStyle name="Input [yellow] 24 4 6" xfId="16231"/>
    <cellStyle name="Input [yellow] 24 4 7" xfId="16233"/>
    <cellStyle name="Input [yellow] 24 5" xfId="56"/>
    <cellStyle name="Input [yellow] 24 5 2" xfId="991"/>
    <cellStyle name="Input [yellow] 24 5 3" xfId="998"/>
    <cellStyle name="Input [yellow] 24 5 4" xfId="1009"/>
    <cellStyle name="Input [yellow] 24 5 5" xfId="1417"/>
    <cellStyle name="Input [yellow] 24 5 6" xfId="1401"/>
    <cellStyle name="Input [yellow] 24 6" xfId="16235"/>
    <cellStyle name="Input [yellow] 24 7" xfId="16238"/>
    <cellStyle name="Input [yellow] 24 8" xfId="16241"/>
    <cellStyle name="Input [yellow] 24 9" xfId="16244"/>
    <cellStyle name="Input [yellow] 25" xfId="16378"/>
    <cellStyle name="Input [yellow] 25 10" xfId="16380"/>
    <cellStyle name="Input [yellow] 25 2" xfId="16383"/>
    <cellStyle name="Input [yellow] 25 2 2" xfId="16386"/>
    <cellStyle name="Input [yellow] 25 2 2 2" xfId="16389"/>
    <cellStyle name="Input [yellow] 25 2 2 2 2" xfId="16391"/>
    <cellStyle name="Input [yellow] 25 2 2 2 3" xfId="16393"/>
    <cellStyle name="Input [yellow] 25 2 2 2 4" xfId="16395"/>
    <cellStyle name="Input [yellow] 25 2 2 2 5" xfId="16397"/>
    <cellStyle name="Input [yellow] 25 2 2 2 6" xfId="16399"/>
    <cellStyle name="Input [yellow] 25 2 2 3" xfId="16401"/>
    <cellStyle name="Input [yellow] 25 2 2 4" xfId="16403"/>
    <cellStyle name="Input [yellow] 25 2 2 5" xfId="16405"/>
    <cellStyle name="Input [yellow] 25 2 2 6" xfId="16407"/>
    <cellStyle name="Input [yellow] 25 2 2 7" xfId="16412"/>
    <cellStyle name="Input [yellow] 25 2 3" xfId="16417"/>
    <cellStyle name="Input [yellow] 25 2 3 2" xfId="16419"/>
    <cellStyle name="Input [yellow] 25 2 3 3" xfId="16421"/>
    <cellStyle name="Input [yellow] 25 2 3 4" xfId="16423"/>
    <cellStyle name="Input [yellow] 25 2 3 5" xfId="16425"/>
    <cellStyle name="Input [yellow] 25 2 3 6" xfId="16427"/>
    <cellStyle name="Input [yellow] 25 2 4" xfId="2365"/>
    <cellStyle name="Input [yellow] 25 2 5" xfId="2369"/>
    <cellStyle name="Input [yellow] 25 2 6" xfId="16431"/>
    <cellStyle name="Input [yellow] 25 2 7" xfId="16434"/>
    <cellStyle name="Input [yellow] 25 2 8" xfId="16438"/>
    <cellStyle name="Input [yellow] 25 3" xfId="16443"/>
    <cellStyle name="Input [yellow] 25 3 2" xfId="16446"/>
    <cellStyle name="Input [yellow] 25 3 2 2" xfId="1423"/>
    <cellStyle name="Input [yellow] 25 3 2 2 2" xfId="16448"/>
    <cellStyle name="Input [yellow] 25 3 2 2 3" xfId="16450"/>
    <cellStyle name="Input [yellow] 25 3 2 2 4" xfId="16452"/>
    <cellStyle name="Input [yellow] 25 3 2 2 5" xfId="16454"/>
    <cellStyle name="Input [yellow] 25 3 2 2 6" xfId="16456"/>
    <cellStyle name="Input [yellow] 25 3 2 3" xfId="16458"/>
    <cellStyle name="Input [yellow] 25 3 2 4" xfId="11226"/>
    <cellStyle name="Input [yellow] 25 3 2 5" xfId="16460"/>
    <cellStyle name="Input [yellow] 25 3 2 6" xfId="1428"/>
    <cellStyle name="Input [yellow] 25 3 2 7" xfId="1433"/>
    <cellStyle name="Input [yellow] 25 3 3" xfId="16462"/>
    <cellStyle name="Input [yellow] 25 3 3 2" xfId="16464"/>
    <cellStyle name="Input [yellow] 25 3 3 3" xfId="16466"/>
    <cellStyle name="Input [yellow] 25 3 3 4" xfId="11230"/>
    <cellStyle name="Input [yellow] 25 3 3 5" xfId="16468"/>
    <cellStyle name="Input [yellow] 25 3 3 6" xfId="16470"/>
    <cellStyle name="Input [yellow] 25 3 4" xfId="16472"/>
    <cellStyle name="Input [yellow] 25 3 5" xfId="2424"/>
    <cellStyle name="Input [yellow] 25 3 6" xfId="2412"/>
    <cellStyle name="Input [yellow] 25 3 7" xfId="2419"/>
    <cellStyle name="Input [yellow] 25 3 8" xfId="16474"/>
    <cellStyle name="Input [yellow] 25 4" xfId="16479"/>
    <cellStyle name="Input [yellow] 25 4 2" xfId="16483"/>
    <cellStyle name="Input [yellow] 25 4 2 2" xfId="2514"/>
    <cellStyle name="Input [yellow] 25 4 2 3" xfId="16485"/>
    <cellStyle name="Input [yellow] 25 4 2 4" xfId="16487"/>
    <cellStyle name="Input [yellow] 25 4 2 5" xfId="16489"/>
    <cellStyle name="Input [yellow] 25 4 2 6" xfId="2518"/>
    <cellStyle name="Input [yellow] 25 4 3" xfId="16491"/>
    <cellStyle name="Input [yellow] 25 4 4" xfId="2450"/>
    <cellStyle name="Input [yellow] 25 4 5" xfId="16494"/>
    <cellStyle name="Input [yellow] 25 4 6" xfId="16497"/>
    <cellStyle name="Input [yellow] 25 4 7" xfId="16500"/>
    <cellStyle name="Input [yellow] 25 5" xfId="16504"/>
    <cellStyle name="Input [yellow] 25 5 2" xfId="2474"/>
    <cellStyle name="Input [yellow] 25 5 3" xfId="2502"/>
    <cellStyle name="Input [yellow] 25 5 4" xfId="2494"/>
    <cellStyle name="Input [yellow] 25 5 5" xfId="2511"/>
    <cellStyle name="Input [yellow] 25 5 6" xfId="2481"/>
    <cellStyle name="Input [yellow] 25 6" xfId="16508"/>
    <cellStyle name="Input [yellow] 25 7" xfId="16511"/>
    <cellStyle name="Input [yellow] 25 8" xfId="16514"/>
    <cellStyle name="Input [yellow] 25 9" xfId="16517"/>
    <cellStyle name="Input [yellow] 26" xfId="6451"/>
    <cellStyle name="Input [yellow] 26 10" xfId="16519"/>
    <cellStyle name="Input [yellow] 26 2" xfId="110"/>
    <cellStyle name="Input [yellow] 26 2 2" xfId="359"/>
    <cellStyle name="Input [yellow] 26 2 2 2" xfId="4221"/>
    <cellStyle name="Input [yellow] 26 2 2 2 2" xfId="12727"/>
    <cellStyle name="Input [yellow] 26 2 2 2 3" xfId="12730"/>
    <cellStyle name="Input [yellow] 26 2 2 2 4" xfId="16521"/>
    <cellStyle name="Input [yellow] 26 2 2 2 5" xfId="2485"/>
    <cellStyle name="Input [yellow] 26 2 2 2 6" xfId="16523"/>
    <cellStyle name="Input [yellow] 26 2 2 3" xfId="6454"/>
    <cellStyle name="Input [yellow] 26 2 2 4" xfId="16526"/>
    <cellStyle name="Input [yellow] 26 2 2 5" xfId="16528"/>
    <cellStyle name="Input [yellow] 26 2 2 6" xfId="2213"/>
    <cellStyle name="Input [yellow] 26 2 2 7" xfId="16530"/>
    <cellStyle name="Input [yellow] 26 2 3" xfId="6458"/>
    <cellStyle name="Input [yellow] 26 2 3 2" xfId="16534"/>
    <cellStyle name="Input [yellow] 26 2 3 3" xfId="16536"/>
    <cellStyle name="Input [yellow] 26 2 3 4" xfId="16538"/>
    <cellStyle name="Input [yellow] 26 2 3 5" xfId="16540"/>
    <cellStyle name="Input [yellow] 26 2 3 6" xfId="16542"/>
    <cellStyle name="Input [yellow] 26 2 4" xfId="316"/>
    <cellStyle name="Input [yellow] 26 2 5" xfId="16545"/>
    <cellStyle name="Input [yellow] 26 2 6" xfId="16547"/>
    <cellStyle name="Input [yellow] 26 2 7" xfId="16549"/>
    <cellStyle name="Input [yellow] 26 2 8" xfId="16551"/>
    <cellStyle name="Input [yellow] 26 3" xfId="71"/>
    <cellStyle name="Input [yellow] 26 3 2" xfId="16553"/>
    <cellStyle name="Input [yellow] 26 3 2 2" xfId="16555"/>
    <cellStyle name="Input [yellow] 26 3 2 2 2" xfId="12800"/>
    <cellStyle name="Input [yellow] 26 3 2 2 3" xfId="12803"/>
    <cellStyle name="Input [yellow] 26 3 2 2 4" xfId="16558"/>
    <cellStyle name="Input [yellow] 26 3 2 2 5" xfId="16560"/>
    <cellStyle name="Input [yellow] 26 3 2 2 6" xfId="16563"/>
    <cellStyle name="Input [yellow] 26 3 2 3" xfId="16566"/>
    <cellStyle name="Input [yellow] 26 3 2 4" xfId="16569"/>
    <cellStyle name="Input [yellow] 26 3 2 5" xfId="16571"/>
    <cellStyle name="Input [yellow] 26 3 2 6" xfId="1310"/>
    <cellStyle name="Input [yellow] 26 3 2 7" xfId="5924"/>
    <cellStyle name="Input [yellow] 26 3 3" xfId="16573"/>
    <cellStyle name="Input [yellow] 26 3 3 2" xfId="16575"/>
    <cellStyle name="Input [yellow] 26 3 3 3" xfId="16577"/>
    <cellStyle name="Input [yellow] 26 3 3 4" xfId="16579"/>
    <cellStyle name="Input [yellow] 26 3 3 5" xfId="16581"/>
    <cellStyle name="Input [yellow] 26 3 3 6" xfId="16583"/>
    <cellStyle name="Input [yellow] 26 3 4" xfId="16585"/>
    <cellStyle name="Input [yellow] 26 3 5" xfId="16587"/>
    <cellStyle name="Input [yellow] 26 3 6" xfId="16589"/>
    <cellStyle name="Input [yellow] 26 3 7" xfId="16591"/>
    <cellStyle name="Input [yellow] 26 3 8" xfId="16593"/>
    <cellStyle name="Input [yellow] 26 4" xfId="45"/>
    <cellStyle name="Input [yellow] 26 4 2" xfId="5613"/>
    <cellStyle name="Input [yellow] 26 4 2 2" xfId="16597"/>
    <cellStyle name="Input [yellow] 26 4 2 3" xfId="16599"/>
    <cellStyle name="Input [yellow] 26 4 2 4" xfId="16602"/>
    <cellStyle name="Input [yellow] 26 4 2 5" xfId="16604"/>
    <cellStyle name="Input [yellow] 26 4 2 6" xfId="16606"/>
    <cellStyle name="Input [yellow] 26 4 3" xfId="3839"/>
    <cellStyle name="Input [yellow] 26 4 4" xfId="16608"/>
    <cellStyle name="Input [yellow] 26 4 5" xfId="16610"/>
    <cellStyle name="Input [yellow] 26 4 6" xfId="16613"/>
    <cellStyle name="Input [yellow] 26 4 7" xfId="16616"/>
    <cellStyle name="Input [yellow] 26 5" xfId="119"/>
    <cellStyle name="Input [yellow] 26 5 2" xfId="10569"/>
    <cellStyle name="Input [yellow] 26 5 3" xfId="10575"/>
    <cellStyle name="Input [yellow] 26 5 4" xfId="10581"/>
    <cellStyle name="Input [yellow] 26 5 5" xfId="10585"/>
    <cellStyle name="Input [yellow] 26 5 6" xfId="10591"/>
    <cellStyle name="Input [yellow] 26 6" xfId="16618"/>
    <cellStyle name="Input [yellow] 26 7" xfId="16621"/>
    <cellStyle name="Input [yellow] 26 8" xfId="16624"/>
    <cellStyle name="Input [yellow] 26 9" xfId="16627"/>
    <cellStyle name="Input [yellow] 27" xfId="6461"/>
    <cellStyle name="Input [yellow] 27 10" xfId="16629"/>
    <cellStyle name="Input [yellow] 27 2" xfId="6464"/>
    <cellStyle name="Input [yellow] 27 2 2" xfId="4433"/>
    <cellStyle name="Input [yellow] 27 2 2 2" xfId="16631"/>
    <cellStyle name="Input [yellow] 27 2 2 2 2" xfId="16634"/>
    <cellStyle name="Input [yellow] 27 2 2 2 3" xfId="3372"/>
    <cellStyle name="Input [yellow] 27 2 2 2 4" xfId="6779"/>
    <cellStyle name="Input [yellow] 27 2 2 2 5" xfId="6783"/>
    <cellStyle name="Input [yellow] 27 2 2 2 6" xfId="6786"/>
    <cellStyle name="Input [yellow] 27 2 2 3" xfId="16638"/>
    <cellStyle name="Input [yellow] 27 2 2 4" xfId="16640"/>
    <cellStyle name="Input [yellow] 27 2 2 5" xfId="16642"/>
    <cellStyle name="Input [yellow] 27 2 2 6" xfId="1733"/>
    <cellStyle name="Input [yellow] 27 2 2 7" xfId="16644"/>
    <cellStyle name="Input [yellow] 27 2 3" xfId="16648"/>
    <cellStyle name="Input [yellow] 27 2 3 2" xfId="16650"/>
    <cellStyle name="Input [yellow] 27 2 3 3" xfId="16653"/>
    <cellStyle name="Input [yellow] 27 2 3 4" xfId="16655"/>
    <cellStyle name="Input [yellow] 27 2 3 5" xfId="16657"/>
    <cellStyle name="Input [yellow] 27 2 3 6" xfId="16659"/>
    <cellStyle name="Input [yellow] 27 2 4" xfId="16661"/>
    <cellStyle name="Input [yellow] 27 2 5" xfId="16663"/>
    <cellStyle name="Input [yellow] 27 2 6" xfId="16666"/>
    <cellStyle name="Input [yellow] 27 2 7" xfId="4557"/>
    <cellStyle name="Input [yellow] 27 2 8" xfId="16669"/>
    <cellStyle name="Input [yellow] 27 3" xfId="6079"/>
    <cellStyle name="Input [yellow] 27 3 2" xfId="16672"/>
    <cellStyle name="Input [yellow] 27 3 2 2" xfId="16675"/>
    <cellStyle name="Input [yellow] 27 3 2 2 2" xfId="16678"/>
    <cellStyle name="Input [yellow] 27 3 2 2 3" xfId="5998"/>
    <cellStyle name="Input [yellow] 27 3 2 2 4" xfId="1542"/>
    <cellStyle name="Input [yellow] 27 3 2 2 5" xfId="2679"/>
    <cellStyle name="Input [yellow] 27 3 2 2 6" xfId="6813"/>
    <cellStyle name="Input [yellow] 27 3 2 3" xfId="12083"/>
    <cellStyle name="Input [yellow] 27 3 2 4" xfId="12112"/>
    <cellStyle name="Input [yellow] 27 3 2 5" xfId="12155"/>
    <cellStyle name="Input [yellow] 27 3 2 6" xfId="12190"/>
    <cellStyle name="Input [yellow] 27 3 2 7" xfId="12229"/>
    <cellStyle name="Input [yellow] 27 3 3" xfId="16682"/>
    <cellStyle name="Input [yellow] 27 3 3 2" xfId="16684"/>
    <cellStyle name="Input [yellow] 27 3 3 3" xfId="16688"/>
    <cellStyle name="Input [yellow] 27 3 3 4" xfId="16690"/>
    <cellStyle name="Input [yellow] 27 3 3 5" xfId="16692"/>
    <cellStyle name="Input [yellow] 27 3 3 6" xfId="16694"/>
    <cellStyle name="Input [yellow] 27 3 4" xfId="16696"/>
    <cellStyle name="Input [yellow] 27 3 5" xfId="16698"/>
    <cellStyle name="Input [yellow] 27 3 6" xfId="16701"/>
    <cellStyle name="Input [yellow] 27 3 7" xfId="137"/>
    <cellStyle name="Input [yellow] 27 3 8" xfId="16704"/>
    <cellStyle name="Input [yellow] 27 4" xfId="6467"/>
    <cellStyle name="Input [yellow] 27 4 2" xfId="3055"/>
    <cellStyle name="Input [yellow] 27 4 2 2" xfId="16711"/>
    <cellStyle name="Input [yellow] 27 4 2 3" xfId="16713"/>
    <cellStyle name="Input [yellow] 27 4 2 4" xfId="16715"/>
    <cellStyle name="Input [yellow] 27 4 2 5" xfId="16717"/>
    <cellStyle name="Input [yellow] 27 4 2 6" xfId="16719"/>
    <cellStyle name="Input [yellow] 27 4 3" xfId="3062"/>
    <cellStyle name="Input [yellow] 27 4 4" xfId="1208"/>
    <cellStyle name="Input [yellow] 27 4 5" xfId="1262"/>
    <cellStyle name="Input [yellow] 27 4 6" xfId="1271"/>
    <cellStyle name="Input [yellow] 27 4 7" xfId="1282"/>
    <cellStyle name="Input [yellow] 27 5" xfId="1188"/>
    <cellStyle name="Input [yellow] 27 5 2" xfId="16721"/>
    <cellStyle name="Input [yellow] 27 5 3" xfId="16723"/>
    <cellStyle name="Input [yellow] 27 5 4" xfId="16725"/>
    <cellStyle name="Input [yellow] 27 5 5" xfId="16727"/>
    <cellStyle name="Input [yellow] 27 5 6" xfId="16730"/>
    <cellStyle name="Input [yellow] 27 6" xfId="16733"/>
    <cellStyle name="Input [yellow] 27 7" xfId="16735"/>
    <cellStyle name="Input [yellow] 27 8" xfId="16737"/>
    <cellStyle name="Input [yellow] 27 9" xfId="16739"/>
    <cellStyle name="Input [yellow] 28" xfId="6471"/>
    <cellStyle name="Input [yellow] 28 10" xfId="16741"/>
    <cellStyle name="Input [yellow] 28 2" xfId="3507"/>
    <cellStyle name="Input [yellow] 28 2 2" xfId="4639"/>
    <cellStyle name="Input [yellow] 28 2 2 2" xfId="2694"/>
    <cellStyle name="Input [yellow] 28 2 2 2 2" xfId="16743"/>
    <cellStyle name="Input [yellow] 28 2 2 2 3" xfId="16745"/>
    <cellStyle name="Input [yellow] 28 2 2 2 4" xfId="16747"/>
    <cellStyle name="Input [yellow] 28 2 2 2 5" xfId="16749"/>
    <cellStyle name="Input [yellow] 28 2 2 2 6" xfId="16752"/>
    <cellStyle name="Input [yellow] 28 2 2 3" xfId="2702"/>
    <cellStyle name="Input [yellow] 28 2 2 4" xfId="16755"/>
    <cellStyle name="Input [yellow] 28 2 2 5" xfId="16758"/>
    <cellStyle name="Input [yellow] 28 2 2 6" xfId="16760"/>
    <cellStyle name="Input [yellow] 28 2 2 7" xfId="16765"/>
    <cellStyle name="Input [yellow] 28 2 3" xfId="5643"/>
    <cellStyle name="Input [yellow] 28 2 3 2" xfId="16770"/>
    <cellStyle name="Input [yellow] 28 2 3 3" xfId="16773"/>
    <cellStyle name="Input [yellow] 28 2 3 4" xfId="16776"/>
    <cellStyle name="Input [yellow] 28 2 3 5" xfId="16779"/>
    <cellStyle name="Input [yellow] 28 2 3 6" xfId="16781"/>
    <cellStyle name="Input [yellow] 28 2 4" xfId="16785"/>
    <cellStyle name="Input [yellow] 28 2 5" xfId="15691"/>
    <cellStyle name="Input [yellow] 28 2 6" xfId="15706"/>
    <cellStyle name="Input [yellow] 28 2 7" xfId="15710"/>
    <cellStyle name="Input [yellow] 28 2 8" xfId="15715"/>
    <cellStyle name="Input [yellow] 28 3" xfId="3512"/>
    <cellStyle name="Input [yellow] 28 3 2" xfId="16788"/>
    <cellStyle name="Input [yellow] 28 3 2 2" xfId="16791"/>
    <cellStyle name="Input [yellow] 28 3 2 2 2" xfId="16793"/>
    <cellStyle name="Input [yellow] 28 3 2 2 3" xfId="16796"/>
    <cellStyle name="Input [yellow] 28 3 2 2 4" xfId="16799"/>
    <cellStyle name="Input [yellow] 28 3 2 2 5" xfId="16802"/>
    <cellStyle name="Input [yellow] 28 3 2 2 6" xfId="16805"/>
    <cellStyle name="Input [yellow] 28 3 2 3" xfId="16808"/>
    <cellStyle name="Input [yellow] 28 3 2 4" xfId="16811"/>
    <cellStyle name="Input [yellow] 28 3 2 5" xfId="16814"/>
    <cellStyle name="Input [yellow] 28 3 2 6" xfId="16816"/>
    <cellStyle name="Input [yellow] 28 3 2 7" xfId="16820"/>
    <cellStyle name="Input [yellow] 28 3 3" xfId="16824"/>
    <cellStyle name="Input [yellow] 28 3 3 2" xfId="16827"/>
    <cellStyle name="Input [yellow] 28 3 3 3" xfId="16830"/>
    <cellStyle name="Input [yellow] 28 3 3 4" xfId="16833"/>
    <cellStyle name="Input [yellow] 28 3 3 5" xfId="16836"/>
    <cellStyle name="Input [yellow] 28 3 3 6" xfId="16838"/>
    <cellStyle name="Input [yellow] 28 3 4" xfId="16842"/>
    <cellStyle name="Input [yellow] 28 3 5" xfId="15726"/>
    <cellStyle name="Input [yellow] 28 3 6" xfId="3080"/>
    <cellStyle name="Input [yellow] 28 3 7" xfId="15730"/>
    <cellStyle name="Input [yellow] 28 3 8" xfId="15735"/>
    <cellStyle name="Input [yellow] 28 4" xfId="16845"/>
    <cellStyle name="Input [yellow] 28 4 2" xfId="16847"/>
    <cellStyle name="Input [yellow] 28 4 2 2" xfId="16850"/>
    <cellStyle name="Input [yellow] 28 4 2 3" xfId="16852"/>
    <cellStyle name="Input [yellow] 28 4 2 4" xfId="16855"/>
    <cellStyle name="Input [yellow] 28 4 2 5" xfId="16858"/>
    <cellStyle name="Input [yellow] 28 4 2 6" xfId="16860"/>
    <cellStyle name="Input [yellow] 28 4 3" xfId="16864"/>
    <cellStyle name="Input [yellow] 28 4 4" xfId="16867"/>
    <cellStyle name="Input [yellow] 28 4 5" xfId="16870"/>
    <cellStyle name="Input [yellow] 28 4 6" xfId="16873"/>
    <cellStyle name="Input [yellow] 28 4 7" xfId="16875"/>
    <cellStyle name="Input [yellow] 28 5" xfId="16878"/>
    <cellStyle name="Input [yellow] 28 5 2" xfId="16880"/>
    <cellStyle name="Input [yellow] 28 5 3" xfId="16883"/>
    <cellStyle name="Input [yellow] 28 5 4" xfId="16886"/>
    <cellStyle name="Input [yellow] 28 5 5" xfId="16890"/>
    <cellStyle name="Input [yellow] 28 5 6" xfId="16893"/>
    <cellStyle name="Input [yellow] 28 6" xfId="16896"/>
    <cellStyle name="Input [yellow] 28 7" xfId="16898"/>
    <cellStyle name="Input [yellow] 28 8" xfId="16900"/>
    <cellStyle name="Input [yellow] 28 9" xfId="16902"/>
    <cellStyle name="Input [yellow] 29" xfId="5906"/>
    <cellStyle name="Input [yellow] 29 10" xfId="16905"/>
    <cellStyle name="Input [yellow] 29 2" xfId="6474"/>
    <cellStyle name="Input [yellow] 29 2 2" xfId="16907"/>
    <cellStyle name="Input [yellow] 29 2 2 2" xfId="3148"/>
    <cellStyle name="Input [yellow] 29 2 2 2 2" xfId="16910"/>
    <cellStyle name="Input [yellow] 29 2 2 2 3" xfId="16912"/>
    <cellStyle name="Input [yellow] 29 2 2 2 4" xfId="16914"/>
    <cellStyle name="Input [yellow] 29 2 2 2 5" xfId="16917"/>
    <cellStyle name="Input [yellow] 29 2 2 2 6" xfId="16919"/>
    <cellStyle name="Input [yellow] 29 2 2 3" xfId="16921"/>
    <cellStyle name="Input [yellow] 29 2 2 4" xfId="16924"/>
    <cellStyle name="Input [yellow] 29 2 2 5" xfId="16927"/>
    <cellStyle name="Input [yellow] 29 2 2 6" xfId="16929"/>
    <cellStyle name="Input [yellow] 29 2 2 7" xfId="16931"/>
    <cellStyle name="Input [yellow] 29 2 3" xfId="16934"/>
    <cellStyle name="Input [yellow] 29 2 3 2" xfId="16937"/>
    <cellStyle name="Input [yellow] 29 2 3 3" xfId="16941"/>
    <cellStyle name="Input [yellow] 29 2 3 4" xfId="16944"/>
    <cellStyle name="Input [yellow] 29 2 3 5" xfId="3779"/>
    <cellStyle name="Input [yellow] 29 2 3 6" xfId="16947"/>
    <cellStyle name="Input [yellow] 29 2 4" xfId="16950"/>
    <cellStyle name="Input [yellow] 29 2 5" xfId="15757"/>
    <cellStyle name="Input [yellow] 29 2 6" xfId="15777"/>
    <cellStyle name="Input [yellow] 29 2 7" xfId="15781"/>
    <cellStyle name="Input [yellow] 29 2 8" xfId="15785"/>
    <cellStyle name="Input [yellow] 29 3" xfId="6477"/>
    <cellStyle name="Input [yellow] 29 3 2" xfId="16953"/>
    <cellStyle name="Input [yellow] 29 3 2 2" xfId="524"/>
    <cellStyle name="Input [yellow] 29 3 2 2 2" xfId="16956"/>
    <cellStyle name="Input [yellow] 29 3 2 2 3" xfId="16958"/>
    <cellStyle name="Input [yellow] 29 3 2 2 4" xfId="16960"/>
    <cellStyle name="Input [yellow] 29 3 2 2 5" xfId="16962"/>
    <cellStyle name="Input [yellow] 29 3 2 2 6" xfId="16964"/>
    <cellStyle name="Input [yellow] 29 3 2 3" xfId="16966"/>
    <cellStyle name="Input [yellow] 29 3 2 4" xfId="16969"/>
    <cellStyle name="Input [yellow] 29 3 2 5" xfId="16972"/>
    <cellStyle name="Input [yellow] 29 3 2 6" xfId="16974"/>
    <cellStyle name="Input [yellow] 29 3 2 7" xfId="16976"/>
    <cellStyle name="Input [yellow] 29 3 3" xfId="16979"/>
    <cellStyle name="Input [yellow] 29 3 3 2" xfId="16982"/>
    <cellStyle name="Input [yellow] 29 3 3 3" xfId="16986"/>
    <cellStyle name="Input [yellow] 29 3 3 4" xfId="16989"/>
    <cellStyle name="Input [yellow] 29 3 3 5" xfId="16992"/>
    <cellStyle name="Input [yellow] 29 3 3 6" xfId="16994"/>
    <cellStyle name="Input [yellow] 29 3 4" xfId="16996"/>
    <cellStyle name="Input [yellow] 29 3 5" xfId="15794"/>
    <cellStyle name="Input [yellow] 29 3 6" xfId="15798"/>
    <cellStyle name="Input [yellow] 29 3 7" xfId="15802"/>
    <cellStyle name="Input [yellow] 29 3 8" xfId="15806"/>
    <cellStyle name="Input [yellow] 29 4" xfId="16999"/>
    <cellStyle name="Input [yellow] 29 4 2" xfId="17001"/>
    <cellStyle name="Input [yellow] 29 4 2 2" xfId="17004"/>
    <cellStyle name="Input [yellow] 29 4 2 3" xfId="17008"/>
    <cellStyle name="Input [yellow] 29 4 2 4" xfId="17011"/>
    <cellStyle name="Input [yellow] 29 4 2 5" xfId="17013"/>
    <cellStyle name="Input [yellow] 29 4 2 6" xfId="17015"/>
    <cellStyle name="Input [yellow] 29 4 3" xfId="17018"/>
    <cellStyle name="Input [yellow] 29 4 4" xfId="17021"/>
    <cellStyle name="Input [yellow] 29 4 5" xfId="17024"/>
    <cellStyle name="Input [yellow] 29 4 6" xfId="17027"/>
    <cellStyle name="Input [yellow] 29 4 7" xfId="17029"/>
    <cellStyle name="Input [yellow] 29 5" xfId="17032"/>
    <cellStyle name="Input [yellow] 29 5 2" xfId="17034"/>
    <cellStyle name="Input [yellow] 29 5 3" xfId="17037"/>
    <cellStyle name="Input [yellow] 29 5 4" xfId="10894"/>
    <cellStyle name="Input [yellow] 29 5 5" xfId="17040"/>
    <cellStyle name="Input [yellow] 29 5 6" xfId="17042"/>
    <cellStyle name="Input [yellow] 29 6" xfId="17045"/>
    <cellStyle name="Input [yellow] 29 7" xfId="17047"/>
    <cellStyle name="Input [yellow] 29 8" xfId="17049"/>
    <cellStyle name="Input [yellow] 29 9" xfId="17052"/>
    <cellStyle name="Input [yellow] 3" xfId="17055"/>
    <cellStyle name="Input [yellow] 3 10" xfId="13179"/>
    <cellStyle name="Input [yellow] 3 11" xfId="13182"/>
    <cellStyle name="Input [yellow] 3 12" xfId="13187"/>
    <cellStyle name="Input [yellow] 3 2" xfId="13061"/>
    <cellStyle name="Input [yellow] 3 2 2" xfId="2453"/>
    <cellStyle name="Input [yellow] 3 2 2 2" xfId="13859"/>
    <cellStyle name="Input [yellow] 3 2 2 2 2" xfId="17056"/>
    <cellStyle name="Input [yellow] 3 2 2 2 3" xfId="17057"/>
    <cellStyle name="Input [yellow] 3 2 2 2 4" xfId="17058"/>
    <cellStyle name="Input [yellow] 3 2 2 2 5" xfId="17059"/>
    <cellStyle name="Input [yellow] 3 2 2 2 6" xfId="17060"/>
    <cellStyle name="Input [yellow] 3 2 2 3" xfId="4106"/>
    <cellStyle name="Input [yellow] 3 2 2 4" xfId="13862"/>
    <cellStyle name="Input [yellow] 3 2 2 5" xfId="13865"/>
    <cellStyle name="Input [yellow] 3 2 2 6" xfId="13867"/>
    <cellStyle name="Input [yellow] 3 2 2 7" xfId="2577"/>
    <cellStyle name="Input [yellow] 3 2 3" xfId="17062"/>
    <cellStyle name="Input [yellow] 3 2 3 2" xfId="17063"/>
    <cellStyle name="Input [yellow] 3 2 3 3" xfId="2683"/>
    <cellStyle name="Input [yellow] 3 2 3 4" xfId="17064"/>
    <cellStyle name="Input [yellow] 3 2 3 5" xfId="17065"/>
    <cellStyle name="Input [yellow] 3 2 3 6" xfId="17067"/>
    <cellStyle name="Input [yellow] 3 2 4" xfId="13158"/>
    <cellStyle name="Input [yellow] 3 2 5" xfId="13170"/>
    <cellStyle name="Input [yellow] 3 2 6" xfId="13175"/>
    <cellStyle name="Input [yellow] 3 2 7" xfId="13180"/>
    <cellStyle name="Input [yellow] 3 2 8" xfId="13183"/>
    <cellStyle name="Input [yellow] 3 3" xfId="13063"/>
    <cellStyle name="Input [yellow] 3 3 2" xfId="13065"/>
    <cellStyle name="Input [yellow] 3 3 2 2" xfId="17070"/>
    <cellStyle name="Input [yellow] 3 3 2 2 2" xfId="17072"/>
    <cellStyle name="Input [yellow] 3 3 2 2 3" xfId="17073"/>
    <cellStyle name="Input [yellow] 3 3 2 2 4" xfId="17074"/>
    <cellStyle name="Input [yellow] 3 3 2 2 5" xfId="17076"/>
    <cellStyle name="Input [yellow] 3 3 2 2 6" xfId="17078"/>
    <cellStyle name="Input [yellow] 3 3 2 3" xfId="141"/>
    <cellStyle name="Input [yellow] 3 3 2 4" xfId="17080"/>
    <cellStyle name="Input [yellow] 3 3 2 5" xfId="17081"/>
    <cellStyle name="Input [yellow] 3 3 2 6" xfId="17082"/>
    <cellStyle name="Input [yellow] 3 3 2 7" xfId="17083"/>
    <cellStyle name="Input [yellow] 3 3 3" xfId="17084"/>
    <cellStyle name="Input [yellow] 3 3 3 2" xfId="17086"/>
    <cellStyle name="Input [yellow] 3 3 3 3" xfId="4308"/>
    <cellStyle name="Input [yellow] 3 3 3 4" xfId="17087"/>
    <cellStyle name="Input [yellow] 3 3 3 5" xfId="17088"/>
    <cellStyle name="Input [yellow] 3 3 3 6" xfId="17089"/>
    <cellStyle name="Input [yellow] 3 3 4" xfId="13194"/>
    <cellStyle name="Input [yellow] 3 3 5" xfId="13197"/>
    <cellStyle name="Input [yellow] 3 3 6" xfId="13200"/>
    <cellStyle name="Input [yellow] 3 3 7" xfId="13203"/>
    <cellStyle name="Input [yellow] 3 3 8" xfId="13206"/>
    <cellStyle name="Input [yellow] 3 4" xfId="13068"/>
    <cellStyle name="Input [yellow] 3 4 2" xfId="13070"/>
    <cellStyle name="Input [yellow] 3 4 2 2" xfId="17091"/>
    <cellStyle name="Input [yellow] 3 4 2 2 2" xfId="17092"/>
    <cellStyle name="Input [yellow] 3 4 2 2 3" xfId="17093"/>
    <cellStyle name="Input [yellow] 3 4 2 2 4" xfId="3753"/>
    <cellStyle name="Input [yellow] 3 4 2 2 5" xfId="3756"/>
    <cellStyle name="Input [yellow] 3 4 2 2 6" xfId="3762"/>
    <cellStyle name="Input [yellow] 3 4 2 3" xfId="4536"/>
    <cellStyle name="Input [yellow] 3 4 2 4" xfId="17094"/>
    <cellStyle name="Input [yellow] 3 4 2 5" xfId="17095"/>
    <cellStyle name="Input [yellow] 3 4 2 6" xfId="17096"/>
    <cellStyle name="Input [yellow] 3 4 2 7" xfId="17097"/>
    <cellStyle name="Input [yellow] 3 4 3" xfId="17098"/>
    <cellStyle name="Input [yellow] 3 4 3 2" xfId="17099"/>
    <cellStyle name="Input [yellow] 3 4 3 3" xfId="4539"/>
    <cellStyle name="Input [yellow] 3 4 3 4" xfId="17100"/>
    <cellStyle name="Input [yellow] 3 4 3 5" xfId="17101"/>
    <cellStyle name="Input [yellow] 3 4 3 6" xfId="17102"/>
    <cellStyle name="Input [yellow] 3 4 4" xfId="13211"/>
    <cellStyle name="Input [yellow] 3 4 5" xfId="14229"/>
    <cellStyle name="Input [yellow] 3 4 6" xfId="14233"/>
    <cellStyle name="Input [yellow] 3 4 7" xfId="17104"/>
    <cellStyle name="Input [yellow] 3 4 8" xfId="17106"/>
    <cellStyle name="Input [yellow] 3 5" xfId="13072"/>
    <cellStyle name="Input [yellow] 3 5 2" xfId="13075"/>
    <cellStyle name="Input [yellow] 3 5 2 2" xfId="15083"/>
    <cellStyle name="Input [yellow] 3 5 2 2 2" xfId="17108"/>
    <cellStyle name="Input [yellow] 3 5 2 2 3" xfId="17109"/>
    <cellStyle name="Input [yellow] 3 5 2 2 4" xfId="1872"/>
    <cellStyle name="Input [yellow] 3 5 2 2 5" xfId="380"/>
    <cellStyle name="Input [yellow] 3 5 2 2 6" xfId="3796"/>
    <cellStyle name="Input [yellow] 3 5 2 3" xfId="4727"/>
    <cellStyle name="Input [yellow] 3 5 2 4" xfId="15086"/>
    <cellStyle name="Input [yellow] 3 5 2 5" xfId="15088"/>
    <cellStyle name="Input [yellow] 3 5 2 6" xfId="15090"/>
    <cellStyle name="Input [yellow] 3 5 2 7" xfId="17110"/>
    <cellStyle name="Input [yellow] 3 5 3" xfId="15092"/>
    <cellStyle name="Input [yellow] 3 5 3 2" xfId="17111"/>
    <cellStyle name="Input [yellow] 3 5 3 3" xfId="4669"/>
    <cellStyle name="Input [yellow] 3 5 3 4" xfId="17112"/>
    <cellStyle name="Input [yellow] 3 5 3 5" xfId="17113"/>
    <cellStyle name="Input [yellow] 3 5 3 6" xfId="17114"/>
    <cellStyle name="Input [yellow] 3 5 4" xfId="13217"/>
    <cellStyle name="Input [yellow] 3 5 5" xfId="15095"/>
    <cellStyle name="Input [yellow] 3 5 6" xfId="15100"/>
    <cellStyle name="Input [yellow] 3 5 7" xfId="17116"/>
    <cellStyle name="Input [yellow] 3 5 8" xfId="332"/>
    <cellStyle name="Input [yellow] 3 6" xfId="13077"/>
    <cellStyle name="Input [yellow] 3 6 2" xfId="13080"/>
    <cellStyle name="Input [yellow] 3 6 2 2" xfId="15216"/>
    <cellStyle name="Input [yellow] 3 6 2 3" xfId="4850"/>
    <cellStyle name="Input [yellow] 3 6 2 4" xfId="15218"/>
    <cellStyle name="Input [yellow] 3 6 2 5" xfId="15221"/>
    <cellStyle name="Input [yellow] 3 6 2 6" xfId="15224"/>
    <cellStyle name="Input [yellow] 3 6 3" xfId="15227"/>
    <cellStyle name="Input [yellow] 3 6 4" xfId="13223"/>
    <cellStyle name="Input [yellow] 3 6 5" xfId="15229"/>
    <cellStyle name="Input [yellow] 3 6 6" xfId="15232"/>
    <cellStyle name="Input [yellow] 3 6 7" xfId="17118"/>
    <cellStyle name="Input [yellow] 3 7" xfId="13082"/>
    <cellStyle name="Input [yellow] 3 7 2" xfId="9143"/>
    <cellStyle name="Input [yellow] 3 7 3" xfId="9146"/>
    <cellStyle name="Input [yellow] 3 7 4" xfId="13230"/>
    <cellStyle name="Input [yellow] 3 7 5" xfId="15320"/>
    <cellStyle name="Input [yellow] 3 7 6" xfId="15322"/>
    <cellStyle name="Input [yellow] 3 8" xfId="13084"/>
    <cellStyle name="Input [yellow] 3 9" xfId="17120"/>
    <cellStyle name="Input [yellow] 30" xfId="16379"/>
    <cellStyle name="Input [yellow] 30 10" xfId="16381"/>
    <cellStyle name="Input [yellow] 30 2" xfId="16384"/>
    <cellStyle name="Input [yellow] 30 2 2" xfId="16387"/>
    <cellStyle name="Input [yellow] 30 2 2 2" xfId="16390"/>
    <cellStyle name="Input [yellow] 30 2 2 2 2" xfId="16392"/>
    <cellStyle name="Input [yellow] 30 2 2 2 3" xfId="16394"/>
    <cellStyle name="Input [yellow] 30 2 2 2 4" xfId="16396"/>
    <cellStyle name="Input [yellow] 30 2 2 2 5" xfId="16398"/>
    <cellStyle name="Input [yellow] 30 2 2 2 6" xfId="16400"/>
    <cellStyle name="Input [yellow] 30 2 2 3" xfId="16402"/>
    <cellStyle name="Input [yellow] 30 2 2 4" xfId="16404"/>
    <cellStyle name="Input [yellow] 30 2 2 5" xfId="16406"/>
    <cellStyle name="Input [yellow] 30 2 2 6" xfId="16408"/>
    <cellStyle name="Input [yellow] 30 2 2 7" xfId="16413"/>
    <cellStyle name="Input [yellow] 30 2 3" xfId="16418"/>
    <cellStyle name="Input [yellow] 30 2 3 2" xfId="16420"/>
    <cellStyle name="Input [yellow] 30 2 3 3" xfId="16422"/>
    <cellStyle name="Input [yellow] 30 2 3 4" xfId="16424"/>
    <cellStyle name="Input [yellow] 30 2 3 5" xfId="16426"/>
    <cellStyle name="Input [yellow] 30 2 3 6" xfId="16428"/>
    <cellStyle name="Input [yellow] 30 2 4" xfId="2364"/>
    <cellStyle name="Input [yellow] 30 2 5" xfId="2368"/>
    <cellStyle name="Input [yellow] 30 2 6" xfId="16432"/>
    <cellStyle name="Input [yellow] 30 2 7" xfId="16435"/>
    <cellStyle name="Input [yellow] 30 2 8" xfId="16439"/>
    <cellStyle name="Input [yellow] 30 3" xfId="16444"/>
    <cellStyle name="Input [yellow] 30 3 2" xfId="16447"/>
    <cellStyle name="Input [yellow] 30 3 2 2" xfId="1422"/>
    <cellStyle name="Input [yellow] 30 3 2 2 2" xfId="16449"/>
    <cellStyle name="Input [yellow] 30 3 2 2 3" xfId="16451"/>
    <cellStyle name="Input [yellow] 30 3 2 2 4" xfId="16453"/>
    <cellStyle name="Input [yellow] 30 3 2 2 5" xfId="16455"/>
    <cellStyle name="Input [yellow] 30 3 2 2 6" xfId="16457"/>
    <cellStyle name="Input [yellow] 30 3 2 3" xfId="16459"/>
    <cellStyle name="Input [yellow] 30 3 2 4" xfId="11227"/>
    <cellStyle name="Input [yellow] 30 3 2 5" xfId="16461"/>
    <cellStyle name="Input [yellow] 30 3 2 6" xfId="1427"/>
    <cellStyle name="Input [yellow] 30 3 2 7" xfId="1432"/>
    <cellStyle name="Input [yellow] 30 3 3" xfId="16463"/>
    <cellStyle name="Input [yellow] 30 3 3 2" xfId="16465"/>
    <cellStyle name="Input [yellow] 30 3 3 3" xfId="16467"/>
    <cellStyle name="Input [yellow] 30 3 3 4" xfId="11231"/>
    <cellStyle name="Input [yellow] 30 3 3 5" xfId="16469"/>
    <cellStyle name="Input [yellow] 30 3 3 6" xfId="16471"/>
    <cellStyle name="Input [yellow] 30 3 4" xfId="16473"/>
    <cellStyle name="Input [yellow] 30 3 5" xfId="2423"/>
    <cellStyle name="Input [yellow] 30 3 6" xfId="2411"/>
    <cellStyle name="Input [yellow] 30 3 7" xfId="2418"/>
    <cellStyle name="Input [yellow] 30 3 8" xfId="16475"/>
    <cellStyle name="Input [yellow] 30 4" xfId="16480"/>
    <cellStyle name="Input [yellow] 30 4 2" xfId="16484"/>
    <cellStyle name="Input [yellow] 30 4 2 2" xfId="2513"/>
    <cellStyle name="Input [yellow] 30 4 2 3" xfId="16486"/>
    <cellStyle name="Input [yellow] 30 4 2 4" xfId="16488"/>
    <cellStyle name="Input [yellow] 30 4 2 5" xfId="16490"/>
    <cellStyle name="Input [yellow] 30 4 2 6" xfId="2517"/>
    <cellStyle name="Input [yellow] 30 4 3" xfId="16492"/>
    <cellStyle name="Input [yellow] 30 4 4" xfId="2449"/>
    <cellStyle name="Input [yellow] 30 4 5" xfId="16495"/>
    <cellStyle name="Input [yellow] 30 4 6" xfId="16498"/>
    <cellStyle name="Input [yellow] 30 4 7" xfId="16501"/>
    <cellStyle name="Input [yellow] 30 5" xfId="16505"/>
    <cellStyle name="Input [yellow] 30 5 2" xfId="2473"/>
    <cellStyle name="Input [yellow] 30 5 3" xfId="2501"/>
    <cellStyle name="Input [yellow] 30 5 4" xfId="2493"/>
    <cellStyle name="Input [yellow] 30 5 5" xfId="2510"/>
    <cellStyle name="Input [yellow] 30 5 6" xfId="2480"/>
    <cellStyle name="Input [yellow] 30 6" xfId="16509"/>
    <cellStyle name="Input [yellow] 30 7" xfId="16512"/>
    <cellStyle name="Input [yellow] 30 8" xfId="16515"/>
    <cellStyle name="Input [yellow] 30 9" xfId="16518"/>
    <cellStyle name="Input [yellow] 31" xfId="6452"/>
    <cellStyle name="Input [yellow] 31 10" xfId="16520"/>
    <cellStyle name="Input [yellow] 31 2" xfId="111"/>
    <cellStyle name="Input [yellow] 31 2 2" xfId="360"/>
    <cellStyle name="Input [yellow] 31 2 2 2" xfId="4222"/>
    <cellStyle name="Input [yellow] 31 2 2 2 2" xfId="12728"/>
    <cellStyle name="Input [yellow] 31 2 2 2 3" xfId="12731"/>
    <cellStyle name="Input [yellow] 31 2 2 2 4" xfId="16522"/>
    <cellStyle name="Input [yellow] 31 2 2 2 5" xfId="2484"/>
    <cellStyle name="Input [yellow] 31 2 2 2 6" xfId="16524"/>
    <cellStyle name="Input [yellow] 31 2 2 3" xfId="6455"/>
    <cellStyle name="Input [yellow] 31 2 2 4" xfId="16527"/>
    <cellStyle name="Input [yellow] 31 2 2 5" xfId="16529"/>
    <cellStyle name="Input [yellow] 31 2 2 6" xfId="2212"/>
    <cellStyle name="Input [yellow] 31 2 2 7" xfId="16531"/>
    <cellStyle name="Input [yellow] 31 2 3" xfId="6459"/>
    <cellStyle name="Input [yellow] 31 2 3 2" xfId="16535"/>
    <cellStyle name="Input [yellow] 31 2 3 3" xfId="16537"/>
    <cellStyle name="Input [yellow] 31 2 3 4" xfId="16539"/>
    <cellStyle name="Input [yellow] 31 2 3 5" xfId="16541"/>
    <cellStyle name="Input [yellow] 31 2 3 6" xfId="16543"/>
    <cellStyle name="Input [yellow] 31 2 4" xfId="317"/>
    <cellStyle name="Input [yellow] 31 2 5" xfId="16546"/>
    <cellStyle name="Input [yellow] 31 2 6" xfId="16548"/>
    <cellStyle name="Input [yellow] 31 2 7" xfId="16550"/>
    <cellStyle name="Input [yellow] 31 2 8" xfId="16552"/>
    <cellStyle name="Input [yellow] 31 3" xfId="72"/>
    <cellStyle name="Input [yellow] 31 3 2" xfId="16554"/>
    <cellStyle name="Input [yellow] 31 3 2 2" xfId="16556"/>
    <cellStyle name="Input [yellow] 31 3 2 2 2" xfId="12801"/>
    <cellStyle name="Input [yellow] 31 3 2 2 3" xfId="12804"/>
    <cellStyle name="Input [yellow] 31 3 2 2 4" xfId="16559"/>
    <cellStyle name="Input [yellow] 31 3 2 2 5" xfId="16561"/>
    <cellStyle name="Input [yellow] 31 3 2 2 6" xfId="16564"/>
    <cellStyle name="Input [yellow] 31 3 2 3" xfId="16567"/>
    <cellStyle name="Input [yellow] 31 3 2 4" xfId="16570"/>
    <cellStyle name="Input [yellow] 31 3 2 5" xfId="16572"/>
    <cellStyle name="Input [yellow] 31 3 2 6" xfId="1309"/>
    <cellStyle name="Input [yellow] 31 3 2 7" xfId="5925"/>
    <cellStyle name="Input [yellow] 31 3 3" xfId="16574"/>
    <cellStyle name="Input [yellow] 31 3 3 2" xfId="16576"/>
    <cellStyle name="Input [yellow] 31 3 3 3" xfId="16578"/>
    <cellStyle name="Input [yellow] 31 3 3 4" xfId="16580"/>
    <cellStyle name="Input [yellow] 31 3 3 5" xfId="16582"/>
    <cellStyle name="Input [yellow] 31 3 3 6" xfId="16584"/>
    <cellStyle name="Input [yellow] 31 3 4" xfId="16586"/>
    <cellStyle name="Input [yellow] 31 3 5" xfId="16588"/>
    <cellStyle name="Input [yellow] 31 3 6" xfId="16590"/>
    <cellStyle name="Input [yellow] 31 3 7" xfId="16592"/>
    <cellStyle name="Input [yellow] 31 3 8" xfId="16594"/>
    <cellStyle name="Input [yellow] 31 4" xfId="46"/>
    <cellStyle name="Input [yellow] 31 4 2" xfId="5614"/>
    <cellStyle name="Input [yellow] 31 4 2 2" xfId="16598"/>
    <cellStyle name="Input [yellow] 31 4 2 3" xfId="16600"/>
    <cellStyle name="Input [yellow] 31 4 2 4" xfId="16603"/>
    <cellStyle name="Input [yellow] 31 4 2 5" xfId="16605"/>
    <cellStyle name="Input [yellow] 31 4 2 6" xfId="16607"/>
    <cellStyle name="Input [yellow] 31 4 3" xfId="3838"/>
    <cellStyle name="Input [yellow] 31 4 4" xfId="16609"/>
    <cellStyle name="Input [yellow] 31 4 5" xfId="16611"/>
    <cellStyle name="Input [yellow] 31 4 6" xfId="16614"/>
    <cellStyle name="Input [yellow] 31 4 7" xfId="16617"/>
    <cellStyle name="Input [yellow] 31 5" xfId="120"/>
    <cellStyle name="Input [yellow] 31 5 2" xfId="10570"/>
    <cellStyle name="Input [yellow] 31 5 3" xfId="10576"/>
    <cellStyle name="Input [yellow] 31 5 4" xfId="10582"/>
    <cellStyle name="Input [yellow] 31 5 5" xfId="10586"/>
    <cellStyle name="Input [yellow] 31 5 6" xfId="10592"/>
    <cellStyle name="Input [yellow] 31 6" xfId="16619"/>
    <cellStyle name="Input [yellow] 31 7" xfId="16622"/>
    <cellStyle name="Input [yellow] 31 8" xfId="16625"/>
    <cellStyle name="Input [yellow] 31 9" xfId="16628"/>
    <cellStyle name="Input [yellow] 32" xfId="6462"/>
    <cellStyle name="Input [yellow] 32 10" xfId="16630"/>
    <cellStyle name="Input [yellow] 32 2" xfId="6465"/>
    <cellStyle name="Input [yellow] 32 2 2" xfId="4434"/>
    <cellStyle name="Input [yellow] 32 2 2 2" xfId="16632"/>
    <cellStyle name="Input [yellow] 32 2 2 2 2" xfId="16635"/>
    <cellStyle name="Input [yellow] 32 2 2 2 3" xfId="3371"/>
    <cellStyle name="Input [yellow] 32 2 2 2 4" xfId="6780"/>
    <cellStyle name="Input [yellow] 32 2 2 2 5" xfId="6784"/>
    <cellStyle name="Input [yellow] 32 2 2 2 6" xfId="6787"/>
    <cellStyle name="Input [yellow] 32 2 2 3" xfId="16639"/>
    <cellStyle name="Input [yellow] 32 2 2 4" xfId="16641"/>
    <cellStyle name="Input [yellow] 32 2 2 5" xfId="16643"/>
    <cellStyle name="Input [yellow] 32 2 2 6" xfId="1732"/>
    <cellStyle name="Input [yellow] 32 2 2 7" xfId="16645"/>
    <cellStyle name="Input [yellow] 32 2 3" xfId="16649"/>
    <cellStyle name="Input [yellow] 32 2 3 2" xfId="16651"/>
    <cellStyle name="Input [yellow] 32 2 3 3" xfId="16654"/>
    <cellStyle name="Input [yellow] 32 2 3 4" xfId="16656"/>
    <cellStyle name="Input [yellow] 32 2 3 5" xfId="16658"/>
    <cellStyle name="Input [yellow] 32 2 3 6" xfId="16660"/>
    <cellStyle name="Input [yellow] 32 2 4" xfId="16662"/>
    <cellStyle name="Input [yellow] 32 2 5" xfId="16664"/>
    <cellStyle name="Input [yellow] 32 2 6" xfId="16667"/>
    <cellStyle name="Input [yellow] 32 2 7" xfId="4558"/>
    <cellStyle name="Input [yellow] 32 2 8" xfId="16670"/>
    <cellStyle name="Input [yellow] 32 3" xfId="6080"/>
    <cellStyle name="Input [yellow] 32 3 2" xfId="16673"/>
    <cellStyle name="Input [yellow] 32 3 2 2" xfId="16676"/>
    <cellStyle name="Input [yellow] 32 3 2 2 2" xfId="16679"/>
    <cellStyle name="Input [yellow] 32 3 2 2 3" xfId="5999"/>
    <cellStyle name="Input [yellow] 32 3 2 2 4" xfId="1541"/>
    <cellStyle name="Input [yellow] 32 3 2 2 5" xfId="2678"/>
    <cellStyle name="Input [yellow] 32 3 2 2 6" xfId="6814"/>
    <cellStyle name="Input [yellow] 32 3 2 3" xfId="12084"/>
    <cellStyle name="Input [yellow] 32 3 2 4" xfId="12113"/>
    <cellStyle name="Input [yellow] 32 3 2 5" xfId="12156"/>
    <cellStyle name="Input [yellow] 32 3 2 6" xfId="12191"/>
    <cellStyle name="Input [yellow] 32 3 2 7" xfId="12230"/>
    <cellStyle name="Input [yellow] 32 3 3" xfId="16683"/>
    <cellStyle name="Input [yellow] 32 3 3 2" xfId="16685"/>
    <cellStyle name="Input [yellow] 32 3 3 3" xfId="16689"/>
    <cellStyle name="Input [yellow] 32 3 3 4" xfId="16691"/>
    <cellStyle name="Input [yellow] 32 3 3 5" xfId="16693"/>
    <cellStyle name="Input [yellow] 32 3 3 6" xfId="16695"/>
    <cellStyle name="Input [yellow] 32 3 4" xfId="16697"/>
    <cellStyle name="Input [yellow] 32 3 5" xfId="16699"/>
    <cellStyle name="Input [yellow] 32 3 6" xfId="16702"/>
    <cellStyle name="Input [yellow] 32 3 7" xfId="138"/>
    <cellStyle name="Input [yellow] 32 3 8" xfId="16705"/>
    <cellStyle name="Input [yellow] 32 4" xfId="6468"/>
    <cellStyle name="Input [yellow] 32 4 2" xfId="3054"/>
    <cellStyle name="Input [yellow] 32 4 2 2" xfId="16712"/>
    <cellStyle name="Input [yellow] 32 4 2 3" xfId="16714"/>
    <cellStyle name="Input [yellow] 32 4 2 4" xfId="16716"/>
    <cellStyle name="Input [yellow] 32 4 2 5" xfId="16718"/>
    <cellStyle name="Input [yellow] 32 4 2 6" xfId="16720"/>
    <cellStyle name="Input [yellow] 32 4 3" xfId="3061"/>
    <cellStyle name="Input [yellow] 32 4 4" xfId="1207"/>
    <cellStyle name="Input [yellow] 32 4 5" xfId="1261"/>
    <cellStyle name="Input [yellow] 32 4 6" xfId="1270"/>
    <cellStyle name="Input [yellow] 32 4 7" xfId="1281"/>
    <cellStyle name="Input [yellow] 32 5" xfId="1187"/>
    <cellStyle name="Input [yellow] 32 5 2" xfId="16722"/>
    <cellStyle name="Input [yellow] 32 5 3" xfId="16724"/>
    <cellStyle name="Input [yellow] 32 5 4" xfId="16726"/>
    <cellStyle name="Input [yellow] 32 5 5" xfId="16728"/>
    <cellStyle name="Input [yellow] 32 5 6" xfId="16731"/>
    <cellStyle name="Input [yellow] 32 6" xfId="16734"/>
    <cellStyle name="Input [yellow] 32 7" xfId="16736"/>
    <cellStyle name="Input [yellow] 32 8" xfId="16738"/>
    <cellStyle name="Input [yellow] 32 9" xfId="16740"/>
    <cellStyle name="Input [yellow] 33" xfId="6472"/>
    <cellStyle name="Input [yellow] 33 10" xfId="16742"/>
    <cellStyle name="Input [yellow] 33 2" xfId="3506"/>
    <cellStyle name="Input [yellow] 33 2 2" xfId="4640"/>
    <cellStyle name="Input [yellow] 33 2 2 2" xfId="2693"/>
    <cellStyle name="Input [yellow] 33 2 2 2 2" xfId="16744"/>
    <cellStyle name="Input [yellow] 33 2 2 2 3" xfId="16746"/>
    <cellStyle name="Input [yellow] 33 2 2 2 4" xfId="16748"/>
    <cellStyle name="Input [yellow] 33 2 2 2 5" xfId="16750"/>
    <cellStyle name="Input [yellow] 33 2 2 2 6" xfId="16753"/>
    <cellStyle name="Input [yellow] 33 2 2 3" xfId="2701"/>
    <cellStyle name="Input [yellow] 33 2 2 4" xfId="16756"/>
    <cellStyle name="Input [yellow] 33 2 2 5" xfId="16759"/>
    <cellStyle name="Input [yellow] 33 2 2 6" xfId="16761"/>
    <cellStyle name="Input [yellow] 33 2 2 7" xfId="16766"/>
    <cellStyle name="Input [yellow] 33 2 3" xfId="5644"/>
    <cellStyle name="Input [yellow] 33 2 3 2" xfId="16771"/>
    <cellStyle name="Input [yellow] 33 2 3 3" xfId="16774"/>
    <cellStyle name="Input [yellow] 33 2 3 4" xfId="16777"/>
    <cellStyle name="Input [yellow] 33 2 3 5" xfId="16780"/>
    <cellStyle name="Input [yellow] 33 2 3 6" xfId="16782"/>
    <cellStyle name="Input [yellow] 33 2 4" xfId="16786"/>
    <cellStyle name="Input [yellow] 33 2 5" xfId="15692"/>
    <cellStyle name="Input [yellow] 33 2 6" xfId="15707"/>
    <cellStyle name="Input [yellow] 33 2 7" xfId="15711"/>
    <cellStyle name="Input [yellow] 33 2 8" xfId="15716"/>
    <cellStyle name="Input [yellow] 33 3" xfId="3511"/>
    <cellStyle name="Input [yellow] 33 3 2" xfId="16789"/>
    <cellStyle name="Input [yellow] 33 3 2 2" xfId="16792"/>
    <cellStyle name="Input [yellow] 33 3 2 2 2" xfId="16794"/>
    <cellStyle name="Input [yellow] 33 3 2 2 3" xfId="16797"/>
    <cellStyle name="Input [yellow] 33 3 2 2 4" xfId="16800"/>
    <cellStyle name="Input [yellow] 33 3 2 2 5" xfId="16803"/>
    <cellStyle name="Input [yellow] 33 3 2 2 6" xfId="16806"/>
    <cellStyle name="Input [yellow] 33 3 2 3" xfId="16809"/>
    <cellStyle name="Input [yellow] 33 3 2 4" xfId="16812"/>
    <cellStyle name="Input [yellow] 33 3 2 5" xfId="16815"/>
    <cellStyle name="Input [yellow] 33 3 2 6" xfId="16817"/>
    <cellStyle name="Input [yellow] 33 3 2 7" xfId="16821"/>
    <cellStyle name="Input [yellow] 33 3 3" xfId="16825"/>
    <cellStyle name="Input [yellow] 33 3 3 2" xfId="16828"/>
    <cellStyle name="Input [yellow] 33 3 3 3" xfId="16831"/>
    <cellStyle name="Input [yellow] 33 3 3 4" xfId="16834"/>
    <cellStyle name="Input [yellow] 33 3 3 5" xfId="16837"/>
    <cellStyle name="Input [yellow] 33 3 3 6" xfId="16839"/>
    <cellStyle name="Input [yellow] 33 3 4" xfId="16843"/>
    <cellStyle name="Input [yellow] 33 3 5" xfId="15727"/>
    <cellStyle name="Input [yellow] 33 3 6" xfId="3079"/>
    <cellStyle name="Input [yellow] 33 3 7" xfId="15731"/>
    <cellStyle name="Input [yellow] 33 3 8" xfId="15736"/>
    <cellStyle name="Input [yellow] 33 4" xfId="16846"/>
    <cellStyle name="Input [yellow] 33 4 2" xfId="16848"/>
    <cellStyle name="Input [yellow] 33 4 2 2" xfId="16851"/>
    <cellStyle name="Input [yellow] 33 4 2 3" xfId="16853"/>
    <cellStyle name="Input [yellow] 33 4 2 4" xfId="16856"/>
    <cellStyle name="Input [yellow] 33 4 2 5" xfId="16859"/>
    <cellStyle name="Input [yellow] 33 4 2 6" xfId="16861"/>
    <cellStyle name="Input [yellow] 33 4 3" xfId="16865"/>
    <cellStyle name="Input [yellow] 33 4 4" xfId="16868"/>
    <cellStyle name="Input [yellow] 33 4 5" xfId="16871"/>
    <cellStyle name="Input [yellow] 33 4 6" xfId="16874"/>
    <cellStyle name="Input [yellow] 33 4 7" xfId="16876"/>
    <cellStyle name="Input [yellow] 33 5" xfId="16879"/>
    <cellStyle name="Input [yellow] 33 5 2" xfId="16881"/>
    <cellStyle name="Input [yellow] 33 5 3" xfId="16884"/>
    <cellStyle name="Input [yellow] 33 5 4" xfId="16887"/>
    <cellStyle name="Input [yellow] 33 5 5" xfId="16891"/>
    <cellStyle name="Input [yellow] 33 5 6" xfId="16894"/>
    <cellStyle name="Input [yellow] 33 6" xfId="16897"/>
    <cellStyle name="Input [yellow] 33 7" xfId="16899"/>
    <cellStyle name="Input [yellow] 33 8" xfId="16901"/>
    <cellStyle name="Input [yellow] 33 9" xfId="16903"/>
    <cellStyle name="Input [yellow] 34" xfId="5907"/>
    <cellStyle name="Input [yellow] 34 10" xfId="16906"/>
    <cellStyle name="Input [yellow] 34 2" xfId="6475"/>
    <cellStyle name="Input [yellow] 34 2 2" xfId="16908"/>
    <cellStyle name="Input [yellow] 34 2 2 2" xfId="3147"/>
    <cellStyle name="Input [yellow] 34 2 2 2 2" xfId="16911"/>
    <cellStyle name="Input [yellow] 34 2 2 2 3" xfId="16913"/>
    <cellStyle name="Input [yellow] 34 2 2 2 4" xfId="16915"/>
    <cellStyle name="Input [yellow] 34 2 2 2 5" xfId="16918"/>
    <cellStyle name="Input [yellow] 34 2 2 2 6" xfId="16920"/>
    <cellStyle name="Input [yellow] 34 2 2 3" xfId="16922"/>
    <cellStyle name="Input [yellow] 34 2 2 4" xfId="16925"/>
    <cellStyle name="Input [yellow] 34 2 2 5" xfId="16928"/>
    <cellStyle name="Input [yellow] 34 2 2 6" xfId="16930"/>
    <cellStyle name="Input [yellow] 34 2 2 7" xfId="16932"/>
    <cellStyle name="Input [yellow] 34 2 3" xfId="16935"/>
    <cellStyle name="Input [yellow] 34 2 3 2" xfId="16938"/>
    <cellStyle name="Input [yellow] 34 2 3 3" xfId="16942"/>
    <cellStyle name="Input [yellow] 34 2 3 4" xfId="16945"/>
    <cellStyle name="Input [yellow] 34 2 3 5" xfId="3778"/>
    <cellStyle name="Input [yellow] 34 2 3 6" xfId="16948"/>
    <cellStyle name="Input [yellow] 34 2 4" xfId="16951"/>
    <cellStyle name="Input [yellow] 34 2 5" xfId="15758"/>
    <cellStyle name="Input [yellow] 34 2 6" xfId="15778"/>
    <cellStyle name="Input [yellow] 34 2 7" xfId="15782"/>
    <cellStyle name="Input [yellow] 34 2 8" xfId="15786"/>
    <cellStyle name="Input [yellow] 34 3" xfId="6478"/>
    <cellStyle name="Input [yellow] 34 3 2" xfId="16954"/>
    <cellStyle name="Input [yellow] 34 3 2 2" xfId="523"/>
    <cellStyle name="Input [yellow] 34 3 2 2 2" xfId="16957"/>
    <cellStyle name="Input [yellow] 34 3 2 2 3" xfId="16959"/>
    <cellStyle name="Input [yellow] 34 3 2 2 4" xfId="16961"/>
    <cellStyle name="Input [yellow] 34 3 2 2 5" xfId="16963"/>
    <cellStyle name="Input [yellow] 34 3 2 2 6" xfId="16965"/>
    <cellStyle name="Input [yellow] 34 3 2 3" xfId="16967"/>
    <cellStyle name="Input [yellow] 34 3 2 4" xfId="16970"/>
    <cellStyle name="Input [yellow] 34 3 2 5" xfId="16973"/>
    <cellStyle name="Input [yellow] 34 3 2 6" xfId="16975"/>
    <cellStyle name="Input [yellow] 34 3 2 7" xfId="16977"/>
    <cellStyle name="Input [yellow] 34 3 3" xfId="16980"/>
    <cellStyle name="Input [yellow] 34 3 3 2" xfId="16983"/>
    <cellStyle name="Input [yellow] 34 3 3 3" xfId="16987"/>
    <cellStyle name="Input [yellow] 34 3 3 4" xfId="16990"/>
    <cellStyle name="Input [yellow] 34 3 3 5" xfId="16993"/>
    <cellStyle name="Input [yellow] 34 3 3 6" xfId="16995"/>
    <cellStyle name="Input [yellow] 34 3 4" xfId="16997"/>
    <cellStyle name="Input [yellow] 34 3 5" xfId="15795"/>
    <cellStyle name="Input [yellow] 34 3 6" xfId="15799"/>
    <cellStyle name="Input [yellow] 34 3 7" xfId="15803"/>
    <cellStyle name="Input [yellow] 34 3 8" xfId="15807"/>
    <cellStyle name="Input [yellow] 34 4" xfId="17000"/>
    <cellStyle name="Input [yellow] 34 4 2" xfId="17002"/>
    <cellStyle name="Input [yellow] 34 4 2 2" xfId="17005"/>
    <cellStyle name="Input [yellow] 34 4 2 3" xfId="17009"/>
    <cellStyle name="Input [yellow] 34 4 2 4" xfId="17012"/>
    <cellStyle name="Input [yellow] 34 4 2 5" xfId="17014"/>
    <cellStyle name="Input [yellow] 34 4 2 6" xfId="17016"/>
    <cellStyle name="Input [yellow] 34 4 3" xfId="17019"/>
    <cellStyle name="Input [yellow] 34 4 4" xfId="17022"/>
    <cellStyle name="Input [yellow] 34 4 5" xfId="17025"/>
    <cellStyle name="Input [yellow] 34 4 6" xfId="17028"/>
    <cellStyle name="Input [yellow] 34 4 7" xfId="17030"/>
    <cellStyle name="Input [yellow] 34 5" xfId="17033"/>
    <cellStyle name="Input [yellow] 34 5 2" xfId="17035"/>
    <cellStyle name="Input [yellow] 34 5 3" xfId="17038"/>
    <cellStyle name="Input [yellow] 34 5 4" xfId="10895"/>
    <cellStyle name="Input [yellow] 34 5 5" xfId="17041"/>
    <cellStyle name="Input [yellow] 34 5 6" xfId="17043"/>
    <cellStyle name="Input [yellow] 34 6" xfId="17046"/>
    <cellStyle name="Input [yellow] 34 7" xfId="17048"/>
    <cellStyle name="Input [yellow] 34 8" xfId="17050"/>
    <cellStyle name="Input [yellow] 34 9" xfId="17053"/>
    <cellStyle name="Input [yellow] 35" xfId="6480"/>
    <cellStyle name="Input [yellow] 35 2" xfId="17123"/>
    <cellStyle name="Input [yellow] 35 2 2" xfId="17126"/>
    <cellStyle name="Input [yellow] 35 2 2 2" xfId="1602"/>
    <cellStyle name="Input [yellow] 35 2 2 3" xfId="4718"/>
    <cellStyle name="Input [yellow] 35 2 2 4" xfId="17130"/>
    <cellStyle name="Input [yellow] 35 2 2 5" xfId="3822"/>
    <cellStyle name="Input [yellow] 35 2 2 6" xfId="17132"/>
    <cellStyle name="Input [yellow] 35 2 3" xfId="17133"/>
    <cellStyle name="Input [yellow] 35 2 4" xfId="1485"/>
    <cellStyle name="Input [yellow] 35 2 5" xfId="4237"/>
    <cellStyle name="Input [yellow] 35 2 6" xfId="4246"/>
    <cellStyle name="Input [yellow] 35 2 7" xfId="14165"/>
    <cellStyle name="Input [yellow] 35 3" xfId="17136"/>
    <cellStyle name="Input [yellow] 35 3 2" xfId="17139"/>
    <cellStyle name="Input [yellow] 35 3 3" xfId="17141"/>
    <cellStyle name="Input [yellow] 35 3 4" xfId="1525"/>
    <cellStyle name="Input [yellow] 35 3 5" xfId="14173"/>
    <cellStyle name="Input [yellow] 35 3 6" xfId="14176"/>
    <cellStyle name="Input [yellow] 35 4" xfId="17143"/>
    <cellStyle name="Input [yellow] 35 5" xfId="17146"/>
    <cellStyle name="Input [yellow] 35 6" xfId="17149"/>
    <cellStyle name="Input [yellow] 35 7" xfId="17152"/>
    <cellStyle name="Input [yellow] 35 8" xfId="17154"/>
    <cellStyle name="Input [yellow] 36" xfId="5965"/>
    <cellStyle name="Input [yellow] 36 2" xfId="17156"/>
    <cellStyle name="Input [yellow] 36 2 2" xfId="17158"/>
    <cellStyle name="Input [yellow] 36 2 2 2" xfId="17160"/>
    <cellStyle name="Input [yellow] 36 2 2 3" xfId="17161"/>
    <cellStyle name="Input [yellow] 36 2 2 4" xfId="17162"/>
    <cellStyle name="Input [yellow] 36 2 2 5" xfId="17164"/>
    <cellStyle name="Input [yellow] 36 2 2 6" xfId="17166"/>
    <cellStyle name="Input [yellow] 36 2 3" xfId="17168"/>
    <cellStyle name="Input [yellow] 36 2 4" xfId="4256"/>
    <cellStyle name="Input [yellow] 36 2 5" xfId="2013"/>
    <cellStyle name="Input [yellow] 36 2 6" xfId="4264"/>
    <cellStyle name="Input [yellow] 36 2 7" xfId="17170"/>
    <cellStyle name="Input [yellow] 36 3" xfId="5602"/>
    <cellStyle name="Input [yellow] 36 3 2" xfId="17172"/>
    <cellStyle name="Input [yellow] 36 3 3" xfId="17174"/>
    <cellStyle name="Input [yellow] 36 3 4" xfId="4268"/>
    <cellStyle name="Input [yellow] 36 3 5" xfId="17176"/>
    <cellStyle name="Input [yellow] 36 3 6" xfId="17180"/>
    <cellStyle name="Input [yellow] 36 4" xfId="17182"/>
    <cellStyle name="Input [yellow] 36 5" xfId="17184"/>
    <cellStyle name="Input [yellow] 36 6" xfId="17186"/>
    <cellStyle name="Input [yellow] 36 7" xfId="17188"/>
    <cellStyle name="Input [yellow] 36 8" xfId="17189"/>
    <cellStyle name="Input [yellow] 37" xfId="4891"/>
    <cellStyle name="Input [yellow] 37 2" xfId="17191"/>
    <cellStyle name="Input [yellow] 37 2 2" xfId="17192"/>
    <cellStyle name="Input [yellow] 37 2 2 2" xfId="11707"/>
    <cellStyle name="Input [yellow] 37 2 2 3" xfId="11709"/>
    <cellStyle name="Input [yellow] 37 2 2 4" xfId="11711"/>
    <cellStyle name="Input [yellow] 37 2 2 5" xfId="11713"/>
    <cellStyle name="Input [yellow] 37 2 2 6" xfId="11714"/>
    <cellStyle name="Input [yellow] 37 2 3" xfId="17194"/>
    <cellStyle name="Input [yellow] 37 2 4" xfId="17195"/>
    <cellStyle name="Input [yellow] 37 2 5" xfId="17196"/>
    <cellStyle name="Input [yellow] 37 2 6" xfId="17199"/>
    <cellStyle name="Input [yellow] 37 2 7" xfId="4739"/>
    <cellStyle name="Input [yellow] 37 3" xfId="5607"/>
    <cellStyle name="Input [yellow] 37 3 2" xfId="17201"/>
    <cellStyle name="Input [yellow] 37 3 3" xfId="17202"/>
    <cellStyle name="Input [yellow] 37 3 4" xfId="17203"/>
    <cellStyle name="Input [yellow] 37 3 5" xfId="17204"/>
    <cellStyle name="Input [yellow] 37 3 6" xfId="17206"/>
    <cellStyle name="Input [yellow] 37 4" xfId="17208"/>
    <cellStyle name="Input [yellow] 37 5" xfId="17209"/>
    <cellStyle name="Input [yellow] 37 6" xfId="17210"/>
    <cellStyle name="Input [yellow] 37 7" xfId="17213"/>
    <cellStyle name="Input [yellow] 37 8" xfId="17215"/>
    <cellStyle name="Input [yellow] 38" xfId="4576"/>
    <cellStyle name="Input [yellow] 38 2" xfId="17218"/>
    <cellStyle name="Input [yellow] 38 2 2" xfId="17220"/>
    <cellStyle name="Input [yellow] 38 2 2 2" xfId="17222"/>
    <cellStyle name="Input [yellow] 38 2 2 3" xfId="17223"/>
    <cellStyle name="Input [yellow] 38 2 2 4" xfId="17224"/>
    <cellStyle name="Input [yellow] 38 2 2 5" xfId="17226"/>
    <cellStyle name="Input [yellow] 38 2 2 6" xfId="17228"/>
    <cellStyle name="Input [yellow] 38 2 3" xfId="17230"/>
    <cellStyle name="Input [yellow] 38 2 4" xfId="17232"/>
    <cellStyle name="Input [yellow] 38 2 5" xfId="17235"/>
    <cellStyle name="Input [yellow] 38 2 6" xfId="17240"/>
    <cellStyle name="Input [yellow] 38 2 7" xfId="17243"/>
    <cellStyle name="Input [yellow] 38 3" xfId="4986"/>
    <cellStyle name="Input [yellow] 38 3 2" xfId="17245"/>
    <cellStyle name="Input [yellow] 38 3 3" xfId="17247"/>
    <cellStyle name="Input [yellow] 38 3 4" xfId="17249"/>
    <cellStyle name="Input [yellow] 38 3 5" xfId="17252"/>
    <cellStyle name="Input [yellow] 38 3 6" xfId="17256"/>
    <cellStyle name="Input [yellow] 38 4" xfId="17259"/>
    <cellStyle name="Input [yellow] 38 5" xfId="17261"/>
    <cellStyle name="Input [yellow] 38 6" xfId="17263"/>
    <cellStyle name="Input [yellow] 38 7" xfId="17266"/>
    <cellStyle name="Input [yellow] 38 8" xfId="17268"/>
    <cellStyle name="Input [yellow] 39" xfId="17271"/>
    <cellStyle name="Input [yellow] 39 2" xfId="17274"/>
    <cellStyle name="Input [yellow] 39 2 2" xfId="17276"/>
    <cellStyle name="Input [yellow] 39 2 3" xfId="352"/>
    <cellStyle name="Input [yellow] 39 2 4" xfId="17279"/>
    <cellStyle name="Input [yellow] 39 2 5" xfId="17281"/>
    <cellStyle name="Input [yellow] 39 2 6" xfId="17284"/>
    <cellStyle name="Input [yellow] 39 3" xfId="5007"/>
    <cellStyle name="Input [yellow] 39 4" xfId="17286"/>
    <cellStyle name="Input [yellow] 39 5" xfId="17287"/>
    <cellStyle name="Input [yellow] 39 6" xfId="17288"/>
    <cellStyle name="Input [yellow] 39 7" xfId="17289"/>
    <cellStyle name="Input [yellow] 4" xfId="7130"/>
    <cellStyle name="Input [yellow] 4 10" xfId="17290"/>
    <cellStyle name="Input [yellow] 4 11" xfId="17291"/>
    <cellStyle name="Input [yellow] 4 12" xfId="17292"/>
    <cellStyle name="Input [yellow] 4 2" xfId="7132"/>
    <cellStyle name="Input [yellow] 4 2 2" xfId="7134"/>
    <cellStyle name="Input [yellow] 4 2 2 2" xfId="17293"/>
    <cellStyle name="Input [yellow] 4 2 2 2 2" xfId="6064"/>
    <cellStyle name="Input [yellow] 4 2 2 2 3" xfId="2143"/>
    <cellStyle name="Input [yellow] 4 2 2 2 4" xfId="17294"/>
    <cellStyle name="Input [yellow] 4 2 2 2 5" xfId="17296"/>
    <cellStyle name="Input [yellow] 4 2 2 2 6" xfId="17298"/>
    <cellStyle name="Input [yellow] 4 2 2 3" xfId="17299"/>
    <cellStyle name="Input [yellow] 4 2 2 4" xfId="17301"/>
    <cellStyle name="Input [yellow] 4 2 2 5" xfId="17303"/>
    <cellStyle name="Input [yellow] 4 2 2 6" xfId="17305"/>
    <cellStyle name="Input [yellow] 4 2 2 7" xfId="17307"/>
    <cellStyle name="Input [yellow] 4 2 3" xfId="7136"/>
    <cellStyle name="Input [yellow] 4 2 3 2" xfId="17308"/>
    <cellStyle name="Input [yellow] 4 2 3 3" xfId="17310"/>
    <cellStyle name="Input [yellow] 4 2 3 4" xfId="17312"/>
    <cellStyle name="Input [yellow] 4 2 3 5" xfId="17313"/>
    <cellStyle name="Input [yellow] 4 2 3 6" xfId="17316"/>
    <cellStyle name="Input [yellow] 4 2 4" xfId="7138"/>
    <cellStyle name="Input [yellow] 4 2 5" xfId="7141"/>
    <cellStyle name="Input [yellow] 4 2 6" xfId="7142"/>
    <cellStyle name="Input [yellow] 4 2 7" xfId="17318"/>
    <cellStyle name="Input [yellow] 4 2 8" xfId="17320"/>
    <cellStyle name="Input [yellow] 4 3" xfId="7146"/>
    <cellStyle name="Input [yellow] 4 3 2" xfId="17323"/>
    <cellStyle name="Input [yellow] 4 3 2 2" xfId="17324"/>
    <cellStyle name="Input [yellow] 4 3 2 2 2" xfId="17325"/>
    <cellStyle name="Input [yellow] 4 3 2 2 3" xfId="17327"/>
    <cellStyle name="Input [yellow] 4 3 2 2 4" xfId="17329"/>
    <cellStyle name="Input [yellow] 4 3 2 2 5" xfId="17330"/>
    <cellStyle name="Input [yellow] 4 3 2 2 6" xfId="17332"/>
    <cellStyle name="Input [yellow] 4 3 2 3" xfId="17334"/>
    <cellStyle name="Input [yellow] 4 3 2 4" xfId="17336"/>
    <cellStyle name="Input [yellow] 4 3 2 5" xfId="17338"/>
    <cellStyle name="Input [yellow] 4 3 2 6" xfId="17340"/>
    <cellStyle name="Input [yellow] 4 3 2 7" xfId="17341"/>
    <cellStyle name="Input [yellow] 4 3 3" xfId="17342"/>
    <cellStyle name="Input [yellow] 4 3 3 2" xfId="17343"/>
    <cellStyle name="Input [yellow] 4 3 3 3" xfId="17345"/>
    <cellStyle name="Input [yellow] 4 3 3 4" xfId="17348"/>
    <cellStyle name="Input [yellow] 4 3 3 5" xfId="17350"/>
    <cellStyle name="Input [yellow] 4 3 3 6" xfId="17353"/>
    <cellStyle name="Input [yellow] 4 3 4" xfId="17354"/>
    <cellStyle name="Input [yellow] 4 3 5" xfId="17355"/>
    <cellStyle name="Input [yellow] 4 3 6" xfId="17356"/>
    <cellStyle name="Input [yellow] 4 3 7" xfId="17357"/>
    <cellStyle name="Input [yellow] 4 3 8" xfId="17358"/>
    <cellStyle name="Input [yellow] 4 4" xfId="1303"/>
    <cellStyle name="Input [yellow] 4 4 2" xfId="17359"/>
    <cellStyle name="Input [yellow] 4 4 2 2" xfId="17360"/>
    <cellStyle name="Input [yellow] 4 4 2 2 2" xfId="10195"/>
    <cellStyle name="Input [yellow] 4 4 2 2 3" xfId="17361"/>
    <cellStyle name="Input [yellow] 4 4 2 2 4" xfId="3283"/>
    <cellStyle name="Input [yellow] 4 4 2 2 5" xfId="3927"/>
    <cellStyle name="Input [yellow] 4 4 2 2 6" xfId="3932"/>
    <cellStyle name="Input [yellow] 4 4 2 3" xfId="17363"/>
    <cellStyle name="Input [yellow] 4 4 2 4" xfId="17365"/>
    <cellStyle name="Input [yellow] 4 4 2 5" xfId="17367"/>
    <cellStyle name="Input [yellow] 4 4 2 6" xfId="17369"/>
    <cellStyle name="Input [yellow] 4 4 2 7" xfId="17370"/>
    <cellStyle name="Input [yellow] 4 4 3" xfId="17371"/>
    <cellStyle name="Input [yellow] 4 4 3 2" xfId="17372"/>
    <cellStyle name="Input [yellow] 4 4 3 3" xfId="17374"/>
    <cellStyle name="Input [yellow] 4 4 3 4" xfId="17377"/>
    <cellStyle name="Input [yellow] 4 4 3 5" xfId="17379"/>
    <cellStyle name="Input [yellow] 4 4 3 6" xfId="17381"/>
    <cellStyle name="Input [yellow] 4 4 4" xfId="17382"/>
    <cellStyle name="Input [yellow] 4 4 5" xfId="17383"/>
    <cellStyle name="Input [yellow] 4 4 6" xfId="17384"/>
    <cellStyle name="Input [yellow] 4 4 7" xfId="17386"/>
    <cellStyle name="Input [yellow] 4 4 8" xfId="17387"/>
    <cellStyle name="Input [yellow] 4 5" xfId="7149"/>
    <cellStyle name="Input [yellow] 4 5 2" xfId="17388"/>
    <cellStyle name="Input [yellow] 4 5 2 2" xfId="17389"/>
    <cellStyle name="Input [yellow] 4 5 2 2 2" xfId="17390"/>
    <cellStyle name="Input [yellow] 4 5 2 2 3" xfId="17392"/>
    <cellStyle name="Input [yellow] 4 5 2 2 4" xfId="3985"/>
    <cellStyle name="Input [yellow] 4 5 2 2 5" xfId="3993"/>
    <cellStyle name="Input [yellow] 4 5 2 2 6" xfId="3996"/>
    <cellStyle name="Input [yellow] 4 5 2 3" xfId="17394"/>
    <cellStyle name="Input [yellow] 4 5 2 4" xfId="17396"/>
    <cellStyle name="Input [yellow] 4 5 2 5" xfId="17398"/>
    <cellStyle name="Input [yellow] 4 5 2 6" xfId="17401"/>
    <cellStyle name="Input [yellow] 4 5 2 7" xfId="17402"/>
    <cellStyle name="Input [yellow] 4 5 3" xfId="17403"/>
    <cellStyle name="Input [yellow] 4 5 3 2" xfId="9061"/>
    <cellStyle name="Input [yellow] 4 5 3 3" xfId="17404"/>
    <cellStyle name="Input [yellow] 4 5 3 4" xfId="17407"/>
    <cellStyle name="Input [yellow] 4 5 3 5" xfId="17409"/>
    <cellStyle name="Input [yellow] 4 5 3 6" xfId="11252"/>
    <cellStyle name="Input [yellow] 4 5 4" xfId="17411"/>
    <cellStyle name="Input [yellow] 4 5 5" xfId="17412"/>
    <cellStyle name="Input [yellow] 4 5 6" xfId="17413"/>
    <cellStyle name="Input [yellow] 4 5 7" xfId="17414"/>
    <cellStyle name="Input [yellow] 4 5 8" xfId="17415"/>
    <cellStyle name="Input [yellow] 4 6" xfId="7152"/>
    <cellStyle name="Input [yellow] 4 6 2" xfId="17416"/>
    <cellStyle name="Input [yellow] 4 6 2 2" xfId="17417"/>
    <cellStyle name="Input [yellow] 4 6 2 3" xfId="17418"/>
    <cellStyle name="Input [yellow] 4 6 2 4" xfId="17419"/>
    <cellStyle name="Input [yellow] 4 6 2 5" xfId="17420"/>
    <cellStyle name="Input [yellow] 4 6 2 6" xfId="17421"/>
    <cellStyle name="Input [yellow] 4 6 3" xfId="17422"/>
    <cellStyle name="Input [yellow] 4 6 4" xfId="17423"/>
    <cellStyle name="Input [yellow] 4 6 5" xfId="17424"/>
    <cellStyle name="Input [yellow] 4 6 6" xfId="498"/>
    <cellStyle name="Input [yellow] 4 6 7" xfId="17425"/>
    <cellStyle name="Input [yellow] 4 7" xfId="7155"/>
    <cellStyle name="Input [yellow] 4 7 2" xfId="9162"/>
    <cellStyle name="Input [yellow] 4 7 3" xfId="9165"/>
    <cellStyle name="Input [yellow] 4 7 4" xfId="17426"/>
    <cellStyle name="Input [yellow] 4 7 5" xfId="7332"/>
    <cellStyle name="Input [yellow] 4 7 6" xfId="6915"/>
    <cellStyle name="Input [yellow] 4 8" xfId="17428"/>
    <cellStyle name="Input [yellow] 4 9" xfId="17430"/>
    <cellStyle name="Input [yellow] 40" xfId="6481"/>
    <cellStyle name="Input [yellow] 40 2" xfId="17124"/>
    <cellStyle name="Input [yellow] 40 3" xfId="17137"/>
    <cellStyle name="Input [yellow] 40 4" xfId="17144"/>
    <cellStyle name="Input [yellow] 40 5" xfId="17147"/>
    <cellStyle name="Input [yellow] 40 6" xfId="17150"/>
    <cellStyle name="Input [yellow] 41" xfId="5966"/>
    <cellStyle name="Input [yellow] 42" xfId="4892"/>
    <cellStyle name="Input [yellow] 43" xfId="4577"/>
    <cellStyle name="Input [yellow] 44" xfId="17272"/>
    <cellStyle name="Input [yellow] 45" xfId="17433"/>
    <cellStyle name="Input [yellow] 5" xfId="5451"/>
    <cellStyle name="Input [yellow] 5 10" xfId="17435"/>
    <cellStyle name="Input [yellow] 5 11" xfId="17436"/>
    <cellStyle name="Input [yellow] 5 12" xfId="17437"/>
    <cellStyle name="Input [yellow] 5 2" xfId="17438"/>
    <cellStyle name="Input [yellow] 5 2 2" xfId="1213"/>
    <cellStyle name="Input [yellow] 5 2 2 2" xfId="17439"/>
    <cellStyle name="Input [yellow] 5 2 2 2 2" xfId="1296"/>
    <cellStyle name="Input [yellow] 5 2 2 2 3" xfId="13954"/>
    <cellStyle name="Input [yellow] 5 2 2 2 4" xfId="17440"/>
    <cellStyle name="Input [yellow] 5 2 2 2 5" xfId="15399"/>
    <cellStyle name="Input [yellow] 5 2 2 2 6" xfId="15402"/>
    <cellStyle name="Input [yellow] 5 2 2 3" xfId="17441"/>
    <cellStyle name="Input [yellow] 5 2 2 4" xfId="17442"/>
    <cellStyle name="Input [yellow] 5 2 2 5" xfId="17443"/>
    <cellStyle name="Input [yellow] 5 2 2 6" xfId="17444"/>
    <cellStyle name="Input [yellow] 5 2 2 7" xfId="17445"/>
    <cellStyle name="Input [yellow] 5 2 3" xfId="1266"/>
    <cellStyle name="Input [yellow] 5 2 3 2" xfId="17446"/>
    <cellStyle name="Input [yellow] 5 2 3 3" xfId="17448"/>
    <cellStyle name="Input [yellow] 5 2 3 4" xfId="17449"/>
    <cellStyle name="Input [yellow] 5 2 3 5" xfId="17450"/>
    <cellStyle name="Input [yellow] 5 2 3 6" xfId="17452"/>
    <cellStyle name="Input [yellow] 5 2 4" xfId="1277"/>
    <cellStyle name="Input [yellow] 5 2 5" xfId="1289"/>
    <cellStyle name="Input [yellow] 5 2 6" xfId="17454"/>
    <cellStyle name="Input [yellow] 5 2 7" xfId="17457"/>
    <cellStyle name="Input [yellow] 5 2 8" xfId="17459"/>
    <cellStyle name="Input [yellow] 5 3" xfId="17461"/>
    <cellStyle name="Input [yellow] 5 3 2" xfId="6399"/>
    <cellStyle name="Input [yellow] 5 3 2 2" xfId="1828"/>
    <cellStyle name="Input [yellow] 5 3 2 2 2" xfId="17462"/>
    <cellStyle name="Input [yellow] 5 3 2 2 3" xfId="14293"/>
    <cellStyle name="Input [yellow] 5 3 2 2 4" xfId="14296"/>
    <cellStyle name="Input [yellow] 5 3 2 2 5" xfId="14300"/>
    <cellStyle name="Input [yellow] 5 3 2 2 6" xfId="14305"/>
    <cellStyle name="Input [yellow] 5 3 2 3" xfId="17463"/>
    <cellStyle name="Input [yellow] 5 3 2 4" xfId="17464"/>
    <cellStyle name="Input [yellow] 5 3 2 5" xfId="1832"/>
    <cellStyle name="Input [yellow] 5 3 2 6" xfId="17465"/>
    <cellStyle name="Input [yellow] 5 3 2 7" xfId="1834"/>
    <cellStyle name="Input [yellow] 5 3 3" xfId="5954"/>
    <cellStyle name="Input [yellow] 5 3 3 2" xfId="17466"/>
    <cellStyle name="Input [yellow] 5 3 3 3" xfId="1855"/>
    <cellStyle name="Input [yellow] 5 3 3 4" xfId="17469"/>
    <cellStyle name="Input [yellow] 5 3 3 5" xfId="1875"/>
    <cellStyle name="Input [yellow] 5 3 3 6" xfId="17470"/>
    <cellStyle name="Input [yellow] 5 3 4" xfId="6404"/>
    <cellStyle name="Input [yellow] 5 3 5" xfId="3169"/>
    <cellStyle name="Input [yellow] 5 3 6" xfId="17471"/>
    <cellStyle name="Input [yellow] 5 3 7" xfId="17473"/>
    <cellStyle name="Input [yellow] 5 3 8" xfId="17474"/>
    <cellStyle name="Input [yellow] 5 4" xfId="17475"/>
    <cellStyle name="Input [yellow] 5 4 2" xfId="6435"/>
    <cellStyle name="Input [yellow] 5 4 2 2" xfId="17476"/>
    <cellStyle name="Input [yellow] 5 4 2 2 2" xfId="17477"/>
    <cellStyle name="Input [yellow] 5 4 2 2 3" xfId="17478"/>
    <cellStyle name="Input [yellow] 5 4 2 2 4" xfId="4169"/>
    <cellStyle name="Input [yellow] 5 4 2 2 5" xfId="2129"/>
    <cellStyle name="Input [yellow] 5 4 2 2 6" xfId="4177"/>
    <cellStyle name="Input [yellow] 5 4 2 3" xfId="17479"/>
    <cellStyle name="Input [yellow] 5 4 2 4" xfId="17481"/>
    <cellStyle name="Input [yellow] 5 4 2 5" xfId="17484"/>
    <cellStyle name="Input [yellow] 5 4 2 6" xfId="17485"/>
    <cellStyle name="Input [yellow] 5 4 2 7" xfId="17486"/>
    <cellStyle name="Input [yellow] 5 4 3" xfId="5962"/>
    <cellStyle name="Input [yellow] 5 4 3 2" xfId="17487"/>
    <cellStyle name="Input [yellow] 5 4 3 3" xfId="17488"/>
    <cellStyle name="Input [yellow] 5 4 3 4" xfId="17490"/>
    <cellStyle name="Input [yellow] 5 4 3 5" xfId="17492"/>
    <cellStyle name="Input [yellow] 5 4 3 6" xfId="17493"/>
    <cellStyle name="Input [yellow] 5 4 4" xfId="6441"/>
    <cellStyle name="Input [yellow] 5 4 5" xfId="4571"/>
    <cellStyle name="Input [yellow] 5 4 6" xfId="17494"/>
    <cellStyle name="Input [yellow] 5 4 7" xfId="17496"/>
    <cellStyle name="Input [yellow] 5 4 8" xfId="17497"/>
    <cellStyle name="Input [yellow] 5 5" xfId="17498"/>
    <cellStyle name="Input [yellow] 5 5 2" xfId="6483"/>
    <cellStyle name="Input [yellow] 5 5 2 2" xfId="17125"/>
    <cellStyle name="Input [yellow] 5 5 2 2 2" xfId="17127"/>
    <cellStyle name="Input [yellow] 5 5 2 2 3" xfId="17134"/>
    <cellStyle name="Input [yellow] 5 5 2 2 4" xfId="1484"/>
    <cellStyle name="Input [yellow] 5 5 2 2 5" xfId="4236"/>
    <cellStyle name="Input [yellow] 5 5 2 2 6" xfId="4245"/>
    <cellStyle name="Input [yellow] 5 5 2 3" xfId="17138"/>
    <cellStyle name="Input [yellow] 5 5 2 4" xfId="17145"/>
    <cellStyle name="Input [yellow] 5 5 2 5" xfId="17148"/>
    <cellStyle name="Input [yellow] 5 5 2 6" xfId="17151"/>
    <cellStyle name="Input [yellow] 5 5 2 7" xfId="17153"/>
    <cellStyle name="Input [yellow] 5 5 3" xfId="5967"/>
    <cellStyle name="Input [yellow] 5 5 3 2" xfId="17157"/>
    <cellStyle name="Input [yellow] 5 5 3 3" xfId="5603"/>
    <cellStyle name="Input [yellow] 5 5 3 4" xfId="17183"/>
    <cellStyle name="Input [yellow] 5 5 3 5" xfId="17185"/>
    <cellStyle name="Input [yellow] 5 5 3 6" xfId="17187"/>
    <cellStyle name="Input [yellow] 5 5 4" xfId="4893"/>
    <cellStyle name="Input [yellow] 5 5 5" xfId="4578"/>
    <cellStyle name="Input [yellow] 5 5 6" xfId="17273"/>
    <cellStyle name="Input [yellow] 5 5 7" xfId="17434"/>
    <cellStyle name="Input [yellow] 5 5 8" xfId="17499"/>
    <cellStyle name="Input [yellow] 5 6" xfId="17500"/>
    <cellStyle name="Input [yellow] 5 6 2" xfId="6505"/>
    <cellStyle name="Input [yellow] 5 6 2 2" xfId="17501"/>
    <cellStyle name="Input [yellow] 5 6 2 3" xfId="17503"/>
    <cellStyle name="Input [yellow] 5 6 2 4" xfId="17504"/>
    <cellStyle name="Input [yellow] 5 6 2 5" xfId="17505"/>
    <cellStyle name="Input [yellow] 5 6 2 6" xfId="17506"/>
    <cellStyle name="Input [yellow] 5 6 3" xfId="5973"/>
    <cellStyle name="Input [yellow] 5 6 4" xfId="6509"/>
    <cellStyle name="Input [yellow] 5 6 5" xfId="5540"/>
    <cellStyle name="Input [yellow] 5 6 6" xfId="15108"/>
    <cellStyle name="Input [yellow] 5 6 7" xfId="15111"/>
    <cellStyle name="Input [yellow] 5 7" xfId="17507"/>
    <cellStyle name="Input [yellow] 5 7 2" xfId="6523"/>
    <cellStyle name="Input [yellow] 5 7 3" xfId="5975"/>
    <cellStyle name="Input [yellow] 5 7 4" xfId="6525"/>
    <cellStyle name="Input [yellow] 5 7 5" xfId="6527"/>
    <cellStyle name="Input [yellow] 5 7 6" xfId="1740"/>
    <cellStyle name="Input [yellow] 5 8" xfId="17508"/>
    <cellStyle name="Input [yellow] 5 9" xfId="17510"/>
    <cellStyle name="Input [yellow] 6" xfId="7157"/>
    <cellStyle name="Input [yellow] 6 10" xfId="17513"/>
    <cellStyle name="Input [yellow] 6 11" xfId="17514"/>
    <cellStyle name="Input [yellow] 6 12" xfId="17516"/>
    <cellStyle name="Input [yellow] 6 2" xfId="17517"/>
    <cellStyle name="Input [yellow] 6 2 2" xfId="17518"/>
    <cellStyle name="Input [yellow] 6 2 2 2" xfId="17519"/>
    <cellStyle name="Input [yellow] 6 2 2 2 2" xfId="17520"/>
    <cellStyle name="Input [yellow] 6 2 2 2 3" xfId="17521"/>
    <cellStyle name="Input [yellow] 6 2 2 2 4" xfId="17522"/>
    <cellStyle name="Input [yellow] 6 2 2 2 5" xfId="17523"/>
    <cellStyle name="Input [yellow] 6 2 2 2 6" xfId="17525"/>
    <cellStyle name="Input [yellow] 6 2 2 3" xfId="17527"/>
    <cellStyle name="Input [yellow] 6 2 2 4" xfId="17528"/>
    <cellStyle name="Input [yellow] 6 2 2 5" xfId="17530"/>
    <cellStyle name="Input [yellow] 6 2 2 6" xfId="17531"/>
    <cellStyle name="Input [yellow] 6 2 2 7" xfId="17532"/>
    <cellStyle name="Input [yellow] 6 2 3" xfId="17533"/>
    <cellStyle name="Input [yellow] 6 2 3 2" xfId="9168"/>
    <cellStyle name="Input [yellow] 6 2 3 3" xfId="9393"/>
    <cellStyle name="Input [yellow] 6 2 3 4" xfId="9634"/>
    <cellStyle name="Input [yellow] 6 2 3 5" xfId="9889"/>
    <cellStyle name="Input [yellow] 6 2 3 6" xfId="17534"/>
    <cellStyle name="Input [yellow] 6 2 4" xfId="17535"/>
    <cellStyle name="Input [yellow] 6 2 5" xfId="17536"/>
    <cellStyle name="Input [yellow] 6 2 6" xfId="17538"/>
    <cellStyle name="Input [yellow] 6 2 7" xfId="17541"/>
    <cellStyle name="Input [yellow] 6 2 8" xfId="17543"/>
    <cellStyle name="Input [yellow] 6 3" xfId="17544"/>
    <cellStyle name="Input [yellow] 6 3 2" xfId="17545"/>
    <cellStyle name="Input [yellow] 6 3 2 2" xfId="17546"/>
    <cellStyle name="Input [yellow] 6 3 2 2 2" xfId="17548"/>
    <cellStyle name="Input [yellow] 6 3 2 2 3" xfId="17550"/>
    <cellStyle name="Input [yellow] 6 3 2 2 4" xfId="17551"/>
    <cellStyle name="Input [yellow] 6 3 2 2 5" xfId="17552"/>
    <cellStyle name="Input [yellow] 6 3 2 2 6" xfId="17554"/>
    <cellStyle name="Input [yellow] 6 3 2 3" xfId="17557"/>
    <cellStyle name="Input [yellow] 6 3 2 4" xfId="17559"/>
    <cellStyle name="Input [yellow] 6 3 2 5" xfId="17561"/>
    <cellStyle name="Input [yellow] 6 3 2 6" xfId="17562"/>
    <cellStyle name="Input [yellow] 6 3 2 7" xfId="17563"/>
    <cellStyle name="Input [yellow] 6 3 3" xfId="17564"/>
    <cellStyle name="Input [yellow] 6 3 3 2" xfId="17565"/>
    <cellStyle name="Input [yellow] 6 3 3 3" xfId="17566"/>
    <cellStyle name="Input [yellow] 6 3 3 4" xfId="17567"/>
    <cellStyle name="Input [yellow] 6 3 3 5" xfId="17569"/>
    <cellStyle name="Input [yellow] 6 3 3 6" xfId="17570"/>
    <cellStyle name="Input [yellow] 6 3 4" xfId="17571"/>
    <cellStyle name="Input [yellow] 6 3 5" xfId="17572"/>
    <cellStyle name="Input [yellow] 6 3 6" xfId="17574"/>
    <cellStyle name="Input [yellow] 6 3 7" xfId="17575"/>
    <cellStyle name="Input [yellow] 6 3 8" xfId="17576"/>
    <cellStyle name="Input [yellow] 6 4" xfId="17577"/>
    <cellStyle name="Input [yellow] 6 4 2" xfId="17578"/>
    <cellStyle name="Input [yellow] 6 4 2 2" xfId="8076"/>
    <cellStyle name="Input [yellow] 6 4 2 2 2" xfId="17580"/>
    <cellStyle name="Input [yellow] 6 4 2 2 3" xfId="17582"/>
    <cellStyle name="Input [yellow] 6 4 2 2 4" xfId="3023"/>
    <cellStyle name="Input [yellow] 6 4 2 2 5" xfId="3035"/>
    <cellStyle name="Input [yellow] 6 4 2 2 6" xfId="3042"/>
    <cellStyle name="Input [yellow] 6 4 2 3" xfId="1574"/>
    <cellStyle name="Input [yellow] 6 4 2 4" xfId="541"/>
    <cellStyle name="Input [yellow] 6 4 2 5" xfId="4524"/>
    <cellStyle name="Input [yellow] 6 4 2 6" xfId="2385"/>
    <cellStyle name="Input [yellow] 6 4 2 7" xfId="17583"/>
    <cellStyle name="Input [yellow] 6 4 3" xfId="17584"/>
    <cellStyle name="Input [yellow] 6 4 3 2" xfId="17586"/>
    <cellStyle name="Input [yellow] 6 4 3 3" xfId="3191"/>
    <cellStyle name="Input [yellow] 6 4 3 4" xfId="1592"/>
    <cellStyle name="Input [yellow] 6 4 3 5" xfId="1599"/>
    <cellStyle name="Input [yellow] 6 4 3 6" xfId="4721"/>
    <cellStyle name="Input [yellow] 6 4 4" xfId="17588"/>
    <cellStyle name="Input [yellow] 6 4 5" xfId="17590"/>
    <cellStyle name="Input [yellow] 6 4 6" xfId="17592"/>
    <cellStyle name="Input [yellow] 6 4 7" xfId="17593"/>
    <cellStyle name="Input [yellow] 6 4 8" xfId="17594"/>
    <cellStyle name="Input [yellow] 6 5" xfId="6445"/>
    <cellStyle name="Input [yellow] 6 5 2" xfId="17595"/>
    <cellStyle name="Input [yellow] 6 5 2 2" xfId="17596"/>
    <cellStyle name="Input [yellow] 6 5 2 2 2" xfId="17599"/>
    <cellStyle name="Input [yellow] 6 5 2 2 3" xfId="17603"/>
    <cellStyle name="Input [yellow] 6 5 2 2 4" xfId="4455"/>
    <cellStyle name="Input [yellow] 6 5 2 2 5" xfId="4457"/>
    <cellStyle name="Input [yellow] 6 5 2 2 6" xfId="4467"/>
    <cellStyle name="Input [yellow] 6 5 2 3" xfId="6004"/>
    <cellStyle name="Input [yellow] 6 5 2 4" xfId="6013"/>
    <cellStyle name="Input [yellow] 6 5 2 5" xfId="6017"/>
    <cellStyle name="Input [yellow] 6 5 2 6" xfId="6024"/>
    <cellStyle name="Input [yellow] 6 5 2 7" xfId="7773"/>
    <cellStyle name="Input [yellow] 6 5 3" xfId="17605"/>
    <cellStyle name="Input [yellow] 6 5 3 2" xfId="27"/>
    <cellStyle name="Input [yellow] 6 5 3 3" xfId="1218"/>
    <cellStyle name="Input [yellow] 6 5 3 4" xfId="6030"/>
    <cellStyle name="Input [yellow] 6 5 3 5" xfId="7777"/>
    <cellStyle name="Input [yellow] 6 5 3 6" xfId="7780"/>
    <cellStyle name="Input [yellow] 6 5 4" xfId="17606"/>
    <cellStyle name="Input [yellow] 6 5 5" xfId="17607"/>
    <cellStyle name="Input [yellow] 6 5 6" xfId="17609"/>
    <cellStyle name="Input [yellow] 6 5 7" xfId="17610"/>
    <cellStyle name="Input [yellow] 6 5 8" xfId="17611"/>
    <cellStyle name="Input [yellow] 6 6" xfId="6447"/>
    <cellStyle name="Input [yellow] 6 6 2" xfId="17613"/>
    <cellStyle name="Input [yellow] 6 6 2 2" xfId="8108"/>
    <cellStyle name="Input [yellow] 6 6 2 3" xfId="6057"/>
    <cellStyle name="Input [yellow] 6 6 2 4" xfId="6067"/>
    <cellStyle name="Input [yellow] 6 6 2 5" xfId="6071"/>
    <cellStyle name="Input [yellow] 6 6 2 6" xfId="2065"/>
    <cellStyle name="Input [yellow] 6 6 3" xfId="17615"/>
    <cellStyle name="Input [yellow] 6 6 4" xfId="17616"/>
    <cellStyle name="Input [yellow] 6 6 5" xfId="17617"/>
    <cellStyle name="Input [yellow] 6 6 6" xfId="17618"/>
    <cellStyle name="Input [yellow] 6 6 7" xfId="17619"/>
    <cellStyle name="Input [yellow] 6 7" xfId="6449"/>
    <cellStyle name="Input [yellow] 6 7 2" xfId="17620"/>
    <cellStyle name="Input [yellow] 6 7 3" xfId="17621"/>
    <cellStyle name="Input [yellow] 6 7 4" xfId="17622"/>
    <cellStyle name="Input [yellow] 6 7 5" xfId="17623"/>
    <cellStyle name="Input [yellow] 6 7 6" xfId="17624"/>
    <cellStyle name="Input [yellow] 6 8" xfId="17626"/>
    <cellStyle name="Input [yellow] 6 9" xfId="17628"/>
    <cellStyle name="Input [yellow] 7" xfId="5932"/>
    <cellStyle name="Input [yellow] 7 10" xfId="17631"/>
    <cellStyle name="Input [yellow] 7 11" xfId="17633"/>
    <cellStyle name="Input [yellow] 7 12" xfId="17635"/>
    <cellStyle name="Input [yellow] 7 2" xfId="17636"/>
    <cellStyle name="Input [yellow] 7 2 2" xfId="17637"/>
    <cellStyle name="Input [yellow] 7 2 2 2" xfId="17638"/>
    <cellStyle name="Input [yellow] 7 2 2 2 2" xfId="17639"/>
    <cellStyle name="Input [yellow] 7 2 2 2 3" xfId="17640"/>
    <cellStyle name="Input [yellow] 7 2 2 2 4" xfId="17641"/>
    <cellStyle name="Input [yellow] 7 2 2 2 5" xfId="17642"/>
    <cellStyle name="Input [yellow] 7 2 2 2 6" xfId="17644"/>
    <cellStyle name="Input [yellow] 7 2 2 3" xfId="17646"/>
    <cellStyle name="Input [yellow] 7 2 2 4" xfId="17647"/>
    <cellStyle name="Input [yellow] 7 2 2 5" xfId="17649"/>
    <cellStyle name="Input [yellow] 7 2 2 6" xfId="17651"/>
    <cellStyle name="Input [yellow] 7 2 2 7" xfId="17653"/>
    <cellStyle name="Input [yellow] 7 2 3" xfId="17656"/>
    <cellStyle name="Input [yellow] 7 2 3 2" xfId="17657"/>
    <cellStyle name="Input [yellow] 7 2 3 3" xfId="17658"/>
    <cellStyle name="Input [yellow] 7 2 3 4" xfId="17659"/>
    <cellStyle name="Input [yellow] 7 2 3 5" xfId="17661"/>
    <cellStyle name="Input [yellow] 7 2 3 6" xfId="17663"/>
    <cellStyle name="Input [yellow] 7 2 4" xfId="17665"/>
    <cellStyle name="Input [yellow] 7 2 5" xfId="4260"/>
    <cellStyle name="Input [yellow] 7 2 6" xfId="17667"/>
    <cellStyle name="Input [yellow] 7 2 7" xfId="17670"/>
    <cellStyle name="Input [yellow] 7 2 8" xfId="17671"/>
    <cellStyle name="Input [yellow] 7 3" xfId="17672"/>
    <cellStyle name="Input [yellow] 7 3 2" xfId="14927"/>
    <cellStyle name="Input [yellow] 7 3 2 2" xfId="17673"/>
    <cellStyle name="Input [yellow] 7 3 2 2 2" xfId="17674"/>
    <cellStyle name="Input [yellow] 7 3 2 2 3" xfId="1414"/>
    <cellStyle name="Input [yellow] 7 3 2 2 4" xfId="17675"/>
    <cellStyle name="Input [yellow] 7 3 2 2 5" xfId="1420"/>
    <cellStyle name="Input [yellow] 7 3 2 2 6" xfId="17676"/>
    <cellStyle name="Input [yellow] 7 3 2 3" xfId="17677"/>
    <cellStyle name="Input [yellow] 7 3 2 4" xfId="17679"/>
    <cellStyle name="Input [yellow] 7 3 2 5" xfId="17682"/>
    <cellStyle name="Input [yellow] 7 3 2 6" xfId="17685"/>
    <cellStyle name="Input [yellow] 7 3 2 7" xfId="17688"/>
    <cellStyle name="Input [yellow] 7 3 3" xfId="14931"/>
    <cellStyle name="Input [yellow] 7 3 3 2" xfId="17690"/>
    <cellStyle name="Input [yellow] 7 3 3 3" xfId="12070"/>
    <cellStyle name="Input [yellow] 7 3 3 4" xfId="12074"/>
    <cellStyle name="Input [yellow] 7 3 3 5" xfId="12078"/>
    <cellStyle name="Input [yellow] 7 3 3 6" xfId="17692"/>
    <cellStyle name="Input [yellow] 7 3 4" xfId="17694"/>
    <cellStyle name="Input [yellow] 7 3 5" xfId="17696"/>
    <cellStyle name="Input [yellow] 7 3 6" xfId="17698"/>
    <cellStyle name="Input [yellow] 7 3 7" xfId="17700"/>
    <cellStyle name="Input [yellow] 7 3 8" xfId="17701"/>
    <cellStyle name="Input [yellow] 7 4" xfId="17702"/>
    <cellStyle name="Input [yellow] 7 4 2" xfId="17703"/>
    <cellStyle name="Input [yellow] 7 4 2 2" xfId="10211"/>
    <cellStyle name="Input [yellow] 7 4 2 2 2" xfId="17704"/>
    <cellStyle name="Input [yellow] 7 4 2 2 3" xfId="17706"/>
    <cellStyle name="Input [yellow] 7 4 2 2 4" xfId="4600"/>
    <cellStyle name="Input [yellow] 7 4 2 2 5" xfId="4604"/>
    <cellStyle name="Input [yellow] 7 4 2 2 6" xfId="4607"/>
    <cellStyle name="Input [yellow] 7 4 2 3" xfId="10213"/>
    <cellStyle name="Input [yellow] 7 4 2 4" xfId="10215"/>
    <cellStyle name="Input [yellow] 7 4 2 5" xfId="17709"/>
    <cellStyle name="Input [yellow] 7 4 2 6" xfId="17711"/>
    <cellStyle name="Input [yellow] 7 4 2 7" xfId="17713"/>
    <cellStyle name="Input [yellow] 7 4 3" xfId="17716"/>
    <cellStyle name="Input [yellow] 7 4 3 2" xfId="17717"/>
    <cellStyle name="Input [yellow] 7 4 3 3" xfId="17718"/>
    <cellStyle name="Input [yellow] 7 4 3 4" xfId="17719"/>
    <cellStyle name="Input [yellow] 7 4 3 5" xfId="17720"/>
    <cellStyle name="Input [yellow] 7 4 3 6" xfId="17722"/>
    <cellStyle name="Input [yellow] 7 4 4" xfId="17724"/>
    <cellStyle name="Input [yellow] 7 4 5" xfId="17727"/>
    <cellStyle name="Input [yellow] 7 4 6" xfId="460"/>
    <cellStyle name="Input [yellow] 7 4 7" xfId="17729"/>
    <cellStyle name="Input [yellow] 7 4 8" xfId="17731"/>
    <cellStyle name="Input [yellow] 7 5" xfId="17732"/>
    <cellStyle name="Input [yellow] 7 5 2" xfId="17734"/>
    <cellStyle name="Input [yellow] 7 5 2 2" xfId="17735"/>
    <cellStyle name="Input [yellow] 7 5 2 2 2" xfId="17736"/>
    <cellStyle name="Input [yellow] 7 5 2 2 3" xfId="17739"/>
    <cellStyle name="Input [yellow] 7 5 2 2 4" xfId="4653"/>
    <cellStyle name="Input [yellow] 7 5 2 2 5" xfId="4658"/>
    <cellStyle name="Input [yellow] 7 5 2 2 6" xfId="4671"/>
    <cellStyle name="Input [yellow] 7 5 2 3" xfId="17742"/>
    <cellStyle name="Input [yellow] 7 5 2 4" xfId="17743"/>
    <cellStyle name="Input [yellow] 7 5 2 5" xfId="17744"/>
    <cellStyle name="Input [yellow] 7 5 2 6" xfId="17746"/>
    <cellStyle name="Input [yellow] 7 5 2 7" xfId="17749"/>
    <cellStyle name="Input [yellow] 7 5 3" xfId="17753"/>
    <cellStyle name="Input [yellow] 7 5 3 2" xfId="17755"/>
    <cellStyle name="Input [yellow] 7 5 3 3" xfId="17757"/>
    <cellStyle name="Input [yellow] 7 5 3 4" xfId="17759"/>
    <cellStyle name="Input [yellow] 7 5 3 5" xfId="17761"/>
    <cellStyle name="Input [yellow] 7 5 3 6" xfId="17764"/>
    <cellStyle name="Input [yellow] 7 5 4" xfId="17767"/>
    <cellStyle name="Input [yellow] 7 5 5" xfId="17769"/>
    <cellStyle name="Input [yellow] 7 5 6" xfId="17771"/>
    <cellStyle name="Input [yellow] 7 5 7" xfId="17773"/>
    <cellStyle name="Input [yellow] 7 5 8" xfId="17775"/>
    <cellStyle name="Input [yellow] 7 6" xfId="17776"/>
    <cellStyle name="Input [yellow] 7 6 2" xfId="17777"/>
    <cellStyle name="Input [yellow] 7 6 2 2" xfId="17778"/>
    <cellStyle name="Input [yellow] 7 6 2 3" xfId="17781"/>
    <cellStyle name="Input [yellow] 7 6 2 4" xfId="17783"/>
    <cellStyle name="Input [yellow] 7 6 2 5" xfId="17785"/>
    <cellStyle name="Input [yellow] 7 6 2 6" xfId="17787"/>
    <cellStyle name="Input [yellow] 7 6 3" xfId="17789"/>
    <cellStyle name="Input [yellow] 7 6 4" xfId="17790"/>
    <cellStyle name="Input [yellow] 7 6 5" xfId="17791"/>
    <cellStyle name="Input [yellow] 7 6 6" xfId="17792"/>
    <cellStyle name="Input [yellow] 7 6 7" xfId="17793"/>
    <cellStyle name="Input [yellow] 7 7" xfId="17794"/>
    <cellStyle name="Input [yellow] 7 7 2" xfId="17795"/>
    <cellStyle name="Input [yellow] 7 7 3" xfId="17796"/>
    <cellStyle name="Input [yellow] 7 7 4" xfId="17797"/>
    <cellStyle name="Input [yellow] 7 7 5" xfId="17798"/>
    <cellStyle name="Input [yellow] 7 7 6" xfId="17799"/>
    <cellStyle name="Input [yellow] 7 8" xfId="17801"/>
    <cellStyle name="Input [yellow] 7 9" xfId="12116"/>
    <cellStyle name="Input [yellow] 8" xfId="7160"/>
    <cellStyle name="Input [yellow] 8 10" xfId="17319"/>
    <cellStyle name="Input [yellow] 8 11" xfId="17321"/>
    <cellStyle name="Input [yellow] 8 12" xfId="17802"/>
    <cellStyle name="Input [yellow] 8 2" xfId="17803"/>
    <cellStyle name="Input [yellow] 8 2 2" xfId="17805"/>
    <cellStyle name="Input [yellow] 8 2 2 2" xfId="17806"/>
    <cellStyle name="Input [yellow] 8 2 2 2 2" xfId="17807"/>
    <cellStyle name="Input [yellow] 8 2 2 2 3" xfId="17808"/>
    <cellStyle name="Input [yellow] 8 2 2 2 4" xfId="17809"/>
    <cellStyle name="Input [yellow] 8 2 2 2 5" xfId="17810"/>
    <cellStyle name="Input [yellow] 8 2 2 2 6" xfId="17812"/>
    <cellStyle name="Input [yellow] 8 2 2 3" xfId="3179"/>
    <cellStyle name="Input [yellow] 8 2 2 4" xfId="17813"/>
    <cellStyle name="Input [yellow] 8 2 2 5" xfId="17815"/>
    <cellStyle name="Input [yellow] 8 2 2 6" xfId="17816"/>
    <cellStyle name="Input [yellow] 8 2 2 7" xfId="17817"/>
    <cellStyle name="Input [yellow] 8 2 3" xfId="17819"/>
    <cellStyle name="Input [yellow] 8 2 3 2" xfId="17820"/>
    <cellStyle name="Input [yellow] 8 2 3 3" xfId="17821"/>
    <cellStyle name="Input [yellow] 8 2 3 4" xfId="17822"/>
    <cellStyle name="Input [yellow] 8 2 3 5" xfId="17824"/>
    <cellStyle name="Input [yellow] 8 2 3 6" xfId="17827"/>
    <cellStyle name="Input [yellow] 8 2 4" xfId="17830"/>
    <cellStyle name="Input [yellow] 8 2 5" xfId="17832"/>
    <cellStyle name="Input [yellow] 8 2 6" xfId="17834"/>
    <cellStyle name="Input [yellow] 8 2 7" xfId="17836"/>
    <cellStyle name="Input [yellow] 8 2 8" xfId="17838"/>
    <cellStyle name="Input [yellow] 8 3" xfId="17839"/>
    <cellStyle name="Input [yellow] 8 3 2" xfId="17840"/>
    <cellStyle name="Input [yellow] 8 3 2 2" xfId="3707"/>
    <cellStyle name="Input [yellow] 8 3 2 2 2" xfId="17842"/>
    <cellStyle name="Input [yellow] 8 3 2 2 3" xfId="17843"/>
    <cellStyle name="Input [yellow] 8 3 2 2 4" xfId="17844"/>
    <cellStyle name="Input [yellow] 8 3 2 2 5" xfId="17846"/>
    <cellStyle name="Input [yellow] 8 3 2 2 6" xfId="17848"/>
    <cellStyle name="Input [yellow] 8 3 2 3" xfId="6126"/>
    <cellStyle name="Input [yellow] 8 3 2 4" xfId="6131"/>
    <cellStyle name="Input [yellow] 8 3 2 5" xfId="6143"/>
    <cellStyle name="Input [yellow] 8 3 2 6" xfId="6150"/>
    <cellStyle name="Input [yellow] 8 3 2 7" xfId="17850"/>
    <cellStyle name="Input [yellow] 8 3 3" xfId="17852"/>
    <cellStyle name="Input [yellow] 8 3 3 2" xfId="3714"/>
    <cellStyle name="Input [yellow] 8 3 3 3" xfId="6166"/>
    <cellStyle name="Input [yellow] 8 3 3 4" xfId="6193"/>
    <cellStyle name="Input [yellow] 8 3 3 5" xfId="6200"/>
    <cellStyle name="Input [yellow] 8 3 3 6" xfId="6208"/>
    <cellStyle name="Input [yellow] 8 3 4" xfId="17854"/>
    <cellStyle name="Input [yellow] 8 3 5" xfId="17857"/>
    <cellStyle name="Input [yellow] 8 3 6" xfId="17862"/>
    <cellStyle name="Input [yellow] 8 3 7" xfId="17864"/>
    <cellStyle name="Input [yellow] 8 3 8" xfId="17866"/>
    <cellStyle name="Input [yellow] 8 4" xfId="17868"/>
    <cellStyle name="Input [yellow] 8 4 2" xfId="17869"/>
    <cellStyle name="Input [yellow] 8 4 2 2" xfId="17870"/>
    <cellStyle name="Input [yellow] 8 4 2 2 2" xfId="17873"/>
    <cellStyle name="Input [yellow] 8 4 2 2 3" xfId="17876"/>
    <cellStyle name="Input [yellow] 8 4 2 2 4" xfId="4730"/>
    <cellStyle name="Input [yellow] 8 4 2 2 5" xfId="4767"/>
    <cellStyle name="Input [yellow] 8 4 2 2 6" xfId="4772"/>
    <cellStyle name="Input [yellow] 8 4 2 3" xfId="17877"/>
    <cellStyle name="Input [yellow] 8 4 2 4" xfId="17880"/>
    <cellStyle name="Input [yellow] 8 4 2 5" xfId="17883"/>
    <cellStyle name="Input [yellow] 8 4 2 6" xfId="17886"/>
    <cellStyle name="Input [yellow] 8 4 2 7" xfId="17891"/>
    <cellStyle name="Input [yellow] 8 4 3" xfId="17894"/>
    <cellStyle name="Input [yellow] 8 4 3 2" xfId="17895"/>
    <cellStyle name="Input [yellow] 8 4 3 3" xfId="17896"/>
    <cellStyle name="Input [yellow] 8 4 3 4" xfId="17897"/>
    <cellStyle name="Input [yellow] 8 4 3 5" xfId="17898"/>
    <cellStyle name="Input [yellow] 8 4 3 6" xfId="3264"/>
    <cellStyle name="Input [yellow] 8 4 4" xfId="17902"/>
    <cellStyle name="Input [yellow] 8 4 5" xfId="17906"/>
    <cellStyle name="Input [yellow] 8 4 6" xfId="17909"/>
    <cellStyle name="Input [yellow] 8 4 7" xfId="17912"/>
    <cellStyle name="Input [yellow] 8 4 8" xfId="17914"/>
    <cellStyle name="Input [yellow] 8 5" xfId="17916"/>
    <cellStyle name="Input [yellow] 8 5 2" xfId="17917"/>
    <cellStyle name="Input [yellow] 8 5 2 2" xfId="17919"/>
    <cellStyle name="Input [yellow] 8 5 2 2 2" xfId="17920"/>
    <cellStyle name="Input [yellow] 8 5 2 2 3" xfId="17921"/>
    <cellStyle name="Input [yellow] 8 5 2 2 4" xfId="988"/>
    <cellStyle name="Input [yellow] 8 5 2 2 5" xfId="1004"/>
    <cellStyle name="Input [yellow] 8 5 2 2 6" xfId="1015"/>
    <cellStyle name="Input [yellow] 8 5 2 3" xfId="17922"/>
    <cellStyle name="Input [yellow] 8 5 2 4" xfId="17923"/>
    <cellStyle name="Input [yellow] 8 5 2 5" xfId="17924"/>
    <cellStyle name="Input [yellow] 8 5 2 6" xfId="553"/>
    <cellStyle name="Input [yellow] 8 5 2 7" xfId="17925"/>
    <cellStyle name="Input [yellow] 8 5 3" xfId="17927"/>
    <cellStyle name="Input [yellow] 8 5 3 2" xfId="17929"/>
    <cellStyle name="Input [yellow] 8 5 3 3" xfId="17931"/>
    <cellStyle name="Input [yellow] 8 5 3 4" xfId="11256"/>
    <cellStyle name="Input [yellow] 8 5 3 5" xfId="11265"/>
    <cellStyle name="Input [yellow] 8 5 3 6" xfId="11270"/>
    <cellStyle name="Input [yellow] 8 5 4" xfId="17933"/>
    <cellStyle name="Input [yellow] 8 5 5" xfId="17936"/>
    <cellStyle name="Input [yellow] 8 5 6" xfId="17939"/>
    <cellStyle name="Input [yellow] 8 5 7" xfId="17942"/>
    <cellStyle name="Input [yellow] 8 5 8" xfId="17944"/>
    <cellStyle name="Input [yellow] 8 6" xfId="17946"/>
    <cellStyle name="Input [yellow] 8 6 2" xfId="17947"/>
    <cellStyle name="Input [yellow] 8 6 2 2" xfId="17950"/>
    <cellStyle name="Input [yellow] 8 6 2 3" xfId="17955"/>
    <cellStyle name="Input [yellow] 8 6 2 4" xfId="17960"/>
    <cellStyle name="Input [yellow] 8 6 2 5" xfId="8207"/>
    <cellStyle name="Input [yellow] 8 6 2 6" xfId="8227"/>
    <cellStyle name="Input [yellow] 8 6 3" xfId="17964"/>
    <cellStyle name="Input [yellow] 8 6 4" xfId="17968"/>
    <cellStyle name="Input [yellow] 8 6 5" xfId="17970"/>
    <cellStyle name="Input [yellow] 8 6 6" xfId="17972"/>
    <cellStyle name="Input [yellow] 8 6 7" xfId="17974"/>
    <cellStyle name="Input [yellow] 8 7" xfId="17976"/>
    <cellStyle name="Input [yellow] 8 7 2" xfId="17977"/>
    <cellStyle name="Input [yellow] 8 7 3" xfId="17979"/>
    <cellStyle name="Input [yellow] 8 7 4" xfId="17981"/>
    <cellStyle name="Input [yellow] 8 7 5" xfId="17982"/>
    <cellStyle name="Input [yellow] 8 7 6" xfId="17983"/>
    <cellStyle name="Input [yellow] 8 8" xfId="17986"/>
    <cellStyle name="Input [yellow] 8 9" xfId="17988"/>
    <cellStyle name="Input [yellow] 9" xfId="7163"/>
    <cellStyle name="Input [yellow] 9 10" xfId="17992"/>
    <cellStyle name="Input [yellow] 9 11" xfId="17993"/>
    <cellStyle name="Input [yellow] 9 12" xfId="17994"/>
    <cellStyle name="Input [yellow] 9 2" xfId="17995"/>
    <cellStyle name="Input [yellow] 9 2 2" xfId="17996"/>
    <cellStyle name="Input [yellow] 9 2 2 2" xfId="17997"/>
    <cellStyle name="Input [yellow] 9 2 2 2 2" xfId="17999"/>
    <cellStyle name="Input [yellow] 9 2 2 2 3" xfId="18002"/>
    <cellStyle name="Input [yellow] 9 2 2 2 4" xfId="18003"/>
    <cellStyle name="Input [yellow] 9 2 2 2 5" xfId="18004"/>
    <cellStyle name="Input [yellow] 9 2 2 2 6" xfId="18005"/>
    <cellStyle name="Input [yellow] 9 2 2 3" xfId="10824"/>
    <cellStyle name="Input [yellow] 9 2 2 4" xfId="613"/>
    <cellStyle name="Input [yellow] 9 2 2 5" xfId="620"/>
    <cellStyle name="Input [yellow] 9 2 2 6" xfId="7282"/>
    <cellStyle name="Input [yellow] 9 2 2 7" xfId="1141"/>
    <cellStyle name="Input [yellow] 9 2 3" xfId="18006"/>
    <cellStyle name="Input [yellow] 9 2 3 2" xfId="14015"/>
    <cellStyle name="Input [yellow] 9 2 3 3" xfId="10833"/>
    <cellStyle name="Input [yellow] 9 2 3 4" xfId="18008"/>
    <cellStyle name="Input [yellow] 9 2 3 5" xfId="18011"/>
    <cellStyle name="Input [yellow] 9 2 3 6" xfId="18015"/>
    <cellStyle name="Input [yellow] 9 2 4" xfId="18017"/>
    <cellStyle name="Input [yellow] 9 2 5" xfId="18018"/>
    <cellStyle name="Input [yellow] 9 2 6" xfId="18019"/>
    <cellStyle name="Input [yellow] 9 2 7" xfId="18021"/>
    <cellStyle name="Input [yellow] 9 2 8" xfId="18023"/>
    <cellStyle name="Input [yellow] 9 3" xfId="18024"/>
    <cellStyle name="Input [yellow] 9 3 2" xfId="18025"/>
    <cellStyle name="Input [yellow] 9 3 2 2" xfId="18028"/>
    <cellStyle name="Input [yellow] 9 3 2 2 2" xfId="18031"/>
    <cellStyle name="Input [yellow] 9 3 2 2 3" xfId="18033"/>
    <cellStyle name="Input [yellow] 9 3 2 2 4" xfId="18034"/>
    <cellStyle name="Input [yellow] 9 3 2 2 5" xfId="18035"/>
    <cellStyle name="Input [yellow] 9 3 2 2 6" xfId="18036"/>
    <cellStyle name="Input [yellow] 9 3 2 3" xfId="18038"/>
    <cellStyle name="Input [yellow] 9 3 2 4" xfId="18042"/>
    <cellStyle name="Input [yellow] 9 3 2 5" xfId="18045"/>
    <cellStyle name="Input [yellow] 9 3 2 6" xfId="18047"/>
    <cellStyle name="Input [yellow] 9 3 2 7" xfId="18049"/>
    <cellStyle name="Input [yellow] 9 3 3" xfId="18050"/>
    <cellStyle name="Input [yellow] 9 3 3 2" xfId="18053"/>
    <cellStyle name="Input [yellow] 9 3 3 3" xfId="18055"/>
    <cellStyle name="Input [yellow] 9 3 3 4" xfId="18058"/>
    <cellStyle name="Input [yellow] 9 3 3 5" xfId="18060"/>
    <cellStyle name="Input [yellow] 9 3 3 6" xfId="18063"/>
    <cellStyle name="Input [yellow] 9 3 4" xfId="18064"/>
    <cellStyle name="Input [yellow] 9 3 5" xfId="18067"/>
    <cellStyle name="Input [yellow] 9 3 6" xfId="18071"/>
    <cellStyle name="Input [yellow] 9 3 7" xfId="5951"/>
    <cellStyle name="Input [yellow] 9 3 8" xfId="18073"/>
    <cellStyle name="Input [yellow] 9 4" xfId="18074"/>
    <cellStyle name="Input [yellow] 9 4 2" xfId="18075"/>
    <cellStyle name="Input [yellow] 9 4 2 2" xfId="18076"/>
    <cellStyle name="Input [yellow] 9 4 2 3" xfId="18077"/>
    <cellStyle name="Input [yellow] 9 4 2 4" xfId="18078"/>
    <cellStyle name="Input [yellow] 9 4 2 5" xfId="18079"/>
    <cellStyle name="Input [yellow] 9 4 2 6" xfId="18080"/>
    <cellStyle name="Input [yellow] 9 4 3" xfId="14895"/>
    <cellStyle name="Input [yellow] 9 4 4" xfId="18081"/>
    <cellStyle name="Input [yellow] 9 4 5" xfId="18083"/>
    <cellStyle name="Input [yellow] 9 4 6" xfId="18085"/>
    <cellStyle name="Input [yellow] 9 4 7" xfId="18086"/>
    <cellStyle name="Input [yellow] 9 5" xfId="18087"/>
    <cellStyle name="Input [yellow] 9 5 2" xfId="18088"/>
    <cellStyle name="Input [yellow] 9 5 3" xfId="18089"/>
    <cellStyle name="Input [yellow] 9 5 4" xfId="18090"/>
    <cellStyle name="Input [yellow] 9 5 5" xfId="18091"/>
    <cellStyle name="Input [yellow] 9 5 6" xfId="18092"/>
    <cellStyle name="Input [yellow] 9 6" xfId="18093"/>
    <cellStyle name="Input [yellow] 9 6 2" xfId="18094"/>
    <cellStyle name="Input [yellow] 9 6 3" xfId="18095"/>
    <cellStyle name="Input [yellow] 9 6 4" xfId="18096"/>
    <cellStyle name="Input [yellow] 9 6 5" xfId="18097"/>
    <cellStyle name="Input [yellow] 9 6 6" xfId="18098"/>
    <cellStyle name="Input [yellow] 9 7" xfId="18099"/>
    <cellStyle name="Input [yellow] 9 7 2" xfId="18100"/>
    <cellStyle name="Input [yellow] 9 7 3" xfId="18101"/>
    <cellStyle name="Input [yellow] 9 7 4" xfId="18102"/>
    <cellStyle name="Input [yellow] 9 7 5" xfId="18103"/>
    <cellStyle name="Input [yellow] 9 7 6" xfId="18104"/>
    <cellStyle name="Input [yellow] 9 8" xfId="18107"/>
    <cellStyle name="Input [yellow] 9 9" xfId="18108"/>
    <cellStyle name="Input [yellow]_CS_WBR_Top5_slide" xfId="18111"/>
    <cellStyle name="Input 10" xfId="18114"/>
    <cellStyle name="Input 11" xfId="18116"/>
    <cellStyle name="Input 11 2" xfId="18118"/>
    <cellStyle name="Input 11 3" xfId="18119"/>
    <cellStyle name="Input 12" xfId="18121"/>
    <cellStyle name="Input 12 2" xfId="18123"/>
    <cellStyle name="Input 12 3" xfId="18124"/>
    <cellStyle name="Input 13" xfId="18126"/>
    <cellStyle name="Input 13 2" xfId="18129"/>
    <cellStyle name="Input 13 3" xfId="18131"/>
    <cellStyle name="Input 14" xfId="18134"/>
    <cellStyle name="Input 14 2" xfId="18136"/>
    <cellStyle name="Input 14 3" xfId="18138"/>
    <cellStyle name="Input 15" xfId="18141"/>
    <cellStyle name="Input 15 2" xfId="18144"/>
    <cellStyle name="Input 15 3" xfId="18145"/>
    <cellStyle name="Input 16" xfId="18147"/>
    <cellStyle name="Input 16 2" xfId="18149"/>
    <cellStyle name="Input 16 3" xfId="18150"/>
    <cellStyle name="Input 17" xfId="18152"/>
    <cellStyle name="Input 17 2" xfId="18155"/>
    <cellStyle name="Input 17 3" xfId="18156"/>
    <cellStyle name="Input 18" xfId="18157"/>
    <cellStyle name="Input 18 2" xfId="10384"/>
    <cellStyle name="Input 18 3" xfId="10386"/>
    <cellStyle name="Input 19" xfId="18160"/>
    <cellStyle name="Input 2" xfId="18164"/>
    <cellStyle name="Input 2 10" xfId="18165"/>
    <cellStyle name="Input 2 10 2" xfId="18166"/>
    <cellStyle name="Input 2 10 3" xfId="18167"/>
    <cellStyle name="Input 2 11" xfId="18168"/>
    <cellStyle name="Input 2 11 2" xfId="18169"/>
    <cellStyle name="Input 2 11 3" xfId="18170"/>
    <cellStyle name="Input 2 12" xfId="18171"/>
    <cellStyle name="Input 2 12 2" xfId="11836"/>
    <cellStyle name="Input 2 12 3" xfId="11865"/>
    <cellStyle name="Input 2 13" xfId="18172"/>
    <cellStyle name="Input 2 13 2" xfId="18173"/>
    <cellStyle name="Input 2 13 3" xfId="18175"/>
    <cellStyle name="Input 2 14" xfId="18177"/>
    <cellStyle name="Input 2 14 2" xfId="18179"/>
    <cellStyle name="Input 2 14 3" xfId="18181"/>
    <cellStyle name="Input 2 15" xfId="18183"/>
    <cellStyle name="Input 2 16" xfId="18185"/>
    <cellStyle name="Input 2 17" xfId="16191"/>
    <cellStyle name="Input 2 18" xfId="16195"/>
    <cellStyle name="Input 2 2" xfId="18187"/>
    <cellStyle name="Input 2 2 2" xfId="18188"/>
    <cellStyle name="Input 2 2 2 2" xfId="18189"/>
    <cellStyle name="Input 2 2 2 2 2" xfId="12848"/>
    <cellStyle name="Input 2 2 2 2 2 2" xfId="13895"/>
    <cellStyle name="Input 2 2 2 2 2 3" xfId="18190"/>
    <cellStyle name="Input 2 2 2 2 2 4" xfId="18191"/>
    <cellStyle name="Input 2 2 2 2 2 5" xfId="18192"/>
    <cellStyle name="Input 2 2 2 2 2 6" xfId="18193"/>
    <cellStyle name="Input 2 2 2 2 3" xfId="11983"/>
    <cellStyle name="Input 2 2 2 2 4" xfId="11986"/>
    <cellStyle name="Input 2 2 2 2 5" xfId="11989"/>
    <cellStyle name="Input 2 2 2 2 6" xfId="11993"/>
    <cellStyle name="Input 2 2 2 2 7" xfId="11998"/>
    <cellStyle name="Input 2 2 2 3" xfId="18194"/>
    <cellStyle name="Input 2 2 3" xfId="18195"/>
    <cellStyle name="Input 2 2 4" xfId="18196"/>
    <cellStyle name="Input 2 2 5" xfId="18197"/>
    <cellStyle name="Input 2 2 6" xfId="18198"/>
    <cellStyle name="Input 2 2 7" xfId="18199"/>
    <cellStyle name="Input 2 2 8" xfId="18200"/>
    <cellStyle name="Input 2 3" xfId="18201"/>
    <cellStyle name="Input 2 3 2" xfId="18202"/>
    <cellStyle name="Input 2 3 3" xfId="18203"/>
    <cellStyle name="Input 2 3 4" xfId="18204"/>
    <cellStyle name="Input 2 4" xfId="18205"/>
    <cellStyle name="Input 2 4 2" xfId="18207"/>
    <cellStyle name="Input 2 4 3" xfId="18208"/>
    <cellStyle name="Input 2 5" xfId="18211"/>
    <cellStyle name="Input 2 5 2" xfId="18213"/>
    <cellStyle name="Input 2 5 3" xfId="18214"/>
    <cellStyle name="Input 2 6" xfId="18215"/>
    <cellStyle name="Input 2 6 2" xfId="18218"/>
    <cellStyle name="Input 2 6 3" xfId="18219"/>
    <cellStyle name="Input 2 7" xfId="18220"/>
    <cellStyle name="Input 2 7 2" xfId="18222"/>
    <cellStyle name="Input 2 7 3" xfId="18223"/>
    <cellStyle name="Input 2 8" xfId="18224"/>
    <cellStyle name="Input 2 8 2" xfId="18226"/>
    <cellStyle name="Input 2 8 3" xfId="18228"/>
    <cellStyle name="Input 2 9" xfId="18230"/>
    <cellStyle name="Input 2 9 2" xfId="18231"/>
    <cellStyle name="Input 2 9 3" xfId="18233"/>
    <cellStyle name="Input 20" xfId="18142"/>
    <cellStyle name="Input 21" xfId="18148"/>
    <cellStyle name="Input 22" xfId="18153"/>
    <cellStyle name="Input 23" xfId="18158"/>
    <cellStyle name="Input 24" xfId="18161"/>
    <cellStyle name="Input 25" xfId="18235"/>
    <cellStyle name="Input 26" xfId="18238"/>
    <cellStyle name="Input 27" xfId="6748"/>
    <cellStyle name="Input 28" xfId="18241"/>
    <cellStyle name="Input 29" xfId="18243"/>
    <cellStyle name="Input 3" xfId="18245"/>
    <cellStyle name="Input 3 10" xfId="2062"/>
    <cellStyle name="Input 3 10 2" xfId="17480"/>
    <cellStyle name="Input 3 10 3" xfId="17482"/>
    <cellStyle name="Input 3 11" xfId="18247"/>
    <cellStyle name="Input 3 11 2" xfId="17489"/>
    <cellStyle name="Input 3 11 3" xfId="17491"/>
    <cellStyle name="Input 3 12" xfId="18248"/>
    <cellStyle name="Input 3 12 2" xfId="18249"/>
    <cellStyle name="Input 3 12 3" xfId="18250"/>
    <cellStyle name="Input 3 13" xfId="18251"/>
    <cellStyle name="Input 3 13 2" xfId="9667"/>
    <cellStyle name="Input 3 13 3" xfId="9670"/>
    <cellStyle name="Input 3 14" xfId="4858"/>
    <cellStyle name="Input 3 14 2" xfId="18252"/>
    <cellStyle name="Input 3 14 3" xfId="18253"/>
    <cellStyle name="Input 3 15" xfId="18254"/>
    <cellStyle name="Input 3 16" xfId="18255"/>
    <cellStyle name="Input 3 17" xfId="18257"/>
    <cellStyle name="Input 3 2" xfId="18259"/>
    <cellStyle name="Input 3 2 2" xfId="18260"/>
    <cellStyle name="Input 3 2 2 2" xfId="10129"/>
    <cellStyle name="Input 3 2 2 2 2" xfId="18261"/>
    <cellStyle name="Input 3 2 2 2 2 2" xfId="18264"/>
    <cellStyle name="Input 3 2 2 2 2 3" xfId="18265"/>
    <cellStyle name="Input 3 2 2 2 2 4" xfId="18266"/>
    <cellStyle name="Input 3 2 2 2 2 5" xfId="18268"/>
    <cellStyle name="Input 3 2 2 2 2 6" xfId="18269"/>
    <cellStyle name="Input 3 2 2 2 3" xfId="18271"/>
    <cellStyle name="Input 3 2 2 2 4" xfId="18273"/>
    <cellStyle name="Input 3 2 2 2 5" xfId="18275"/>
    <cellStyle name="Input 3 2 2 2 6" xfId="5892"/>
    <cellStyle name="Input 3 2 2 2 7" xfId="18277"/>
    <cellStyle name="Input 3 2 2 3" xfId="10132"/>
    <cellStyle name="Input 3 2 3" xfId="18278"/>
    <cellStyle name="Input 3 2 4" xfId="18280"/>
    <cellStyle name="Input 3 2 5" xfId="18282"/>
    <cellStyle name="Input 3 2 6" xfId="18283"/>
    <cellStyle name="Input 3 2 7" xfId="18284"/>
    <cellStyle name="Input 3 2 8" xfId="18285"/>
    <cellStyle name="Input 3 3" xfId="18286"/>
    <cellStyle name="Input 3 3 2" xfId="18287"/>
    <cellStyle name="Input 3 3 3" xfId="18289"/>
    <cellStyle name="Input 3 4" xfId="18292"/>
    <cellStyle name="Input 3 4 2" xfId="18295"/>
    <cellStyle name="Input 3 4 3" xfId="18298"/>
    <cellStyle name="Input 3 5" xfId="18303"/>
    <cellStyle name="Input 3 5 2" xfId="18306"/>
    <cellStyle name="Input 3 5 3" xfId="18307"/>
    <cellStyle name="Input 3 6" xfId="12528"/>
    <cellStyle name="Input 3 6 2" xfId="18309"/>
    <cellStyle name="Input 3 6 3" xfId="18311"/>
    <cellStyle name="Input 3 7" xfId="12532"/>
    <cellStyle name="Input 3 7 2" xfId="18313"/>
    <cellStyle name="Input 3 7 3" xfId="18314"/>
    <cellStyle name="Input 3 8" xfId="12536"/>
    <cellStyle name="Input 3 8 2" xfId="12898"/>
    <cellStyle name="Input 3 8 3" xfId="18316"/>
    <cellStyle name="Input 3 9" xfId="18317"/>
    <cellStyle name="Input 3 9 2" xfId="18318"/>
    <cellStyle name="Input 3 9 3" xfId="18320"/>
    <cellStyle name="Input 30" xfId="18236"/>
    <cellStyle name="Input 31" xfId="18239"/>
    <cellStyle name="Input 32" xfId="6749"/>
    <cellStyle name="Input 33" xfId="18242"/>
    <cellStyle name="Input 34" xfId="18244"/>
    <cellStyle name="Input 35" xfId="18322"/>
    <cellStyle name="Input 4" xfId="18323"/>
    <cellStyle name="Input 4 10" xfId="5341"/>
    <cellStyle name="Input 4 10 2" xfId="18325"/>
    <cellStyle name="Input 4 10 3" xfId="18327"/>
    <cellStyle name="Input 4 11" xfId="5348"/>
    <cellStyle name="Input 4 11 2" xfId="18329"/>
    <cellStyle name="Input 4 11 3" xfId="18332"/>
    <cellStyle name="Input 4 12" xfId="5352"/>
    <cellStyle name="Input 4 12 2" xfId="10948"/>
    <cellStyle name="Input 4 12 3" xfId="11018"/>
    <cellStyle name="Input 4 13" xfId="5014"/>
    <cellStyle name="Input 4 13 2" xfId="5356"/>
    <cellStyle name="Input 4 13 3" xfId="5360"/>
    <cellStyle name="Input 4 14" xfId="4874"/>
    <cellStyle name="Input 4 14 2" xfId="5022"/>
    <cellStyle name="Input 4 14 3" xfId="18334"/>
    <cellStyle name="Input 4 15" xfId="5026"/>
    <cellStyle name="Input 4 16" xfId="18336"/>
    <cellStyle name="Input 4 2" xfId="18339"/>
    <cellStyle name="Input 4 2 2" xfId="18340"/>
    <cellStyle name="Input 4 2 2 2" xfId="18341"/>
    <cellStyle name="Input 4 2 2 2 2" xfId="8268"/>
    <cellStyle name="Input 4 2 2 2 2 2" xfId="18343"/>
    <cellStyle name="Input 4 2 2 2 2 3" xfId="18344"/>
    <cellStyle name="Input 4 2 2 2 2 4" xfId="18345"/>
    <cellStyle name="Input 4 2 2 2 2 5" xfId="18346"/>
    <cellStyle name="Input 4 2 2 2 2 6" xfId="9781"/>
    <cellStyle name="Input 4 2 2 2 3" xfId="8271"/>
    <cellStyle name="Input 4 2 2 2 4" xfId="8274"/>
    <cellStyle name="Input 4 2 2 2 5" xfId="18347"/>
    <cellStyle name="Input 4 2 2 2 6" xfId="18348"/>
    <cellStyle name="Input 4 2 2 2 7" xfId="6310"/>
    <cellStyle name="Input 4 2 2 3" xfId="18349"/>
    <cellStyle name="Input 4 2 3" xfId="18351"/>
    <cellStyle name="Input 4 2 4" xfId="18353"/>
    <cellStyle name="Input 4 2 5" xfId="18354"/>
    <cellStyle name="Input 4 2 6" xfId="18355"/>
    <cellStyle name="Input 4 2 7" xfId="18357"/>
    <cellStyle name="Input 4 2 8" xfId="18359"/>
    <cellStyle name="Input 4 3" xfId="18361"/>
    <cellStyle name="Input 4 3 2" xfId="18362"/>
    <cellStyle name="Input 4 3 3" xfId="18363"/>
    <cellStyle name="Input 4 4" xfId="18365"/>
    <cellStyle name="Input 4 4 2" xfId="18368"/>
    <cellStyle name="Input 4 4 3" xfId="18369"/>
    <cellStyle name="Input 4 5" xfId="18372"/>
    <cellStyle name="Input 4 5 2" xfId="18374"/>
    <cellStyle name="Input 4 5 3" xfId="18375"/>
    <cellStyle name="Input 4 6" xfId="18376"/>
    <cellStyle name="Input 4 6 2" xfId="18378"/>
    <cellStyle name="Input 4 6 3" xfId="18380"/>
    <cellStyle name="Input 4 7" xfId="18381"/>
    <cellStyle name="Input 4 7 2" xfId="18383"/>
    <cellStyle name="Input 4 7 3" xfId="18385"/>
    <cellStyle name="Input 4 8" xfId="18387"/>
    <cellStyle name="Input 4 8 2" xfId="18388"/>
    <cellStyle name="Input 4 8 3" xfId="18389"/>
    <cellStyle name="Input 4 9" xfId="18390"/>
    <cellStyle name="Input 4 9 2" xfId="18391"/>
    <cellStyle name="Input 4 9 3" xfId="18392"/>
    <cellStyle name="Input 5" xfId="18393"/>
    <cellStyle name="Input 5 10" xfId="11927"/>
    <cellStyle name="Input 5 10 2" xfId="11932"/>
    <cellStyle name="Input 5 10 3" xfId="11960"/>
    <cellStyle name="Input 5 11" xfId="11970"/>
    <cellStyle name="Input 5 11 2" xfId="11975"/>
    <cellStyle name="Input 5 11 3" xfId="12005"/>
    <cellStyle name="Input 5 12" xfId="10085"/>
    <cellStyle name="Input 5 12 2" xfId="12016"/>
    <cellStyle name="Input 5 12 3" xfId="12019"/>
    <cellStyle name="Input 5 13" xfId="12028"/>
    <cellStyle name="Input 5 13 2" xfId="18396"/>
    <cellStyle name="Input 5 13 3" xfId="18397"/>
    <cellStyle name="Input 5 14" xfId="12031"/>
    <cellStyle name="Input 5 14 2" xfId="18398"/>
    <cellStyle name="Input 5 14 3" xfId="18399"/>
    <cellStyle name="Input 5 15" xfId="12034"/>
    <cellStyle name="Input 5 16" xfId="12036"/>
    <cellStyle name="Input 5 2" xfId="18400"/>
    <cellStyle name="Input 5 2 2" xfId="18402"/>
    <cellStyle name="Input 5 2 2 2" xfId="18403"/>
    <cellStyle name="Input 5 2 2 2 2" xfId="18405"/>
    <cellStyle name="Input 5 2 2 2 2 2" xfId="18407"/>
    <cellStyle name="Input 5 2 2 2 2 3" xfId="18408"/>
    <cellStyle name="Input 5 2 2 2 2 4" xfId="18411"/>
    <cellStyle name="Input 5 2 2 2 2 5" xfId="18414"/>
    <cellStyle name="Input 5 2 2 2 2 6" xfId="8781"/>
    <cellStyle name="Input 5 2 2 2 3" xfId="18417"/>
    <cellStyle name="Input 5 2 2 2 4" xfId="18419"/>
    <cellStyle name="Input 5 2 2 2 5" xfId="18421"/>
    <cellStyle name="Input 5 2 2 2 6" xfId="18423"/>
    <cellStyle name="Input 5 2 2 2 7" xfId="6631"/>
    <cellStyle name="Input 5 2 2 3" xfId="18424"/>
    <cellStyle name="Input 5 2 3" xfId="18426"/>
    <cellStyle name="Input 5 2 4" xfId="18427"/>
    <cellStyle name="Input 5 2 5" xfId="18428"/>
    <cellStyle name="Input 5 2 6" xfId="18430"/>
    <cellStyle name="Input 5 2 7" xfId="18433"/>
    <cellStyle name="Input 5 2 8" xfId="6663"/>
    <cellStyle name="Input 5 3" xfId="18435"/>
    <cellStyle name="Input 5 3 2" xfId="18436"/>
    <cellStyle name="Input 5 3 3" xfId="18438"/>
    <cellStyle name="Input 5 4" xfId="18441"/>
    <cellStyle name="Input 5 4 2" xfId="11905"/>
    <cellStyle name="Input 5 4 3" xfId="18442"/>
    <cellStyle name="Input 5 5" xfId="12572"/>
    <cellStyle name="Input 5 5 2" xfId="12323"/>
    <cellStyle name="Input 5 5 3" xfId="12327"/>
    <cellStyle name="Input 5 6" xfId="18447"/>
    <cellStyle name="Input 5 6 2" xfId="12376"/>
    <cellStyle name="Input 5 6 3" xfId="12379"/>
    <cellStyle name="Input 5 7" xfId="18448"/>
    <cellStyle name="Input 5 7 2" xfId="12413"/>
    <cellStyle name="Input 5 7 3" xfId="12416"/>
    <cellStyle name="Input 5 8" xfId="18449"/>
    <cellStyle name="Input 5 8 2" xfId="12438"/>
    <cellStyle name="Input 5 8 3" xfId="12441"/>
    <cellStyle name="Input 5 9" xfId="18450"/>
    <cellStyle name="Input 5 9 2" xfId="18451"/>
    <cellStyle name="Input 5 9 3" xfId="18454"/>
    <cellStyle name="Input 6" xfId="18456"/>
    <cellStyle name="Input 6 10" xfId="18460"/>
    <cellStyle name="Input 6 10 2" xfId="18461"/>
    <cellStyle name="Input 6 10 3" xfId="18462"/>
    <cellStyle name="Input 6 11" xfId="467"/>
    <cellStyle name="Input 6 11 2" xfId="18463"/>
    <cellStyle name="Input 6 11 3" xfId="18464"/>
    <cellStyle name="Input 6 12" xfId="18467"/>
    <cellStyle name="Input 6 12 2" xfId="18470"/>
    <cellStyle name="Input 6 12 3" xfId="18472"/>
    <cellStyle name="Input 6 13" xfId="18474"/>
    <cellStyle name="Input 6 13 2" xfId="18477"/>
    <cellStyle name="Input 6 13 3" xfId="18480"/>
    <cellStyle name="Input 6 14" xfId="18482"/>
    <cellStyle name="Input 6 14 2" xfId="18484"/>
    <cellStyle name="Input 6 14 3" xfId="18486"/>
    <cellStyle name="Input 6 15" xfId="18490"/>
    <cellStyle name="Input 6 16" xfId="18491"/>
    <cellStyle name="Input 6 2" xfId="18492"/>
    <cellStyle name="Input 6 2 2" xfId="9692"/>
    <cellStyle name="Input 6 2 2 2" xfId="9696"/>
    <cellStyle name="Input 6 2 2 2 2" xfId="9700"/>
    <cellStyle name="Input 6 2 2 2 2 2" xfId="9702"/>
    <cellStyle name="Input 6 2 2 2 2 3" xfId="9715"/>
    <cellStyle name="Input 6 2 2 2 2 4" xfId="3141"/>
    <cellStyle name="Input 6 2 2 2 2 5" xfId="1712"/>
    <cellStyle name="Input 6 2 2 2 2 6" xfId="9718"/>
    <cellStyle name="Input 6 2 2 2 3" xfId="9721"/>
    <cellStyle name="Input 6 2 2 2 4" xfId="9723"/>
    <cellStyle name="Input 6 2 2 2 5" xfId="9725"/>
    <cellStyle name="Input 6 2 2 2 6" xfId="9728"/>
    <cellStyle name="Input 6 2 2 2 7" xfId="9731"/>
    <cellStyle name="Input 6 2 2 3" xfId="9737"/>
    <cellStyle name="Input 6 2 3" xfId="9743"/>
    <cellStyle name="Input 6 2 4" xfId="9771"/>
    <cellStyle name="Input 6 2 5" xfId="9818"/>
    <cellStyle name="Input 6 2 6" xfId="9854"/>
    <cellStyle name="Input 6 2 7" xfId="9881"/>
    <cellStyle name="Input 6 2 8" xfId="9885"/>
    <cellStyle name="Input 6 3" xfId="18493"/>
    <cellStyle name="Input 6 3 2" xfId="8339"/>
    <cellStyle name="Input 6 3 3" xfId="9961"/>
    <cellStyle name="Input 6 4" xfId="18494"/>
    <cellStyle name="Input 6 4 2" xfId="18495"/>
    <cellStyle name="Input 6 4 3" xfId="18496"/>
    <cellStyle name="Input 6 5" xfId="18499"/>
    <cellStyle name="Input 6 5 2" xfId="18501"/>
    <cellStyle name="Input 6 5 3" xfId="18502"/>
    <cellStyle name="Input 6 6" xfId="18504"/>
    <cellStyle name="Input 6 6 2" xfId="18506"/>
    <cellStyle name="Input 6 6 3" xfId="18507"/>
    <cellStyle name="Input 6 7" xfId="18508"/>
    <cellStyle name="Input 6 7 2" xfId="18509"/>
    <cellStyle name="Input 6 7 3" xfId="18510"/>
    <cellStyle name="Input 6 8" xfId="18511"/>
    <cellStyle name="Input 6 8 2" xfId="18512"/>
    <cellStyle name="Input 6 8 3" xfId="18513"/>
    <cellStyle name="Input 6 9" xfId="18514"/>
    <cellStyle name="Input 6 9 2" xfId="18515"/>
    <cellStyle name="Input 6 9 3" xfId="18517"/>
    <cellStyle name="Input 7" xfId="18519"/>
    <cellStyle name="Input 7 10" xfId="18523"/>
    <cellStyle name="Input 7 10 2" xfId="18524"/>
    <cellStyle name="Input 7 10 3" xfId="18525"/>
    <cellStyle name="Input 7 11" xfId="18526"/>
    <cellStyle name="Input 7 11 2" xfId="18527"/>
    <cellStyle name="Input 7 11 3" xfId="18528"/>
    <cellStyle name="Input 7 12" xfId="18529"/>
    <cellStyle name="Input 7 12 2" xfId="18530"/>
    <cellStyle name="Input 7 12 3" xfId="18531"/>
    <cellStyle name="Input 7 13" xfId="18532"/>
    <cellStyle name="Input 7 13 2" xfId="18533"/>
    <cellStyle name="Input 7 13 3" xfId="18534"/>
    <cellStyle name="Input 7 14" xfId="18535"/>
    <cellStyle name="Input 7 14 2" xfId="18536"/>
    <cellStyle name="Input 7 14 3" xfId="18537"/>
    <cellStyle name="Input 7 15" xfId="18538"/>
    <cellStyle name="Input 7 16" xfId="18539"/>
    <cellStyle name="Input 7 2" xfId="18541"/>
    <cellStyle name="Input 7 2 2" xfId="18543"/>
    <cellStyle name="Input 7 2 2 2" xfId="8240"/>
    <cellStyle name="Input 7 2 2 2 2" xfId="3246"/>
    <cellStyle name="Input 7 2 2 2 2 2" xfId="8242"/>
    <cellStyle name="Input 7 2 2 2 2 3" xfId="8263"/>
    <cellStyle name="Input 7 2 2 2 2 4" xfId="8266"/>
    <cellStyle name="Input 7 2 2 2 2 5" xfId="8269"/>
    <cellStyle name="Input 7 2 2 2 2 6" xfId="8272"/>
    <cellStyle name="Input 7 2 2 2 3" xfId="8276"/>
    <cellStyle name="Input 7 2 2 2 4" xfId="18544"/>
    <cellStyle name="Input 7 2 2 2 5" xfId="18546"/>
    <cellStyle name="Input 7 2 2 2 6" xfId="18547"/>
    <cellStyle name="Input 7 2 2 2 7" xfId="3430"/>
    <cellStyle name="Input 7 2 2 3" xfId="8279"/>
    <cellStyle name="Input 7 2 3" xfId="18548"/>
    <cellStyle name="Input 7 2 4" xfId="18549"/>
    <cellStyle name="Input 7 2 5" xfId="18550"/>
    <cellStyle name="Input 7 2 6" xfId="18553"/>
    <cellStyle name="Input 7 2 7" xfId="18556"/>
    <cellStyle name="Input 7 2 8" xfId="18558"/>
    <cellStyle name="Input 7 3" xfId="18561"/>
    <cellStyle name="Input 7 3 2" xfId="18562"/>
    <cellStyle name="Input 7 3 3" xfId="18563"/>
    <cellStyle name="Input 7 4" xfId="18564"/>
    <cellStyle name="Input 7 4 2" xfId="18566"/>
    <cellStyle name="Input 7 4 3" xfId="18567"/>
    <cellStyle name="Input 7 5" xfId="18570"/>
    <cellStyle name="Input 7 5 2" xfId="18571"/>
    <cellStyle name="Input 7 5 3" xfId="18572"/>
    <cellStyle name="Input 7 6" xfId="9180"/>
    <cellStyle name="Input 7 6 2" xfId="9182"/>
    <cellStyle name="Input 7 6 3" xfId="9184"/>
    <cellStyle name="Input 7 7" xfId="9191"/>
    <cellStyle name="Input 7 7 2" xfId="18573"/>
    <cellStyle name="Input 7 7 3" xfId="18574"/>
    <cellStyle name="Input 7 8" xfId="9193"/>
    <cellStyle name="Input 7 8 2" xfId="18575"/>
    <cellStyle name="Input 7 8 3" xfId="2091"/>
    <cellStyle name="Input 7 9" xfId="9195"/>
    <cellStyle name="Input 7 9 2" xfId="18576"/>
    <cellStyle name="Input 7 9 3" xfId="18578"/>
    <cellStyle name="Input 8" xfId="18581"/>
    <cellStyle name="Input 8 10" xfId="1492"/>
    <cellStyle name="Input 8 10 2" xfId="1573"/>
    <cellStyle name="Input 8 10 3" xfId="540"/>
    <cellStyle name="Input 8 11" xfId="5473"/>
    <cellStyle name="Input 8 11 2" xfId="3190"/>
    <cellStyle name="Input 8 11 3" xfId="1591"/>
    <cellStyle name="Input 8 12" xfId="5477"/>
    <cellStyle name="Input 8 12 2" xfId="4823"/>
    <cellStyle name="Input 8 12 3" xfId="4836"/>
    <cellStyle name="Input 8 13" xfId="5048"/>
    <cellStyle name="Input 8 13 2" xfId="3140"/>
    <cellStyle name="Input 8 13 3" xfId="1711"/>
    <cellStyle name="Input 8 14" xfId="5061"/>
    <cellStyle name="Input 8 14 2" xfId="18584"/>
    <cellStyle name="Input 8 14 3" xfId="18585"/>
    <cellStyle name="Input 8 15" xfId="5989"/>
    <cellStyle name="Input 8 16" xfId="5991"/>
    <cellStyle name="Input 8 2" xfId="18587"/>
    <cellStyle name="Input 8 2 2" xfId="18588"/>
    <cellStyle name="Input 8 2 2 2" xfId="17044"/>
    <cellStyle name="Input 8 2 2 2 2" xfId="18589"/>
    <cellStyle name="Input 8 2 2 2 2 2" xfId="18590"/>
    <cellStyle name="Input 8 2 2 2 2 3" xfId="11792"/>
    <cellStyle name="Input 8 2 2 2 2 4" xfId="11794"/>
    <cellStyle name="Input 8 2 2 2 2 5" xfId="11796"/>
    <cellStyle name="Input 8 2 2 2 2 6" xfId="11798"/>
    <cellStyle name="Input 8 2 2 2 3" xfId="18591"/>
    <cellStyle name="Input 8 2 2 2 4" xfId="18592"/>
    <cellStyle name="Input 8 2 2 2 5" xfId="18593"/>
    <cellStyle name="Input 8 2 2 2 6" xfId="18594"/>
    <cellStyle name="Input 8 2 2 2 7" xfId="18595"/>
    <cellStyle name="Input 8 2 2 3" xfId="18596"/>
    <cellStyle name="Input 8 2 3" xfId="14872"/>
    <cellStyle name="Input 8 2 4" xfId="14875"/>
    <cellStyle name="Input 8 2 5" xfId="14876"/>
    <cellStyle name="Input 8 2 6" xfId="18598"/>
    <cellStyle name="Input 8 2 7" xfId="18600"/>
    <cellStyle name="Input 8 2 8" xfId="18602"/>
    <cellStyle name="Input 8 3" xfId="18603"/>
    <cellStyle name="Input 8 3 2" xfId="18605"/>
    <cellStyle name="Input 8 3 3" xfId="14883"/>
    <cellStyle name="Input 8 4" xfId="18606"/>
    <cellStyle name="Input 8 4 2" xfId="5984"/>
    <cellStyle name="Input 8 4 3" xfId="14888"/>
    <cellStyle name="Input 8 5" xfId="18607"/>
    <cellStyle name="Input 8 5 2" xfId="18608"/>
    <cellStyle name="Input 8 5 3" xfId="18609"/>
    <cellStyle name="Input 8 6" xfId="12559"/>
    <cellStyle name="Input 8 6 2" xfId="18610"/>
    <cellStyle name="Input 8 6 3" xfId="18611"/>
    <cellStyle name="Input 8 7" xfId="12561"/>
    <cellStyle name="Input 8 7 2" xfId="18612"/>
    <cellStyle name="Input 8 7 3" xfId="18613"/>
    <cellStyle name="Input 8 8" xfId="18614"/>
    <cellStyle name="Input 8 8 2" xfId="18615"/>
    <cellStyle name="Input 8 8 3" xfId="18616"/>
    <cellStyle name="Input 8 9" xfId="18617"/>
    <cellStyle name="Input 8 9 2" xfId="6003"/>
    <cellStyle name="Input 8 9 3" xfId="18618"/>
    <cellStyle name="Input 9" xfId="18620"/>
    <cellStyle name="Input 9 10" xfId="5497"/>
    <cellStyle name="Input 9 10 2" xfId="6232"/>
    <cellStyle name="Input 9 10 3" xfId="6250"/>
    <cellStyle name="Input 9 11" xfId="5506"/>
    <cellStyle name="Input 9 11 2" xfId="2760"/>
    <cellStyle name="Input 9 11 3" xfId="6278"/>
    <cellStyle name="Input 9 12" xfId="5511"/>
    <cellStyle name="Input 9 12 2" xfId="6284"/>
    <cellStyle name="Input 9 12 3" xfId="6291"/>
    <cellStyle name="Input 9 13" xfId="5125"/>
    <cellStyle name="Input 9 13 2" xfId="496"/>
    <cellStyle name="Input 9 13 3" xfId="5516"/>
    <cellStyle name="Input 9 14" xfId="3235"/>
    <cellStyle name="Input 9 14 2" xfId="5522"/>
    <cellStyle name="Input 9 14 3" xfId="7199"/>
    <cellStyle name="Input 9 15" xfId="5529"/>
    <cellStyle name="Input 9 16" xfId="6294"/>
    <cellStyle name="Input 9 2" xfId="18624"/>
    <cellStyle name="Input 9 2 2" xfId="18625"/>
    <cellStyle name="Input 9 2 2 2" xfId="18626"/>
    <cellStyle name="Input 9 2 2 2 2" xfId="18627"/>
    <cellStyle name="Input 9 2 2 2 2 2" xfId="18628"/>
    <cellStyle name="Input 9 2 2 2 2 3" xfId="18630"/>
    <cellStyle name="Input 9 2 2 2 2 4" xfId="18632"/>
    <cellStyle name="Input 9 2 2 2 2 5" xfId="18634"/>
    <cellStyle name="Input 9 2 2 2 2 6" xfId="18635"/>
    <cellStyle name="Input 9 2 2 2 3" xfId="18636"/>
    <cellStyle name="Input 9 2 2 2 4" xfId="18637"/>
    <cellStyle name="Input 9 2 2 2 5" xfId="18638"/>
    <cellStyle name="Input 9 2 2 2 6" xfId="18639"/>
    <cellStyle name="Input 9 2 2 2 7" xfId="18640"/>
    <cellStyle name="Input 9 2 2 3" xfId="18641"/>
    <cellStyle name="Input 9 2 3" xfId="18642"/>
    <cellStyle name="Input 9 2 4" xfId="18643"/>
    <cellStyle name="Input 9 2 5" xfId="18644"/>
    <cellStyle name="Input 9 2 6" xfId="4390"/>
    <cellStyle name="Input 9 2 7" xfId="4404"/>
    <cellStyle name="Input 9 2 8" xfId="18646"/>
    <cellStyle name="Input 9 3" xfId="18647"/>
    <cellStyle name="Input 9 3 2" xfId="18648"/>
    <cellStyle name="Input 9 3 3" xfId="18649"/>
    <cellStyle name="Input 9 4" xfId="18651"/>
    <cellStyle name="Input 9 4 2" xfId="3397"/>
    <cellStyle name="Input 9 4 3" xfId="18652"/>
    <cellStyle name="Input 9 5" xfId="18656"/>
    <cellStyle name="Input 9 5 2" xfId="18657"/>
    <cellStyle name="Input 9 5 3" xfId="18659"/>
    <cellStyle name="Input 9 6" xfId="18661"/>
    <cellStyle name="Input 9 6 2" xfId="18662"/>
    <cellStyle name="Input 9 6 3" xfId="18663"/>
    <cellStyle name="Input 9 7" xfId="18664"/>
    <cellStyle name="Input 9 7 2" xfId="18666"/>
    <cellStyle name="Input 9 7 3" xfId="18667"/>
    <cellStyle name="Input 9 8" xfId="18668"/>
    <cellStyle name="Input 9 8 2" xfId="18669"/>
    <cellStyle name="Input 9 8 3" xfId="18670"/>
    <cellStyle name="Input 9 9" xfId="18671"/>
    <cellStyle name="Input 9 9 2" xfId="18672"/>
    <cellStyle name="Input 9 9 3" xfId="18673"/>
    <cellStyle name="Input Cells" xfId="18674"/>
    <cellStyle name="Input Cells 2" xfId="18677"/>
    <cellStyle name="Input Cells 3" xfId="18681"/>
    <cellStyle name="Inputs" xfId="18685"/>
    <cellStyle name="Inputs 10" xfId="18686"/>
    <cellStyle name="Inputs 10 2" xfId="18687"/>
    <cellStyle name="Inputs 10 3" xfId="18688"/>
    <cellStyle name="Inputs 10 4" xfId="18690"/>
    <cellStyle name="Inputs 11" xfId="18692"/>
    <cellStyle name="Inputs 11 2" xfId="18693"/>
    <cellStyle name="Inputs 11 3" xfId="18694"/>
    <cellStyle name="Inputs 11 4" xfId="18696"/>
    <cellStyle name="Inputs 12" xfId="18698"/>
    <cellStyle name="Inputs 12 2" xfId="18699"/>
    <cellStyle name="Inputs 12 3" xfId="18700"/>
    <cellStyle name="Inputs 12 4" xfId="18702"/>
    <cellStyle name="Inputs 13" xfId="18704"/>
    <cellStyle name="Inputs 13 2" xfId="18705"/>
    <cellStyle name="Inputs 13 3" xfId="18706"/>
    <cellStyle name="Inputs 13 4" xfId="18708"/>
    <cellStyle name="Inputs 14" xfId="18710"/>
    <cellStyle name="Inputs 14 2" xfId="18711"/>
    <cellStyle name="Inputs 14 3" xfId="18712"/>
    <cellStyle name="Inputs 14 4" xfId="18714"/>
    <cellStyle name="Inputs 15" xfId="18715"/>
    <cellStyle name="Inputs 15 2" xfId="18718"/>
    <cellStyle name="Inputs 15 3" xfId="18720"/>
    <cellStyle name="Inputs 16" xfId="18723"/>
    <cellStyle name="Inputs 16 2" xfId="18726"/>
    <cellStyle name="Inputs 16 3" xfId="18731"/>
    <cellStyle name="Inputs 17" xfId="18733"/>
    <cellStyle name="Inputs 18" xfId="18735"/>
    <cellStyle name="Inputs 19" xfId="18738"/>
    <cellStyle name="Inputs 2" xfId="18741"/>
    <cellStyle name="Inputs 2 2" xfId="18465"/>
    <cellStyle name="Inputs 2 3" xfId="18744"/>
    <cellStyle name="Inputs 2 4" xfId="18745"/>
    <cellStyle name="Inputs 2 5" xfId="18746"/>
    <cellStyle name="Inputs 20" xfId="18716"/>
    <cellStyle name="Inputs 21" xfId="18724"/>
    <cellStyle name="Inputs 22" xfId="18734"/>
    <cellStyle name="Inputs 23" xfId="18736"/>
    <cellStyle name="Inputs 24" xfId="18739"/>
    <cellStyle name="Inputs 25" xfId="18747"/>
    <cellStyle name="Inputs 26" xfId="18750"/>
    <cellStyle name="Inputs 27" xfId="18753"/>
    <cellStyle name="Inputs 28" xfId="11151"/>
    <cellStyle name="Inputs 29" xfId="11154"/>
    <cellStyle name="Inputs 3" xfId="18757"/>
    <cellStyle name="Inputs 3 2" xfId="18473"/>
    <cellStyle name="Inputs 3 3" xfId="18760"/>
    <cellStyle name="Inputs 3 4" xfId="18761"/>
    <cellStyle name="Inputs 3 5" xfId="18762"/>
    <cellStyle name="Inputs 30" xfId="18748"/>
    <cellStyle name="Inputs 31" xfId="18751"/>
    <cellStyle name="Inputs 32" xfId="18754"/>
    <cellStyle name="Inputs 33" xfId="11152"/>
    <cellStyle name="Inputs 34" xfId="11155"/>
    <cellStyle name="Inputs 35" xfId="11157"/>
    <cellStyle name="Inputs 36" xfId="11159"/>
    <cellStyle name="Inputs 4" xfId="18763"/>
    <cellStyle name="Inputs 4 2" xfId="18481"/>
    <cellStyle name="Inputs 4 3" xfId="18765"/>
    <cellStyle name="Inputs 4 4" xfId="18766"/>
    <cellStyle name="Inputs 4 5" xfId="18767"/>
    <cellStyle name="Inputs 5" xfId="28"/>
    <cellStyle name="Inputs 5 2" xfId="18487"/>
    <cellStyle name="Inputs 5 3" xfId="18768"/>
    <cellStyle name="Inputs 5 4" xfId="4486"/>
    <cellStyle name="Inputs 5 5" xfId="4488"/>
    <cellStyle name="Inputs 6" xfId="1217"/>
    <cellStyle name="Inputs 6 2" xfId="6028"/>
    <cellStyle name="Inputs 6 3" xfId="18770"/>
    <cellStyle name="Inputs 6 4" xfId="4496"/>
    <cellStyle name="Inputs 6 5" xfId="18771"/>
    <cellStyle name="Inputs 7" xfId="6031"/>
    <cellStyle name="Inputs 7 2" xfId="18772"/>
    <cellStyle name="Inputs 7 3" xfId="18773"/>
    <cellStyle name="Inputs 7 4" xfId="18774"/>
    <cellStyle name="Inputs 7 5" xfId="18775"/>
    <cellStyle name="Inputs 8" xfId="7778"/>
    <cellStyle name="Inputs 8 2" xfId="18776"/>
    <cellStyle name="Inputs 8 3" xfId="18777"/>
    <cellStyle name="Inputs 8 4" xfId="18778"/>
    <cellStyle name="Inputs 8 5" xfId="12195"/>
    <cellStyle name="Inputs 9" xfId="7781"/>
    <cellStyle name="Inputs 9 2" xfId="18779"/>
    <cellStyle name="Inputs 9 3" xfId="18780"/>
    <cellStyle name="Inputs 9 4" xfId="18781"/>
    <cellStyle name="Inputs_Daily-Weekly_INPUT" xfId="18782"/>
    <cellStyle name="Key Output" xfId="18785"/>
    <cellStyle name="Key Output 2" xfId="18788"/>
    <cellStyle name="Key Output 3" xfId="18789"/>
    <cellStyle name="Key Output 4" xfId="18790"/>
    <cellStyle name="Key Output 5" xfId="18792"/>
    <cellStyle name="Key Output 6" xfId="18794"/>
    <cellStyle name="Key Output 7" xfId="18796"/>
    <cellStyle name="Key Output 8" xfId="18798"/>
    <cellStyle name="l]_x000a__x000a_Path=h:_x000a__x000a_Name=Diana Chang_x000a__x000a_DDEApps=nsf,nsg,nsh,ntf,ns2,ors,org_x000a__x000a_SmartIcons=Read Message_x000a__x000a__x000a__x000a__x000a__x000a_[cc:Edit" xfId="10281"/>
    <cellStyle name="l]_x000a__x000a_Path=h:_x000a__x000a_Name=Diana Chang_x000a__x000a_DDEApps=nsf,nsg,nsh,ntf,ns2,ors,org_x000a__x000a_SmartIcons=Read Message_x000a__x000a__x000a__x000a__x000a__x000a_[cc:Edit 2" xfId="18800"/>
    <cellStyle name="l]_x000a__x000a_Path=h:_x000a__x000a_Name=Diana Chang_x000a__x000a_DDEApps=nsf,nsg,nsh,ntf,ns2,ors,org_x000a__x000a_SmartIcons=Read Message_x000a__x000a__x000a__x000a__x000a__x000a_[cc:Edit 3" xfId="18803"/>
    <cellStyle name="l]_x000a__x000a_Path=h:_x000a__x000a_Name=Diana Chang_x000a__x000a_DDEApps=nsf,nsg,nsh,ntf,ns2,ors,org_x000a__x000a_SmartIcons=Read Message_x000a__x000a__x000a__x000a__x000a__x000a_[cc:Edit_Sheet2" xfId="12192"/>
    <cellStyle name="l]_x000d__x000d_Path=h:_x000d__x000d_Name=Diana Chang_x000d__x000d_DDEApps=nsf,nsg,nsh,ntf,ns2,ors,org_x000d__x000d_SmartIcons=Read Message_x000d__x000d__x000d__x000d__x000d__x000d_[cc:Edit" xfId="18804"/>
    <cellStyle name="l]_x000d__x000d_Path=h:_x000d__x000d_Name=Diana Chang_x000d__x000d_DDEApps=nsf,nsg,nsh,ntf,ns2,ors,org_x000d__x000d_SmartIcons=Read Message_x000d__x000d__x000d__x000d__x000d__x000d_[cc:Edit 2" xfId="18805"/>
    <cellStyle name="l]_x000d__x000d_Path=h:_x000d__x000d_Name=Diana Chang_x000d__x000d_DDEApps=nsf,nsg,nsh,ntf,ns2,ors,org_x000d__x000d_SmartIcons=Read Message_x000d__x000d__x000d__x000d__x000d__x000d_[cc:Edit_Sheet2" xfId="18807"/>
    <cellStyle name="Left" xfId="18809"/>
    <cellStyle name="Left 2" xfId="18810"/>
    <cellStyle name="Left 3" xfId="18812"/>
    <cellStyle name="Link" xfId="11675"/>
    <cellStyle name="Link 2" xfId="18814"/>
    <cellStyle name="Link 3" xfId="18815"/>
    <cellStyle name="Link 4" xfId="17614"/>
    <cellStyle name="Link Currency (0)" xfId="18816"/>
    <cellStyle name="Link Currency (0) 10" xfId="18817"/>
    <cellStyle name="Link Currency (0) 10 2" xfId="18818"/>
    <cellStyle name="Link Currency (0) 10 3" xfId="18819"/>
    <cellStyle name="Link Currency (0) 11" xfId="18820"/>
    <cellStyle name="Link Currency (0) 11 2" xfId="18821"/>
    <cellStyle name="Link Currency (0) 11 3" xfId="18822"/>
    <cellStyle name="Link Currency (0) 12" xfId="18823"/>
    <cellStyle name="Link Currency (0) 12 2" xfId="8865"/>
    <cellStyle name="Link Currency (0) 12 3" xfId="8867"/>
    <cellStyle name="Link Currency (0) 13" xfId="18827"/>
    <cellStyle name="Link Currency (0) 13 2" xfId="18830"/>
    <cellStyle name="Link Currency (0) 13 3" xfId="18832"/>
    <cellStyle name="Link Currency (0) 14" xfId="2178"/>
    <cellStyle name="Link Currency (0) 14 2" xfId="18835"/>
    <cellStyle name="Link Currency (0) 14 3" xfId="18837"/>
    <cellStyle name="Link Currency (0) 15" xfId="6429"/>
    <cellStyle name="Link Currency (0) 15 2" xfId="11843"/>
    <cellStyle name="Link Currency (0) 15 3" xfId="11846"/>
    <cellStyle name="Link Currency (0) 16" xfId="268"/>
    <cellStyle name="Link Currency (0) 16 2" xfId="18839"/>
    <cellStyle name="Link Currency (0) 16 3" xfId="18841"/>
    <cellStyle name="Link Currency (0) 17" xfId="2183"/>
    <cellStyle name="Link Currency (0) 18" xfId="2190"/>
    <cellStyle name="Link Currency (0) 19" xfId="18843"/>
    <cellStyle name="Link Currency (0) 2" xfId="10785"/>
    <cellStyle name="Link Currency (0) 2 10" xfId="16409"/>
    <cellStyle name="Link Currency (0) 2 10 2" xfId="18845"/>
    <cellStyle name="Link Currency (0) 2 10 3" xfId="18846"/>
    <cellStyle name="Link Currency (0) 2 11" xfId="16414"/>
    <cellStyle name="Link Currency (0) 2 11 2" xfId="18847"/>
    <cellStyle name="Link Currency (0) 2 11 3" xfId="18849"/>
    <cellStyle name="Link Currency (0) 2 12" xfId="18851"/>
    <cellStyle name="Link Currency (0) 2 13" xfId="18855"/>
    <cellStyle name="Link Currency (0) 2 2" xfId="18859"/>
    <cellStyle name="Link Currency (0) 2 2 2" xfId="18861"/>
    <cellStyle name="Link Currency (0) 2 2 3" xfId="18862"/>
    <cellStyle name="Link Currency (0) 2 2 4" xfId="18863"/>
    <cellStyle name="Link Currency (0) 2 2 5" xfId="18864"/>
    <cellStyle name="Link Currency (0) 2 3" xfId="18865"/>
    <cellStyle name="Link Currency (0) 2 3 2" xfId="18867"/>
    <cellStyle name="Link Currency (0) 2 3 3" xfId="18868"/>
    <cellStyle name="Link Currency (0) 2 3 4" xfId="18869"/>
    <cellStyle name="Link Currency (0) 2 3 5" xfId="18870"/>
    <cellStyle name="Link Currency (0) 2 4" xfId="18871"/>
    <cellStyle name="Link Currency (0) 2 4 2" xfId="18873"/>
    <cellStyle name="Link Currency (0) 2 4 3" xfId="18875"/>
    <cellStyle name="Link Currency (0) 2 5" xfId="18877"/>
    <cellStyle name="Link Currency (0) 2 5 2" xfId="18879"/>
    <cellStyle name="Link Currency (0) 2 5 3" xfId="18880"/>
    <cellStyle name="Link Currency (0) 2 6" xfId="18882"/>
    <cellStyle name="Link Currency (0) 2 6 2" xfId="18883"/>
    <cellStyle name="Link Currency (0) 2 6 3" xfId="18884"/>
    <cellStyle name="Link Currency (0) 2 7" xfId="18886"/>
    <cellStyle name="Link Currency (0) 2 7 2" xfId="18887"/>
    <cellStyle name="Link Currency (0) 2 7 3" xfId="18889"/>
    <cellStyle name="Link Currency (0) 2 8" xfId="18892"/>
    <cellStyle name="Link Currency (0) 2 8 2" xfId="18894"/>
    <cellStyle name="Link Currency (0) 2 8 3" xfId="18896"/>
    <cellStyle name="Link Currency (0) 2 9" xfId="18899"/>
    <cellStyle name="Link Currency (0) 2 9 2" xfId="3321"/>
    <cellStyle name="Link Currency (0) 2 9 3" xfId="18900"/>
    <cellStyle name="Link Currency (0) 3" xfId="10788"/>
    <cellStyle name="Link Currency (0) 3 10" xfId="2763"/>
    <cellStyle name="Link Currency (0) 3 10 2" xfId="18903"/>
    <cellStyle name="Link Currency (0) 3 10 3" xfId="18904"/>
    <cellStyle name="Link Currency (0) 3 11" xfId="7236"/>
    <cellStyle name="Link Currency (0) 3 11 2" xfId="18905"/>
    <cellStyle name="Link Currency (0) 3 11 3" xfId="18907"/>
    <cellStyle name="Link Currency (0) 3 12" xfId="7241"/>
    <cellStyle name="Link Currency (0) 3 12 2" xfId="18910"/>
    <cellStyle name="Link Currency (0) 3 12 3" xfId="3537"/>
    <cellStyle name="Link Currency (0) 3 13" xfId="7247"/>
    <cellStyle name="Link Currency (0) 3 14" xfId="5632"/>
    <cellStyle name="Link Currency (0) 3 2" xfId="18912"/>
    <cellStyle name="Link Currency (0) 3 2 10" xfId="18913"/>
    <cellStyle name="Link Currency (0) 3 2 10 2" xfId="18916"/>
    <cellStyle name="Link Currency (0) 3 2 10 3" xfId="18918"/>
    <cellStyle name="Link Currency (0) 3 2 11" xfId="18920"/>
    <cellStyle name="Link Currency (0) 3 2 11 2" xfId="7484"/>
    <cellStyle name="Link Currency (0) 3 2 11 3" xfId="7446"/>
    <cellStyle name="Link Currency (0) 3 2 12" xfId="18922"/>
    <cellStyle name="Link Currency (0) 3 2 13" xfId="18924"/>
    <cellStyle name="Link Currency (0) 3 2 2" xfId="18925"/>
    <cellStyle name="Link Currency (0) 3 2 2 2" xfId="18927"/>
    <cellStyle name="Link Currency (0) 3 2 2 3" xfId="11570"/>
    <cellStyle name="Link Currency (0) 3 2 3" xfId="18929"/>
    <cellStyle name="Link Currency (0) 3 2 3 2" xfId="18931"/>
    <cellStyle name="Link Currency (0) 3 2 3 3" xfId="18933"/>
    <cellStyle name="Link Currency (0) 3 2 4" xfId="18935"/>
    <cellStyle name="Link Currency (0) 3 2 4 2" xfId="18937"/>
    <cellStyle name="Link Currency (0) 3 2 4 3" xfId="18940"/>
    <cellStyle name="Link Currency (0) 3 2 5" xfId="18942"/>
    <cellStyle name="Link Currency (0) 3 2 5 2" xfId="18944"/>
    <cellStyle name="Link Currency (0) 3 2 5 3" xfId="18946"/>
    <cellStyle name="Link Currency (0) 3 2 6" xfId="18948"/>
    <cellStyle name="Link Currency (0) 3 2 6 2" xfId="18949"/>
    <cellStyle name="Link Currency (0) 3 2 6 3" xfId="18951"/>
    <cellStyle name="Link Currency (0) 3 2 7" xfId="18954"/>
    <cellStyle name="Link Currency (0) 3 2 7 2" xfId="18955"/>
    <cellStyle name="Link Currency (0) 3 2 7 3" xfId="18957"/>
    <cellStyle name="Link Currency (0) 3 2 8" xfId="18959"/>
    <cellStyle name="Link Currency (0) 3 2 8 2" xfId="18020"/>
    <cellStyle name="Link Currency (0) 3 2 8 3" xfId="18022"/>
    <cellStyle name="Link Currency (0) 3 2 9" xfId="18960"/>
    <cellStyle name="Link Currency (0) 3 2 9 2" xfId="18072"/>
    <cellStyle name="Link Currency (0) 3 2 9 3" xfId="5952"/>
    <cellStyle name="Link Currency (0) 3 3" xfId="18961"/>
    <cellStyle name="Link Currency (0) 3 3 2" xfId="18962"/>
    <cellStyle name="Link Currency (0) 3 3 3" xfId="18964"/>
    <cellStyle name="Link Currency (0) 3 4" xfId="10394"/>
    <cellStyle name="Link Currency (0) 3 4 2" xfId="18966"/>
    <cellStyle name="Link Currency (0) 3 4 3" xfId="18968"/>
    <cellStyle name="Link Currency (0) 3 5" xfId="10397"/>
    <cellStyle name="Link Currency (0) 3 5 2" xfId="18971"/>
    <cellStyle name="Link Currency (0) 3 5 3" xfId="18973"/>
    <cellStyle name="Link Currency (0) 3 6" xfId="10399"/>
    <cellStyle name="Link Currency (0) 3 6 2" xfId="18976"/>
    <cellStyle name="Link Currency (0) 3 6 3" xfId="18978"/>
    <cellStyle name="Link Currency (0) 3 7" xfId="18981"/>
    <cellStyle name="Link Currency (0) 3 7 2" xfId="18982"/>
    <cellStyle name="Link Currency (0) 3 7 3" xfId="18984"/>
    <cellStyle name="Link Currency (0) 3 8" xfId="18987"/>
    <cellStyle name="Link Currency (0) 3 8 2" xfId="18988"/>
    <cellStyle name="Link Currency (0) 3 8 3" xfId="18990"/>
    <cellStyle name="Link Currency (0) 3 9" xfId="18992"/>
    <cellStyle name="Link Currency (0) 3 9 2" xfId="18993"/>
    <cellStyle name="Link Currency (0) 3 9 3" xfId="18995"/>
    <cellStyle name="Link Currency (0) 4" xfId="10791"/>
    <cellStyle name="Link Currency (0) 4 10" xfId="18997"/>
    <cellStyle name="Link Currency (0) 4 10 2" xfId="14079"/>
    <cellStyle name="Link Currency (0) 4 10 3" xfId="14081"/>
    <cellStyle name="Link Currency (0) 4 11" xfId="19000"/>
    <cellStyle name="Link Currency (0) 4 11 2" xfId="19002"/>
    <cellStyle name="Link Currency (0) 4 11 3" xfId="19003"/>
    <cellStyle name="Link Currency (0) 4 12" xfId="19005"/>
    <cellStyle name="Link Currency (0) 4 12 2" xfId="19007"/>
    <cellStyle name="Link Currency (0) 4 12 3" xfId="19009"/>
    <cellStyle name="Link Currency (0) 4 13" xfId="10941"/>
    <cellStyle name="Link Currency (0) 4 14" xfId="19011"/>
    <cellStyle name="Link Currency (0) 4 2" xfId="10873"/>
    <cellStyle name="Link Currency (0) 4 2 10" xfId="19014"/>
    <cellStyle name="Link Currency (0) 4 2 10 2" xfId="15151"/>
    <cellStyle name="Link Currency (0) 4 2 10 3" xfId="15155"/>
    <cellStyle name="Link Currency (0) 4 2 11" xfId="19018"/>
    <cellStyle name="Link Currency (0) 4 2 11 2" xfId="15173"/>
    <cellStyle name="Link Currency (0) 4 2 11 3" xfId="15176"/>
    <cellStyle name="Link Currency (0) 4 2 12" xfId="19022"/>
    <cellStyle name="Link Currency (0) 4 2 13" xfId="19026"/>
    <cellStyle name="Link Currency (0) 4 2 2" xfId="10875"/>
    <cellStyle name="Link Currency (0) 4 2 2 2" xfId="19028"/>
    <cellStyle name="Link Currency (0) 4 2 2 3" xfId="19030"/>
    <cellStyle name="Link Currency (0) 4 2 3" xfId="19031"/>
    <cellStyle name="Link Currency (0) 4 2 3 2" xfId="11485"/>
    <cellStyle name="Link Currency (0) 4 2 3 3" xfId="11488"/>
    <cellStyle name="Link Currency (0) 4 2 4" xfId="19033"/>
    <cellStyle name="Link Currency (0) 4 2 4 2" xfId="19035"/>
    <cellStyle name="Link Currency (0) 4 2 4 3" xfId="19037"/>
    <cellStyle name="Link Currency (0) 4 2 5" xfId="19038"/>
    <cellStyle name="Link Currency (0) 4 2 5 2" xfId="19040"/>
    <cellStyle name="Link Currency (0) 4 2 5 3" xfId="8517"/>
    <cellStyle name="Link Currency (0) 4 2 6" xfId="19041"/>
    <cellStyle name="Link Currency (0) 4 2 6 2" xfId="19042"/>
    <cellStyle name="Link Currency (0) 4 2 6 3" xfId="19043"/>
    <cellStyle name="Link Currency (0) 4 2 7" xfId="19045"/>
    <cellStyle name="Link Currency (0) 4 2 7 2" xfId="19046"/>
    <cellStyle name="Link Currency (0) 4 2 7 3" xfId="19047"/>
    <cellStyle name="Link Currency (0) 4 2 8" xfId="19048"/>
    <cellStyle name="Link Currency (0) 4 2 8 2" xfId="19049"/>
    <cellStyle name="Link Currency (0) 4 2 8 3" xfId="19050"/>
    <cellStyle name="Link Currency (0) 4 2 9" xfId="19051"/>
    <cellStyle name="Link Currency (0) 4 2 9 2" xfId="19053"/>
    <cellStyle name="Link Currency (0) 4 2 9 3" xfId="19054"/>
    <cellStyle name="Link Currency (0) 4 3" xfId="7755"/>
    <cellStyle name="Link Currency (0) 4 3 2" xfId="19055"/>
    <cellStyle name="Link Currency (0) 4 3 3" xfId="16300"/>
    <cellStyle name="Link Currency (0) 4 4" xfId="7757"/>
    <cellStyle name="Link Currency (0) 4 4 2" xfId="19057"/>
    <cellStyle name="Link Currency (0) 4 4 3" xfId="19059"/>
    <cellStyle name="Link Currency (0) 4 5" xfId="7759"/>
    <cellStyle name="Link Currency (0) 4 5 2" xfId="19062"/>
    <cellStyle name="Link Currency (0) 4 5 3" xfId="19064"/>
    <cellStyle name="Link Currency (0) 4 6" xfId="7761"/>
    <cellStyle name="Link Currency (0) 4 6 2" xfId="7594"/>
    <cellStyle name="Link Currency (0) 4 6 3" xfId="7597"/>
    <cellStyle name="Link Currency (0) 4 7" xfId="7763"/>
    <cellStyle name="Link Currency (0) 4 7 2" xfId="7604"/>
    <cellStyle name="Link Currency (0) 4 7 3" xfId="7607"/>
    <cellStyle name="Link Currency (0) 4 8" xfId="7765"/>
    <cellStyle name="Link Currency (0) 4 8 2" xfId="19067"/>
    <cellStyle name="Link Currency (0) 4 8 3" xfId="19069"/>
    <cellStyle name="Link Currency (0) 4 9" xfId="7767"/>
    <cellStyle name="Link Currency (0) 4 9 2" xfId="9256"/>
    <cellStyle name="Link Currency (0) 4 9 3" xfId="9259"/>
    <cellStyle name="Link Currency (0) 5" xfId="185"/>
    <cellStyle name="Link Currency (0) 5 10" xfId="19071"/>
    <cellStyle name="Link Currency (0) 5 10 2" xfId="19072"/>
    <cellStyle name="Link Currency (0) 5 10 3" xfId="19073"/>
    <cellStyle name="Link Currency (0) 5 11" xfId="19075"/>
    <cellStyle name="Link Currency (0) 5 11 2" xfId="19076"/>
    <cellStyle name="Link Currency (0) 5 11 3" xfId="19078"/>
    <cellStyle name="Link Currency (0) 5 12" xfId="19080"/>
    <cellStyle name="Link Currency (0) 5 13" xfId="19081"/>
    <cellStyle name="Link Currency (0) 5 2" xfId="10878"/>
    <cellStyle name="Link Currency (0) 5 2 2" xfId="19082"/>
    <cellStyle name="Link Currency (0) 5 2 3" xfId="19085"/>
    <cellStyle name="Link Currency (0) 5 3" xfId="19088"/>
    <cellStyle name="Link Currency (0) 5 3 2" xfId="19089"/>
    <cellStyle name="Link Currency (0) 5 3 3" xfId="19092"/>
    <cellStyle name="Link Currency (0) 5 4" xfId="19095"/>
    <cellStyle name="Link Currency (0) 5 4 2" xfId="19096"/>
    <cellStyle name="Link Currency (0) 5 4 3" xfId="19099"/>
    <cellStyle name="Link Currency (0) 5 5" xfId="19102"/>
    <cellStyle name="Link Currency (0) 5 5 2" xfId="11057"/>
    <cellStyle name="Link Currency (0) 5 5 3" xfId="11063"/>
    <cellStyle name="Link Currency (0) 5 6" xfId="19103"/>
    <cellStyle name="Link Currency (0) 5 6 2" xfId="7641"/>
    <cellStyle name="Link Currency (0) 5 6 3" xfId="7645"/>
    <cellStyle name="Link Currency (0) 5 7" xfId="19104"/>
    <cellStyle name="Link Currency (0) 5 7 2" xfId="19105"/>
    <cellStyle name="Link Currency (0) 5 7 3" xfId="19108"/>
    <cellStyle name="Link Currency (0) 5 8" xfId="19112"/>
    <cellStyle name="Link Currency (0) 5 8 2" xfId="384"/>
    <cellStyle name="Link Currency (0) 5 8 3" xfId="19113"/>
    <cellStyle name="Link Currency (0) 5 9" xfId="19117"/>
    <cellStyle name="Link Currency (0) 5 9 2" xfId="19118"/>
    <cellStyle name="Link Currency (0) 5 9 3" xfId="5883"/>
    <cellStyle name="Link Currency (0) 6" xfId="10793"/>
    <cellStyle name="Link Currency (0) 6 2" xfId="19120"/>
    <cellStyle name="Link Currency (0) 6 3" xfId="19122"/>
    <cellStyle name="Link Currency (0) 7" xfId="10797"/>
    <cellStyle name="Link Currency (0) 7 2" xfId="19124"/>
    <cellStyle name="Link Currency (0) 7 3" xfId="19125"/>
    <cellStyle name="Link Currency (0) 8" xfId="10801"/>
    <cellStyle name="Link Currency (0) 8 2" xfId="19126"/>
    <cellStyle name="Link Currency (0) 8 3" xfId="19127"/>
    <cellStyle name="Link Currency (0) 9" xfId="19128"/>
    <cellStyle name="Link Currency (0) 9 2" xfId="19129"/>
    <cellStyle name="Link Currency (0) 9 3" xfId="19130"/>
    <cellStyle name="Link Currency (0)_AMZNGlobal_WBR- week 28" xfId="19131"/>
    <cellStyle name="Link Currency (2)" xfId="19132"/>
    <cellStyle name="Link Currency (2) 10" xfId="6167"/>
    <cellStyle name="Link Currency (2) 10 2" xfId="19133"/>
    <cellStyle name="Link Currency (2) 10 3" xfId="14018"/>
    <cellStyle name="Link Currency (2) 11" xfId="6194"/>
    <cellStyle name="Link Currency (2) 11 2" xfId="19134"/>
    <cellStyle name="Link Currency (2) 11 3" xfId="14058"/>
    <cellStyle name="Link Currency (2) 12" xfId="6201"/>
    <cellStyle name="Link Currency (2) 12 2" xfId="8915"/>
    <cellStyle name="Link Currency (2) 12 3" xfId="8918"/>
    <cellStyle name="Link Currency (2) 13" xfId="6210"/>
    <cellStyle name="Link Currency (2) 13 2" xfId="19135"/>
    <cellStyle name="Link Currency (2) 13 3" xfId="19136"/>
    <cellStyle name="Link Currency (2) 14" xfId="19138"/>
    <cellStyle name="Link Currency (2) 14 2" xfId="19140"/>
    <cellStyle name="Link Currency (2) 14 3" xfId="19142"/>
    <cellStyle name="Link Currency (2) 15" xfId="19144"/>
    <cellStyle name="Link Currency (2) 15 2" xfId="19146"/>
    <cellStyle name="Link Currency (2) 15 3" xfId="19148"/>
    <cellStyle name="Link Currency (2) 16" xfId="19150"/>
    <cellStyle name="Link Currency (2) 16 2" xfId="781"/>
    <cellStyle name="Link Currency (2) 16 3" xfId="787"/>
    <cellStyle name="Link Currency (2) 17" xfId="19154"/>
    <cellStyle name="Link Currency (2) 18" xfId="19158"/>
    <cellStyle name="Link Currency (2) 19" xfId="3225"/>
    <cellStyle name="Link Currency (2) 2" xfId="8699"/>
    <cellStyle name="Link Currency (2) 2 10" xfId="1731"/>
    <cellStyle name="Link Currency (2) 2 10 2" xfId="14287"/>
    <cellStyle name="Link Currency (2) 2 10 3" xfId="15839"/>
    <cellStyle name="Link Currency (2) 2 11" xfId="16646"/>
    <cellStyle name="Link Currency (2) 2 11 2" xfId="19160"/>
    <cellStyle name="Link Currency (2) 2 11 3" xfId="19162"/>
    <cellStyle name="Link Currency (2) 2 12" xfId="19165"/>
    <cellStyle name="Link Currency (2) 2 13" xfId="19166"/>
    <cellStyle name="Link Currency (2) 2 2" xfId="19167"/>
    <cellStyle name="Link Currency (2) 2 2 2" xfId="19168"/>
    <cellStyle name="Link Currency (2) 2 2 3" xfId="10675"/>
    <cellStyle name="Link Currency (2) 2 2 4" xfId="19170"/>
    <cellStyle name="Link Currency (2) 2 2 5" xfId="14415"/>
    <cellStyle name="Link Currency (2) 2 3" xfId="19172"/>
    <cellStyle name="Link Currency (2) 2 3 2" xfId="10803"/>
    <cellStyle name="Link Currency (2) 2 3 3" xfId="10809"/>
    <cellStyle name="Link Currency (2) 2 3 4" xfId="10816"/>
    <cellStyle name="Link Currency (2) 2 3 5" xfId="7555"/>
    <cellStyle name="Link Currency (2) 2 4" xfId="19174"/>
    <cellStyle name="Link Currency (2) 2 4 2" xfId="19176"/>
    <cellStyle name="Link Currency (2) 2 4 3" xfId="19180"/>
    <cellStyle name="Link Currency (2) 2 5" xfId="19184"/>
    <cellStyle name="Link Currency (2) 2 5 2" xfId="18429"/>
    <cellStyle name="Link Currency (2) 2 5 3" xfId="18432"/>
    <cellStyle name="Link Currency (2) 2 6" xfId="19186"/>
    <cellStyle name="Link Currency (2) 2 6 2" xfId="19188"/>
    <cellStyle name="Link Currency (2) 2 6 3" xfId="19191"/>
    <cellStyle name="Link Currency (2) 2 7" xfId="19193"/>
    <cellStyle name="Link Currency (2) 2 7 2" xfId="19196"/>
    <cellStyle name="Link Currency (2) 2 7 3" xfId="19199"/>
    <cellStyle name="Link Currency (2) 2 8" xfId="19201"/>
    <cellStyle name="Link Currency (2) 2 8 2" xfId="12338"/>
    <cellStyle name="Link Currency (2) 2 8 3" xfId="12342"/>
    <cellStyle name="Link Currency (2) 2 9" xfId="19203"/>
    <cellStyle name="Link Currency (2) 2 9 2" xfId="12385"/>
    <cellStyle name="Link Currency (2) 2 9 3" xfId="12388"/>
    <cellStyle name="Link Currency (2) 3" xfId="8702"/>
    <cellStyle name="Link Currency (2) 3 10" xfId="19205"/>
    <cellStyle name="Link Currency (2) 3 10 2" xfId="10589"/>
    <cellStyle name="Link Currency (2) 3 10 3" xfId="10595"/>
    <cellStyle name="Link Currency (2) 3 11" xfId="19208"/>
    <cellStyle name="Link Currency (2) 3 11 2" xfId="19209"/>
    <cellStyle name="Link Currency (2) 3 11 3" xfId="19210"/>
    <cellStyle name="Link Currency (2) 3 12" xfId="19211"/>
    <cellStyle name="Link Currency (2) 3 12 2" xfId="19212"/>
    <cellStyle name="Link Currency (2) 3 12 3" xfId="19213"/>
    <cellStyle name="Link Currency (2) 3 13" xfId="19215"/>
    <cellStyle name="Link Currency (2) 3 14" xfId="19216"/>
    <cellStyle name="Link Currency (2) 3 2" xfId="19217"/>
    <cellStyle name="Link Currency (2) 3 2 10" xfId="19218"/>
    <cellStyle name="Link Currency (2) 3 2 10 2" xfId="19219"/>
    <cellStyle name="Link Currency (2) 3 2 10 3" xfId="19220"/>
    <cellStyle name="Link Currency (2) 3 2 11" xfId="3594"/>
    <cellStyle name="Link Currency (2) 3 2 11 2" xfId="4121"/>
    <cellStyle name="Link Currency (2) 3 2 11 3" xfId="4123"/>
    <cellStyle name="Link Currency (2) 3 2 12" xfId="19222"/>
    <cellStyle name="Link Currency (2) 3 2 13" xfId="19224"/>
    <cellStyle name="Link Currency (2) 3 2 2" xfId="9079"/>
    <cellStyle name="Link Currency (2) 3 2 2 2" xfId="9081"/>
    <cellStyle name="Link Currency (2) 3 2 2 3" xfId="3563"/>
    <cellStyle name="Link Currency (2) 3 2 3" xfId="9112"/>
    <cellStyle name="Link Currency (2) 3 2 3 2" xfId="9114"/>
    <cellStyle name="Link Currency (2) 3 2 3 3" xfId="7330"/>
    <cellStyle name="Link Currency (2) 3 2 4" xfId="9148"/>
    <cellStyle name="Link Currency (2) 3 2 4 2" xfId="9150"/>
    <cellStyle name="Link Currency (2) 3 2 4 3" xfId="5791"/>
    <cellStyle name="Link Currency (2) 3 2 5" xfId="19225"/>
    <cellStyle name="Link Currency (2) 3 2 5 2" xfId="19227"/>
    <cellStyle name="Link Currency (2) 3 2 5 3" xfId="19228"/>
    <cellStyle name="Link Currency (2) 3 2 6" xfId="19229"/>
    <cellStyle name="Link Currency (2) 3 2 6 2" xfId="19230"/>
    <cellStyle name="Link Currency (2) 3 2 6 3" xfId="19231"/>
    <cellStyle name="Link Currency (2) 3 2 7" xfId="19232"/>
    <cellStyle name="Link Currency (2) 3 2 7 2" xfId="19233"/>
    <cellStyle name="Link Currency (2) 3 2 7 3" xfId="19234"/>
    <cellStyle name="Link Currency (2) 3 2 8" xfId="19235"/>
    <cellStyle name="Link Currency (2) 3 2 8 2" xfId="19236"/>
    <cellStyle name="Link Currency (2) 3 2 8 3" xfId="19237"/>
    <cellStyle name="Link Currency (2) 3 2 9" xfId="19238"/>
    <cellStyle name="Link Currency (2) 3 2 9 2" xfId="19239"/>
    <cellStyle name="Link Currency (2) 3 2 9 3" xfId="19240"/>
    <cellStyle name="Link Currency (2) 3 3" xfId="19241"/>
    <cellStyle name="Link Currency (2) 3 3 2" xfId="9357"/>
    <cellStyle name="Link Currency (2) 3 3 3" xfId="9388"/>
    <cellStyle name="Link Currency (2) 3 4" xfId="19243"/>
    <cellStyle name="Link Currency (2) 3 4 2" xfId="9600"/>
    <cellStyle name="Link Currency (2) 3 4 3" xfId="9630"/>
    <cellStyle name="Link Currency (2) 3 5" xfId="5581"/>
    <cellStyle name="Link Currency (2) 3 5 2" xfId="9853"/>
    <cellStyle name="Link Currency (2) 3 5 3" xfId="9880"/>
    <cellStyle name="Link Currency (2) 3 6" xfId="7533"/>
    <cellStyle name="Link Currency (2) 3 6 2" xfId="10049"/>
    <cellStyle name="Link Currency (2) 3 6 3" xfId="10071"/>
    <cellStyle name="Link Currency (2) 3 7" xfId="7536"/>
    <cellStyle name="Link Currency (2) 3 7 2" xfId="19245"/>
    <cellStyle name="Link Currency (2) 3 7 3" xfId="19247"/>
    <cellStyle name="Link Currency (2) 3 8" xfId="18675"/>
    <cellStyle name="Link Currency (2) 3 8 2" xfId="18678"/>
    <cellStyle name="Link Currency (2) 3 8 3" xfId="18682"/>
    <cellStyle name="Link Currency (2) 3 9" xfId="19249"/>
    <cellStyle name="Link Currency (2) 3 9 2" xfId="19251"/>
    <cellStyle name="Link Currency (2) 3 9 3" xfId="19253"/>
    <cellStyle name="Link Currency (2) 4" xfId="8705"/>
    <cellStyle name="Link Currency (2) 4 10" xfId="14288"/>
    <cellStyle name="Link Currency (2) 4 10 2" xfId="19255"/>
    <cellStyle name="Link Currency (2) 4 10 3" xfId="19257"/>
    <cellStyle name="Link Currency (2) 4 11" xfId="15841"/>
    <cellStyle name="Link Currency (2) 4 11 2" xfId="19260"/>
    <cellStyle name="Link Currency (2) 4 11 3" xfId="19263"/>
    <cellStyle name="Link Currency (2) 4 12" xfId="19266"/>
    <cellStyle name="Link Currency (2) 4 12 2" xfId="10849"/>
    <cellStyle name="Link Currency (2) 4 12 3" xfId="10854"/>
    <cellStyle name="Link Currency (2) 4 13" xfId="19268"/>
    <cellStyle name="Link Currency (2) 4 14" xfId="19270"/>
    <cellStyle name="Link Currency (2) 4 2" xfId="19272"/>
    <cellStyle name="Link Currency (2) 4 2 10" xfId="19273"/>
    <cellStyle name="Link Currency (2) 4 2 10 2" xfId="19274"/>
    <cellStyle name="Link Currency (2) 4 2 10 3" xfId="19277"/>
    <cellStyle name="Link Currency (2) 4 2 11" xfId="19280"/>
    <cellStyle name="Link Currency (2) 4 2 11 2" xfId="19281"/>
    <cellStyle name="Link Currency (2) 4 2 11 3" xfId="19283"/>
    <cellStyle name="Link Currency (2) 4 2 12" xfId="19285"/>
    <cellStyle name="Link Currency (2) 4 2 13" xfId="19286"/>
    <cellStyle name="Link Currency (2) 4 2 2" xfId="19287"/>
    <cellStyle name="Link Currency (2) 4 2 2 2" xfId="19289"/>
    <cellStyle name="Link Currency (2) 4 2 2 3" xfId="19291"/>
    <cellStyle name="Link Currency (2) 4 2 3" xfId="19292"/>
    <cellStyle name="Link Currency (2) 4 2 3 2" xfId="19294"/>
    <cellStyle name="Link Currency (2) 4 2 3 3" xfId="19296"/>
    <cellStyle name="Link Currency (2) 4 2 4" xfId="19298"/>
    <cellStyle name="Link Currency (2) 4 2 4 2" xfId="18279"/>
    <cellStyle name="Link Currency (2) 4 2 4 3" xfId="18281"/>
    <cellStyle name="Link Currency (2) 4 2 5" xfId="19299"/>
    <cellStyle name="Link Currency (2) 4 2 5 2" xfId="18290"/>
    <cellStyle name="Link Currency (2) 4 2 5 3" xfId="19302"/>
    <cellStyle name="Link Currency (2) 4 2 6" xfId="19303"/>
    <cellStyle name="Link Currency (2) 4 2 6 2" xfId="18299"/>
    <cellStyle name="Link Currency (2) 4 2 6 3" xfId="3381"/>
    <cellStyle name="Link Currency (2) 4 2 7" xfId="19306"/>
    <cellStyle name="Link Currency (2) 4 2 7 2" xfId="18308"/>
    <cellStyle name="Link Currency (2) 4 2 7 3" xfId="19309"/>
    <cellStyle name="Link Currency (2) 4 2 8" xfId="19310"/>
    <cellStyle name="Link Currency (2) 4 2 8 2" xfId="18312"/>
    <cellStyle name="Link Currency (2) 4 2 8 3" xfId="19311"/>
    <cellStyle name="Link Currency (2) 4 2 9" xfId="19312"/>
    <cellStyle name="Link Currency (2) 4 2 9 2" xfId="18315"/>
    <cellStyle name="Link Currency (2) 4 2 9 3" xfId="19313"/>
    <cellStyle name="Link Currency (2) 4 3" xfId="19314"/>
    <cellStyle name="Link Currency (2) 4 3 2" xfId="19317"/>
    <cellStyle name="Link Currency (2) 4 3 3" xfId="19320"/>
    <cellStyle name="Link Currency (2) 4 4" xfId="19322"/>
    <cellStyle name="Link Currency (2) 4 4 2" xfId="19324"/>
    <cellStyle name="Link Currency (2) 4 4 3" xfId="19326"/>
    <cellStyle name="Link Currency (2) 4 5" xfId="19328"/>
    <cellStyle name="Link Currency (2) 4 5 2" xfId="18552"/>
    <cellStyle name="Link Currency (2) 4 5 3" xfId="18555"/>
    <cellStyle name="Link Currency (2) 4 6" xfId="19330"/>
    <cellStyle name="Link Currency (2) 4 6 2" xfId="7898"/>
    <cellStyle name="Link Currency (2) 4 6 3" xfId="7902"/>
    <cellStyle name="Link Currency (2) 4 7" xfId="19332"/>
    <cellStyle name="Link Currency (2) 4 7 2" xfId="7912"/>
    <cellStyle name="Link Currency (2) 4 7 3" xfId="7915"/>
    <cellStyle name="Link Currency (2) 4 8" xfId="19334"/>
    <cellStyle name="Link Currency (2) 4 8 2" xfId="19338"/>
    <cellStyle name="Link Currency (2) 4 8 3" xfId="19342"/>
    <cellStyle name="Link Currency (2) 4 9" xfId="19344"/>
    <cellStyle name="Link Currency (2) 4 9 2" xfId="9188"/>
    <cellStyle name="Link Currency (2) 4 9 3" xfId="19346"/>
    <cellStyle name="Link Currency (2) 5" xfId="11038"/>
    <cellStyle name="Link Currency (2) 5 10" xfId="19348"/>
    <cellStyle name="Link Currency (2) 5 10 2" xfId="19350"/>
    <cellStyle name="Link Currency (2) 5 10 3" xfId="19351"/>
    <cellStyle name="Link Currency (2) 5 11" xfId="19352"/>
    <cellStyle name="Link Currency (2) 5 11 2" xfId="19356"/>
    <cellStyle name="Link Currency (2) 5 11 3" xfId="19359"/>
    <cellStyle name="Link Currency (2) 5 12" xfId="19361"/>
    <cellStyle name="Link Currency (2) 5 13" xfId="14997"/>
    <cellStyle name="Link Currency (2) 5 2" xfId="19365"/>
    <cellStyle name="Link Currency (2) 5 2 2" xfId="19366"/>
    <cellStyle name="Link Currency (2) 5 2 3" xfId="19368"/>
    <cellStyle name="Link Currency (2) 5 3" xfId="19370"/>
    <cellStyle name="Link Currency (2) 5 3 2" xfId="19372"/>
    <cellStyle name="Link Currency (2) 5 3 3" xfId="19374"/>
    <cellStyle name="Link Currency (2) 5 4" xfId="4898"/>
    <cellStyle name="Link Currency (2) 5 4 2" xfId="4198"/>
    <cellStyle name="Link Currency (2) 5 4 3" xfId="19376"/>
    <cellStyle name="Link Currency (2) 5 5" xfId="19377"/>
    <cellStyle name="Link Currency (2) 5 5 2" xfId="18597"/>
    <cellStyle name="Link Currency (2) 5 5 3" xfId="18601"/>
    <cellStyle name="Link Currency (2) 5 6" xfId="19379"/>
    <cellStyle name="Link Currency (2) 5 6 2" xfId="7951"/>
    <cellStyle name="Link Currency (2) 5 6 3" xfId="7954"/>
    <cellStyle name="Link Currency (2) 5 7" xfId="19381"/>
    <cellStyle name="Link Currency (2) 5 7 2" xfId="19382"/>
    <cellStyle name="Link Currency (2) 5 7 3" xfId="19384"/>
    <cellStyle name="Link Currency (2) 5 8" xfId="19386"/>
    <cellStyle name="Link Currency (2) 5 8 2" xfId="19387"/>
    <cellStyle name="Link Currency (2) 5 8 3" xfId="19389"/>
    <cellStyle name="Link Currency (2) 5 9" xfId="19391"/>
    <cellStyle name="Link Currency (2) 5 9 2" xfId="19392"/>
    <cellStyle name="Link Currency (2) 5 9 3" xfId="19394"/>
    <cellStyle name="Link Currency (2) 6" xfId="19396"/>
    <cellStyle name="Link Currency (2) 6 2" xfId="10334"/>
    <cellStyle name="Link Currency (2) 6 3" xfId="10339"/>
    <cellStyle name="Link Currency (2) 7" xfId="19398"/>
    <cellStyle name="Link Currency (2) 7 2" xfId="19399"/>
    <cellStyle name="Link Currency (2) 7 3" xfId="19400"/>
    <cellStyle name="Link Currency (2) 8" xfId="19402"/>
    <cellStyle name="Link Currency (2) 8 2" xfId="19403"/>
    <cellStyle name="Link Currency (2) 8 3" xfId="19404"/>
    <cellStyle name="Link Currency (2) 9" xfId="19406"/>
    <cellStyle name="Link Currency (2) 9 2" xfId="19407"/>
    <cellStyle name="Link Currency (2) 9 3" xfId="19408"/>
    <cellStyle name="Link Currency (2)_AMZNGlobal_WBR- week 28" xfId="7945"/>
    <cellStyle name="Link Units (0)" xfId="19409"/>
    <cellStyle name="Link Units (0) 10" xfId="19411"/>
    <cellStyle name="Link Units (0) 10 2" xfId="19413"/>
    <cellStyle name="Link Units (0) 10 3" xfId="19414"/>
    <cellStyle name="Link Units (0) 11" xfId="19415"/>
    <cellStyle name="Link Units (0) 11 2" xfId="19417"/>
    <cellStyle name="Link Units (0) 11 3" xfId="19418"/>
    <cellStyle name="Link Units (0) 12" xfId="19419"/>
    <cellStyle name="Link Units (0) 12 2" xfId="19421"/>
    <cellStyle name="Link Units (0) 12 3" xfId="19422"/>
    <cellStyle name="Link Units (0) 13" xfId="19423"/>
    <cellStyle name="Link Units (0) 13 2" xfId="12621"/>
    <cellStyle name="Link Units (0) 13 3" xfId="12623"/>
    <cellStyle name="Link Units (0) 14" xfId="19425"/>
    <cellStyle name="Link Units (0) 14 2" xfId="9726"/>
    <cellStyle name="Link Units (0) 14 3" xfId="9729"/>
    <cellStyle name="Link Units (0) 15" xfId="19427"/>
    <cellStyle name="Link Units (0) 15 2" xfId="19428"/>
    <cellStyle name="Link Units (0) 15 3" xfId="19429"/>
    <cellStyle name="Link Units (0) 16" xfId="19430"/>
    <cellStyle name="Link Units (0) 16 2" xfId="19431"/>
    <cellStyle name="Link Units (0) 16 3" xfId="19432"/>
    <cellStyle name="Link Units (0) 17" xfId="19433"/>
    <cellStyle name="Link Units (0) 18" xfId="19434"/>
    <cellStyle name="Link Units (0) 19" xfId="19435"/>
    <cellStyle name="Link Units (0) 2" xfId="19436"/>
    <cellStyle name="Link Units (0) 2 10" xfId="19438"/>
    <cellStyle name="Link Units (0) 2 10 2" xfId="19439"/>
    <cellStyle name="Link Units (0) 2 10 3" xfId="2594"/>
    <cellStyle name="Link Units (0) 2 11" xfId="19441"/>
    <cellStyle name="Link Units (0) 2 11 2" xfId="19442"/>
    <cellStyle name="Link Units (0) 2 11 3" xfId="645"/>
    <cellStyle name="Link Units (0) 2 12" xfId="19443"/>
    <cellStyle name="Link Units (0) 2 13" xfId="19444"/>
    <cellStyle name="Link Units (0) 2 2" xfId="19445"/>
    <cellStyle name="Link Units (0) 2 2 2" xfId="19448"/>
    <cellStyle name="Link Units (0) 2 2 3" xfId="19449"/>
    <cellStyle name="Link Units (0) 2 2 4" xfId="19450"/>
    <cellStyle name="Link Units (0) 2 2 5" xfId="7227"/>
    <cellStyle name="Link Units (0) 2 3" xfId="19451"/>
    <cellStyle name="Link Units (0) 2 3 2" xfId="19454"/>
    <cellStyle name="Link Units (0) 2 3 3" xfId="10983"/>
    <cellStyle name="Link Units (0) 2 3 4" xfId="10986"/>
    <cellStyle name="Link Units (0) 2 3 5" xfId="19457"/>
    <cellStyle name="Link Units (0) 2 4" xfId="19458"/>
    <cellStyle name="Link Units (0) 2 4 2" xfId="18783"/>
    <cellStyle name="Link Units (0) 2 4 3" xfId="19461"/>
    <cellStyle name="Link Units (0) 2 5" xfId="19462"/>
    <cellStyle name="Link Units (0) 2 5 2" xfId="19463"/>
    <cellStyle name="Link Units (0) 2 5 3" xfId="19464"/>
    <cellStyle name="Link Units (0) 2 6" xfId="19465"/>
    <cellStyle name="Link Units (0) 2 6 2" xfId="19466"/>
    <cellStyle name="Link Units (0) 2 6 3" xfId="11702"/>
    <cellStyle name="Link Units (0) 2 7" xfId="19467"/>
    <cellStyle name="Link Units (0) 2 7 2" xfId="19468"/>
    <cellStyle name="Link Units (0) 2 7 3" xfId="19469"/>
    <cellStyle name="Link Units (0) 2 8" xfId="19470"/>
    <cellStyle name="Link Units (0) 2 8 2" xfId="11432"/>
    <cellStyle name="Link Units (0) 2 8 3" xfId="11435"/>
    <cellStyle name="Link Units (0) 2 9" xfId="19471"/>
    <cellStyle name="Link Units (0) 2 9 2" xfId="19472"/>
    <cellStyle name="Link Units (0) 2 9 3" xfId="19473"/>
    <cellStyle name="Link Units (0) 3" xfId="19474"/>
    <cellStyle name="Link Units (0) 3 10" xfId="19476"/>
    <cellStyle name="Link Units (0) 3 10 2" xfId="10699"/>
    <cellStyle name="Link Units (0) 3 10 3" xfId="10702"/>
    <cellStyle name="Link Units (0) 3 11" xfId="19477"/>
    <cellStyle name="Link Units (0) 3 11 2" xfId="10719"/>
    <cellStyle name="Link Units (0) 3 11 3" xfId="10722"/>
    <cellStyle name="Link Units (0) 3 12" xfId="19478"/>
    <cellStyle name="Link Units (0) 3 12 2" xfId="10737"/>
    <cellStyle name="Link Units (0) 3 12 3" xfId="10739"/>
    <cellStyle name="Link Units (0) 3 13" xfId="19479"/>
    <cellStyle name="Link Units (0) 3 14" xfId="19480"/>
    <cellStyle name="Link Units (0) 3 2" xfId="19481"/>
    <cellStyle name="Link Units (0) 3 2 10" xfId="2786"/>
    <cellStyle name="Link Units (0) 3 2 10 2" xfId="6763"/>
    <cellStyle name="Link Units (0) 3 2 10 3" xfId="7196"/>
    <cellStyle name="Link Units (0) 3 2 11" xfId="19484"/>
    <cellStyle name="Link Units (0) 3 2 11 2" xfId="3324"/>
    <cellStyle name="Link Units (0) 3 2 11 3" xfId="7219"/>
    <cellStyle name="Link Units (0) 3 2 12" xfId="19486"/>
    <cellStyle name="Link Units (0) 3 2 13" xfId="19488"/>
    <cellStyle name="Link Units (0) 3 2 2" xfId="19489"/>
    <cellStyle name="Link Units (0) 3 2 2 2" xfId="19490"/>
    <cellStyle name="Link Units (0) 3 2 2 3" xfId="19491"/>
    <cellStyle name="Link Units (0) 3 2 3" xfId="12290"/>
    <cellStyle name="Link Units (0) 3 2 3 2" xfId="12300"/>
    <cellStyle name="Link Units (0) 3 2 3 3" xfId="12345"/>
    <cellStyle name="Link Units (0) 3 2 4" xfId="19492"/>
    <cellStyle name="Link Units (0) 3 2 4 2" xfId="19493"/>
    <cellStyle name="Link Units (0) 3 2 4 3" xfId="19494"/>
    <cellStyle name="Link Units (0) 3 2 5" xfId="19495"/>
    <cellStyle name="Link Units (0) 3 2 5 2" xfId="19496"/>
    <cellStyle name="Link Units (0) 3 2 5 3" xfId="19497"/>
    <cellStyle name="Link Units (0) 3 2 6" xfId="19498"/>
    <cellStyle name="Link Units (0) 3 2 6 2" xfId="19499"/>
    <cellStyle name="Link Units (0) 3 2 6 3" xfId="19500"/>
    <cellStyle name="Link Units (0) 3 2 7" xfId="19501"/>
    <cellStyle name="Link Units (0) 3 2 7 2" xfId="19502"/>
    <cellStyle name="Link Units (0) 3 2 7 3" xfId="19503"/>
    <cellStyle name="Link Units (0) 3 2 8" xfId="19504"/>
    <cellStyle name="Link Units (0) 3 2 8 2" xfId="19505"/>
    <cellStyle name="Link Units (0) 3 2 8 3" xfId="19507"/>
    <cellStyle name="Link Units (0) 3 2 9" xfId="19509"/>
    <cellStyle name="Link Units (0) 3 2 9 2" xfId="19510"/>
    <cellStyle name="Link Units (0) 3 2 9 3" xfId="19511"/>
    <cellStyle name="Link Units (0) 3 3" xfId="19512"/>
    <cellStyle name="Link Units (0) 3 3 2" xfId="19515"/>
    <cellStyle name="Link Units (0) 3 3 3" xfId="19518"/>
    <cellStyle name="Link Units (0) 3 4" xfId="19519"/>
    <cellStyle name="Link Units (0) 3 4 2" xfId="19522"/>
    <cellStyle name="Link Units (0) 3 4 3" xfId="129"/>
    <cellStyle name="Link Units (0) 3 5" xfId="19524"/>
    <cellStyle name="Link Units (0) 3 5 2" xfId="19525"/>
    <cellStyle name="Link Units (0) 3 5 3" xfId="19526"/>
    <cellStyle name="Link Units (0) 3 6" xfId="19527"/>
    <cellStyle name="Link Units (0) 3 6 2" xfId="19528"/>
    <cellStyle name="Link Units (0) 3 6 3" xfId="19529"/>
    <cellStyle name="Link Units (0) 3 7" xfId="19530"/>
    <cellStyle name="Link Units (0) 3 7 2" xfId="19531"/>
    <cellStyle name="Link Units (0) 3 7 3" xfId="19532"/>
    <cellStyle name="Link Units (0) 3 8" xfId="19533"/>
    <cellStyle name="Link Units (0) 3 8 2" xfId="19534"/>
    <cellStyle name="Link Units (0) 3 8 3" xfId="19535"/>
    <cellStyle name="Link Units (0) 3 9" xfId="19536"/>
    <cellStyle name="Link Units (0) 3 9 2" xfId="19537"/>
    <cellStyle name="Link Units (0) 3 9 3" xfId="19538"/>
    <cellStyle name="Link Units (0) 4" xfId="19539"/>
    <cellStyle name="Link Units (0) 4 10" xfId="9351"/>
    <cellStyle name="Link Units (0) 4 10 2" xfId="19541"/>
    <cellStyle name="Link Units (0) 4 10 3" xfId="19542"/>
    <cellStyle name="Link Units (0) 4 11" xfId="9353"/>
    <cellStyle name="Link Units (0) 4 11 2" xfId="19543"/>
    <cellStyle name="Link Units (0) 4 11 3" xfId="15020"/>
    <cellStyle name="Link Units (0) 4 12" xfId="9355"/>
    <cellStyle name="Link Units (0) 4 12 2" xfId="19544"/>
    <cellStyle name="Link Units (0) 4 12 3" xfId="4708"/>
    <cellStyle name="Link Units (0) 4 13" xfId="5817"/>
    <cellStyle name="Link Units (0) 4 14" xfId="19545"/>
    <cellStyle name="Link Units (0) 4 2" xfId="19546"/>
    <cellStyle name="Link Units (0) 4 2 10" xfId="19550"/>
    <cellStyle name="Link Units (0) 4 2 10 2" xfId="12612"/>
    <cellStyle name="Link Units (0) 4 2 10 3" xfId="12614"/>
    <cellStyle name="Link Units (0) 4 2 11" xfId="19552"/>
    <cellStyle name="Link Units (0) 4 2 11 2" xfId="207"/>
    <cellStyle name="Link Units (0) 4 2 11 3" xfId="224"/>
    <cellStyle name="Link Units (0) 4 2 12" xfId="19553"/>
    <cellStyle name="Link Units (0) 4 2 13" xfId="19555"/>
    <cellStyle name="Link Units (0) 4 2 2" xfId="19557"/>
    <cellStyle name="Link Units (0) 4 2 2 2" xfId="19559"/>
    <cellStyle name="Link Units (0) 4 2 2 3" xfId="19563"/>
    <cellStyle name="Link Units (0) 4 2 3" xfId="19565"/>
    <cellStyle name="Link Units (0) 4 2 3 2" xfId="19567"/>
    <cellStyle name="Link Units (0) 4 2 3 3" xfId="19569"/>
    <cellStyle name="Link Units (0) 4 2 4" xfId="19570"/>
    <cellStyle name="Link Units (0) 4 2 4 2" xfId="12578"/>
    <cellStyle name="Link Units (0) 4 2 4 3" xfId="12582"/>
    <cellStyle name="Link Units (0) 4 2 5" xfId="19572"/>
    <cellStyle name="Link Units (0) 4 2 5 2" xfId="19575"/>
    <cellStyle name="Link Units (0) 4 2 5 3" xfId="19576"/>
    <cellStyle name="Link Units (0) 4 2 6" xfId="19577"/>
    <cellStyle name="Link Units (0) 4 2 6 2" xfId="19578"/>
    <cellStyle name="Link Units (0) 4 2 6 3" xfId="2754"/>
    <cellStyle name="Link Units (0) 4 2 7" xfId="19580"/>
    <cellStyle name="Link Units (0) 4 2 7 2" xfId="14423"/>
    <cellStyle name="Link Units (0) 4 2 7 3" xfId="19581"/>
    <cellStyle name="Link Units (0) 4 2 8" xfId="19582"/>
    <cellStyle name="Link Units (0) 4 2 8 2" xfId="19583"/>
    <cellStyle name="Link Units (0) 4 2 8 3" xfId="487"/>
    <cellStyle name="Link Units (0) 4 2 9" xfId="19586"/>
    <cellStyle name="Link Units (0) 4 2 9 2" xfId="19587"/>
    <cellStyle name="Link Units (0) 4 2 9 3" xfId="19590"/>
    <cellStyle name="Link Units (0) 4 3" xfId="19593"/>
    <cellStyle name="Link Units (0) 4 3 2" xfId="19597"/>
    <cellStyle name="Link Units (0) 4 3 3" xfId="19601"/>
    <cellStyle name="Link Units (0) 4 4" xfId="19603"/>
    <cellStyle name="Link Units (0) 4 4 2" xfId="19606"/>
    <cellStyle name="Link Units (0) 4 4 3" xfId="19608"/>
    <cellStyle name="Link Units (0) 4 5" xfId="19609"/>
    <cellStyle name="Link Units (0) 4 5 2" xfId="19610"/>
    <cellStyle name="Link Units (0) 4 5 3" xfId="19611"/>
    <cellStyle name="Link Units (0) 4 6" xfId="19612"/>
    <cellStyle name="Link Units (0) 4 6 2" xfId="19613"/>
    <cellStyle name="Link Units (0) 4 6 3" xfId="19614"/>
    <cellStyle name="Link Units (0) 4 7" xfId="19615"/>
    <cellStyle name="Link Units (0) 4 7 2" xfId="19616"/>
    <cellStyle name="Link Units (0) 4 7 3" xfId="19617"/>
    <cellStyle name="Link Units (0) 4 8" xfId="19618"/>
    <cellStyle name="Link Units (0) 4 8 2" xfId="19619"/>
    <cellStyle name="Link Units (0) 4 8 3" xfId="19620"/>
    <cellStyle name="Link Units (0) 4 9" xfId="19621"/>
    <cellStyle name="Link Units (0) 4 9 2" xfId="19622"/>
    <cellStyle name="Link Units (0) 4 9 3" xfId="19623"/>
    <cellStyle name="Link Units (0) 5" xfId="19624"/>
    <cellStyle name="Link Units (0) 5 10" xfId="19626"/>
    <cellStyle name="Link Units (0) 5 10 2" xfId="9370"/>
    <cellStyle name="Link Units (0) 5 10 3" xfId="19628"/>
    <cellStyle name="Link Units (0) 5 11" xfId="19629"/>
    <cellStyle name="Link Units (0) 5 11 2" xfId="19630"/>
    <cellStyle name="Link Units (0) 5 11 3" xfId="19632"/>
    <cellStyle name="Link Units (0) 5 12" xfId="19633"/>
    <cellStyle name="Link Units (0) 5 13" xfId="19634"/>
    <cellStyle name="Link Units (0) 5 2" xfId="19635"/>
    <cellStyle name="Link Units (0) 5 2 2" xfId="19636"/>
    <cellStyle name="Link Units (0) 5 2 3" xfId="19637"/>
    <cellStyle name="Link Units (0) 5 3" xfId="19638"/>
    <cellStyle name="Link Units (0) 5 3 2" xfId="19639"/>
    <cellStyle name="Link Units (0) 5 3 3" xfId="19640"/>
    <cellStyle name="Link Units (0) 5 4" xfId="19641"/>
    <cellStyle name="Link Units (0) 5 4 2" xfId="19642"/>
    <cellStyle name="Link Units (0) 5 4 3" xfId="19644"/>
    <cellStyle name="Link Units (0) 5 5" xfId="19645"/>
    <cellStyle name="Link Units (0) 5 5 2" xfId="17707"/>
    <cellStyle name="Link Units (0) 5 5 3" xfId="4601"/>
    <cellStyle name="Link Units (0) 5 6" xfId="19646"/>
    <cellStyle name="Link Units (0) 5 6 2" xfId="19647"/>
    <cellStyle name="Link Units (0) 5 6 3" xfId="4610"/>
    <cellStyle name="Link Units (0) 5 7" xfId="19648"/>
    <cellStyle name="Link Units (0) 5 7 2" xfId="19649"/>
    <cellStyle name="Link Units (0) 5 7 3" xfId="19650"/>
    <cellStyle name="Link Units (0) 5 8" xfId="19651"/>
    <cellStyle name="Link Units (0) 5 8 2" xfId="19652"/>
    <cellStyle name="Link Units (0) 5 8 3" xfId="19653"/>
    <cellStyle name="Link Units (0) 5 9" xfId="19654"/>
    <cellStyle name="Link Units (0) 5 9 2" xfId="19655"/>
    <cellStyle name="Link Units (0) 5 9 3" xfId="19657"/>
    <cellStyle name="Link Units (0) 6" xfId="19659"/>
    <cellStyle name="Link Units (0) 6 2" xfId="19661"/>
    <cellStyle name="Link Units (0) 6 3" xfId="19662"/>
    <cellStyle name="Link Units (0) 7" xfId="19663"/>
    <cellStyle name="Link Units (0) 7 2" xfId="19664"/>
    <cellStyle name="Link Units (0) 7 3" xfId="19665"/>
    <cellStyle name="Link Units (0) 8" xfId="19667"/>
    <cellStyle name="Link Units (0) 8 2" xfId="19668"/>
    <cellStyle name="Link Units (0) 8 3" xfId="19669"/>
    <cellStyle name="Link Units (0) 9" xfId="19671"/>
    <cellStyle name="Link Units (0) 9 2" xfId="19672"/>
    <cellStyle name="Link Units (0) 9 3" xfId="19673"/>
    <cellStyle name="Link Units (0)_AMZNGlobal_WBR- week 28" xfId="19676"/>
    <cellStyle name="Link Units (1)" xfId="19677"/>
    <cellStyle name="Link Units (1) 10" xfId="11743"/>
    <cellStyle name="Link Units (1) 10 2" xfId="729"/>
    <cellStyle name="Link Units (1) 10 3" xfId="736"/>
    <cellStyle name="Link Units (1) 11" xfId="11745"/>
    <cellStyle name="Link Units (1) 11 2" xfId="19678"/>
    <cellStyle name="Link Units (1) 11 3" xfId="19679"/>
    <cellStyle name="Link Units (1) 12" xfId="19680"/>
    <cellStyle name="Link Units (1) 12 2" xfId="19681"/>
    <cellStyle name="Link Units (1) 12 3" xfId="19682"/>
    <cellStyle name="Link Units (1) 13" xfId="19683"/>
    <cellStyle name="Link Units (1) 13 2" xfId="19684"/>
    <cellStyle name="Link Units (1) 13 3" xfId="19685"/>
    <cellStyle name="Link Units (1) 14" xfId="19686"/>
    <cellStyle name="Link Units (1) 14 2" xfId="9952"/>
    <cellStyle name="Link Units (1) 14 3" xfId="9954"/>
    <cellStyle name="Link Units (1) 15" xfId="19687"/>
    <cellStyle name="Link Units (1) 15 2" xfId="663"/>
    <cellStyle name="Link Units (1) 15 3" xfId="445"/>
    <cellStyle name="Link Units (1) 16" xfId="19688"/>
    <cellStyle name="Link Units (1) 16 2" xfId="19689"/>
    <cellStyle name="Link Units (1) 16 3" xfId="19690"/>
    <cellStyle name="Link Units (1) 17" xfId="19691"/>
    <cellStyle name="Link Units (1) 18" xfId="19693"/>
    <cellStyle name="Link Units (1) 19" xfId="19694"/>
    <cellStyle name="Link Units (1) 2" xfId="19695"/>
    <cellStyle name="Link Units (1) 2 10" xfId="19696"/>
    <cellStyle name="Link Units (1) 2 10 2" xfId="19697"/>
    <cellStyle name="Link Units (1) 2 10 3" xfId="8906"/>
    <cellStyle name="Link Units (1) 2 11" xfId="19698"/>
    <cellStyle name="Link Units (1) 2 11 2" xfId="19699"/>
    <cellStyle name="Link Units (1) 2 11 3" xfId="19700"/>
    <cellStyle name="Link Units (1) 2 12" xfId="5710"/>
    <cellStyle name="Link Units (1) 2 13" xfId="19701"/>
    <cellStyle name="Link Units (1) 2 2" xfId="19702"/>
    <cellStyle name="Link Units (1) 2 2 2" xfId="19703"/>
    <cellStyle name="Link Units (1) 2 2 3" xfId="19704"/>
    <cellStyle name="Link Units (1) 2 2 4" xfId="19705"/>
    <cellStyle name="Link Units (1) 2 2 5" xfId="19706"/>
    <cellStyle name="Link Units (1) 2 3" xfId="19707"/>
    <cellStyle name="Link Units (1) 2 3 2" xfId="19708"/>
    <cellStyle name="Link Units (1) 2 3 3" xfId="19709"/>
    <cellStyle name="Link Units (1) 2 3 4" xfId="19710"/>
    <cellStyle name="Link Units (1) 2 3 5" xfId="19711"/>
    <cellStyle name="Link Units (1) 2 4" xfId="19713"/>
    <cellStyle name="Link Units (1) 2 4 2" xfId="19714"/>
    <cellStyle name="Link Units (1) 2 4 3" xfId="19715"/>
    <cellStyle name="Link Units (1) 2 5" xfId="3492"/>
    <cellStyle name="Link Units (1) 2 5 2" xfId="19716"/>
    <cellStyle name="Link Units (1) 2 5 3" xfId="19718"/>
    <cellStyle name="Link Units (1) 2 6" xfId="19720"/>
    <cellStyle name="Link Units (1) 2 6 2" xfId="4437"/>
    <cellStyle name="Link Units (1) 2 6 3" xfId="19721"/>
    <cellStyle name="Link Units (1) 2 7" xfId="6082"/>
    <cellStyle name="Link Units (1) 2 7 2" xfId="19724"/>
    <cellStyle name="Link Units (1) 2 7 3" xfId="19726"/>
    <cellStyle name="Link Units (1) 2 8" xfId="19729"/>
    <cellStyle name="Link Units (1) 2 8 2" xfId="3059"/>
    <cellStyle name="Link Units (1) 2 8 3" xfId="3068"/>
    <cellStyle name="Link Units (1) 2 9" xfId="19730"/>
    <cellStyle name="Link Units (1) 2 9 2" xfId="6392"/>
    <cellStyle name="Link Units (1) 2 9 3" xfId="3860"/>
    <cellStyle name="Link Units (1) 3" xfId="19731"/>
    <cellStyle name="Link Units (1) 3 10" xfId="19733"/>
    <cellStyle name="Link Units (1) 3 10 2" xfId="11545"/>
    <cellStyle name="Link Units (1) 3 10 3" xfId="11547"/>
    <cellStyle name="Link Units (1) 3 11" xfId="19735"/>
    <cellStyle name="Link Units (1) 3 11 2" xfId="11559"/>
    <cellStyle name="Link Units (1) 3 11 3" xfId="11561"/>
    <cellStyle name="Link Units (1) 3 12" xfId="19736"/>
    <cellStyle name="Link Units (1) 3 12 2" xfId="19737"/>
    <cellStyle name="Link Units (1) 3 12 3" xfId="19738"/>
    <cellStyle name="Link Units (1) 3 13" xfId="19739"/>
    <cellStyle name="Link Units (1) 3 14" xfId="19740"/>
    <cellStyle name="Link Units (1) 3 2" xfId="19741"/>
    <cellStyle name="Link Units (1) 3 2 10" xfId="19743"/>
    <cellStyle name="Link Units (1) 3 2 10 2" xfId="19744"/>
    <cellStyle name="Link Units (1) 3 2 10 3" xfId="19745"/>
    <cellStyle name="Link Units (1) 3 2 11" xfId="19747"/>
    <cellStyle name="Link Units (1) 3 2 11 2" xfId="19748"/>
    <cellStyle name="Link Units (1) 3 2 11 3" xfId="19749"/>
    <cellStyle name="Link Units (1) 3 2 12" xfId="19751"/>
    <cellStyle name="Link Units (1) 3 2 13" xfId="19752"/>
    <cellStyle name="Link Units (1) 3 2 2" xfId="453"/>
    <cellStyle name="Link Units (1) 3 2 2 2" xfId="8030"/>
    <cellStyle name="Link Units (1) 3 2 2 3" xfId="8032"/>
    <cellStyle name="Link Units (1) 3 2 3" xfId="6855"/>
    <cellStyle name="Link Units (1) 3 2 3 2" xfId="19753"/>
    <cellStyle name="Link Units (1) 3 2 3 3" xfId="19754"/>
    <cellStyle name="Link Units (1) 3 2 4" xfId="19755"/>
    <cellStyle name="Link Units (1) 3 2 4 2" xfId="19756"/>
    <cellStyle name="Link Units (1) 3 2 4 3" xfId="19757"/>
    <cellStyle name="Link Units (1) 3 2 5" xfId="19758"/>
    <cellStyle name="Link Units (1) 3 2 5 2" xfId="19759"/>
    <cellStyle name="Link Units (1) 3 2 5 3" xfId="19760"/>
    <cellStyle name="Link Units (1) 3 2 6" xfId="19761"/>
    <cellStyle name="Link Units (1) 3 2 6 2" xfId="19762"/>
    <cellStyle name="Link Units (1) 3 2 6 3" xfId="19763"/>
    <cellStyle name="Link Units (1) 3 2 7" xfId="19764"/>
    <cellStyle name="Link Units (1) 3 2 7 2" xfId="19765"/>
    <cellStyle name="Link Units (1) 3 2 7 3" xfId="19766"/>
    <cellStyle name="Link Units (1) 3 2 8" xfId="19767"/>
    <cellStyle name="Link Units (1) 3 2 8 2" xfId="19768"/>
    <cellStyle name="Link Units (1) 3 2 8 3" xfId="2788"/>
    <cellStyle name="Link Units (1) 3 2 9" xfId="19769"/>
    <cellStyle name="Link Units (1) 3 2 9 2" xfId="19770"/>
    <cellStyle name="Link Units (1) 3 2 9 3" xfId="19771"/>
    <cellStyle name="Link Units (1) 3 3" xfId="19773"/>
    <cellStyle name="Link Units (1) 3 3 2" xfId="19775"/>
    <cellStyle name="Link Units (1) 3 3 3" xfId="19777"/>
    <cellStyle name="Link Units (1) 3 4" xfId="19778"/>
    <cellStyle name="Link Units (1) 3 4 2" xfId="1196"/>
    <cellStyle name="Link Units (1) 3 4 3" xfId="19780"/>
    <cellStyle name="Link Units (1) 3 5" xfId="4867"/>
    <cellStyle name="Link Units (1) 3 5 2" xfId="19781"/>
    <cellStyle name="Link Units (1) 3 5 3" xfId="19782"/>
    <cellStyle name="Link Units (1) 3 6" xfId="19783"/>
    <cellStyle name="Link Units (1) 3 6 2" xfId="4644"/>
    <cellStyle name="Link Units (1) 3 6 3" xfId="5647"/>
    <cellStyle name="Link Units (1) 3 7" xfId="19784"/>
    <cellStyle name="Link Units (1) 3 7 2" xfId="19786"/>
    <cellStyle name="Link Units (1) 3 7 3" xfId="19787"/>
    <cellStyle name="Link Units (1) 3 8" xfId="19788"/>
    <cellStyle name="Link Units (1) 3 8 2" xfId="19789"/>
    <cellStyle name="Link Units (1) 3 8 3" xfId="19790"/>
    <cellStyle name="Link Units (1) 3 9" xfId="19791"/>
    <cellStyle name="Link Units (1) 3 9 2" xfId="19792"/>
    <cellStyle name="Link Units (1) 3 9 3" xfId="19793"/>
    <cellStyle name="Link Units (1) 4" xfId="10474"/>
    <cellStyle name="Link Units (1) 4 10" xfId="19794"/>
    <cellStyle name="Link Units (1) 4 10 2" xfId="19796"/>
    <cellStyle name="Link Units (1) 4 10 3" xfId="19798"/>
    <cellStyle name="Link Units (1) 4 11" xfId="19799"/>
    <cellStyle name="Link Units (1) 4 11 2" xfId="19801"/>
    <cellStyle name="Link Units (1) 4 11 3" xfId="3157"/>
    <cellStyle name="Link Units (1) 4 12" xfId="19802"/>
    <cellStyle name="Link Units (1) 4 12 2" xfId="19803"/>
    <cellStyle name="Link Units (1) 4 12 3" xfId="2114"/>
    <cellStyle name="Link Units (1) 4 13" xfId="5163"/>
    <cellStyle name="Link Units (1) 4 14" xfId="19804"/>
    <cellStyle name="Link Units (1) 4 2" xfId="19806"/>
    <cellStyle name="Link Units (1) 4 2 10" xfId="37"/>
    <cellStyle name="Link Units (1) 4 2 10 2" xfId="19808"/>
    <cellStyle name="Link Units (1) 4 2 10 3" xfId="19809"/>
    <cellStyle name="Link Units (1) 4 2 11" xfId="687"/>
    <cellStyle name="Link Units (1) 4 2 11 2" xfId="19810"/>
    <cellStyle name="Link Units (1) 4 2 11 3" xfId="19811"/>
    <cellStyle name="Link Units (1) 4 2 12" xfId="19812"/>
    <cellStyle name="Link Units (1) 4 2 13" xfId="19813"/>
    <cellStyle name="Link Units (1) 4 2 2" xfId="19814"/>
    <cellStyle name="Link Units (1) 4 2 2 2" xfId="995"/>
    <cellStyle name="Link Units (1) 4 2 2 3" xfId="1006"/>
    <cellStyle name="Link Units (1) 4 2 3" xfId="19817"/>
    <cellStyle name="Link Units (1) 4 2 3 2" xfId="19820"/>
    <cellStyle name="Link Units (1) 4 2 3 3" xfId="19821"/>
    <cellStyle name="Link Units (1) 4 2 4" xfId="19822"/>
    <cellStyle name="Link Units (1) 4 2 4 2" xfId="19824"/>
    <cellStyle name="Link Units (1) 4 2 4 3" xfId="19825"/>
    <cellStyle name="Link Units (1) 4 2 5" xfId="19826"/>
    <cellStyle name="Link Units (1) 4 2 5 2" xfId="19828"/>
    <cellStyle name="Link Units (1) 4 2 5 3" xfId="19829"/>
    <cellStyle name="Link Units (1) 4 2 6" xfId="19830"/>
    <cellStyle name="Link Units (1) 4 2 6 2" xfId="19831"/>
    <cellStyle name="Link Units (1) 4 2 6 3" xfId="19832"/>
    <cellStyle name="Link Units (1) 4 2 7" xfId="19835"/>
    <cellStyle name="Link Units (1) 4 2 7 2" xfId="9216"/>
    <cellStyle name="Link Units (1) 4 2 7 3" xfId="9218"/>
    <cellStyle name="Link Units (1) 4 2 8" xfId="19836"/>
    <cellStyle name="Link Units (1) 4 2 8 2" xfId="19837"/>
    <cellStyle name="Link Units (1) 4 2 8 3" xfId="19839"/>
    <cellStyle name="Link Units (1) 4 2 9" xfId="19841"/>
    <cellStyle name="Link Units (1) 4 2 9 2" xfId="19843"/>
    <cellStyle name="Link Units (1) 4 2 9 3" xfId="330"/>
    <cellStyle name="Link Units (1) 4 3" xfId="19844"/>
    <cellStyle name="Link Units (1) 4 3 2" xfId="19847"/>
    <cellStyle name="Link Units (1) 4 3 3" xfId="19849"/>
    <cellStyle name="Link Units (1) 4 4" xfId="19851"/>
    <cellStyle name="Link Units (1) 4 4 2" xfId="19853"/>
    <cellStyle name="Link Units (1) 4 4 3" xfId="19855"/>
    <cellStyle name="Link Units (1) 4 5" xfId="3553"/>
    <cellStyle name="Link Units (1) 4 5 2" xfId="18037"/>
    <cellStyle name="Link Units (1) 4 5 3" xfId="95"/>
    <cellStyle name="Link Units (1) 4 6" xfId="19857"/>
    <cellStyle name="Link Units (1) 4 6 2" xfId="4795"/>
    <cellStyle name="Link Units (1) 4 6 3" xfId="5656"/>
    <cellStyle name="Link Units (1) 4 7" xfId="19858"/>
    <cellStyle name="Link Units (1) 4 7 2" xfId="19860"/>
    <cellStyle name="Link Units (1) 4 7 3" xfId="3132"/>
    <cellStyle name="Link Units (1) 4 8" xfId="19861"/>
    <cellStyle name="Link Units (1) 4 8 2" xfId="19863"/>
    <cellStyle name="Link Units (1) 4 8 3" xfId="19864"/>
    <cellStyle name="Link Units (1) 4 9" xfId="14914"/>
    <cellStyle name="Link Units (1) 4 9 2" xfId="14917"/>
    <cellStyle name="Link Units (1) 4 9 3" xfId="14924"/>
    <cellStyle name="Link Units (1) 5" xfId="10476"/>
    <cellStyle name="Link Units (1) 5 10" xfId="19865"/>
    <cellStyle name="Link Units (1) 5 10 2" xfId="9611"/>
    <cellStyle name="Link Units (1) 5 10 3" xfId="19866"/>
    <cellStyle name="Link Units (1) 5 11" xfId="19867"/>
    <cellStyle name="Link Units (1) 5 11 2" xfId="19869"/>
    <cellStyle name="Link Units (1) 5 11 3" xfId="19871"/>
    <cellStyle name="Link Units (1) 5 12" xfId="19873"/>
    <cellStyle name="Link Units (1) 5 13" xfId="19876"/>
    <cellStyle name="Link Units (1) 5 2" xfId="5349"/>
    <cellStyle name="Link Units (1) 5 2 2" xfId="18330"/>
    <cellStyle name="Link Units (1) 5 2 3" xfId="18333"/>
    <cellStyle name="Link Units (1) 5 3" xfId="5353"/>
    <cellStyle name="Link Units (1) 5 3 2" xfId="10949"/>
    <cellStyle name="Link Units (1) 5 3 3" xfId="11019"/>
    <cellStyle name="Link Units (1) 5 4" xfId="5015"/>
    <cellStyle name="Link Units (1) 5 4 2" xfId="5357"/>
    <cellStyle name="Link Units (1) 5 4 3" xfId="5361"/>
    <cellStyle name="Link Units (1) 5 5" xfId="4875"/>
    <cellStyle name="Link Units (1) 5 5 2" xfId="5023"/>
    <cellStyle name="Link Units (1) 5 5 3" xfId="18335"/>
    <cellStyle name="Link Units (1) 5 6" xfId="5027"/>
    <cellStyle name="Link Units (1) 5 6 2" xfId="3329"/>
    <cellStyle name="Link Units (1) 5 6 3" xfId="19879"/>
    <cellStyle name="Link Units (1) 5 7" xfId="18337"/>
    <cellStyle name="Link Units (1) 5 7 2" xfId="19880"/>
    <cellStyle name="Link Units (1) 5 7 3" xfId="19881"/>
    <cellStyle name="Link Units (1) 5 8" xfId="19882"/>
    <cellStyle name="Link Units (1) 5 8 2" xfId="19883"/>
    <cellStyle name="Link Units (1) 5 8 3" xfId="19884"/>
    <cellStyle name="Link Units (1) 5 9" xfId="19885"/>
    <cellStyle name="Link Units (1) 5 9 2" xfId="19886"/>
    <cellStyle name="Link Units (1) 5 9 3" xfId="19887"/>
    <cellStyle name="Link Units (1) 6" xfId="19889"/>
    <cellStyle name="Link Units (1) 6 2" xfId="5382"/>
    <cellStyle name="Link Units (1) 6 3" xfId="5386"/>
    <cellStyle name="Link Units (1) 7" xfId="19891"/>
    <cellStyle name="Link Units (1) 7 2" xfId="19892"/>
    <cellStyle name="Link Units (1) 7 3" xfId="19894"/>
    <cellStyle name="Link Units (1) 8" xfId="19896"/>
    <cellStyle name="Link Units (1) 8 2" xfId="19897"/>
    <cellStyle name="Link Units (1) 8 3" xfId="19899"/>
    <cellStyle name="Link Units (1) 9" xfId="19901"/>
    <cellStyle name="Link Units (1) 9 2" xfId="7471"/>
    <cellStyle name="Link Units (1) 9 3" xfId="7474"/>
    <cellStyle name="Link Units (1)_AMZNGlobal_WBR- week 28" xfId="818"/>
    <cellStyle name="Link Units (2)" xfId="19903"/>
    <cellStyle name="Link Units (2) 10" xfId="19905"/>
    <cellStyle name="Link Units (2) 10 2" xfId="19907"/>
    <cellStyle name="Link Units (2) 10 3" xfId="19909"/>
    <cellStyle name="Link Units (2) 11" xfId="19911"/>
    <cellStyle name="Link Units (2) 11 2" xfId="19913"/>
    <cellStyle name="Link Units (2) 11 3" xfId="19915"/>
    <cellStyle name="Link Units (2) 12" xfId="19917"/>
    <cellStyle name="Link Units (2) 12 2" xfId="19919"/>
    <cellStyle name="Link Units (2) 12 3" xfId="19922"/>
    <cellStyle name="Link Units (2) 13" xfId="19924"/>
    <cellStyle name="Link Units (2) 13 2" xfId="19927"/>
    <cellStyle name="Link Units (2) 13 3" xfId="19929"/>
    <cellStyle name="Link Units (2) 14" xfId="19931"/>
    <cellStyle name="Link Units (2) 14 2" xfId="19933"/>
    <cellStyle name="Link Units (2) 14 3" xfId="19936"/>
    <cellStyle name="Link Units (2) 15" xfId="19940"/>
    <cellStyle name="Link Units (2) 15 2" xfId="19941"/>
    <cellStyle name="Link Units (2) 15 3" xfId="19943"/>
    <cellStyle name="Link Units (2) 16" xfId="19945"/>
    <cellStyle name="Link Units (2) 16 2" xfId="19946"/>
    <cellStyle name="Link Units (2) 16 3" xfId="19948"/>
    <cellStyle name="Link Units (2) 17" xfId="19950"/>
    <cellStyle name="Link Units (2) 18" xfId="19952"/>
    <cellStyle name="Link Units (2) 19" xfId="19953"/>
    <cellStyle name="Link Units (2) 2" xfId="19954"/>
    <cellStyle name="Link Units (2) 2 10" xfId="19956"/>
    <cellStyle name="Link Units (2) 2 10 2" xfId="19957"/>
    <cellStyle name="Link Units (2) 2 10 3" xfId="9120"/>
    <cellStyle name="Link Units (2) 2 11" xfId="19958"/>
    <cellStyle name="Link Units (2) 2 11 2" xfId="19959"/>
    <cellStyle name="Link Units (2) 2 11 3" xfId="15237"/>
    <cellStyle name="Link Units (2) 2 12" xfId="18485"/>
    <cellStyle name="Link Units (2) 2 13" xfId="18488"/>
    <cellStyle name="Link Units (2) 2 2" xfId="19960"/>
    <cellStyle name="Link Units (2) 2 2 2" xfId="19961"/>
    <cellStyle name="Link Units (2) 2 2 3" xfId="19962"/>
    <cellStyle name="Link Units (2) 2 2 4" xfId="5978"/>
    <cellStyle name="Link Units (2) 2 2 5" xfId="19965"/>
    <cellStyle name="Link Units (2) 2 3" xfId="19967"/>
    <cellStyle name="Link Units (2) 2 3 2" xfId="19968"/>
    <cellStyle name="Link Units (2) 2 3 3" xfId="19970"/>
    <cellStyle name="Link Units (2) 2 3 4" xfId="19973"/>
    <cellStyle name="Link Units (2) 2 3 5" xfId="19976"/>
    <cellStyle name="Link Units (2) 2 4" xfId="19980"/>
    <cellStyle name="Link Units (2) 2 4 2" xfId="19981"/>
    <cellStyle name="Link Units (2) 2 4 3" xfId="19983"/>
    <cellStyle name="Link Units (2) 2 5" xfId="19986"/>
    <cellStyle name="Link Units (2) 2 5 2" xfId="19987"/>
    <cellStyle name="Link Units (2) 2 5 3" xfId="19989"/>
    <cellStyle name="Link Units (2) 2 6" xfId="19993"/>
    <cellStyle name="Link Units (2) 2 6 2" xfId="19994"/>
    <cellStyle name="Link Units (2) 2 6 3" xfId="19996"/>
    <cellStyle name="Link Units (2) 2 7" xfId="19999"/>
    <cellStyle name="Link Units (2) 2 7 2" xfId="20000"/>
    <cellStyle name="Link Units (2) 2 7 3" xfId="20002"/>
    <cellStyle name="Link Units (2) 2 8" xfId="20005"/>
    <cellStyle name="Link Units (2) 2 8 2" xfId="20006"/>
    <cellStyle name="Link Units (2) 2 8 3" xfId="20007"/>
    <cellStyle name="Link Units (2) 2 9" xfId="20009"/>
    <cellStyle name="Link Units (2) 2 9 2" xfId="20010"/>
    <cellStyle name="Link Units (2) 2 9 3" xfId="20011"/>
    <cellStyle name="Link Units (2) 3" xfId="20012"/>
    <cellStyle name="Link Units (2) 3 10" xfId="16706"/>
    <cellStyle name="Link Units (2) 3 10 2" xfId="20014"/>
    <cellStyle name="Link Units (2) 3 10 3" xfId="20016"/>
    <cellStyle name="Link Units (2) 3 11" xfId="20018"/>
    <cellStyle name="Link Units (2) 3 11 2" xfId="20019"/>
    <cellStyle name="Link Units (2) 3 11 3" xfId="15861"/>
    <cellStyle name="Link Units (2) 3 12" xfId="20021"/>
    <cellStyle name="Link Units (2) 3 12 2" xfId="20022"/>
    <cellStyle name="Link Units (2) 3 12 3" xfId="15880"/>
    <cellStyle name="Link Units (2) 3 13" xfId="20024"/>
    <cellStyle name="Link Units (2) 3 14" xfId="2971"/>
    <cellStyle name="Link Units (2) 3 2" xfId="20025"/>
    <cellStyle name="Link Units (2) 3 2 10" xfId="20026"/>
    <cellStyle name="Link Units (2) 3 2 10 2" xfId="20027"/>
    <cellStyle name="Link Units (2) 3 2 10 3" xfId="20028"/>
    <cellStyle name="Link Units (2) 3 2 11" xfId="439"/>
    <cellStyle name="Link Units (2) 3 2 11 2" xfId="20030"/>
    <cellStyle name="Link Units (2) 3 2 11 3" xfId="20032"/>
    <cellStyle name="Link Units (2) 3 2 12" xfId="11917"/>
    <cellStyle name="Link Units (2) 3 2 13" xfId="11919"/>
    <cellStyle name="Link Units (2) 3 2 2" xfId="20035"/>
    <cellStyle name="Link Units (2) 3 2 2 2" xfId="20037"/>
    <cellStyle name="Link Units (2) 3 2 2 3" xfId="20038"/>
    <cellStyle name="Link Units (2) 3 2 3" xfId="20041"/>
    <cellStyle name="Link Units (2) 3 2 3 2" xfId="20043"/>
    <cellStyle name="Link Units (2) 3 2 3 3" xfId="20046"/>
    <cellStyle name="Link Units (2) 3 2 4" xfId="20050"/>
    <cellStyle name="Link Units (2) 3 2 4 2" xfId="9655"/>
    <cellStyle name="Link Units (2) 3 2 4 3" xfId="9659"/>
    <cellStyle name="Link Units (2) 3 2 5" xfId="20052"/>
    <cellStyle name="Link Units (2) 3 2 5 2" xfId="20055"/>
    <cellStyle name="Link Units (2) 3 2 5 3" xfId="20057"/>
    <cellStyle name="Link Units (2) 3 2 6" xfId="20060"/>
    <cellStyle name="Link Units (2) 3 2 6 2" xfId="6835"/>
    <cellStyle name="Link Units (2) 3 2 6 3" xfId="6213"/>
    <cellStyle name="Link Units (2) 3 2 7" xfId="20063"/>
    <cellStyle name="Link Units (2) 3 2 7 2" xfId="20066"/>
    <cellStyle name="Link Units (2) 3 2 7 3" xfId="20068"/>
    <cellStyle name="Link Units (2) 3 2 8" xfId="20070"/>
    <cellStyle name="Link Units (2) 3 2 8 2" xfId="20073"/>
    <cellStyle name="Link Units (2) 3 2 8 3" xfId="20075"/>
    <cellStyle name="Link Units (2) 3 2 9" xfId="20077"/>
    <cellStyle name="Link Units (2) 3 2 9 2" xfId="20079"/>
    <cellStyle name="Link Units (2) 3 2 9 3" xfId="20080"/>
    <cellStyle name="Link Units (2) 3 3" xfId="20082"/>
    <cellStyle name="Link Units (2) 3 3 2" xfId="20083"/>
    <cellStyle name="Link Units (2) 3 3 3" xfId="20084"/>
    <cellStyle name="Link Units (2) 3 4" xfId="20086"/>
    <cellStyle name="Link Units (2) 3 4 2" xfId="20087"/>
    <cellStyle name="Link Units (2) 3 4 3" xfId="20088"/>
    <cellStyle name="Link Units (2) 3 5" xfId="20089"/>
    <cellStyle name="Link Units (2) 3 5 2" xfId="15269"/>
    <cellStyle name="Link Units (2) 3 5 3" xfId="15273"/>
    <cellStyle name="Link Units (2) 3 6" xfId="20090"/>
    <cellStyle name="Link Units (2) 3 6 2" xfId="20091"/>
    <cellStyle name="Link Units (2) 3 6 3" xfId="20092"/>
    <cellStyle name="Link Units (2) 3 7" xfId="20094"/>
    <cellStyle name="Link Units (2) 3 7 2" xfId="20095"/>
    <cellStyle name="Link Units (2) 3 7 3" xfId="20096"/>
    <cellStyle name="Link Units (2) 3 8" xfId="20097"/>
    <cellStyle name="Link Units (2) 3 8 2" xfId="20098"/>
    <cellStyle name="Link Units (2) 3 8 3" xfId="20099"/>
    <cellStyle name="Link Units (2) 3 9" xfId="12361"/>
    <cellStyle name="Link Units (2) 3 9 2" xfId="20101"/>
    <cellStyle name="Link Units (2) 3 9 3" xfId="20102"/>
    <cellStyle name="Link Units (2) 4" xfId="20103"/>
    <cellStyle name="Link Units (2) 4 10" xfId="20105"/>
    <cellStyle name="Link Units (2) 4 10 2" xfId="20106"/>
    <cellStyle name="Link Units (2) 4 10 3" xfId="20107"/>
    <cellStyle name="Link Units (2) 4 11" xfId="20108"/>
    <cellStyle name="Link Units (2) 4 11 2" xfId="20109"/>
    <cellStyle name="Link Units (2) 4 11 3" xfId="4435"/>
    <cellStyle name="Link Units (2) 4 12" xfId="20110"/>
    <cellStyle name="Link Units (2) 4 12 2" xfId="20111"/>
    <cellStyle name="Link Units (2) 4 12 3" xfId="16674"/>
    <cellStyle name="Link Units (2) 4 13" xfId="20112"/>
    <cellStyle name="Link Units (2) 4 14" xfId="20113"/>
    <cellStyle name="Link Units (2) 4 2" xfId="20114"/>
    <cellStyle name="Link Units (2) 4 2 10" xfId="20115"/>
    <cellStyle name="Link Units (2) 4 2 10 2" xfId="20116"/>
    <cellStyle name="Link Units (2) 4 2 10 3" xfId="20117"/>
    <cellStyle name="Link Units (2) 4 2 11" xfId="20118"/>
    <cellStyle name="Link Units (2) 4 2 11 2" xfId="20120"/>
    <cellStyle name="Link Units (2) 4 2 11 3" xfId="20122"/>
    <cellStyle name="Link Units (2) 4 2 12" xfId="20124"/>
    <cellStyle name="Link Units (2) 4 2 13" xfId="20125"/>
    <cellStyle name="Link Units (2) 4 2 2" xfId="20126"/>
    <cellStyle name="Link Units (2) 4 2 2 2" xfId="20127"/>
    <cellStyle name="Link Units (2) 4 2 2 3" xfId="20128"/>
    <cellStyle name="Link Units (2) 4 2 3" xfId="20130"/>
    <cellStyle name="Link Units (2) 4 2 3 2" xfId="20131"/>
    <cellStyle name="Link Units (2) 4 2 3 3" xfId="20133"/>
    <cellStyle name="Link Units (2) 4 2 4" xfId="20137"/>
    <cellStyle name="Link Units (2) 4 2 4 2" xfId="20138"/>
    <cellStyle name="Link Units (2) 4 2 4 3" xfId="20140"/>
    <cellStyle name="Link Units (2) 4 2 5" xfId="20144"/>
    <cellStyle name="Link Units (2) 4 2 5 2" xfId="17233"/>
    <cellStyle name="Link Units (2) 4 2 5 3" xfId="17236"/>
    <cellStyle name="Link Units (2) 4 2 6" xfId="20145"/>
    <cellStyle name="Link Units (2) 4 2 6 2" xfId="17250"/>
    <cellStyle name="Link Units (2) 4 2 6 3" xfId="17253"/>
    <cellStyle name="Link Units (2) 4 2 7" xfId="20146"/>
    <cellStyle name="Link Units (2) 4 2 7 2" xfId="20147"/>
    <cellStyle name="Link Units (2) 4 2 7 3" xfId="20149"/>
    <cellStyle name="Link Units (2) 4 2 8" xfId="20152"/>
    <cellStyle name="Link Units (2) 4 2 8 2" xfId="20153"/>
    <cellStyle name="Link Units (2) 4 2 8 3" xfId="20154"/>
    <cellStyle name="Link Units (2) 4 2 9" xfId="20156"/>
    <cellStyle name="Link Units (2) 4 2 9 2" xfId="18270"/>
    <cellStyle name="Link Units (2) 4 2 9 3" xfId="20157"/>
    <cellStyle name="Link Units (2) 4 3" xfId="20160"/>
    <cellStyle name="Link Units (2) 4 3 2" xfId="18717"/>
    <cellStyle name="Link Units (2) 4 3 3" xfId="18725"/>
    <cellStyle name="Link Units (2) 4 4" xfId="20161"/>
    <cellStyle name="Link Units (2) 4 4 2" xfId="20162"/>
    <cellStyle name="Link Units (2) 4 4 3" xfId="20163"/>
    <cellStyle name="Link Units (2) 4 5" xfId="20164"/>
    <cellStyle name="Link Units (2) 4 5 2" xfId="20166"/>
    <cellStyle name="Link Units (2) 4 5 3" xfId="20167"/>
    <cellStyle name="Link Units (2) 4 6" xfId="20169"/>
    <cellStyle name="Link Units (2) 4 6 2" xfId="20170"/>
    <cellStyle name="Link Units (2) 4 6 3" xfId="20171"/>
    <cellStyle name="Link Units (2) 4 7" xfId="20173"/>
    <cellStyle name="Link Units (2) 4 7 2" xfId="20174"/>
    <cellStyle name="Link Units (2) 4 7 3" xfId="20175"/>
    <cellStyle name="Link Units (2) 4 8" xfId="20177"/>
    <cellStyle name="Link Units (2) 4 8 2" xfId="8115"/>
    <cellStyle name="Link Units (2) 4 8 3" xfId="20178"/>
    <cellStyle name="Link Units (2) 4 9" xfId="20181"/>
    <cellStyle name="Link Units (2) 4 9 2" xfId="8146"/>
    <cellStyle name="Link Units (2) 4 9 3" xfId="20183"/>
    <cellStyle name="Link Units (2) 5" xfId="20186"/>
    <cellStyle name="Link Units (2) 5 10" xfId="20188"/>
    <cellStyle name="Link Units (2) 5 10 2" xfId="9867"/>
    <cellStyle name="Link Units (2) 5 10 3" xfId="20190"/>
    <cellStyle name="Link Units (2) 5 11" xfId="20191"/>
    <cellStyle name="Link Units (2) 5 11 2" xfId="20193"/>
    <cellStyle name="Link Units (2) 5 11 3" xfId="17193"/>
    <cellStyle name="Link Units (2) 5 12" xfId="20195"/>
    <cellStyle name="Link Units (2) 5 13" xfId="20197"/>
    <cellStyle name="Link Units (2) 5 2" xfId="20198"/>
    <cellStyle name="Link Units (2) 5 2 2" xfId="14867"/>
    <cellStyle name="Link Units (2) 5 2 3" xfId="20199"/>
    <cellStyle name="Link Units (2) 5 3" xfId="20200"/>
    <cellStyle name="Link Units (2) 5 3 2" xfId="20201"/>
    <cellStyle name="Link Units (2) 5 3 3" xfId="20203"/>
    <cellStyle name="Link Units (2) 5 4" xfId="20204"/>
    <cellStyle name="Link Units (2) 5 4 2" xfId="20205"/>
    <cellStyle name="Link Units (2) 5 4 3" xfId="20206"/>
    <cellStyle name="Link Units (2) 5 5" xfId="20207"/>
    <cellStyle name="Link Units (2) 5 5 2" xfId="20208"/>
    <cellStyle name="Link Units (2) 5 5 3" xfId="20209"/>
    <cellStyle name="Link Units (2) 5 6" xfId="20211"/>
    <cellStyle name="Link Units (2) 5 6 2" xfId="20212"/>
    <cellStyle name="Link Units (2) 5 6 3" xfId="20213"/>
    <cellStyle name="Link Units (2) 5 7" xfId="20215"/>
    <cellStyle name="Link Units (2) 5 7 2" xfId="20216"/>
    <cellStyle name="Link Units (2) 5 7 3" xfId="20217"/>
    <cellStyle name="Link Units (2) 5 8" xfId="20218"/>
    <cellStyle name="Link Units (2) 5 8 2" xfId="20219"/>
    <cellStyle name="Link Units (2) 5 8 3" xfId="20220"/>
    <cellStyle name="Link Units (2) 5 9" xfId="20222"/>
    <cellStyle name="Link Units (2) 5 9 2" xfId="20223"/>
    <cellStyle name="Link Units (2) 5 9 3" xfId="20225"/>
    <cellStyle name="Link Units (2) 6" xfId="20227"/>
    <cellStyle name="Link Units (2) 6 2" xfId="20228"/>
    <cellStyle name="Link Units (2) 6 3" xfId="20229"/>
    <cellStyle name="Link Units (2) 7" xfId="20230"/>
    <cellStyle name="Link Units (2) 7 2" xfId="20231"/>
    <cellStyle name="Link Units (2) 7 3" xfId="20233"/>
    <cellStyle name="Link Units (2) 8" xfId="18658"/>
    <cellStyle name="Link Units (2) 8 2" xfId="6716"/>
    <cellStyle name="Link Units (2) 8 3" xfId="20236"/>
    <cellStyle name="Link Units (2) 9" xfId="18660"/>
    <cellStyle name="Link Units (2) 9 2" xfId="20238"/>
    <cellStyle name="Link Units (2) 9 3" xfId="20240"/>
    <cellStyle name="Link Units (2)_AMZNGlobal_WBR- week 28" xfId="15017"/>
    <cellStyle name="Linked Cell 10" xfId="20243"/>
    <cellStyle name="Linked Cell 11" xfId="20244"/>
    <cellStyle name="Linked Cell 12" xfId="20245"/>
    <cellStyle name="Linked Cell 2" xfId="3073"/>
    <cellStyle name="Linked Cell 2 2" xfId="20246"/>
    <cellStyle name="Linked Cell 2 2 2" xfId="20248"/>
    <cellStyle name="Linked Cell 2 2 2 2" xfId="2169"/>
    <cellStyle name="Linked Cell 2 2 2 3" xfId="2160"/>
    <cellStyle name="Linked Cell 2 2 3" xfId="20250"/>
    <cellStyle name="Linked Cell 2 2 4" xfId="595"/>
    <cellStyle name="Linked Cell 2 2 5" xfId="600"/>
    <cellStyle name="Linked Cell 2 3" xfId="20251"/>
    <cellStyle name="Linked Cell 2 3 2" xfId="20253"/>
    <cellStyle name="Linked Cell 2 3 3" xfId="20254"/>
    <cellStyle name="Linked Cell 2 4" xfId="20255"/>
    <cellStyle name="Linked Cell 2 4 2" xfId="20257"/>
    <cellStyle name="Linked Cell 2 4 3" xfId="20258"/>
    <cellStyle name="Linked Cell 2 5" xfId="20259"/>
    <cellStyle name="Linked Cell 2 6" xfId="20260"/>
    <cellStyle name="Linked Cell 2 7" xfId="20261"/>
    <cellStyle name="Linked Cell 3" xfId="20262"/>
    <cellStyle name="Linked Cell 3 2" xfId="17747"/>
    <cellStyle name="Linked Cell 3 2 2" xfId="20263"/>
    <cellStyle name="Linked Cell 3 2 3" xfId="10088"/>
    <cellStyle name="Linked Cell 3 2 4" xfId="10092"/>
    <cellStyle name="Linked Cell 3 3" xfId="17750"/>
    <cellStyle name="Linked Cell 3 3 2" xfId="20267"/>
    <cellStyle name="Linked Cell 3 3 3" xfId="19560"/>
    <cellStyle name="Linked Cell 3 4" xfId="20270"/>
    <cellStyle name="Linked Cell 3 5" xfId="20271"/>
    <cellStyle name="Linked Cell 4" xfId="20272"/>
    <cellStyle name="Linked Cell 4 2" xfId="17765"/>
    <cellStyle name="Linked Cell 4 2 2" xfId="20273"/>
    <cellStyle name="Linked Cell 4 2 3" xfId="20275"/>
    <cellStyle name="Linked Cell 4 3" xfId="20277"/>
    <cellStyle name="Linked Cell 4 3 2" xfId="20278"/>
    <cellStyle name="Linked Cell 4 3 3" xfId="20281"/>
    <cellStyle name="Linked Cell 4 4" xfId="20284"/>
    <cellStyle name="Linked Cell 4 5" xfId="20285"/>
    <cellStyle name="Linked Cell 5" xfId="20287"/>
    <cellStyle name="Linked Cell 5 2" xfId="727"/>
    <cellStyle name="Linked Cell 5 2 2" xfId="20289"/>
    <cellStyle name="Linked Cell 5 2 3" xfId="20290"/>
    <cellStyle name="Linked Cell 5 3" xfId="20292"/>
    <cellStyle name="Linked Cell 5 3 2" xfId="20294"/>
    <cellStyle name="Linked Cell 5 3 3" xfId="20295"/>
    <cellStyle name="Linked Cell 5 4" xfId="745"/>
    <cellStyle name="Linked Cell 5 5" xfId="20296"/>
    <cellStyle name="Linked Cell 6" xfId="20298"/>
    <cellStyle name="Linked Cell 6 2" xfId="793"/>
    <cellStyle name="Linked Cell 6 3" xfId="800"/>
    <cellStyle name="Linked Cell 7" xfId="20302"/>
    <cellStyle name="Linked Cell 7 2" xfId="20304"/>
    <cellStyle name="Linked Cell 7 3" xfId="20306"/>
    <cellStyle name="Linked Cell 8" xfId="20308"/>
    <cellStyle name="Linked Cell 8 2" xfId="20310"/>
    <cellStyle name="Linked Cell 8 3" xfId="1553"/>
    <cellStyle name="Linked Cell 9" xfId="20312"/>
    <cellStyle name="Linked Cell 9 2" xfId="20314"/>
    <cellStyle name="Linked Cell 9 3" xfId="20316"/>
    <cellStyle name="Linked Cells" xfId="19584"/>
    <cellStyle name="Linked Cells 2" xfId="20318"/>
    <cellStyle name="Linked Cells 3" xfId="20319"/>
    <cellStyle name="Milliers [0]_!!!GO" xfId="20320"/>
    <cellStyle name="Milliers_!!!GO" xfId="20321"/>
    <cellStyle name="modified" xfId="20322"/>
    <cellStyle name="modified 2" xfId="20323"/>
    <cellStyle name="modified 2 2" xfId="20324"/>
    <cellStyle name="modified 3" xfId="20325"/>
    <cellStyle name="modified 4" xfId="20326"/>
    <cellStyle name="modified 5" xfId="20327"/>
    <cellStyle name="modified 6" xfId="20328"/>
    <cellStyle name="modified 7" xfId="20329"/>
    <cellStyle name="modified 8" xfId="20330"/>
    <cellStyle name="modified 9" xfId="20331"/>
    <cellStyle name="Monétaire [0]_!!!GO" xfId="20333"/>
    <cellStyle name="Monétaire_!!!GO" xfId="8330"/>
    <cellStyle name="Neutral 10" xfId="20335"/>
    <cellStyle name="Neutral 11" xfId="20336"/>
    <cellStyle name="Neutral 12" xfId="20337"/>
    <cellStyle name="Neutral 2" xfId="20338"/>
    <cellStyle name="Neutral 2 10" xfId="20340"/>
    <cellStyle name="Neutral 2 10 2" xfId="20342"/>
    <cellStyle name="Neutral 2 10 3" xfId="20343"/>
    <cellStyle name="Neutral 2 11" xfId="20346"/>
    <cellStyle name="Neutral 2 11 2" xfId="20347"/>
    <cellStyle name="Neutral 2 11 3" xfId="20348"/>
    <cellStyle name="Neutral 2 12" xfId="11043"/>
    <cellStyle name="Neutral 2 12 2" xfId="11045"/>
    <cellStyle name="Neutral 2 12 3" xfId="11048"/>
    <cellStyle name="Neutral 2 13" xfId="11051"/>
    <cellStyle name="Neutral 2 13 2" xfId="20350"/>
    <cellStyle name="Neutral 2 13 3" xfId="20351"/>
    <cellStyle name="Neutral 2 14" xfId="11056"/>
    <cellStyle name="Neutral 2 14 2" xfId="20353"/>
    <cellStyle name="Neutral 2 14 3" xfId="20356"/>
    <cellStyle name="Neutral 2 15" xfId="11062"/>
    <cellStyle name="Neutral 2 15 2" xfId="11068"/>
    <cellStyle name="Neutral 2 15 3" xfId="20359"/>
    <cellStyle name="Neutral 2 16" xfId="11074"/>
    <cellStyle name="Neutral 2 17" xfId="20362"/>
    <cellStyle name="Neutral 2 18" xfId="20365"/>
    <cellStyle name="Neutral 2 2" xfId="3309"/>
    <cellStyle name="Neutral 2 2 2" xfId="20368"/>
    <cellStyle name="Neutral 2 2 2 2" xfId="20369"/>
    <cellStyle name="Neutral 2 2 2 3" xfId="20370"/>
    <cellStyle name="Neutral 2 2 3" xfId="20372"/>
    <cellStyle name="Neutral 2 2 4" xfId="20374"/>
    <cellStyle name="Neutral 2 2 5" xfId="20378"/>
    <cellStyle name="Neutral 2 3" xfId="20381"/>
    <cellStyle name="Neutral 2 3 2" xfId="2356"/>
    <cellStyle name="Neutral 2 3 3" xfId="6727"/>
    <cellStyle name="Neutral 2 4" xfId="10537"/>
    <cellStyle name="Neutral 2 4 2" xfId="20382"/>
    <cellStyle name="Neutral 2 4 3" xfId="20384"/>
    <cellStyle name="Neutral 2 5" xfId="10539"/>
    <cellStyle name="Neutral 2 5 2" xfId="6736"/>
    <cellStyle name="Neutral 2 5 3" xfId="20387"/>
    <cellStyle name="Neutral 2 6" xfId="10542"/>
    <cellStyle name="Neutral 2 6 2" xfId="7627"/>
    <cellStyle name="Neutral 2 6 3" xfId="20390"/>
    <cellStyle name="Neutral 2 7" xfId="20393"/>
    <cellStyle name="Neutral 2 7 2" xfId="20394"/>
    <cellStyle name="Neutral 2 7 3" xfId="20396"/>
    <cellStyle name="Neutral 2 8" xfId="20399"/>
    <cellStyle name="Neutral 2 8 2" xfId="20400"/>
    <cellStyle name="Neutral 2 8 3" xfId="20402"/>
    <cellStyle name="Neutral 2 9" xfId="20405"/>
    <cellStyle name="Neutral 2 9 2" xfId="20407"/>
    <cellStyle name="Neutral 2 9 3" xfId="14902"/>
    <cellStyle name="Neutral 3" xfId="20409"/>
    <cellStyle name="Neutral 3 10" xfId="20412"/>
    <cellStyle name="Neutral 3 10 2" xfId="16411"/>
    <cellStyle name="Neutral 3 10 3" xfId="16415"/>
    <cellStyle name="Neutral 3 11" xfId="20414"/>
    <cellStyle name="Neutral 3 11 2" xfId="16430"/>
    <cellStyle name="Neutral 3 11 3" xfId="20415"/>
    <cellStyle name="Neutral 3 12" xfId="20418"/>
    <cellStyle name="Neutral 3 12 2" xfId="8126"/>
    <cellStyle name="Neutral 3 12 3" xfId="20419"/>
    <cellStyle name="Neutral 3 13" xfId="20421"/>
    <cellStyle name="Neutral 3 13 2" xfId="20424"/>
    <cellStyle name="Neutral 3 13 3" xfId="20425"/>
    <cellStyle name="Neutral 3 14" xfId="20427"/>
    <cellStyle name="Neutral 3 14 2" xfId="20428"/>
    <cellStyle name="Neutral 3 14 3" xfId="20429"/>
    <cellStyle name="Neutral 3 15" xfId="2730"/>
    <cellStyle name="Neutral 3 16" xfId="2609"/>
    <cellStyle name="Neutral 3 2" xfId="11828"/>
    <cellStyle name="Neutral 3 2 2" xfId="20431"/>
    <cellStyle name="Neutral 3 2 3" xfId="20432"/>
    <cellStyle name="Neutral 3 2 4" xfId="20433"/>
    <cellStyle name="Neutral 3 3" xfId="11830"/>
    <cellStyle name="Neutral 3 3 2" xfId="20435"/>
    <cellStyle name="Neutral 3 3 3" xfId="20436"/>
    <cellStyle name="Neutral 3 4" xfId="20437"/>
    <cellStyle name="Neutral 3 4 2" xfId="20438"/>
    <cellStyle name="Neutral 3 4 3" xfId="20439"/>
    <cellStyle name="Neutral 3 5" xfId="20440"/>
    <cellStyle name="Neutral 3 5 2" xfId="2699"/>
    <cellStyle name="Neutral 3 5 3" xfId="16757"/>
    <cellStyle name="Neutral 3 6" xfId="20441"/>
    <cellStyle name="Neutral 3 6 2" xfId="16775"/>
    <cellStyle name="Neutral 3 6 3" xfId="16778"/>
    <cellStyle name="Neutral 3 7" xfId="20442"/>
    <cellStyle name="Neutral 3 7 2" xfId="20443"/>
    <cellStyle name="Neutral 3 7 3" xfId="20444"/>
    <cellStyle name="Neutral 3 8" xfId="20445"/>
    <cellStyle name="Neutral 3 8 2" xfId="15698"/>
    <cellStyle name="Neutral 3 8 3" xfId="15701"/>
    <cellStyle name="Neutral 3 9" xfId="20446"/>
    <cellStyle name="Neutral 3 9 2" xfId="20447"/>
    <cellStyle name="Neutral 3 9 3" xfId="20448"/>
    <cellStyle name="Neutral 4" xfId="20449"/>
    <cellStyle name="Neutral 4 10" xfId="3948"/>
    <cellStyle name="Neutral 4 10 2" xfId="20451"/>
    <cellStyle name="Neutral 4 10 3" xfId="20452"/>
    <cellStyle name="Neutral 4 11" xfId="20454"/>
    <cellStyle name="Neutral 4 11 2" xfId="20455"/>
    <cellStyle name="Neutral 4 11 3" xfId="20456"/>
    <cellStyle name="Neutral 4 12" xfId="2900"/>
    <cellStyle name="Neutral 4 12 2" xfId="20458"/>
    <cellStyle name="Neutral 4 12 3" xfId="20461"/>
    <cellStyle name="Neutral 4 13" xfId="2955"/>
    <cellStyle name="Neutral 4 13 2" xfId="20464"/>
    <cellStyle name="Neutral 4 13 3" xfId="20466"/>
    <cellStyle name="Neutral 4 14" xfId="2969"/>
    <cellStyle name="Neutral 4 14 2" xfId="20468"/>
    <cellStyle name="Neutral 4 14 3" xfId="20470"/>
    <cellStyle name="Neutral 4 15" xfId="3013"/>
    <cellStyle name="Neutral 4 16" xfId="20472"/>
    <cellStyle name="Neutral 4 2" xfId="3312"/>
    <cellStyle name="Neutral 4 2 2" xfId="20474"/>
    <cellStyle name="Neutral 4 2 3" xfId="20475"/>
    <cellStyle name="Neutral 4 3" xfId="20476"/>
    <cellStyle name="Neutral 4 3 2" xfId="20477"/>
    <cellStyle name="Neutral 4 3 3" xfId="20478"/>
    <cellStyle name="Neutral 4 4" xfId="20479"/>
    <cellStyle name="Neutral 4 4 2" xfId="20480"/>
    <cellStyle name="Neutral 4 4 3" xfId="20481"/>
    <cellStyle name="Neutral 4 5" xfId="20482"/>
    <cellStyle name="Neutral 4 5 2" xfId="16810"/>
    <cellStyle name="Neutral 4 5 3" xfId="16813"/>
    <cellStyle name="Neutral 4 6" xfId="20483"/>
    <cellStyle name="Neutral 4 6 2" xfId="16832"/>
    <cellStyle name="Neutral 4 6 3" xfId="16835"/>
    <cellStyle name="Neutral 4 7" xfId="7000"/>
    <cellStyle name="Neutral 4 7 2" xfId="20485"/>
    <cellStyle name="Neutral 4 7 3" xfId="20487"/>
    <cellStyle name="Neutral 4 8" xfId="7012"/>
    <cellStyle name="Neutral 4 8 2" xfId="20488"/>
    <cellStyle name="Neutral 4 8 3" xfId="20490"/>
    <cellStyle name="Neutral 4 9" xfId="20491"/>
    <cellStyle name="Neutral 4 9 2" xfId="20493"/>
    <cellStyle name="Neutral 4 9 3" xfId="20495"/>
    <cellStyle name="Neutral 5" xfId="20497"/>
    <cellStyle name="Neutral 5 10" xfId="20499"/>
    <cellStyle name="Neutral 5 10 2" xfId="20500"/>
    <cellStyle name="Neutral 5 10 3" xfId="20501"/>
    <cellStyle name="Neutral 5 11" xfId="20502"/>
    <cellStyle name="Neutral 5 11 2" xfId="20503"/>
    <cellStyle name="Neutral 5 11 3" xfId="20504"/>
    <cellStyle name="Neutral 5 12" xfId="20506"/>
    <cellStyle name="Neutral 5 12 2" xfId="397"/>
    <cellStyle name="Neutral 5 12 3" xfId="6114"/>
    <cellStyle name="Neutral 5 13" xfId="20507"/>
    <cellStyle name="Neutral 5 13 2" xfId="20508"/>
    <cellStyle name="Neutral 5 13 3" xfId="20510"/>
    <cellStyle name="Neutral 5 14" xfId="20512"/>
    <cellStyle name="Neutral 5 14 2" xfId="19151"/>
    <cellStyle name="Neutral 5 14 3" xfId="19155"/>
    <cellStyle name="Neutral 5 15" xfId="20516"/>
    <cellStyle name="Neutral 5 16" xfId="20520"/>
    <cellStyle name="Neutral 5 2" xfId="20524"/>
    <cellStyle name="Neutral 5 2 2" xfId="20525"/>
    <cellStyle name="Neutral 5 2 3" xfId="20526"/>
    <cellStyle name="Neutral 5 3" xfId="20527"/>
    <cellStyle name="Neutral 5 3 2" xfId="20528"/>
    <cellStyle name="Neutral 5 3 3" xfId="20529"/>
    <cellStyle name="Neutral 5 4" xfId="20530"/>
    <cellStyle name="Neutral 5 4 2" xfId="20531"/>
    <cellStyle name="Neutral 5 4 3" xfId="20532"/>
    <cellStyle name="Neutral 5 5" xfId="20533"/>
    <cellStyle name="Neutral 5 5 2" xfId="16854"/>
    <cellStyle name="Neutral 5 5 3" xfId="16857"/>
    <cellStyle name="Neutral 5 6" xfId="20534"/>
    <cellStyle name="Neutral 5 6 2" xfId="20535"/>
    <cellStyle name="Neutral 5 6 3" xfId="20536"/>
    <cellStyle name="Neutral 5 7" xfId="3105"/>
    <cellStyle name="Neutral 5 7 2" xfId="20537"/>
    <cellStyle name="Neutral 5 7 3" xfId="20538"/>
    <cellStyle name="Neutral 5 8" xfId="20539"/>
    <cellStyle name="Neutral 5 8 2" xfId="20540"/>
    <cellStyle name="Neutral 5 8 3" xfId="20542"/>
    <cellStyle name="Neutral 5 9" xfId="20543"/>
    <cellStyle name="Neutral 5 9 2" xfId="20544"/>
    <cellStyle name="Neutral 5 9 3" xfId="5940"/>
    <cellStyle name="Neutral 6" xfId="20546"/>
    <cellStyle name="Neutral 6 10" xfId="20548"/>
    <cellStyle name="Neutral 6 10 2" xfId="20549"/>
    <cellStyle name="Neutral 6 10 3" xfId="20551"/>
    <cellStyle name="Neutral 6 11" xfId="20553"/>
    <cellStyle name="Neutral 6 11 2" xfId="20554"/>
    <cellStyle name="Neutral 6 11 3" xfId="20557"/>
    <cellStyle name="Neutral 6 12" xfId="20561"/>
    <cellStyle name="Neutral 6 12 2" xfId="20562"/>
    <cellStyle name="Neutral 6 12 3" xfId="20564"/>
    <cellStyle name="Neutral 6 13" xfId="20566"/>
    <cellStyle name="Neutral 6 13 2" xfId="20567"/>
    <cellStyle name="Neutral 6 13 3" xfId="20569"/>
    <cellStyle name="Neutral 6 14" xfId="20571"/>
    <cellStyle name="Neutral 6 14 2" xfId="20572"/>
    <cellStyle name="Neutral 6 14 3" xfId="20574"/>
    <cellStyle name="Neutral 6 15" xfId="20576"/>
    <cellStyle name="Neutral 6 16" xfId="20577"/>
    <cellStyle name="Neutral 6 2" xfId="17225"/>
    <cellStyle name="Neutral 6 2 2" xfId="20578"/>
    <cellStyle name="Neutral 6 2 3" xfId="20579"/>
    <cellStyle name="Neutral 6 3" xfId="17227"/>
    <cellStyle name="Neutral 6 3 2" xfId="20580"/>
    <cellStyle name="Neutral 6 3 3" xfId="20581"/>
    <cellStyle name="Neutral 6 4" xfId="17229"/>
    <cellStyle name="Neutral 6 4 2" xfId="20582"/>
    <cellStyle name="Neutral 6 4 3" xfId="20583"/>
    <cellStyle name="Neutral 6 5" xfId="20584"/>
    <cellStyle name="Neutral 6 5 2" xfId="20585"/>
    <cellStyle name="Neutral 6 5 3" xfId="20586"/>
    <cellStyle name="Neutral 6 6" xfId="20587"/>
    <cellStyle name="Neutral 6 6 2" xfId="20588"/>
    <cellStyle name="Neutral 6 6 3" xfId="20589"/>
    <cellStyle name="Neutral 6 7" xfId="20590"/>
    <cellStyle name="Neutral 6 7 2" xfId="20591"/>
    <cellStyle name="Neutral 6 7 3" xfId="20594"/>
    <cellStyle name="Neutral 6 8" xfId="20597"/>
    <cellStyle name="Neutral 6 8 2" xfId="20598"/>
    <cellStyle name="Neutral 6 8 3" xfId="20600"/>
    <cellStyle name="Neutral 6 9" xfId="20601"/>
    <cellStyle name="Neutral 6 9 2" xfId="20604"/>
    <cellStyle name="Neutral 6 9 3" xfId="20605"/>
    <cellStyle name="Neutral 7" xfId="20608"/>
    <cellStyle name="Neutral 7 10" xfId="20610"/>
    <cellStyle name="Neutral 7 10 2" xfId="20611"/>
    <cellStyle name="Neutral 7 10 3" xfId="20613"/>
    <cellStyle name="Neutral 7 11" xfId="20615"/>
    <cellStyle name="Neutral 7 11 2" xfId="20616"/>
    <cellStyle name="Neutral 7 11 3" xfId="20618"/>
    <cellStyle name="Neutral 7 12" xfId="11101"/>
    <cellStyle name="Neutral 7 12 2" xfId="3717"/>
    <cellStyle name="Neutral 7 12 3" xfId="3728"/>
    <cellStyle name="Neutral 7 13" xfId="11103"/>
    <cellStyle name="Neutral 7 13 2" xfId="20620"/>
    <cellStyle name="Neutral 7 13 3" xfId="18000"/>
    <cellStyle name="Neutral 7 14" xfId="20622"/>
    <cellStyle name="Neutral 7 14 2" xfId="20624"/>
    <cellStyle name="Neutral 7 14 3" xfId="20626"/>
    <cellStyle name="Neutral 7 15" xfId="20627"/>
    <cellStyle name="Neutral 7 16" xfId="20629"/>
    <cellStyle name="Neutral 7 2" xfId="20631"/>
    <cellStyle name="Neutral 7 2 2" xfId="20633"/>
    <cellStyle name="Neutral 7 2 3" xfId="20634"/>
    <cellStyle name="Neutral 7 3" xfId="20635"/>
    <cellStyle name="Neutral 7 3 2" xfId="20637"/>
    <cellStyle name="Neutral 7 3 3" xfId="20639"/>
    <cellStyle name="Neutral 7 4" xfId="20641"/>
    <cellStyle name="Neutral 7 4 2" xfId="3849"/>
    <cellStyle name="Neutral 7 4 3" xfId="3864"/>
    <cellStyle name="Neutral 7 5" xfId="20643"/>
    <cellStyle name="Neutral 7 5 2" xfId="4089"/>
    <cellStyle name="Neutral 7 5 3" xfId="1530"/>
    <cellStyle name="Neutral 7 6" xfId="12476"/>
    <cellStyle name="Neutral 7 6 2" xfId="325"/>
    <cellStyle name="Neutral 7 6 3" xfId="957"/>
    <cellStyle name="Neutral 7 7" xfId="12478"/>
    <cellStyle name="Neutral 7 7 2" xfId="1567"/>
    <cellStyle name="Neutral 7 7 3" xfId="535"/>
    <cellStyle name="Neutral 7 8" xfId="12480"/>
    <cellStyle name="Neutral 7 8 2" xfId="3184"/>
    <cellStyle name="Neutral 7 8 3" xfId="1587"/>
    <cellStyle name="Neutral 7 9" xfId="12482"/>
    <cellStyle name="Neutral 7 9 2" xfId="4825"/>
    <cellStyle name="Neutral 7 9 3" xfId="4839"/>
    <cellStyle name="Neutral 8" xfId="20645"/>
    <cellStyle name="Neutral 8 10" xfId="20648"/>
    <cellStyle name="Neutral 8 10 2" xfId="2211"/>
    <cellStyle name="Neutral 8 10 3" xfId="16532"/>
    <cellStyle name="Neutral 8 11" xfId="20649"/>
    <cellStyle name="Neutral 8 11 2" xfId="16544"/>
    <cellStyle name="Neutral 8 11 3" xfId="20650"/>
    <cellStyle name="Neutral 8 12" xfId="20652"/>
    <cellStyle name="Neutral 8 12 2" xfId="8163"/>
    <cellStyle name="Neutral 8 12 3" xfId="20653"/>
    <cellStyle name="Neutral 8 13" xfId="20655"/>
    <cellStyle name="Neutral 8 13 2" xfId="20656"/>
    <cellStyle name="Neutral 8 13 3" xfId="20657"/>
    <cellStyle name="Neutral 8 14" xfId="20658"/>
    <cellStyle name="Neutral 8 14 2" xfId="20659"/>
    <cellStyle name="Neutral 8 14 3" xfId="20660"/>
    <cellStyle name="Neutral 8 15" xfId="2747"/>
    <cellStyle name="Neutral 8 16" xfId="20661"/>
    <cellStyle name="Neutral 8 2" xfId="20662"/>
    <cellStyle name="Neutral 8 2 2" xfId="20663"/>
    <cellStyle name="Neutral 8 2 3" xfId="20664"/>
    <cellStyle name="Neutral 8 3" xfId="20665"/>
    <cellStyle name="Neutral 8 3 2" xfId="20667"/>
    <cellStyle name="Neutral 8 3 3" xfId="20668"/>
    <cellStyle name="Neutral 8 4" xfId="20669"/>
    <cellStyle name="Neutral 8 4 2" xfId="20670"/>
    <cellStyle name="Neutral 8 4 3" xfId="20671"/>
    <cellStyle name="Neutral 8 5" xfId="20672"/>
    <cellStyle name="Neutral 8 5 2" xfId="10602"/>
    <cellStyle name="Neutral 8 5 3" xfId="10604"/>
    <cellStyle name="Neutral 8 6" xfId="3685"/>
    <cellStyle name="Neutral 8 6 2" xfId="12498"/>
    <cellStyle name="Neutral 8 6 3" xfId="12500"/>
    <cellStyle name="Neutral 8 7" xfId="12521"/>
    <cellStyle name="Neutral 8 7 2" xfId="20673"/>
    <cellStyle name="Neutral 8 7 3" xfId="20674"/>
    <cellStyle name="Neutral 8 8" xfId="12523"/>
    <cellStyle name="Neutral 8 8 2" xfId="20676"/>
    <cellStyle name="Neutral 8 8 3" xfId="20677"/>
    <cellStyle name="Neutral 8 9" xfId="9485"/>
    <cellStyle name="Neutral 8 9 2" xfId="9487"/>
    <cellStyle name="Neutral 8 9 3" xfId="9489"/>
    <cellStyle name="Neutral 9" xfId="18452"/>
    <cellStyle name="Neutral 9 10" xfId="20679"/>
    <cellStyle name="Neutral 9 10 2" xfId="20681"/>
    <cellStyle name="Neutral 9 10 3" xfId="2860"/>
    <cellStyle name="Neutral 9 11" xfId="20682"/>
    <cellStyle name="Neutral 9 11 2" xfId="20683"/>
    <cellStyle name="Neutral 9 11 3" xfId="20684"/>
    <cellStyle name="Neutral 9 12" xfId="20686"/>
    <cellStyle name="Neutral 9 12 2" xfId="20687"/>
    <cellStyle name="Neutral 9 12 3" xfId="20688"/>
    <cellStyle name="Neutral 9 13" xfId="20690"/>
    <cellStyle name="Neutral 9 13 2" xfId="14382"/>
    <cellStyle name="Neutral 9 13 3" xfId="14384"/>
    <cellStyle name="Neutral 9 14" xfId="20691"/>
    <cellStyle name="Neutral 9 14 2" xfId="20694"/>
    <cellStyle name="Neutral 9 14 3" xfId="9966"/>
    <cellStyle name="Neutral 9 15" xfId="7005"/>
    <cellStyle name="Neutral 9 16" xfId="7017"/>
    <cellStyle name="Neutral 9 2" xfId="20695"/>
    <cellStyle name="Neutral 9 2 2" xfId="3629"/>
    <cellStyle name="Neutral 9 2 3" xfId="20697"/>
    <cellStyle name="Neutral 9 3" xfId="20698"/>
    <cellStyle name="Neutral 9 3 2" xfId="20700"/>
    <cellStyle name="Neutral 9 3 3" xfId="20702"/>
    <cellStyle name="Neutral 9 4" xfId="20704"/>
    <cellStyle name="Neutral 9 4 2" xfId="20706"/>
    <cellStyle name="Neutral 9 4 3" xfId="20707"/>
    <cellStyle name="Neutral 9 5" xfId="20708"/>
    <cellStyle name="Neutral 9 5 2" xfId="20709"/>
    <cellStyle name="Neutral 9 5 3" xfId="20710"/>
    <cellStyle name="Neutral 9 6" xfId="12539"/>
    <cellStyle name="Neutral 9 6 2" xfId="12545"/>
    <cellStyle name="Neutral 9 6 3" xfId="12547"/>
    <cellStyle name="Neutral 9 7" xfId="6053"/>
    <cellStyle name="Neutral 9 7 2" xfId="20711"/>
    <cellStyle name="Neutral 9 7 3" xfId="20712"/>
    <cellStyle name="Neutral 9 8" xfId="6074"/>
    <cellStyle name="Neutral 9 8 2" xfId="20713"/>
    <cellStyle name="Neutral 9 8 3" xfId="20714"/>
    <cellStyle name="Neutral 9 9" xfId="6092"/>
    <cellStyle name="Neutral 9 9 2" xfId="20715"/>
    <cellStyle name="Neutral 9 9 3" xfId="15006"/>
    <cellStyle name="no dec" xfId="4777"/>
    <cellStyle name="no dec 2" xfId="2097"/>
    <cellStyle name="no dec 3" xfId="2100"/>
    <cellStyle name="Nor}al" xfId="6133"/>
    <cellStyle name="Nor}al 10" xfId="20716"/>
    <cellStyle name="Nor}al 10 2" xfId="19772"/>
    <cellStyle name="Nor}al 10 3" xfId="20717"/>
    <cellStyle name="Nor}al 10 4" xfId="20718"/>
    <cellStyle name="Nor}al 11" xfId="20719"/>
    <cellStyle name="Nor}al 11 2" xfId="20720"/>
    <cellStyle name="Nor}al 11 3" xfId="20721"/>
    <cellStyle name="Nor}al 11 4" xfId="20722"/>
    <cellStyle name="Nor}al 12" xfId="20723"/>
    <cellStyle name="Nor}al 12 2" xfId="20724"/>
    <cellStyle name="Nor}al 12 3" xfId="20725"/>
    <cellStyle name="Nor}al 12 4" xfId="20726"/>
    <cellStyle name="Nor}al 13" xfId="20727"/>
    <cellStyle name="Nor}al 13 2" xfId="15791"/>
    <cellStyle name="Nor}al 13 3" xfId="20728"/>
    <cellStyle name="Nor}al 13 4" xfId="20729"/>
    <cellStyle name="Nor}al 14" xfId="20730"/>
    <cellStyle name="Nor}al 14 2" xfId="20731"/>
    <cellStyle name="Nor}al 14 3" xfId="20733"/>
    <cellStyle name="Nor}al 14 4" xfId="20735"/>
    <cellStyle name="Nor}al 15" xfId="20737"/>
    <cellStyle name="Nor}al 15 2" xfId="20738"/>
    <cellStyle name="Nor}al 15 3" xfId="20739"/>
    <cellStyle name="Nor}al 15 4" xfId="20740"/>
    <cellStyle name="Nor}al 16" xfId="20741"/>
    <cellStyle name="Nor}al 16 2" xfId="20742"/>
    <cellStyle name="Nor}al 16 3" xfId="20743"/>
    <cellStyle name="Nor}al 17" xfId="20744"/>
    <cellStyle name="Nor}al 17 2" xfId="20745"/>
    <cellStyle name="Nor}al 17 3" xfId="20746"/>
    <cellStyle name="Nor}al 18" xfId="20747"/>
    <cellStyle name="Nor}al 19" xfId="20748"/>
    <cellStyle name="Nor}al 2" xfId="6137"/>
    <cellStyle name="Nor}al 2 10" xfId="20749"/>
    <cellStyle name="Nor}al 2 10 2" xfId="20750"/>
    <cellStyle name="Nor}al 2 10 3" xfId="20752"/>
    <cellStyle name="Nor}al 2 11" xfId="20754"/>
    <cellStyle name="Nor}al 2 11 2" xfId="11914"/>
    <cellStyle name="Nor}al 2 11 3" xfId="12201"/>
    <cellStyle name="Nor}al 2 12" xfId="20755"/>
    <cellStyle name="Nor}al 2 13" xfId="20758"/>
    <cellStyle name="Nor}al 2 2" xfId="7875"/>
    <cellStyle name="Nor}al 2 2 2" xfId="16345"/>
    <cellStyle name="Nor}al 2 2 3" xfId="16347"/>
    <cellStyle name="Nor}al 2 3" xfId="7877"/>
    <cellStyle name="Nor}al 2 3 2" xfId="9560"/>
    <cellStyle name="Nor}al 2 3 3" xfId="20761"/>
    <cellStyle name="Nor}al 2 4" xfId="7879"/>
    <cellStyle name="Nor}al 2 4 2" xfId="20762"/>
    <cellStyle name="Nor}al 2 4 3" xfId="20763"/>
    <cellStyle name="Nor}al 2 5" xfId="7881"/>
    <cellStyle name="Nor}al 2 5 2" xfId="9291"/>
    <cellStyle name="Nor}al 2 5 3" xfId="9293"/>
    <cellStyle name="Nor}al 2 6" xfId="7883"/>
    <cellStyle name="Nor}al 2 6 2" xfId="20764"/>
    <cellStyle name="Nor}al 2 6 3" xfId="20765"/>
    <cellStyle name="Nor}al 2 7" xfId="20766"/>
    <cellStyle name="Nor}al 2 7 2" xfId="20768"/>
    <cellStyle name="Nor}al 2 7 3" xfId="20769"/>
    <cellStyle name="Nor}al 2 8" xfId="20770"/>
    <cellStyle name="Nor}al 2 8 2" xfId="20772"/>
    <cellStyle name="Nor}al 2 8 3" xfId="20773"/>
    <cellStyle name="Nor}al 2 9" xfId="20774"/>
    <cellStyle name="Nor}al 2 9 2" xfId="20778"/>
    <cellStyle name="Nor}al 2 9 3" xfId="20779"/>
    <cellStyle name="Nor}al 3" xfId="6140"/>
    <cellStyle name="Nor}al 3 10" xfId="20780"/>
    <cellStyle name="Nor}al 3 10 2" xfId="4282"/>
    <cellStyle name="Nor}al 3 10 3" xfId="4289"/>
    <cellStyle name="Nor}al 3 11" xfId="20781"/>
    <cellStyle name="Nor}al 3 11 2" xfId="20782"/>
    <cellStyle name="Nor}al 3 11 3" xfId="20784"/>
    <cellStyle name="Nor}al 3 12" xfId="20786"/>
    <cellStyle name="Nor}al 3 12 2" xfId="20789"/>
    <cellStyle name="Nor}al 3 12 3" xfId="20791"/>
    <cellStyle name="Nor}al 3 13" xfId="20793"/>
    <cellStyle name="Nor}al 3 14" xfId="20796"/>
    <cellStyle name="Nor}al 3 2" xfId="1150"/>
    <cellStyle name="Nor}al 3 2 10" xfId="16904"/>
    <cellStyle name="Nor}al 3 2 10 2" xfId="20799"/>
    <cellStyle name="Nor}al 3 2 10 3" xfId="20800"/>
    <cellStyle name="Nor}al 3 2 11" xfId="20801"/>
    <cellStyle name="Nor}al 3 2 11 2" xfId="20802"/>
    <cellStyle name="Nor}al 3 2 11 3" xfId="20803"/>
    <cellStyle name="Nor}al 3 2 12" xfId="20804"/>
    <cellStyle name="Nor}al 3 2 13" xfId="20805"/>
    <cellStyle name="Nor}al 3 2 2" xfId="16354"/>
    <cellStyle name="Nor}al 3 2 2 2" xfId="20806"/>
    <cellStyle name="Nor}al 3 2 2 3" xfId="20808"/>
    <cellStyle name="Nor}al 3 2 3" xfId="106"/>
    <cellStyle name="Nor}al 3 2 3 2" xfId="3666"/>
    <cellStyle name="Nor}al 3 2 3 3" xfId="3669"/>
    <cellStyle name="Nor}al 3 2 4" xfId="20809"/>
    <cellStyle name="Nor}al 3 2 4 2" xfId="9332"/>
    <cellStyle name="Nor}al 3 2 4 3" xfId="9336"/>
    <cellStyle name="Nor}al 3 2 5" xfId="20810"/>
    <cellStyle name="Nor}al 3 2 5 2" xfId="20811"/>
    <cellStyle name="Nor}al 3 2 5 3" xfId="20813"/>
    <cellStyle name="Nor}al 3 2 6" xfId="20814"/>
    <cellStyle name="Nor}al 3 2 6 2" xfId="20815"/>
    <cellStyle name="Nor}al 3 2 6 3" xfId="20816"/>
    <cellStyle name="Nor}al 3 2 7" xfId="20817"/>
    <cellStyle name="Nor}al 3 2 7 2" xfId="20820"/>
    <cellStyle name="Nor}al 3 2 7 3" xfId="20822"/>
    <cellStyle name="Nor}al 3 2 8" xfId="20823"/>
    <cellStyle name="Nor}al 3 2 8 2" xfId="20824"/>
    <cellStyle name="Nor}al 3 2 8 3" xfId="14033"/>
    <cellStyle name="Nor}al 3 2 9" xfId="20825"/>
    <cellStyle name="Nor}al 3 2 9 2" xfId="20826"/>
    <cellStyle name="Nor}al 3 2 9 3" xfId="20827"/>
    <cellStyle name="Nor}al 3 3" xfId="1156"/>
    <cellStyle name="Nor}al 3 3 2" xfId="20828"/>
    <cellStyle name="Nor}al 3 3 3" xfId="20829"/>
    <cellStyle name="Nor}al 3 4" xfId="1160"/>
    <cellStyle name="Nor}al 3 4 2" xfId="4152"/>
    <cellStyle name="Nor}al 3 4 3" xfId="4158"/>
    <cellStyle name="Nor}al 3 5" xfId="1163"/>
    <cellStyle name="Nor}al 3 5 2" xfId="20830"/>
    <cellStyle name="Nor}al 3 5 3" xfId="20831"/>
    <cellStyle name="Nor}al 3 6" xfId="20832"/>
    <cellStyle name="Nor}al 3 6 2" xfId="20833"/>
    <cellStyle name="Nor}al 3 6 3" xfId="20834"/>
    <cellStyle name="Nor}al 3 7" xfId="20835"/>
    <cellStyle name="Nor}al 3 7 2" xfId="20837"/>
    <cellStyle name="Nor}al 3 7 3" xfId="20838"/>
    <cellStyle name="Nor}al 3 8" xfId="20839"/>
    <cellStyle name="Nor}al 3 8 2" xfId="20841"/>
    <cellStyle name="Nor}al 3 8 3" xfId="20842"/>
    <cellStyle name="Nor}al 3 9" xfId="20843"/>
    <cellStyle name="Nor}al 3 9 2" xfId="1250"/>
    <cellStyle name="Nor}al 3 9 3" xfId="4341"/>
    <cellStyle name="Nor}al 4" xfId="3690"/>
    <cellStyle name="Nor}al 4 10" xfId="12269"/>
    <cellStyle name="Nor}al 4 10 2" xfId="20847"/>
    <cellStyle name="Nor}al 4 10 3" xfId="20848"/>
    <cellStyle name="Nor}al 4 11" xfId="12271"/>
    <cellStyle name="Nor}al 4 11 2" xfId="20849"/>
    <cellStyle name="Nor}al 4 11 3" xfId="20850"/>
    <cellStyle name="Nor}al 4 12" xfId="20851"/>
    <cellStyle name="Nor}al 4 12 2" xfId="15356"/>
    <cellStyle name="Nor}al 4 12 3" xfId="20854"/>
    <cellStyle name="Nor}al 4 13" xfId="20856"/>
    <cellStyle name="Nor}al 4 14" xfId="20859"/>
    <cellStyle name="Nor}al 4 2" xfId="20863"/>
    <cellStyle name="Nor}al 4 2 10" xfId="20865"/>
    <cellStyle name="Nor}al 4 2 10 2" xfId="20866"/>
    <cellStyle name="Nor}al 4 2 10 3" xfId="20867"/>
    <cellStyle name="Nor}al 4 2 11" xfId="20868"/>
    <cellStyle name="Nor}al 4 2 11 2" xfId="20869"/>
    <cellStyle name="Nor}al 4 2 11 3" xfId="20870"/>
    <cellStyle name="Nor}al 4 2 12" xfId="20871"/>
    <cellStyle name="Nor}al 4 2 13" xfId="20872"/>
    <cellStyle name="Nor}al 4 2 2" xfId="20873"/>
    <cellStyle name="Nor}al 4 2 2 2" xfId="11284"/>
    <cellStyle name="Nor}al 4 2 2 3" xfId="11329"/>
    <cellStyle name="Nor}al 4 2 3" xfId="7584"/>
    <cellStyle name="Nor}al 4 2 3 2" xfId="20875"/>
    <cellStyle name="Nor}al 4 2 3 3" xfId="20877"/>
    <cellStyle name="Nor}al 4 2 4" xfId="7587"/>
    <cellStyle name="Nor}al 4 2 4 2" xfId="9368"/>
    <cellStyle name="Nor}al 4 2 4 3" xfId="9372"/>
    <cellStyle name="Nor}al 4 2 5" xfId="20880"/>
    <cellStyle name="Nor}al 4 2 5 2" xfId="20882"/>
    <cellStyle name="Nor}al 4 2 5 3" xfId="19631"/>
    <cellStyle name="Nor}al 4 2 6" xfId="20883"/>
    <cellStyle name="Nor}al 4 2 6 2" xfId="20886"/>
    <cellStyle name="Nor}al 4 2 6 3" xfId="20887"/>
    <cellStyle name="Nor}al 4 2 7" xfId="20889"/>
    <cellStyle name="Nor}al 4 2 7 2" xfId="20892"/>
    <cellStyle name="Nor}al 4 2 7 3" xfId="20893"/>
    <cellStyle name="Nor}al 4 2 8" xfId="20894"/>
    <cellStyle name="Nor}al 4 2 8 2" xfId="20896"/>
    <cellStyle name="Nor}al 4 2 8 3" xfId="14101"/>
    <cellStyle name="Nor}al 4 2 9" xfId="20898"/>
    <cellStyle name="Nor}al 4 2 9 2" xfId="20901"/>
    <cellStyle name="Nor}al 4 2 9 3" xfId="20902"/>
    <cellStyle name="Nor}al 4 3" xfId="20903"/>
    <cellStyle name="Nor}al 4 3 2" xfId="20905"/>
    <cellStyle name="Nor}al 4 3 3" xfId="20906"/>
    <cellStyle name="Nor}al 4 4" xfId="20907"/>
    <cellStyle name="Nor}al 4 4 2" xfId="20909"/>
    <cellStyle name="Nor}al 4 4 3" xfId="20912"/>
    <cellStyle name="Nor}al 4 5" xfId="20915"/>
    <cellStyle name="Nor}al 4 5 2" xfId="20917"/>
    <cellStyle name="Nor}al 4 5 3" xfId="20920"/>
    <cellStyle name="Nor}al 4 6" xfId="20923"/>
    <cellStyle name="Nor}al 4 6 2" xfId="20925"/>
    <cellStyle name="Nor}al 4 6 3" xfId="20928"/>
    <cellStyle name="Nor}al 4 7" xfId="20931"/>
    <cellStyle name="Nor}al 4 7 2" xfId="20933"/>
    <cellStyle name="Nor}al 4 7 3" xfId="7620"/>
    <cellStyle name="Nor}al 4 8" xfId="20936"/>
    <cellStyle name="Nor}al 4 8 2" xfId="20937"/>
    <cellStyle name="Nor}al 4 8 3" xfId="20940"/>
    <cellStyle name="Nor}al 4 9" xfId="2074"/>
    <cellStyle name="Nor}al 4 9 2" xfId="10080"/>
    <cellStyle name="Nor}al 4 9 3" xfId="20943"/>
    <cellStyle name="Nor}al 5" xfId="5489"/>
    <cellStyle name="Nor}al 5 10" xfId="20946"/>
    <cellStyle name="Nor}al 5 10 2" xfId="20948"/>
    <cellStyle name="Nor}al 5 10 3" xfId="20951"/>
    <cellStyle name="Nor}al 5 11" xfId="20953"/>
    <cellStyle name="Nor}al 5 11 2" xfId="20954"/>
    <cellStyle name="Nor}al 5 11 3" xfId="20956"/>
    <cellStyle name="Nor}al 5 12" xfId="20958"/>
    <cellStyle name="Nor}al 5 13" xfId="20961"/>
    <cellStyle name="Nor}al 5 2" xfId="20964"/>
    <cellStyle name="Nor}al 5 2 2" xfId="20966"/>
    <cellStyle name="Nor}al 5 2 3" xfId="20968"/>
    <cellStyle name="Nor}al 5 3" xfId="20970"/>
    <cellStyle name="Nor}al 5 3 2" xfId="20972"/>
    <cellStyle name="Nor}al 5 3 3" xfId="20974"/>
    <cellStyle name="Nor}al 5 4" xfId="20976"/>
    <cellStyle name="Nor}al 5 4 2" xfId="20979"/>
    <cellStyle name="Nor}al 5 4 3" xfId="20981"/>
    <cellStyle name="Nor}al 5 5" xfId="20983"/>
    <cellStyle name="Nor}al 5 5 2" xfId="20985"/>
    <cellStyle name="Nor}al 5 5 3" xfId="20987"/>
    <cellStyle name="Nor}al 5 6" xfId="20989"/>
    <cellStyle name="Nor}al 5 6 2" xfId="20991"/>
    <cellStyle name="Nor}al 5 6 3" xfId="2687"/>
    <cellStyle name="Nor}al 5 7" xfId="20993"/>
    <cellStyle name="Nor}al 5 7 2" xfId="7829"/>
    <cellStyle name="Nor}al 5 7 3" xfId="7832"/>
    <cellStyle name="Nor}al 5 8" xfId="20995"/>
    <cellStyle name="Nor}al 5 8 2" xfId="20996"/>
    <cellStyle name="Nor}al 5 8 3" xfId="20997"/>
    <cellStyle name="Nor}al 5 9" xfId="20998"/>
    <cellStyle name="Nor}al 5 9 2" xfId="21001"/>
    <cellStyle name="Nor}al 5 9 3" xfId="12064"/>
    <cellStyle name="Nor}al 6" xfId="21002"/>
    <cellStyle name="Nor}al 6 2" xfId="21006"/>
    <cellStyle name="Nor}al 6 3" xfId="21008"/>
    <cellStyle name="Nor}al 6 4" xfId="21010"/>
    <cellStyle name="Nor}al 7" xfId="15628"/>
    <cellStyle name="Nor}al 7 2" xfId="2128"/>
    <cellStyle name="Nor}al 7 3" xfId="4178"/>
    <cellStyle name="Nor}al 7 4" xfId="15635"/>
    <cellStyle name="Nor}al 8" xfId="5071"/>
    <cellStyle name="Nor}al 8 2" xfId="5077"/>
    <cellStyle name="Nor}al 8 3" xfId="5083"/>
    <cellStyle name="Nor}al 8 4" xfId="2154"/>
    <cellStyle name="Nor}al 9" xfId="5096"/>
    <cellStyle name="Nor}al 9 2" xfId="5099"/>
    <cellStyle name="Nor}al 9 3" xfId="21012"/>
    <cellStyle name="Nor}al 9 4" xfId="21014"/>
    <cellStyle name="Nor}al_Music_MarketingSummary" xfId="21016"/>
    <cellStyle name="Norm੎੎" xfId="21017"/>
    <cellStyle name="Norm੎੎ 2" xfId="21019"/>
    <cellStyle name="Normal - Style1" xfId="20119"/>
    <cellStyle name="Normal - Style1 10" xfId="21021"/>
    <cellStyle name="Normal - Style1 10 2" xfId="21022"/>
    <cellStyle name="Normal - Style1 10 3" xfId="21023"/>
    <cellStyle name="Normal - Style1 10 4" xfId="21024"/>
    <cellStyle name="Normal - Style1 10 4 2" xfId="16229"/>
    <cellStyle name="Normal - Style1 10 5" xfId="21026"/>
    <cellStyle name="Normal - Style1 11" xfId="21027"/>
    <cellStyle name="Normal - Style1 11 2" xfId="5413"/>
    <cellStyle name="Normal - Style1 11 3" xfId="7077"/>
    <cellStyle name="Normal - Style1 11 4" xfId="7081"/>
    <cellStyle name="Normal - Style1 11 4 2" xfId="16493"/>
    <cellStyle name="Normal - Style1 11 5" xfId="7084"/>
    <cellStyle name="Normal - Style1 12" xfId="21028"/>
    <cellStyle name="Normal - Style1 12 2" xfId="21029"/>
    <cellStyle name="Normal - Style1 12 3" xfId="21030"/>
    <cellStyle name="Normal - Style1 12 4" xfId="21031"/>
    <cellStyle name="Normal - Style1 12 4 2" xfId="16612"/>
    <cellStyle name="Normal - Style1 12 5" xfId="19206"/>
    <cellStyle name="Normal - Style1 13" xfId="21032"/>
    <cellStyle name="Normal - Style1 13 2" xfId="21035"/>
    <cellStyle name="Normal - Style1 13 3" xfId="21037"/>
    <cellStyle name="Normal - Style1 13 4" xfId="21039"/>
    <cellStyle name="Normal - Style1 13 4 2" xfId="1260"/>
    <cellStyle name="Normal - Style1 13 5" xfId="16636"/>
    <cellStyle name="Normal - Style1 14" xfId="15686"/>
    <cellStyle name="Normal - Style1 14 2" xfId="13997"/>
    <cellStyle name="Normal - Style1 14 3" xfId="14002"/>
    <cellStyle name="Normal - Style1 14 4" xfId="14007"/>
    <cellStyle name="Normal - Style1 14 4 2" xfId="16872"/>
    <cellStyle name="Normal - Style1 14 5" xfId="14011"/>
    <cellStyle name="Normal - Style1 15" xfId="15752"/>
    <cellStyle name="Normal - Style1 15 2" xfId="5429"/>
    <cellStyle name="Normal - Style1 15 3" xfId="3988"/>
    <cellStyle name="Normal - Style1 15 4" xfId="14042"/>
    <cellStyle name="Normal - Style1 15 4 2" xfId="17026"/>
    <cellStyle name="Normal - Style1 15 5" xfId="14046"/>
    <cellStyle name="Normal - Style1 16" xfId="15825"/>
    <cellStyle name="Normal - Style1 16 2" xfId="14160"/>
    <cellStyle name="Normal - Style1 16 3" xfId="4007"/>
    <cellStyle name="Normal - Style1 16 3 2" xfId="14172"/>
    <cellStyle name="Normal - Style1 16 4" xfId="14189"/>
    <cellStyle name="Normal - Style1 17" xfId="22"/>
    <cellStyle name="Normal - Style1 17 2" xfId="14266"/>
    <cellStyle name="Normal - Style1 17 3" xfId="14275"/>
    <cellStyle name="Normal - Style1 17 3 2" xfId="17178"/>
    <cellStyle name="Normal - Style1 17 4" xfId="14282"/>
    <cellStyle name="Normal - Style1 18" xfId="15845"/>
    <cellStyle name="Normal - Style1 19" xfId="15848"/>
    <cellStyle name="Normal - Style1 19 2" xfId="21043"/>
    <cellStyle name="Normal - Style1 2" xfId="20121"/>
    <cellStyle name="Normal - Style1 2 10" xfId="14023"/>
    <cellStyle name="Normal - Style1 2 10 2" xfId="21045"/>
    <cellStyle name="Normal - Style1 2 10 3" xfId="21047"/>
    <cellStyle name="Normal - Style1 2 10 3 2" xfId="17699"/>
    <cellStyle name="Normal - Style1 2 10 4" xfId="21049"/>
    <cellStyle name="Normal - Style1 2 11" xfId="21050"/>
    <cellStyle name="Normal - Style1 2 11 2" xfId="21051"/>
    <cellStyle name="Normal - Style1 2 11 3" xfId="21052"/>
    <cellStyle name="Normal - Style1 2 11 3 2" xfId="17861"/>
    <cellStyle name="Normal - Style1 2 11 4" xfId="21054"/>
    <cellStyle name="Normal - Style1 2 12" xfId="21055"/>
    <cellStyle name="Normal - Style1 2 13" xfId="21056"/>
    <cellStyle name="Normal - Style1 2 13 2" xfId="21058"/>
    <cellStyle name="Normal - Style1 2 14" xfId="21059"/>
    <cellStyle name="Normal - Style1 2 2" xfId="21061"/>
    <cellStyle name="Normal - Style1 2 2 2" xfId="21062"/>
    <cellStyle name="Normal - Style1 2 2 2 2" xfId="21063"/>
    <cellStyle name="Normal - Style1 2 2 3" xfId="21064"/>
    <cellStyle name="Normal - Style1 2 2 3 2" xfId="21065"/>
    <cellStyle name="Normal - Style1 2 2 4" xfId="21066"/>
    <cellStyle name="Normal - Style1 2 2 5" xfId="21067"/>
    <cellStyle name="Normal - Style1 2 2 5 2" xfId="3178"/>
    <cellStyle name="Normal - Style1 2 2 6" xfId="21068"/>
    <cellStyle name="Normal - Style1 2 3" xfId="21069"/>
    <cellStyle name="Normal - Style1 2 3 2" xfId="21070"/>
    <cellStyle name="Normal - Style1 2 3 3" xfId="21071"/>
    <cellStyle name="Normal - Style1 2 3 3 2" xfId="21072"/>
    <cellStyle name="Normal - Style1 2 3 4" xfId="21073"/>
    <cellStyle name="Normal - Style1 2 4" xfId="21075"/>
    <cellStyle name="Normal - Style1 2 4 2" xfId="18356"/>
    <cellStyle name="Normal - Style1 2 4 3" xfId="18358"/>
    <cellStyle name="Normal - Style1 2 4 3 2" xfId="21076"/>
    <cellStyle name="Normal - Style1 2 4 4" xfId="18360"/>
    <cellStyle name="Normal - Style1 2 5" xfId="21078"/>
    <cellStyle name="Normal - Style1 2 5 2" xfId="21079"/>
    <cellStyle name="Normal - Style1 2 5 3" xfId="21080"/>
    <cellStyle name="Normal - Style1 2 5 3 2" xfId="21081"/>
    <cellStyle name="Normal - Style1 2 5 4" xfId="21082"/>
    <cellStyle name="Normal - Style1 2 6" xfId="21083"/>
    <cellStyle name="Normal - Style1 2 6 2" xfId="19868"/>
    <cellStyle name="Normal - Style1 2 6 3" xfId="19874"/>
    <cellStyle name="Normal - Style1 2 6 3 2" xfId="21084"/>
    <cellStyle name="Normal - Style1 2 6 4" xfId="19877"/>
    <cellStyle name="Normal - Style1 2 7" xfId="21088"/>
    <cellStyle name="Normal - Style1 2 7 2" xfId="21089"/>
    <cellStyle name="Normal - Style1 2 7 3" xfId="21090"/>
    <cellStyle name="Normal - Style1 2 7 3 2" xfId="21092"/>
    <cellStyle name="Normal - Style1 2 7 4" xfId="21094"/>
    <cellStyle name="Normal - Style1 2 8" xfId="21096"/>
    <cellStyle name="Normal - Style1 2 8 2" xfId="21097"/>
    <cellStyle name="Normal - Style1 2 8 3" xfId="21098"/>
    <cellStyle name="Normal - Style1 2 8 3 2" xfId="21101"/>
    <cellStyle name="Normal - Style1 2 8 4" xfId="21103"/>
    <cellStyle name="Normal - Style1 2 9" xfId="17502"/>
    <cellStyle name="Normal - Style1 2 9 2" xfId="21105"/>
    <cellStyle name="Normal - Style1 2 9 3" xfId="5741"/>
    <cellStyle name="Normal - Style1 2 9 3 2" xfId="5745"/>
    <cellStyle name="Normal - Style1 2 9 4" xfId="5755"/>
    <cellStyle name="Normal - Style1 3" xfId="20123"/>
    <cellStyle name="Normal - Style1 3 10" xfId="21107"/>
    <cellStyle name="Normal - Style1 3 10 2" xfId="19349"/>
    <cellStyle name="Normal - Style1 3 10 3" xfId="19353"/>
    <cellStyle name="Normal - Style1 3 10 3 2" xfId="19357"/>
    <cellStyle name="Normal - Style1 3 10 4" xfId="19362"/>
    <cellStyle name="Normal - Style1 3 11" xfId="21108"/>
    <cellStyle name="Normal - Style1 3 11 2" xfId="21109"/>
    <cellStyle name="Normal - Style1 3 11 3" xfId="21110"/>
    <cellStyle name="Normal - Style1 3 11 3 2" xfId="17314"/>
    <cellStyle name="Normal - Style1 3 11 4" xfId="21113"/>
    <cellStyle name="Normal - Style1 3 12" xfId="21116"/>
    <cellStyle name="Normal - Style1 3 12 2" xfId="21117"/>
    <cellStyle name="Normal - Style1 3 12 3" xfId="21118"/>
    <cellStyle name="Normal - Style1 3 12 3 2" xfId="17351"/>
    <cellStyle name="Normal - Style1 3 12 4" xfId="21121"/>
    <cellStyle name="Normal - Style1 3 13" xfId="21124"/>
    <cellStyle name="Normal - Style1 3 14" xfId="21125"/>
    <cellStyle name="Normal - Style1 3 14 2" xfId="21126"/>
    <cellStyle name="Normal - Style1 3 15" xfId="21129"/>
    <cellStyle name="Normal - Style1 3 2" xfId="19173"/>
    <cellStyle name="Normal - Style1 3 2 10" xfId="14936"/>
    <cellStyle name="Normal - Style1 3 2 10 2" xfId="21130"/>
    <cellStyle name="Normal - Style1 3 2 10 3" xfId="21131"/>
    <cellStyle name="Normal - Style1 3 2 10 3 2" xfId="21134"/>
    <cellStyle name="Normal - Style1 3 2 10 4" xfId="21135"/>
    <cellStyle name="Normal - Style1 3 2 11" xfId="7887"/>
    <cellStyle name="Normal - Style1 3 2 11 2" xfId="7893"/>
    <cellStyle name="Normal - Style1 3 2 11 3" xfId="7906"/>
    <cellStyle name="Normal - Style1 3 2 11 3 2" xfId="7909"/>
    <cellStyle name="Normal - Style1 3 2 11 4" xfId="7918"/>
    <cellStyle name="Normal - Style1 3 2 12" xfId="7931"/>
    <cellStyle name="Normal - Style1 3 2 13" xfId="7981"/>
    <cellStyle name="Normal - Style1 3 2 13 2" xfId="7989"/>
    <cellStyle name="Normal - Style1 3 2 14" xfId="8018"/>
    <cellStyle name="Normal - Style1 3 2 2" xfId="10805"/>
    <cellStyle name="Normal - Style1 3 2 2 2" xfId="10808"/>
    <cellStyle name="Normal - Style1 3 2 2 3" xfId="21136"/>
    <cellStyle name="Normal - Style1 3 2 2 3 2" xfId="21137"/>
    <cellStyle name="Normal - Style1 3 2 2 4" xfId="21139"/>
    <cellStyle name="Normal - Style1 3 2 3" xfId="10811"/>
    <cellStyle name="Normal - Style1 3 2 3 2" xfId="10814"/>
    <cellStyle name="Normal - Style1 3 2 3 3" xfId="21141"/>
    <cellStyle name="Normal - Style1 3 2 3 3 2" xfId="21142"/>
    <cellStyle name="Normal - Style1 3 2 3 4" xfId="21144"/>
    <cellStyle name="Normal - Style1 3 2 4" xfId="10818"/>
    <cellStyle name="Normal - Style1 3 2 4 2" xfId="10822"/>
    <cellStyle name="Normal - Style1 3 2 4 3" xfId="21145"/>
    <cellStyle name="Normal - Style1 3 2 4 3 2" xfId="21147"/>
    <cellStyle name="Normal - Style1 3 2 4 4" xfId="21148"/>
    <cellStyle name="Normal - Style1 3 2 5" xfId="7557"/>
    <cellStyle name="Normal - Style1 3 2 5 2" xfId="10827"/>
    <cellStyle name="Normal - Style1 3 2 5 3" xfId="612"/>
    <cellStyle name="Normal - Style1 3 2 5 3 2" xfId="14453"/>
    <cellStyle name="Normal - Style1 3 2 5 4" xfId="619"/>
    <cellStyle name="Normal - Style1 3 2 6" xfId="10830"/>
    <cellStyle name="Normal - Style1 3 2 6 2" xfId="10835"/>
    <cellStyle name="Normal - Style1 3 2 6 3" xfId="18009"/>
    <cellStyle name="Normal - Style1 3 2 6 3 2" xfId="12794"/>
    <cellStyle name="Normal - Style1 3 2 6 4" xfId="18012"/>
    <cellStyle name="Normal - Style1 3 2 7" xfId="10839"/>
    <cellStyle name="Normal - Style1 3 2 7 2" xfId="10842"/>
    <cellStyle name="Normal - Style1 3 2 7 3" xfId="21150"/>
    <cellStyle name="Normal - Style1 3 2 7 3 2" xfId="21151"/>
    <cellStyle name="Normal - Style1 3 2 7 4" xfId="21153"/>
    <cellStyle name="Normal - Style1 3 2 8" xfId="21154"/>
    <cellStyle name="Normal - Style1 3 2 8 2" xfId="21156"/>
    <cellStyle name="Normal - Style1 3 2 8 3" xfId="21158"/>
    <cellStyle name="Normal - Style1 3 2 8 3 2" xfId="21159"/>
    <cellStyle name="Normal - Style1 3 2 8 4" xfId="21160"/>
    <cellStyle name="Normal - Style1 3 2 9" xfId="21161"/>
    <cellStyle name="Normal - Style1 3 2 9 2" xfId="21163"/>
    <cellStyle name="Normal - Style1 3 2 9 3" xfId="21165"/>
    <cellStyle name="Normal - Style1 3 2 9 3 2" xfId="21166"/>
    <cellStyle name="Normal - Style1 3 2 9 4" xfId="21167"/>
    <cellStyle name="Normal - Style1 3 3" xfId="19175"/>
    <cellStyle name="Normal - Style1 3 3 2" xfId="19177"/>
    <cellStyle name="Normal - Style1 3 3 3" xfId="19181"/>
    <cellStyle name="Normal - Style1 3 3 3 2" xfId="14967"/>
    <cellStyle name="Normal - Style1 3 3 4" xfId="21168"/>
    <cellStyle name="Normal - Style1 3 4" xfId="19185"/>
    <cellStyle name="Normal - Style1 3 4 2" xfId="18431"/>
    <cellStyle name="Normal - Style1 3 4 3" xfId="18434"/>
    <cellStyle name="Normal - Style1 3 4 3 2" xfId="21172"/>
    <cellStyle name="Normal - Style1 3 4 4" xfId="6664"/>
    <cellStyle name="Normal - Style1 3 5" xfId="19187"/>
    <cellStyle name="Normal - Style1 3 5 2" xfId="19189"/>
    <cellStyle name="Normal - Style1 3 5 3" xfId="19192"/>
    <cellStyle name="Normal - Style1 3 5 3 2" xfId="21176"/>
    <cellStyle name="Normal - Style1 3 5 4" xfId="21178"/>
    <cellStyle name="Normal - Style1 3 6" xfId="19194"/>
    <cellStyle name="Normal - Style1 3 6 2" xfId="19197"/>
    <cellStyle name="Normal - Style1 3 6 3" xfId="19200"/>
    <cellStyle name="Normal - Style1 3 6 3 2" xfId="21179"/>
    <cellStyle name="Normal - Style1 3 6 4" xfId="21181"/>
    <cellStyle name="Normal - Style1 3 7" xfId="19202"/>
    <cellStyle name="Normal - Style1 3 7 2" xfId="12336"/>
    <cellStyle name="Normal - Style1 3 7 3" xfId="12343"/>
    <cellStyle name="Normal - Style1 3 7 3 2" xfId="21183"/>
    <cellStyle name="Normal - Style1 3 7 4" xfId="12695"/>
    <cellStyle name="Normal - Style1 3 8" xfId="19204"/>
    <cellStyle name="Normal - Style1 3 8 2" xfId="12386"/>
    <cellStyle name="Normal - Style1 3 8 3" xfId="12389"/>
    <cellStyle name="Normal - Style1 3 8 3 2" xfId="21186"/>
    <cellStyle name="Normal - Style1 3 8 4" xfId="21188"/>
    <cellStyle name="Normal - Style1 3 9" xfId="21189"/>
    <cellStyle name="Normal - Style1 3 9 2" xfId="12423"/>
    <cellStyle name="Normal - Style1 3 9 3" xfId="12425"/>
    <cellStyle name="Normal - Style1 3 9 3 2" xfId="21190"/>
    <cellStyle name="Normal - Style1 3 9 4" xfId="21192"/>
    <cellStyle name="Normal - Style1 4" xfId="3286"/>
    <cellStyle name="Normal - Style1 4 10" xfId="21193"/>
    <cellStyle name="Normal - Style1 4 10 2" xfId="186"/>
    <cellStyle name="Normal - Style1 4 10 3" xfId="10794"/>
    <cellStyle name="Normal - Style1 4 10 3 2" xfId="19121"/>
    <cellStyle name="Normal - Style1 4 10 4" xfId="10798"/>
    <cellStyle name="Normal - Style1 4 11" xfId="2750"/>
    <cellStyle name="Normal - Style1 4 11 2" xfId="21194"/>
    <cellStyle name="Normal - Style1 4 11 3" xfId="21195"/>
    <cellStyle name="Normal - Style1 4 11 3 2" xfId="18013"/>
    <cellStyle name="Normal - Style1 4 11 4" xfId="21196"/>
    <cellStyle name="Normal - Style1 4 12" xfId="21197"/>
    <cellStyle name="Normal - Style1 4 12 2" xfId="21198"/>
    <cellStyle name="Normal - Style1 4 12 3" xfId="21199"/>
    <cellStyle name="Normal - Style1 4 12 3 2" xfId="18061"/>
    <cellStyle name="Normal - Style1 4 12 4" xfId="21200"/>
    <cellStyle name="Normal - Style1 4 13" xfId="21201"/>
    <cellStyle name="Normal - Style1 4 14" xfId="21202"/>
    <cellStyle name="Normal - Style1 4 14 2" xfId="21203"/>
    <cellStyle name="Normal - Style1 4 15" xfId="10846"/>
    <cellStyle name="Normal - Style1 4 2" xfId="19242"/>
    <cellStyle name="Normal - Style1 4 2 10" xfId="11445"/>
    <cellStyle name="Normal - Style1 4 2 10 2" xfId="11447"/>
    <cellStyle name="Normal - Style1 4 2 10 3" xfId="11449"/>
    <cellStyle name="Normal - Style1 4 2 10 3 2" xfId="8141"/>
    <cellStyle name="Normal - Style1 4 2 10 4" xfId="11454"/>
    <cellStyle name="Normal - Style1 4 2 11" xfId="11457"/>
    <cellStyle name="Normal - Style1 4 2 11 2" xfId="11459"/>
    <cellStyle name="Normal - Style1 4 2 11 3" xfId="11461"/>
    <cellStyle name="Normal - Style1 4 2 11 3 2" xfId="21204"/>
    <cellStyle name="Normal - Style1 4 2 11 4" xfId="11463"/>
    <cellStyle name="Normal - Style1 4 2 12" xfId="11466"/>
    <cellStyle name="Normal - Style1 4 2 13" xfId="11468"/>
    <cellStyle name="Normal - Style1 4 2 13 2" xfId="21205"/>
    <cellStyle name="Normal - Style1 4 2 14" xfId="11470"/>
    <cellStyle name="Normal - Style1 4 2 2" xfId="9358"/>
    <cellStyle name="Normal - Style1 4 2 2 2" xfId="9360"/>
    <cellStyle name="Normal - Style1 4 2 2 3" xfId="9381"/>
    <cellStyle name="Normal - Style1 4 2 2 3 2" xfId="21207"/>
    <cellStyle name="Normal - Style1 4 2 2 4" xfId="9383"/>
    <cellStyle name="Normal - Style1 4 2 3" xfId="9389"/>
    <cellStyle name="Normal - Style1 4 2 3 2" xfId="21208"/>
    <cellStyle name="Normal - Style1 4 2 3 3" xfId="21209"/>
    <cellStyle name="Normal - Style1 4 2 3 3 2" xfId="21210"/>
    <cellStyle name="Normal - Style1 4 2 3 4" xfId="21211"/>
    <cellStyle name="Normal - Style1 4 2 4" xfId="9391"/>
    <cellStyle name="Normal - Style1 4 2 4 2" xfId="21212"/>
    <cellStyle name="Normal - Style1 4 2 4 3" xfId="21213"/>
    <cellStyle name="Normal - Style1 4 2 4 3 2" xfId="21214"/>
    <cellStyle name="Normal - Style1 4 2 4 4" xfId="21215"/>
    <cellStyle name="Normal - Style1 4 2 5" xfId="21216"/>
    <cellStyle name="Normal - Style1 4 2 5 2" xfId="21217"/>
    <cellStyle name="Normal - Style1 4 2 5 3" xfId="21218"/>
    <cellStyle name="Normal - Style1 4 2 5 3 2" xfId="21219"/>
    <cellStyle name="Normal - Style1 4 2 5 4" xfId="21220"/>
    <cellStyle name="Normal - Style1 4 2 6" xfId="21221"/>
    <cellStyle name="Normal - Style1 4 2 6 2" xfId="21222"/>
    <cellStyle name="Normal - Style1 4 2 6 3" xfId="21223"/>
    <cellStyle name="Normal - Style1 4 2 6 3 2" xfId="20878"/>
    <cellStyle name="Normal - Style1 4 2 6 4" xfId="19627"/>
    <cellStyle name="Normal - Style1 4 2 7" xfId="21224"/>
    <cellStyle name="Normal - Style1 4 2 7 2" xfId="21225"/>
    <cellStyle name="Normal - Style1 4 2 7 3" xfId="21226"/>
    <cellStyle name="Normal - Style1 4 2 7 3 2" xfId="21227"/>
    <cellStyle name="Normal - Style1 4 2 7 4" xfId="21229"/>
    <cellStyle name="Normal - Style1 4 2 8" xfId="21231"/>
    <cellStyle name="Normal - Style1 4 2 8 2" xfId="21232"/>
    <cellStyle name="Normal - Style1 4 2 8 3" xfId="21233"/>
    <cellStyle name="Normal - Style1 4 2 8 3 2" xfId="21235"/>
    <cellStyle name="Normal - Style1 4 2 8 4" xfId="21237"/>
    <cellStyle name="Normal - Style1 4 2 9" xfId="21239"/>
    <cellStyle name="Normal - Style1 4 2 9 2" xfId="11483"/>
    <cellStyle name="Normal - Style1 4 2 9 3" xfId="21240"/>
    <cellStyle name="Normal - Style1 4 2 9 3 2" xfId="21242"/>
    <cellStyle name="Normal - Style1 4 2 9 4" xfId="21244"/>
    <cellStyle name="Normal - Style1 4 3" xfId="19244"/>
    <cellStyle name="Normal - Style1 4 3 2" xfId="9601"/>
    <cellStyle name="Normal - Style1 4 3 3" xfId="9631"/>
    <cellStyle name="Normal - Style1 4 3 3 2" xfId="582"/>
    <cellStyle name="Normal - Style1 4 3 4" xfId="9633"/>
    <cellStyle name="Normal - Style1 4 4" xfId="5583"/>
    <cellStyle name="Normal - Style1 4 4 2" xfId="9855"/>
    <cellStyle name="Normal - Style1 4 4 3" xfId="9882"/>
    <cellStyle name="Normal - Style1 4 4 3 2" xfId="21247"/>
    <cellStyle name="Normal - Style1 4 4 4" xfId="9886"/>
    <cellStyle name="Normal - Style1 4 5" xfId="7535"/>
    <cellStyle name="Normal - Style1 4 5 2" xfId="10050"/>
    <cellStyle name="Normal - Style1 4 5 3" xfId="10072"/>
    <cellStyle name="Normal - Style1 4 5 3 2" xfId="13007"/>
    <cellStyle name="Normal - Style1 4 5 4" xfId="10074"/>
    <cellStyle name="Normal - Style1 4 6" xfId="7538"/>
    <cellStyle name="Normal - Style1 4 6 2" xfId="19246"/>
    <cellStyle name="Normal - Style1 4 6 3" xfId="19248"/>
    <cellStyle name="Normal - Style1 4 6 3 2" xfId="21249"/>
    <cellStyle name="Normal - Style1 4 6 4" xfId="21250"/>
    <cellStyle name="Normal - Style1 4 7" xfId="18676"/>
    <cellStyle name="Normal - Style1 4 7 2" xfId="18679"/>
    <cellStyle name="Normal - Style1 4 7 3" xfId="18683"/>
    <cellStyle name="Normal - Style1 4 7 3 2" xfId="21251"/>
    <cellStyle name="Normal - Style1 4 7 4" xfId="21252"/>
    <cellStyle name="Normal - Style1 4 8" xfId="19250"/>
    <cellStyle name="Normal - Style1 4 8 2" xfId="19252"/>
    <cellStyle name="Normal - Style1 4 8 3" xfId="19254"/>
    <cellStyle name="Normal - Style1 4 8 3 2" xfId="21254"/>
    <cellStyle name="Normal - Style1 4 8 4" xfId="21256"/>
    <cellStyle name="Normal - Style1 4 9" xfId="21257"/>
    <cellStyle name="Normal - Style1 4 9 2" xfId="21258"/>
    <cellStyle name="Normal - Style1 4 9 3" xfId="21018"/>
    <cellStyle name="Normal - Style1 4 9 3 2" xfId="21020"/>
    <cellStyle name="Normal - Style1 4 9 4" xfId="21259"/>
    <cellStyle name="Normal - Style1 5" xfId="21260"/>
    <cellStyle name="Normal - Style1 5 10" xfId="21261"/>
    <cellStyle name="Normal - Style1 5 10 2" xfId="10883"/>
    <cellStyle name="Normal - Style1 5 10 3" xfId="10886"/>
    <cellStyle name="Normal - Style1 5 10 3 2" xfId="21263"/>
    <cellStyle name="Normal - Style1 5 10 4" xfId="21264"/>
    <cellStyle name="Normal - Style1 5 11" xfId="21266"/>
    <cellStyle name="Normal - Style1 5 11 2" xfId="21268"/>
    <cellStyle name="Normal - Style1 5 11 3" xfId="21270"/>
    <cellStyle name="Normal - Style1 5 11 3 2" xfId="21272"/>
    <cellStyle name="Normal - Style1 5 11 4" xfId="21274"/>
    <cellStyle name="Normal - Style1 5 12" xfId="21277"/>
    <cellStyle name="Normal - Style1 5 13" xfId="21279"/>
    <cellStyle name="Normal - Style1 5 13 2" xfId="21282"/>
    <cellStyle name="Normal - Style1 5 14" xfId="21284"/>
    <cellStyle name="Normal - Style1 5 2" xfId="19315"/>
    <cellStyle name="Normal - Style1 5 2 2" xfId="19316"/>
    <cellStyle name="Normal - Style1 5 2 2 2" xfId="21285"/>
    <cellStyle name="Normal - Style1 5 2 3" xfId="19319"/>
    <cellStyle name="Normal - Style1 5 2 3 2" xfId="21286"/>
    <cellStyle name="Normal - Style1 5 2 4" xfId="21287"/>
    <cellStyle name="Normal - Style1 5 2 5" xfId="21289"/>
    <cellStyle name="Normal - Style1 5 2 5 2" xfId="18364"/>
    <cellStyle name="Normal - Style1 5 2 6" xfId="21293"/>
    <cellStyle name="Normal - Style1 5 3" xfId="19323"/>
    <cellStyle name="Normal - Style1 5 3 2" xfId="19325"/>
    <cellStyle name="Normal - Style1 5 3 3" xfId="19327"/>
    <cellStyle name="Normal - Style1 5 3 3 2" xfId="21296"/>
    <cellStyle name="Normal - Style1 5 3 4" xfId="21298"/>
    <cellStyle name="Normal - Style1 5 4" xfId="19329"/>
    <cellStyle name="Normal - Style1 5 4 2" xfId="18554"/>
    <cellStyle name="Normal - Style1 5 4 3" xfId="18557"/>
    <cellStyle name="Normal - Style1 5 4 3 2" xfId="9478"/>
    <cellStyle name="Normal - Style1 5 4 4" xfId="18559"/>
    <cellStyle name="Normal - Style1 5 5" xfId="19331"/>
    <cellStyle name="Normal - Style1 5 5 2" xfId="7899"/>
    <cellStyle name="Normal - Style1 5 5 3" xfId="7903"/>
    <cellStyle name="Normal - Style1 5 5 3 2" xfId="21299"/>
    <cellStyle name="Normal - Style1 5 5 4" xfId="21300"/>
    <cellStyle name="Normal - Style1 5 6" xfId="19333"/>
    <cellStyle name="Normal - Style1 5 6 2" xfId="7913"/>
    <cellStyle name="Normal - Style1 5 6 3" xfId="7916"/>
    <cellStyle name="Normal - Style1 5 6 3 2" xfId="21302"/>
    <cellStyle name="Normal - Style1 5 6 4" xfId="14870"/>
    <cellStyle name="Normal - Style1 5 7" xfId="19335"/>
    <cellStyle name="Normal - Style1 5 7 2" xfId="19336"/>
    <cellStyle name="Normal - Style1 5 7 3" xfId="19340"/>
    <cellStyle name="Normal - Style1 5 7 3 2" xfId="21303"/>
    <cellStyle name="Normal - Style1 5 7 4" xfId="21304"/>
    <cellStyle name="Normal - Style1 5 8" xfId="19345"/>
    <cellStyle name="Normal - Style1 5 8 2" xfId="9189"/>
    <cellStyle name="Normal - Style1 5 8 3" xfId="19347"/>
    <cellStyle name="Normal - Style1 5 8 3 2" xfId="21307"/>
    <cellStyle name="Normal - Style1 5 8 4" xfId="21309"/>
    <cellStyle name="Normal - Style1 5 9" xfId="21310"/>
    <cellStyle name="Normal - Style1 5 9 2" xfId="1991"/>
    <cellStyle name="Normal - Style1 5 9 3" xfId="21311"/>
    <cellStyle name="Normal - Style1 5 9 3 2" xfId="21312"/>
    <cellStyle name="Normal - Style1 5 9 4" xfId="21313"/>
    <cellStyle name="Normal - Style1 6" xfId="21314"/>
    <cellStyle name="Normal - Style1 6 2" xfId="19371"/>
    <cellStyle name="Normal - Style1 6 2 2" xfId="19373"/>
    <cellStyle name="Normal - Style1 6 2 3" xfId="19375"/>
    <cellStyle name="Normal - Style1 6 2 3 2" xfId="21315"/>
    <cellStyle name="Normal - Style1 6 2 4" xfId="21317"/>
    <cellStyle name="Normal - Style1 6 3" xfId="4899"/>
    <cellStyle name="Normal - Style1 6 4" xfId="19378"/>
    <cellStyle name="Normal - Style1 6 4 2" xfId="18599"/>
    <cellStyle name="Normal - Style1 6 5" xfId="19380"/>
    <cellStyle name="Normal - Style1 7" xfId="21318"/>
    <cellStyle name="Normal - Style1 7 2" xfId="10341"/>
    <cellStyle name="Normal - Style1 7 2 2" xfId="10343"/>
    <cellStyle name="Normal - Style1 7 2 3" xfId="21319"/>
    <cellStyle name="Normal - Style1 7 2 3 2" xfId="21320"/>
    <cellStyle name="Normal - Style1 7 2 4" xfId="21321"/>
    <cellStyle name="Normal - Style1 7 3" xfId="4366"/>
    <cellStyle name="Normal - Style1 7 4" xfId="4383"/>
    <cellStyle name="Normal - Style1 7 4 2" xfId="4391"/>
    <cellStyle name="Normal - Style1 7 5" xfId="4368"/>
    <cellStyle name="Normal - Style1 8" xfId="2525"/>
    <cellStyle name="Normal - Style1 8 2" xfId="19401"/>
    <cellStyle name="Normal - Style1 8 2 2" xfId="21322"/>
    <cellStyle name="Normal - Style1 8 2 3" xfId="21324"/>
    <cellStyle name="Normal - Style1 8 2 3 2" xfId="21325"/>
    <cellStyle name="Normal - Style1 8 2 4" xfId="21327"/>
    <cellStyle name="Normal - Style1 8 3" xfId="4446"/>
    <cellStyle name="Normal - Style1 8 4" xfId="4476"/>
    <cellStyle name="Normal - Style1 8 4 2" xfId="4484"/>
    <cellStyle name="Normal - Style1 8 5" xfId="4387"/>
    <cellStyle name="Normal - Style1 9" xfId="21329"/>
    <cellStyle name="Normal - Style1 9 2" xfId="19405"/>
    <cellStyle name="Normal - Style1 9 3" xfId="3000"/>
    <cellStyle name="Normal - Style1 9 4" xfId="3007"/>
    <cellStyle name="Normal - Style1 9 4 2" xfId="4517"/>
    <cellStyle name="Normal - Style1 9 5" xfId="3025"/>
    <cellStyle name="Normal - Style1_AMZNGlobal_WBR- week 28" xfId="21332"/>
    <cellStyle name="Normal 1" xfId="12603"/>
    <cellStyle name="Normal 1 2" xfId="21334"/>
    <cellStyle name="Normal 10" xfId="2292"/>
    <cellStyle name="Normal 10 10" xfId="21336"/>
    <cellStyle name="Normal 10 2" xfId="4981"/>
    <cellStyle name="Normal 10 2 2" xfId="21338"/>
    <cellStyle name="Normal 10 2 2 2" xfId="21339"/>
    <cellStyle name="Normal 10 2 2 3" xfId="21341"/>
    <cellStyle name="Normal 10 2 2 3 2" xfId="21342"/>
    <cellStyle name="Normal 10 2 2 4" xfId="21343"/>
    <cellStyle name="Normal 10 2 3" xfId="21344"/>
    <cellStyle name="Normal 10 2 3 2" xfId="21345"/>
    <cellStyle name="Normal 10 2 4" xfId="14979"/>
    <cellStyle name="Normal 10 2 4 2" xfId="12884"/>
    <cellStyle name="Normal 10 2 5" xfId="21347"/>
    <cellStyle name="Normal 10 2 6" xfId="21349"/>
    <cellStyle name="Normal 10 2 6 2" xfId="21351"/>
    <cellStyle name="Normal 10 2 7" xfId="21353"/>
    <cellStyle name="Normal 10 3" xfId="21355"/>
    <cellStyle name="Normal 10 3 2" xfId="21356"/>
    <cellStyle name="Normal 10 3 2 2" xfId="21357"/>
    <cellStyle name="Normal 10 3 3" xfId="21358"/>
    <cellStyle name="Normal 10 3 3 2" xfId="21359"/>
    <cellStyle name="Normal 10 3 4" xfId="21360"/>
    <cellStyle name="Normal 10 3 5" xfId="21361"/>
    <cellStyle name="Normal 10 3 5 2" xfId="21363"/>
    <cellStyle name="Normal 10 3 6" xfId="21364"/>
    <cellStyle name="Normal 10 4" xfId="21365"/>
    <cellStyle name="Normal 10 4 2" xfId="21366"/>
    <cellStyle name="Normal 10 4 2 2" xfId="21367"/>
    <cellStyle name="Normal 10 4 3" xfId="21368"/>
    <cellStyle name="Normal 10 4 3 2" xfId="21369"/>
    <cellStyle name="Normal 10 4 4" xfId="21370"/>
    <cellStyle name="Normal 10 4 5" xfId="21372"/>
    <cellStyle name="Normal 10 4 5 2" xfId="9908"/>
    <cellStyle name="Normal 10 4 6" xfId="21373"/>
    <cellStyle name="Normal 10 5" xfId="19141"/>
    <cellStyle name="Normal 10 5 2" xfId="21374"/>
    <cellStyle name="Normal 10 5 3" xfId="21375"/>
    <cellStyle name="Normal 10 5 3 2" xfId="21376"/>
    <cellStyle name="Normal 10 5 4" xfId="21377"/>
    <cellStyle name="Normal 10 6" xfId="19143"/>
    <cellStyle name="Normal 10 6 2" xfId="21379"/>
    <cellStyle name="Normal 10 7" xfId="21380"/>
    <cellStyle name="Normal 10 8" xfId="21382"/>
    <cellStyle name="Normal 10 8 2" xfId="20134"/>
    <cellStyle name="Normal 10 9" xfId="21386"/>
    <cellStyle name="Normal 10 9 2" xfId="20141"/>
    <cellStyle name="Normal 100" xfId="827"/>
    <cellStyle name="Normal 100 2" xfId="21390"/>
    <cellStyle name="Normal 101" xfId="834"/>
    <cellStyle name="Normal 102" xfId="843"/>
    <cellStyle name="Normal 103" xfId="849"/>
    <cellStyle name="Normal 104" xfId="1898"/>
    <cellStyle name="Normal 105" xfId="21392"/>
    <cellStyle name="Normal 106" xfId="21394"/>
    <cellStyle name="Normal 107" xfId="1907"/>
    <cellStyle name="Normal 108" xfId="21396"/>
    <cellStyle name="Normal 109" xfId="21397"/>
    <cellStyle name="Normal 11" xfId="2280"/>
    <cellStyle name="Normal 11 2" xfId="21398"/>
    <cellStyle name="Normal 11 2 2" xfId="18689"/>
    <cellStyle name="Normal 11 2 2 2" xfId="21399"/>
    <cellStyle name="Normal 11 2 3" xfId="18691"/>
    <cellStyle name="Normal 11 2 3 2" xfId="21400"/>
    <cellStyle name="Normal 11 2 4" xfId="21402"/>
    <cellStyle name="Normal 11 2 4 2" xfId="21404"/>
    <cellStyle name="Normal 11 2 5" xfId="21406"/>
    <cellStyle name="Normal 11 2 6" xfId="21408"/>
    <cellStyle name="Normal 11 2 6 2" xfId="21410"/>
    <cellStyle name="Normal 11 2 7" xfId="21412"/>
    <cellStyle name="Normal 11 3" xfId="21414"/>
    <cellStyle name="Normal 11 3 2" xfId="18695"/>
    <cellStyle name="Normal 11 3 2 2" xfId="21416"/>
    <cellStyle name="Normal 11 3 3" xfId="18697"/>
    <cellStyle name="Normal 11 3 3 2" xfId="21417"/>
    <cellStyle name="Normal 11 3 4" xfId="21418"/>
    <cellStyle name="Normal 11 3 5" xfId="21420"/>
    <cellStyle name="Normal 11 3 5 2" xfId="10651"/>
    <cellStyle name="Normal 11 3 6" xfId="21422"/>
    <cellStyle name="Normal 11 4" xfId="21424"/>
    <cellStyle name="Normal 11 4 2" xfId="18701"/>
    <cellStyle name="Normal 11 4 2 2" xfId="21425"/>
    <cellStyle name="Normal 11 4 2 3" xfId="365"/>
    <cellStyle name="Normal 11 4 2 3 2" xfId="21427"/>
    <cellStyle name="Normal 11 4 2 4" xfId="9920"/>
    <cellStyle name="Normal 11 4 3" xfId="18703"/>
    <cellStyle name="Normal 11 4 3 2" xfId="21429"/>
    <cellStyle name="Normal 11 4 4" xfId="21430"/>
    <cellStyle name="Normal 11 4 5" xfId="21432"/>
    <cellStyle name="Normal 11 4 5 2" xfId="9948"/>
    <cellStyle name="Normal 11 4 6" xfId="21433"/>
    <cellStyle name="Normal 11 5" xfId="19147"/>
    <cellStyle name="Normal 11 5 2" xfId="18707"/>
    <cellStyle name="Normal 11 5 3" xfId="18709"/>
    <cellStyle name="Normal 11 5 3 2" xfId="13807"/>
    <cellStyle name="Normal 11 5 4" xfId="21434"/>
    <cellStyle name="Normal 11 6" xfId="19149"/>
    <cellStyle name="Normal 11 6 2" xfId="18713"/>
    <cellStyle name="Normal 11 7" xfId="21435"/>
    <cellStyle name="Normal 11 8" xfId="21438"/>
    <cellStyle name="Normal 11 8 2" xfId="18729"/>
    <cellStyle name="Normal 110" xfId="21393"/>
    <cellStyle name="Normal 110 2" xfId="21443"/>
    <cellStyle name="Normal 111" xfId="21395"/>
    <cellStyle name="Normal 111 2" xfId="21444"/>
    <cellStyle name="Normal 118" xfId="21445"/>
    <cellStyle name="Normal 12" xfId="2299"/>
    <cellStyle name="Normal 12 2" xfId="7067"/>
    <cellStyle name="Normal 12 2 2" xfId="21446"/>
    <cellStyle name="Normal 12 2 2 2" xfId="21447"/>
    <cellStyle name="Normal 12 2 2 3" xfId="21448"/>
    <cellStyle name="Normal 12 2 2 3 2" xfId="21449"/>
    <cellStyle name="Normal 12 2 2 4" xfId="21450"/>
    <cellStyle name="Normal 12 2 3" xfId="21451"/>
    <cellStyle name="Normal 12 2 3 2" xfId="21452"/>
    <cellStyle name="Normal 12 2 4" xfId="21453"/>
    <cellStyle name="Normal 12 3" xfId="7069"/>
    <cellStyle name="Normal 12 3 2" xfId="8053"/>
    <cellStyle name="Normal 12 3 3" xfId="8386"/>
    <cellStyle name="Normal 12 3 4" xfId="8763"/>
    <cellStyle name="Normal 12 3 4 2" xfId="8776"/>
    <cellStyle name="Normal 12 3 5" xfId="8962"/>
    <cellStyle name="Normal 12 4" xfId="3129"/>
    <cellStyle name="Normal 12 4 2" xfId="21454"/>
    <cellStyle name="Normal 12 4 3" xfId="21456"/>
    <cellStyle name="Normal 12 4 3 2" xfId="21458"/>
    <cellStyle name="Normal 12 4 4" xfId="21460"/>
    <cellStyle name="Normal 12 5" xfId="780"/>
    <cellStyle name="Normal 12 5 2" xfId="21461"/>
    <cellStyle name="Normal 12 5 3" xfId="21463"/>
    <cellStyle name="Normal 12 5 3 2" xfId="21465"/>
    <cellStyle name="Normal 12 5 4" xfId="21466"/>
    <cellStyle name="Normal 12 6" xfId="786"/>
    <cellStyle name="Normal 12 6 2" xfId="21467"/>
    <cellStyle name="Normal 12 6 3" xfId="21469"/>
    <cellStyle name="Normal 12 6 3 2" xfId="21471"/>
    <cellStyle name="Normal 12 6 4" xfId="21472"/>
    <cellStyle name="Normal 12 7" xfId="912"/>
    <cellStyle name="Normal 12 7 2" xfId="20071"/>
    <cellStyle name="Normal 12 8" xfId="461"/>
    <cellStyle name="Normal 13" xfId="2271"/>
    <cellStyle name="Normal 13 2" xfId="21473"/>
    <cellStyle name="Normal 13 2 2" xfId="21474"/>
    <cellStyle name="Normal 13 2 2 2" xfId="16888"/>
    <cellStyle name="Normal 13 2 2 3" xfId="16892"/>
    <cellStyle name="Normal 13 2 2 3 2" xfId="21475"/>
    <cellStyle name="Normal 13 2 2 4" xfId="16895"/>
    <cellStyle name="Normal 13 2 3" xfId="21477"/>
    <cellStyle name="Normal 13 2 3 2" xfId="21478"/>
    <cellStyle name="Normal 13 2 4" xfId="21480"/>
    <cellStyle name="Normal 13 2 4 2" xfId="21481"/>
    <cellStyle name="Normal 13 2 5" xfId="21483"/>
    <cellStyle name="Normal 13 2 6" xfId="17547"/>
    <cellStyle name="Normal 13 2 6 2" xfId="17549"/>
    <cellStyle name="Normal 13 2 7" xfId="17558"/>
    <cellStyle name="Normal 13 3" xfId="21484"/>
    <cellStyle name="Normal 13 3 2" xfId="21485"/>
    <cellStyle name="Normal 13 3 3" xfId="21487"/>
    <cellStyle name="Normal 13 3 3 2" xfId="21489"/>
    <cellStyle name="Normal 13 3 4" xfId="21491"/>
    <cellStyle name="Normal 13 4" xfId="21492"/>
    <cellStyle name="Normal 13 4 2" xfId="21493"/>
    <cellStyle name="Normal 13 5" xfId="21494"/>
    <cellStyle name="Normal 13 5 2" xfId="21495"/>
    <cellStyle name="Normal 13 6" xfId="21496"/>
    <cellStyle name="Normal 13 6 2" xfId="21497"/>
    <cellStyle name="Normal 13 7" xfId="21498"/>
    <cellStyle name="Normal 13 8" xfId="21499"/>
    <cellStyle name="Normal 14" xfId="7071"/>
    <cellStyle name="Normal 14 2" xfId="21501"/>
    <cellStyle name="Normal 14 2 2" xfId="8068"/>
    <cellStyle name="Normal 14 2 2 2" xfId="5590"/>
    <cellStyle name="Normal 14 2 2 3" xfId="5592"/>
    <cellStyle name="Normal 14 2 2 3 2" xfId="21502"/>
    <cellStyle name="Normal 14 2 2 4" xfId="21503"/>
    <cellStyle name="Normal 14 2 3" xfId="8070"/>
    <cellStyle name="Normal 14 2 3 2" xfId="4896"/>
    <cellStyle name="Normal 14 2 4" xfId="8072"/>
    <cellStyle name="Normal 14 2 4 2" xfId="21504"/>
    <cellStyle name="Normal 14 2 5" xfId="8074"/>
    <cellStyle name="Normal 14 2 6" xfId="8077"/>
    <cellStyle name="Normal 14 2 6 2" xfId="17581"/>
    <cellStyle name="Normal 14 2 7" xfId="1571"/>
    <cellStyle name="Normal 14 3" xfId="21505"/>
    <cellStyle name="Normal 14 3 2" xfId="21506"/>
    <cellStyle name="Normal 14 3 3" xfId="21508"/>
    <cellStyle name="Normal 14 3 3 2" xfId="21510"/>
    <cellStyle name="Normal 14 3 4" xfId="21511"/>
    <cellStyle name="Normal 14 4" xfId="21512"/>
    <cellStyle name="Normal 14 4 2" xfId="21513"/>
    <cellStyle name="Normal 14 5" xfId="21514"/>
    <cellStyle name="Normal 14 5 2" xfId="21515"/>
    <cellStyle name="Normal 14 6" xfId="21516"/>
    <cellStyle name="Normal 14 6 2" xfId="21519"/>
    <cellStyle name="Normal 14 7" xfId="21520"/>
    <cellStyle name="Normal 14 8" xfId="21521"/>
    <cellStyle name="Normal 147" xfId="1955"/>
    <cellStyle name="Normal 15" xfId="5945"/>
    <cellStyle name="Normal 15 2" xfId="21523"/>
    <cellStyle name="Normal 15 2 2" xfId="21525"/>
    <cellStyle name="Normal 15 2 2 2" xfId="3494"/>
    <cellStyle name="Normal 15 2 2 3" xfId="3484"/>
    <cellStyle name="Normal 15 2 2 3 2" xfId="21526"/>
    <cellStyle name="Normal 15 2 2 4" xfId="21527"/>
    <cellStyle name="Normal 15 2 3" xfId="21528"/>
    <cellStyle name="Normal 15 2 3 2" xfId="21529"/>
    <cellStyle name="Normal 15 2 4" xfId="21530"/>
    <cellStyle name="Normal 15 2 4 2" xfId="3076"/>
    <cellStyle name="Normal 15 2 5" xfId="21532"/>
    <cellStyle name="Normal 15 2 6" xfId="17597"/>
    <cellStyle name="Normal 15 2 6 2" xfId="17600"/>
    <cellStyle name="Normal 15 2 7" xfId="6006"/>
    <cellStyle name="Normal 15 3" xfId="21534"/>
    <cellStyle name="Normal 15 3 2" xfId="8638"/>
    <cellStyle name="Normal 15 3 3" xfId="18742"/>
    <cellStyle name="Normal 15 3 3 2" xfId="18466"/>
    <cellStyle name="Normal 15 3 4" xfId="18758"/>
    <cellStyle name="Normal 15 4" xfId="21537"/>
    <cellStyle name="Normal 15 4 2" xfId="21540"/>
    <cellStyle name="Normal 15 5" xfId="21542"/>
    <cellStyle name="Normal 15 5 2" xfId="21545"/>
    <cellStyle name="Normal 15 6" xfId="21546"/>
    <cellStyle name="Normal 16" xfId="2276"/>
    <cellStyle name="Normal 16 2" xfId="21549"/>
    <cellStyle name="Normal 16 2 2" xfId="8094"/>
    <cellStyle name="Normal 16 2 2 2" xfId="21551"/>
    <cellStyle name="Normal 16 2 2 3" xfId="21552"/>
    <cellStyle name="Normal 16 2 2 3 2" xfId="21553"/>
    <cellStyle name="Normal 16 2 2 4" xfId="21554"/>
    <cellStyle name="Normal 16 2 3" xfId="8097"/>
    <cellStyle name="Normal 16 2 3 2" xfId="10626"/>
    <cellStyle name="Normal 16 2 4" xfId="8101"/>
    <cellStyle name="Normal 16 2 5" xfId="8105"/>
    <cellStyle name="Normal 16 2 5 2" xfId="21555"/>
    <cellStyle name="Normal 16 2 6" xfId="8109"/>
    <cellStyle name="Normal 16 3" xfId="21556"/>
    <cellStyle name="Normal 16 3 2" xfId="21559"/>
    <cellStyle name="Normal 16 4" xfId="21562"/>
    <cellStyle name="Normal 16 5" xfId="21565"/>
    <cellStyle name="Normal 17" xfId="6307"/>
    <cellStyle name="Normal 17 2" xfId="21567"/>
    <cellStyle name="Normal 17 2 2" xfId="8128"/>
    <cellStyle name="Normal 17 2 2 2" xfId="7395"/>
    <cellStyle name="Normal 17 2 2 3" xfId="7397"/>
    <cellStyle name="Normal 17 2 2 3 2" xfId="21569"/>
    <cellStyle name="Normal 17 2 2 4" xfId="7400"/>
    <cellStyle name="Normal 17 2 3" xfId="8130"/>
    <cellStyle name="Normal 17 2 3 2" xfId="7426"/>
    <cellStyle name="Normal 17 2 4" xfId="8133"/>
    <cellStyle name="Normal 17 2 5" xfId="8135"/>
    <cellStyle name="Normal 17 2 5 2" xfId="21570"/>
    <cellStyle name="Normal 17 2 6" xfId="8137"/>
    <cellStyle name="Normal 17 3" xfId="21571"/>
    <cellStyle name="Normal 17 3 2" xfId="21573"/>
    <cellStyle name="Normal 17 3 3" xfId="21574"/>
    <cellStyle name="Normal 17 3 4" xfId="21575"/>
    <cellStyle name="Normal 17 3 4 2" xfId="21576"/>
    <cellStyle name="Normal 17 3 5" xfId="21577"/>
    <cellStyle name="Normal 17 4" xfId="529"/>
    <cellStyle name="Normal 17 4 2" xfId="21578"/>
    <cellStyle name="Normal 17 4 3" xfId="21579"/>
    <cellStyle name="Normal 17 4 4" xfId="21580"/>
    <cellStyle name="Normal 17 4 4 2" xfId="21581"/>
    <cellStyle name="Normal 17 4 5" xfId="21582"/>
    <cellStyle name="Normal 17 5" xfId="7259"/>
    <cellStyle name="Normal 17 5 2" xfId="21583"/>
    <cellStyle name="Normal 17 6" xfId="4969"/>
    <cellStyle name="Normal 17 7" xfId="21585"/>
    <cellStyle name="Normal 17 8" xfId="21588"/>
    <cellStyle name="Normal 18" xfId="21590"/>
    <cellStyle name="Normal 18 2" xfId="21592"/>
    <cellStyle name="Normal 18 2 2" xfId="8165"/>
    <cellStyle name="Normal 18 2 2 2" xfId="21594"/>
    <cellStyle name="Normal 18 2 2 3" xfId="21595"/>
    <cellStyle name="Normal 18 2 2 3 2" xfId="21596"/>
    <cellStyle name="Normal 18 2 2 4" xfId="21597"/>
    <cellStyle name="Normal 18 2 3" xfId="8167"/>
    <cellStyle name="Normal 18 2 3 2" xfId="21598"/>
    <cellStyle name="Normal 18 2 4" xfId="8170"/>
    <cellStyle name="Normal 18 2 5" xfId="8172"/>
    <cellStyle name="Normal 18 2 5 2" xfId="21599"/>
    <cellStyle name="Normal 18 2 6" xfId="8175"/>
    <cellStyle name="Normal 18 3" xfId="21600"/>
    <cellStyle name="Normal 18 3 2" xfId="17077"/>
    <cellStyle name="Normal 18 3 3" xfId="17079"/>
    <cellStyle name="Normal 18 3 4" xfId="21602"/>
    <cellStyle name="Normal 18 3 4 2" xfId="21603"/>
    <cellStyle name="Normal 18 3 5" xfId="21604"/>
    <cellStyle name="Normal 18 4" xfId="21606"/>
    <cellStyle name="Normal 18 4 2" xfId="21608"/>
    <cellStyle name="Normal 18 4 3" xfId="21609"/>
    <cellStyle name="Normal 18 4 4" xfId="21610"/>
    <cellStyle name="Normal 18 4 4 2" xfId="21611"/>
    <cellStyle name="Normal 18 4 5" xfId="21612"/>
    <cellStyle name="Normal 18 5" xfId="21613"/>
    <cellStyle name="Normal 18 5 2" xfId="21615"/>
    <cellStyle name="Normal 18 5 3" xfId="21617"/>
    <cellStyle name="Normal 18 5 3 2" xfId="21619"/>
    <cellStyle name="Normal 18 5 4" xfId="21620"/>
    <cellStyle name="Normal 18 6" xfId="21622"/>
    <cellStyle name="Normal 18 7" xfId="21625"/>
    <cellStyle name="Normal 18 8" xfId="21628"/>
    <cellStyle name="Normal 18 8 2" xfId="21630"/>
    <cellStyle name="Normal 18 9" xfId="21632"/>
    <cellStyle name="Normal 19" xfId="21634"/>
    <cellStyle name="Normal 19 2" xfId="6959"/>
    <cellStyle name="Normal 19 2 2" xfId="8196"/>
    <cellStyle name="Normal 19 2 3" xfId="7060"/>
    <cellStyle name="Normal 19 2 4" xfId="7088"/>
    <cellStyle name="Normal 19 2 4 2" xfId="21636"/>
    <cellStyle name="Normal 19 2 5" xfId="7092"/>
    <cellStyle name="Normal 19 3" xfId="6962"/>
    <cellStyle name="Normal 19 4" xfId="21637"/>
    <cellStyle name="Normal 19 5" xfId="21639"/>
    <cellStyle name="Normal 19 6" xfId="21641"/>
    <cellStyle name="Normal 19 6 2" xfId="21644"/>
    <cellStyle name="Normal 19 7" xfId="21645"/>
    <cellStyle name="Normal 2" xfId="12607"/>
    <cellStyle name="Normal 2 10" xfId="5414"/>
    <cellStyle name="Normal 2 10 2" xfId="2367"/>
    <cellStyle name="Normal 2 10 2 2" xfId="7398"/>
    <cellStyle name="Normal 2 10 2 3" xfId="7401"/>
    <cellStyle name="Normal 2 10 2 3 2" xfId="21647"/>
    <cellStyle name="Normal 2 10 2 4" xfId="21648"/>
    <cellStyle name="Normal 2 10 3" xfId="16433"/>
    <cellStyle name="Normal 2 10 3 2" xfId="7428"/>
    <cellStyle name="Normal 2 10 4" xfId="16436"/>
    <cellStyle name="Normal 2 10 5" xfId="16440"/>
    <cellStyle name="Normal 2 10 5 2" xfId="21649"/>
    <cellStyle name="Normal 2 10 6" xfId="21650"/>
    <cellStyle name="Normal 2 11" xfId="7078"/>
    <cellStyle name="Normal 2 11 2" xfId="2422"/>
    <cellStyle name="Normal 2 11 2 2" xfId="1924"/>
    <cellStyle name="Normal 2 11 2 3" xfId="1928"/>
    <cellStyle name="Normal 2 11 2 3 2" xfId="21653"/>
    <cellStyle name="Normal 2 11 2 4" xfId="11236"/>
    <cellStyle name="Normal 2 11 3" xfId="2410"/>
    <cellStyle name="Normal 2 11 3 2" xfId="21655"/>
    <cellStyle name="Normal 2 11 4" xfId="2417"/>
    <cellStyle name="Normal 2 12" xfId="7082"/>
    <cellStyle name="Normal 2 12 2" xfId="16496"/>
    <cellStyle name="Normal 2 12 2 2" xfId="2093"/>
    <cellStyle name="Normal 2 12 2 3" xfId="2681"/>
    <cellStyle name="Normal 2 12 2 3 2" xfId="21656"/>
    <cellStyle name="Normal 2 12 2 4" xfId="2728"/>
    <cellStyle name="Normal 2 12 3" xfId="16499"/>
    <cellStyle name="Normal 2 12 3 2" xfId="502"/>
    <cellStyle name="Normal 2 12 4" xfId="16502"/>
    <cellStyle name="Normal 2 13" xfId="7085"/>
    <cellStyle name="Normal 2 13 2" xfId="2509"/>
    <cellStyle name="Normal 2 13 3" xfId="2479"/>
    <cellStyle name="Normal 2 13 4" xfId="21657"/>
    <cellStyle name="Normal 2 13 4 2" xfId="21658"/>
    <cellStyle name="Normal 2 13 5" xfId="21659"/>
    <cellStyle name="Normal 2 14" xfId="21660"/>
    <cellStyle name="Normal 2 14 2" xfId="21661"/>
    <cellStyle name="Normal 2 14 3" xfId="21662"/>
    <cellStyle name="Normal 2 14 4" xfId="2534"/>
    <cellStyle name="Normal 2 14 4 2" xfId="21663"/>
    <cellStyle name="Normal 2 14 5" xfId="2536"/>
    <cellStyle name="Normal 2 15" xfId="21664"/>
    <cellStyle name="Normal 2 15 2" xfId="2546"/>
    <cellStyle name="Normal 2 15 3" xfId="21666"/>
    <cellStyle name="Normal 2 15 4" xfId="21669"/>
    <cellStyle name="Normal 2 15 4 2" xfId="7520"/>
    <cellStyle name="Normal 2 15 5" xfId="21671"/>
    <cellStyle name="Normal 2 16" xfId="21672"/>
    <cellStyle name="Normal 2 16 2" xfId="2598"/>
    <cellStyle name="Normal 2 16 2 2" xfId="21674"/>
    <cellStyle name="Normal 2 16 3" xfId="2587"/>
    <cellStyle name="Normal 2 16 4" xfId="2592"/>
    <cellStyle name="Normal 2 16 4 2" xfId="21675"/>
    <cellStyle name="Normal 2 16 5" xfId="19440"/>
    <cellStyle name="Normal 2 17" xfId="21676"/>
    <cellStyle name="Normal 2 17 2" xfId="21678"/>
    <cellStyle name="Normal 2 17 3" xfId="21680"/>
    <cellStyle name="Normal 2 17 3 2" xfId="21682"/>
    <cellStyle name="Normal 2 17 4" xfId="21684"/>
    <cellStyle name="Normal 2 18" xfId="21686"/>
    <cellStyle name="Normal 2 18 2" xfId="2665"/>
    <cellStyle name="Normal 2 18 3" xfId="2648"/>
    <cellStyle name="Normal 2 18 3 2" xfId="18824"/>
    <cellStyle name="Normal 2 18 4" xfId="21688"/>
    <cellStyle name="Normal 2 19" xfId="21690"/>
    <cellStyle name="Normal 2 19 2" xfId="3344"/>
    <cellStyle name="Normal 2 19 3" xfId="21692"/>
    <cellStyle name="Normal 2 19 3 2" xfId="17825"/>
    <cellStyle name="Normal 2 19 4" xfId="2827"/>
    <cellStyle name="Normal 2 2" xfId="682"/>
    <cellStyle name="Normal 2 2 10" xfId="2738"/>
    <cellStyle name="Normal 2 2 10 2" xfId="21694"/>
    <cellStyle name="Normal 2 2 10 3" xfId="21695"/>
    <cellStyle name="Normal 2 2 10 4" xfId="21696"/>
    <cellStyle name="Normal 2 2 10 4 2" xfId="5132"/>
    <cellStyle name="Normal 2 2 10 5" xfId="21698"/>
    <cellStyle name="Normal 2 2 11" xfId="2146"/>
    <cellStyle name="Normal 2 2 11 2" xfId="21699"/>
    <cellStyle name="Normal 2 2 11 3" xfId="21700"/>
    <cellStyle name="Normal 2 2 11 4" xfId="21701"/>
    <cellStyle name="Normal 2 2 11 4 2" xfId="4940"/>
    <cellStyle name="Normal 2 2 11 5" xfId="21703"/>
    <cellStyle name="Normal 2 2 12" xfId="290"/>
    <cellStyle name="Normal 2 2 12 2" xfId="4869"/>
    <cellStyle name="Normal 2 2 12 3" xfId="4871"/>
    <cellStyle name="Normal 2 2 12 3 2" xfId="4876"/>
    <cellStyle name="Normal 2 2 12 4" xfId="21705"/>
    <cellStyle name="Normal 2 2 13" xfId="21706"/>
    <cellStyle name="Normal 2 2 13 2" xfId="21707"/>
    <cellStyle name="Normal 2 2 13 3" xfId="21708"/>
    <cellStyle name="Normal 2 2 13 3 2" xfId="3233"/>
    <cellStyle name="Normal 2 2 13 4" xfId="21709"/>
    <cellStyle name="Normal 2 2 14" xfId="21710"/>
    <cellStyle name="Normal 2 2 14 2" xfId="21711"/>
    <cellStyle name="Normal 2 2 14 3" xfId="21713"/>
    <cellStyle name="Normal 2 2 14 3 2" xfId="5680"/>
    <cellStyle name="Normal 2 2 14 4" xfId="21715"/>
    <cellStyle name="Normal 2 2 15" xfId="21716"/>
    <cellStyle name="Normal 2 2 16" xfId="21717"/>
    <cellStyle name="Normal 2 2 2" xfId="21718"/>
    <cellStyle name="Normal 2 2 2 2" xfId="21721"/>
    <cellStyle name="Normal 2 2 2 2 2" xfId="21723"/>
    <cellStyle name="Normal 2 2 2 2 2 2" xfId="230"/>
    <cellStyle name="Normal 2 2 2 2 3" xfId="21724"/>
    <cellStyle name="Normal 2 2 2 2 4" xfId="21725"/>
    <cellStyle name="Normal 2 2 2 3" xfId="21726"/>
    <cellStyle name="Normal 2 2 2 3 2" xfId="7928"/>
    <cellStyle name="Normal 2 2 2 3 3" xfId="21728"/>
    <cellStyle name="Normal 2 2 2 3 3 2" xfId="21729"/>
    <cellStyle name="Normal 2 2 2 3 4" xfId="21730"/>
    <cellStyle name="Normal 2 2 2 4" xfId="21731"/>
    <cellStyle name="Normal 2 2 2 4 2" xfId="7979"/>
    <cellStyle name="Normal 2 2 2 4 3" xfId="21733"/>
    <cellStyle name="Normal 2 2 2 4 3 2" xfId="21734"/>
    <cellStyle name="Normal 2 2 2 4 4" xfId="11770"/>
    <cellStyle name="Normal 2 2 2 5" xfId="16065"/>
    <cellStyle name="Normal 2 2 2 5 2" xfId="8015"/>
    <cellStyle name="Normal 2 2 2 6" xfId="16069"/>
    <cellStyle name="Normal 2 2 2 6 2" xfId="8036"/>
    <cellStyle name="Normal 2 2 2 7" xfId="16074"/>
    <cellStyle name="Normal 2 2 2 8" xfId="16077"/>
    <cellStyle name="Normal 2 2 3" xfId="12590"/>
    <cellStyle name="Normal 2 2 3 2" xfId="16416"/>
    <cellStyle name="Normal 2 2 3 2 2" xfId="18848"/>
    <cellStyle name="Normal 2 2 3 2 3" xfId="18850"/>
    <cellStyle name="Normal 2 2 3 2 3 2" xfId="21735"/>
    <cellStyle name="Normal 2 2 3 2 4" xfId="21736"/>
    <cellStyle name="Normal 2 2 3 3" xfId="18852"/>
    <cellStyle name="Normal 2 2 3 3 2" xfId="21737"/>
    <cellStyle name="Normal 2 2 3 3 3" xfId="21738"/>
    <cellStyle name="Normal 2 2 3 3 3 2" xfId="21739"/>
    <cellStyle name="Normal 2 2 3 3 4" xfId="21740"/>
    <cellStyle name="Normal 2 2 3 4" xfId="18856"/>
    <cellStyle name="Normal 2 2 3 4 2" xfId="21741"/>
    <cellStyle name="Normal 2 2 3 4 3" xfId="21742"/>
    <cellStyle name="Normal 2 2 3 4 3 2" xfId="21743"/>
    <cellStyle name="Normal 2 2 3 4 4" xfId="21744"/>
    <cellStyle name="Normal 2 2 3 5" xfId="3208"/>
    <cellStyle name="Normal 2 2 3 6" xfId="21745"/>
    <cellStyle name="Normal 2 2 3 6 2" xfId="21748"/>
    <cellStyle name="Normal 2 2 4" xfId="12594"/>
    <cellStyle name="Normal 2 2 4 2" xfId="20416"/>
    <cellStyle name="Normal 2 2 4 2 2" xfId="21749"/>
    <cellStyle name="Normal 2 2 4 2 3" xfId="21750"/>
    <cellStyle name="Normal 2 2 4 2 3 2" xfId="21751"/>
    <cellStyle name="Normal 2 2 4 2 4" xfId="21752"/>
    <cellStyle name="Normal 2 2 4 3" xfId="21753"/>
    <cellStyle name="Normal 2 2 4 3 2" xfId="21756"/>
    <cellStyle name="Normal 2 2 4 4" xfId="21757"/>
    <cellStyle name="Normal 2 2 4 4 2" xfId="21760"/>
    <cellStyle name="Normal 2 2 4 5" xfId="21761"/>
    <cellStyle name="Normal 2 2 4 6" xfId="21764"/>
    <cellStyle name="Normal 2 2 4 6 2" xfId="21767"/>
    <cellStyle name="Normal 2 2 4 7" xfId="21768"/>
    <cellStyle name="Normal 2 2 5" xfId="12597"/>
    <cellStyle name="Normal 2 2 5 2" xfId="20420"/>
    <cellStyle name="Normal 2 2 5 2 2" xfId="21770"/>
    <cellStyle name="Normal 2 2 5 2 3" xfId="21772"/>
    <cellStyle name="Normal 2 2 5 2 3 2" xfId="21773"/>
    <cellStyle name="Normal 2 2 5 2 4" xfId="21774"/>
    <cellStyle name="Normal 2 2 5 3" xfId="21775"/>
    <cellStyle name="Normal 2 2 5 3 2" xfId="21778"/>
    <cellStyle name="Normal 2 2 5 4" xfId="21779"/>
    <cellStyle name="Normal 2 2 5 4 2" xfId="21782"/>
    <cellStyle name="Normal 2 2 5 5" xfId="3213"/>
    <cellStyle name="Normal 2 2 5 6" xfId="21783"/>
    <cellStyle name="Normal 2 2 5 6 2" xfId="21786"/>
    <cellStyle name="Normal 2 2 5 7" xfId="21787"/>
    <cellStyle name="Normal 2 2 6" xfId="21789"/>
    <cellStyle name="Normal 2 2 6 2" xfId="20426"/>
    <cellStyle name="Normal 2 2 6 2 2" xfId="21791"/>
    <cellStyle name="Normal 2 2 6 2 3" xfId="21792"/>
    <cellStyle name="Normal 2 2 6 2 3 2" xfId="21793"/>
    <cellStyle name="Normal 2 2 6 2 4" xfId="21794"/>
    <cellStyle name="Normal 2 2 6 3" xfId="21795"/>
    <cellStyle name="Normal 2 2 6 3 2" xfId="21797"/>
    <cellStyle name="Normal 2 2 6 4" xfId="10923"/>
    <cellStyle name="Normal 2 2 6 4 2" xfId="21798"/>
    <cellStyle name="Normal 2 2 6 5" xfId="21799"/>
    <cellStyle name="Normal 2 2 6 6" xfId="21801"/>
    <cellStyle name="Normal 2 2 6 6 2" xfId="21803"/>
    <cellStyle name="Normal 2 2 6 7" xfId="21804"/>
    <cellStyle name="Normal 2 2 7" xfId="21806"/>
    <cellStyle name="Normal 2 2 7 2" xfId="20430"/>
    <cellStyle name="Normal 2 2 7 2 2" xfId="21807"/>
    <cellStyle name="Normal 2 2 7 2 3" xfId="21808"/>
    <cellStyle name="Normal 2 2 7 2 3 2" xfId="2246"/>
    <cellStyle name="Normal 2 2 7 2 4" xfId="21809"/>
    <cellStyle name="Normal 2 2 7 3" xfId="21810"/>
    <cellStyle name="Normal 2 2 7 3 2" xfId="21811"/>
    <cellStyle name="Normal 2 2 7 4" xfId="10926"/>
    <cellStyle name="Normal 2 2 7 4 2" xfId="21812"/>
    <cellStyle name="Normal 2 2 7 5" xfId="21813"/>
    <cellStyle name="Normal 2 2 7 6" xfId="21814"/>
    <cellStyle name="Normal 2 2 7 6 2" xfId="21815"/>
    <cellStyle name="Normal 2 2 7 7" xfId="21816"/>
    <cellStyle name="Normal 2 2 8" xfId="21817"/>
    <cellStyle name="Normal 2 2 8 2" xfId="7237"/>
    <cellStyle name="Normal 2 2 8 2 2" xfId="18906"/>
    <cellStyle name="Normal 2 2 8 2 3" xfId="18909"/>
    <cellStyle name="Normal 2 2 8 2 3 2" xfId="21818"/>
    <cellStyle name="Normal 2 2 8 2 4" xfId="21820"/>
    <cellStyle name="Normal 2 2 8 3" xfId="7242"/>
    <cellStyle name="Normal 2 2 8 3 2" xfId="18911"/>
    <cellStyle name="Normal 2 2 8 4" xfId="7248"/>
    <cellStyle name="Normal 2 2 8 5" xfId="5633"/>
    <cellStyle name="Normal 2 2 8 5 2" xfId="21821"/>
    <cellStyle name="Normal 2 2 8 6" xfId="7250"/>
    <cellStyle name="Normal 2 2 9" xfId="21822"/>
    <cellStyle name="Normal 2 2 9 2" xfId="21823"/>
    <cellStyle name="Normal 2 2 9 2 2" xfId="21825"/>
    <cellStyle name="Normal 2 2 9 2 3" xfId="21827"/>
    <cellStyle name="Normal 2 2 9 2 3 2" xfId="21828"/>
    <cellStyle name="Normal 2 2 9 2 4" xfId="21829"/>
    <cellStyle name="Normal 2 2 9 3" xfId="21830"/>
    <cellStyle name="Normal 2 2 9 3 2" xfId="21832"/>
    <cellStyle name="Normal 2 2 9 4" xfId="10929"/>
    <cellStyle name="Normal 2 2 9 5" xfId="5635"/>
    <cellStyle name="Normal 2 2 9 5 2" xfId="21833"/>
    <cellStyle name="Normal 2 2 9 6" xfId="21834"/>
    <cellStyle name="Normal 2 20" xfId="21665"/>
    <cellStyle name="Normal 2 20 2" xfId="2545"/>
    <cellStyle name="Normal 2 20 3" xfId="21667"/>
    <cellStyle name="Normal 2 20 3 2" xfId="7505"/>
    <cellStyle name="Normal 2 20 4" xfId="21670"/>
    <cellStyle name="Normal 2 21" xfId="21673"/>
    <cellStyle name="Normal 2 21 2" xfId="2597"/>
    <cellStyle name="Normal 2 21 3" xfId="2586"/>
    <cellStyle name="Normal 2 21 3 2" xfId="21835"/>
    <cellStyle name="Normal 2 21 4" xfId="2591"/>
    <cellStyle name="Normal 2 22" xfId="21677"/>
    <cellStyle name="Normal 2 22 2" xfId="21679"/>
    <cellStyle name="Normal 2 22 3" xfId="21681"/>
    <cellStyle name="Normal 2 22 3 2" xfId="21683"/>
    <cellStyle name="Normal 2 22 4" xfId="21685"/>
    <cellStyle name="Normal 2 23" xfId="21687"/>
    <cellStyle name="Normal 2 23 2" xfId="2664"/>
    <cellStyle name="Normal 2 23 3" xfId="2647"/>
    <cellStyle name="Normal 2 23 3 2" xfId="18825"/>
    <cellStyle name="Normal 2 23 4" xfId="21689"/>
    <cellStyle name="Normal 2 24" xfId="21691"/>
    <cellStyle name="Normal 2 24 2" xfId="3343"/>
    <cellStyle name="Normal 2 24 3" xfId="21693"/>
    <cellStyle name="Normal 2 24 3 2" xfId="17826"/>
    <cellStyle name="Normal 2 24 4" xfId="2826"/>
    <cellStyle name="Normal 2 25" xfId="21836"/>
    <cellStyle name="Normal 2 25 2" xfId="2846"/>
    <cellStyle name="Normal 2 25 3" xfId="21838"/>
    <cellStyle name="Normal 2 25 3 2" xfId="6202"/>
    <cellStyle name="Normal 2 25 4" xfId="21840"/>
    <cellStyle name="Normal 2 26" xfId="21842"/>
    <cellStyle name="Normal 2 26 2" xfId="2892"/>
    <cellStyle name="Normal 2 26 3" xfId="2881"/>
    <cellStyle name="Normal 2 26 3 2" xfId="17899"/>
    <cellStyle name="Normal 2 26 4" xfId="2888"/>
    <cellStyle name="Normal 2 27" xfId="8043"/>
    <cellStyle name="Normal 2 27 2" xfId="21844"/>
    <cellStyle name="Normal 2 27 3" xfId="21846"/>
    <cellStyle name="Normal 2 27 3 2" xfId="11267"/>
    <cellStyle name="Normal 2 27 4" xfId="21848"/>
    <cellStyle name="Normal 2 28" xfId="8046"/>
    <cellStyle name="Normal 2 28 2" xfId="2945"/>
    <cellStyle name="Normal 2 28 3" xfId="2933"/>
    <cellStyle name="Normal 2 28 3 2" xfId="21850"/>
    <cellStyle name="Normal 2 28 4" xfId="21854"/>
    <cellStyle name="Normal 2 29" xfId="8050"/>
    <cellStyle name="Normal 2 29 2" xfId="21856"/>
    <cellStyle name="Normal 2 29 3" xfId="21858"/>
    <cellStyle name="Normal 2 29 4" xfId="3417"/>
    <cellStyle name="Normal 2 29 4 2" xfId="21860"/>
    <cellStyle name="Normal 2 29 5" xfId="3420"/>
    <cellStyle name="Normal 2 3" xfId="21864"/>
    <cellStyle name="Normal 2 3 10" xfId="21326"/>
    <cellStyle name="Normal 2 3 10 2" xfId="21866"/>
    <cellStyle name="Normal 2 3 10 3" xfId="21867"/>
    <cellStyle name="Normal 2 3 10 4" xfId="21868"/>
    <cellStyle name="Normal 2 3 10 4 2" xfId="11640"/>
    <cellStyle name="Normal 2 3 10 5" xfId="21869"/>
    <cellStyle name="Normal 2 3 11" xfId="2258"/>
    <cellStyle name="Normal 2 3 11 2" xfId="7744"/>
    <cellStyle name="Normal 2 3 11 3" xfId="7746"/>
    <cellStyle name="Normal 2 3 11 4" xfId="7748"/>
    <cellStyle name="Normal 2 3 11 4 2" xfId="2636"/>
    <cellStyle name="Normal 2 3 11 5" xfId="21870"/>
    <cellStyle name="Normal 2 3 12" xfId="21871"/>
    <cellStyle name="Normal 2 3 12 2" xfId="21872"/>
    <cellStyle name="Normal 2 3 12 3" xfId="21873"/>
    <cellStyle name="Normal 2 3 12 3 2" xfId="21874"/>
    <cellStyle name="Normal 2 3 12 4" xfId="21876"/>
    <cellStyle name="Normal 2 3 13" xfId="21877"/>
    <cellStyle name="Normal 2 3 13 2" xfId="21878"/>
    <cellStyle name="Normal 2 3 13 3" xfId="21879"/>
    <cellStyle name="Normal 2 3 13 3 2" xfId="1730"/>
    <cellStyle name="Normal 2 3 13 4" xfId="21880"/>
    <cellStyle name="Normal 2 3 14" xfId="21881"/>
    <cellStyle name="Normal 2 3 15" xfId="21882"/>
    <cellStyle name="Normal 2 3 16" xfId="21883"/>
    <cellStyle name="Normal 2 3 2" xfId="21884"/>
    <cellStyle name="Normal 2 3 2 2" xfId="149"/>
    <cellStyle name="Normal 2 3 2 2 2" xfId="5914"/>
    <cellStyle name="Normal 2 3 2 2 3" xfId="21887"/>
    <cellStyle name="Normal 2 3 2 2 3 2" xfId="5531"/>
    <cellStyle name="Normal 2 3 2 2 4" xfId="21890"/>
    <cellStyle name="Normal 2 3 2 3" xfId="977"/>
    <cellStyle name="Normal 2 3 2 3 2" xfId="5918"/>
    <cellStyle name="Normal 2 3 2 3 3" xfId="21891"/>
    <cellStyle name="Normal 2 3 2 3 3 2" xfId="5685"/>
    <cellStyle name="Normal 2 3 2 3 4" xfId="21892"/>
    <cellStyle name="Normal 2 3 2 4" xfId="983"/>
    <cellStyle name="Normal 2 3 2 4 2" xfId="5920"/>
    <cellStyle name="Normal 2 3 2 5" xfId="990"/>
    <cellStyle name="Normal 2 3 2 5 2" xfId="5922"/>
    <cellStyle name="Normal 2 3 2 6" xfId="997"/>
    <cellStyle name="Normal 2 3 2 6 2" xfId="21893"/>
    <cellStyle name="Normal 2 3 2 7" xfId="1008"/>
    <cellStyle name="Normal 2 3 2 8" xfId="1416"/>
    <cellStyle name="Normal 2 3 3" xfId="12600"/>
    <cellStyle name="Normal 2 3 3 2" xfId="1431"/>
    <cellStyle name="Normal 2 3 3 3" xfId="1435"/>
    <cellStyle name="Normal 2 3 3 4" xfId="21894"/>
    <cellStyle name="Normal 2 3 3 4 2" xfId="21895"/>
    <cellStyle name="Normal 2 3 3 5" xfId="21896"/>
    <cellStyle name="Normal 2 3 4" xfId="12604"/>
    <cellStyle name="Normal 2 3 4 2" xfId="21335"/>
    <cellStyle name="Normal 2 3 4 3" xfId="21897"/>
    <cellStyle name="Normal 2 3 4 4" xfId="21898"/>
    <cellStyle name="Normal 2 3 4 4 2" xfId="14365"/>
    <cellStyle name="Normal 2 3 4 5" xfId="21899"/>
    <cellStyle name="Normal 2 3 5" xfId="12608"/>
    <cellStyle name="Normal 2 3 5 2" xfId="681"/>
    <cellStyle name="Normal 2 3 5 3" xfId="21865"/>
    <cellStyle name="Normal 2 3 5 4" xfId="21900"/>
    <cellStyle name="Normal 2 3 5 4 2" xfId="21902"/>
    <cellStyle name="Normal 2 3 5 5" xfId="21904"/>
    <cellStyle name="Normal 2 3 6" xfId="21906"/>
    <cellStyle name="Normal 2 3 6 2" xfId="733"/>
    <cellStyle name="Normal 2 3 6 3" xfId="740"/>
    <cellStyle name="Normal 2 3 6 4" xfId="21908"/>
    <cellStyle name="Normal 2 3 6 4 2" xfId="21910"/>
    <cellStyle name="Normal 2 3 6 5" xfId="21912"/>
    <cellStyle name="Normal 2 3 7" xfId="21914"/>
    <cellStyle name="Normal 2 3 7 2" xfId="796"/>
    <cellStyle name="Normal 2 3 7 3" xfId="21916"/>
    <cellStyle name="Normal 2 3 7 4" xfId="812"/>
    <cellStyle name="Normal 2 3 7 4 2" xfId="21918"/>
    <cellStyle name="Normal 2 3 7 5" xfId="828"/>
    <cellStyle name="Normal 2 3 8" xfId="21920"/>
    <cellStyle name="Normal 2 3 8 2" xfId="1935"/>
    <cellStyle name="Normal 2 3 8 3" xfId="1942"/>
    <cellStyle name="Normal 2 3 8 4" xfId="6712"/>
    <cellStyle name="Normal 2 3 8 4 2" xfId="21922"/>
    <cellStyle name="Normal 2 3 8 5" xfId="162"/>
    <cellStyle name="Normal 2 3 9" xfId="21924"/>
    <cellStyle name="Normal 2 3 9 2" xfId="21926"/>
    <cellStyle name="Normal 2 3 9 3" xfId="21928"/>
    <cellStyle name="Normal 2 3 9 4" xfId="21931"/>
    <cellStyle name="Normal 2 3 9 4 2" xfId="21934"/>
    <cellStyle name="Normal 2 3 9 5" xfId="21937"/>
    <cellStyle name="Normal 2 30" xfId="21837"/>
    <cellStyle name="Normal 2 30 2" xfId="2845"/>
    <cellStyle name="Normal 2 30 3" xfId="21839"/>
    <cellStyle name="Normal 2 30 3 2" xfId="6203"/>
    <cellStyle name="Normal 2 30 4" xfId="21841"/>
    <cellStyle name="Normal 2 31" xfId="21843"/>
    <cellStyle name="Normal 2 31 2" xfId="2891"/>
    <cellStyle name="Normal 2 31 3" xfId="2880"/>
    <cellStyle name="Normal 2 31 3 2" xfId="17900"/>
    <cellStyle name="Normal 2 31 4" xfId="2887"/>
    <cellStyle name="Normal 2 32" xfId="8044"/>
    <cellStyle name="Normal 2 32 2" xfId="21845"/>
    <cellStyle name="Normal 2 32 3" xfId="21847"/>
    <cellStyle name="Normal 2 32 3 2" xfId="11268"/>
    <cellStyle name="Normal 2 32 4" xfId="21849"/>
    <cellStyle name="Normal 2 33" xfId="8047"/>
    <cellStyle name="Normal 2 33 2" xfId="2944"/>
    <cellStyle name="Normal 2 33 2 2" xfId="8208"/>
    <cellStyle name="Normal 2 33 2 3" xfId="8228"/>
    <cellStyle name="Normal 2 33 2 3 2" xfId="21940"/>
    <cellStyle name="Normal 2 33 2 4" xfId="8233"/>
    <cellStyle name="Normal 2 33 3" xfId="2932"/>
    <cellStyle name="Normal 2 33 3 2" xfId="21851"/>
    <cellStyle name="Normal 2 33 3 3" xfId="21941"/>
    <cellStyle name="Normal 2 33 3 3 2" xfId="21944"/>
    <cellStyle name="Normal 2 33 3 4" xfId="21945"/>
    <cellStyle name="Normal 2 33 4" xfId="21855"/>
    <cellStyle name="Normal 2 33 4 2" xfId="21946"/>
    <cellStyle name="Normal 2 33 4 3" xfId="21950"/>
    <cellStyle name="Normal 2 33 4 3 2" xfId="21954"/>
    <cellStyle name="Normal 2 33 4 4" xfId="21957"/>
    <cellStyle name="Normal 2 33 5" xfId="21960"/>
    <cellStyle name="Normal 2 33 6" xfId="1200"/>
    <cellStyle name="Normal 2 33 6 2" xfId="21961"/>
    <cellStyle name="Normal 2 33 7" xfId="21964"/>
    <cellStyle name="Normal 2 34" xfId="8051"/>
    <cellStyle name="Normal 2 34 2" xfId="21857"/>
    <cellStyle name="Normal 2 34 3" xfId="21859"/>
    <cellStyle name="Normal 2 34 4" xfId="3416"/>
    <cellStyle name="Normal 2 34 4 2" xfId="21861"/>
    <cellStyle name="Normal 2 34 5" xfId="3419"/>
    <cellStyle name="Normal 2 35" xfId="21965"/>
    <cellStyle name="Normal 2 35 2" xfId="3434"/>
    <cellStyle name="Normal 2 35 2 2" xfId="21966"/>
    <cellStyle name="Normal 2 35 2 3" xfId="21968"/>
    <cellStyle name="Normal 2 35 2 4" xfId="21970"/>
    <cellStyle name="Normal 2 35 2 4 2" xfId="21971"/>
    <cellStyle name="Normal 2 35 2 5" xfId="21972"/>
    <cellStyle name="Normal 2 36" xfId="21974"/>
    <cellStyle name="Normal 2 4" xfId="21901"/>
    <cellStyle name="Normal 2 4 10" xfId="21975"/>
    <cellStyle name="Normal 2 4 10 2" xfId="13715"/>
    <cellStyle name="Normal 2 4 10 3" xfId="13728"/>
    <cellStyle name="Normal 2 4 10 4" xfId="13746"/>
    <cellStyle name="Normal 2 4 10 4 2" xfId="13469"/>
    <cellStyle name="Normal 2 4 10 5" xfId="13752"/>
    <cellStyle name="Normal 2 4 11" xfId="2461"/>
    <cellStyle name="Normal 2 4 11 2" xfId="21976"/>
    <cellStyle name="Normal 2 4 11 3" xfId="21977"/>
    <cellStyle name="Normal 2 4 11 4" xfId="21978"/>
    <cellStyle name="Normal 2 4 11 4 2" xfId="21979"/>
    <cellStyle name="Normal 2 4 11 5" xfId="3455"/>
    <cellStyle name="Normal 2 4 12" xfId="21981"/>
    <cellStyle name="Normal 2 4 12 2" xfId="3531"/>
    <cellStyle name="Normal 2 4 12 3" xfId="21982"/>
    <cellStyle name="Normal 2 4 12 3 2" xfId="21983"/>
    <cellStyle name="Normal 2 4 12 4" xfId="21984"/>
    <cellStyle name="Normal 2 4 13" xfId="21985"/>
    <cellStyle name="Normal 2 4 13 2" xfId="21986"/>
    <cellStyle name="Normal 2 4 13 3" xfId="3500"/>
    <cellStyle name="Normal 2 4 13 3 2" xfId="11716"/>
    <cellStyle name="Normal 2 4 13 4" xfId="21987"/>
    <cellStyle name="Normal 2 4 14" xfId="21989"/>
    <cellStyle name="Normal 2 4 15" xfId="21990"/>
    <cellStyle name="Normal 2 4 16" xfId="21991"/>
    <cellStyle name="Normal 2 4 16 2" xfId="21992"/>
    <cellStyle name="Normal 2 4 2" xfId="21903"/>
    <cellStyle name="Normal 2 4 2 2" xfId="2483"/>
    <cellStyle name="Normal 2 4 2 3" xfId="16525"/>
    <cellStyle name="Normal 2 4 2 4" xfId="2470"/>
    <cellStyle name="Normal 2 4 2 4 2" xfId="11549"/>
    <cellStyle name="Normal 2 4 2 5" xfId="2472"/>
    <cellStyle name="Normal 2 4 3" xfId="21993"/>
    <cellStyle name="Normal 2 4 3 2" xfId="2522"/>
    <cellStyle name="Normal 2 4 3 3" xfId="2529"/>
    <cellStyle name="Normal 2 4 3 4" xfId="21994"/>
    <cellStyle name="Normal 2 4 3 4 2" xfId="3399"/>
    <cellStyle name="Normal 2 4 3 5" xfId="21995"/>
    <cellStyle name="Normal 2 4 4" xfId="21996"/>
    <cellStyle name="Normal 2 4 4 2" xfId="13780"/>
    <cellStyle name="Normal 2 4 4 3" xfId="21997"/>
    <cellStyle name="Normal 2 4 4 4" xfId="21998"/>
    <cellStyle name="Normal 2 4 4 4 2" xfId="21999"/>
    <cellStyle name="Normal 2 4 4 5" xfId="22000"/>
    <cellStyle name="Normal 2 4 5" xfId="22001"/>
    <cellStyle name="Normal 2 4 5 2" xfId="2575"/>
    <cellStyle name="Normal 2 4 5 3" xfId="22002"/>
    <cellStyle name="Normal 2 4 5 4" xfId="22003"/>
    <cellStyle name="Normal 2 4 5 4 2" xfId="22004"/>
    <cellStyle name="Normal 2 4 5 5" xfId="22005"/>
    <cellStyle name="Normal 2 4 6" xfId="22006"/>
    <cellStyle name="Normal 2 4 6 2" xfId="2611"/>
    <cellStyle name="Normal 2 4 6 3" xfId="2621"/>
    <cellStyle name="Normal 2 4 6 4" xfId="2792"/>
    <cellStyle name="Normal 2 4 6 4 2" xfId="22007"/>
    <cellStyle name="Normal 2 4 6 5" xfId="2800"/>
    <cellStyle name="Normal 2 4 7" xfId="22008"/>
    <cellStyle name="Normal 2 4 7 2" xfId="883"/>
    <cellStyle name="Normal 2 4 7 3" xfId="22009"/>
    <cellStyle name="Normal 2 4 7 4" xfId="2633"/>
    <cellStyle name="Normal 2 4 7 4 2" xfId="22010"/>
    <cellStyle name="Normal 2 4 7 5" xfId="2642"/>
    <cellStyle name="Normal 2 4 8" xfId="11759"/>
    <cellStyle name="Normal 2 4 8 2" xfId="2815"/>
    <cellStyle name="Normal 2 4 8 3" xfId="2819"/>
    <cellStyle name="Normal 2 4 8 4" xfId="10958"/>
    <cellStyle name="Normal 2 4 8 4 2" xfId="22011"/>
    <cellStyle name="Normal 2 4 8 5" xfId="22012"/>
    <cellStyle name="Normal 2 4 9" xfId="11761"/>
    <cellStyle name="Normal 2 4 9 2" xfId="22013"/>
    <cellStyle name="Normal 2 4 9 3" xfId="22014"/>
    <cellStyle name="Normal 2 4 9 4" xfId="10961"/>
    <cellStyle name="Normal 2 4 9 4 2" xfId="22015"/>
    <cellStyle name="Normal 2 4 9 5" xfId="22016"/>
    <cellStyle name="Normal 2 5" xfId="21905"/>
    <cellStyle name="Normal 2 5 10" xfId="22017"/>
    <cellStyle name="Normal 2 5 10 2" xfId="22018"/>
    <cellStyle name="Normal 2 5 10 3" xfId="22019"/>
    <cellStyle name="Normal 2 5 10 4" xfId="22020"/>
    <cellStyle name="Normal 2 5 10 4 2" xfId="22021"/>
    <cellStyle name="Normal 2 5 10 5" xfId="21401"/>
    <cellStyle name="Normal 2 5 11" xfId="2630"/>
    <cellStyle name="Normal 2 5 11 2" xfId="22022"/>
    <cellStyle name="Normal 2 5 11 3" xfId="22023"/>
    <cellStyle name="Normal 2 5 11 4" xfId="22024"/>
    <cellStyle name="Normal 2 5 11 4 2" xfId="22025"/>
    <cellStyle name="Normal 2 5 11 5" xfId="21405"/>
    <cellStyle name="Normal 2 5 12" xfId="22026"/>
    <cellStyle name="Normal 2 5 12 2" xfId="22027"/>
    <cellStyle name="Normal 2 5 12 3" xfId="22028"/>
    <cellStyle name="Normal 2 5 12 4" xfId="10635"/>
    <cellStyle name="Normal 2 5 12 4 2" xfId="10637"/>
    <cellStyle name="Normal 2 5 12 5" xfId="10639"/>
    <cellStyle name="Normal 2 5 13" xfId="22029"/>
    <cellStyle name="Normal 2 5 13 2" xfId="22030"/>
    <cellStyle name="Normal 2 5 13 3" xfId="22031"/>
    <cellStyle name="Normal 2 5 13 3 2" xfId="22032"/>
    <cellStyle name="Normal 2 5 13 4" xfId="22033"/>
    <cellStyle name="Normal 2 5 14" xfId="569"/>
    <cellStyle name="Normal 2 5 15" xfId="591"/>
    <cellStyle name="Normal 2 5 15 2" xfId="608"/>
    <cellStyle name="Normal 2 5 16" xfId="501"/>
    <cellStyle name="Normal 2 5 2" xfId="22035"/>
    <cellStyle name="Normal 2 5 2 2" xfId="5220"/>
    <cellStyle name="Normal 2 5 2 3" xfId="10564"/>
    <cellStyle name="Normal 2 5 2 4" xfId="10566"/>
    <cellStyle name="Normal 2 5 2 4 2" xfId="22036"/>
    <cellStyle name="Normal 2 5 2 5" xfId="10571"/>
    <cellStyle name="Normal 2 5 3" xfId="22037"/>
    <cellStyle name="Normal 2 5 3 2" xfId="22038"/>
    <cellStyle name="Normal 2 5 3 3" xfId="22039"/>
    <cellStyle name="Normal 2 5 3 4" xfId="22040"/>
    <cellStyle name="Normal 2 5 3 4 2" xfId="22042"/>
    <cellStyle name="Normal 2 5 3 5" xfId="22043"/>
    <cellStyle name="Normal 2 5 4" xfId="22044"/>
    <cellStyle name="Normal 2 5 4 2" xfId="22045"/>
    <cellStyle name="Normal 2 5 4 3" xfId="22046"/>
    <cellStyle name="Normal 2 5 4 4" xfId="22047"/>
    <cellStyle name="Normal 2 5 4 4 2" xfId="22048"/>
    <cellStyle name="Normal 2 5 4 5" xfId="22049"/>
    <cellStyle name="Normal 2 5 5" xfId="12887"/>
    <cellStyle name="Normal 2 5 5 2" xfId="220"/>
    <cellStyle name="Normal 2 5 5 3" xfId="12899"/>
    <cellStyle name="Normal 2 5 5 4" xfId="12902"/>
    <cellStyle name="Normal 2 5 5 4 2" xfId="22050"/>
    <cellStyle name="Normal 2 5 5 5" xfId="12905"/>
    <cellStyle name="Normal 2 5 6" xfId="12911"/>
    <cellStyle name="Normal 2 5 6 2" xfId="22052"/>
    <cellStyle name="Normal 2 5 6 3" xfId="22054"/>
    <cellStyle name="Normal 2 5 6 4" xfId="22056"/>
    <cellStyle name="Normal 2 5 6 4 2" xfId="22058"/>
    <cellStyle name="Normal 2 5 6 5" xfId="22060"/>
    <cellStyle name="Normal 2 5 7" xfId="12913"/>
    <cellStyle name="Normal 2 5 7 2" xfId="10775"/>
    <cellStyle name="Normal 2 5 7 3" xfId="10778"/>
    <cellStyle name="Normal 2 5 7 4" xfId="10781"/>
    <cellStyle name="Normal 2 5 7 4 2" xfId="22062"/>
    <cellStyle name="Normal 2 5 7 5" xfId="10784"/>
    <cellStyle name="Normal 2 5 8" xfId="12915"/>
    <cellStyle name="Normal 2 5 8 2" xfId="114"/>
    <cellStyle name="Normal 2 5 8 3" xfId="77"/>
    <cellStyle name="Normal 2 5 8 4" xfId="22064"/>
    <cellStyle name="Normal 2 5 8 4 2" xfId="22066"/>
    <cellStyle name="Normal 2 5 8 5" xfId="22068"/>
    <cellStyle name="Normal 2 5 9" xfId="12917"/>
    <cellStyle name="Normal 2 5 9 2" xfId="22070"/>
    <cellStyle name="Normal 2 5 9 3" xfId="22071"/>
    <cellStyle name="Normal 2 5 9 4" xfId="22072"/>
    <cellStyle name="Normal 2 5 9 4 2" xfId="22074"/>
    <cellStyle name="Normal 2 5 9 5" xfId="22077"/>
    <cellStyle name="Normal 2 6" xfId="22078"/>
    <cellStyle name="Normal 2 6 2" xfId="22080"/>
    <cellStyle name="Normal 2 6 2 2" xfId="22081"/>
    <cellStyle name="Normal 2 6 2 3" xfId="22082"/>
    <cellStyle name="Normal 2 6 2 3 2" xfId="22083"/>
    <cellStyle name="Normal 2 6 2 4" xfId="22086"/>
    <cellStyle name="Normal 2 6 3" xfId="22087"/>
    <cellStyle name="Normal 2 6 3 2" xfId="22088"/>
    <cellStyle name="Normal 2 6 3 3" xfId="19908"/>
    <cellStyle name="Normal 2 6 3 3 2" xfId="22089"/>
    <cellStyle name="Normal 2 6 3 4" xfId="19910"/>
    <cellStyle name="Normal 2 6 4" xfId="22091"/>
    <cellStyle name="Normal 2 6 4 2" xfId="22092"/>
    <cellStyle name="Normal 2 6 4 3" xfId="19914"/>
    <cellStyle name="Normal 2 6 4 3 2" xfId="22093"/>
    <cellStyle name="Normal 2 6 4 4" xfId="19916"/>
    <cellStyle name="Normal 2 6 5" xfId="22095"/>
    <cellStyle name="Normal 2 6 5 2" xfId="22096"/>
    <cellStyle name="Normal 2 6 6" xfId="22099"/>
    <cellStyle name="Normal 2 6 7" xfId="22100"/>
    <cellStyle name="Normal 2 6 7 2" xfId="22101"/>
    <cellStyle name="Normal 2 6 8" xfId="22105"/>
    <cellStyle name="Normal 2 6 9" xfId="22106"/>
    <cellStyle name="Normal 2 7" xfId="22107"/>
    <cellStyle name="Normal 2 7 2" xfId="22108"/>
    <cellStyle name="Normal 2 7 2 2" xfId="22109"/>
    <cellStyle name="Normal 2 7 2 3" xfId="22110"/>
    <cellStyle name="Normal 2 7 2 3 2" xfId="22111"/>
    <cellStyle name="Normal 2 7 2 4" xfId="22113"/>
    <cellStyle name="Normal 2 7 3" xfId="22115"/>
    <cellStyle name="Normal 2 7 3 2" xfId="20453"/>
    <cellStyle name="Normal 2 7 3 3" xfId="22116"/>
    <cellStyle name="Normal 2 7 3 3 2" xfId="22118"/>
    <cellStyle name="Normal 2 7 3 4" xfId="22119"/>
    <cellStyle name="Normal 2 7 4" xfId="22124"/>
    <cellStyle name="Normal 2 7 4 2" xfId="20457"/>
    <cellStyle name="Normal 2 7 4 3" xfId="22125"/>
    <cellStyle name="Normal 2 7 4 3 2" xfId="22127"/>
    <cellStyle name="Normal 2 7 4 4" xfId="22128"/>
    <cellStyle name="Normal 2 7 5" xfId="22132"/>
    <cellStyle name="Normal 2 7 5 2" xfId="20460"/>
    <cellStyle name="Normal 2 7 6" xfId="22133"/>
    <cellStyle name="Normal 2 7 7" xfId="22134"/>
    <cellStyle name="Normal 2 7 7 2" xfId="20471"/>
    <cellStyle name="Normal 2 7 8" xfId="22135"/>
    <cellStyle name="Normal 2 8" xfId="689"/>
    <cellStyle name="Normal 2 8 2" xfId="22136"/>
    <cellStyle name="Normal 2 8 2 2" xfId="22137"/>
    <cellStyle name="Normal 2 8 2 3" xfId="22138"/>
    <cellStyle name="Normal 2 8 2 3 2" xfId="22139"/>
    <cellStyle name="Normal 2 8 2 4" xfId="22142"/>
    <cellStyle name="Normal 2 8 3" xfId="22144"/>
    <cellStyle name="Normal 2 8 3 2" xfId="22145"/>
    <cellStyle name="Normal 2 8 3 3" xfId="22146"/>
    <cellStyle name="Normal 2 8 3 3 2" xfId="22147"/>
    <cellStyle name="Normal 2 8 3 4" xfId="22152"/>
    <cellStyle name="Normal 2 8 4" xfId="22154"/>
    <cellStyle name="Normal 2 8 4 2" xfId="22155"/>
    <cellStyle name="Normal 2 8 5" xfId="22156"/>
    <cellStyle name="Normal 2 8 5 2" xfId="22157"/>
    <cellStyle name="Normal 2 8 6" xfId="22158"/>
    <cellStyle name="Normal 2 8 6 2" xfId="22159"/>
    <cellStyle name="Normal 2 8 7" xfId="22160"/>
    <cellStyle name="Normal 2 8 8" xfId="22161"/>
    <cellStyle name="Normal 2 9" xfId="1879"/>
    <cellStyle name="Normal 2 9 2" xfId="22163"/>
    <cellStyle name="Normal 2 9 2 2" xfId="8443"/>
    <cellStyle name="Normal 2 9 2 3" xfId="8445"/>
    <cellStyle name="Normal 2 9 2 3 2" xfId="12278"/>
    <cellStyle name="Normal 2 9 2 4" xfId="22164"/>
    <cellStyle name="Normal 2 9 3" xfId="22166"/>
    <cellStyle name="Normal 2 9 3 2" xfId="22167"/>
    <cellStyle name="Normal 2 9 3 3" xfId="10102"/>
    <cellStyle name="Normal 2 9 3 3 2" xfId="22168"/>
    <cellStyle name="Normal 2 9 3 4" xfId="10104"/>
    <cellStyle name="Normal 2 9 4" xfId="22171"/>
    <cellStyle name="Normal 2 9 4 2" xfId="11516"/>
    <cellStyle name="Normal 2 9 4 3" xfId="22172"/>
    <cellStyle name="Normal 2 9 4 3 2" xfId="22173"/>
    <cellStyle name="Normal 2 9 4 4" xfId="22175"/>
    <cellStyle name="Normal 2 9 5" xfId="9992"/>
    <cellStyle name="Normal 2 9 5 2" xfId="9994"/>
    <cellStyle name="Normal 2 9 6" xfId="10011"/>
    <cellStyle name="Normal 2 9 7" xfId="4155"/>
    <cellStyle name="Normal 2 9 7 2" xfId="3881"/>
    <cellStyle name="Normal 2 9 8" xfId="10013"/>
    <cellStyle name="Normal 2_AMZNGlobal_WBR- week 28" xfId="20977"/>
    <cellStyle name="Normal 20" xfId="5946"/>
    <cellStyle name="Normal 20 2" xfId="21524"/>
    <cellStyle name="Normal 20 3" xfId="21535"/>
    <cellStyle name="Normal 20 4" xfId="21538"/>
    <cellStyle name="Normal 20 4 2" xfId="21541"/>
    <cellStyle name="Normal 20 5" xfId="21543"/>
    <cellStyle name="Normal 21" xfId="2275"/>
    <cellStyle name="Normal 21 2" xfId="21550"/>
    <cellStyle name="Normal 21 2 2" xfId="8095"/>
    <cellStyle name="Normal 21 2 3" xfId="8098"/>
    <cellStyle name="Normal 21 2 3 2" xfId="10627"/>
    <cellStyle name="Normal 21 2 4" xfId="8102"/>
    <cellStyle name="Normal 21 3" xfId="21557"/>
    <cellStyle name="Normal 21 3 2" xfId="21560"/>
    <cellStyle name="Normal 21 4" xfId="21563"/>
    <cellStyle name="Normal 21 5" xfId="21566"/>
    <cellStyle name="Normal 21 5 2" xfId="22177"/>
    <cellStyle name="Normal 21 6" xfId="22178"/>
    <cellStyle name="Normal 22" xfId="6308"/>
    <cellStyle name="Normal 22 2" xfId="21568"/>
    <cellStyle name="Normal 22 3" xfId="21572"/>
    <cellStyle name="Normal 22 4" xfId="528"/>
    <cellStyle name="Normal 22 5" xfId="7260"/>
    <cellStyle name="Normal 22 6" xfId="4970"/>
    <cellStyle name="Normal 22 6 2" xfId="22180"/>
    <cellStyle name="Normal 22 7" xfId="21586"/>
    <cellStyle name="Normal 23" xfId="21591"/>
    <cellStyle name="Normal 23 2" xfId="21593"/>
    <cellStyle name="Normal 23 3" xfId="21601"/>
    <cellStyle name="Normal 23 4" xfId="21607"/>
    <cellStyle name="Normal 23 5" xfId="21614"/>
    <cellStyle name="Normal 23 6" xfId="21623"/>
    <cellStyle name="Normal 23 6 2" xfId="22182"/>
    <cellStyle name="Normal 23 7" xfId="21626"/>
    <cellStyle name="Normal 24" xfId="21635"/>
    <cellStyle name="Normal 24 2" xfId="6960"/>
    <cellStyle name="Normal 24 3" xfId="6963"/>
    <cellStyle name="Normal 24 3 2" xfId="22183"/>
    <cellStyle name="Normal 24 4" xfId="21638"/>
    <cellStyle name="Normal 24 5" xfId="21640"/>
    <cellStyle name="Normal 24 6" xfId="21642"/>
    <cellStyle name="Normal 25" xfId="22184"/>
    <cellStyle name="Normal 25 2" xfId="22187"/>
    <cellStyle name="Normal 25 3" xfId="22189"/>
    <cellStyle name="Normal 25 4" xfId="22191"/>
    <cellStyle name="Normal 25 4 2" xfId="22193"/>
    <cellStyle name="Normal 25 5" xfId="22195"/>
    <cellStyle name="Normal 26" xfId="2290"/>
    <cellStyle name="Normal 26 2" xfId="22197"/>
    <cellStyle name="Normal 26 3" xfId="22199"/>
    <cellStyle name="Normal 26 3 2" xfId="22201"/>
    <cellStyle name="Normal 26 4" xfId="22203"/>
    <cellStyle name="Normal 26 5" xfId="22205"/>
    <cellStyle name="Normal 26 6" xfId="22207"/>
    <cellStyle name="Normal 27" xfId="22210"/>
    <cellStyle name="Normal 27 2" xfId="22213"/>
    <cellStyle name="Normal 27 3" xfId="22216"/>
    <cellStyle name="Normal 27 4" xfId="22218"/>
    <cellStyle name="Normal 27 4 2" xfId="22220"/>
    <cellStyle name="Normal 27 5" xfId="22223"/>
    <cellStyle name="Normal 28" xfId="2304"/>
    <cellStyle name="Normal 28 2" xfId="22225"/>
    <cellStyle name="Normal 28 2 2" xfId="22227"/>
    <cellStyle name="Normal 28 2 3" xfId="22229"/>
    <cellStyle name="Normal 28 2 4" xfId="22232"/>
    <cellStyle name="Normal 28 2 4 2" xfId="17725"/>
    <cellStyle name="Normal 28 2 5" xfId="4226"/>
    <cellStyle name="Normal 28 3" xfId="17737"/>
    <cellStyle name="Normal 28 3 2" xfId="16762"/>
    <cellStyle name="Normal 28 4" xfId="17740"/>
    <cellStyle name="Normal 28 4 2" xfId="16783"/>
    <cellStyle name="Normal 28 5" xfId="4654"/>
    <cellStyle name="Normal 28 5 2" xfId="22234"/>
    <cellStyle name="Normal 28 6" xfId="4659"/>
    <cellStyle name="Normal 29" xfId="22236"/>
    <cellStyle name="Normal 29 10" xfId="22238"/>
    <cellStyle name="Normal 29 10 2" xfId="22240"/>
    <cellStyle name="Normal 29 10 3" xfId="22242"/>
    <cellStyle name="Normal 29 10 4" xfId="22244"/>
    <cellStyle name="Normal 29 10 4 2" xfId="22246"/>
    <cellStyle name="Normal 29 10 5" xfId="22249"/>
    <cellStyle name="Normal 29 11" xfId="22251"/>
    <cellStyle name="Normal 29 11 2" xfId="22254"/>
    <cellStyle name="Normal 29 11 3" xfId="22256"/>
    <cellStyle name="Normal 29 11 4" xfId="22258"/>
    <cellStyle name="Normal 29 11 4 2" xfId="22260"/>
    <cellStyle name="Normal 29 11 5" xfId="22263"/>
    <cellStyle name="Normal 29 12" xfId="22265"/>
    <cellStyle name="Normal 29 12 2" xfId="22268"/>
    <cellStyle name="Normal 29 12 3" xfId="22270"/>
    <cellStyle name="Normal 29 12 4" xfId="22273"/>
    <cellStyle name="Normal 29 12 4 2" xfId="20299"/>
    <cellStyle name="Normal 29 12 5" xfId="22275"/>
    <cellStyle name="Normal 29 13" xfId="22278"/>
    <cellStyle name="Normal 29 13 2" xfId="22281"/>
    <cellStyle name="Normal 29 13 3" xfId="22284"/>
    <cellStyle name="Normal 29 13 4" xfId="22286"/>
    <cellStyle name="Normal 29 13 4 2" xfId="14985"/>
    <cellStyle name="Normal 29 13 5" xfId="22288"/>
    <cellStyle name="Normal 29 14" xfId="22290"/>
    <cellStyle name="Normal 29 14 2" xfId="22295"/>
    <cellStyle name="Normal 29 14 3" xfId="22297"/>
    <cellStyle name="Normal 29 14 4" xfId="9644"/>
    <cellStyle name="Normal 29 14 4 2" xfId="9647"/>
    <cellStyle name="Normal 29 14 5" xfId="9677"/>
    <cellStyle name="Normal 29 15" xfId="22299"/>
    <cellStyle name="Normal 29 15 2" xfId="22301"/>
    <cellStyle name="Normal 29 15 3" xfId="22303"/>
    <cellStyle name="Normal 29 15 4" xfId="22305"/>
    <cellStyle name="Normal 29 15 4 2" xfId="22307"/>
    <cellStyle name="Normal 29 15 5" xfId="22310"/>
    <cellStyle name="Normal 29 16" xfId="22312"/>
    <cellStyle name="Normal 29 2" xfId="22315"/>
    <cellStyle name="Normal 29 2 2" xfId="22317"/>
    <cellStyle name="Normal 29 2 2 2" xfId="11753"/>
    <cellStyle name="Normal 29 2 2 3" xfId="22319"/>
    <cellStyle name="Normal 29 2 2 3 2" xfId="22321"/>
    <cellStyle name="Normal 29 2 2 4" xfId="22322"/>
    <cellStyle name="Normal 29 2 3" xfId="22325"/>
    <cellStyle name="Normal 29 2 4" xfId="22328"/>
    <cellStyle name="Normal 29 2 4 2" xfId="22330"/>
    <cellStyle name="Normal 29 2 5" xfId="4443"/>
    <cellStyle name="Normal 29 3" xfId="22332"/>
    <cellStyle name="Normal 29 3 2" xfId="16818"/>
    <cellStyle name="Normal 29 3 3" xfId="16822"/>
    <cellStyle name="Normal 29 3 4" xfId="22334"/>
    <cellStyle name="Normal 29 3 4 2" xfId="10107"/>
    <cellStyle name="Normal 29 3 5" xfId="22336"/>
    <cellStyle name="Normal 29 4" xfId="22338"/>
    <cellStyle name="Normal 29 4 2" xfId="16840"/>
    <cellStyle name="Normal 29 4 3" xfId="22340"/>
    <cellStyle name="Normal 29 4 4" xfId="22343"/>
    <cellStyle name="Normal 29 4 4 2" xfId="22345"/>
    <cellStyle name="Normal 29 4 5" xfId="22347"/>
    <cellStyle name="Normal 29 5" xfId="4676"/>
    <cellStyle name="Normal 29 5 2" xfId="22349"/>
    <cellStyle name="Normal 29 5 3" xfId="22351"/>
    <cellStyle name="Normal 29 5 4" xfId="22353"/>
    <cellStyle name="Normal 29 5 4 2" xfId="22355"/>
    <cellStyle name="Normal 29 5 5" xfId="22357"/>
    <cellStyle name="Normal 29 6" xfId="22359"/>
    <cellStyle name="Normal 29 6 2" xfId="22361"/>
    <cellStyle name="Normal 29 6 3" xfId="22363"/>
    <cellStyle name="Normal 29 6 4" xfId="22365"/>
    <cellStyle name="Normal 29 6 4 2" xfId="22367"/>
    <cellStyle name="Normal 29 6 5" xfId="22369"/>
    <cellStyle name="Normal 29 7" xfId="22371"/>
    <cellStyle name="Normal 29 7 2" xfId="22373"/>
    <cellStyle name="Normal 29 7 3" xfId="19446"/>
    <cellStyle name="Normal 29 7 4" xfId="19452"/>
    <cellStyle name="Normal 29 7 4 2" xfId="19455"/>
    <cellStyle name="Normal 29 7 5" xfId="19459"/>
    <cellStyle name="Normal 29 8" xfId="22375"/>
    <cellStyle name="Normal 29 8 2" xfId="22377"/>
    <cellStyle name="Normal 29 8 3" xfId="19482"/>
    <cellStyle name="Normal 29 8 4" xfId="19513"/>
    <cellStyle name="Normal 29 8 4 2" xfId="19516"/>
    <cellStyle name="Normal 29 8 5" xfId="19520"/>
    <cellStyle name="Normal 29 9" xfId="16686"/>
    <cellStyle name="Normal 29 9 2" xfId="22379"/>
    <cellStyle name="Normal 29 9 3" xfId="19547"/>
    <cellStyle name="Normal 29 9 4" xfId="19594"/>
    <cellStyle name="Normal 29 9 4 2" xfId="19598"/>
    <cellStyle name="Normal 29 9 5" xfId="19604"/>
    <cellStyle name="Normal 3" xfId="21907"/>
    <cellStyle name="Normal 3 10" xfId="14156"/>
    <cellStyle name="Normal 3 10 2" xfId="4238"/>
    <cellStyle name="Normal 3 10 2 2" xfId="1774"/>
    <cellStyle name="Normal 3 10 3" xfId="4247"/>
    <cellStyle name="Normal 3 10 4" xfId="14166"/>
    <cellStyle name="Normal 3 10 5" xfId="14170"/>
    <cellStyle name="Normal 3 10 5 2" xfId="22382"/>
    <cellStyle name="Normal 3 10 6" xfId="15829"/>
    <cellStyle name="Normal 3 11" xfId="4011"/>
    <cellStyle name="Normal 3 11 2" xfId="14174"/>
    <cellStyle name="Normal 3 11 2 2" xfId="22383"/>
    <cellStyle name="Normal 3 11 3" xfId="14177"/>
    <cellStyle name="Normal 3 11 3 2" xfId="22386"/>
    <cellStyle name="Normal 3 11 4" xfId="14179"/>
    <cellStyle name="Normal 3 11 4 2" xfId="22389"/>
    <cellStyle name="Normal 3 11 5" xfId="14181"/>
    <cellStyle name="Normal 3 12" xfId="14188"/>
    <cellStyle name="Normal 3 12 2" xfId="14192"/>
    <cellStyle name="Normal 3 12 3" xfId="14194"/>
    <cellStyle name="Normal 3 12 4" xfId="14195"/>
    <cellStyle name="Normal 3 12 4 2" xfId="22391"/>
    <cellStyle name="Normal 3 12 5" xfId="14199"/>
    <cellStyle name="Normal 3 13" xfId="14204"/>
    <cellStyle name="Normal 3 13 2" xfId="14206"/>
    <cellStyle name="Normal 3 13 3" xfId="14208"/>
    <cellStyle name="Normal 3 13 4" xfId="14210"/>
    <cellStyle name="Normal 3 13 4 2" xfId="22393"/>
    <cellStyle name="Normal 3 13 5" xfId="14212"/>
    <cellStyle name="Normal 3 14" xfId="15832"/>
    <cellStyle name="Normal 3 14 2" xfId="22394"/>
    <cellStyle name="Normal 3 14 3" xfId="22395"/>
    <cellStyle name="Normal 3 14 4" xfId="22396"/>
    <cellStyle name="Normal 3 14 4 2" xfId="22397"/>
    <cellStyle name="Normal 3 14 5" xfId="22399"/>
    <cellStyle name="Normal 3 15" xfId="15835"/>
    <cellStyle name="Normal 3 15 2" xfId="10645"/>
    <cellStyle name="Normal 3 15 3" xfId="10653"/>
    <cellStyle name="Normal 3 15 4" xfId="10657"/>
    <cellStyle name="Normal 3 15 4 2" xfId="13812"/>
    <cellStyle name="Normal 3 15 5" xfId="10659"/>
    <cellStyle name="Normal 3 16" xfId="22400"/>
    <cellStyle name="Normal 3 16 2" xfId="10693"/>
    <cellStyle name="Normal 3 16 3" xfId="10695"/>
    <cellStyle name="Normal 3 16 4" xfId="10697"/>
    <cellStyle name="Normal 3 16 4 2" xfId="22402"/>
    <cellStyle name="Normal 3 16 5" xfId="10700"/>
    <cellStyle name="Normal 3 17" xfId="22405"/>
    <cellStyle name="Normal 3 17 2" xfId="10713"/>
    <cellStyle name="Normal 3 17 2 2" xfId="22407"/>
    <cellStyle name="Normal 3 17 3" xfId="10715"/>
    <cellStyle name="Normal 3 17 3 2" xfId="22408"/>
    <cellStyle name="Normal 3 17 4" xfId="10717"/>
    <cellStyle name="Normal 3 17 5" xfId="10720"/>
    <cellStyle name="Normal 3 18" xfId="22409"/>
    <cellStyle name="Normal 3 18 2" xfId="10728"/>
    <cellStyle name="Normal 3 18 3" xfId="10731"/>
    <cellStyle name="Normal 3 18 3 2" xfId="2581"/>
    <cellStyle name="Normal 3 18 4" xfId="10734"/>
    <cellStyle name="Normal 3 19" xfId="22410"/>
    <cellStyle name="Normal 3 19 2" xfId="10749"/>
    <cellStyle name="Normal 3 19 3" xfId="10753"/>
    <cellStyle name="Normal 3 19 3 2" xfId="22411"/>
    <cellStyle name="Normal 3 19 4" xfId="10756"/>
    <cellStyle name="Normal 3 2" xfId="732"/>
    <cellStyle name="Normal 3 2 2" xfId="22412"/>
    <cellStyle name="Normal 3 2 2 2" xfId="11238"/>
    <cellStyle name="Normal 3 2 2 2 2" xfId="11241"/>
    <cellStyle name="Normal 3 2 2 3" xfId="11243"/>
    <cellStyle name="Normal 3 2 2 3 2" xfId="235"/>
    <cellStyle name="Normal 3 2 2 4" xfId="11246"/>
    <cellStyle name="Normal 3 2 2 4 2" xfId="11249"/>
    <cellStyle name="Normal 3 2 2 5" xfId="22415"/>
    <cellStyle name="Normal 3 2 2 6" xfId="22417"/>
    <cellStyle name="Normal 3 2 3" xfId="12625"/>
    <cellStyle name="Normal 3 2 3 2" xfId="16533"/>
    <cellStyle name="Normal 3 2 3 2 2" xfId="854"/>
    <cellStyle name="Normal 3 2 3 3" xfId="22419"/>
    <cellStyle name="Normal 3 2 3 4" xfId="22421"/>
    <cellStyle name="Normal 3 2 4" xfId="12629"/>
    <cellStyle name="Normal 3 2 4 2" xfId="20651"/>
    <cellStyle name="Normal 3 2 4 3" xfId="22423"/>
    <cellStyle name="Normal 3 2 4 3 2" xfId="22425"/>
    <cellStyle name="Normal 3 2 4 4" xfId="22427"/>
    <cellStyle name="Normal 3 2 5" xfId="9926"/>
    <cellStyle name="Normal 3 2 5 2" xfId="20654"/>
    <cellStyle name="Normal 3 2 5 3" xfId="22429"/>
    <cellStyle name="Normal 3 2 5 3 2" xfId="22431"/>
    <cellStyle name="Normal 3 2 5 4" xfId="22433"/>
    <cellStyle name="Normal 3 2 6" xfId="9930"/>
    <cellStyle name="Normal 3 2 7" xfId="9934"/>
    <cellStyle name="Normal 3 2 8" xfId="9937"/>
    <cellStyle name="Normal 3 20" xfId="15836"/>
    <cellStyle name="Normal 3 20 2" xfId="10646"/>
    <cellStyle name="Normal 3 21" xfId="22401"/>
    <cellStyle name="Normal 3 22" xfId="22406"/>
    <cellStyle name="Normal 3 3" xfId="741"/>
    <cellStyle name="Normal 3 3 2" xfId="22435"/>
    <cellStyle name="Normal 3 3 2 2" xfId="22438"/>
    <cellStyle name="Normal 3 3 2 3" xfId="22440"/>
    <cellStyle name="Normal 3 3 2 4" xfId="22441"/>
    <cellStyle name="Normal 3 3 2 4 2" xfId="12454"/>
    <cellStyle name="Normal 3 3 2 5" xfId="22442"/>
    <cellStyle name="Normal 3 3 3" xfId="4907"/>
    <cellStyle name="Normal 3 3 3 2" xfId="5926"/>
    <cellStyle name="Normal 3 3 4" xfId="22443"/>
    <cellStyle name="Normal 3 3 5" xfId="14048"/>
    <cellStyle name="Normal 3 3 6" xfId="14052"/>
    <cellStyle name="Normal 3 3 7" xfId="14055"/>
    <cellStyle name="Normal 3 3 8" xfId="22446"/>
    <cellStyle name="Normal 3 3 8 2" xfId="22447"/>
    <cellStyle name="Normal 3 3 9" xfId="22448"/>
    <cellStyle name="Normal 3 4" xfId="21909"/>
    <cellStyle name="Normal 3 4 2" xfId="21911"/>
    <cellStyle name="Normal 3 4 2 2" xfId="16562"/>
    <cellStyle name="Normal 3 4 2 3" xfId="16565"/>
    <cellStyle name="Normal 3 4 2 4" xfId="22449"/>
    <cellStyle name="Normal 3 4 2 4 2" xfId="22450"/>
    <cellStyle name="Normal 3 4 2 5" xfId="22452"/>
    <cellStyle name="Normal 3 4 3" xfId="2196"/>
    <cellStyle name="Normal 3 4 3 2" xfId="5930"/>
    <cellStyle name="Normal 3 4 4" xfId="22453"/>
    <cellStyle name="Normal 3 4 5" xfId="22454"/>
    <cellStyle name="Normal 3 4 6" xfId="22455"/>
    <cellStyle name="Normal 3 4 6 2" xfId="22456"/>
    <cellStyle name="Normal 3 4 7" xfId="22457"/>
    <cellStyle name="Normal 3 5" xfId="21913"/>
    <cellStyle name="Normal 3 5 2" xfId="22458"/>
    <cellStyle name="Normal 3 5 2 2" xfId="22459"/>
    <cellStyle name="Normal 3 5 2 3" xfId="22460"/>
    <cellStyle name="Normal 3 5 2 4" xfId="22461"/>
    <cellStyle name="Normal 3 5 2 4 2" xfId="22462"/>
    <cellStyle name="Normal 3 5 2 5" xfId="10710"/>
    <cellStyle name="Normal 3 5 3" xfId="4912"/>
    <cellStyle name="Normal 3 5 3 2" xfId="5937"/>
    <cellStyle name="Normal 3 5 4" xfId="22464"/>
    <cellStyle name="Normal 3 5 5" xfId="12923"/>
    <cellStyle name="Normal 3 5 6" xfId="12934"/>
    <cellStyle name="Normal 3 5 6 2" xfId="22465"/>
    <cellStyle name="Normal 3 5 7" xfId="12936"/>
    <cellStyle name="Normal 3 6" xfId="22466"/>
    <cellStyle name="Normal 3 6 2" xfId="22467"/>
    <cellStyle name="Normal 3 6 2 2" xfId="22468"/>
    <cellStyle name="Normal 3 6 2 3" xfId="22469"/>
    <cellStyle name="Normal 3 6 2 4" xfId="22470"/>
    <cellStyle name="Normal 3 6 2 4 2" xfId="22471"/>
    <cellStyle name="Normal 3 6 2 5" xfId="22473"/>
    <cellStyle name="Normal 3 6 3" xfId="4915"/>
    <cellStyle name="Normal 3 6 3 2" xfId="5942"/>
    <cellStyle name="Normal 3 6 4" xfId="22474"/>
    <cellStyle name="Normal 3 6 5" xfId="10655"/>
    <cellStyle name="Normal 3 6 6" xfId="22475"/>
    <cellStyle name="Normal 3 6 6 2" xfId="10419"/>
    <cellStyle name="Normal 3 6 7" xfId="22476"/>
    <cellStyle name="Normal 3 7" xfId="764"/>
    <cellStyle name="Normal 3 7 2" xfId="22477"/>
    <cellStyle name="Normal 3 7 2 2" xfId="22478"/>
    <cellStyle name="Normal 3 7 2 3" xfId="22480"/>
    <cellStyle name="Normal 3 7 2 4" xfId="22482"/>
    <cellStyle name="Normal 3 7 2 4 2" xfId="22483"/>
    <cellStyle name="Normal 3 7 2 5" xfId="22487"/>
    <cellStyle name="Normal 3 7 3" xfId="4918"/>
    <cellStyle name="Normal 3 7 3 2" xfId="2859"/>
    <cellStyle name="Normal 3 7 4" xfId="22488"/>
    <cellStyle name="Normal 3 7 4 2" xfId="20685"/>
    <cellStyle name="Normal 3 7 5" xfId="22489"/>
    <cellStyle name="Normal 3 7 5 2" xfId="20689"/>
    <cellStyle name="Normal 3 7 6" xfId="22490"/>
    <cellStyle name="Normal 3 8" xfId="22491"/>
    <cellStyle name="Normal 3 8 2" xfId="22492"/>
    <cellStyle name="Normal 3 8 2 2" xfId="22493"/>
    <cellStyle name="Normal 3 8 3" xfId="5948"/>
    <cellStyle name="Normal 3 8 4" xfId="22494"/>
    <cellStyle name="Normal 3 8 5" xfId="14214"/>
    <cellStyle name="Normal 3 8 5 2" xfId="22495"/>
    <cellStyle name="Normal 3 8 6" xfId="14216"/>
    <cellStyle name="Normal 3 9" xfId="22496"/>
    <cellStyle name="Normal 3 9 2" xfId="22497"/>
    <cellStyle name="Normal 3 9 2 2" xfId="8510"/>
    <cellStyle name="Normal 3 9 3" xfId="22498"/>
    <cellStyle name="Normal 3 9 4" xfId="22499"/>
    <cellStyle name="Normal 3 9 5" xfId="10028"/>
    <cellStyle name="Normal 3 9 5 2" xfId="7574"/>
    <cellStyle name="Normal 3 9 6" xfId="10037"/>
    <cellStyle name="Normal 3_AMZNGlobal_WBR- week 28" xfId="22500"/>
    <cellStyle name="Normal 30" xfId="22185"/>
    <cellStyle name="Normal 30 2" xfId="22188"/>
    <cellStyle name="Normal 30 2 2" xfId="8216"/>
    <cellStyle name="Normal 30 2 3" xfId="8218"/>
    <cellStyle name="Normal 30 2 4" xfId="8221"/>
    <cellStyle name="Normal 30 2 4 2" xfId="7254"/>
    <cellStyle name="Normal 30 2 5" xfId="8224"/>
    <cellStyle name="Normal 30 3" xfId="22190"/>
    <cellStyle name="Normal 30 3 2" xfId="22502"/>
    <cellStyle name="Normal 30 4" xfId="22192"/>
    <cellStyle name="Normal 30 4 2" xfId="22194"/>
    <cellStyle name="Normal 30 5" xfId="22196"/>
    <cellStyle name="Normal 30 5 2" xfId="22503"/>
    <cellStyle name="Normal 30 5 3" xfId="22505"/>
    <cellStyle name="Normal 30 5 3 2" xfId="22507"/>
    <cellStyle name="Normal 30 5 4" xfId="22509"/>
    <cellStyle name="Normal 30 6" xfId="22511"/>
    <cellStyle name="Normal 30 6 2" xfId="22514"/>
    <cellStyle name="Normal 30 7" xfId="22515"/>
    <cellStyle name="Normal 30 7 2" xfId="22518"/>
    <cellStyle name="Normal 30 8" xfId="22519"/>
    <cellStyle name="Normal 30 9" xfId="22522"/>
    <cellStyle name="Normal 31" xfId="2289"/>
    <cellStyle name="Normal 31 2" xfId="22198"/>
    <cellStyle name="Normal 31 2 2" xfId="22525"/>
    <cellStyle name="Normal 31 2 3" xfId="22526"/>
    <cellStyle name="Normal 31 2 4" xfId="5145"/>
    <cellStyle name="Normal 31 2 4 2" xfId="7610"/>
    <cellStyle name="Normal 31 2 5" xfId="3788"/>
    <cellStyle name="Normal 31 3" xfId="22200"/>
    <cellStyle name="Normal 31 3 2" xfId="22202"/>
    <cellStyle name="Normal 31 4" xfId="22204"/>
    <cellStyle name="Normal 31 4 2" xfId="22528"/>
    <cellStyle name="Normal 31 5" xfId="22206"/>
    <cellStyle name="Normal 31 5 2" xfId="22529"/>
    <cellStyle name="Normal 31 6" xfId="22208"/>
    <cellStyle name="Normal 32" xfId="22211"/>
    <cellStyle name="Normal 32 10" xfId="301"/>
    <cellStyle name="Normal 32 10 2" xfId="22531"/>
    <cellStyle name="Normal 32 10 3" xfId="22532"/>
    <cellStyle name="Normal 32 10 4" xfId="22533"/>
    <cellStyle name="Normal 32 10 4 2" xfId="22534"/>
    <cellStyle name="Normal 32 10 5" xfId="22535"/>
    <cellStyle name="Normal 32 11" xfId="6832"/>
    <cellStyle name="Normal 32 11 2" xfId="22536"/>
    <cellStyle name="Normal 32 11 3" xfId="22538"/>
    <cellStyle name="Normal 32 11 4" xfId="22540"/>
    <cellStyle name="Normal 32 11 4 2" xfId="22541"/>
    <cellStyle name="Normal 32 11 5" xfId="22542"/>
    <cellStyle name="Normal 32 12" xfId="6836"/>
    <cellStyle name="Normal 32 12 2" xfId="22543"/>
    <cellStyle name="Normal 32 12 3" xfId="22544"/>
    <cellStyle name="Normal 32 12 4" xfId="11811"/>
    <cellStyle name="Normal 32 12 4 2" xfId="22545"/>
    <cellStyle name="Normal 32 12 5" xfId="11813"/>
    <cellStyle name="Normal 32 13" xfId="6214"/>
    <cellStyle name="Normal 32 13 2" xfId="15013"/>
    <cellStyle name="Normal 32 13 3" xfId="22546"/>
    <cellStyle name="Normal 32 13 4" xfId="22547"/>
    <cellStyle name="Normal 32 13 4 2" xfId="22548"/>
    <cellStyle name="Normal 32 13 5" xfId="22549"/>
    <cellStyle name="Normal 32 14" xfId="6218"/>
    <cellStyle name="Normal 32 14 2" xfId="22550"/>
    <cellStyle name="Normal 32 14 3" xfId="22551"/>
    <cellStyle name="Normal 32 14 4" xfId="22552"/>
    <cellStyle name="Normal 32 14 4 2" xfId="22553"/>
    <cellStyle name="Normal 32 14 5" xfId="22554"/>
    <cellStyle name="Normal 32 15" xfId="22555"/>
    <cellStyle name="Normal 32 15 2" xfId="22557"/>
    <cellStyle name="Normal 32 15 3" xfId="22559"/>
    <cellStyle name="Normal 32 15 4" xfId="22560"/>
    <cellStyle name="Normal 32 15 4 2" xfId="2316"/>
    <cellStyle name="Normal 32 15 5" xfId="22561"/>
    <cellStyle name="Normal 32 16" xfId="22563"/>
    <cellStyle name="Normal 32 17" xfId="22567"/>
    <cellStyle name="Normal 32 18" xfId="5444"/>
    <cellStyle name="Normal 32 18 2" xfId="22570"/>
    <cellStyle name="Normal 32 19" xfId="22571"/>
    <cellStyle name="Normal 32 2" xfId="22214"/>
    <cellStyle name="Normal 32 2 2" xfId="22572"/>
    <cellStyle name="Normal 32 2 3" xfId="22575"/>
    <cellStyle name="Normal 32 2 4" xfId="22580"/>
    <cellStyle name="Normal 32 2 4 2" xfId="1841"/>
    <cellStyle name="Normal 32 2 5" xfId="22582"/>
    <cellStyle name="Normal 32 3" xfId="22217"/>
    <cellStyle name="Normal 32 3 2" xfId="22583"/>
    <cellStyle name="Normal 32 3 3" xfId="22586"/>
    <cellStyle name="Normal 32 3 4" xfId="22589"/>
    <cellStyle name="Normal 32 3 4 2" xfId="22591"/>
    <cellStyle name="Normal 32 3 5" xfId="22593"/>
    <cellStyle name="Normal 32 4" xfId="22219"/>
    <cellStyle name="Normal 32 4 2" xfId="22221"/>
    <cellStyle name="Normal 32 4 3" xfId="22595"/>
    <cellStyle name="Normal 32 4 4" xfId="22597"/>
    <cellStyle name="Normal 32 4 4 2" xfId="22598"/>
    <cellStyle name="Normal 32 4 5" xfId="22600"/>
    <cellStyle name="Normal 32 5" xfId="22224"/>
    <cellStyle name="Normal 32 5 2" xfId="22601"/>
    <cellStyle name="Normal 32 5 3" xfId="22603"/>
    <cellStyle name="Normal 32 5 4" xfId="22605"/>
    <cellStyle name="Normal 32 5 4 2" xfId="22606"/>
    <cellStyle name="Normal 32 5 5" xfId="22607"/>
    <cellStyle name="Normal 32 6" xfId="22608"/>
    <cellStyle name="Normal 32 6 2" xfId="22610"/>
    <cellStyle name="Normal 32 6 3" xfId="22612"/>
    <cellStyle name="Normal 32 6 4" xfId="22613"/>
    <cellStyle name="Normal 32 6 4 2" xfId="22614"/>
    <cellStyle name="Normal 32 6 5" xfId="22616"/>
    <cellStyle name="Normal 32 7" xfId="22617"/>
    <cellStyle name="Normal 32 7 2" xfId="14909"/>
    <cellStyle name="Normal 32 7 3" xfId="14912"/>
    <cellStyle name="Normal 32 7 4" xfId="22619"/>
    <cellStyle name="Normal 32 7 4 2" xfId="13809"/>
    <cellStyle name="Normal 32 7 5" xfId="22620"/>
    <cellStyle name="Normal 32 8" xfId="22621"/>
    <cellStyle name="Normal 32 8 2" xfId="22623"/>
    <cellStyle name="Normal 32 8 3" xfId="22626"/>
    <cellStyle name="Normal 32 8 4" xfId="22628"/>
    <cellStyle name="Normal 32 8 4 2" xfId="22630"/>
    <cellStyle name="Normal 32 8 5" xfId="22633"/>
    <cellStyle name="Normal 32 9" xfId="22635"/>
    <cellStyle name="Normal 32 9 2" xfId="22637"/>
    <cellStyle name="Normal 32 9 3" xfId="22638"/>
    <cellStyle name="Normal 32 9 4" xfId="22639"/>
    <cellStyle name="Normal 32 9 4 2" xfId="22640"/>
    <cellStyle name="Normal 32 9 5" xfId="22642"/>
    <cellStyle name="Normal 33" xfId="2303"/>
    <cellStyle name="Normal 33 10" xfId="3348"/>
    <cellStyle name="Normal 33 10 2" xfId="22643"/>
    <cellStyle name="Normal 33 10 3" xfId="22644"/>
    <cellStyle name="Normal 33 10 4" xfId="18829"/>
    <cellStyle name="Normal 33 10 4 2" xfId="22645"/>
    <cellStyle name="Normal 33 10 5" xfId="18833"/>
    <cellStyle name="Normal 33 11" xfId="22647"/>
    <cellStyle name="Normal 33 11 2" xfId="11756"/>
    <cellStyle name="Normal 33 11 3" xfId="11765"/>
    <cellStyle name="Normal 33 11 4" xfId="18834"/>
    <cellStyle name="Normal 33 11 4 2" xfId="22648"/>
    <cellStyle name="Normal 33 11 5" xfId="18838"/>
    <cellStyle name="Normal 33 12" xfId="18808"/>
    <cellStyle name="Normal 33 12 2" xfId="22649"/>
    <cellStyle name="Normal 33 12 3" xfId="22650"/>
    <cellStyle name="Normal 33 12 4" xfId="11845"/>
    <cellStyle name="Normal 33 12 4 2" xfId="22651"/>
    <cellStyle name="Normal 33 12 5" xfId="11848"/>
    <cellStyle name="Normal 33 13" xfId="22653"/>
    <cellStyle name="Normal 33 13 2" xfId="22656"/>
    <cellStyle name="Normal 33 13 3" xfId="22657"/>
    <cellStyle name="Normal 33 13 4" xfId="18840"/>
    <cellStyle name="Normal 33 13 4 2" xfId="22658"/>
    <cellStyle name="Normal 33 13 5" xfId="18842"/>
    <cellStyle name="Normal 33 14" xfId="22660"/>
    <cellStyle name="Normal 33 14 2" xfId="22662"/>
    <cellStyle name="Normal 33 14 3" xfId="22663"/>
    <cellStyle name="Normal 33 14 4" xfId="22664"/>
    <cellStyle name="Normal 33 14 4 2" xfId="22665"/>
    <cellStyle name="Normal 33 14 5" xfId="22667"/>
    <cellStyle name="Normal 33 15" xfId="22668"/>
    <cellStyle name="Normal 33 15 2" xfId="22670"/>
    <cellStyle name="Normal 33 15 3" xfId="1800"/>
    <cellStyle name="Normal 33 15 4" xfId="22671"/>
    <cellStyle name="Normal 33 15 4 2" xfId="22672"/>
    <cellStyle name="Normal 33 15 5" xfId="22674"/>
    <cellStyle name="Normal 33 16" xfId="22676"/>
    <cellStyle name="Normal 33 17" xfId="22679"/>
    <cellStyle name="Normal 33 18" xfId="22682"/>
    <cellStyle name="Normal 33 18 2" xfId="22684"/>
    <cellStyle name="Normal 33 19" xfId="22685"/>
    <cellStyle name="Normal 33 2" xfId="22226"/>
    <cellStyle name="Normal 33 2 2" xfId="22228"/>
    <cellStyle name="Normal 33 2 2 2" xfId="17666"/>
    <cellStyle name="Normal 33 2 2 3" xfId="4261"/>
    <cellStyle name="Normal 33 2 2 3 2" xfId="22686"/>
    <cellStyle name="Normal 33 2 2 4" xfId="17668"/>
    <cellStyle name="Normal 33 2 3" xfId="22230"/>
    <cellStyle name="Normal 33 2 4" xfId="22233"/>
    <cellStyle name="Normal 33 2 4 2" xfId="17726"/>
    <cellStyle name="Normal 33 2 5" xfId="4227"/>
    <cellStyle name="Normal 33 3" xfId="17738"/>
    <cellStyle name="Normal 33 3 2" xfId="16763"/>
    <cellStyle name="Normal 33 3 3" xfId="16767"/>
    <cellStyle name="Normal 33 3 4" xfId="22687"/>
    <cellStyle name="Normal 33 3 4 2" xfId="17901"/>
    <cellStyle name="Normal 33 3 5" xfId="22689"/>
    <cellStyle name="Normal 33 4" xfId="17741"/>
    <cellStyle name="Normal 33 4 2" xfId="16784"/>
    <cellStyle name="Normal 33 4 3" xfId="22691"/>
    <cellStyle name="Normal 33 4 4" xfId="22692"/>
    <cellStyle name="Normal 33 4 4 2" xfId="18082"/>
    <cellStyle name="Normal 33 4 5" xfId="22693"/>
    <cellStyle name="Normal 33 5" xfId="4655"/>
    <cellStyle name="Normal 33 5 2" xfId="22235"/>
    <cellStyle name="Normal 33 5 3" xfId="22694"/>
    <cellStyle name="Normal 33 5 4" xfId="22695"/>
    <cellStyle name="Normal 33 5 4 2" xfId="22696"/>
    <cellStyle name="Normal 33 5 5" xfId="22697"/>
    <cellStyle name="Normal 33 6" xfId="4660"/>
    <cellStyle name="Normal 33 6 2" xfId="4665"/>
    <cellStyle name="Normal 33 6 3" xfId="22698"/>
    <cellStyle name="Normal 33 6 4" xfId="22699"/>
    <cellStyle name="Normal 33 6 4 2" xfId="18500"/>
    <cellStyle name="Normal 33 6 5" xfId="22700"/>
    <cellStyle name="Normal 33 7" xfId="4672"/>
    <cellStyle name="Normal 33 7 2" xfId="22701"/>
    <cellStyle name="Normal 33 7 3" xfId="7869"/>
    <cellStyle name="Normal 33 7 4" xfId="22702"/>
    <cellStyle name="Normal 33 7 4 2" xfId="22703"/>
    <cellStyle name="Normal 33 7 5" xfId="22704"/>
    <cellStyle name="Normal 33 8" xfId="22705"/>
    <cellStyle name="Normal 33 8 2" xfId="22706"/>
    <cellStyle name="Normal 33 8 3" xfId="22707"/>
    <cellStyle name="Normal 33 8 4" xfId="22708"/>
    <cellStyle name="Normal 33 8 4 2" xfId="22709"/>
    <cellStyle name="Normal 33 8 5" xfId="14316"/>
    <cellStyle name="Normal 33 9" xfId="16677"/>
    <cellStyle name="Normal 33 9 2" xfId="16680"/>
    <cellStyle name="Normal 33 9 3" xfId="6000"/>
    <cellStyle name="Normal 33 9 4" xfId="1540"/>
    <cellStyle name="Normal 33 9 4 2" xfId="22710"/>
    <cellStyle name="Normal 33 9 5" xfId="2677"/>
    <cellStyle name="Normal 34" xfId="22237"/>
    <cellStyle name="Normal 34 10" xfId="22239"/>
    <cellStyle name="Normal 34 10 2" xfId="22241"/>
    <cellStyle name="Normal 34 10 2 2" xfId="22712"/>
    <cellStyle name="Normal 34 10 3" xfId="22243"/>
    <cellStyle name="Normal 34 10 4" xfId="22245"/>
    <cellStyle name="Normal 34 10 5" xfId="22250"/>
    <cellStyle name="Normal 34 10 5 2" xfId="22713"/>
    <cellStyle name="Normal 34 10 6" xfId="22715"/>
    <cellStyle name="Normal 34 11" xfId="22252"/>
    <cellStyle name="Normal 34 11 2" xfId="22255"/>
    <cellStyle name="Normal 34 11 3" xfId="22257"/>
    <cellStyle name="Normal 34 11 4" xfId="22259"/>
    <cellStyle name="Normal 34 11 4 2" xfId="22261"/>
    <cellStyle name="Normal 34 11 5" xfId="22264"/>
    <cellStyle name="Normal 34 12" xfId="22266"/>
    <cellStyle name="Normal 34 12 2" xfId="22269"/>
    <cellStyle name="Normal 34 12 3" xfId="22271"/>
    <cellStyle name="Normal 34 12 4" xfId="22274"/>
    <cellStyle name="Normal 34 12 4 2" xfId="20300"/>
    <cellStyle name="Normal 34 12 5" xfId="22276"/>
    <cellStyle name="Normal 34 13" xfId="22279"/>
    <cellStyle name="Normal 34 13 2" xfId="22282"/>
    <cellStyle name="Normal 34 13 3" xfId="22285"/>
    <cellStyle name="Normal 34 13 4" xfId="22287"/>
    <cellStyle name="Normal 34 13 4 2" xfId="14986"/>
    <cellStyle name="Normal 34 13 5" xfId="22289"/>
    <cellStyle name="Normal 34 14" xfId="22291"/>
    <cellStyle name="Normal 34 14 2" xfId="22296"/>
    <cellStyle name="Normal 34 14 3" xfId="22298"/>
    <cellStyle name="Normal 34 14 4" xfId="9645"/>
    <cellStyle name="Normal 34 14 4 2" xfId="9648"/>
    <cellStyle name="Normal 34 14 5" xfId="9678"/>
    <cellStyle name="Normal 34 15" xfId="22300"/>
    <cellStyle name="Normal 34 15 2" xfId="22302"/>
    <cellStyle name="Normal 34 15 3" xfId="22304"/>
    <cellStyle name="Normal 34 15 4" xfId="22306"/>
    <cellStyle name="Normal 34 15 4 2" xfId="22308"/>
    <cellStyle name="Normal 34 15 5" xfId="22311"/>
    <cellStyle name="Normal 34 16" xfId="22313"/>
    <cellStyle name="Normal 34 17" xfId="4406"/>
    <cellStyle name="Normal 34 18" xfId="22716"/>
    <cellStyle name="Normal 34 18 2" xfId="22717"/>
    <cellStyle name="Normal 34 19" xfId="22718"/>
    <cellStyle name="Normal 34 2" xfId="22316"/>
    <cellStyle name="Normal 34 2 10" xfId="22719"/>
    <cellStyle name="Normal 34 2 10 2" xfId="22721"/>
    <cellStyle name="Normal 34 2 10 3" xfId="22722"/>
    <cellStyle name="Normal 34 2 10 4" xfId="22723"/>
    <cellStyle name="Normal 34 2 10 4 2" xfId="8033"/>
    <cellStyle name="Normal 34 2 10 5" xfId="22724"/>
    <cellStyle name="Normal 34 2 11" xfId="22725"/>
    <cellStyle name="Normal 34 2 11 2" xfId="22727"/>
    <cellStyle name="Normal 34 2 11 3" xfId="22729"/>
    <cellStyle name="Normal 34 2 11 4" xfId="22730"/>
    <cellStyle name="Normal 34 2 11 4 2" xfId="22731"/>
    <cellStyle name="Normal 34 2 11 5" xfId="22732"/>
    <cellStyle name="Normal 34 2 12" xfId="20463"/>
    <cellStyle name="Normal 34 2 13" xfId="20467"/>
    <cellStyle name="Normal 34 2 14" xfId="22733"/>
    <cellStyle name="Normal 34 2 14 2" xfId="22735"/>
    <cellStyle name="Normal 34 2 15" xfId="22736"/>
    <cellStyle name="Normal 34 2 2" xfId="22318"/>
    <cellStyle name="Normal 34 2 2 2" xfId="11754"/>
    <cellStyle name="Normal 34 2 2 3" xfId="22320"/>
    <cellStyle name="Normal 34 2 2 4" xfId="22323"/>
    <cellStyle name="Normal 34 2 2 4 2" xfId="22737"/>
    <cellStyle name="Normal 34 2 2 5" xfId="22738"/>
    <cellStyle name="Normal 34 2 3" xfId="22326"/>
    <cellStyle name="Normal 34 2 3 2" xfId="22739"/>
    <cellStyle name="Normal 34 2 3 3" xfId="22740"/>
    <cellStyle name="Normal 34 2 3 4" xfId="22741"/>
    <cellStyle name="Normal 34 2 3 4 2" xfId="22162"/>
    <cellStyle name="Normal 34 2 3 5" xfId="22742"/>
    <cellStyle name="Normal 34 2 4" xfId="22329"/>
    <cellStyle name="Normal 34 2 4 2" xfId="22331"/>
    <cellStyle name="Normal 34 2 4 3" xfId="22743"/>
    <cellStyle name="Normal 34 2 4 4" xfId="22745"/>
    <cellStyle name="Normal 34 2 4 4 2" xfId="22746"/>
    <cellStyle name="Normal 34 2 4 5" xfId="22747"/>
    <cellStyle name="Normal 34 2 5" xfId="4444"/>
    <cellStyle name="Normal 34 2 5 2" xfId="22748"/>
    <cellStyle name="Normal 34 2 5 3" xfId="22749"/>
    <cellStyle name="Normal 34 2 5 4" xfId="22750"/>
    <cellStyle name="Normal 34 2 5 4 2" xfId="22751"/>
    <cellStyle name="Normal 34 2 5 5" xfId="22752"/>
    <cellStyle name="Normal 34 2 6" xfId="4474"/>
    <cellStyle name="Normal 34 2 6 2" xfId="22753"/>
    <cellStyle name="Normal 34 2 6 3" xfId="22754"/>
    <cellStyle name="Normal 34 2 6 4" xfId="22755"/>
    <cellStyle name="Normal 34 2 6 4 2" xfId="19732"/>
    <cellStyle name="Normal 34 2 6 5" xfId="22756"/>
    <cellStyle name="Normal 34 2 7" xfId="4385"/>
    <cellStyle name="Normal 34 2 7 2" xfId="22757"/>
    <cellStyle name="Normal 34 2 7 3" xfId="22758"/>
    <cellStyle name="Normal 34 2 7 4" xfId="22759"/>
    <cellStyle name="Normal 34 2 7 4 2" xfId="22760"/>
    <cellStyle name="Normal 34 2 7 5" xfId="5863"/>
    <cellStyle name="Normal 34 2 8" xfId="4400"/>
    <cellStyle name="Normal 34 2 8 2" xfId="22761"/>
    <cellStyle name="Normal 34 2 8 3" xfId="22763"/>
    <cellStyle name="Normal 34 2 8 4" xfId="22765"/>
    <cellStyle name="Normal 34 2 8 4 2" xfId="22767"/>
    <cellStyle name="Normal 34 2 8 5" xfId="5874"/>
    <cellStyle name="Normal 34 2 9" xfId="4498"/>
    <cellStyle name="Normal 34 2 9 2" xfId="22768"/>
    <cellStyle name="Normal 34 2 9 3" xfId="22769"/>
    <cellStyle name="Normal 34 2 9 4" xfId="22770"/>
    <cellStyle name="Normal 34 2 9 4 2" xfId="22772"/>
    <cellStyle name="Normal 34 2 9 5" xfId="22773"/>
    <cellStyle name="Normal 34 3" xfId="22333"/>
    <cellStyle name="Normal 34 3 2" xfId="16819"/>
    <cellStyle name="Normal 34 3 3" xfId="16823"/>
    <cellStyle name="Normal 34 3 4" xfId="22335"/>
    <cellStyle name="Normal 34 3 4 2" xfId="10108"/>
    <cellStyle name="Normal 34 3 5" xfId="22337"/>
    <cellStyle name="Normal 34 4" xfId="22339"/>
    <cellStyle name="Normal 34 4 2" xfId="16841"/>
    <cellStyle name="Normal 34 4 3" xfId="22341"/>
    <cellStyle name="Normal 34 4 4" xfId="22344"/>
    <cellStyle name="Normal 34 4 4 2" xfId="22346"/>
    <cellStyle name="Normal 34 4 5" xfId="22348"/>
    <cellStyle name="Normal 34 5" xfId="4677"/>
    <cellStyle name="Normal 34 5 2" xfId="22350"/>
    <cellStyle name="Normal 34 5 3" xfId="22352"/>
    <cellStyle name="Normal 34 5 4" xfId="22354"/>
    <cellStyle name="Normal 34 5 4 2" xfId="22356"/>
    <cellStyle name="Normal 34 5 5" xfId="22358"/>
    <cellStyle name="Normal 34 6" xfId="22360"/>
    <cellStyle name="Normal 34 6 2" xfId="22362"/>
    <cellStyle name="Normal 34 6 3" xfId="22364"/>
    <cellStyle name="Normal 34 6 4" xfId="22366"/>
    <cellStyle name="Normal 34 6 4 2" xfId="22368"/>
    <cellStyle name="Normal 34 6 5" xfId="22370"/>
    <cellStyle name="Normal 34 7" xfId="22372"/>
    <cellStyle name="Normal 34 7 2" xfId="22374"/>
    <cellStyle name="Normal 34 7 3" xfId="19447"/>
    <cellStyle name="Normal 34 7 4" xfId="19453"/>
    <cellStyle name="Normal 34 7 4 2" xfId="19456"/>
    <cellStyle name="Normal 34 7 5" xfId="19460"/>
    <cellStyle name="Normal 34 8" xfId="22376"/>
    <cellStyle name="Normal 34 8 2" xfId="22378"/>
    <cellStyle name="Normal 34 8 3" xfId="19483"/>
    <cellStyle name="Normal 34 8 4" xfId="19514"/>
    <cellStyle name="Normal 34 8 4 2" xfId="19517"/>
    <cellStyle name="Normal 34 8 5" xfId="19521"/>
    <cellStyle name="Normal 34 9" xfId="16687"/>
    <cellStyle name="Normal 34 9 2" xfId="22380"/>
    <cellStyle name="Normal 34 9 3" xfId="19548"/>
    <cellStyle name="Normal 34 9 4" xfId="19595"/>
    <cellStyle name="Normal 34 9 4 2" xfId="19599"/>
    <cellStyle name="Normal 34 9 5" xfId="19605"/>
    <cellStyle name="Normal 35" xfId="22775"/>
    <cellStyle name="Normal 35 2" xfId="22777"/>
    <cellStyle name="Normal 35 2 2" xfId="22779"/>
    <cellStyle name="Normal 35 2 3" xfId="22781"/>
    <cellStyle name="Normal 35 2 4" xfId="4973"/>
    <cellStyle name="Normal 35 2 4 2" xfId="22784"/>
    <cellStyle name="Normal 35 2 5" xfId="416"/>
    <cellStyle name="Normal 35 3" xfId="22787"/>
    <cellStyle name="Normal 35 3 2" xfId="16862"/>
    <cellStyle name="Normal 35 4" xfId="22789"/>
    <cellStyle name="Normal 35 4 2" xfId="22791"/>
    <cellStyle name="Normal 35 5" xfId="22793"/>
    <cellStyle name="Normal 35 5 2" xfId="22795"/>
    <cellStyle name="Normal 35 6" xfId="22797"/>
    <cellStyle name="Normal 36" xfId="2307"/>
    <cellStyle name="Normal 36 2" xfId="22799"/>
    <cellStyle name="Normal 36 2 2" xfId="22801"/>
    <cellStyle name="Normal 36 3" xfId="22803"/>
    <cellStyle name="Normal 36 3 2" xfId="22805"/>
    <cellStyle name="Normal 36 4" xfId="18112"/>
    <cellStyle name="Normal 36 5" xfId="22807"/>
    <cellStyle name="Normal 36 6" xfId="22808"/>
    <cellStyle name="Normal 37" xfId="22809"/>
    <cellStyle name="Normal 37 2" xfId="22811"/>
    <cellStyle name="Normal 37 2 2" xfId="1512"/>
    <cellStyle name="Normal 37 3" xfId="20264"/>
    <cellStyle name="Normal 37 3 2" xfId="2375"/>
    <cellStyle name="Normal 37 4" xfId="10089"/>
    <cellStyle name="Normal 37 4 2" xfId="393"/>
    <cellStyle name="Normal 37 5" xfId="10093"/>
    <cellStyle name="Normal 38" xfId="22813"/>
    <cellStyle name="Normal 38 2" xfId="22815"/>
    <cellStyle name="Normal 38 2 2" xfId="22817"/>
    <cellStyle name="Normal 38 3" xfId="20268"/>
    <cellStyle name="Normal 38 3 2" xfId="10607"/>
    <cellStyle name="Normal 38 4" xfId="19561"/>
    <cellStyle name="Normal 39" xfId="22819"/>
    <cellStyle name="Normal 39 2" xfId="22821"/>
    <cellStyle name="Normal 39 2 2" xfId="22823"/>
    <cellStyle name="Normal 39 3" xfId="22824"/>
    <cellStyle name="Normal 39 4" xfId="19568"/>
    <cellStyle name="Normal 4" xfId="21915"/>
    <cellStyle name="Normal 4 10" xfId="924"/>
    <cellStyle name="Normal 4 10 2" xfId="22825"/>
    <cellStyle name="Normal 4 11" xfId="930"/>
    <cellStyle name="Normal 4 11 2" xfId="22827"/>
    <cellStyle name="Normal 4 12" xfId="941"/>
    <cellStyle name="Normal 4 12 2" xfId="22828"/>
    <cellStyle name="Normal 4 13" xfId="945"/>
    <cellStyle name="Normal 4 2" xfId="795"/>
    <cellStyle name="Normal 4 2 2" xfId="22829"/>
    <cellStyle name="Normal 4 2 2 2" xfId="22832"/>
    <cellStyle name="Normal 4 2 3" xfId="12643"/>
    <cellStyle name="Normal 4 2 3 2" xfId="16647"/>
    <cellStyle name="Normal 4 2 4" xfId="12648"/>
    <cellStyle name="Normal 4 2 4 2" xfId="22834"/>
    <cellStyle name="Normal 4 2 5" xfId="12652"/>
    <cellStyle name="Normal 4 3" xfId="21917"/>
    <cellStyle name="Normal 4 3 2" xfId="22835"/>
    <cellStyle name="Normal 4 3 3" xfId="22837"/>
    <cellStyle name="Normal 4 3 4" xfId="22839"/>
    <cellStyle name="Normal 4 3 5" xfId="22841"/>
    <cellStyle name="Normal 4 3 6" xfId="22843"/>
    <cellStyle name="Normal 4 3 6 2" xfId="22844"/>
    <cellStyle name="Normal 4 4" xfId="811"/>
    <cellStyle name="Normal 4 4 2" xfId="21919"/>
    <cellStyle name="Normal 4 4 3" xfId="22845"/>
    <cellStyle name="Normal 4 4 4" xfId="22846"/>
    <cellStyle name="Normal 4 4 4 2" xfId="22847"/>
    <cellStyle name="Normal 4 4 5" xfId="22848"/>
    <cellStyle name="Normal 4 5" xfId="826"/>
    <cellStyle name="Normal 4 5 2" xfId="21391"/>
    <cellStyle name="Normal 4 5 3" xfId="22849"/>
    <cellStyle name="Normal 4 5 4" xfId="22850"/>
    <cellStyle name="Normal 4 5 4 2" xfId="22851"/>
    <cellStyle name="Normal 4 5 5" xfId="12945"/>
    <cellStyle name="Normal 4 6" xfId="833"/>
    <cellStyle name="Normal 4 6 2" xfId="22852"/>
    <cellStyle name="Normal 4 6 3" xfId="22853"/>
    <cellStyle name="Normal 4 6 4" xfId="22854"/>
    <cellStyle name="Normal 4 6 4 2" xfId="22855"/>
    <cellStyle name="Normal 4 6 5" xfId="22856"/>
    <cellStyle name="Normal 4 7" xfId="842"/>
    <cellStyle name="Normal 4 7 2" xfId="22857"/>
    <cellStyle name="Normal 4 7 3" xfId="22858"/>
    <cellStyle name="Normal 4 7 4" xfId="22859"/>
    <cellStyle name="Normal 4 7 4 2" xfId="22860"/>
    <cellStyle name="Normal 4 7 5" xfId="22861"/>
    <cellStyle name="Normal 4 8" xfId="848"/>
    <cellStyle name="Normal 4 8 2" xfId="22862"/>
    <cellStyle name="Normal 4 8 2 2" xfId="22863"/>
    <cellStyle name="Normal 4 8 3" xfId="22864"/>
    <cellStyle name="Normal 4 8 3 2" xfId="19397"/>
    <cellStyle name="Normal 4 8 4" xfId="22865"/>
    <cellStyle name="Normal 4 8 4 2" xfId="22866"/>
    <cellStyle name="Normal 4 8 5" xfId="22867"/>
    <cellStyle name="Normal 4 9" xfId="1897"/>
    <cellStyle name="Normal 4 9 2" xfId="22868"/>
    <cellStyle name="Normal 40" xfId="22776"/>
    <cellStyle name="Normal 40 10" xfId="22869"/>
    <cellStyle name="Normal 40 2" xfId="22778"/>
    <cellStyle name="Normal 40 2 2" xfId="22780"/>
    <cellStyle name="Normal 40 2 3" xfId="22782"/>
    <cellStyle name="Normal 40 2 4" xfId="4974"/>
    <cellStyle name="Normal 40 2 4 2" xfId="22785"/>
    <cellStyle name="Normal 40 2 5" xfId="417"/>
    <cellStyle name="Normal 40 3" xfId="22788"/>
    <cellStyle name="Normal 40 3 2" xfId="16863"/>
    <cellStyle name="Normal 40 3 3" xfId="22870"/>
    <cellStyle name="Normal 40 3 4" xfId="22871"/>
    <cellStyle name="Normal 40 3 4 2" xfId="22872"/>
    <cellStyle name="Normal 40 3 5" xfId="22873"/>
    <cellStyle name="Normal 40 4" xfId="22790"/>
    <cellStyle name="Normal 40 4 2" xfId="22792"/>
    <cellStyle name="Normal 40 4 3" xfId="22874"/>
    <cellStyle name="Normal 40 4 4" xfId="22875"/>
    <cellStyle name="Normal 40 4 4 2" xfId="21702"/>
    <cellStyle name="Normal 40 4 5" xfId="22876"/>
    <cellStyle name="Normal 40 5" xfId="22794"/>
    <cellStyle name="Normal 40 5 2" xfId="22796"/>
    <cellStyle name="Normal 40 5 3" xfId="22877"/>
    <cellStyle name="Normal 40 5 4" xfId="22879"/>
    <cellStyle name="Normal 40 5 4 2" xfId="22881"/>
    <cellStyle name="Normal 40 5 5" xfId="22882"/>
    <cellStyle name="Normal 40 6" xfId="22798"/>
    <cellStyle name="Normal 40 6 2" xfId="22883"/>
    <cellStyle name="Normal 40 6 3" xfId="22884"/>
    <cellStyle name="Normal 40 6 4" xfId="22885"/>
    <cellStyle name="Normal 40 6 4 2" xfId="22886"/>
    <cellStyle name="Normal 40 6 5" xfId="22887"/>
    <cellStyle name="Normal 40 7" xfId="22888"/>
    <cellStyle name="Normal 40 7 2" xfId="22889"/>
    <cellStyle name="Normal 40 7 3" xfId="22890"/>
    <cellStyle name="Normal 40 7 4" xfId="22891"/>
    <cellStyle name="Normal 40 7 4 2" xfId="22892"/>
    <cellStyle name="Normal 40 7 5" xfId="22894"/>
    <cellStyle name="Normal 40 8" xfId="22895"/>
    <cellStyle name="Normal 40 8 2" xfId="22896"/>
    <cellStyle name="Normal 40 8 3" xfId="22897"/>
    <cellStyle name="Normal 40 8 4" xfId="22898"/>
    <cellStyle name="Normal 40 8 4 2" xfId="22899"/>
    <cellStyle name="Normal 40 8 5" xfId="22900"/>
    <cellStyle name="Normal 40 9" xfId="22901"/>
    <cellStyle name="Normal 40 9 2" xfId="22902"/>
    <cellStyle name="Normal 40 9 3" xfId="22903"/>
    <cellStyle name="Normal 40 9 4" xfId="22904"/>
    <cellStyle name="Normal 40 9 4 2" xfId="7749"/>
    <cellStyle name="Normal 40 9 5" xfId="22905"/>
    <cellStyle name="Normal 41" xfId="2306"/>
    <cellStyle name="Normal 41 2" xfId="22800"/>
    <cellStyle name="Normal 41 2 2" xfId="22802"/>
    <cellStyle name="Normal 41 3" xfId="22804"/>
    <cellStyle name="Normal 41 3 2" xfId="22806"/>
    <cellStyle name="Normal 41 4" xfId="18113"/>
    <cellStyle name="Normal 42" xfId="22810"/>
    <cellStyle name="Normal 42 2" xfId="22812"/>
    <cellStyle name="Normal 42 2 2" xfId="1511"/>
    <cellStyle name="Normal 42 3" xfId="20265"/>
    <cellStyle name="Normal 42 3 2" xfId="2374"/>
    <cellStyle name="Normal 42 4" xfId="10090"/>
    <cellStyle name="Normal 43" xfId="22814"/>
    <cellStyle name="Normal 43 2" xfId="22816"/>
    <cellStyle name="Normal 43 2 2" xfId="22818"/>
    <cellStyle name="Normal 43 3" xfId="20269"/>
    <cellStyle name="Normal 43 3 2" xfId="10608"/>
    <cellStyle name="Normal 43 3 2 2" xfId="17300"/>
    <cellStyle name="Normal 43 3 2 3" xfId="17302"/>
    <cellStyle name="Normal 43 3 2 4" xfId="17304"/>
    <cellStyle name="Normal 43 3 2 4 2" xfId="17483"/>
    <cellStyle name="Normal 43 3 2 5" xfId="17306"/>
    <cellStyle name="Normal 43 3 3" xfId="10610"/>
    <cellStyle name="Normal 43 3 4" xfId="10614"/>
    <cellStyle name="Normal 43 3 5" xfId="10617"/>
    <cellStyle name="Normal 43 3 5 2" xfId="22906"/>
    <cellStyle name="Normal 43 3 6" xfId="10620"/>
    <cellStyle name="Normal 43 4" xfId="19562"/>
    <cellStyle name="Normal 43 4 2" xfId="12505"/>
    <cellStyle name="Normal 43 4 3" xfId="12507"/>
    <cellStyle name="Normal 43 4 4" xfId="12513"/>
    <cellStyle name="Normal 43 4 4 2" xfId="22908"/>
    <cellStyle name="Normal 43 4 5" xfId="12516"/>
    <cellStyle name="Normal 43 5" xfId="19564"/>
    <cellStyle name="Normal 43 5 2" xfId="22911"/>
    <cellStyle name="Normal 43 5 3" xfId="22913"/>
    <cellStyle name="Normal 43 5 4" xfId="22915"/>
    <cellStyle name="Normal 43 5 4 2" xfId="22917"/>
    <cellStyle name="Normal 43 5 5" xfId="22919"/>
    <cellStyle name="Normal 43 6" xfId="22921"/>
    <cellStyle name="Normal 43 6 2" xfId="22922"/>
    <cellStyle name="Normal 43 6 3" xfId="22924"/>
    <cellStyle name="Normal 43 6 4" xfId="22926"/>
    <cellStyle name="Normal 43 6 4 2" xfId="22928"/>
    <cellStyle name="Normal 43 6 5" xfId="22930"/>
    <cellStyle name="Normal 43 7" xfId="22932"/>
    <cellStyle name="Normal 43 7 2" xfId="9492"/>
    <cellStyle name="Normal 43 7 3" xfId="9494"/>
    <cellStyle name="Normal 43 7 4" xfId="22934"/>
    <cellStyle name="Normal 43 7 4 2" xfId="22935"/>
    <cellStyle name="Normal 43 7 5" xfId="22936"/>
    <cellStyle name="Normal 43 8" xfId="22937"/>
    <cellStyle name="Normal 43 8 2" xfId="22938"/>
    <cellStyle name="Normal 43 8 3" xfId="22939"/>
    <cellStyle name="Normal 43 8 4" xfId="22940"/>
    <cellStyle name="Normal 43 8 4 2" xfId="22941"/>
    <cellStyle name="Normal 43 8 5" xfId="22942"/>
    <cellStyle name="Normal 43 9" xfId="22943"/>
    <cellStyle name="Normal 44" xfId="22820"/>
    <cellStyle name="Normal 44 2" xfId="22822"/>
    <cellStyle name="Normal 45" xfId="2315"/>
    <cellStyle name="Normal 45 2" xfId="12575"/>
    <cellStyle name="Normal 46" xfId="2321"/>
    <cellStyle name="Normal 46 2" xfId="22945"/>
    <cellStyle name="Normal 47" xfId="2326"/>
    <cellStyle name="Normal 47 2" xfId="22947"/>
    <cellStyle name="Normal 47 2 2" xfId="19805"/>
    <cellStyle name="Normal 47 3" xfId="22949"/>
    <cellStyle name="Normal 47 4" xfId="19579"/>
    <cellStyle name="Normal 48" xfId="22950"/>
    <cellStyle name="Normal 48 2" xfId="14412"/>
    <cellStyle name="Normal 48 2 2" xfId="14416"/>
    <cellStyle name="Normal 48 3" xfId="14420"/>
    <cellStyle name="Normal 48 4" xfId="14424"/>
    <cellStyle name="Normal 49" xfId="22952"/>
    <cellStyle name="Normal 49 2" xfId="22954"/>
    <cellStyle name="Normal 49 2 2" xfId="19226"/>
    <cellStyle name="Normal 49 3" xfId="22956"/>
    <cellStyle name="Normal 49 4" xfId="19585"/>
    <cellStyle name="Normal 5" xfId="21921"/>
    <cellStyle name="Normal 5 10" xfId="22957"/>
    <cellStyle name="Normal 5 10 2" xfId="22959"/>
    <cellStyle name="Normal 5 10 3" xfId="22960"/>
    <cellStyle name="Normal 5 10 4" xfId="22961"/>
    <cellStyle name="Normal 5 10 4 2" xfId="22962"/>
    <cellStyle name="Normal 5 10 5" xfId="22963"/>
    <cellStyle name="Normal 5 11" xfId="22964"/>
    <cellStyle name="Normal 5 11 2" xfId="22966"/>
    <cellStyle name="Normal 5 11 3" xfId="22968"/>
    <cellStyle name="Normal 5 11 4" xfId="22970"/>
    <cellStyle name="Normal 5 11 4 2" xfId="22972"/>
    <cellStyle name="Normal 5 11 5" xfId="22974"/>
    <cellStyle name="Normal 5 12" xfId="22980"/>
    <cellStyle name="Normal 5 12 2" xfId="22982"/>
    <cellStyle name="Normal 5 12 2 2" xfId="6132"/>
    <cellStyle name="Normal 5 12 3" xfId="22984"/>
    <cellStyle name="Normal 5 12 3 2" xfId="6195"/>
    <cellStyle name="Normal 5 12 4" xfId="22986"/>
    <cellStyle name="Normal 5 13" xfId="21127"/>
    <cellStyle name="Normal 5 13 2" xfId="17399"/>
    <cellStyle name="Normal 5 14" xfId="22988"/>
    <cellStyle name="Normal 5 2" xfId="1934"/>
    <cellStyle name="Normal 5 2 2" xfId="22990"/>
    <cellStyle name="Normal 5 2 3" xfId="22992"/>
    <cellStyle name="Normal 5 2 3 2" xfId="16768"/>
    <cellStyle name="Normal 5 2 4" xfId="22994"/>
    <cellStyle name="Normal 5 2 5" xfId="22995"/>
    <cellStyle name="Normal 5 3" xfId="1941"/>
    <cellStyle name="Normal 5 3 2" xfId="22996"/>
    <cellStyle name="Normal 5 3 2 2" xfId="22327"/>
    <cellStyle name="Normal 5 3 3" xfId="22998"/>
    <cellStyle name="Normal 5 3 4" xfId="23000"/>
    <cellStyle name="Normal 5 3 4 2" xfId="22342"/>
    <cellStyle name="Normal 5 3 5" xfId="23002"/>
    <cellStyle name="Normal 5 3 6" xfId="23004"/>
    <cellStyle name="Normal 5 4" xfId="6713"/>
    <cellStyle name="Normal 5 4 2" xfId="21923"/>
    <cellStyle name="Normal 5 4 2 2" xfId="22783"/>
    <cellStyle name="Normal 5 4 3" xfId="23005"/>
    <cellStyle name="Normal 5 4 4" xfId="23006"/>
    <cellStyle name="Normal 5 4 5" xfId="23007"/>
    <cellStyle name="Normal 5 4 5 2" xfId="22878"/>
    <cellStyle name="Normal 5 4 6" xfId="23008"/>
    <cellStyle name="Normal 5 5" xfId="163"/>
    <cellStyle name="Normal 5 5 2" xfId="23009"/>
    <cellStyle name="Normal 5 5 2 2" xfId="23011"/>
    <cellStyle name="Normal 5 5 3" xfId="23012"/>
    <cellStyle name="Normal 5 5 4" xfId="23013"/>
    <cellStyle name="Normal 5 5 5" xfId="12968"/>
    <cellStyle name="Normal 5 5 5 2" xfId="12970"/>
    <cellStyle name="Normal 5 5 6" xfId="12998"/>
    <cellStyle name="Normal 5 6" xfId="1950"/>
    <cellStyle name="Normal 5 6 2" xfId="23014"/>
    <cellStyle name="Normal 5 6 2 2" xfId="1517"/>
    <cellStyle name="Normal 5 6 3" xfId="23016"/>
    <cellStyle name="Normal 5 6 4" xfId="23018"/>
    <cellStyle name="Normal 5 6 5" xfId="23020"/>
    <cellStyle name="Normal 5 6 5 2" xfId="293"/>
    <cellStyle name="Normal 5 6 6" xfId="23021"/>
    <cellStyle name="Normal 5 7" xfId="1954"/>
    <cellStyle name="Normal 5 7 2" xfId="23022"/>
    <cellStyle name="Normal 5 7 2 2" xfId="23024"/>
    <cellStyle name="Normal 5 7 2 3" xfId="23026"/>
    <cellStyle name="Normal 5 7 2 3 2" xfId="23027"/>
    <cellStyle name="Normal 5 7 2 4" xfId="23028"/>
    <cellStyle name="Normal 5 7 3" xfId="23029"/>
    <cellStyle name="Normal 5 7 4" xfId="23031"/>
    <cellStyle name="Normal 5 7 4 2" xfId="12509"/>
    <cellStyle name="Normal 5 7 5" xfId="23033"/>
    <cellStyle name="Normal 5 8" xfId="4545"/>
    <cellStyle name="Normal 5 8 2" xfId="17650"/>
    <cellStyle name="Normal 5 8 3" xfId="17652"/>
    <cellStyle name="Normal 5 8 4" xfId="17654"/>
    <cellStyle name="Normal 5 8 4 2" xfId="12551"/>
    <cellStyle name="Normal 5 8 5" xfId="23036"/>
    <cellStyle name="Normal 5 9" xfId="23037"/>
    <cellStyle name="Normal 5 9 2" xfId="17662"/>
    <cellStyle name="Normal 5 9 3" xfId="17664"/>
    <cellStyle name="Normal 5 9 4" xfId="23038"/>
    <cellStyle name="Normal 5 9 4 2" xfId="23039"/>
    <cellStyle name="Normal 5 9 5" xfId="23040"/>
    <cellStyle name="Normal 50" xfId="2314"/>
    <cellStyle name="Normal 50 2" xfId="12576"/>
    <cellStyle name="Normal 51" xfId="2320"/>
    <cellStyle name="Normal 51 2" xfId="22946"/>
    <cellStyle name="Normal 52" xfId="2325"/>
    <cellStyle name="Normal 52 2" xfId="22948"/>
    <cellStyle name="Normal 53" xfId="22951"/>
    <cellStyle name="Normal 53 2" xfId="14413"/>
    <cellStyle name="Normal 53 2 2" xfId="14417"/>
    <cellStyle name="Normal 53 3" xfId="14421"/>
    <cellStyle name="Normal 53 4" xfId="14425"/>
    <cellStyle name="Normal 54" xfId="22953"/>
    <cellStyle name="Normal 54 2" xfId="22955"/>
    <cellStyle name="Normal 55" xfId="2330"/>
    <cellStyle name="Normal 55 2" xfId="23041"/>
    <cellStyle name="Normal 56" xfId="2333"/>
    <cellStyle name="Normal 56 2" xfId="23045"/>
    <cellStyle name="Normal 56 3" xfId="23049"/>
    <cellStyle name="Normal 57" xfId="23052"/>
    <cellStyle name="Normal 57 2" xfId="23054"/>
    <cellStyle name="Normal 58" xfId="23056"/>
    <cellStyle name="Normal 58 2" xfId="23058"/>
    <cellStyle name="Normal 59" xfId="2336"/>
    <cellStyle name="Normal 59 2" xfId="23061"/>
    <cellStyle name="Normal 6" xfId="21925"/>
    <cellStyle name="Normal 6 10" xfId="23063"/>
    <cellStyle name="Normal 6 10 2" xfId="23064"/>
    <cellStyle name="Normal 6 10 2 2" xfId="2557"/>
    <cellStyle name="Normal 6 10 3" xfId="23065"/>
    <cellStyle name="Normal 6 10 3 2" xfId="5264"/>
    <cellStyle name="Normal 6 10 4" xfId="23066"/>
    <cellStyle name="Normal 6 10 4 2" xfId="23067"/>
    <cellStyle name="Normal 6 10 5" xfId="23068"/>
    <cellStyle name="Normal 6 11" xfId="23069"/>
    <cellStyle name="Normal 6 11 2" xfId="23070"/>
    <cellStyle name="Normal 6 11 2 2" xfId="18468"/>
    <cellStyle name="Normal 6 11 2 3" xfId="18475"/>
    <cellStyle name="Normal 6 11 2 3 2" xfId="18478"/>
    <cellStyle name="Normal 6 11 2 4" xfId="18483"/>
    <cellStyle name="Normal 6 11 3" xfId="23071"/>
    <cellStyle name="Normal 6 11 4" xfId="23072"/>
    <cellStyle name="Normal 6 11 4 2" xfId="23073"/>
    <cellStyle name="Normal 6 11 5" xfId="23074"/>
    <cellStyle name="Normal 6 12" xfId="23079"/>
    <cellStyle name="Normal 6 12 2" xfId="23080"/>
    <cellStyle name="Normal 6 12 3" xfId="23081"/>
    <cellStyle name="Normal 6 12 3 2" xfId="23082"/>
    <cellStyle name="Normal 6 12 4" xfId="23083"/>
    <cellStyle name="Normal 6 13" xfId="23085"/>
    <cellStyle name="Normal 6 13 2" xfId="23086"/>
    <cellStyle name="Normal 6 14" xfId="23088"/>
    <cellStyle name="Normal 6 2" xfId="21927"/>
    <cellStyle name="Normal 6 2 2" xfId="23089"/>
    <cellStyle name="Normal 6 2 2 2" xfId="23092"/>
    <cellStyle name="Normal 6 2 2 2 2" xfId="23095"/>
    <cellStyle name="Normal 6 2 2 3" xfId="23096"/>
    <cellStyle name="Normal 6 2 2 3 2" xfId="23097"/>
    <cellStyle name="Normal 6 2 2 4" xfId="23098"/>
    <cellStyle name="Normal 6 2 2 4 2" xfId="23099"/>
    <cellStyle name="Normal 6 2 2 5" xfId="23100"/>
    <cellStyle name="Normal 6 2 3" xfId="23101"/>
    <cellStyle name="Normal 6 2 3 2" xfId="16933"/>
    <cellStyle name="Normal 6 2 3 3" xfId="23104"/>
    <cellStyle name="Normal 6 2 3 3 2" xfId="23105"/>
    <cellStyle name="Normal 6 2 3 4" xfId="23106"/>
    <cellStyle name="Normal 6 2 4" xfId="23107"/>
    <cellStyle name="Normal 6 2 4 2" xfId="23108"/>
    <cellStyle name="Normal 6 2 5" xfId="23109"/>
    <cellStyle name="Normal 6 2 5 2" xfId="23110"/>
    <cellStyle name="Normal 6 2 6" xfId="23111"/>
    <cellStyle name="Normal 6 3" xfId="21929"/>
    <cellStyle name="Normal 6 3 2" xfId="23112"/>
    <cellStyle name="Normal 6 3 2 2" xfId="23115"/>
    <cellStyle name="Normal 6 3 3" xfId="23117"/>
    <cellStyle name="Normal 6 3 3 2" xfId="16978"/>
    <cellStyle name="Normal 6 3 3 3" xfId="23120"/>
    <cellStyle name="Normal 6 3 3 3 2" xfId="13486"/>
    <cellStyle name="Normal 6 3 3 4" xfId="23121"/>
    <cellStyle name="Normal 6 3 4" xfId="23122"/>
    <cellStyle name="Normal 6 3 4 2" xfId="23125"/>
    <cellStyle name="Normal 6 3 5" xfId="23127"/>
    <cellStyle name="Normal 6 4" xfId="21932"/>
    <cellStyle name="Normal 6 4 2" xfId="21935"/>
    <cellStyle name="Normal 6 4 2 2" xfId="23129"/>
    <cellStyle name="Normal 6 4 2 2 2" xfId="23132"/>
    <cellStyle name="Normal 6 4 2 3" xfId="3614"/>
    <cellStyle name="Normal 6 4 2 3 2" xfId="1315"/>
    <cellStyle name="Normal 6 4 2 4" xfId="23134"/>
    <cellStyle name="Normal 6 4 2 4 2" xfId="23135"/>
    <cellStyle name="Normal 6 4 2 5" xfId="23136"/>
    <cellStyle name="Normal 6 4 3" xfId="23137"/>
    <cellStyle name="Normal 6 4 3 2" xfId="23139"/>
    <cellStyle name="Normal 6 4 4" xfId="23140"/>
    <cellStyle name="Normal 6 4 4 2" xfId="23141"/>
    <cellStyle name="Normal 6 4 5" xfId="23142"/>
    <cellStyle name="Normal 6 4 5 2" xfId="23143"/>
    <cellStyle name="Normal 6 4 6" xfId="23144"/>
    <cellStyle name="Normal 6 5" xfId="21938"/>
    <cellStyle name="Normal 6 5 2" xfId="23145"/>
    <cellStyle name="Normal 6 5 2 2" xfId="23148"/>
    <cellStyle name="Normal 6 5 3" xfId="23150"/>
    <cellStyle name="Normal 6 5 4" xfId="23152"/>
    <cellStyle name="Normal 6 5 5" xfId="13012"/>
    <cellStyle name="Normal 6 5 5 2" xfId="13014"/>
    <cellStyle name="Normal 6 5 6" xfId="13027"/>
    <cellStyle name="Normal 6 6" xfId="23153"/>
    <cellStyle name="Normal 6 6 2" xfId="23155"/>
    <cellStyle name="Normal 6 6 2 2" xfId="23157"/>
    <cellStyle name="Normal 6 6 3" xfId="23159"/>
    <cellStyle name="Normal 6 6 4" xfId="23161"/>
    <cellStyle name="Normal 6 6 5" xfId="23162"/>
    <cellStyle name="Normal 6 6 5 2" xfId="23163"/>
    <cellStyle name="Normal 6 6 6" xfId="23164"/>
    <cellStyle name="Normal 6 7" xfId="1973"/>
    <cellStyle name="Normal 6 7 2" xfId="7381"/>
    <cellStyle name="Normal 6 7 2 2" xfId="3946"/>
    <cellStyle name="Normal 6 7 3" xfId="7402"/>
    <cellStyle name="Normal 6 7 4" xfId="1329"/>
    <cellStyle name="Normal 6 7 5" xfId="7441"/>
    <cellStyle name="Normal 6 7 5 2" xfId="23165"/>
    <cellStyle name="Normal 6 7 6" xfId="4171"/>
    <cellStyle name="Normal 6 8" xfId="1976"/>
    <cellStyle name="Normal 6 8 2" xfId="17683"/>
    <cellStyle name="Normal 6 8 2 2" xfId="23166"/>
    <cellStyle name="Normal 6 8 3" xfId="17686"/>
    <cellStyle name="Normal 6 8 4" xfId="17689"/>
    <cellStyle name="Normal 6 8 5" xfId="23168"/>
    <cellStyle name="Normal 6 8 5 2" xfId="3242"/>
    <cellStyle name="Normal 6 8 6" xfId="23169"/>
    <cellStyle name="Normal 6 9" xfId="23170"/>
    <cellStyle name="Normal 6 9 2" xfId="12079"/>
    <cellStyle name="Normal 6 9 2 2" xfId="8726"/>
    <cellStyle name="Normal 6 9 3" xfId="17693"/>
    <cellStyle name="Normal 6 9 4" xfId="23171"/>
    <cellStyle name="Normal 6 9 5" xfId="23172"/>
    <cellStyle name="Normal 6 9 5 2" xfId="8389"/>
    <cellStyle name="Normal 6 9 6" xfId="23173"/>
    <cellStyle name="Normal 60" xfId="2329"/>
    <cellStyle name="Normal 60 2" xfId="23042"/>
    <cellStyle name="Normal 61" xfId="2332"/>
    <cellStyle name="Normal 61 2" xfId="23046"/>
    <cellStyle name="Normal 62" xfId="23053"/>
    <cellStyle name="Normal 62 2" xfId="23055"/>
    <cellStyle name="Normal 63" xfId="23057"/>
    <cellStyle name="Normal 63 2" xfId="23059"/>
    <cellStyle name="Normal 63 2 2" xfId="23175"/>
    <cellStyle name="Normal 63 3" xfId="23176"/>
    <cellStyle name="Normal 63 4" xfId="23178"/>
    <cellStyle name="Normal 64" xfId="2335"/>
    <cellStyle name="Normal 64 2" xfId="23062"/>
    <cellStyle name="Normal 65" xfId="2339"/>
    <cellStyle name="Normal 65 2" xfId="23180"/>
    <cellStyle name="Normal 66" xfId="23182"/>
    <cellStyle name="Normal 66 2" xfId="16376"/>
    <cellStyle name="Normal 67" xfId="23184"/>
    <cellStyle name="Normal 67 2" xfId="17121"/>
    <cellStyle name="Normal 68" xfId="2346"/>
    <cellStyle name="Normal 68 2" xfId="17431"/>
    <cellStyle name="Normal 69" xfId="23187"/>
    <cellStyle name="Normal 69 2" xfId="17511"/>
    <cellStyle name="Normal 7" xfId="23189"/>
    <cellStyle name="Normal 7 10" xfId="7116"/>
    <cellStyle name="Normal 7 10 2" xfId="5010"/>
    <cellStyle name="Normal 7 10 3" xfId="1820"/>
    <cellStyle name="Normal 7 10 4" xfId="1827"/>
    <cellStyle name="Normal 7 10 4 2" xfId="23190"/>
    <cellStyle name="Normal 7 10 5" xfId="3593"/>
    <cellStyle name="Normal 7 11" xfId="6557"/>
    <cellStyle name="Normal 7 11 2" xfId="5106"/>
    <cellStyle name="Normal 7 11 3" xfId="5109"/>
    <cellStyle name="Normal 7 11 4" xfId="5113"/>
    <cellStyle name="Normal 7 11 4 2" xfId="12207"/>
    <cellStyle name="Normal 7 11 5" xfId="5115"/>
    <cellStyle name="Normal 7 12" xfId="1101"/>
    <cellStyle name="Normal 7 12 2" xfId="5133"/>
    <cellStyle name="Normal 7 13" xfId="175"/>
    <cellStyle name="Normal 7 13 2" xfId="5136"/>
    <cellStyle name="Normal 7 13 2 2" xfId="15930"/>
    <cellStyle name="Normal 7 13 3" xfId="23194"/>
    <cellStyle name="Normal 7 13 3 2" xfId="23196"/>
    <cellStyle name="Normal 7 13 4" xfId="23198"/>
    <cellStyle name="Normal 7 14" xfId="23199"/>
    <cellStyle name="Normal 7 2" xfId="2002"/>
    <cellStyle name="Normal 7 2 2" xfId="10154"/>
    <cellStyle name="Normal 7 2 2 2" xfId="14624"/>
    <cellStyle name="Normal 7 2 2 3" xfId="14626"/>
    <cellStyle name="Normal 7 2 2 4" xfId="23200"/>
    <cellStyle name="Normal 7 2 2 4 2" xfId="23202"/>
    <cellStyle name="Normal 7 2 2 5" xfId="23205"/>
    <cellStyle name="Normal 7 2 3" xfId="10158"/>
    <cellStyle name="Normal 7 2 4" xfId="14800"/>
    <cellStyle name="Normal 7 2 5" xfId="14817"/>
    <cellStyle name="Normal 7 2 6" xfId="14837"/>
    <cellStyle name="Normal 7 2 7" xfId="14852"/>
    <cellStyle name="Normal 7 2 7 2" xfId="14687"/>
    <cellStyle name="Normal 7 2 8" xfId="14855"/>
    <cellStyle name="Normal 7 3" xfId="23207"/>
    <cellStyle name="Normal 7 3 2" xfId="10172"/>
    <cellStyle name="Normal 7 3 2 2" xfId="23208"/>
    <cellStyle name="Normal 7 3 2 3" xfId="23210"/>
    <cellStyle name="Normal 7 3 2 3 2" xfId="21371"/>
    <cellStyle name="Normal 7 3 2 4" xfId="23212"/>
    <cellStyle name="Normal 7 3 3" xfId="10174"/>
    <cellStyle name="Normal 7 3 3 2" xfId="23214"/>
    <cellStyle name="Normal 7 3 3 3" xfId="9014"/>
    <cellStyle name="Normal 7 3 3 3 2" xfId="21431"/>
    <cellStyle name="Normal 7 3 3 4" xfId="9017"/>
    <cellStyle name="Normal 7 3 4" xfId="23216"/>
    <cellStyle name="Normal 7 3 5" xfId="23217"/>
    <cellStyle name="Normal 7 3 6" xfId="23218"/>
    <cellStyle name="Normal 7 3 6 2" xfId="19074"/>
    <cellStyle name="Normal 7 3 7" xfId="23219"/>
    <cellStyle name="Normal 7 4" xfId="23220"/>
    <cellStyle name="Normal 7 4 2" xfId="10184"/>
    <cellStyle name="Normal 7 4 2 2" xfId="23221"/>
    <cellStyle name="Normal 7 4 2 3" xfId="23222"/>
    <cellStyle name="Normal 7 4 2 3 2" xfId="23223"/>
    <cellStyle name="Normal 7 4 2 4" xfId="23227"/>
    <cellStyle name="Normal 7 4 3" xfId="10186"/>
    <cellStyle name="Normal 7 4 3 2" xfId="23228"/>
    <cellStyle name="Normal 7 4 3 3" xfId="23229"/>
    <cellStyle name="Normal 7 4 3 3 2" xfId="23230"/>
    <cellStyle name="Normal 7 4 3 4" xfId="23233"/>
    <cellStyle name="Normal 7 4 4" xfId="23234"/>
    <cellStyle name="Normal 7 4 4 2" xfId="23235"/>
    <cellStyle name="Normal 7 4 4 3" xfId="23237"/>
    <cellStyle name="Normal 7 4 4 3 2" xfId="23238"/>
    <cellStyle name="Normal 7 4 4 4" xfId="23239"/>
    <cellStyle name="Normal 7 4 5" xfId="23240"/>
    <cellStyle name="Normal 7 4 6" xfId="23241"/>
    <cellStyle name="Normal 7 4 6 2" xfId="23242"/>
    <cellStyle name="Normal 7 4 7" xfId="23243"/>
    <cellStyle name="Normal 7 5" xfId="23244"/>
    <cellStyle name="Normal 7 5 2" xfId="17362"/>
    <cellStyle name="Normal 7 5 2 2" xfId="11430"/>
    <cellStyle name="Normal 7 5 2 3" xfId="11433"/>
    <cellStyle name="Normal 7 5 2 3 2" xfId="23245"/>
    <cellStyle name="Normal 7 5 2 4" xfId="11436"/>
    <cellStyle name="Normal 7 5 3" xfId="3282"/>
    <cellStyle name="Normal 7 5 3 2" xfId="23246"/>
    <cellStyle name="Normal 7 5 4" xfId="3926"/>
    <cellStyle name="Normal 7 5 5" xfId="3931"/>
    <cellStyle name="Normal 7 5 5 2" xfId="13038"/>
    <cellStyle name="Normal 7 5 6" xfId="13044"/>
    <cellStyle name="Normal 7 6" xfId="23247"/>
    <cellStyle name="Normal 7 6 2" xfId="23248"/>
    <cellStyle name="Normal 7 6 3" xfId="3936"/>
    <cellStyle name="Normal 7 6 4" xfId="23249"/>
    <cellStyle name="Normal 7 6 4 2" xfId="23250"/>
    <cellStyle name="Normal 7 6 5" xfId="23251"/>
    <cellStyle name="Normal 7 7" xfId="23252"/>
    <cellStyle name="Normal 7 7 2" xfId="23253"/>
    <cellStyle name="Normal 7 7 3" xfId="23254"/>
    <cellStyle name="Normal 7 7 4" xfId="23255"/>
    <cellStyle name="Normal 7 7 4 2" xfId="13317"/>
    <cellStyle name="Normal 7 7 5" xfId="23256"/>
    <cellStyle name="Normal 7 8" xfId="1466"/>
    <cellStyle name="Normal 7 8 2" xfId="17710"/>
    <cellStyle name="Normal 7 8 3" xfId="17712"/>
    <cellStyle name="Normal 7 8 4" xfId="17714"/>
    <cellStyle name="Normal 7 8 4 2" xfId="23257"/>
    <cellStyle name="Normal 7 8 5" xfId="23258"/>
    <cellStyle name="Normal 7 9" xfId="2006"/>
    <cellStyle name="Normal 7 9 2" xfId="17721"/>
    <cellStyle name="Normal 7 9 3" xfId="17723"/>
    <cellStyle name="Normal 7 9 4" xfId="23259"/>
    <cellStyle name="Normal 7 9 4 2" xfId="23260"/>
    <cellStyle name="Normal 7 9 5" xfId="23261"/>
    <cellStyle name="Normal 70" xfId="2338"/>
    <cellStyle name="Normal 70 2" xfId="23181"/>
    <cellStyle name="Normal 71" xfId="23183"/>
    <cellStyle name="Normal 71 2" xfId="16377"/>
    <cellStyle name="Normal 72" xfId="23185"/>
    <cellStyle name="Normal 72 2" xfId="17122"/>
    <cellStyle name="Normal 73" xfId="2345"/>
    <cellStyle name="Normal 73 2" xfId="17432"/>
    <cellStyle name="Normal 74" xfId="23188"/>
    <cellStyle name="Normal 74 2" xfId="17512"/>
    <cellStyle name="Normal 75" xfId="23263"/>
    <cellStyle name="Normal 75 2" xfId="17629"/>
    <cellStyle name="Normal 76" xfId="2351"/>
    <cellStyle name="Normal 76 2" xfId="12117"/>
    <cellStyle name="Normal 77" xfId="12132"/>
    <cellStyle name="Normal 77 2" xfId="17989"/>
    <cellStyle name="Normal 78" xfId="2360"/>
    <cellStyle name="Normal 78 2" xfId="18109"/>
    <cellStyle name="Normal 79" xfId="12137"/>
    <cellStyle name="Normal 79 2" xfId="23266"/>
    <cellStyle name="Normal 8" xfId="23268"/>
    <cellStyle name="Normal 8 10" xfId="15911"/>
    <cellStyle name="Normal 8 2" xfId="2016"/>
    <cellStyle name="Normal 8 2 2" xfId="12047"/>
    <cellStyle name="Normal 8 2 3" xfId="12052"/>
    <cellStyle name="Normal 8 2 4" xfId="12057"/>
    <cellStyle name="Normal 8 2 5" xfId="23269"/>
    <cellStyle name="Normal 8 2 6" xfId="23272"/>
    <cellStyle name="Normal 8 2 6 2" xfId="23274"/>
    <cellStyle name="Normal 8 2 7" xfId="23275"/>
    <cellStyle name="Normal 8 3" xfId="2022"/>
    <cellStyle name="Normal 8 3 2" xfId="23277"/>
    <cellStyle name="Normal 8 3 3" xfId="23279"/>
    <cellStyle name="Normal 8 3 4" xfId="23281"/>
    <cellStyle name="Normal 8 3 5" xfId="23283"/>
    <cellStyle name="Normal 8 3 6" xfId="23285"/>
    <cellStyle name="Normal 8 3 6 2" xfId="23286"/>
    <cellStyle name="Normal 8 3 7" xfId="23287"/>
    <cellStyle name="Normal 8 4" xfId="23288"/>
    <cellStyle name="Normal 8 4 2" xfId="23289"/>
    <cellStyle name="Normal 8 4 3" xfId="23292"/>
    <cellStyle name="Normal 8 4 4" xfId="23294"/>
    <cellStyle name="Normal 8 4 5" xfId="23296"/>
    <cellStyle name="Normal 8 4 6" xfId="23298"/>
    <cellStyle name="Normal 8 4 6 2" xfId="23299"/>
    <cellStyle name="Normal 8 4 7" xfId="23300"/>
    <cellStyle name="Normal 8 5" xfId="23301"/>
    <cellStyle name="Normal 8 5 2" xfId="23302"/>
    <cellStyle name="Normal 8 5 3" xfId="3940"/>
    <cellStyle name="Normal 8 5 4" xfId="3942"/>
    <cellStyle name="Normal 8 5 4 2" xfId="3947"/>
    <cellStyle name="Normal 8 5 5" xfId="3953"/>
    <cellStyle name="Normal 8 6" xfId="23303"/>
    <cellStyle name="Normal 8 6 2" xfId="23304"/>
    <cellStyle name="Normal 8 6 3" xfId="3957"/>
    <cellStyle name="Normal 8 6 4" xfId="23305"/>
    <cellStyle name="Normal 8 6 4 2" xfId="20680"/>
    <cellStyle name="Normal 8 6 5" xfId="23306"/>
    <cellStyle name="Normal 8 7" xfId="2024"/>
    <cellStyle name="Normal 8 7 2" xfId="23307"/>
    <cellStyle name="Normal 8 7 2 2" xfId="7866"/>
    <cellStyle name="Normal 8 7 3" xfId="20247"/>
    <cellStyle name="Normal 8 7 3 2" xfId="20249"/>
    <cellStyle name="Normal 8 7 4" xfId="20252"/>
    <cellStyle name="Normal 8 7 5" xfId="20256"/>
    <cellStyle name="Normal 8 8" xfId="23308"/>
    <cellStyle name="Normal 8 8 2" xfId="17745"/>
    <cellStyle name="Normal 8 8 3" xfId="17748"/>
    <cellStyle name="Normal 8 8 3 2" xfId="20266"/>
    <cellStyle name="Normal 8 8 4" xfId="17751"/>
    <cellStyle name="Normal 8 9" xfId="23309"/>
    <cellStyle name="Normal 8 9 2" xfId="17762"/>
    <cellStyle name="Normal 80" xfId="23264"/>
    <cellStyle name="Normal 80 2" xfId="17630"/>
    <cellStyle name="Normal 81" xfId="2350"/>
    <cellStyle name="Normal 81 2" xfId="12118"/>
    <cellStyle name="Normal 82" xfId="12133"/>
    <cellStyle name="Normal 82 2" xfId="17990"/>
    <cellStyle name="Normal 82 3" xfId="23310"/>
    <cellStyle name="Normal 82 3 2" xfId="23311"/>
    <cellStyle name="Normal 82 4" xfId="23315"/>
    <cellStyle name="Normal 83" xfId="2359"/>
    <cellStyle name="Normal 83 2" xfId="18110"/>
    <cellStyle name="Normal 83 3" xfId="23316"/>
    <cellStyle name="Normal 83 4" xfId="23317"/>
    <cellStyle name="Normal 83 4 2" xfId="16949"/>
    <cellStyle name="Normal 83 5" xfId="226"/>
    <cellStyle name="Normal 84" xfId="12138"/>
    <cellStyle name="Normal 84 2" xfId="23267"/>
    <cellStyle name="Normal 84 2 2" xfId="23318"/>
    <cellStyle name="Normal 84 3" xfId="23319"/>
    <cellStyle name="Normal 84 4" xfId="23320"/>
    <cellStyle name="Normal 85" xfId="12140"/>
    <cellStyle name="Normal 85 2" xfId="23321"/>
    <cellStyle name="Normal 85 3" xfId="23323"/>
    <cellStyle name="Normal 85 3 2" xfId="17017"/>
    <cellStyle name="Normal 85 4" xfId="23325"/>
    <cellStyle name="Normal 86" xfId="12143"/>
    <cellStyle name="Normal 86 2" xfId="23327"/>
    <cellStyle name="Normal 86 3" xfId="23329"/>
    <cellStyle name="Normal 86 3 2" xfId="23331"/>
    <cellStyle name="Normal 86 4" xfId="23333"/>
    <cellStyle name="Normal 87" xfId="23335"/>
    <cellStyle name="Normal 87 2" xfId="23337"/>
    <cellStyle name="Normal 87 3" xfId="20274"/>
    <cellStyle name="Normal 87 3 2" xfId="10377"/>
    <cellStyle name="Normal 87 4" xfId="20276"/>
    <cellStyle name="Normal 88" xfId="23339"/>
    <cellStyle name="Normal 88 2" xfId="23341"/>
    <cellStyle name="Normal 88 3" xfId="20279"/>
    <cellStyle name="Normal 88 3 2" xfId="10408"/>
    <cellStyle name="Normal 88 4" xfId="20282"/>
    <cellStyle name="Normal 89" xfId="23343"/>
    <cellStyle name="Normal 89 2" xfId="23345"/>
    <cellStyle name="Normal 89 3" xfId="23347"/>
    <cellStyle name="Normal 89 4" xfId="23348"/>
    <cellStyle name="Normal 89 4 2" xfId="23349"/>
    <cellStyle name="Normal 89 5" xfId="23350"/>
    <cellStyle name="Normal 9" xfId="23351"/>
    <cellStyle name="Normal 9 2" xfId="50"/>
    <cellStyle name="Normal 9 2 2" xfId="23352"/>
    <cellStyle name="Normal 9 2 2 2" xfId="23354"/>
    <cellStyle name="Normal 9 2 2 3" xfId="23355"/>
    <cellStyle name="Normal 9 2 2 3 2" xfId="11663"/>
    <cellStyle name="Normal 9 2 2 4" xfId="23356"/>
    <cellStyle name="Normal 9 2 3" xfId="23357"/>
    <cellStyle name="Normal 9 2 3 2" xfId="23359"/>
    <cellStyle name="Normal 9 2 4" xfId="23360"/>
    <cellStyle name="Normal 9 2 5" xfId="23363"/>
    <cellStyle name="Normal 9 2 5 2" xfId="19692"/>
    <cellStyle name="Normal 9 2 6" xfId="23366"/>
    <cellStyle name="Normal 9 3" xfId="23368"/>
    <cellStyle name="Normal 9 3 2" xfId="23370"/>
    <cellStyle name="Normal 9 3 2 2" xfId="23371"/>
    <cellStyle name="Normal 9 3 2 3" xfId="23373"/>
    <cellStyle name="Normal 9 3 2 3 2" xfId="2021"/>
    <cellStyle name="Normal 9 3 2 4" xfId="23375"/>
    <cellStyle name="Normal 9 3 3" xfId="23377"/>
    <cellStyle name="Normal 9 3 3 2" xfId="8502"/>
    <cellStyle name="Normal 9 3 4" xfId="23378"/>
    <cellStyle name="Normal 9 3 5" xfId="23379"/>
    <cellStyle name="Normal 9 3 5 2" xfId="19951"/>
    <cellStyle name="Normal 9 3 6" xfId="23380"/>
    <cellStyle name="Normal 9 4" xfId="2027"/>
    <cellStyle name="Normal 9 4 2" xfId="23381"/>
    <cellStyle name="Normal 9 4 3" xfId="23382"/>
    <cellStyle name="Normal 9 4 4" xfId="23384"/>
    <cellStyle name="Normal 9 4 4 2" xfId="23385"/>
    <cellStyle name="Normal 9 4 5" xfId="23386"/>
    <cellStyle name="Normal 9 5" xfId="2029"/>
    <cellStyle name="Normal 9 5 2" xfId="23387"/>
    <cellStyle name="Normal 9 5 3" xfId="23388"/>
    <cellStyle name="Normal 9 5 3 2" xfId="8535"/>
    <cellStyle name="Normal 9 5 4" xfId="23389"/>
    <cellStyle name="Normal 9 6" xfId="2041"/>
    <cellStyle name="Normal 9 7" xfId="2038"/>
    <cellStyle name="Normal 9 8" xfId="2044"/>
    <cellStyle name="Normal 9 8 2" xfId="17786"/>
    <cellStyle name="Normal 90" xfId="12141"/>
    <cellStyle name="Normal 90 2" xfId="23322"/>
    <cellStyle name="Normal 90 2 2" xfId="23392"/>
    <cellStyle name="Normal 90 2 3" xfId="23130"/>
    <cellStyle name="Normal 90 2 3 2" xfId="23133"/>
    <cellStyle name="Normal 90 2 4" xfId="3613"/>
    <cellStyle name="Normal 90 3" xfId="23324"/>
    <cellStyle name="Normal 90 4" xfId="23326"/>
    <cellStyle name="Normal 90 4 2" xfId="23393"/>
    <cellStyle name="Normal 90 5" xfId="23394"/>
    <cellStyle name="Normal 91" xfId="12144"/>
    <cellStyle name="Normal 91 2" xfId="23328"/>
    <cellStyle name="Normal 91 3" xfId="23330"/>
    <cellStyle name="Normal 91 3 2" xfId="23332"/>
    <cellStyle name="Normal 91 4" xfId="23334"/>
    <cellStyle name="Normal 92" xfId="23336"/>
    <cellStyle name="Normal 92 2" xfId="23338"/>
    <cellStyle name="Normal 93" xfId="23340"/>
    <cellStyle name="Normal 93 2" xfId="23342"/>
    <cellStyle name="Normal 93 3" xfId="20280"/>
    <cellStyle name="Normal 93 3 2" xfId="10409"/>
    <cellStyle name="Normal 93 4" xfId="20283"/>
    <cellStyle name="Normal 94" xfId="23344"/>
    <cellStyle name="Normal 94 2" xfId="23346"/>
    <cellStyle name="Normal 95" xfId="23395"/>
    <cellStyle name="Normal 96" xfId="23396"/>
    <cellStyle name="Normal 96 2" xfId="23397"/>
    <cellStyle name="Normal 96 3" xfId="23398"/>
    <cellStyle name="Normal 96 4" xfId="23399"/>
    <cellStyle name="Normal 96 4 2" xfId="23400"/>
    <cellStyle name="Normal 96 5" xfId="23401"/>
    <cellStyle name="Normal 97" xfId="23402"/>
    <cellStyle name="Normal 97 2" xfId="23403"/>
    <cellStyle name="Normal 97 3" xfId="23404"/>
    <cellStyle name="Normal 97 4" xfId="23405"/>
    <cellStyle name="Normal 97 4 2" xfId="23406"/>
    <cellStyle name="Normal 97 5" xfId="23408"/>
    <cellStyle name="Normal 98" xfId="23409"/>
    <cellStyle name="Normal 98 2" xfId="23410"/>
    <cellStyle name="Normal 98 3" xfId="23411"/>
    <cellStyle name="Normal 98 4" xfId="23412"/>
    <cellStyle name="Normal 98 4 2" xfId="23413"/>
    <cellStyle name="Normal 98 5" xfId="23414"/>
    <cellStyle name="Normal 99" xfId="16388"/>
    <cellStyle name="Normal_DmdByRegion" xfId="23415"/>
    <cellStyle name="Normale_2002 by Quarter - Torrenieri" xfId="6088"/>
    <cellStyle name="normální_Project P62 Investment0801" xfId="23416"/>
    <cellStyle name="Note" xfId="23417"/>
    <cellStyle name="Note 10" xfId="23418"/>
    <cellStyle name="Note 10 2" xfId="16321"/>
    <cellStyle name="Note 10 2 2" xfId="16323"/>
    <cellStyle name="Note 10 3" xfId="16325"/>
    <cellStyle name="Note 10 3 2" xfId="23421"/>
    <cellStyle name="Note 10 4" xfId="16327"/>
    <cellStyle name="Note 10 4 2" xfId="23422"/>
    <cellStyle name="Note 10 5" xfId="16329"/>
    <cellStyle name="Note 11" xfId="9544"/>
    <cellStyle name="Note 11 2" xfId="9548"/>
    <cellStyle name="Note 11 2 2" xfId="9551"/>
    <cellStyle name="Note 11 3" xfId="9563"/>
    <cellStyle name="Note 11 3 2" xfId="23423"/>
    <cellStyle name="Note 11 4" xfId="9566"/>
    <cellStyle name="Note 11 4 2" xfId="23424"/>
    <cellStyle name="Note 11 5" xfId="9569"/>
    <cellStyle name="Note 12" xfId="9575"/>
    <cellStyle name="Note 12 2" xfId="16356"/>
    <cellStyle name="Note 12 2 2" xfId="19221"/>
    <cellStyle name="Note 12 3" xfId="16359"/>
    <cellStyle name="Note 12 3 2" xfId="4124"/>
    <cellStyle name="Note 12 4" xfId="16362"/>
    <cellStyle name="Note 12 4 2" xfId="23426"/>
    <cellStyle name="Note 12 5" xfId="16365"/>
    <cellStyle name="Note 13" xfId="9579"/>
    <cellStyle name="Note 13 2" xfId="9110"/>
    <cellStyle name="Note 13 2 2" xfId="23427"/>
    <cellStyle name="Note 13 3" xfId="16369"/>
    <cellStyle name="Note 13 3 2" xfId="23428"/>
    <cellStyle name="Note 13 4" xfId="16371"/>
    <cellStyle name="Note 13 4 2" xfId="23429"/>
    <cellStyle name="Note 13 5" xfId="16373"/>
    <cellStyle name="Note 14" xfId="9581"/>
    <cellStyle name="Note 14 2" xfId="852"/>
    <cellStyle name="Note 14 2 2" xfId="23430"/>
    <cellStyle name="Note 14 3" xfId="1905"/>
    <cellStyle name="Note 14 3 2" xfId="23432"/>
    <cellStyle name="Note 14 4" xfId="7313"/>
    <cellStyle name="Note 14 4 2" xfId="23434"/>
    <cellStyle name="Note 14 5" xfId="23436"/>
    <cellStyle name="Note 15" xfId="9585"/>
    <cellStyle name="Note 15 2" xfId="23438"/>
    <cellStyle name="Note 15 2 2" xfId="23441"/>
    <cellStyle name="Note 15 3" xfId="23445"/>
    <cellStyle name="Note 15 3 2" xfId="23448"/>
    <cellStyle name="Note 15 4" xfId="23450"/>
    <cellStyle name="Note 15 4 2" xfId="23452"/>
    <cellStyle name="Note 15 5" xfId="17779"/>
    <cellStyle name="Note 16" xfId="9589"/>
    <cellStyle name="Note 16 2" xfId="23454"/>
    <cellStyle name="Note 16 2 2" xfId="23457"/>
    <cellStyle name="Note 16 2 2 2" xfId="23390"/>
    <cellStyle name="Note 16 2 3" xfId="23461"/>
    <cellStyle name="Note 16 2 3 2" xfId="23464"/>
    <cellStyle name="Note 16 2 4" xfId="23465"/>
    <cellStyle name="Note 16 3" xfId="23468"/>
    <cellStyle name="Note 16 3 2" xfId="12168"/>
    <cellStyle name="Note 16 4" xfId="19275"/>
    <cellStyle name="Note 16 4 2" xfId="23471"/>
    <cellStyle name="Note 16 5" xfId="19278"/>
    <cellStyle name="Note 16 5 2" xfId="23473"/>
    <cellStyle name="Note 16 6" xfId="23474"/>
    <cellStyle name="Note 16 6 2" xfId="23476"/>
    <cellStyle name="Note 16 7" xfId="23477"/>
    <cellStyle name="Note 17" xfId="23479"/>
    <cellStyle name="Note 17 2" xfId="1464"/>
    <cellStyle name="Note 17 2 2" xfId="11450"/>
    <cellStyle name="Note 17 3" xfId="23482"/>
    <cellStyle name="Note 18" xfId="23485"/>
    <cellStyle name="Note 18 2" xfId="23488"/>
    <cellStyle name="Note 18 2 2" xfId="11493"/>
    <cellStyle name="Note 18 3" xfId="23491"/>
    <cellStyle name="Note 19" xfId="23494"/>
    <cellStyle name="Note 19 2" xfId="23497"/>
    <cellStyle name="Note 19 2 2" xfId="11527"/>
    <cellStyle name="Note 19 3" xfId="23500"/>
    <cellStyle name="Note 2" xfId="23502"/>
    <cellStyle name="Note 2 10" xfId="23503"/>
    <cellStyle name="Note 2 10 2" xfId="15291"/>
    <cellStyle name="Note 2 10 2 2" xfId="8144"/>
    <cellStyle name="Note 2 10 2 2 2" xfId="23504"/>
    <cellStyle name="Note 2 10 2 2 3" xfId="21584"/>
    <cellStyle name="Note 2 10 2 2 4" xfId="23505"/>
    <cellStyle name="Note 2 10 2 2 5" xfId="23506"/>
    <cellStyle name="Note 2 10 2 2 6" xfId="23507"/>
    <cellStyle name="Note 2 10 2 3" xfId="6318"/>
    <cellStyle name="Note 2 10 2 3 2" xfId="747"/>
    <cellStyle name="Note 2 10 2 3 3" xfId="22181"/>
    <cellStyle name="Note 2 10 2 3 4" xfId="23508"/>
    <cellStyle name="Note 2 10 2 3 5" xfId="23509"/>
    <cellStyle name="Note 2 10 2 3 6" xfId="23510"/>
    <cellStyle name="Note 2 10 2 4" xfId="8148"/>
    <cellStyle name="Note 2 10 2 4 2" xfId="23511"/>
    <cellStyle name="Note 2 10 2 4 3" xfId="23512"/>
    <cellStyle name="Note 2 10 2 4 4" xfId="23513"/>
    <cellStyle name="Note 2 10 2 4 5" xfId="23514"/>
    <cellStyle name="Note 2 10 2 4 6" xfId="23515"/>
    <cellStyle name="Note 2 10 2 5" xfId="20184"/>
    <cellStyle name="Note 2 10 2 5 2" xfId="23516"/>
    <cellStyle name="Note 2 10 2 5 3" xfId="23517"/>
    <cellStyle name="Note 2 10 2 5 4" xfId="23519"/>
    <cellStyle name="Note 2 10 2 5 5" xfId="23520"/>
    <cellStyle name="Note 2 10 2 5 6" xfId="23521"/>
    <cellStyle name="Note 2 10 2 6" xfId="23522"/>
    <cellStyle name="Note 2 10 2 6 2" xfId="23524"/>
    <cellStyle name="Note 2 10 2 6 3" xfId="20334"/>
    <cellStyle name="Note 2 10 2 6 4" xfId="23526"/>
    <cellStyle name="Note 2 10 2 6 5" xfId="23527"/>
    <cellStyle name="Note 2 10 2 6 6" xfId="23528"/>
    <cellStyle name="Note 2 10 2 7" xfId="23529"/>
    <cellStyle name="Note 2 10 2 7 2" xfId="23531"/>
    <cellStyle name="Note 2 10 2 8" xfId="23532"/>
    <cellStyle name="Note 2 10 3" xfId="23533"/>
    <cellStyle name="Note 2 10 3 2" xfId="8180"/>
    <cellStyle name="Note 2 10 3 2 2" xfId="23534"/>
    <cellStyle name="Note 2 10 3 2 3" xfId="21616"/>
    <cellStyle name="Note 2 10 3 2 4" xfId="21618"/>
    <cellStyle name="Note 2 10 3 2 5" xfId="21621"/>
    <cellStyle name="Note 2 10 3 2 6" xfId="23536"/>
    <cellStyle name="Note 2 10 3 3" xfId="6321"/>
    <cellStyle name="Note 2 10 3 3 2" xfId="23538"/>
    <cellStyle name="Note 2 10 3 4" xfId="8182"/>
    <cellStyle name="Note 2 10 4" xfId="23539"/>
    <cellStyle name="Note 2 10 4 2" xfId="8204"/>
    <cellStyle name="Note 2 10 4 2 2" xfId="23540"/>
    <cellStyle name="Note 2 10 4 2 3" xfId="23541"/>
    <cellStyle name="Note 2 10 4 2 4" xfId="6845"/>
    <cellStyle name="Note 2 10 4 2 5" xfId="6863"/>
    <cellStyle name="Note 2 10 4 2 6" xfId="6867"/>
    <cellStyle name="Note 2 10 4 3" xfId="6324"/>
    <cellStyle name="Note 2 10 4 3 2" xfId="23542"/>
    <cellStyle name="Note 2 10 4 4" xfId="8206"/>
    <cellStyle name="Note 2 10 5" xfId="23543"/>
    <cellStyle name="Note 2 10 5 2" xfId="8235"/>
    <cellStyle name="Note 2 10 5 2 2" xfId="23544"/>
    <cellStyle name="Note 2 10 5 2 3" xfId="22504"/>
    <cellStyle name="Note 2 10 5 2 4" xfId="22506"/>
    <cellStyle name="Note 2 10 5 2 5" xfId="22510"/>
    <cellStyle name="Note 2 10 5 2 6" xfId="23545"/>
    <cellStyle name="Note 2 10 5 3" xfId="5318"/>
    <cellStyle name="Note 2 10 5 3 2" xfId="23548"/>
    <cellStyle name="Note 2 10 5 4" xfId="8237"/>
    <cellStyle name="Note 2 10 6" xfId="19969"/>
    <cellStyle name="Note 2 10 6 2" xfId="23549"/>
    <cellStyle name="Note 2 10 6 2 2" xfId="23550"/>
    <cellStyle name="Note 2 10 6 2 3" xfId="22530"/>
    <cellStyle name="Note 2 10 6 2 4" xfId="9828"/>
    <cellStyle name="Note 2 10 6 2 5" xfId="9830"/>
    <cellStyle name="Note 2 10 6 2 6" xfId="9832"/>
    <cellStyle name="Note 2 10 6 3" xfId="5329"/>
    <cellStyle name="Note 2 10 6 3 2" xfId="1439"/>
    <cellStyle name="Note 2 10 6 4" xfId="23551"/>
    <cellStyle name="Note 2 10 7" xfId="19971"/>
    <cellStyle name="Note 2 10 7 2" xfId="23554"/>
    <cellStyle name="Note 2 10 7 3" xfId="23556"/>
    <cellStyle name="Note 2 10 7 4" xfId="23558"/>
    <cellStyle name="Note 2 10 7 5" xfId="23559"/>
    <cellStyle name="Note 2 10 7 6" xfId="23560"/>
    <cellStyle name="Note 2 10 8" xfId="19974"/>
    <cellStyle name="Note 2 10 8 2" xfId="23561"/>
    <cellStyle name="Note 2 10 9" xfId="19978"/>
    <cellStyle name="Note 2 11" xfId="23562"/>
    <cellStyle name="Note 2 11 2" xfId="23563"/>
    <cellStyle name="Note 2 11 2 2" xfId="23564"/>
    <cellStyle name="Note 2 11 2 2 2" xfId="15908"/>
    <cellStyle name="Note 2 11 2 2 3" xfId="15924"/>
    <cellStyle name="Note 2 11 2 2 4" xfId="15942"/>
    <cellStyle name="Note 2 11 2 2 5" xfId="15945"/>
    <cellStyle name="Note 2 11 2 2 6" xfId="15948"/>
    <cellStyle name="Note 2 11 2 3" xfId="23565"/>
    <cellStyle name="Note 2 11 2 3 2" xfId="16031"/>
    <cellStyle name="Note 2 11 2 3 3" xfId="16062"/>
    <cellStyle name="Note 2 11 2 3 4" xfId="16083"/>
    <cellStyle name="Note 2 11 2 3 5" xfId="16086"/>
    <cellStyle name="Note 2 11 2 3 6" xfId="16089"/>
    <cellStyle name="Note 2 11 2 4" xfId="20224"/>
    <cellStyle name="Note 2 11 2 4 2" xfId="16212"/>
    <cellStyle name="Note 2 11 2 4 3" xfId="57"/>
    <cellStyle name="Note 2 11 2 4 4" xfId="16236"/>
    <cellStyle name="Note 2 11 2 4 5" xfId="16239"/>
    <cellStyle name="Note 2 11 2 4 6" xfId="16242"/>
    <cellStyle name="Note 2 11 2 5" xfId="20226"/>
    <cellStyle name="Note 2 11 2 5 2" xfId="16481"/>
    <cellStyle name="Note 2 11 2 5 3" xfId="16506"/>
    <cellStyle name="Note 2 11 2 5 4" xfId="16510"/>
    <cellStyle name="Note 2 11 2 5 5" xfId="16513"/>
    <cellStyle name="Note 2 11 2 5 6" xfId="16516"/>
    <cellStyle name="Note 2 11 2 6" xfId="23566"/>
    <cellStyle name="Note 2 11 2 6 2" xfId="47"/>
    <cellStyle name="Note 2 11 2 6 3" xfId="121"/>
    <cellStyle name="Note 2 11 2 6 4" xfId="16620"/>
    <cellStyle name="Note 2 11 2 6 5" xfId="16623"/>
    <cellStyle name="Note 2 11 2 6 6" xfId="16626"/>
    <cellStyle name="Note 2 11 2 7" xfId="17309"/>
    <cellStyle name="Note 2 11 2 7 2" xfId="6469"/>
    <cellStyle name="Note 2 11 2 8" xfId="17311"/>
    <cellStyle name="Note 2 11 3" xfId="23567"/>
    <cellStyle name="Note 2 11 3 2" xfId="23568"/>
    <cellStyle name="Note 2 11 3 2 2" xfId="23572"/>
    <cellStyle name="Note 2 11 3 2 3" xfId="23574"/>
    <cellStyle name="Note 2 11 3 2 4" xfId="23576"/>
    <cellStyle name="Note 2 11 3 2 5" xfId="23578"/>
    <cellStyle name="Note 2 11 3 2 6" xfId="23580"/>
    <cellStyle name="Note 2 11 3 3" xfId="23581"/>
    <cellStyle name="Note 2 11 3 3 2" xfId="23584"/>
    <cellStyle name="Note 2 11 3 4" xfId="23586"/>
    <cellStyle name="Note 2 11 4" xfId="23589"/>
    <cellStyle name="Note 2 11 4 2" xfId="23590"/>
    <cellStyle name="Note 2 11 4 2 2" xfId="23591"/>
    <cellStyle name="Note 2 11 4 2 3" xfId="23592"/>
    <cellStyle name="Note 2 11 4 2 4" xfId="23593"/>
    <cellStyle name="Note 2 11 4 2 5" xfId="23595"/>
    <cellStyle name="Note 2 11 4 2 6" xfId="23597"/>
    <cellStyle name="Note 2 11 4 3" xfId="23599"/>
    <cellStyle name="Note 2 11 4 3 2" xfId="23600"/>
    <cellStyle name="Note 2 11 4 4" xfId="23601"/>
    <cellStyle name="Note 2 11 5" xfId="23602"/>
    <cellStyle name="Note 2 11 5 2" xfId="23603"/>
    <cellStyle name="Note 2 11 5 2 2" xfId="23604"/>
    <cellStyle name="Note 2 11 5 2 3" xfId="23605"/>
    <cellStyle name="Note 2 11 5 2 4" xfId="23606"/>
    <cellStyle name="Note 2 11 5 2 5" xfId="23607"/>
    <cellStyle name="Note 2 11 5 2 6" xfId="23608"/>
    <cellStyle name="Note 2 11 5 3" xfId="23609"/>
    <cellStyle name="Note 2 11 5 3 2" xfId="23610"/>
    <cellStyle name="Note 2 11 5 4" xfId="23611"/>
    <cellStyle name="Note 2 11 6" xfId="19982"/>
    <cellStyle name="Note 2 11 6 2" xfId="23612"/>
    <cellStyle name="Note 2 11 6 2 2" xfId="23613"/>
    <cellStyle name="Note 2 11 6 2 3" xfId="23615"/>
    <cellStyle name="Note 2 11 6 2 4" xfId="23616"/>
    <cellStyle name="Note 2 11 6 2 5" xfId="23617"/>
    <cellStyle name="Note 2 11 6 2 6" xfId="23618"/>
    <cellStyle name="Note 2 11 6 3" xfId="23619"/>
    <cellStyle name="Note 2 11 6 3 2" xfId="23620"/>
    <cellStyle name="Note 2 11 6 4" xfId="23622"/>
    <cellStyle name="Note 2 11 7" xfId="19984"/>
    <cellStyle name="Note 2 11 7 2" xfId="23623"/>
    <cellStyle name="Note 2 11 7 3" xfId="23625"/>
    <cellStyle name="Note 2 11 7 4" xfId="23627"/>
    <cellStyle name="Note 2 11 7 5" xfId="23629"/>
    <cellStyle name="Note 2 11 7 6" xfId="23631"/>
    <cellStyle name="Note 2 11 8" xfId="23633"/>
    <cellStyle name="Note 2 11 8 2" xfId="770"/>
    <cellStyle name="Note 2 11 9" xfId="23636"/>
    <cellStyle name="Note 2 12" xfId="23638"/>
    <cellStyle name="Note 2 12 2" xfId="23640"/>
    <cellStyle name="Note 2 12 2 2" xfId="23641"/>
    <cellStyle name="Note 2 12 2 2 2" xfId="23642"/>
    <cellStyle name="Note 2 12 2 2 3" xfId="23643"/>
    <cellStyle name="Note 2 12 2 2 4" xfId="23644"/>
    <cellStyle name="Note 2 12 2 2 5" xfId="23646"/>
    <cellStyle name="Note 2 12 2 2 6" xfId="23648"/>
    <cellStyle name="Note 2 12 2 3" xfId="20550"/>
    <cellStyle name="Note 2 12 2 3 2" xfId="23650"/>
    <cellStyle name="Note 2 12 2 3 3" xfId="23652"/>
    <cellStyle name="Note 2 12 2 3 4" xfId="23654"/>
    <cellStyle name="Note 2 12 2 3 5" xfId="23657"/>
    <cellStyle name="Note 2 12 2 3 6" xfId="23660"/>
    <cellStyle name="Note 2 12 2 4" xfId="20552"/>
    <cellStyle name="Note 2 12 2 4 2" xfId="18246"/>
    <cellStyle name="Note 2 12 2 4 3" xfId="18324"/>
    <cellStyle name="Note 2 12 2 4 4" xfId="18394"/>
    <cellStyle name="Note 2 12 2 4 5" xfId="18457"/>
    <cellStyle name="Note 2 12 2 4 6" xfId="18520"/>
    <cellStyle name="Note 2 12 2 5" xfId="23663"/>
    <cellStyle name="Note 2 12 2 5 2" xfId="23664"/>
    <cellStyle name="Note 2 12 2 5 3" xfId="23665"/>
    <cellStyle name="Note 2 12 2 5 4" xfId="23667"/>
    <cellStyle name="Note 2 12 2 5 5" xfId="23668"/>
    <cellStyle name="Note 2 12 2 5 6" xfId="23669"/>
    <cellStyle name="Note 2 12 2 6" xfId="23670"/>
    <cellStyle name="Note 2 12 2 6 2" xfId="23671"/>
    <cellStyle name="Note 2 12 2 6 3" xfId="23672"/>
    <cellStyle name="Note 2 12 2 6 4" xfId="23673"/>
    <cellStyle name="Note 2 12 2 6 5" xfId="23674"/>
    <cellStyle name="Note 2 12 2 6 6" xfId="23675"/>
    <cellStyle name="Note 2 12 2 7" xfId="17344"/>
    <cellStyle name="Note 2 12 2 7 2" xfId="23676"/>
    <cellStyle name="Note 2 12 2 8" xfId="17346"/>
    <cellStyle name="Note 2 12 3" xfId="23677"/>
    <cellStyle name="Note 2 12 3 2" xfId="23678"/>
    <cellStyle name="Note 2 12 3 2 2" xfId="23681"/>
    <cellStyle name="Note 2 12 3 2 3" xfId="23683"/>
    <cellStyle name="Note 2 12 3 2 4" xfId="23685"/>
    <cellStyle name="Note 2 12 3 2 5" xfId="23687"/>
    <cellStyle name="Note 2 12 3 2 6" xfId="2560"/>
    <cellStyle name="Note 2 12 3 3" xfId="20555"/>
    <cellStyle name="Note 2 12 3 3 2" xfId="11775"/>
    <cellStyle name="Note 2 12 3 4" xfId="20558"/>
    <cellStyle name="Note 2 12 4" xfId="23689"/>
    <cellStyle name="Note 2 12 4 2" xfId="23690"/>
    <cellStyle name="Note 2 12 4 2 2" xfId="11876"/>
    <cellStyle name="Note 2 12 4 2 3" xfId="11878"/>
    <cellStyle name="Note 2 12 4 2 4" xfId="11881"/>
    <cellStyle name="Note 2 12 4 2 5" xfId="23691"/>
    <cellStyle name="Note 2 12 4 2 6" xfId="23692"/>
    <cellStyle name="Note 2 12 4 3" xfId="20563"/>
    <cellStyle name="Note 2 12 4 3 2" xfId="1536"/>
    <cellStyle name="Note 2 12 4 4" xfId="20565"/>
    <cellStyle name="Note 2 12 5" xfId="23693"/>
    <cellStyle name="Note 2 12 5 2" xfId="21973"/>
    <cellStyle name="Note 2 12 5 2 2" xfId="23694"/>
    <cellStyle name="Note 2 12 5 2 3" xfId="23695"/>
    <cellStyle name="Note 2 12 5 2 4" xfId="23697"/>
    <cellStyle name="Note 2 12 5 2 5" xfId="23699"/>
    <cellStyle name="Note 2 12 5 2 6" xfId="23700"/>
    <cellStyle name="Note 2 12 5 3" xfId="20568"/>
    <cellStyle name="Note 2 12 5 3 2" xfId="23701"/>
    <cellStyle name="Note 2 12 5 4" xfId="20570"/>
    <cellStyle name="Note 2 12 6" xfId="19988"/>
    <cellStyle name="Note 2 12 6 2" xfId="23702"/>
    <cellStyle name="Note 2 12 6 2 2" xfId="9321"/>
    <cellStyle name="Note 2 12 6 2 3" xfId="9324"/>
    <cellStyle name="Note 2 12 6 2 4" xfId="9327"/>
    <cellStyle name="Note 2 12 6 2 5" xfId="23703"/>
    <cellStyle name="Note 2 12 6 2 6" xfId="23704"/>
    <cellStyle name="Note 2 12 6 3" xfId="20573"/>
    <cellStyle name="Note 2 12 6 3 2" xfId="23705"/>
    <cellStyle name="Note 2 12 6 4" xfId="20575"/>
    <cellStyle name="Note 2 12 7" xfId="19991"/>
    <cellStyle name="Note 2 12 7 2" xfId="23707"/>
    <cellStyle name="Note 2 12 7 3" xfId="23709"/>
    <cellStyle name="Note 2 12 7 4" xfId="23711"/>
    <cellStyle name="Note 2 12 7 5" xfId="23713"/>
    <cellStyle name="Note 2 12 7 6" xfId="23714"/>
    <cellStyle name="Note 2 12 8" xfId="23715"/>
    <cellStyle name="Note 2 12 8 2" xfId="23718"/>
    <cellStyle name="Note 2 12 9" xfId="17277"/>
    <cellStyle name="Note 2 13" xfId="21185"/>
    <cellStyle name="Note 2 13 2" xfId="23719"/>
    <cellStyle name="Note 2 13 2 2" xfId="14962"/>
    <cellStyle name="Note 2 13 2 2 2" xfId="23720"/>
    <cellStyle name="Note 2 13 2 2 3" xfId="2052"/>
    <cellStyle name="Note 2 13 2 2 4" xfId="23722"/>
    <cellStyle name="Note 2 13 2 2 5" xfId="23724"/>
    <cellStyle name="Note 2 13 2 2 6" xfId="23726"/>
    <cellStyle name="Note 2 13 2 3" xfId="23728"/>
    <cellStyle name="Note 2 13 2 3 2" xfId="23731"/>
    <cellStyle name="Note 2 13 2 3 3" xfId="23733"/>
    <cellStyle name="Note 2 13 2 3 4" xfId="23734"/>
    <cellStyle name="Note 2 13 2 3 5" xfId="23735"/>
    <cellStyle name="Note 2 13 2 3 6" xfId="15242"/>
    <cellStyle name="Note 2 13 2 4" xfId="12040"/>
    <cellStyle name="Note 2 13 2 4 2" xfId="12044"/>
    <cellStyle name="Note 2 13 2 4 3" xfId="12049"/>
    <cellStyle name="Note 2 13 2 4 4" xfId="12054"/>
    <cellStyle name="Note 2 13 2 4 5" xfId="12059"/>
    <cellStyle name="Note 2 13 2 4 6" xfId="23270"/>
    <cellStyle name="Note 2 13 2 5" xfId="23736"/>
    <cellStyle name="Note 2 13 2 5 2" xfId="23737"/>
    <cellStyle name="Note 2 13 2 5 3" xfId="23278"/>
    <cellStyle name="Note 2 13 2 5 4" xfId="23280"/>
    <cellStyle name="Note 2 13 2 5 5" xfId="23282"/>
    <cellStyle name="Note 2 13 2 5 6" xfId="23284"/>
    <cellStyle name="Note 2 13 2 6" xfId="23738"/>
    <cellStyle name="Note 2 13 2 6 2" xfId="23739"/>
    <cellStyle name="Note 2 13 2 6 3" xfId="23290"/>
    <cellStyle name="Note 2 13 2 6 4" xfId="23291"/>
    <cellStyle name="Note 2 13 2 6 5" xfId="23295"/>
    <cellStyle name="Note 2 13 2 6 6" xfId="23297"/>
    <cellStyle name="Note 2 13 2 7" xfId="17373"/>
    <cellStyle name="Note 2 13 2 7 2" xfId="23740"/>
    <cellStyle name="Note 2 13 2 8" xfId="17375"/>
    <cellStyle name="Note 2 13 3" xfId="23741"/>
    <cellStyle name="Note 2 13 3 2" xfId="23742"/>
    <cellStyle name="Note 2 13 3 2 2" xfId="6638"/>
    <cellStyle name="Note 2 13 3 2 3" xfId="6641"/>
    <cellStyle name="Note 2 13 3 2 4" xfId="23744"/>
    <cellStyle name="Note 2 13 3 2 5" xfId="23746"/>
    <cellStyle name="Note 2 13 3 2 6" xfId="23749"/>
    <cellStyle name="Note 2 13 3 3" xfId="23752"/>
    <cellStyle name="Note 2 13 3 3 2" xfId="6947"/>
    <cellStyle name="Note 2 13 3 4" xfId="23754"/>
    <cellStyle name="Note 2 13 4" xfId="23756"/>
    <cellStyle name="Note 2 13 4 2" xfId="23757"/>
    <cellStyle name="Note 2 13 4 2 2" xfId="13143"/>
    <cellStyle name="Note 2 13 4 2 3" xfId="13145"/>
    <cellStyle name="Note 2 13 4 2 4" xfId="13147"/>
    <cellStyle name="Note 2 13 4 2 5" xfId="13149"/>
    <cellStyle name="Note 2 13 4 2 6" xfId="23759"/>
    <cellStyle name="Note 2 13 4 3" xfId="23760"/>
    <cellStyle name="Note 2 13 4 3 2" xfId="13185"/>
    <cellStyle name="Note 2 13 4 4" xfId="23761"/>
    <cellStyle name="Note 2 13 5" xfId="23762"/>
    <cellStyle name="Note 2 13 5 2" xfId="23763"/>
    <cellStyle name="Note 2 13 5 2 2" xfId="23765"/>
    <cellStyle name="Note 2 13 5 2 3" xfId="23767"/>
    <cellStyle name="Note 2 13 5 2 4" xfId="23768"/>
    <cellStyle name="Note 2 13 5 2 5" xfId="23769"/>
    <cellStyle name="Note 2 13 5 2 6" xfId="23770"/>
    <cellStyle name="Note 2 13 5 3" xfId="23771"/>
    <cellStyle name="Note 2 13 5 3 2" xfId="17322"/>
    <cellStyle name="Note 2 13 5 4" xfId="23772"/>
    <cellStyle name="Note 2 13 6" xfId="19995"/>
    <cellStyle name="Note 2 13 6 2" xfId="23773"/>
    <cellStyle name="Note 2 13 6 2 2" xfId="23774"/>
    <cellStyle name="Note 2 13 6 2 3" xfId="23775"/>
    <cellStyle name="Note 2 13 6 2 4" xfId="23777"/>
    <cellStyle name="Note 2 13 6 2 5" xfId="23779"/>
    <cellStyle name="Note 2 13 6 2 6" xfId="23781"/>
    <cellStyle name="Note 2 13 6 3" xfId="23783"/>
    <cellStyle name="Note 2 13 6 3 2" xfId="17460"/>
    <cellStyle name="Note 2 13 6 4" xfId="23784"/>
    <cellStyle name="Note 2 13 7" xfId="19997"/>
    <cellStyle name="Note 2 13 7 2" xfId="23785"/>
    <cellStyle name="Note 2 13 7 3" xfId="23787"/>
    <cellStyle name="Note 2 13 7 4" xfId="23789"/>
    <cellStyle name="Note 2 13 7 5" xfId="23791"/>
    <cellStyle name="Note 2 13 7 6" xfId="23793"/>
    <cellStyle name="Note 2 13 8" xfId="23795"/>
    <cellStyle name="Note 2 13 8 2" xfId="23796"/>
    <cellStyle name="Note 2 13 9" xfId="23797"/>
    <cellStyle name="Note 2 14" xfId="23798"/>
    <cellStyle name="Note 2 14 2" xfId="23800"/>
    <cellStyle name="Note 2 14 2 2" xfId="23802"/>
    <cellStyle name="Note 2 14 2 2 2" xfId="19554"/>
    <cellStyle name="Note 2 14 2 2 3" xfId="19556"/>
    <cellStyle name="Note 2 14 2 2 4" xfId="23803"/>
    <cellStyle name="Note 2 14 2 2 5" xfId="23804"/>
    <cellStyle name="Note 2 14 2 2 6" xfId="23805"/>
    <cellStyle name="Note 2 14 2 3" xfId="9054"/>
    <cellStyle name="Note 2 14 2 3 2" xfId="23806"/>
    <cellStyle name="Note 2 14 2 3 3" xfId="23809"/>
    <cellStyle name="Note 2 14 2 3 4" xfId="23812"/>
    <cellStyle name="Note 2 14 2 3 5" xfId="23815"/>
    <cellStyle name="Note 2 14 2 3 6" xfId="15264"/>
    <cellStyle name="Note 2 14 2 4" xfId="9056"/>
    <cellStyle name="Note 2 14 2 4 2" xfId="23817"/>
    <cellStyle name="Note 2 14 2 4 3" xfId="23818"/>
    <cellStyle name="Note 2 14 2 4 4" xfId="23819"/>
    <cellStyle name="Note 2 14 2 4 5" xfId="23820"/>
    <cellStyle name="Note 2 14 2 4 6" xfId="23821"/>
    <cellStyle name="Note 2 14 2 5" xfId="9058"/>
    <cellStyle name="Note 2 14 2 5 2" xfId="23822"/>
    <cellStyle name="Note 2 14 2 5 3" xfId="23823"/>
    <cellStyle name="Note 2 14 2 5 4" xfId="23824"/>
    <cellStyle name="Note 2 14 2 5 5" xfId="23825"/>
    <cellStyle name="Note 2 14 2 5 6" xfId="23826"/>
    <cellStyle name="Note 2 14 2 6" xfId="9060"/>
    <cellStyle name="Note 2 14 2 6 2" xfId="23827"/>
    <cellStyle name="Note 2 14 2 6 3" xfId="23828"/>
    <cellStyle name="Note 2 14 2 6 4" xfId="23829"/>
    <cellStyle name="Note 2 14 2 6 5" xfId="23830"/>
    <cellStyle name="Note 2 14 2 6 6" xfId="23831"/>
    <cellStyle name="Note 2 14 2 7" xfId="9063"/>
    <cellStyle name="Note 2 14 2 7 2" xfId="877"/>
    <cellStyle name="Note 2 14 2 8" xfId="17405"/>
    <cellStyle name="Note 2 14 3" xfId="23832"/>
    <cellStyle name="Note 2 14 3 2" xfId="23833"/>
    <cellStyle name="Note 2 14 3 2 2" xfId="23834"/>
    <cellStyle name="Note 2 14 3 2 3" xfId="23836"/>
    <cellStyle name="Note 2 14 3 2 4" xfId="23837"/>
    <cellStyle name="Note 2 14 3 2 5" xfId="23838"/>
    <cellStyle name="Note 2 14 3 2 6" xfId="23839"/>
    <cellStyle name="Note 2 14 3 3" xfId="23840"/>
    <cellStyle name="Note 2 14 3 3 2" xfId="23841"/>
    <cellStyle name="Note 2 14 3 4" xfId="23842"/>
    <cellStyle name="Note 2 14 4" xfId="23843"/>
    <cellStyle name="Note 2 14 4 2" xfId="23844"/>
    <cellStyle name="Note 2 14 4 2 2" xfId="23845"/>
    <cellStyle name="Note 2 14 4 2 3" xfId="23846"/>
    <cellStyle name="Note 2 14 4 2 4" xfId="23847"/>
    <cellStyle name="Note 2 14 4 2 5" xfId="23848"/>
    <cellStyle name="Note 2 14 4 2 6" xfId="23849"/>
    <cellStyle name="Note 2 14 4 3" xfId="23850"/>
    <cellStyle name="Note 2 14 4 3 2" xfId="23851"/>
    <cellStyle name="Note 2 14 4 4" xfId="23852"/>
    <cellStyle name="Note 2 14 5" xfId="23853"/>
    <cellStyle name="Note 2 14 5 2" xfId="23854"/>
    <cellStyle name="Note 2 14 5 2 2" xfId="13575"/>
    <cellStyle name="Note 2 14 5 2 3" xfId="13580"/>
    <cellStyle name="Note 2 14 5 2 4" xfId="13585"/>
    <cellStyle name="Note 2 14 5 2 5" xfId="13590"/>
    <cellStyle name="Note 2 14 5 2 6" xfId="13597"/>
    <cellStyle name="Note 2 14 5 3" xfId="23855"/>
    <cellStyle name="Note 2 14 5 3 2" xfId="13695"/>
    <cellStyle name="Note 2 14 5 4" xfId="23857"/>
    <cellStyle name="Note 2 14 6" xfId="20001"/>
    <cellStyle name="Note 2 14 6 2" xfId="23859"/>
    <cellStyle name="Note 2 14 6 2 2" xfId="23860"/>
    <cellStyle name="Note 2 14 6 2 3" xfId="23862"/>
    <cellStyle name="Note 2 14 6 2 4" xfId="23864"/>
    <cellStyle name="Note 2 14 6 2 5" xfId="23867"/>
    <cellStyle name="Note 2 14 6 2 6" xfId="23870"/>
    <cellStyle name="Note 2 14 6 3" xfId="23873"/>
    <cellStyle name="Note 2 14 6 3 2" xfId="23875"/>
    <cellStyle name="Note 2 14 6 4" xfId="23878"/>
    <cellStyle name="Note 2 14 7" xfId="20003"/>
    <cellStyle name="Note 2 14 7 2" xfId="23879"/>
    <cellStyle name="Note 2 14 7 3" xfId="23880"/>
    <cellStyle name="Note 2 14 7 4" xfId="21138"/>
    <cellStyle name="Note 2 14 7 5" xfId="23881"/>
    <cellStyle name="Note 2 14 7 6" xfId="23882"/>
    <cellStyle name="Note 2 14 8" xfId="23883"/>
    <cellStyle name="Note 2 14 8 2" xfId="23884"/>
    <cellStyle name="Note 2 14 9" xfId="23885"/>
    <cellStyle name="Note 2 15" xfId="23886"/>
    <cellStyle name="Note 2 15 2" xfId="18914"/>
    <cellStyle name="Note 2 15 2 2" xfId="18917"/>
    <cellStyle name="Note 2 15 2 3" xfId="18919"/>
    <cellStyle name="Note 2 15 2 4" xfId="23890"/>
    <cellStyle name="Note 2 15 2 5" xfId="23892"/>
    <cellStyle name="Note 2 15 2 6" xfId="23894"/>
    <cellStyle name="Note 2 15 3" xfId="18921"/>
    <cellStyle name="Note 2 15 3 2" xfId="7486"/>
    <cellStyle name="Note 2 15 4" xfId="18923"/>
    <cellStyle name="Note 2 16" xfId="3979"/>
    <cellStyle name="Note 2 16 2" xfId="3984"/>
    <cellStyle name="Note 2 17" xfId="3999"/>
    <cellStyle name="Note 2 17 2" xfId="4004"/>
    <cellStyle name="Note 2 18" xfId="23896"/>
    <cellStyle name="Note 2 18 2" xfId="23898"/>
    <cellStyle name="Note 2 19" xfId="23900"/>
    <cellStyle name="Note 2 19 2" xfId="17887"/>
    <cellStyle name="Note 2 2" xfId="23902"/>
    <cellStyle name="Note 2 2 2" xfId="2964"/>
    <cellStyle name="Note 2 2 2 2" xfId="23903"/>
    <cellStyle name="Note 2 2 2 3" xfId="3665"/>
    <cellStyle name="Note 2 2 2 3 2" xfId="14114"/>
    <cellStyle name="Note 2 2 2 4" xfId="3668"/>
    <cellStyle name="Note 2 2 3" xfId="3011"/>
    <cellStyle name="Note 2 2 3 2" xfId="9330"/>
    <cellStyle name="Note 2 2 3 2 2" xfId="23904"/>
    <cellStyle name="Note 2 2 3 3" xfId="9333"/>
    <cellStyle name="Note 2 2 3 3 2" xfId="23907"/>
    <cellStyle name="Note 2 2 3 4" xfId="9337"/>
    <cellStyle name="Note 2 2 4" xfId="2904"/>
    <cellStyle name="Note 2 2 5" xfId="23910"/>
    <cellStyle name="Note 2 2 6" xfId="23911"/>
    <cellStyle name="Note 2 2 6 2" xfId="23912"/>
    <cellStyle name="Note 2 2 7" xfId="23914"/>
    <cellStyle name="Note 2 20" xfId="23887"/>
    <cellStyle name="Note 2 20 2" xfId="18915"/>
    <cellStyle name="Note 2 21" xfId="3978"/>
    <cellStyle name="Note 2 21 2" xfId="3983"/>
    <cellStyle name="Note 2 22" xfId="3998"/>
    <cellStyle name="Note 2 22 2" xfId="4003"/>
    <cellStyle name="Note 2 23" xfId="23897"/>
    <cellStyle name="Note 2 23 2" xfId="23899"/>
    <cellStyle name="Note 2 24" xfId="23901"/>
    <cellStyle name="Note 2 24 2" xfId="17888"/>
    <cellStyle name="Note 2 25" xfId="23919"/>
    <cellStyle name="Note 2 3" xfId="23920"/>
    <cellStyle name="Note 2 3 2" xfId="15329"/>
    <cellStyle name="Note 2 3 2 2" xfId="23921"/>
    <cellStyle name="Note 2 3 2 3" xfId="23924"/>
    <cellStyle name="Note 2 3 2 3 2" xfId="17385"/>
    <cellStyle name="Note 2 3 2 4" xfId="23925"/>
    <cellStyle name="Note 2 3 3" xfId="15331"/>
    <cellStyle name="Note 2 3 3 2" xfId="23926"/>
    <cellStyle name="Note 2 3 3 2 2" xfId="17472"/>
    <cellStyle name="Note 2 3 3 3" xfId="23928"/>
    <cellStyle name="Note 2 3 3 3 2" xfId="17495"/>
    <cellStyle name="Note 2 3 3 4" xfId="23929"/>
    <cellStyle name="Note 2 3 4" xfId="15333"/>
    <cellStyle name="Note 2 3 5" xfId="15335"/>
    <cellStyle name="Note 2 3 6" xfId="23931"/>
    <cellStyle name="Note 2 3 6 2" xfId="21053"/>
    <cellStyle name="Note 2 3 7" xfId="23933"/>
    <cellStyle name="Note 2 4" xfId="23938"/>
    <cellStyle name="Note 2 4 10" xfId="353"/>
    <cellStyle name="Note 2 4 2" xfId="23939"/>
    <cellStyle name="Note 2 4 2 2" xfId="23942"/>
    <cellStyle name="Note 2 4 2 2 2" xfId="23945"/>
    <cellStyle name="Note 2 4 2 2 3" xfId="23946"/>
    <cellStyle name="Note 2 4 2 2 4" xfId="23947"/>
    <cellStyle name="Note 2 4 2 2 5" xfId="8243"/>
    <cellStyle name="Note 2 4 2 2 6" xfId="8264"/>
    <cellStyle name="Note 2 4 2 3" xfId="3878"/>
    <cellStyle name="Note 2 4 2 3 2" xfId="23949"/>
    <cellStyle name="Note 2 4 2 3 3" xfId="23950"/>
    <cellStyle name="Note 2 4 2 3 4" xfId="23951"/>
    <cellStyle name="Note 2 4 2 3 5" xfId="23952"/>
    <cellStyle name="Note 2 4 2 3 6" xfId="23954"/>
    <cellStyle name="Note 2 4 2 4" xfId="23955"/>
    <cellStyle name="Note 2 4 2 4 2" xfId="6"/>
    <cellStyle name="Note 2 4 2 4 3" xfId="23957"/>
    <cellStyle name="Note 2 4 2 4 4" xfId="23958"/>
    <cellStyle name="Note 2 4 2 4 5" xfId="23959"/>
    <cellStyle name="Note 2 4 2 4 6" xfId="23960"/>
    <cellStyle name="Note 2 4 2 5" xfId="23961"/>
    <cellStyle name="Note 2 4 2 5 2" xfId="23963"/>
    <cellStyle name="Note 2 4 2 5 3" xfId="23964"/>
    <cellStyle name="Note 2 4 2 5 4" xfId="23965"/>
    <cellStyle name="Note 2 4 2 5 5" xfId="23966"/>
    <cellStyle name="Note 2 4 2 5 6" xfId="23967"/>
    <cellStyle name="Note 2 4 2 6" xfId="23968"/>
    <cellStyle name="Note 2 4 2 7" xfId="23970"/>
    <cellStyle name="Note 2 4 2 7 2" xfId="23972"/>
    <cellStyle name="Note 2 4 2 8" xfId="23974"/>
    <cellStyle name="Note 2 4 3" xfId="23976"/>
    <cellStyle name="Note 2 4 3 2" xfId="23979"/>
    <cellStyle name="Note 2 4 3 2 2" xfId="23982"/>
    <cellStyle name="Note 2 4 3 3" xfId="23984"/>
    <cellStyle name="Note 2 4 3 3 2" xfId="23986"/>
    <cellStyle name="Note 2 4 3 4" xfId="23988"/>
    <cellStyle name="Note 2 4 4" xfId="23990"/>
    <cellStyle name="Note 2 4 4 10" xfId="23993"/>
    <cellStyle name="Note 2 4 4 2" xfId="23995"/>
    <cellStyle name="Note 2 4 4 2 10" xfId="23997"/>
    <cellStyle name="Note 2 4 4 2 2" xfId="23998"/>
    <cellStyle name="Note 2 4 4 2 2 2" xfId="23999"/>
    <cellStyle name="Note 2 4 4 2 2 3" xfId="24000"/>
    <cellStyle name="Note 2 4 4 2 2 4" xfId="24001"/>
    <cellStyle name="Note 2 4 4 2 2 5" xfId="24002"/>
    <cellStyle name="Note 2 4 4 2 2 6" xfId="24003"/>
    <cellStyle name="Note 2 4 4 2 3" xfId="24005"/>
    <cellStyle name="Note 2 4 4 2 3 2" xfId="9803"/>
    <cellStyle name="Note 2 4 4 2 3 3" xfId="2552"/>
    <cellStyle name="Note 2 4 4 2 3 4" xfId="9805"/>
    <cellStyle name="Note 2 4 4 2 3 5" xfId="24006"/>
    <cellStyle name="Note 2 4 4 2 3 6" xfId="24007"/>
    <cellStyle name="Note 2 4 4 2 4" xfId="24008"/>
    <cellStyle name="Note 2 4 4 2 4 2" xfId="24009"/>
    <cellStyle name="Note 2 4 4 2 4 3" xfId="24010"/>
    <cellStyle name="Note 2 4 4 2 4 4" xfId="24011"/>
    <cellStyle name="Note 2 4 4 2 4 5" xfId="24012"/>
    <cellStyle name="Note 2 4 4 2 4 6" xfId="24013"/>
    <cellStyle name="Note 2 4 4 2 5" xfId="549"/>
    <cellStyle name="Note 2 4 4 2 5 2" xfId="8283"/>
    <cellStyle name="Note 2 4 4 2 5 3" xfId="8295"/>
    <cellStyle name="Note 2 4 4 2 5 4" xfId="8297"/>
    <cellStyle name="Note 2 4 4 2 5 5" xfId="8299"/>
    <cellStyle name="Note 2 4 4 2 5 6" xfId="8301"/>
    <cellStyle name="Note 2 4 4 2 6" xfId="8304"/>
    <cellStyle name="Note 2 4 4 2 7" xfId="8306"/>
    <cellStyle name="Note 2 4 4 2 8" xfId="8308"/>
    <cellStyle name="Note 2 4 4 2 9" xfId="8310"/>
    <cellStyle name="Note 2 4 4 3" xfId="24014"/>
    <cellStyle name="Note 2 4 4 3 2" xfId="24015"/>
    <cellStyle name="Note 2 4 4 3 3" xfId="24016"/>
    <cellStyle name="Note 2 4 4 3 4" xfId="24017"/>
    <cellStyle name="Note 2 4 4 3 5" xfId="24018"/>
    <cellStyle name="Note 2 4 4 3 6" xfId="24020"/>
    <cellStyle name="Note 2 4 4 4" xfId="24021"/>
    <cellStyle name="Note 2 4 4 4 2" xfId="24022"/>
    <cellStyle name="Note 2 4 4 4 3" xfId="24023"/>
    <cellStyle name="Note 2 4 4 4 4" xfId="24024"/>
    <cellStyle name="Note 2 4 4 4 5" xfId="24025"/>
    <cellStyle name="Note 2 4 4 4 6" xfId="24026"/>
    <cellStyle name="Note 2 4 4 5" xfId="24027"/>
    <cellStyle name="Note 2 4 4 5 2" xfId="24028"/>
    <cellStyle name="Note 2 4 4 5 3" xfId="24029"/>
    <cellStyle name="Note 2 4 4 5 4" xfId="24030"/>
    <cellStyle name="Note 2 4 4 5 5" xfId="24031"/>
    <cellStyle name="Note 2 4 4 5 6" xfId="24032"/>
    <cellStyle name="Note 2 4 4 6" xfId="24033"/>
    <cellStyle name="Note 2 4 4 7" xfId="24035"/>
    <cellStyle name="Note 2 4 4 8" xfId="23312"/>
    <cellStyle name="Note 2 4 4 9" xfId="24038"/>
    <cellStyle name="Note 2 4 5" xfId="24041"/>
    <cellStyle name="Note 2 4 5 2" xfId="24043"/>
    <cellStyle name="Note 2 4 5 3" xfId="7792"/>
    <cellStyle name="Note 2 4 5 4" xfId="7794"/>
    <cellStyle name="Note 2 4 5 5" xfId="7797"/>
    <cellStyle name="Note 2 4 5 6" xfId="24045"/>
    <cellStyle name="Note 2 4 6" xfId="24047"/>
    <cellStyle name="Note 2 4 6 2" xfId="24049"/>
    <cellStyle name="Note 2 4 6 3" xfId="24051"/>
    <cellStyle name="Note 2 4 6 4" xfId="24052"/>
    <cellStyle name="Note 2 4 6 5" xfId="24053"/>
    <cellStyle name="Note 2 4 6 6" xfId="24054"/>
    <cellStyle name="Note 2 4 7" xfId="24056"/>
    <cellStyle name="Note 2 4 7 2" xfId="19052"/>
    <cellStyle name="Note 2 4 7 3" xfId="24061"/>
    <cellStyle name="Note 2 4 7 4" xfId="24062"/>
    <cellStyle name="Note 2 4 7 5" xfId="24063"/>
    <cellStyle name="Note 2 4 7 6" xfId="24064"/>
    <cellStyle name="Note 2 4 8" xfId="4420"/>
    <cellStyle name="Note 2 4 8 2" xfId="24066"/>
    <cellStyle name="Note 2 4 8 3" xfId="24070"/>
    <cellStyle name="Note 2 4 8 4" xfId="24072"/>
    <cellStyle name="Note 2 4 8 5" xfId="24074"/>
    <cellStyle name="Note 2 4 8 6" xfId="24076"/>
    <cellStyle name="Note 2 4 9" xfId="24077"/>
    <cellStyle name="Note 2 4 9 2" xfId="24082"/>
    <cellStyle name="Note 2 5" xfId="24084"/>
    <cellStyle name="Note 2 5 2" xfId="24085"/>
    <cellStyle name="Note 2 5 2 2" xfId="24086"/>
    <cellStyle name="Note 2 5 2 2 2" xfId="1699"/>
    <cellStyle name="Note 2 5 2 2 3" xfId="24089"/>
    <cellStyle name="Note 2 5 2 2 4" xfId="24095"/>
    <cellStyle name="Note 2 5 2 2 5" xfId="8416"/>
    <cellStyle name="Note 2 5 2 2 6" xfId="1705"/>
    <cellStyle name="Note 2 5 2 3" xfId="24102"/>
    <cellStyle name="Note 2 5 2 3 2" xfId="24104"/>
    <cellStyle name="Note 2 5 2 3 3" xfId="1728"/>
    <cellStyle name="Note 2 5 2 3 4" xfId="1745"/>
    <cellStyle name="Note 2 5 2 3 5" xfId="1769"/>
    <cellStyle name="Note 2 5 2 3 6" xfId="1757"/>
    <cellStyle name="Note 2 5 2 4" xfId="24106"/>
    <cellStyle name="Note 2 5 2 4 2" xfId="1803"/>
    <cellStyle name="Note 2 5 2 4 3" xfId="24108"/>
    <cellStyle name="Note 2 5 2 4 4" xfId="24110"/>
    <cellStyle name="Note 2 5 2 4 5" xfId="1806"/>
    <cellStyle name="Note 2 5 2 4 6" xfId="1809"/>
    <cellStyle name="Note 2 5 2 5" xfId="24113"/>
    <cellStyle name="Note 2 5 2 5 2" xfId="24115"/>
    <cellStyle name="Note 2 5 2 5 3" xfId="24117"/>
    <cellStyle name="Note 2 5 2 5 4" xfId="24119"/>
    <cellStyle name="Note 2 5 2 5 5" xfId="24121"/>
    <cellStyle name="Note 2 5 2 5 6" xfId="1837"/>
    <cellStyle name="Note 2 5 2 6" xfId="24123"/>
    <cellStyle name="Note 2 5 2 7" xfId="24125"/>
    <cellStyle name="Note 2 5 2 7 2" xfId="24128"/>
    <cellStyle name="Note 2 5 2 8" xfId="24132"/>
    <cellStyle name="Note 2 5 3" xfId="24135"/>
    <cellStyle name="Note 2 5 3 2" xfId="24137"/>
    <cellStyle name="Note 2 5 3 2 2" xfId="24139"/>
    <cellStyle name="Note 2 5 3 2 3" xfId="24141"/>
    <cellStyle name="Note 2 5 3 2 4" xfId="24143"/>
    <cellStyle name="Note 2 5 3 2 5" xfId="8494"/>
    <cellStyle name="Note 2 5 3 2 6" xfId="8513"/>
    <cellStyle name="Note 2 5 3 3" xfId="24146"/>
    <cellStyle name="Note 2 5 3 3 2" xfId="24147"/>
    <cellStyle name="Note 2 5 3 4" xfId="24149"/>
    <cellStyle name="Note 2 5 4" xfId="24150"/>
    <cellStyle name="Note 2 5 4 2" xfId="15026"/>
    <cellStyle name="Note 2 5 4 3" xfId="15029"/>
    <cellStyle name="Note 2 5 4 4" xfId="3146"/>
    <cellStyle name="Note 2 5 4 5" xfId="16923"/>
    <cellStyle name="Note 2 5 4 6" xfId="16926"/>
    <cellStyle name="Note 2 5 5" xfId="24151"/>
    <cellStyle name="Note 2 5 5 2" xfId="24152"/>
    <cellStyle name="Note 2 5 5 3" xfId="24154"/>
    <cellStyle name="Note 2 5 5 4" xfId="16939"/>
    <cellStyle name="Note 2 5 5 5" xfId="16943"/>
    <cellStyle name="Note 2 5 5 6" xfId="16946"/>
    <cellStyle name="Note 2 5 6" xfId="24155"/>
    <cellStyle name="Note 2 5 6 2" xfId="24156"/>
    <cellStyle name="Note 2 5 6 3" xfId="24157"/>
    <cellStyle name="Note 2 5 6 4" xfId="2282"/>
    <cellStyle name="Note 2 5 6 5" xfId="24158"/>
    <cellStyle name="Note 2 5 6 6" xfId="24159"/>
    <cellStyle name="Note 2 5 7" xfId="24160"/>
    <cellStyle name="Note 2 5 7 2" xfId="24164"/>
    <cellStyle name="Note 2 5 7 3" xfId="24166"/>
    <cellStyle name="Note 2 5 7 4" xfId="15762"/>
    <cellStyle name="Note 2 5 7 5" xfId="15766"/>
    <cellStyle name="Note 2 5 7 6" xfId="15770"/>
    <cellStyle name="Note 2 5 8" xfId="24168"/>
    <cellStyle name="Note 2 5 8 2" xfId="24172"/>
    <cellStyle name="Note 2 5 9" xfId="24176"/>
    <cellStyle name="Note 2 6" xfId="2379"/>
    <cellStyle name="Note 2 6 2" xfId="24180"/>
    <cellStyle name="Note 2 6 2 2" xfId="24181"/>
    <cellStyle name="Note 2 6 2 2 2" xfId="18409"/>
    <cellStyle name="Note 2 6 2 2 3" xfId="18412"/>
    <cellStyle name="Note 2 6 2 2 4" xfId="18415"/>
    <cellStyle name="Note 2 6 2 2 5" xfId="8782"/>
    <cellStyle name="Note 2 6 2 2 6" xfId="8797"/>
    <cellStyle name="Note 2 6 2 3" xfId="24184"/>
    <cellStyle name="Note 2 6 2 3 2" xfId="24186"/>
    <cellStyle name="Note 2 6 2 3 3" xfId="24188"/>
    <cellStyle name="Note 2 6 2 3 4" xfId="24190"/>
    <cellStyle name="Note 2 6 2 3 5" xfId="24192"/>
    <cellStyle name="Note 2 6 2 3 6" xfId="24194"/>
    <cellStyle name="Note 2 6 2 4" xfId="24195"/>
    <cellStyle name="Note 2 6 2 4 2" xfId="24197"/>
    <cellStyle name="Note 2 6 2 4 3" xfId="24199"/>
    <cellStyle name="Note 2 6 2 4 4" xfId="24201"/>
    <cellStyle name="Note 2 6 2 4 5" xfId="24203"/>
    <cellStyle name="Note 2 6 2 4 6" xfId="24205"/>
    <cellStyle name="Note 2 6 2 5" xfId="24206"/>
    <cellStyle name="Note 2 6 2 5 2" xfId="24208"/>
    <cellStyle name="Note 2 6 2 5 3" xfId="24210"/>
    <cellStyle name="Note 2 6 2 5 4" xfId="24212"/>
    <cellStyle name="Note 2 6 2 5 5" xfId="24214"/>
    <cellStyle name="Note 2 6 2 5 6" xfId="24216"/>
    <cellStyle name="Note 2 6 2 6" xfId="24218"/>
    <cellStyle name="Note 2 6 2 7" xfId="24220"/>
    <cellStyle name="Note 2 6 2 7 2" xfId="6649"/>
    <cellStyle name="Note 2 6 2 8" xfId="24222"/>
    <cellStyle name="Note 2 6 3" xfId="24224"/>
    <cellStyle name="Note 2 6 3 2" xfId="24225"/>
    <cellStyle name="Note 2 6 3 2 2" xfId="24227"/>
    <cellStyle name="Note 2 6 3 2 3" xfId="24228"/>
    <cellStyle name="Note 2 6 3 2 4" xfId="24229"/>
    <cellStyle name="Note 2 6 3 2 5" xfId="8812"/>
    <cellStyle name="Note 2 6 3 2 6" xfId="8828"/>
    <cellStyle name="Note 2 6 3 3" xfId="24230"/>
    <cellStyle name="Note 2 6 3 3 2" xfId="24231"/>
    <cellStyle name="Note 2 6 3 4" xfId="24232"/>
    <cellStyle name="Note 2 6 4" xfId="24233"/>
    <cellStyle name="Note 2 6 4 2" xfId="24234"/>
    <cellStyle name="Note 2 6 4 3" xfId="24236"/>
    <cellStyle name="Note 2 6 4 4" xfId="522"/>
    <cellStyle name="Note 2 6 4 5" xfId="16968"/>
    <cellStyle name="Note 2 6 4 6" xfId="16971"/>
    <cellStyle name="Note 2 6 5" xfId="16154"/>
    <cellStyle name="Note 2 6 5 2" xfId="24237"/>
    <cellStyle name="Note 2 6 5 3" xfId="24239"/>
    <cellStyle name="Note 2 6 5 4" xfId="16984"/>
    <cellStyle name="Note 2 6 5 5" xfId="16988"/>
    <cellStyle name="Note 2 6 5 6" xfId="16991"/>
    <cellStyle name="Note 2 6 6" xfId="16157"/>
    <cellStyle name="Note 2 6 6 2" xfId="24240"/>
    <cellStyle name="Note 2 6 6 3" xfId="24241"/>
    <cellStyle name="Note 2 6 6 4" xfId="24242"/>
    <cellStyle name="Note 2 6 6 5" xfId="24243"/>
    <cellStyle name="Note 2 6 6 6" xfId="24244"/>
    <cellStyle name="Note 2 6 7" xfId="16160"/>
    <cellStyle name="Note 2 6 7 2" xfId="24245"/>
    <cellStyle name="Note 2 6 7 3" xfId="24248"/>
    <cellStyle name="Note 2 6 7 4" xfId="24251"/>
    <cellStyle name="Note 2 6 7 5" xfId="24254"/>
    <cellStyle name="Note 2 6 7 6" xfId="24257"/>
    <cellStyle name="Note 2 6 8" xfId="16165"/>
    <cellStyle name="Note 2 6 8 2" xfId="24259"/>
    <cellStyle name="Note 2 6 9" xfId="16171"/>
    <cellStyle name="Note 2 7" xfId="24262"/>
    <cellStyle name="Note 2 7 2" xfId="24264"/>
    <cellStyle name="Note 2 7 2 2" xfId="12214"/>
    <cellStyle name="Note 2 7 2 2 2" xfId="20081"/>
    <cellStyle name="Note 2 7 2 2 3" xfId="24266"/>
    <cellStyle name="Note 2 7 2 2 4" xfId="11930"/>
    <cellStyle name="Note 2 7 2 2 5" xfId="8973"/>
    <cellStyle name="Note 2 7 2 2 6" xfId="8992"/>
    <cellStyle name="Note 2 7 2 3" xfId="24267"/>
    <cellStyle name="Note 2 7 2 3 2" xfId="24269"/>
    <cellStyle name="Note 2 7 2 3 3" xfId="24270"/>
    <cellStyle name="Note 2 7 2 3 4" xfId="24271"/>
    <cellStyle name="Note 2 7 2 3 5" xfId="4029"/>
    <cellStyle name="Note 2 7 2 3 6" xfId="7489"/>
    <cellStyle name="Note 2 7 2 4" xfId="24272"/>
    <cellStyle name="Note 2 7 2 4 2" xfId="22654"/>
    <cellStyle name="Note 2 7 2 4 3" xfId="22661"/>
    <cellStyle name="Note 2 7 2 4 4" xfId="22669"/>
    <cellStyle name="Note 2 7 2 4 5" xfId="22677"/>
    <cellStyle name="Note 2 7 2 4 6" xfId="22680"/>
    <cellStyle name="Note 2 7 2 5" xfId="24274"/>
    <cellStyle name="Note 2 7 2 5 2" xfId="24276"/>
    <cellStyle name="Note 2 7 2 5 3" xfId="24277"/>
    <cellStyle name="Note 2 7 2 5 4" xfId="24278"/>
    <cellStyle name="Note 2 7 2 5 5" xfId="24279"/>
    <cellStyle name="Note 2 7 2 5 6" xfId="21323"/>
    <cellStyle name="Note 2 7 2 6" xfId="24281"/>
    <cellStyle name="Note 2 7 2 6 2" xfId="24282"/>
    <cellStyle name="Note 2 7 2 6 3" xfId="21308"/>
    <cellStyle name="Note 2 7 2 6 4" xfId="24284"/>
    <cellStyle name="Note 2 7 2 6 5" xfId="24285"/>
    <cellStyle name="Note 2 7 2 6 6" xfId="4450"/>
    <cellStyle name="Note 2 7 2 7" xfId="24287"/>
    <cellStyle name="Note 2 7 2 7 2" xfId="24288"/>
    <cellStyle name="Note 2 7 2 8" xfId="24289"/>
    <cellStyle name="Note 2 7 3" xfId="24290"/>
    <cellStyle name="Note 2 7 3 2" xfId="24292"/>
    <cellStyle name="Note 2 7 3 2 2" xfId="24294"/>
    <cellStyle name="Note 2 7 3 2 3" xfId="24295"/>
    <cellStyle name="Note 2 7 3 2 4" xfId="24296"/>
    <cellStyle name="Note 2 7 3 2 5" xfId="9011"/>
    <cellStyle name="Note 2 7 3 2 6" xfId="9031"/>
    <cellStyle name="Note 2 7 3 3" xfId="24297"/>
    <cellStyle name="Note 2 7 3 3 2" xfId="24299"/>
    <cellStyle name="Note 2 7 3 4" xfId="24300"/>
    <cellStyle name="Note 2 7 4" xfId="24302"/>
    <cellStyle name="Note 2 7 4 2" xfId="24304"/>
    <cellStyle name="Note 2 7 4 2 2" xfId="24306"/>
    <cellStyle name="Note 2 7 4 2 3" xfId="24307"/>
    <cellStyle name="Note 2 7 4 2 4" xfId="24308"/>
    <cellStyle name="Note 2 7 4 2 5" xfId="9051"/>
    <cellStyle name="Note 2 7 4 2 6" xfId="9073"/>
    <cellStyle name="Note 2 7 4 3" xfId="24309"/>
    <cellStyle name="Note 2 7 4 3 2" xfId="14318"/>
    <cellStyle name="Note 2 7 4 4" xfId="17006"/>
    <cellStyle name="Note 2 7 5" xfId="24311"/>
    <cellStyle name="Note 2 7 5 2" xfId="24313"/>
    <cellStyle name="Note 2 7 5 2 2" xfId="24315"/>
    <cellStyle name="Note 2 7 5 2 3" xfId="24317"/>
    <cellStyle name="Note 2 7 5 2 4" xfId="24320"/>
    <cellStyle name="Note 2 7 5 2 5" xfId="9083"/>
    <cellStyle name="Note 2 7 5 2 6" xfId="9103"/>
    <cellStyle name="Note 2 7 5 3" xfId="24322"/>
    <cellStyle name="Note 2 7 5 3 2" xfId="13133"/>
    <cellStyle name="Note 2 7 5 4" xfId="24324"/>
    <cellStyle name="Note 2 7 6" xfId="24327"/>
    <cellStyle name="Note 2 7 6 2" xfId="24329"/>
    <cellStyle name="Note 2 7 6 2 2" xfId="17066"/>
    <cellStyle name="Note 2 7 6 2 3" xfId="17068"/>
    <cellStyle name="Note 2 7 6 2 4" xfId="2615"/>
    <cellStyle name="Note 2 7 6 2 5" xfId="9117"/>
    <cellStyle name="Note 2 7 6 2 6" xfId="9133"/>
    <cellStyle name="Note 2 7 6 3" xfId="24331"/>
    <cellStyle name="Note 2 7 6 3 2" xfId="13165"/>
    <cellStyle name="Note 2 7 6 4" xfId="24333"/>
    <cellStyle name="Note 2 7 7" xfId="24335"/>
    <cellStyle name="Note 2 7 7 2" xfId="12093"/>
    <cellStyle name="Note 2 7 7 3" xfId="12096"/>
    <cellStyle name="Note 2 7 7 4" xfId="24339"/>
    <cellStyle name="Note 2 7 7 5" xfId="24341"/>
    <cellStyle name="Note 2 7 7 6" xfId="24343"/>
    <cellStyle name="Note 2 7 8" xfId="24344"/>
    <cellStyle name="Note 2 7 8 2" xfId="24348"/>
    <cellStyle name="Note 2 7 9" xfId="24351"/>
    <cellStyle name="Note 2 8" xfId="24356"/>
    <cellStyle name="Note 2 8 2" xfId="24358"/>
    <cellStyle name="Note 2 8 2 2" xfId="24360"/>
    <cellStyle name="Note 2 8 2 2 2" xfId="20158"/>
    <cellStyle name="Note 2 8 2 2 3" xfId="24363"/>
    <cellStyle name="Note 2 8 2 2 4" xfId="24365"/>
    <cellStyle name="Note 2 8 2 2 5" xfId="9244"/>
    <cellStyle name="Note 2 8 2 2 6" xfId="9265"/>
    <cellStyle name="Note 2 8 2 3" xfId="24367"/>
    <cellStyle name="Note 2 8 2 3 2" xfId="11080"/>
    <cellStyle name="Note 2 8 2 3 3" xfId="11084"/>
    <cellStyle name="Note 2 8 2 3 4" xfId="11088"/>
    <cellStyle name="Note 2 8 2 3 5" xfId="11092"/>
    <cellStyle name="Note 2 8 2 3 6" xfId="11097"/>
    <cellStyle name="Note 2 8 2 4" xfId="22140"/>
    <cellStyle name="Note 2 8 2 4 2" xfId="11106"/>
    <cellStyle name="Note 2 8 2 4 3" xfId="11109"/>
    <cellStyle name="Note 2 8 2 4 4" xfId="11111"/>
    <cellStyle name="Note 2 8 2 4 5" xfId="11113"/>
    <cellStyle name="Note 2 8 2 4 6" xfId="11115"/>
    <cellStyle name="Note 2 8 2 5" xfId="505"/>
    <cellStyle name="Note 2 8 2 5 2" xfId="24370"/>
    <cellStyle name="Note 2 8 2 5 3" xfId="24371"/>
    <cellStyle name="Note 2 8 2 5 4" xfId="24372"/>
    <cellStyle name="Note 2 8 2 5 5" xfId="24373"/>
    <cellStyle name="Note 2 8 2 5 6" xfId="24374"/>
    <cellStyle name="Note 2 8 2 6" xfId="24375"/>
    <cellStyle name="Note 2 8 2 6 2" xfId="24376"/>
    <cellStyle name="Note 2 8 2 6 3" xfId="24377"/>
    <cellStyle name="Note 2 8 2 6 4" xfId="24378"/>
    <cellStyle name="Note 2 8 2 6 5" xfId="24379"/>
    <cellStyle name="Note 2 8 2 6 6" xfId="4650"/>
    <cellStyle name="Note 2 8 2 7" xfId="24380"/>
    <cellStyle name="Note 2 8 2 7 2" xfId="24381"/>
    <cellStyle name="Note 2 8 2 8" xfId="24382"/>
    <cellStyle name="Note 2 8 3" xfId="24383"/>
    <cellStyle name="Note 2 8 3 2" xfId="24386"/>
    <cellStyle name="Note 2 8 3 2 2" xfId="24389"/>
    <cellStyle name="Note 2 8 3 2 3" xfId="24391"/>
    <cellStyle name="Note 2 8 3 2 4" xfId="24393"/>
    <cellStyle name="Note 2 8 3 2 5" xfId="9279"/>
    <cellStyle name="Note 2 8 3 2 6" xfId="9297"/>
    <cellStyle name="Note 2 8 3 3" xfId="24395"/>
    <cellStyle name="Note 2 8 3 3 2" xfId="24398"/>
    <cellStyle name="Note 2 8 3 4" xfId="24400"/>
    <cellStyle name="Note 2 8 4" xfId="24402"/>
    <cellStyle name="Note 2 8 4 2" xfId="455"/>
    <cellStyle name="Note 2 8 4 2 2" xfId="24404"/>
    <cellStyle name="Note 2 8 4 2 3" xfId="24405"/>
    <cellStyle name="Note 2 8 4 2 4" xfId="24406"/>
    <cellStyle name="Note 2 8 4 2 5" xfId="9314"/>
    <cellStyle name="Note 2 8 4 2 6" xfId="9341"/>
    <cellStyle name="Note 2 8 4 3" xfId="24407"/>
    <cellStyle name="Note 2 8 4 3 2" xfId="24409"/>
    <cellStyle name="Note 2 8 4 4" xfId="24410"/>
    <cellStyle name="Note 2 8 5" xfId="24412"/>
    <cellStyle name="Note 2 8 5 2" xfId="19354"/>
    <cellStyle name="Note 2 8 5 2 2" xfId="19358"/>
    <cellStyle name="Note 2 8 5 2 3" xfId="19360"/>
    <cellStyle name="Note 2 8 5 2 4" xfId="24414"/>
    <cellStyle name="Note 2 8 5 2 5" xfId="9362"/>
    <cellStyle name="Note 2 8 5 2 6" xfId="9375"/>
    <cellStyle name="Note 2 8 5 3" xfId="19363"/>
    <cellStyle name="Note 2 8 5 3 2" xfId="24415"/>
    <cellStyle name="Note 2 8 5 4" xfId="14998"/>
    <cellStyle name="Note 2 8 6" xfId="24416"/>
    <cellStyle name="Note 2 8 6 2" xfId="21111"/>
    <cellStyle name="Note 2 8 6 2 2" xfId="17315"/>
    <cellStyle name="Note 2 8 6 2 3" xfId="17317"/>
    <cellStyle name="Note 2 8 6 2 4" xfId="24418"/>
    <cellStyle name="Note 2 8 6 2 5" xfId="24419"/>
    <cellStyle name="Note 2 8 6 2 6" xfId="24420"/>
    <cellStyle name="Note 2 8 6 3" xfId="21114"/>
    <cellStyle name="Note 2 8 6 3 2" xfId="11199"/>
    <cellStyle name="Note 2 8 6 4" xfId="24421"/>
    <cellStyle name="Note 2 8 7" xfId="24423"/>
    <cellStyle name="Note 2 8 7 2" xfId="21119"/>
    <cellStyle name="Note 2 8 7 3" xfId="21122"/>
    <cellStyle name="Note 2 8 7 4" xfId="24427"/>
    <cellStyle name="Note 2 8 7 5" xfId="24429"/>
    <cellStyle name="Note 2 8 7 6" xfId="24431"/>
    <cellStyle name="Note 2 8 8" xfId="24432"/>
    <cellStyle name="Note 2 8 8 2" xfId="24436"/>
    <cellStyle name="Note 2 8 9" xfId="24440"/>
    <cellStyle name="Note 2 9" xfId="24445"/>
    <cellStyle name="Note 2 9 2" xfId="24447"/>
    <cellStyle name="Note 2 9 2 2" xfId="24450"/>
    <cellStyle name="Note 2 9 2 2 2" xfId="24454"/>
    <cellStyle name="Note 2 9 2 2 3" xfId="24457"/>
    <cellStyle name="Note 2 9 2 2 4" xfId="24460"/>
    <cellStyle name="Note 2 9 2 2 5" xfId="9482"/>
    <cellStyle name="Note 2 9 2 2 6" xfId="9500"/>
    <cellStyle name="Note 2 9 2 3" xfId="4348"/>
    <cellStyle name="Note 2 9 2 3 2" xfId="24464"/>
    <cellStyle name="Note 2 9 2 3 3" xfId="24467"/>
    <cellStyle name="Note 2 9 2 3 4" xfId="24470"/>
    <cellStyle name="Note 2 9 2 3 5" xfId="24473"/>
    <cellStyle name="Note 2 9 2 3 6" xfId="24475"/>
    <cellStyle name="Note 2 9 2 4" xfId="22148"/>
    <cellStyle name="Note 2 9 2 4 2" xfId="23915"/>
    <cellStyle name="Note 2 9 2 4 3" xfId="24476"/>
    <cellStyle name="Note 2 9 2 4 4" xfId="24479"/>
    <cellStyle name="Note 2 9 2 4 5" xfId="24482"/>
    <cellStyle name="Note 2 9 2 4 6" xfId="24483"/>
    <cellStyle name="Note 2 9 2 5" xfId="24484"/>
    <cellStyle name="Note 2 9 2 5 2" xfId="23934"/>
    <cellStyle name="Note 2 9 2 5 3" xfId="24489"/>
    <cellStyle name="Note 2 9 2 5 4" xfId="24493"/>
    <cellStyle name="Note 2 9 2 5 5" xfId="24497"/>
    <cellStyle name="Note 2 9 2 5 6" xfId="24498"/>
    <cellStyle name="Note 2 9 2 6" xfId="24499"/>
    <cellStyle name="Note 2 9 2 6 2" xfId="24057"/>
    <cellStyle name="Note 2 9 2 6 3" xfId="4421"/>
    <cellStyle name="Note 2 9 2 6 4" xfId="24078"/>
    <cellStyle name="Note 2 9 2 6 5" xfId="24503"/>
    <cellStyle name="Note 2 9 2 6 6" xfId="59"/>
    <cellStyle name="Note 2 9 2 7" xfId="24505"/>
    <cellStyle name="Note 2 9 2 7 2" xfId="24161"/>
    <cellStyle name="Note 2 9 2 8" xfId="24509"/>
    <cellStyle name="Note 2 9 3" xfId="24513"/>
    <cellStyle name="Note 2 9 3 2" xfId="24516"/>
    <cellStyle name="Note 2 9 3 2 2" xfId="24518"/>
    <cellStyle name="Note 2 9 3 2 3" xfId="24519"/>
    <cellStyle name="Note 2 9 3 2 4" xfId="24520"/>
    <cellStyle name="Note 2 9 3 2 5" xfId="9520"/>
    <cellStyle name="Note 2 9 3 2 6" xfId="9408"/>
    <cellStyle name="Note 2 9 3 3" xfId="24522"/>
    <cellStyle name="Note 2 9 3 3 2" xfId="11884"/>
    <cellStyle name="Note 2 9 3 4" xfId="24524"/>
    <cellStyle name="Note 2 9 4" xfId="24526"/>
    <cellStyle name="Note 2 9 4 2" xfId="24528"/>
    <cellStyle name="Note 2 9 4 2 2" xfId="24530"/>
    <cellStyle name="Note 2 9 4 2 3" xfId="24532"/>
    <cellStyle name="Note 2 9 4 2 4" xfId="23419"/>
    <cellStyle name="Note 2 9 4 2 5" xfId="9545"/>
    <cellStyle name="Note 2 9 4 2 6" xfId="9576"/>
    <cellStyle name="Note 2 9 4 3" xfId="24534"/>
    <cellStyle name="Note 2 9 4 3 2" xfId="24536"/>
    <cellStyle name="Note 2 9 4 4" xfId="24537"/>
    <cellStyle name="Note 2 9 5" xfId="24539"/>
    <cellStyle name="Note 2 9 5 2" xfId="24541"/>
    <cellStyle name="Note 2 9 5 2 2" xfId="24543"/>
    <cellStyle name="Note 2 9 5 2 3" xfId="14371"/>
    <cellStyle name="Note 2 9 5 2 4" xfId="14373"/>
    <cellStyle name="Note 2 9 5 2 5" xfId="9605"/>
    <cellStyle name="Note 2 9 5 2 6" xfId="9613"/>
    <cellStyle name="Note 2 9 5 3" xfId="24544"/>
    <cellStyle name="Note 2 9 5 3 2" xfId="24546"/>
    <cellStyle name="Note 2 9 5 4" xfId="24547"/>
    <cellStyle name="Note 2 9 6" xfId="24550"/>
    <cellStyle name="Note 2 9 6 2" xfId="24552"/>
    <cellStyle name="Note 2 9 6 2 2" xfId="17451"/>
    <cellStyle name="Note 2 9 6 2 3" xfId="17453"/>
    <cellStyle name="Note 2 9 6 2 4" xfId="24554"/>
    <cellStyle name="Note 2 9 6 2 5" xfId="24556"/>
    <cellStyle name="Note 2 9 6 2 6" xfId="24557"/>
    <cellStyle name="Note 2 9 6 3" xfId="24559"/>
    <cellStyle name="Note 2 9 6 3 2" xfId="24561"/>
    <cellStyle name="Note 2 9 6 4" xfId="12394"/>
    <cellStyle name="Note 2 9 7" xfId="24562"/>
    <cellStyle name="Note 2 9 7 2" xfId="24566"/>
    <cellStyle name="Note 2 9 7 3" xfId="24568"/>
    <cellStyle name="Note 2 9 7 4" xfId="24570"/>
    <cellStyle name="Note 2 9 7 5" xfId="24572"/>
    <cellStyle name="Note 2 9 7 6" xfId="24574"/>
    <cellStyle name="Note 2 9 8" xfId="24575"/>
    <cellStyle name="Note 2 9 8 2" xfId="24579"/>
    <cellStyle name="Note 2 9 9" xfId="24582"/>
    <cellStyle name="Note 20" xfId="9586"/>
    <cellStyle name="Note 20 2" xfId="23439"/>
    <cellStyle name="Note 20 2 2" xfId="23442"/>
    <cellStyle name="Note 20 3" xfId="23446"/>
    <cellStyle name="Note 21" xfId="9590"/>
    <cellStyle name="Note 21 2" xfId="23455"/>
    <cellStyle name="Note 21 2 2" xfId="23458"/>
    <cellStyle name="Note 21 3" xfId="23469"/>
    <cellStyle name="Note 22" xfId="23480"/>
    <cellStyle name="Note 22 2" xfId="1463"/>
    <cellStyle name="Note 22 2 2" xfId="11451"/>
    <cellStyle name="Note 22 3" xfId="23483"/>
    <cellStyle name="Note 23" xfId="23486"/>
    <cellStyle name="Note 23 2" xfId="23489"/>
    <cellStyle name="Note 23 2 2" xfId="11494"/>
    <cellStyle name="Note 23 3" xfId="23492"/>
    <cellStyle name="Note 24" xfId="23495"/>
    <cellStyle name="Note 24 2" xfId="23498"/>
    <cellStyle name="Note 24 2 2" xfId="11528"/>
    <cellStyle name="Note 24 3" xfId="23501"/>
    <cellStyle name="Note 25" xfId="21174"/>
    <cellStyle name="Note 25 2" xfId="24586"/>
    <cellStyle name="Note 25 2 2" xfId="24588"/>
    <cellStyle name="Note 25 3" xfId="24590"/>
    <cellStyle name="Note 26" xfId="24593"/>
    <cellStyle name="Note 26 2" xfId="24595"/>
    <cellStyle name="Note 26 2 2" xfId="11696"/>
    <cellStyle name="Note 26 3" xfId="24598"/>
    <cellStyle name="Note 27" xfId="24600"/>
    <cellStyle name="Note 27 2" xfId="24601"/>
    <cellStyle name="Note 27 2 2" xfId="24602"/>
    <cellStyle name="Note 27 3" xfId="24603"/>
    <cellStyle name="Note 28" xfId="24604"/>
    <cellStyle name="Note 28 2" xfId="17295"/>
    <cellStyle name="Note 28 2 2" xfId="24605"/>
    <cellStyle name="Note 28 3" xfId="17297"/>
    <cellStyle name="Note 29" xfId="24606"/>
    <cellStyle name="Note 29 2" xfId="24607"/>
    <cellStyle name="Note 29 2 2" xfId="24608"/>
    <cellStyle name="Note 29 3" xfId="24609"/>
    <cellStyle name="Note 3" xfId="24610"/>
    <cellStyle name="Note 3 10" xfId="23747"/>
    <cellStyle name="Note 3 10 2" xfId="24611"/>
    <cellStyle name="Note 3 10 2 2" xfId="24613"/>
    <cellStyle name="Note 3 10 2 2 2" xfId="24615"/>
    <cellStyle name="Note 3 10 2 2 3" xfId="5465"/>
    <cellStyle name="Note 3 10 2 2 4" xfId="24617"/>
    <cellStyle name="Note 3 10 2 2 5" xfId="15495"/>
    <cellStyle name="Note 3 10 2 2 6" xfId="3467"/>
    <cellStyle name="Note 3 10 2 3" xfId="24619"/>
    <cellStyle name="Note 3 10 2 3 2" xfId="20514"/>
    <cellStyle name="Note 3 10 2 3 3" xfId="20518"/>
    <cellStyle name="Note 3 10 2 3 4" xfId="20522"/>
    <cellStyle name="Note 3 10 2 3 5" xfId="15514"/>
    <cellStyle name="Note 3 10 2 3 6" xfId="15517"/>
    <cellStyle name="Note 3 10 2 4" xfId="24621"/>
    <cellStyle name="Note 3 10 2 4 2" xfId="24623"/>
    <cellStyle name="Note 3 10 2 4 3" xfId="24625"/>
    <cellStyle name="Note 3 10 2 4 4" xfId="24627"/>
    <cellStyle name="Note 3 10 2 4 5" xfId="24629"/>
    <cellStyle name="Note 3 10 2 4 6" xfId="24631"/>
    <cellStyle name="Note 3 10 2 5" xfId="24634"/>
    <cellStyle name="Note 3 10 2 5 2" xfId="24636"/>
    <cellStyle name="Note 3 10 2 5 3" xfId="24638"/>
    <cellStyle name="Note 3 10 2 5 4" xfId="24640"/>
    <cellStyle name="Note 3 10 2 5 5" xfId="24642"/>
    <cellStyle name="Note 3 10 2 5 6" xfId="23191"/>
    <cellStyle name="Note 3 10 2 6" xfId="24644"/>
    <cellStyle name="Note 3 10 2 6 2" xfId="5325"/>
    <cellStyle name="Note 3 10 2 6 3" xfId="5338"/>
    <cellStyle name="Note 3 10 2 6 4" xfId="5344"/>
    <cellStyle name="Note 3 10 2 6 5" xfId="24646"/>
    <cellStyle name="Note 3 10 2 6 6" xfId="5017"/>
    <cellStyle name="Note 3 10 2 7" xfId="24648"/>
    <cellStyle name="Note 3 10 2 7 2" xfId="24650"/>
    <cellStyle name="Note 3 10 2 8" xfId="24652"/>
    <cellStyle name="Note 3 10 3" xfId="24654"/>
    <cellStyle name="Note 3 10 3 2" xfId="24656"/>
    <cellStyle name="Note 3 10 3 2 2" xfId="3689"/>
    <cellStyle name="Note 3 10 3 2 3" xfId="5490"/>
    <cellStyle name="Note 3 10 3 2 4" xfId="21003"/>
    <cellStyle name="Note 3 10 3 2 5" xfId="15630"/>
    <cellStyle name="Note 3 10 3 2 6" xfId="5072"/>
    <cellStyle name="Note 3 10 3 3" xfId="24658"/>
    <cellStyle name="Note 3 10 3 3 2" xfId="24660"/>
    <cellStyle name="Note 3 10 3 4" xfId="24662"/>
    <cellStyle name="Note 3 10 4" xfId="24664"/>
    <cellStyle name="Note 3 10 4 2" xfId="24666"/>
    <cellStyle name="Note 3 10 4 2 2" xfId="14096"/>
    <cellStyle name="Note 3 10 4 2 3" xfId="14131"/>
    <cellStyle name="Note 3 10 4 2 4" xfId="14145"/>
    <cellStyle name="Note 3 10 4 2 5" xfId="14158"/>
    <cellStyle name="Note 3 10 4 2 6" xfId="4009"/>
    <cellStyle name="Note 3 10 4 3" xfId="24668"/>
    <cellStyle name="Note 3 10 4 3 2" xfId="14239"/>
    <cellStyle name="Note 3 10 4 4" xfId="24670"/>
    <cellStyle name="Note 3 10 5" xfId="24672"/>
    <cellStyle name="Note 3 10 5 2" xfId="24674"/>
    <cellStyle name="Note 3 10 5 2 2" xfId="24676"/>
    <cellStyle name="Note 3 10 5 2 3" xfId="24678"/>
    <cellStyle name="Note 3 10 5 2 4" xfId="24681"/>
    <cellStyle name="Note 3 10 5 2 5" xfId="15912"/>
    <cellStyle name="Note 3 10 5 2 6" xfId="4040"/>
    <cellStyle name="Note 3 10 5 3" xfId="24684"/>
    <cellStyle name="Note 3 10 5 3 2" xfId="24686"/>
    <cellStyle name="Note 3 10 5 4" xfId="24688"/>
    <cellStyle name="Note 3 10 6" xfId="24690"/>
    <cellStyle name="Note 3 10 6 2" xfId="24693"/>
    <cellStyle name="Note 3 10 6 2 2" xfId="24697"/>
    <cellStyle name="Note 3 10 6 2 3" xfId="24699"/>
    <cellStyle name="Note 3 10 6 2 4" xfId="24702"/>
    <cellStyle name="Note 3 10 6 2 5" xfId="16035"/>
    <cellStyle name="Note 3 10 6 2 6" xfId="16049"/>
    <cellStyle name="Note 3 10 6 3" xfId="21719"/>
    <cellStyle name="Note 3 10 6 3 2" xfId="21722"/>
    <cellStyle name="Note 3 10 6 4" xfId="12591"/>
    <cellStyle name="Note 3 10 7" xfId="24705"/>
    <cellStyle name="Note 3 10 7 2" xfId="7543"/>
    <cellStyle name="Note 3 10 7 3" xfId="21885"/>
    <cellStyle name="Note 3 10 7 4" xfId="12601"/>
    <cellStyle name="Note 3 10 7 5" xfId="12605"/>
    <cellStyle name="Note 3 10 7 6" xfId="12609"/>
    <cellStyle name="Note 3 10 8" xfId="24707"/>
    <cellStyle name="Note 3 10 8 2" xfId="24709"/>
    <cellStyle name="Note 3 10 9" xfId="24711"/>
    <cellStyle name="Note 3 11" xfId="23750"/>
    <cellStyle name="Note 3 11 2" xfId="23865"/>
    <cellStyle name="Note 3 11 2 2" xfId="24712"/>
    <cellStyle name="Note 3 11 2 2 2" xfId="24714"/>
    <cellStyle name="Note 3 11 2 2 3" xfId="1982"/>
    <cellStyle name="Note 3 11 2 2 4" xfId="24717"/>
    <cellStyle name="Note 3 11 2 2 5" xfId="24720"/>
    <cellStyle name="Note 3 11 2 2 6" xfId="5192"/>
    <cellStyle name="Note 3 11 2 3" xfId="21652"/>
    <cellStyle name="Note 3 11 2 3 2" xfId="24723"/>
    <cellStyle name="Note 3 11 2 3 3" xfId="24725"/>
    <cellStyle name="Note 3 11 2 3 4" xfId="24726"/>
    <cellStyle name="Note 3 11 2 3 5" xfId="24727"/>
    <cellStyle name="Note 3 11 2 3 6" xfId="24728"/>
    <cellStyle name="Note 3 11 2 4" xfId="24729"/>
    <cellStyle name="Note 3 11 2 4 2" xfId="24731"/>
    <cellStyle name="Note 3 11 2 4 3" xfId="24732"/>
    <cellStyle name="Note 3 11 2 4 4" xfId="24733"/>
    <cellStyle name="Note 3 11 2 4 5" xfId="24734"/>
    <cellStyle name="Note 3 11 2 4 6" xfId="24736"/>
    <cellStyle name="Note 3 11 2 5" xfId="24737"/>
    <cellStyle name="Note 3 11 2 5 2" xfId="24738"/>
    <cellStyle name="Note 3 11 2 5 3" xfId="24739"/>
    <cellStyle name="Note 3 11 2 5 4" xfId="24740"/>
    <cellStyle name="Note 3 11 2 5 5" xfId="24741"/>
    <cellStyle name="Note 3 11 2 5 6" xfId="24742"/>
    <cellStyle name="Note 3 11 2 6" xfId="14013"/>
    <cellStyle name="Note 3 11 2 6 2" xfId="2087"/>
    <cellStyle name="Note 3 11 2 6 3" xfId="4754"/>
    <cellStyle name="Note 3 11 2 6 4" xfId="24743"/>
    <cellStyle name="Note 3 11 2 6 5" xfId="24744"/>
    <cellStyle name="Note 3 11 2 6 6" xfId="5205"/>
    <cellStyle name="Note 3 11 2 7" xfId="14016"/>
    <cellStyle name="Note 3 11 2 7 2" xfId="24745"/>
    <cellStyle name="Note 3 11 2 8" xfId="10836"/>
    <cellStyle name="Note 3 11 3" xfId="23868"/>
    <cellStyle name="Note 3 11 3 2" xfId="24746"/>
    <cellStyle name="Note 3 11 3 2 2" xfId="24749"/>
    <cellStyle name="Note 3 11 3 2 3" xfId="2853"/>
    <cellStyle name="Note 3 11 3 2 4" xfId="24753"/>
    <cellStyle name="Note 3 11 3 2 5" xfId="24758"/>
    <cellStyle name="Note 3 11 3 2 6" xfId="3652"/>
    <cellStyle name="Note 3 11 3 3" xfId="24763"/>
    <cellStyle name="Note 3 11 3 3 2" xfId="24766"/>
    <cellStyle name="Note 3 11 3 4" xfId="24769"/>
    <cellStyle name="Note 3 11 4" xfId="23871"/>
    <cellStyle name="Note 3 11 4 2" xfId="24772"/>
    <cellStyle name="Note 3 11 4 2 2" xfId="24774"/>
    <cellStyle name="Note 3 11 4 2 3" xfId="24776"/>
    <cellStyle name="Note 3 11 4 2 4" xfId="24779"/>
    <cellStyle name="Note 3 11 4 2 5" xfId="24782"/>
    <cellStyle name="Note 3 11 4 2 6" xfId="5243"/>
    <cellStyle name="Note 3 11 4 3" xfId="24785"/>
    <cellStyle name="Note 3 11 4 3 2" xfId="24787"/>
    <cellStyle name="Note 3 11 4 4" xfId="24789"/>
    <cellStyle name="Note 3 11 5" xfId="24792"/>
    <cellStyle name="Note 3 11 5 2" xfId="24795"/>
    <cellStyle name="Note 3 11 5 2 2" xfId="24798"/>
    <cellStyle name="Note 3 11 5 2 3" xfId="24800"/>
    <cellStyle name="Note 3 11 5 2 4" xfId="24803"/>
    <cellStyle name="Note 3 11 5 2 5" xfId="24806"/>
    <cellStyle name="Note 3 11 5 2 6" xfId="5253"/>
    <cellStyle name="Note 3 11 5 3" xfId="24809"/>
    <cellStyle name="Note 3 11 5 3 2" xfId="24811"/>
    <cellStyle name="Note 3 11 5 4" xfId="24813"/>
    <cellStyle name="Note 3 11 6" xfId="24814"/>
    <cellStyle name="Note 3 11 6 2" xfId="24817"/>
    <cellStyle name="Note 3 11 6 2 2" xfId="24820"/>
    <cellStyle name="Note 3 11 6 2 3" xfId="24822"/>
    <cellStyle name="Note 3 11 6 2 4" xfId="24825"/>
    <cellStyle name="Note 3 11 6 2 5" xfId="24828"/>
    <cellStyle name="Note 3 11 6 2 6" xfId="24831"/>
    <cellStyle name="Note 3 11 6 3" xfId="22413"/>
    <cellStyle name="Note 3 11 6 3 2" xfId="11239"/>
    <cellStyle name="Note 3 11 6 4" xfId="12626"/>
    <cellStyle name="Note 3 11 7" xfId="24834"/>
    <cellStyle name="Note 3 11 7 2" xfId="24835"/>
    <cellStyle name="Note 3 11 7 3" xfId="22436"/>
    <cellStyle name="Note 3 11 7 4" xfId="4908"/>
    <cellStyle name="Note 3 11 7 5" xfId="22444"/>
    <cellStyle name="Note 3 11 7 6" xfId="14049"/>
    <cellStyle name="Note 3 11 8" xfId="24836"/>
    <cellStyle name="Note 3 11 8 2" xfId="4789"/>
    <cellStyle name="Note 3 11 9" xfId="24837"/>
    <cellStyle name="Note 3 12" xfId="24838"/>
    <cellStyle name="Note 3 12 2" xfId="24839"/>
    <cellStyle name="Note 3 12 2 2" xfId="24841"/>
    <cellStyle name="Note 3 12 2 2 2" xfId="24843"/>
    <cellStyle name="Note 3 12 2 2 3" xfId="24845"/>
    <cellStyle name="Note 3 12 2 2 4" xfId="24847"/>
    <cellStyle name="Note 3 12 2 2 5" xfId="24849"/>
    <cellStyle name="Note 3 12 2 2 6" xfId="5332"/>
    <cellStyle name="Note 3 12 2 3" xfId="24851"/>
    <cellStyle name="Note 3 12 2 3 2" xfId="24853"/>
    <cellStyle name="Note 3 12 2 3 3" xfId="24855"/>
    <cellStyle name="Note 3 12 2 3 4" xfId="24856"/>
    <cellStyle name="Note 3 12 2 3 5" xfId="24857"/>
    <cellStyle name="Note 3 12 2 3 6" xfId="18326"/>
    <cellStyle name="Note 3 12 2 4" xfId="24858"/>
    <cellStyle name="Note 3 12 2 4 2" xfId="24860"/>
    <cellStyle name="Note 3 12 2 4 3" xfId="24861"/>
    <cellStyle name="Note 3 12 2 4 4" xfId="24862"/>
    <cellStyle name="Note 3 12 2 4 5" xfId="24863"/>
    <cellStyle name="Note 3 12 2 4 6" xfId="18331"/>
    <cellStyle name="Note 3 12 2 5" xfId="1198"/>
    <cellStyle name="Note 3 12 2 5 2" xfId="10914"/>
    <cellStyle name="Note 3 12 2 5 3" xfId="10918"/>
    <cellStyle name="Note 3 12 2 5 4" xfId="10921"/>
    <cellStyle name="Note 3 12 2 5 5" xfId="10945"/>
    <cellStyle name="Note 3 12 2 5 6" xfId="10950"/>
    <cellStyle name="Note 3 12 2 6" xfId="24864"/>
    <cellStyle name="Note 3 12 2 6 2" xfId="24865"/>
    <cellStyle name="Note 3 12 2 6 3" xfId="24866"/>
    <cellStyle name="Note 3 12 2 6 4" xfId="24867"/>
    <cellStyle name="Note 3 12 2 6 5" xfId="24868"/>
    <cellStyle name="Note 3 12 2 6 6" xfId="5358"/>
    <cellStyle name="Note 3 12 2 7" xfId="18054"/>
    <cellStyle name="Note 3 12 2 7 2" xfId="24869"/>
    <cellStyle name="Note 3 12 2 8" xfId="18056"/>
    <cellStyle name="Note 3 12 3" xfId="24870"/>
    <cellStyle name="Note 3 12 3 2" xfId="24872"/>
    <cellStyle name="Note 3 12 3 2 2" xfId="24875"/>
    <cellStyle name="Note 3 12 3 2 3" xfId="24878"/>
    <cellStyle name="Note 3 12 3 2 4" xfId="24881"/>
    <cellStyle name="Note 3 12 3 2 5" xfId="24884"/>
    <cellStyle name="Note 3 12 3 2 6" xfId="5370"/>
    <cellStyle name="Note 3 12 3 3" xfId="24887"/>
    <cellStyle name="Note 3 12 3 3 2" xfId="24890"/>
    <cellStyle name="Note 3 12 3 4" xfId="24893"/>
    <cellStyle name="Note 3 12 4" xfId="24896"/>
    <cellStyle name="Note 3 12 4 2" xfId="24898"/>
    <cellStyle name="Note 3 12 4 2 2" xfId="11262"/>
    <cellStyle name="Note 3 12 4 2 3" xfId="24900"/>
    <cellStyle name="Note 3 12 4 2 4" xfId="24903"/>
    <cellStyle name="Note 3 12 4 2 5" xfId="24906"/>
    <cellStyle name="Note 3 12 4 2 6" xfId="1083"/>
    <cellStyle name="Note 3 12 4 3" xfId="24908"/>
    <cellStyle name="Note 3 12 4 3 2" xfId="5288"/>
    <cellStyle name="Note 3 12 4 4" xfId="24910"/>
    <cellStyle name="Note 3 12 5" xfId="24912"/>
    <cellStyle name="Note 3 12 5 2" xfId="24914"/>
    <cellStyle name="Note 3 12 5 2 2" xfId="11304"/>
    <cellStyle name="Note 3 12 5 2 3" xfId="11306"/>
    <cellStyle name="Note 3 12 5 2 4" xfId="11308"/>
    <cellStyle name="Note 3 12 5 2 5" xfId="11310"/>
    <cellStyle name="Note 3 12 5 2 6" xfId="5400"/>
    <cellStyle name="Note 3 12 5 3" xfId="24916"/>
    <cellStyle name="Note 3 12 5 3 2" xfId="12867"/>
    <cellStyle name="Note 3 12 5 4" xfId="24917"/>
    <cellStyle name="Note 3 12 6" xfId="24918"/>
    <cellStyle name="Note 3 12 6 2" xfId="24920"/>
    <cellStyle name="Note 3 12 6 2 2" xfId="11338"/>
    <cellStyle name="Note 3 12 6 2 3" xfId="11341"/>
    <cellStyle name="Note 3 12 6 2 4" xfId="11344"/>
    <cellStyle name="Note 3 12 6 2 5" xfId="11347"/>
    <cellStyle name="Note 3 12 6 2 6" xfId="11350"/>
    <cellStyle name="Note 3 12 6 3" xfId="22830"/>
    <cellStyle name="Note 3 12 6 3 2" xfId="22833"/>
    <cellStyle name="Note 3 12 6 4" xfId="12644"/>
    <cellStyle name="Note 3 12 7" xfId="24923"/>
    <cellStyle name="Note 3 12 7 2" xfId="24924"/>
    <cellStyle name="Note 3 12 7 3" xfId="22836"/>
    <cellStyle name="Note 3 12 7 4" xfId="22838"/>
    <cellStyle name="Note 3 12 7 5" xfId="22840"/>
    <cellStyle name="Note 3 12 7 6" xfId="22842"/>
    <cellStyle name="Note 3 12 8" xfId="24925"/>
    <cellStyle name="Note 3 12 8 2" xfId="24926"/>
    <cellStyle name="Note 3 12 9" xfId="24927"/>
    <cellStyle name="Note 3 13" xfId="24928"/>
    <cellStyle name="Note 3 13 2" xfId="4992"/>
    <cellStyle name="Note 3 13 2 2" xfId="4998"/>
    <cellStyle name="Note 3 13 2 2 2" xfId="6967"/>
    <cellStyle name="Note 3 13 2 2 3" xfId="6996"/>
    <cellStyle name="Note 3 13 2 2 4" xfId="7027"/>
    <cellStyle name="Note 3 13 2 2 5" xfId="7048"/>
    <cellStyle name="Note 3 13 2 2 6" xfId="5469"/>
    <cellStyle name="Note 3 13 2 3" xfId="7056"/>
    <cellStyle name="Note 3 13 2 3 2" xfId="7061"/>
    <cellStyle name="Note 3 13 2 3 3" xfId="7089"/>
    <cellStyle name="Note 3 13 2 3 4" xfId="7093"/>
    <cellStyle name="Note 3 13 2 3 5" xfId="7097"/>
    <cellStyle name="Note 3 13 2 3 6" xfId="6235"/>
    <cellStyle name="Note 3 13 2 4" xfId="7100"/>
    <cellStyle name="Note 3 13 2 4 2" xfId="7103"/>
    <cellStyle name="Note 3 13 2 4 3" xfId="7118"/>
    <cellStyle name="Note 3 13 2 4 4" xfId="7120"/>
    <cellStyle name="Note 3 13 2 4 5" xfId="7123"/>
    <cellStyle name="Note 3 13 2 4 6" xfId="2757"/>
    <cellStyle name="Note 3 13 2 5" xfId="7126"/>
    <cellStyle name="Note 3 13 2 5 2" xfId="7128"/>
    <cellStyle name="Note 3 13 2 5 3" xfId="7166"/>
    <cellStyle name="Note 3 13 2 5 4" xfId="7168"/>
    <cellStyle name="Note 3 13 2 5 5" xfId="7171"/>
    <cellStyle name="Note 3 13 2 5 6" xfId="6287"/>
    <cellStyle name="Note 3 13 2 6" xfId="6843"/>
    <cellStyle name="Note 3 13 2 6 2" xfId="6847"/>
    <cellStyle name="Note 3 13 2 6 3" xfId="6865"/>
    <cellStyle name="Note 3 13 2 6 4" xfId="6869"/>
    <cellStyle name="Note 3 13 2 6 5" xfId="6874"/>
    <cellStyle name="Note 3 13 2 6 6" xfId="493"/>
    <cellStyle name="Note 3 13 2 7" xfId="6879"/>
    <cellStyle name="Note 3 13 2 7 2" xfId="6756"/>
    <cellStyle name="Note 3 13 2 8" xfId="6883"/>
    <cellStyle name="Note 3 13 3" xfId="24929"/>
    <cellStyle name="Note 3 13 3 2" xfId="24931"/>
    <cellStyle name="Note 3 13 3 2 2" xfId="24934"/>
    <cellStyle name="Note 3 13 3 2 3" xfId="24937"/>
    <cellStyle name="Note 3 13 3 2 4" xfId="24940"/>
    <cellStyle name="Note 3 13 3 2 5" xfId="24944"/>
    <cellStyle name="Note 3 13 3 2 6" xfId="5543"/>
    <cellStyle name="Note 3 13 3 3" xfId="24947"/>
    <cellStyle name="Note 3 13 3 3 2" xfId="8219"/>
    <cellStyle name="Note 3 13 3 4" xfId="24949"/>
    <cellStyle name="Note 3 13 4" xfId="24950"/>
    <cellStyle name="Note 3 13 4 2" xfId="24952"/>
    <cellStyle name="Note 3 13 4 2 2" xfId="24954"/>
    <cellStyle name="Note 3 13 4 2 3" xfId="24957"/>
    <cellStyle name="Note 3 13 4 2 4" xfId="24960"/>
    <cellStyle name="Note 3 13 4 2 5" xfId="24963"/>
    <cellStyle name="Note 3 13 4 2 6" xfId="3271"/>
    <cellStyle name="Note 3 13 4 3" xfId="24965"/>
    <cellStyle name="Note 3 13 4 3 2" xfId="22527"/>
    <cellStyle name="Note 3 13 4 4" xfId="24967"/>
    <cellStyle name="Note 3 13 5" xfId="24969"/>
    <cellStyle name="Note 3 13 5 2" xfId="24971"/>
    <cellStyle name="Note 3 13 5 2 2" xfId="24973"/>
    <cellStyle name="Note 3 13 5 2 3" xfId="24977"/>
    <cellStyle name="Note 3 13 5 2 4" xfId="24980"/>
    <cellStyle name="Note 3 13 5 2 5" xfId="24982"/>
    <cellStyle name="Note 3 13 5 2 6" xfId="1246"/>
    <cellStyle name="Note 3 13 5 3" xfId="24983"/>
    <cellStyle name="Note 3 13 5 3 2" xfId="22576"/>
    <cellStyle name="Note 3 13 5 4" xfId="24984"/>
    <cellStyle name="Note 3 13 6" xfId="24985"/>
    <cellStyle name="Note 3 13 6 2" xfId="24988"/>
    <cellStyle name="Note 3 13 6 2 2" xfId="24990"/>
    <cellStyle name="Note 3 13 6 2 3" xfId="24992"/>
    <cellStyle name="Note 3 13 6 2 4" xfId="24994"/>
    <cellStyle name="Note 3 13 6 2 5" xfId="24996"/>
    <cellStyle name="Note 3 13 6 2 6" xfId="24997"/>
    <cellStyle name="Note 3 13 6 3" xfId="22991"/>
    <cellStyle name="Note 3 13 6 3 2" xfId="22231"/>
    <cellStyle name="Note 3 13 6 4" xfId="22993"/>
    <cellStyle name="Note 3 13 7" xfId="24998"/>
    <cellStyle name="Note 3 13 7 2" xfId="24999"/>
    <cellStyle name="Note 3 13 7 3" xfId="22997"/>
    <cellStyle name="Note 3 13 7 4" xfId="22999"/>
    <cellStyle name="Note 3 13 7 5" xfId="23001"/>
    <cellStyle name="Note 3 13 7 6" xfId="23003"/>
    <cellStyle name="Note 3 13 8" xfId="25000"/>
    <cellStyle name="Note 3 13 8 2" xfId="25001"/>
    <cellStyle name="Note 3 13 9" xfId="6312"/>
    <cellStyle name="Note 3 14" xfId="25002"/>
    <cellStyle name="Note 3 14 2" xfId="25003"/>
    <cellStyle name="Note 3 14 2 2" xfId="15115"/>
    <cellStyle name="Note 3 14 2 2 2" xfId="25005"/>
    <cellStyle name="Note 3 14 2 2 3" xfId="25007"/>
    <cellStyle name="Note 3 14 2 2 4" xfId="25009"/>
    <cellStyle name="Note 3 14 2 2 5" xfId="25011"/>
    <cellStyle name="Note 3 14 2 2 6" xfId="5182"/>
    <cellStyle name="Note 3 14 2 3" xfId="15118"/>
    <cellStyle name="Note 3 14 2 3 2" xfId="25013"/>
    <cellStyle name="Note 3 14 2 3 3" xfId="25015"/>
    <cellStyle name="Note 3 14 2 3 4" xfId="25016"/>
    <cellStyle name="Note 3 14 2 3 5" xfId="25017"/>
    <cellStyle name="Note 3 14 2 3 6" xfId="15885"/>
    <cellStyle name="Note 3 14 2 4" xfId="15121"/>
    <cellStyle name="Note 3 14 2 4 2" xfId="3770"/>
    <cellStyle name="Note 3 14 2 4 3" xfId="25018"/>
    <cellStyle name="Note 3 14 2 4 4" xfId="25019"/>
    <cellStyle name="Note 3 14 2 4 5" xfId="25020"/>
    <cellStyle name="Note 3 14 2 4 6" xfId="25021"/>
    <cellStyle name="Note 3 14 2 5" xfId="15124"/>
    <cellStyle name="Note 3 14 2 5 2" xfId="25022"/>
    <cellStyle name="Note 3 14 2 5 3" xfId="25023"/>
    <cellStyle name="Note 3 14 2 5 4" xfId="25024"/>
    <cellStyle name="Note 3 14 2 5 5" xfId="25025"/>
    <cellStyle name="Note 3 14 2 5 6" xfId="25026"/>
    <cellStyle name="Note 3 14 2 6" xfId="25028"/>
    <cellStyle name="Note 3 14 2 6 2" xfId="23594"/>
    <cellStyle name="Note 3 14 2 6 3" xfId="23596"/>
    <cellStyle name="Note 3 14 2 6 4" xfId="23598"/>
    <cellStyle name="Note 3 14 2 6 5" xfId="25029"/>
    <cellStyle name="Note 3 14 2 6 6" xfId="5674"/>
    <cellStyle name="Note 3 14 2 7" xfId="25030"/>
    <cellStyle name="Note 3 14 2 7 2" xfId="25031"/>
    <cellStyle name="Note 3 14 2 8" xfId="25032"/>
    <cellStyle name="Note 3 14 3" xfId="25033"/>
    <cellStyle name="Note 3 14 3 2" xfId="15127"/>
    <cellStyle name="Note 3 14 3 2 2" xfId="25035"/>
    <cellStyle name="Note 3 14 3 2 3" xfId="25036"/>
    <cellStyle name="Note 3 14 3 2 4" xfId="25037"/>
    <cellStyle name="Note 3 14 3 2 5" xfId="25038"/>
    <cellStyle name="Note 3 14 3 2 6" xfId="5198"/>
    <cellStyle name="Note 3 14 3 3" xfId="15130"/>
    <cellStyle name="Note 3 14 3 3 2" xfId="25039"/>
    <cellStyle name="Note 3 14 3 4" xfId="15132"/>
    <cellStyle name="Note 3 14 4" xfId="25040"/>
    <cellStyle name="Note 3 14 4 2" xfId="25043"/>
    <cellStyle name="Note 3 14 4 2 2" xfId="25045"/>
    <cellStyle name="Note 3 14 4 2 3" xfId="25047"/>
    <cellStyle name="Note 3 14 4 2 4" xfId="25049"/>
    <cellStyle name="Note 3 14 4 2 5" xfId="25051"/>
    <cellStyle name="Note 3 14 4 2 6" xfId="5704"/>
    <cellStyle name="Note 3 14 4 3" xfId="25053"/>
    <cellStyle name="Note 3 14 4 3 2" xfId="12121"/>
    <cellStyle name="Note 3 14 4 4" xfId="25055"/>
    <cellStyle name="Note 3 14 5" xfId="25057"/>
    <cellStyle name="Note 3 14 5 2" xfId="25059"/>
    <cellStyle name="Note 3 14 5 2 2" xfId="25061"/>
    <cellStyle name="Note 3 14 5 2 3" xfId="25063"/>
    <cellStyle name="Note 3 14 5 2 4" xfId="200"/>
    <cellStyle name="Note 3 14 5 2 5" xfId="25064"/>
    <cellStyle name="Note 3 14 5 2 6" xfId="1797"/>
    <cellStyle name="Note 3 14 5 3" xfId="25065"/>
    <cellStyle name="Note 3 14 5 3 2" xfId="25066"/>
    <cellStyle name="Note 3 14 5 4" xfId="25068"/>
    <cellStyle name="Note 3 14 6" xfId="25069"/>
    <cellStyle name="Note 3 14 6 2" xfId="25071"/>
    <cellStyle name="Note 3 14 6 2 2" xfId="25074"/>
    <cellStyle name="Note 3 14 6 2 3" xfId="25076"/>
    <cellStyle name="Note 3 14 6 2 4" xfId="25078"/>
    <cellStyle name="Note 3 14 6 2 5" xfId="25080"/>
    <cellStyle name="Note 3 14 6 2 6" xfId="25081"/>
    <cellStyle name="Note 3 14 6 3" xfId="23090"/>
    <cellStyle name="Note 3 14 6 3 2" xfId="23093"/>
    <cellStyle name="Note 3 14 6 4" xfId="23102"/>
    <cellStyle name="Note 3 14 7" xfId="25082"/>
    <cellStyle name="Note 3 14 7 2" xfId="25084"/>
    <cellStyle name="Note 3 14 7 3" xfId="23113"/>
    <cellStyle name="Note 3 14 7 4" xfId="23118"/>
    <cellStyle name="Note 3 14 7 5" xfId="23123"/>
    <cellStyle name="Note 3 14 7 6" xfId="23128"/>
    <cellStyle name="Note 3 14 8" xfId="25086"/>
    <cellStyle name="Note 3 14 8 2" xfId="25087"/>
    <cellStyle name="Note 3 14 9" xfId="25089"/>
    <cellStyle name="Note 3 15" xfId="25090"/>
    <cellStyle name="Note 3 15 2" xfId="19012"/>
    <cellStyle name="Note 3 15 2 2" xfId="15150"/>
    <cellStyle name="Note 3 15 2 3" xfId="15154"/>
    <cellStyle name="Note 3 15 2 4" xfId="15160"/>
    <cellStyle name="Note 3 15 2 5" xfId="15164"/>
    <cellStyle name="Note 3 15 2 6" xfId="25093"/>
    <cellStyle name="Note 3 15 3" xfId="19016"/>
    <cellStyle name="Note 3 15 3 2" xfId="15171"/>
    <cellStyle name="Note 3 15 3 3" xfId="15177"/>
    <cellStyle name="Note 3 15 3 4" xfId="15180"/>
    <cellStyle name="Note 3 15 3 5" xfId="25096"/>
    <cellStyle name="Note 3 15 3 6" xfId="25099"/>
    <cellStyle name="Note 3 15 4" xfId="19020"/>
    <cellStyle name="Note 3 15 4 2" xfId="25101"/>
    <cellStyle name="Note 3 15 4 3" xfId="25103"/>
    <cellStyle name="Note 3 15 4 4" xfId="25107"/>
    <cellStyle name="Note 3 15 4 5" xfId="25111"/>
    <cellStyle name="Note 3 15 4 6" xfId="25115"/>
    <cellStyle name="Note 3 15 5" xfId="19024"/>
    <cellStyle name="Note 3 15 5 2" xfId="10133"/>
    <cellStyle name="Note 3 15 5 3" xfId="10137"/>
    <cellStyle name="Note 3 15 5 4" xfId="10141"/>
    <cellStyle name="Note 3 15 5 5" xfId="25117"/>
    <cellStyle name="Note 3 15 5 6" xfId="25119"/>
    <cellStyle name="Note 3 15 6" xfId="25121"/>
    <cellStyle name="Note 3 15 6 2" xfId="10152"/>
    <cellStyle name="Note 3 15 6 3" xfId="10156"/>
    <cellStyle name="Note 3 15 6 4" xfId="10160"/>
    <cellStyle name="Note 3 15 6 5" xfId="14802"/>
    <cellStyle name="Note 3 15 6 6" xfId="14819"/>
    <cellStyle name="Note 3 15 7" xfId="25124"/>
    <cellStyle name="Note 3 15 7 2" xfId="10170"/>
    <cellStyle name="Note 3 15 8" xfId="25125"/>
    <cellStyle name="Note 3 16" xfId="4062"/>
    <cellStyle name="Note 3 16 2" xfId="64"/>
    <cellStyle name="Note 3 16 2 2" xfId="15199"/>
    <cellStyle name="Note 3 16 3" xfId="14958"/>
    <cellStyle name="Note 3 16 3 2" xfId="25126"/>
    <cellStyle name="Note 3 16 4" xfId="14963"/>
    <cellStyle name="Note 3 17" xfId="3830"/>
    <cellStyle name="Note 3 17 2" xfId="3836"/>
    <cellStyle name="Note 3 17 2 10" xfId="25129"/>
    <cellStyle name="Note 3 17 2 2" xfId="4138"/>
    <cellStyle name="Note 3 17 2 2 2" xfId="25130"/>
    <cellStyle name="Note 3 17 2 2 3" xfId="25131"/>
    <cellStyle name="Note 3 17 2 2 4" xfId="6661"/>
    <cellStyle name="Note 3 17 2 2 5" xfId="6682"/>
    <cellStyle name="Note 3 17 2 2 6" xfId="6684"/>
    <cellStyle name="Note 3 17 2 3" xfId="25132"/>
    <cellStyle name="Note 3 17 2 3 2" xfId="25133"/>
    <cellStyle name="Note 3 17 2 3 3" xfId="25134"/>
    <cellStyle name="Note 3 17 2 3 4" xfId="25135"/>
    <cellStyle name="Note 3 17 2 3 5" xfId="25136"/>
    <cellStyle name="Note 3 17 2 3 6" xfId="25137"/>
    <cellStyle name="Note 3 17 2 4" xfId="25138"/>
    <cellStyle name="Note 3 17 2 4 2" xfId="25139"/>
    <cellStyle name="Note 3 17 2 4 3" xfId="25140"/>
    <cellStyle name="Note 3 17 2 4 4" xfId="25141"/>
    <cellStyle name="Note 3 17 2 4 5" xfId="25142"/>
    <cellStyle name="Note 3 17 2 4 6" xfId="14868"/>
    <cellStyle name="Note 3 17 2 5" xfId="11607"/>
    <cellStyle name="Note 3 17 2 5 2" xfId="25143"/>
    <cellStyle name="Note 3 17 2 5 3" xfId="25144"/>
    <cellStyle name="Note 3 17 2 5 4" xfId="25145"/>
    <cellStyle name="Note 3 17 2 5 5" xfId="25146"/>
    <cellStyle name="Note 3 17 2 5 6" xfId="20202"/>
    <cellStyle name="Note 3 17 2 6" xfId="11609"/>
    <cellStyle name="Note 3 17 2 7" xfId="25147"/>
    <cellStyle name="Note 3 17 2 8" xfId="25148"/>
    <cellStyle name="Note 3 17 2 9" xfId="25149"/>
    <cellStyle name="Note 3 17 3" xfId="25150"/>
    <cellStyle name="Note 3 17 3 2" xfId="6927"/>
    <cellStyle name="Note 3 17 3 3" xfId="6930"/>
    <cellStyle name="Note 3 17 3 4" xfId="6932"/>
    <cellStyle name="Note 3 17 3 5" xfId="6934"/>
    <cellStyle name="Note 3 17 3 6" xfId="25151"/>
    <cellStyle name="Note 3 17 4" xfId="23743"/>
    <cellStyle name="Note 3 17 4 2" xfId="6637"/>
    <cellStyle name="Note 3 17 4 3" xfId="6642"/>
    <cellStyle name="Note 3 17 4 4" xfId="23745"/>
    <cellStyle name="Note 3 17 4 5" xfId="23748"/>
    <cellStyle name="Note 3 17 4 6" xfId="23751"/>
    <cellStyle name="Note 3 17 5" xfId="23753"/>
    <cellStyle name="Note 3 17 5 2" xfId="6949"/>
    <cellStyle name="Note 3 17 5 3" xfId="1393"/>
    <cellStyle name="Note 3 17 5 4" xfId="1342"/>
    <cellStyle name="Note 3 17 5 5" xfId="6951"/>
    <cellStyle name="Note 3 17 5 6" xfId="25152"/>
    <cellStyle name="Note 3 17 6" xfId="23755"/>
    <cellStyle name="Note 3 17 6 2" xfId="16295"/>
    <cellStyle name="Note 3 17 6 3" xfId="23353"/>
    <cellStyle name="Note 3 17 6 4" xfId="23358"/>
    <cellStyle name="Note 3 17 6 5" xfId="23361"/>
    <cellStyle name="Note 3 17 6 6" xfId="23364"/>
    <cellStyle name="Note 3 17 7" xfId="25153"/>
    <cellStyle name="Note 3 17 7 2" xfId="16331"/>
    <cellStyle name="Note 3 17 8" xfId="25154"/>
    <cellStyle name="Note 3 18" xfId="3842"/>
    <cellStyle name="Note 3 18 2" xfId="3846"/>
    <cellStyle name="Note 3 18 2 2" xfId="25155"/>
    <cellStyle name="Note 3 18 2 3" xfId="25156"/>
    <cellStyle name="Note 3 18 2 4" xfId="25157"/>
    <cellStyle name="Note 3 18 2 5" xfId="25158"/>
    <cellStyle name="Note 3 18 2 6" xfId="25159"/>
    <cellStyle name="Note 3 18 3" xfId="25160"/>
    <cellStyle name="Note 3 18 3 2" xfId="13112"/>
    <cellStyle name="Note 3 18 4" xfId="23758"/>
    <cellStyle name="Note 3 19" xfId="1374"/>
    <cellStyle name="Note 3 19 2" xfId="25161"/>
    <cellStyle name="Note 3 19 2 2" xfId="25163"/>
    <cellStyle name="Note 3 19 2 3" xfId="25165"/>
    <cellStyle name="Note 3 19 2 4" xfId="25166"/>
    <cellStyle name="Note 3 19 2 5" xfId="25167"/>
    <cellStyle name="Note 3 19 2 6" xfId="25168"/>
    <cellStyle name="Note 3 19 3" xfId="25169"/>
    <cellStyle name="Note 3 19 3 2" xfId="25170"/>
    <cellStyle name="Note 3 19 4" xfId="23764"/>
    <cellStyle name="Note 3 2" xfId="25172"/>
    <cellStyle name="Note 3 2 2" xfId="25173"/>
    <cellStyle name="Note 3 2 2 2" xfId="3304"/>
    <cellStyle name="Note 3 2 2 3" xfId="20876"/>
    <cellStyle name="Note 3 2 2 3 2" xfId="25177"/>
    <cellStyle name="Note 3 2 2 4" xfId="20879"/>
    <cellStyle name="Note 3 2 3" xfId="25179"/>
    <cellStyle name="Note 3 2 3 2" xfId="9366"/>
    <cellStyle name="Note 3 2 3 2 2" xfId="25180"/>
    <cellStyle name="Note 3 2 3 3" xfId="9369"/>
    <cellStyle name="Note 3 2 3 3 2" xfId="25183"/>
    <cellStyle name="Note 3 2 3 4" xfId="9373"/>
    <cellStyle name="Note 3 2 4" xfId="25187"/>
    <cellStyle name="Note 3 2 5" xfId="18174"/>
    <cellStyle name="Note 3 2 6" xfId="18176"/>
    <cellStyle name="Note 3 2 6 2" xfId="25188"/>
    <cellStyle name="Note 3 2 7" xfId="25189"/>
    <cellStyle name="Note 3 20" xfId="25091"/>
    <cellStyle name="Note 3 20 2" xfId="19013"/>
    <cellStyle name="Note 3 20 3" xfId="19017"/>
    <cellStyle name="Note 3 20 4" xfId="19021"/>
    <cellStyle name="Note 3 20 5" xfId="19025"/>
    <cellStyle name="Note 3 20 6" xfId="25122"/>
    <cellStyle name="Note 3 21" xfId="4063"/>
    <cellStyle name="Note 3 21 2" xfId="65"/>
    <cellStyle name="Note 3 21 3" xfId="14959"/>
    <cellStyle name="Note 3 21 4" xfId="14964"/>
    <cellStyle name="Note 3 21 5" xfId="23729"/>
    <cellStyle name="Note 3 21 6" xfId="12041"/>
    <cellStyle name="Note 3 22" xfId="3829"/>
    <cellStyle name="Note 3 22 2" xfId="3835"/>
    <cellStyle name="Note 3 23" xfId="3841"/>
    <cellStyle name="Note 3 3" xfId="3354"/>
    <cellStyle name="Note 3 3 2" xfId="3677"/>
    <cellStyle name="Note 3 3 2 2" xfId="25191"/>
    <cellStyle name="Note 3 3 2 3" xfId="25192"/>
    <cellStyle name="Note 3 3 2 3 2" xfId="25193"/>
    <cellStyle name="Note 3 3 2 4" xfId="21228"/>
    <cellStyle name="Note 3 3 3" xfId="25196"/>
    <cellStyle name="Note 3 3 3 2" xfId="25197"/>
    <cellStyle name="Note 3 3 4" xfId="25198"/>
    <cellStyle name="Note 3 3 5" xfId="18180"/>
    <cellStyle name="Note 3 3 5 2" xfId="25199"/>
    <cellStyle name="Note 3 3 6" xfId="18182"/>
    <cellStyle name="Note 3 4" xfId="1061"/>
    <cellStyle name="Note 3 4 2" xfId="3681"/>
    <cellStyle name="Note 3 4 2 2" xfId="25200"/>
    <cellStyle name="Note 3 4 2 2 2" xfId="19963"/>
    <cellStyle name="Note 3 4 2 2 3" xfId="5979"/>
    <cellStyle name="Note 3 4 2 2 4" xfId="19964"/>
    <cellStyle name="Note 3 4 2 2 5" xfId="25201"/>
    <cellStyle name="Note 3 4 2 2 6" xfId="18719"/>
    <cellStyle name="Note 3 4 2 3" xfId="25202"/>
    <cellStyle name="Note 3 4 2 3 2" xfId="19972"/>
    <cellStyle name="Note 3 4 2 3 3" xfId="19975"/>
    <cellStyle name="Note 3 4 2 3 4" xfId="19977"/>
    <cellStyle name="Note 3 4 2 3 5" xfId="25204"/>
    <cellStyle name="Note 3 4 2 3 6" xfId="18727"/>
    <cellStyle name="Note 3 4 2 4" xfId="21234"/>
    <cellStyle name="Note 3 4 2 4 2" xfId="19985"/>
    <cellStyle name="Note 3 4 2 4 3" xfId="23634"/>
    <cellStyle name="Note 3 4 2 4 4" xfId="23635"/>
    <cellStyle name="Note 3 4 2 4 5" xfId="25206"/>
    <cellStyle name="Note 3 4 2 4 6" xfId="25207"/>
    <cellStyle name="Note 3 4 2 5" xfId="25208"/>
    <cellStyle name="Note 3 4 2 5 2" xfId="19990"/>
    <cellStyle name="Note 3 4 2 5 3" xfId="23716"/>
    <cellStyle name="Note 3 4 2 5 4" xfId="17278"/>
    <cellStyle name="Note 3 4 2 5 5" xfId="354"/>
    <cellStyle name="Note 3 4 2 5 6" xfId="17280"/>
    <cellStyle name="Note 3 4 2 6" xfId="25210"/>
    <cellStyle name="Note 3 4 2 7" xfId="25213"/>
    <cellStyle name="Note 3 4 2 7 2" xfId="20004"/>
    <cellStyle name="Note 3 4 2 8" xfId="25215"/>
    <cellStyle name="Note 3 4 3" xfId="25217"/>
    <cellStyle name="Note 3 4 3 2" xfId="25219"/>
    <cellStyle name="Note 3 4 3 2 2" xfId="20042"/>
    <cellStyle name="Note 3 4 3 2 3" xfId="20051"/>
    <cellStyle name="Note 3 4 3 2 4" xfId="20053"/>
    <cellStyle name="Note 3 4 3 2 5" xfId="20061"/>
    <cellStyle name="Note 3 4 3 2 6" xfId="20064"/>
    <cellStyle name="Note 3 4 3 3" xfId="6721"/>
    <cellStyle name="Note 3 4 3 3 2" xfId="20085"/>
    <cellStyle name="Note 3 4 3 4" xfId="6724"/>
    <cellStyle name="Note 3 4 4" xfId="25220"/>
    <cellStyle name="Note 3 4 4 2" xfId="25222"/>
    <cellStyle name="Note 3 4 4 3" xfId="25223"/>
    <cellStyle name="Note 3 4 4 4" xfId="25225"/>
    <cellStyle name="Note 3 4 4 5" xfId="25227"/>
    <cellStyle name="Note 3 4 4 6" xfId="25229"/>
    <cellStyle name="Note 3 4 5" xfId="25232"/>
    <cellStyle name="Note 3 4 5 2" xfId="25233"/>
    <cellStyle name="Note 3 4 5 3" xfId="7933"/>
    <cellStyle name="Note 3 4 5 4" xfId="7937"/>
    <cellStyle name="Note 3 4 5 5" xfId="7940"/>
    <cellStyle name="Note 3 4 5 6" xfId="25234"/>
    <cellStyle name="Note 3 4 6" xfId="25237"/>
    <cellStyle name="Note 3 4 6 2" xfId="25238"/>
    <cellStyle name="Note 3 4 6 3" xfId="25239"/>
    <cellStyle name="Note 3 4 6 4" xfId="25241"/>
    <cellStyle name="Note 3 4 6 5" xfId="25243"/>
    <cellStyle name="Note 3 4 6 6" xfId="25245"/>
    <cellStyle name="Note 3 4 7" xfId="25248"/>
    <cellStyle name="Note 3 4 7 2" xfId="25249"/>
    <cellStyle name="Note 3 4 7 3" xfId="25250"/>
    <cellStyle name="Note 3 4 7 4" xfId="25252"/>
    <cellStyle name="Note 3 4 7 5" xfId="25253"/>
    <cellStyle name="Note 3 4 7 6" xfId="25254"/>
    <cellStyle name="Note 3 4 8" xfId="25256"/>
    <cellStyle name="Note 3 4 8 2" xfId="25258"/>
    <cellStyle name="Note 3 4 9" xfId="13874"/>
    <cellStyle name="Note 3 5" xfId="1071"/>
    <cellStyle name="Note 3 5 2" xfId="1406"/>
    <cellStyle name="Note 3 5 2 2" xfId="25260"/>
    <cellStyle name="Note 3 5 2 2 2" xfId="25261"/>
    <cellStyle name="Note 3 5 2 2 3" xfId="25262"/>
    <cellStyle name="Note 3 5 2 2 4" xfId="19383"/>
    <cellStyle name="Note 3 5 2 2 5" xfId="19385"/>
    <cellStyle name="Note 3 5 2 2 6" xfId="25264"/>
    <cellStyle name="Note 3 5 2 3" xfId="25265"/>
    <cellStyle name="Note 3 5 2 3 2" xfId="25267"/>
    <cellStyle name="Note 3 5 2 3 3" xfId="25268"/>
    <cellStyle name="Note 3 5 2 3 4" xfId="19388"/>
    <cellStyle name="Note 3 5 2 3 5" xfId="19390"/>
    <cellStyle name="Note 3 5 2 3 6" xfId="25269"/>
    <cellStyle name="Note 3 5 2 4" xfId="21241"/>
    <cellStyle name="Note 3 5 2 4 2" xfId="25270"/>
    <cellStyle name="Note 3 5 2 4 3" xfId="25271"/>
    <cellStyle name="Note 3 5 2 4 4" xfId="19393"/>
    <cellStyle name="Note 3 5 2 4 5" xfId="19395"/>
    <cellStyle name="Note 3 5 2 4 6" xfId="25272"/>
    <cellStyle name="Note 3 5 2 5" xfId="25273"/>
    <cellStyle name="Note 3 5 2 5 2" xfId="25275"/>
    <cellStyle name="Note 3 5 2 5 3" xfId="25277"/>
    <cellStyle name="Note 3 5 2 5 4" xfId="25278"/>
    <cellStyle name="Note 3 5 2 5 5" xfId="25279"/>
    <cellStyle name="Note 3 5 2 5 6" xfId="25280"/>
    <cellStyle name="Note 3 5 2 6" xfId="25281"/>
    <cellStyle name="Note 3 5 2 7" xfId="25283"/>
    <cellStyle name="Note 3 5 2 7 2" xfId="25284"/>
    <cellStyle name="Note 3 5 2 8" xfId="25285"/>
    <cellStyle name="Note 3 5 3" xfId="25286"/>
    <cellStyle name="Note 3 5 3 2" xfId="25288"/>
    <cellStyle name="Note 3 5 3 2 2" xfId="25289"/>
    <cellStyle name="Note 3 5 3 2 3" xfId="25290"/>
    <cellStyle name="Note 3 5 3 2 4" xfId="14971"/>
    <cellStyle name="Note 3 5 3 2 5" xfId="14973"/>
    <cellStyle name="Note 3 5 3 2 6" xfId="14976"/>
    <cellStyle name="Note 3 5 3 3" xfId="25292"/>
    <cellStyle name="Note 3 5 3 3 2" xfId="25294"/>
    <cellStyle name="Note 3 5 3 4" xfId="25295"/>
    <cellStyle name="Note 3 5 4" xfId="25297"/>
    <cellStyle name="Note 3 5 4 2" xfId="15046"/>
    <cellStyle name="Note 3 5 4 3" xfId="1594"/>
    <cellStyle name="Note 3 5 4 4" xfId="1603"/>
    <cellStyle name="Note 3 5 4 5" xfId="4717"/>
    <cellStyle name="Note 3 5 4 6" xfId="17129"/>
    <cellStyle name="Note 3 5 5" xfId="25298"/>
    <cellStyle name="Note 3 5 5 2" xfId="25299"/>
    <cellStyle name="Note 3 5 5 3" xfId="25300"/>
    <cellStyle name="Note 3 5 5 4" xfId="25303"/>
    <cellStyle name="Note 3 5 5 5" xfId="25305"/>
    <cellStyle name="Note 3 5 5 6" xfId="25307"/>
    <cellStyle name="Note 3 5 6" xfId="25309"/>
    <cellStyle name="Note 3 5 6 2" xfId="14472"/>
    <cellStyle name="Note 3 5 6 3" xfId="14475"/>
    <cellStyle name="Note 3 5 6 4" xfId="14479"/>
    <cellStyle name="Note 3 5 6 5" xfId="14483"/>
    <cellStyle name="Note 3 5 6 6" xfId="14487"/>
    <cellStyle name="Note 3 5 7" xfId="25310"/>
    <cellStyle name="Note 3 5 7 2" xfId="14579"/>
    <cellStyle name="Note 3 5 7 3" xfId="14584"/>
    <cellStyle name="Note 3 5 7 4" xfId="1773"/>
    <cellStyle name="Note 3 5 7 5" xfId="14590"/>
    <cellStyle name="Note 3 5 7 6" xfId="14595"/>
    <cellStyle name="Note 3 5 8" xfId="25311"/>
    <cellStyle name="Note 3 5 8 2" xfId="14653"/>
    <cellStyle name="Note 3 5 9" xfId="13878"/>
    <cellStyle name="Note 3 6" xfId="1076"/>
    <cellStyle name="Note 3 6 2" xfId="3682"/>
    <cellStyle name="Note 3 6 2 2" xfId="25313"/>
    <cellStyle name="Note 3 6 2 2 2" xfId="25314"/>
    <cellStyle name="Note 3 6 2 2 3" xfId="25317"/>
    <cellStyle name="Note 3 6 2 2 4" xfId="25320"/>
    <cellStyle name="Note 3 6 2 2 5" xfId="25322"/>
    <cellStyle name="Note 3 6 2 2 6" xfId="25324"/>
    <cellStyle name="Note 3 6 2 3" xfId="25326"/>
    <cellStyle name="Note 3 6 2 3 2" xfId="25328"/>
    <cellStyle name="Note 3 6 2 3 3" xfId="25329"/>
    <cellStyle name="Note 3 6 2 3 4" xfId="25330"/>
    <cellStyle name="Note 3 6 2 3 5" xfId="25331"/>
    <cellStyle name="Note 3 6 2 3 6" xfId="25332"/>
    <cellStyle name="Note 3 6 2 4" xfId="25333"/>
    <cellStyle name="Note 3 6 2 4 2" xfId="25335"/>
    <cellStyle name="Note 3 6 2 4 3" xfId="25336"/>
    <cellStyle name="Note 3 6 2 4 4" xfId="25337"/>
    <cellStyle name="Note 3 6 2 4 5" xfId="25338"/>
    <cellStyle name="Note 3 6 2 4 6" xfId="25339"/>
    <cellStyle name="Note 3 6 2 5" xfId="25340"/>
    <cellStyle name="Note 3 6 2 5 2" xfId="25342"/>
    <cellStyle name="Note 3 6 2 5 3" xfId="25344"/>
    <cellStyle name="Note 3 6 2 5 4" xfId="25345"/>
    <cellStyle name="Note 3 6 2 5 5" xfId="25346"/>
    <cellStyle name="Note 3 6 2 5 6" xfId="25347"/>
    <cellStyle name="Note 3 6 2 6" xfId="25348"/>
    <cellStyle name="Note 3 6 2 7" xfId="25350"/>
    <cellStyle name="Note 3 6 2 7 2" xfId="25351"/>
    <cellStyle name="Note 3 6 2 8" xfId="25352"/>
    <cellStyle name="Note 3 6 3" xfId="25353"/>
    <cellStyle name="Note 3 6 3 2" xfId="25354"/>
    <cellStyle name="Note 3 6 3 2 2" xfId="25355"/>
    <cellStyle name="Note 3 6 3 2 3" xfId="25356"/>
    <cellStyle name="Note 3 6 3 2 4" xfId="25357"/>
    <cellStyle name="Note 3 6 3 2 5" xfId="25358"/>
    <cellStyle name="Note 3 6 3 2 6" xfId="25359"/>
    <cellStyle name="Note 3 6 3 3" xfId="25360"/>
    <cellStyle name="Note 3 6 3 3 2" xfId="25362"/>
    <cellStyle name="Note 3 6 3 4" xfId="25363"/>
    <cellStyle name="Note 3 6 4" xfId="25365"/>
    <cellStyle name="Note 3 6 4 2" xfId="20029"/>
    <cellStyle name="Note 3 6 4 3" xfId="25366"/>
    <cellStyle name="Note 3 6 4 4" xfId="25368"/>
    <cellStyle name="Note 3 6 4 5" xfId="25370"/>
    <cellStyle name="Note 3 6 4 6" xfId="25372"/>
    <cellStyle name="Note 3 6 5" xfId="25374"/>
    <cellStyle name="Note 3 6 5 2" xfId="20033"/>
    <cellStyle name="Note 3 6 5 3" xfId="25376"/>
    <cellStyle name="Note 3 6 5 4" xfId="25379"/>
    <cellStyle name="Note 3 6 5 5" xfId="25383"/>
    <cellStyle name="Note 3 6 5 6" xfId="25386"/>
    <cellStyle name="Note 3 6 6" xfId="25388"/>
    <cellStyle name="Note 3 6 6 2" xfId="25389"/>
    <cellStyle name="Note 3 6 6 3" xfId="25390"/>
    <cellStyle name="Note 3 6 6 4" xfId="25392"/>
    <cellStyle name="Note 3 6 6 5" xfId="25394"/>
    <cellStyle name="Note 3 6 6 6" xfId="25396"/>
    <cellStyle name="Note 3 6 7" xfId="25398"/>
    <cellStyle name="Note 3 6 7 2" xfId="25399"/>
    <cellStyle name="Note 3 6 7 3" xfId="25400"/>
    <cellStyle name="Note 3 6 7 4" xfId="22384"/>
    <cellStyle name="Note 3 6 7 5" xfId="25403"/>
    <cellStyle name="Note 3 6 7 6" xfId="25405"/>
    <cellStyle name="Note 3 6 8" xfId="25407"/>
    <cellStyle name="Note 3 6 8 2" xfId="25409"/>
    <cellStyle name="Note 3 6 9" xfId="13881"/>
    <cellStyle name="Note 3 7" xfId="3694"/>
    <cellStyle name="Note 3 7 2" xfId="3696"/>
    <cellStyle name="Note 3 7 2 2" xfId="12244"/>
    <cellStyle name="Note 3 7 2 2 2" xfId="25411"/>
    <cellStyle name="Note 3 7 2 2 3" xfId="25414"/>
    <cellStyle name="Note 3 7 2 2 4" xfId="25417"/>
    <cellStyle name="Note 3 7 2 2 5" xfId="25419"/>
    <cellStyle name="Note 3 7 2 2 6" xfId="24694"/>
    <cellStyle name="Note 3 7 2 3" xfId="25420"/>
    <cellStyle name="Note 3 7 2 3 2" xfId="25422"/>
    <cellStyle name="Note 3 7 2 3 3" xfId="25424"/>
    <cellStyle name="Note 3 7 2 3 4" xfId="25426"/>
    <cellStyle name="Note 3 7 2 3 5" xfId="7541"/>
    <cellStyle name="Note 3 7 2 3 6" xfId="7544"/>
    <cellStyle name="Note 3 7 2 4" xfId="25428"/>
    <cellStyle name="Note 3 7 2 4 2" xfId="25430"/>
    <cellStyle name="Note 3 7 2 4 3" xfId="25432"/>
    <cellStyle name="Note 3 7 2 4 4" xfId="25434"/>
    <cellStyle name="Note 3 7 2 4 5" xfId="25436"/>
    <cellStyle name="Note 3 7 2 4 6" xfId="24710"/>
    <cellStyle name="Note 3 7 2 5" xfId="25437"/>
    <cellStyle name="Note 3 7 2 5 2" xfId="25439"/>
    <cellStyle name="Note 3 7 2 5 3" xfId="25442"/>
    <cellStyle name="Note 3 7 2 5 4" xfId="25444"/>
    <cellStyle name="Note 3 7 2 5 5" xfId="25446"/>
    <cellStyle name="Note 3 7 2 5 6" xfId="25447"/>
    <cellStyle name="Note 3 7 2 6" xfId="25448"/>
    <cellStyle name="Note 3 7 2 6 2" xfId="25450"/>
    <cellStyle name="Note 3 7 2 6 3" xfId="25452"/>
    <cellStyle name="Note 3 7 2 6 4" xfId="25454"/>
    <cellStyle name="Note 3 7 2 6 5" xfId="25456"/>
    <cellStyle name="Note 3 7 2 6 6" xfId="25457"/>
    <cellStyle name="Note 3 7 2 7" xfId="25458"/>
    <cellStyle name="Note 3 7 2 7 2" xfId="25459"/>
    <cellStyle name="Note 3 7 2 8" xfId="25460"/>
    <cellStyle name="Note 3 7 3" xfId="25461"/>
    <cellStyle name="Note 3 7 3 2" xfId="25462"/>
    <cellStyle name="Note 3 7 3 2 2" xfId="25463"/>
    <cellStyle name="Note 3 7 3 2 3" xfId="25467"/>
    <cellStyle name="Note 3 7 3 2 4" xfId="25471"/>
    <cellStyle name="Note 3 7 3 2 5" xfId="25474"/>
    <cellStyle name="Note 3 7 3 2 6" xfId="24818"/>
    <cellStyle name="Note 3 7 3 3" xfId="25475"/>
    <cellStyle name="Note 3 7 3 3 2" xfId="25477"/>
    <cellStyle name="Note 3 7 3 4" xfId="25481"/>
    <cellStyle name="Note 3 7 4" xfId="25483"/>
    <cellStyle name="Note 3 7 4 2" xfId="25484"/>
    <cellStyle name="Note 3 7 4 2 2" xfId="24352"/>
    <cellStyle name="Note 3 7 4 2 3" xfId="25485"/>
    <cellStyle name="Note 3 7 4 2 4" xfId="1183"/>
    <cellStyle name="Note 3 7 4 2 5" xfId="25487"/>
    <cellStyle name="Note 3 7 4 2 6" xfId="24921"/>
    <cellStyle name="Note 3 7 4 3" xfId="25488"/>
    <cellStyle name="Note 3 7 4 3 2" xfId="24441"/>
    <cellStyle name="Note 3 7 4 4" xfId="25490"/>
    <cellStyle name="Note 3 7 5" xfId="25492"/>
    <cellStyle name="Note 3 7 5 2" xfId="11939"/>
    <cellStyle name="Note 3 7 5 2 2" xfId="412"/>
    <cellStyle name="Note 3 7 5 2 3" xfId="25494"/>
    <cellStyle name="Note 3 7 5 2 4" xfId="25497"/>
    <cellStyle name="Note 3 7 5 2 5" xfId="25499"/>
    <cellStyle name="Note 3 7 5 2 6" xfId="24989"/>
    <cellStyle name="Note 3 7 5 3" xfId="11943"/>
    <cellStyle name="Note 3 7 5 3 2" xfId="25503"/>
    <cellStyle name="Note 3 7 5 4" xfId="11947"/>
    <cellStyle name="Note 3 7 6" xfId="25505"/>
    <cellStyle name="Note 3 7 6 2" xfId="25506"/>
    <cellStyle name="Note 3 7 6 2 2" xfId="25507"/>
    <cellStyle name="Note 3 7 6 2 3" xfId="25508"/>
    <cellStyle name="Note 3 7 6 2 4" xfId="25509"/>
    <cellStyle name="Note 3 7 6 2 5" xfId="25510"/>
    <cellStyle name="Note 3 7 6 2 6" xfId="25072"/>
    <cellStyle name="Note 3 7 6 3" xfId="25512"/>
    <cellStyle name="Note 3 7 6 3 2" xfId="25514"/>
    <cellStyle name="Note 3 7 6 4" xfId="25515"/>
    <cellStyle name="Note 3 7 7" xfId="25517"/>
    <cellStyle name="Note 3 7 7 2" xfId="10144"/>
    <cellStyle name="Note 3 7 7 3" xfId="10162"/>
    <cellStyle name="Note 3 7 7 4" xfId="10177"/>
    <cellStyle name="Note 3 7 7 5" xfId="10189"/>
    <cellStyle name="Note 3 7 7 6" xfId="10197"/>
    <cellStyle name="Note 3 7 8" xfId="25518"/>
    <cellStyle name="Note 3 7 8 2" xfId="25520"/>
    <cellStyle name="Note 3 7 9" xfId="409"/>
    <cellStyle name="Note 3 8" xfId="3701"/>
    <cellStyle name="Note 3 8 2" xfId="3704"/>
    <cellStyle name="Note 3 8 2 2" xfId="12273"/>
    <cellStyle name="Note 3 8 2 2 2" xfId="25522"/>
    <cellStyle name="Note 3 8 2 2 3" xfId="25523"/>
    <cellStyle name="Note 3 8 2 2 4" xfId="25524"/>
    <cellStyle name="Note 3 8 2 2 5" xfId="25525"/>
    <cellStyle name="Note 3 8 2 2 6" xfId="25526"/>
    <cellStyle name="Note 3 8 2 3" xfId="12275"/>
    <cellStyle name="Note 3 8 2 3 2" xfId="25527"/>
    <cellStyle name="Note 3 8 2 3 3" xfId="25528"/>
    <cellStyle name="Note 3 8 2 3 4" xfId="25529"/>
    <cellStyle name="Note 3 8 2 3 5" xfId="25530"/>
    <cellStyle name="Note 3 8 2 3 6" xfId="25531"/>
    <cellStyle name="Note 3 8 2 4" xfId="12279"/>
    <cellStyle name="Note 3 8 2 4 2" xfId="25532"/>
    <cellStyle name="Note 3 8 2 4 3" xfId="25533"/>
    <cellStyle name="Note 3 8 2 4 4" xfId="25534"/>
    <cellStyle name="Note 3 8 2 4 5" xfId="25535"/>
    <cellStyle name="Note 3 8 2 4 6" xfId="25536"/>
    <cellStyle name="Note 3 8 2 5" xfId="12282"/>
    <cellStyle name="Note 3 8 2 5 2" xfId="25537"/>
    <cellStyle name="Note 3 8 2 5 3" xfId="25539"/>
    <cellStyle name="Note 3 8 2 5 4" xfId="25540"/>
    <cellStyle name="Note 3 8 2 5 5" xfId="25541"/>
    <cellStyle name="Note 3 8 2 5 6" xfId="25542"/>
    <cellStyle name="Note 3 8 2 6" xfId="12285"/>
    <cellStyle name="Note 3 8 2 6 2" xfId="25543"/>
    <cellStyle name="Note 3 8 2 6 3" xfId="25544"/>
    <cellStyle name="Note 3 8 2 6 4" xfId="25545"/>
    <cellStyle name="Note 3 8 2 6 5" xfId="25546"/>
    <cellStyle name="Note 3 8 2 6 6" xfId="20947"/>
    <cellStyle name="Note 3 8 2 7" xfId="25547"/>
    <cellStyle name="Note 3 8 2 7 2" xfId="25549"/>
    <cellStyle name="Note 3 8 2 8" xfId="25550"/>
    <cellStyle name="Note 3 8 3" xfId="25551"/>
    <cellStyle name="Note 3 8 3 2" xfId="25554"/>
    <cellStyle name="Note 3 8 3 2 2" xfId="25555"/>
    <cellStyle name="Note 3 8 3 2 3" xfId="25557"/>
    <cellStyle name="Note 3 8 3 2 4" xfId="25559"/>
    <cellStyle name="Note 3 8 3 2 5" xfId="25561"/>
    <cellStyle name="Note 3 8 3 2 6" xfId="25562"/>
    <cellStyle name="Note 3 8 3 3" xfId="25563"/>
    <cellStyle name="Note 3 8 3 3 2" xfId="25565"/>
    <cellStyle name="Note 3 8 3 4" xfId="11421"/>
    <cellStyle name="Note 3 8 4" xfId="25566"/>
    <cellStyle name="Note 3 8 4 2" xfId="25567"/>
    <cellStyle name="Note 3 8 4 2 2" xfId="1131"/>
    <cellStyle name="Note 3 8 4 2 3" xfId="623"/>
    <cellStyle name="Note 3 8 4 2 4" xfId="630"/>
    <cellStyle name="Note 3 8 4 2 5" xfId="638"/>
    <cellStyle name="Note 3 8 4 2 6" xfId="647"/>
    <cellStyle name="Note 3 8 4 3" xfId="25568"/>
    <cellStyle name="Note 3 8 4 3 2" xfId="1152"/>
    <cellStyle name="Note 3 8 4 4" xfId="25570"/>
    <cellStyle name="Note 3 8 5" xfId="25572"/>
    <cellStyle name="Note 3 8 5 2" xfId="11987"/>
    <cellStyle name="Note 3 8 5 2 2" xfId="2898"/>
    <cellStyle name="Note 3 8 5 2 3" xfId="2953"/>
    <cellStyle name="Note 3 8 5 2 4" xfId="2966"/>
    <cellStyle name="Note 3 8 5 2 5" xfId="3015"/>
    <cellStyle name="Note 3 8 5 2 6" xfId="2906"/>
    <cellStyle name="Note 3 8 5 3" xfId="11990"/>
    <cellStyle name="Note 3 8 5 3 2" xfId="25573"/>
    <cellStyle name="Note 3 8 5 4" xfId="11995"/>
    <cellStyle name="Note 3 8 6" xfId="25574"/>
    <cellStyle name="Note 3 8 6 2" xfId="25575"/>
    <cellStyle name="Note 3 8 6 2 2" xfId="7412"/>
    <cellStyle name="Note 3 8 6 2 3" xfId="7414"/>
    <cellStyle name="Note 3 8 6 2 4" xfId="7416"/>
    <cellStyle name="Note 3 8 6 2 5" xfId="7003"/>
    <cellStyle name="Note 3 8 6 2 6" xfId="7015"/>
    <cellStyle name="Note 3 8 6 3" xfId="25576"/>
    <cellStyle name="Note 3 8 6 3 2" xfId="25578"/>
    <cellStyle name="Note 3 8 6 4" xfId="25579"/>
    <cellStyle name="Note 3 8 7" xfId="25581"/>
    <cellStyle name="Note 3 8 7 2" xfId="25582"/>
    <cellStyle name="Note 3 8 7 3" xfId="25583"/>
    <cellStyle name="Note 3 8 7 4" xfId="25585"/>
    <cellStyle name="Note 3 8 7 5" xfId="25586"/>
    <cellStyle name="Note 3 8 7 6" xfId="25587"/>
    <cellStyle name="Note 3 8 8" xfId="25588"/>
    <cellStyle name="Note 3 8 8 2" xfId="25590"/>
    <cellStyle name="Note 3 8 9" xfId="25501"/>
    <cellStyle name="Note 3 9" xfId="1090"/>
    <cellStyle name="Note 3 9 2" xfId="3710"/>
    <cellStyle name="Note 3 9 2 2" xfId="25591"/>
    <cellStyle name="Note 3 9 2 2 2" xfId="25592"/>
    <cellStyle name="Note 3 9 2 2 3" xfId="25593"/>
    <cellStyle name="Note 3 9 2 2 4" xfId="25594"/>
    <cellStyle name="Note 3 9 2 2 5" xfId="25595"/>
    <cellStyle name="Note 3 9 2 2 6" xfId="25596"/>
    <cellStyle name="Note 3 9 2 3" xfId="25597"/>
    <cellStyle name="Note 3 9 2 3 2" xfId="25599"/>
    <cellStyle name="Note 3 9 2 3 3" xfId="25600"/>
    <cellStyle name="Note 3 9 2 3 4" xfId="25601"/>
    <cellStyle name="Note 3 9 2 3 5" xfId="25602"/>
    <cellStyle name="Note 3 9 2 3 6" xfId="25605"/>
    <cellStyle name="Note 3 9 2 4" xfId="22169"/>
    <cellStyle name="Note 3 9 2 4 2" xfId="25608"/>
    <cellStyle name="Note 3 9 2 4 3" xfId="25609"/>
    <cellStyle name="Note 3 9 2 4 4" xfId="25610"/>
    <cellStyle name="Note 3 9 2 4 5" xfId="25611"/>
    <cellStyle name="Note 3 9 2 4 6" xfId="25612"/>
    <cellStyle name="Note 3 9 2 5" xfId="25613"/>
    <cellStyle name="Note 3 9 2 5 2" xfId="25616"/>
    <cellStyle name="Note 3 9 2 5 3" xfId="25618"/>
    <cellStyle name="Note 3 9 2 5 4" xfId="25619"/>
    <cellStyle name="Note 3 9 2 5 5" xfId="25620"/>
    <cellStyle name="Note 3 9 2 5 6" xfId="25621"/>
    <cellStyle name="Note 3 9 2 6" xfId="25622"/>
    <cellStyle name="Note 3 9 2 6 2" xfId="25625"/>
    <cellStyle name="Note 3 9 2 6 3" xfId="4629"/>
    <cellStyle name="Note 3 9 2 6 4" xfId="25626"/>
    <cellStyle name="Note 3 9 2 6 5" xfId="25627"/>
    <cellStyle name="Note 3 9 2 6 6" xfId="25628"/>
    <cellStyle name="Note 3 9 2 7" xfId="25629"/>
    <cellStyle name="Note 3 9 2 7 2" xfId="25632"/>
    <cellStyle name="Note 3 9 2 8" xfId="3121"/>
    <cellStyle name="Note 3 9 3" xfId="25633"/>
    <cellStyle name="Note 3 9 3 2" xfId="25634"/>
    <cellStyle name="Note 3 9 3 2 2" xfId="25635"/>
    <cellStyle name="Note 3 9 3 2 3" xfId="25636"/>
    <cellStyle name="Note 3 9 3 2 4" xfId="25637"/>
    <cellStyle name="Note 3 9 3 2 5" xfId="25638"/>
    <cellStyle name="Note 3 9 3 2 6" xfId="9444"/>
    <cellStyle name="Note 3 9 3 3" xfId="25639"/>
    <cellStyle name="Note 3 9 3 3 2" xfId="25641"/>
    <cellStyle name="Note 3 9 3 4" xfId="25642"/>
    <cellStyle name="Note 3 9 4" xfId="10229"/>
    <cellStyle name="Note 3 9 4 2" xfId="25644"/>
    <cellStyle name="Note 3 9 4 2 2" xfId="25645"/>
    <cellStyle name="Note 3 9 4 2 3" xfId="25646"/>
    <cellStyle name="Note 3 9 4 2 4" xfId="25647"/>
    <cellStyle name="Note 3 9 4 2 5" xfId="25648"/>
    <cellStyle name="Note 3 9 4 2 6" xfId="25649"/>
    <cellStyle name="Note 3 9 4 3" xfId="25650"/>
    <cellStyle name="Note 3 9 4 3 2" xfId="25652"/>
    <cellStyle name="Note 3 9 4 4" xfId="25653"/>
    <cellStyle name="Note 3 9 5" xfId="10231"/>
    <cellStyle name="Note 3 9 5 2" xfId="13933"/>
    <cellStyle name="Note 3 9 5 2 2" xfId="25655"/>
    <cellStyle name="Note 3 9 5 2 3" xfId="25656"/>
    <cellStyle name="Note 3 9 5 2 4" xfId="25657"/>
    <cellStyle name="Note 3 9 5 2 5" xfId="25658"/>
    <cellStyle name="Note 3 9 5 2 6" xfId="25659"/>
    <cellStyle name="Note 3 9 5 3" xfId="25660"/>
    <cellStyle name="Note 3 9 5 3 2" xfId="25662"/>
    <cellStyle name="Note 3 9 5 4" xfId="25664"/>
    <cellStyle name="Note 3 9 6" xfId="10233"/>
    <cellStyle name="Note 3 9 6 2" xfId="25666"/>
    <cellStyle name="Note 3 9 6 2 2" xfId="25667"/>
    <cellStyle name="Note 3 9 6 2 3" xfId="21346"/>
    <cellStyle name="Note 3 9 6 2 4" xfId="25668"/>
    <cellStyle name="Note 3 9 6 2 5" xfId="25670"/>
    <cellStyle name="Note 3 9 6 2 6" xfId="25673"/>
    <cellStyle name="Note 3 9 6 3" xfId="25676"/>
    <cellStyle name="Note 3 9 6 3 2" xfId="12880"/>
    <cellStyle name="Note 3 9 6 4" xfId="25679"/>
    <cellStyle name="Note 3 9 7" xfId="10235"/>
    <cellStyle name="Note 3 9 7 2" xfId="25681"/>
    <cellStyle name="Note 3 9 7 3" xfId="25682"/>
    <cellStyle name="Note 3 9 7 4" xfId="25683"/>
    <cellStyle name="Note 3 9 7 5" xfId="25684"/>
    <cellStyle name="Note 3 9 7 6" xfId="25685"/>
    <cellStyle name="Note 3 9 8" xfId="10237"/>
    <cellStyle name="Note 3 9 8 2" xfId="25686"/>
    <cellStyle name="Note 3 9 9" xfId="10240"/>
    <cellStyle name="Note 30" xfId="21175"/>
    <cellStyle name="Note 30 2" xfId="24587"/>
    <cellStyle name="Note 30 2 2" xfId="24589"/>
    <cellStyle name="Note 30 3" xfId="24591"/>
    <cellStyle name="Note 31" xfId="24594"/>
    <cellStyle name="Note 31 2" xfId="24596"/>
    <cellStyle name="Note 31 2 2" xfId="11697"/>
    <cellStyle name="Note 31 3" xfId="24599"/>
    <cellStyle name="Note 4" xfId="25687"/>
    <cellStyle name="Note 4 10" xfId="23391"/>
    <cellStyle name="Note 4 10 2" xfId="11839"/>
    <cellStyle name="Note 4 10 2 2" xfId="16139"/>
    <cellStyle name="Note 4 10 2 3" xfId="16142"/>
    <cellStyle name="Note 4 10 2 4" xfId="25688"/>
    <cellStyle name="Note 4 10 2 5" xfId="25689"/>
    <cellStyle name="Note 4 10 2 6" xfId="25690"/>
    <cellStyle name="Note 4 10 3" xfId="11841"/>
    <cellStyle name="Note 4 10 3 2" xfId="1362"/>
    <cellStyle name="Note 4 10 4" xfId="25691"/>
    <cellStyle name="Note 4 11" xfId="25692"/>
    <cellStyle name="Note 4 11 2" xfId="25693"/>
    <cellStyle name="Note 4 11 2 2" xfId="16437"/>
    <cellStyle name="Note 4 11 2 3" xfId="16441"/>
    <cellStyle name="Note 4 11 2 4" xfId="21651"/>
    <cellStyle name="Note 4 11 2 5" xfId="25694"/>
    <cellStyle name="Note 4 11 2 6" xfId="25695"/>
    <cellStyle name="Note 4 11 3" xfId="25696"/>
    <cellStyle name="Note 4 11 3 2" xfId="2416"/>
    <cellStyle name="Note 4 11 4" xfId="25697"/>
    <cellStyle name="Note 4 12" xfId="25698"/>
    <cellStyle name="Note 4 12 2" xfId="25699"/>
    <cellStyle name="Note 4 12 3" xfId="25700"/>
    <cellStyle name="Note 4 12 4" xfId="1910"/>
    <cellStyle name="Note 4 12 5" xfId="6529"/>
    <cellStyle name="Note 4 12 6" xfId="6531"/>
    <cellStyle name="Note 4 13" xfId="25701"/>
    <cellStyle name="Note 4 13 2" xfId="1959"/>
    <cellStyle name="Note 4 13 3" xfId="1963"/>
    <cellStyle name="Note 4 13 4" xfId="4562"/>
    <cellStyle name="Note 4 13 5" xfId="4565"/>
    <cellStyle name="Note 4 13 6" xfId="1967"/>
    <cellStyle name="Note 4 14" xfId="25702"/>
    <cellStyle name="Note 4 14 2" xfId="25704"/>
    <cellStyle name="Note 4 15" xfId="25706"/>
    <cellStyle name="Note 4 2" xfId="23201"/>
    <cellStyle name="Note 4 2 2" xfId="23203"/>
    <cellStyle name="Note 4 2 2 2" xfId="17211"/>
    <cellStyle name="Note 4 2 2 3" xfId="17214"/>
    <cellStyle name="Note 4 2 2 3 2" xfId="240"/>
    <cellStyle name="Note 4 2 2 4" xfId="17216"/>
    <cellStyle name="Note 4 2 3" xfId="22247"/>
    <cellStyle name="Note 4 2 3 2" xfId="17264"/>
    <cellStyle name="Note 4 2 3 2 2" xfId="18267"/>
    <cellStyle name="Note 4 2 3 3" xfId="17267"/>
    <cellStyle name="Note 4 2 3 3 2" xfId="25708"/>
    <cellStyle name="Note 4 2 3 4" xfId="17269"/>
    <cellStyle name="Note 4 2 4" xfId="25710"/>
    <cellStyle name="Note 4 2 5" xfId="5417"/>
    <cellStyle name="Note 4 2 6" xfId="25711"/>
    <cellStyle name="Note 4 2 6 2" xfId="25712"/>
    <cellStyle name="Note 4 2 7" xfId="25713"/>
    <cellStyle name="Note 4 3" xfId="23206"/>
    <cellStyle name="Note 4 3 2" xfId="25715"/>
    <cellStyle name="Note 4 3 2 2" xfId="19712"/>
    <cellStyle name="Note 4 3 2 3" xfId="25716"/>
    <cellStyle name="Note 4 3 2 3 2" xfId="25717"/>
    <cellStyle name="Note 4 3 2 4" xfId="25718"/>
    <cellStyle name="Note 4 3 3" xfId="22714"/>
    <cellStyle name="Note 4 3 3 2" xfId="25720"/>
    <cellStyle name="Note 4 3 4" xfId="25721"/>
    <cellStyle name="Note 4 3 5" xfId="345"/>
    <cellStyle name="Note 4 3 5 2" xfId="25722"/>
    <cellStyle name="Note 4 3 6" xfId="25723"/>
    <cellStyle name="Note 4 4" xfId="25724"/>
    <cellStyle name="Note 4 4 2" xfId="25726"/>
    <cellStyle name="Note 4 4 3" xfId="25728"/>
    <cellStyle name="Note 4 4 4" xfId="25730"/>
    <cellStyle name="Note 4 4 4 2" xfId="25732"/>
    <cellStyle name="Note 4 4 5" xfId="5422"/>
    <cellStyle name="Note 4 5" xfId="25733"/>
    <cellStyle name="Note 4 5 2" xfId="25735"/>
    <cellStyle name="Note 4 5 3" xfId="20751"/>
    <cellStyle name="Note 4 5 4" xfId="20753"/>
    <cellStyle name="Note 4 5 4 2" xfId="25736"/>
    <cellStyle name="Note 4 5 5" xfId="5433"/>
    <cellStyle name="Note 4 6" xfId="1584"/>
    <cellStyle name="Note 4 6 2" xfId="11911"/>
    <cellStyle name="Note 4 6 3" xfId="11915"/>
    <cellStyle name="Note 4 6 4" xfId="12202"/>
    <cellStyle name="Note 4 6 4 2" xfId="25737"/>
    <cellStyle name="Note 4 6 5" xfId="5438"/>
    <cellStyle name="Note 4 7" xfId="25738"/>
    <cellStyle name="Note 4 7 2" xfId="25740"/>
    <cellStyle name="Note 4 7 2 2" xfId="25741"/>
    <cellStyle name="Note 4 7 2 3" xfId="25742"/>
    <cellStyle name="Note 4 7 2 4" xfId="25743"/>
    <cellStyle name="Note 4 7 2 5" xfId="18932"/>
    <cellStyle name="Note 4 7 2 6" xfId="18934"/>
    <cellStyle name="Note 4 7 3" xfId="25744"/>
    <cellStyle name="Note 4 7 3 2" xfId="25745"/>
    <cellStyle name="Note 4 7 3 3" xfId="25746"/>
    <cellStyle name="Note 4 7 3 4" xfId="25747"/>
    <cellStyle name="Note 4 7 3 5" xfId="18938"/>
    <cellStyle name="Note 4 7 3 6" xfId="18941"/>
    <cellStyle name="Note 4 7 4" xfId="25748"/>
    <cellStyle name="Note 4 7 4 2" xfId="25749"/>
    <cellStyle name="Note 4 7 4 3" xfId="25750"/>
    <cellStyle name="Note 4 7 4 4" xfId="25751"/>
    <cellStyle name="Note 4 7 4 5" xfId="18945"/>
    <cellStyle name="Note 4 7 4 6" xfId="18947"/>
    <cellStyle name="Note 4 7 5" xfId="5441"/>
    <cellStyle name="Note 4 7 5 2" xfId="25752"/>
    <cellStyle name="Note 4 7 5 3" xfId="25753"/>
    <cellStyle name="Note 4 7 5 4" xfId="25754"/>
    <cellStyle name="Note 4 7 5 5" xfId="18950"/>
    <cellStyle name="Note 4 7 5 6" xfId="18952"/>
    <cellStyle name="Note 4 7 6" xfId="25756"/>
    <cellStyle name="Note 4 7 6 2" xfId="25757"/>
    <cellStyle name="Note 4 7 6 3" xfId="25758"/>
    <cellStyle name="Note 4 7 6 4" xfId="25759"/>
    <cellStyle name="Note 4 7 6 5" xfId="18956"/>
    <cellStyle name="Note 4 7 6 6" xfId="18958"/>
    <cellStyle name="Note 4 7 7" xfId="25760"/>
    <cellStyle name="Note 4 7 7 2" xfId="18007"/>
    <cellStyle name="Note 4 7 8" xfId="25761"/>
    <cellStyle name="Note 4 8" xfId="25762"/>
    <cellStyle name="Note 4 8 2" xfId="22556"/>
    <cellStyle name="Note 4 8 2 2" xfId="22558"/>
    <cellStyle name="Note 4 8 3" xfId="22564"/>
    <cellStyle name="Note 4 8 3 2" xfId="25764"/>
    <cellStyle name="Note 4 8 4" xfId="22568"/>
    <cellStyle name="Note 4 9" xfId="25766"/>
    <cellStyle name="Note 4 9 2" xfId="25768"/>
    <cellStyle name="Note 4 9 2 10" xfId="25770"/>
    <cellStyle name="Note 4 9 2 2" xfId="132"/>
    <cellStyle name="Note 4 9 2 2 2" xfId="678"/>
    <cellStyle name="Note 4 9 2 2 3" xfId="4760"/>
    <cellStyle name="Note 4 9 2 2 4" xfId="4797"/>
    <cellStyle name="Note 4 9 2 2 5" xfId="4811"/>
    <cellStyle name="Note 4 9 2 2 6" xfId="4826"/>
    <cellStyle name="Note 4 9 2 3" xfId="25771"/>
    <cellStyle name="Note 4 9 2 3 2" xfId="25774"/>
    <cellStyle name="Note 4 9 2 3 3" xfId="25776"/>
    <cellStyle name="Note 4 9 2 3 4" xfId="25778"/>
    <cellStyle name="Note 4 9 2 3 5" xfId="25779"/>
    <cellStyle name="Note 4 9 2 3 6" xfId="25780"/>
    <cellStyle name="Note 4 9 2 4" xfId="25781"/>
    <cellStyle name="Note 4 9 2 4 2" xfId="25782"/>
    <cellStyle name="Note 4 9 2 4 3" xfId="25785"/>
    <cellStyle name="Note 4 9 2 4 4" xfId="25788"/>
    <cellStyle name="Note 4 9 2 4 5" xfId="25789"/>
    <cellStyle name="Note 4 9 2 4 6" xfId="25790"/>
    <cellStyle name="Note 4 9 2 5" xfId="25791"/>
    <cellStyle name="Note 4 9 2 5 2" xfId="25793"/>
    <cellStyle name="Note 4 9 2 5 3" xfId="25794"/>
    <cellStyle name="Note 4 9 2 5 4" xfId="25795"/>
    <cellStyle name="Note 4 9 2 5 5" xfId="25796"/>
    <cellStyle name="Note 4 9 2 5 6" xfId="25798"/>
    <cellStyle name="Note 4 9 2 6" xfId="25799"/>
    <cellStyle name="Note 4 9 2 7" xfId="25800"/>
    <cellStyle name="Note 4 9 2 8" xfId="25801"/>
    <cellStyle name="Note 4 9 2 9" xfId="25802"/>
    <cellStyle name="Note 4 9 3" xfId="25803"/>
    <cellStyle name="Note 4 9 3 2" xfId="25804"/>
    <cellStyle name="Note 4 9 3 3" xfId="25805"/>
    <cellStyle name="Note 4 9 3 4" xfId="25806"/>
    <cellStyle name="Note 4 9 3 5" xfId="25808"/>
    <cellStyle name="Note 4 9 3 6" xfId="25809"/>
    <cellStyle name="Note 4 9 4" xfId="25810"/>
    <cellStyle name="Note 4 9 4 2" xfId="25811"/>
    <cellStyle name="Note 4 9 4 3" xfId="25812"/>
    <cellStyle name="Note 4 9 4 4" xfId="25813"/>
    <cellStyle name="Note 4 9 4 5" xfId="25814"/>
    <cellStyle name="Note 4 9 4 6" xfId="25815"/>
    <cellStyle name="Note 4 9 5" xfId="5448"/>
    <cellStyle name="Note 4 9 5 2" xfId="18206"/>
    <cellStyle name="Note 4 9 5 3" xfId="18212"/>
    <cellStyle name="Note 4 9 5 4" xfId="18216"/>
    <cellStyle name="Note 4 9 5 5" xfId="18221"/>
    <cellStyle name="Note 4 9 5 6" xfId="18225"/>
    <cellStyle name="Note 4 9 6" xfId="25816"/>
    <cellStyle name="Note 4 9 6 2" xfId="18293"/>
    <cellStyle name="Note 4 9 6 3" xfId="18304"/>
    <cellStyle name="Note 4 9 6 4" xfId="12529"/>
    <cellStyle name="Note 4 9 6 5" xfId="12533"/>
    <cellStyle name="Note 4 9 6 6" xfId="12537"/>
    <cellStyle name="Note 4 9 7" xfId="25818"/>
    <cellStyle name="Note 4 9 7 2" xfId="18366"/>
    <cellStyle name="Note 4 9 8" xfId="25820"/>
    <cellStyle name="Note 5" xfId="25822"/>
    <cellStyle name="Note 5 10" xfId="25823"/>
    <cellStyle name="Note 5 10 2" xfId="25824"/>
    <cellStyle name="Note 5 10 3" xfId="25825"/>
    <cellStyle name="Note 5 10 4" xfId="25826"/>
    <cellStyle name="Note 5 10 5" xfId="25827"/>
    <cellStyle name="Note 5 10 6" xfId="25828"/>
    <cellStyle name="Note 5 11" xfId="25829"/>
    <cellStyle name="Note 5 11 2" xfId="25830"/>
    <cellStyle name="Note 5 12" xfId="25831"/>
    <cellStyle name="Note 5 2" xfId="25832"/>
    <cellStyle name="Note 5 2 2" xfId="25833"/>
    <cellStyle name="Note 5 2 3" xfId="22262"/>
    <cellStyle name="Note 5 2 4" xfId="25834"/>
    <cellStyle name="Note 5 2 4 2" xfId="13360"/>
    <cellStyle name="Note 5 2 5" xfId="25835"/>
    <cellStyle name="Note 5 3" xfId="25836"/>
    <cellStyle name="Note 5 3 2" xfId="25837"/>
    <cellStyle name="Note 5 3 3" xfId="25838"/>
    <cellStyle name="Note 5 3 4" xfId="25839"/>
    <cellStyle name="Note 5 3 4 2" xfId="25840"/>
    <cellStyle name="Note 5 3 5" xfId="25842"/>
    <cellStyle name="Note 5 4" xfId="25843"/>
    <cellStyle name="Note 5 4 2" xfId="25844"/>
    <cellStyle name="Note 5 4 2 2" xfId="25846"/>
    <cellStyle name="Note 5 4 2 3" xfId="25847"/>
    <cellStyle name="Note 5 4 2 4" xfId="25848"/>
    <cellStyle name="Note 5 4 2 5" xfId="25849"/>
    <cellStyle name="Note 5 4 2 6" xfId="25850"/>
    <cellStyle name="Note 5 4 3" xfId="25851"/>
    <cellStyle name="Note 5 4 3 2" xfId="25853"/>
    <cellStyle name="Note 5 4 3 3" xfId="25854"/>
    <cellStyle name="Note 5 4 3 4" xfId="25855"/>
    <cellStyle name="Note 5 4 3 5" xfId="25856"/>
    <cellStyle name="Note 5 4 3 6" xfId="25857"/>
    <cellStyle name="Note 5 4 4" xfId="25858"/>
    <cellStyle name="Note 5 4 4 2" xfId="6169"/>
    <cellStyle name="Note 5 4 4 3" xfId="25860"/>
    <cellStyle name="Note 5 4 4 4" xfId="25861"/>
    <cellStyle name="Note 5 4 4 5" xfId="25862"/>
    <cellStyle name="Note 5 4 4 6" xfId="25863"/>
    <cellStyle name="Note 5 4 5" xfId="25864"/>
    <cellStyle name="Note 5 4 5 2" xfId="25865"/>
    <cellStyle name="Note 5 4 5 3" xfId="25866"/>
    <cellStyle name="Note 5 4 5 4" xfId="25867"/>
    <cellStyle name="Note 5 4 5 5" xfId="25868"/>
    <cellStyle name="Note 5 4 5 6" xfId="25869"/>
    <cellStyle name="Note 5 4 6" xfId="25871"/>
    <cellStyle name="Note 5 4 6 2" xfId="19412"/>
    <cellStyle name="Note 5 4 6 3" xfId="19416"/>
    <cellStyle name="Note 5 4 6 4" xfId="19420"/>
    <cellStyle name="Note 5 4 6 5" xfId="19424"/>
    <cellStyle name="Note 5 4 6 6" xfId="19426"/>
    <cellStyle name="Note 5 4 7" xfId="25872"/>
    <cellStyle name="Note 5 4 7 2" xfId="25873"/>
    <cellStyle name="Note 5 4 8" xfId="25874"/>
    <cellStyle name="Note 5 5" xfId="25875"/>
    <cellStyle name="Note 5 5 2" xfId="25876"/>
    <cellStyle name="Note 5 5 2 2" xfId="11622"/>
    <cellStyle name="Note 5 5 3" xfId="25877"/>
    <cellStyle name="Note 5 5 3 2" xfId="11647"/>
    <cellStyle name="Note 5 5 4" xfId="25878"/>
    <cellStyle name="Note 5 6" xfId="25879"/>
    <cellStyle name="Note 5 6 2" xfId="25880"/>
    <cellStyle name="Note 5 6 2 10" xfId="25881"/>
    <cellStyle name="Note 5 6 2 2" xfId="25882"/>
    <cellStyle name="Note 5 6 2 2 2" xfId="18853"/>
    <cellStyle name="Note 5 6 2 2 3" xfId="18857"/>
    <cellStyle name="Note 5 6 2 2 4" xfId="3207"/>
    <cellStyle name="Note 5 6 2 2 5" xfId="21746"/>
    <cellStyle name="Note 5 6 2 2 6" xfId="25884"/>
    <cellStyle name="Note 5 6 2 3" xfId="25885"/>
    <cellStyle name="Note 5 6 2 3 2" xfId="21754"/>
    <cellStyle name="Note 5 6 2 3 3" xfId="21758"/>
    <cellStyle name="Note 5 6 2 3 4" xfId="21762"/>
    <cellStyle name="Note 5 6 2 3 5" xfId="21765"/>
    <cellStyle name="Note 5 6 2 3 6" xfId="21769"/>
    <cellStyle name="Note 5 6 2 4" xfId="25887"/>
    <cellStyle name="Note 5 6 2 4 2" xfId="21776"/>
    <cellStyle name="Note 5 6 2 4 3" xfId="21780"/>
    <cellStyle name="Note 5 6 2 4 4" xfId="3212"/>
    <cellStyle name="Note 5 6 2 4 5" xfId="21784"/>
    <cellStyle name="Note 5 6 2 4 6" xfId="21788"/>
    <cellStyle name="Note 5 6 2 5" xfId="25889"/>
    <cellStyle name="Note 5 6 2 5 2" xfId="21796"/>
    <cellStyle name="Note 5 6 2 5 3" xfId="10924"/>
    <cellStyle name="Note 5 6 2 5 4" xfId="21800"/>
    <cellStyle name="Note 5 6 2 5 5" xfId="21802"/>
    <cellStyle name="Note 5 6 2 5 6" xfId="21805"/>
    <cellStyle name="Note 5 6 2 6" xfId="25890"/>
    <cellStyle name="Note 5 6 2 7" xfId="25891"/>
    <cellStyle name="Note 5 6 2 8" xfId="25892"/>
    <cellStyle name="Note 5 6 2 9" xfId="25893"/>
    <cellStyle name="Note 5 6 3" xfId="25894"/>
    <cellStyle name="Note 5 6 3 2" xfId="25895"/>
    <cellStyle name="Note 5 6 3 3" xfId="16795"/>
    <cellStyle name="Note 5 6 3 4" xfId="16798"/>
    <cellStyle name="Note 5 6 3 5" xfId="16801"/>
    <cellStyle name="Note 5 6 3 6" xfId="16804"/>
    <cellStyle name="Note 5 6 4" xfId="25896"/>
    <cellStyle name="Note 5 6 4 2" xfId="25897"/>
    <cellStyle name="Note 5 6 4 3" xfId="25898"/>
    <cellStyle name="Note 5 6 4 4" xfId="25899"/>
    <cellStyle name="Note 5 6 4 5" xfId="25900"/>
    <cellStyle name="Note 5 6 4 6" xfId="8498"/>
    <cellStyle name="Note 5 6 5" xfId="25901"/>
    <cellStyle name="Note 5 6 5 2" xfId="25902"/>
    <cellStyle name="Note 5 6 5 3" xfId="25903"/>
    <cellStyle name="Note 5 6 5 4" xfId="25904"/>
    <cellStyle name="Note 5 6 5 5" xfId="25905"/>
    <cellStyle name="Note 5 6 5 6" xfId="25907"/>
    <cellStyle name="Note 5 6 6" xfId="25909"/>
    <cellStyle name="Note 5 6 6 2" xfId="19906"/>
    <cellStyle name="Note 5 6 6 3" xfId="19912"/>
    <cellStyle name="Note 5 6 6 4" xfId="19918"/>
    <cellStyle name="Note 5 6 6 5" xfId="19925"/>
    <cellStyle name="Note 5 6 6 6" xfId="19932"/>
    <cellStyle name="Note 5 6 7" xfId="25911"/>
    <cellStyle name="Note 5 6 7 2" xfId="5876"/>
    <cellStyle name="Note 5 6 8" xfId="25914"/>
    <cellStyle name="Note 5 7" xfId="25918"/>
    <cellStyle name="Note 5 7 2" xfId="25920"/>
    <cellStyle name="Note 5 7 2 2" xfId="25921"/>
    <cellStyle name="Note 5 7 2 3" xfId="25923"/>
    <cellStyle name="Note 5 7 2 4" xfId="25925"/>
    <cellStyle name="Note 5 7 2 5" xfId="11486"/>
    <cellStyle name="Note 5 7 2 6" xfId="11489"/>
    <cellStyle name="Note 5 7 3" xfId="25927"/>
    <cellStyle name="Note 5 7 3 2" xfId="25928"/>
    <cellStyle name="Note 5 7 4" xfId="25929"/>
    <cellStyle name="Note 5 8" xfId="25930"/>
    <cellStyle name="Note 5 8 2" xfId="25932"/>
    <cellStyle name="Note 5 8 2 2" xfId="25933"/>
    <cellStyle name="Note 5 8 2 3" xfId="25934"/>
    <cellStyle name="Note 5 8 2 4" xfId="25935"/>
    <cellStyle name="Note 5 8 2 5" xfId="25936"/>
    <cellStyle name="Note 5 8 2 6" xfId="25938"/>
    <cellStyle name="Note 5 8 3" xfId="25939"/>
    <cellStyle name="Note 5 8 3 2" xfId="25942"/>
    <cellStyle name="Note 5 8 4" xfId="25943"/>
    <cellStyle name="Note 5 9" xfId="25945"/>
    <cellStyle name="Note 5 9 2" xfId="25947"/>
    <cellStyle name="Note 5 9 3" xfId="25949"/>
    <cellStyle name="Note 5 9 4" xfId="25950"/>
    <cellStyle name="Note 5 9 5" xfId="25951"/>
    <cellStyle name="Note 5 9 6" xfId="25952"/>
    <cellStyle name="Note 6" xfId="25955"/>
    <cellStyle name="Note 6 10" xfId="721"/>
    <cellStyle name="Note 6 2" xfId="25956"/>
    <cellStyle name="Note 6 2 2" xfId="20288"/>
    <cellStyle name="Note 6 2 2 2" xfId="725"/>
    <cellStyle name="Note 6 2 2 3" xfId="20293"/>
    <cellStyle name="Note 6 2 2 4" xfId="743"/>
    <cellStyle name="Note 6 2 2 5" xfId="20297"/>
    <cellStyle name="Note 6 2 2 6" xfId="25957"/>
    <cellStyle name="Note 6 2 3" xfId="20301"/>
    <cellStyle name="Note 6 2 3 2" xfId="791"/>
    <cellStyle name="Note 6 2 3 3" xfId="798"/>
    <cellStyle name="Note 6 2 3 4" xfId="804"/>
    <cellStyle name="Note 6 2 3 5" xfId="816"/>
    <cellStyle name="Note 6 2 3 6" xfId="25958"/>
    <cellStyle name="Note 6 2 4" xfId="20303"/>
    <cellStyle name="Note 6 2 4 2" xfId="20305"/>
    <cellStyle name="Note 6 2 4 3" xfId="20307"/>
    <cellStyle name="Note 6 2 4 4" xfId="1544"/>
    <cellStyle name="Note 6 2 4 5" xfId="159"/>
    <cellStyle name="Note 6 2 4 6" xfId="373"/>
    <cellStyle name="Note 6 2 5" xfId="20309"/>
    <cellStyle name="Note 6 2 5 2" xfId="20311"/>
    <cellStyle name="Note 6 2 5 3" xfId="1550"/>
    <cellStyle name="Note 6 2 5 4" xfId="1556"/>
    <cellStyle name="Note 6 2 5 5" xfId="1560"/>
    <cellStyle name="Note 6 2 5 6" xfId="12365"/>
    <cellStyle name="Note 6 2 6" xfId="20313"/>
    <cellStyle name="Note 6 2 6 2" xfId="20315"/>
    <cellStyle name="Note 6 2 6 3" xfId="20317"/>
    <cellStyle name="Note 6 2 6 4" xfId="25959"/>
    <cellStyle name="Note 6 2 6 5" xfId="25960"/>
    <cellStyle name="Note 6 2 6 6" xfId="25961"/>
    <cellStyle name="Note 6 2 7" xfId="25962"/>
    <cellStyle name="Note 6 2 7 2" xfId="667"/>
    <cellStyle name="Note 6 2 8" xfId="25964"/>
    <cellStyle name="Note 6 3" xfId="14428"/>
    <cellStyle name="Note 6 3 2" xfId="25965"/>
    <cellStyle name="Note 6 3 3" xfId="25966"/>
    <cellStyle name="Note 6 3 3 2" xfId="25967"/>
    <cellStyle name="Note 6 3 4" xfId="25968"/>
    <cellStyle name="Note 6 4" xfId="14430"/>
    <cellStyle name="Note 6 4 2" xfId="25970"/>
    <cellStyle name="Note 6 4 2 10" xfId="10322"/>
    <cellStyle name="Note 6 4 2 2" xfId="25971"/>
    <cellStyle name="Note 6 4 2 2 2" xfId="25972"/>
    <cellStyle name="Note 6 4 2 2 3" xfId="25973"/>
    <cellStyle name="Note 6 4 2 2 4" xfId="25974"/>
    <cellStyle name="Note 6 4 2 2 5" xfId="25976"/>
    <cellStyle name="Note 6 4 2 2 6" xfId="24437"/>
    <cellStyle name="Note 6 4 2 3" xfId="25977"/>
    <cellStyle name="Note 6 4 2 3 2" xfId="22958"/>
    <cellStyle name="Note 6 4 2 3 3" xfId="22965"/>
    <cellStyle name="Note 6 4 2 3 4" xfId="22981"/>
    <cellStyle name="Note 6 4 2 3 5" xfId="21128"/>
    <cellStyle name="Note 6 4 2 3 6" xfId="22989"/>
    <cellStyle name="Note 6 4 2 4" xfId="25978"/>
    <cellStyle name="Note 6 4 2 4 2" xfId="25979"/>
    <cellStyle name="Note 6 4 2 4 3" xfId="25980"/>
    <cellStyle name="Note 6 4 2 4 4" xfId="25981"/>
    <cellStyle name="Note 6 4 2 4 5" xfId="25982"/>
    <cellStyle name="Note 6 4 2 4 6" xfId="25983"/>
    <cellStyle name="Note 6 4 2 5" xfId="25985"/>
    <cellStyle name="Note 6 4 2 5 2" xfId="25986"/>
    <cellStyle name="Note 6 4 2 5 3" xfId="25987"/>
    <cellStyle name="Note 6 4 2 5 4" xfId="25988"/>
    <cellStyle name="Note 6 4 2 5 5" xfId="25989"/>
    <cellStyle name="Note 6 4 2 5 6" xfId="25990"/>
    <cellStyle name="Note 6 4 2 6" xfId="3951"/>
    <cellStyle name="Note 6 4 2 7" xfId="6601"/>
    <cellStyle name="Note 6 4 2 8" xfId="25991"/>
    <cellStyle name="Note 6 4 2 9" xfId="12069"/>
    <cellStyle name="Note 6 4 3" xfId="25992"/>
    <cellStyle name="Note 6 4 3 2" xfId="25993"/>
    <cellStyle name="Note 6 4 3 3" xfId="25994"/>
    <cellStyle name="Note 6 4 3 4" xfId="25995"/>
    <cellStyle name="Note 6 4 3 5" xfId="25996"/>
    <cellStyle name="Note 6 4 3 6" xfId="25997"/>
    <cellStyle name="Note 6 4 4" xfId="25998"/>
    <cellStyle name="Note 6 4 4 2" xfId="5638"/>
    <cellStyle name="Note 6 4 4 3" xfId="25999"/>
    <cellStyle name="Note 6 4 4 4" xfId="26000"/>
    <cellStyle name="Note 6 4 4 5" xfId="26001"/>
    <cellStyle name="Note 6 4 4 6" xfId="26002"/>
    <cellStyle name="Note 6 4 5" xfId="18811"/>
    <cellStyle name="Note 6 4 5 2" xfId="26003"/>
    <cellStyle name="Note 6 4 5 3" xfId="26004"/>
    <cellStyle name="Note 6 4 5 4" xfId="26005"/>
    <cellStyle name="Note 6 4 5 5" xfId="26006"/>
    <cellStyle name="Note 6 4 5 6" xfId="26007"/>
    <cellStyle name="Note 6 4 6" xfId="18813"/>
    <cellStyle name="Note 6 4 6 2" xfId="26009"/>
    <cellStyle name="Note 6 4 6 3" xfId="26010"/>
    <cellStyle name="Note 6 4 6 4" xfId="26011"/>
    <cellStyle name="Note 6 4 6 5" xfId="26012"/>
    <cellStyle name="Note 6 4 6 6" xfId="26013"/>
    <cellStyle name="Note 6 4 7" xfId="26014"/>
    <cellStyle name="Note 6 4 7 2" xfId="26015"/>
    <cellStyle name="Note 6 4 8" xfId="26016"/>
    <cellStyle name="Note 6 5" xfId="14432"/>
    <cellStyle name="Note 6 5 2" xfId="26017"/>
    <cellStyle name="Note 6 5 2 2" xfId="13905"/>
    <cellStyle name="Note 6 5 2 3" xfId="13910"/>
    <cellStyle name="Note 6 5 2 4" xfId="13914"/>
    <cellStyle name="Note 6 5 2 5" xfId="13917"/>
    <cellStyle name="Note 6 5 2 6" xfId="3311"/>
    <cellStyle name="Note 6 5 3" xfId="26018"/>
    <cellStyle name="Note 6 5 3 2" xfId="13950"/>
    <cellStyle name="Note 6 5 4" xfId="2048"/>
    <cellStyle name="Note 6 6" xfId="14434"/>
    <cellStyle name="Note 6 6 2" xfId="26019"/>
    <cellStyle name="Note 6 6 2 2" xfId="26020"/>
    <cellStyle name="Note 6 6 2 3" xfId="26021"/>
    <cellStyle name="Note 6 6 2 4" xfId="26022"/>
    <cellStyle name="Note 6 6 2 5" xfId="26023"/>
    <cellStyle name="Note 6 6 2 6" xfId="26025"/>
    <cellStyle name="Note 6 6 3" xfId="26026"/>
    <cellStyle name="Note 6 6 3 2" xfId="16096"/>
    <cellStyle name="Note 6 6 4" xfId="26027"/>
    <cellStyle name="Note 6 7" xfId="14436"/>
    <cellStyle name="Note 6 7 2" xfId="26028"/>
    <cellStyle name="Note 6 7 3" xfId="26029"/>
    <cellStyle name="Note 6 7 4" xfId="26030"/>
    <cellStyle name="Note 6 7 5" xfId="26031"/>
    <cellStyle name="Note 6 7 6" xfId="26032"/>
    <cellStyle name="Note 6 8" xfId="14440"/>
    <cellStyle name="Note 6 8 2" xfId="26033"/>
    <cellStyle name="Note 6 8 3" xfId="26034"/>
    <cellStyle name="Note 6 8 4" xfId="26037"/>
    <cellStyle name="Note 6 8 5" xfId="26038"/>
    <cellStyle name="Note 6 8 6" xfId="26039"/>
    <cellStyle name="Note 6 9" xfId="14445"/>
    <cellStyle name="Note 6 9 2" xfId="26040"/>
    <cellStyle name="Note 7" xfId="26042"/>
    <cellStyle name="Note 7 10" xfId="26043"/>
    <cellStyle name="Note 7 2" xfId="14501"/>
    <cellStyle name="Note 7 2 2" xfId="14983"/>
    <cellStyle name="Note 7 2 2 2" xfId="11314"/>
    <cellStyle name="Note 7 2 2 3" xfId="11315"/>
    <cellStyle name="Note 7 2 2 4" xfId="11318"/>
    <cellStyle name="Note 7 2 2 5" xfId="11321"/>
    <cellStyle name="Note 7 2 2 6" xfId="11324"/>
    <cellStyle name="Note 7 2 3" xfId="14987"/>
    <cellStyle name="Note 7 2 3 2" xfId="11355"/>
    <cellStyle name="Note 7 2 3 3" xfId="11356"/>
    <cellStyle name="Note 7 2 3 4" xfId="11359"/>
    <cellStyle name="Note 7 2 3 5" xfId="11362"/>
    <cellStyle name="Note 7 2 3 6" xfId="11365"/>
    <cellStyle name="Note 7 2 4" xfId="26044"/>
    <cellStyle name="Note 7 2 4 2" xfId="11376"/>
    <cellStyle name="Note 7 2 4 3" xfId="11377"/>
    <cellStyle name="Note 7 2 4 4" xfId="11380"/>
    <cellStyle name="Note 7 2 4 5" xfId="11383"/>
    <cellStyle name="Note 7 2 4 6" xfId="11386"/>
    <cellStyle name="Note 7 2 5" xfId="26045"/>
    <cellStyle name="Note 7 2 5 2" xfId="26046"/>
    <cellStyle name="Note 7 2 5 3" xfId="26047"/>
    <cellStyle name="Note 7 2 5 4" xfId="26049"/>
    <cellStyle name="Note 7 2 5 5" xfId="26051"/>
    <cellStyle name="Note 7 2 5 6" xfId="26053"/>
    <cellStyle name="Note 7 2 6" xfId="26056"/>
    <cellStyle name="Note 7 2 6 2" xfId="26057"/>
    <cellStyle name="Note 7 2 6 3" xfId="26058"/>
    <cellStyle name="Note 7 2 6 4" xfId="26060"/>
    <cellStyle name="Note 7 2 6 5" xfId="26062"/>
    <cellStyle name="Note 7 2 6 6" xfId="90"/>
    <cellStyle name="Note 7 2 7" xfId="26064"/>
    <cellStyle name="Note 7 2 7 2" xfId="26066"/>
    <cellStyle name="Note 7 2 8" xfId="26067"/>
    <cellStyle name="Note 7 3" xfId="14507"/>
    <cellStyle name="Note 7 3 2" xfId="26068"/>
    <cellStyle name="Note 7 3 3" xfId="26069"/>
    <cellStyle name="Note 7 3 3 2" xfId="26070"/>
    <cellStyle name="Note 7 3 4" xfId="26073"/>
    <cellStyle name="Note 7 4" xfId="14511"/>
    <cellStyle name="Note 7 4 2" xfId="3774"/>
    <cellStyle name="Note 7 4 2 10" xfId="6705"/>
    <cellStyle name="Note 7 4 2 2" xfId="26074"/>
    <cellStyle name="Note 7 4 2 2 2" xfId="24036"/>
    <cellStyle name="Note 7 4 2 2 3" xfId="23313"/>
    <cellStyle name="Note 7 4 2 2 4" xfId="24039"/>
    <cellStyle name="Note 7 4 2 2 5" xfId="26077"/>
    <cellStyle name="Note 7 4 2 2 6" xfId="26078"/>
    <cellStyle name="Note 7 4 2 3" xfId="26079"/>
    <cellStyle name="Note 7 4 2 3 2" xfId="26081"/>
    <cellStyle name="Note 7 4 2 3 3" xfId="26083"/>
    <cellStyle name="Note 7 4 2 3 4" xfId="26085"/>
    <cellStyle name="Note 7 4 2 3 5" xfId="26087"/>
    <cellStyle name="Note 7 4 2 3 6" xfId="26088"/>
    <cellStyle name="Note 7 4 2 4" xfId="23624"/>
    <cellStyle name="Note 7 4 2 4 2" xfId="26089"/>
    <cellStyle name="Note 7 4 2 4 3" xfId="26091"/>
    <cellStyle name="Note 7 4 2 4 4" xfId="26093"/>
    <cellStyle name="Note 7 4 2 4 5" xfId="26095"/>
    <cellStyle name="Note 7 4 2 4 6" xfId="26096"/>
    <cellStyle name="Note 7 4 2 5" xfId="23626"/>
    <cellStyle name="Note 7 4 2 5 2" xfId="26097"/>
    <cellStyle name="Note 7 4 2 5 3" xfId="26099"/>
    <cellStyle name="Note 7 4 2 5 4" xfId="26101"/>
    <cellStyle name="Note 7 4 2 5 5" xfId="26102"/>
    <cellStyle name="Note 7 4 2 5 6" xfId="26103"/>
    <cellStyle name="Note 7 4 2 6" xfId="23628"/>
    <cellStyle name="Note 7 4 2 7" xfId="23630"/>
    <cellStyle name="Note 7 4 2 8" xfId="23632"/>
    <cellStyle name="Note 7 4 2 9" xfId="26104"/>
    <cellStyle name="Note 7 4 3" xfId="3776"/>
    <cellStyle name="Note 7 4 3 2" xfId="759"/>
    <cellStyle name="Note 7 4 3 3" xfId="766"/>
    <cellStyle name="Note 7 4 3 4" xfId="769"/>
    <cellStyle name="Note 7 4 3 5" xfId="26105"/>
    <cellStyle name="Note 7 4 3 6" xfId="26106"/>
    <cellStyle name="Note 7 4 4" xfId="3781"/>
    <cellStyle name="Note 7 4 4 2" xfId="837"/>
    <cellStyle name="Note 7 4 4 3" xfId="26107"/>
    <cellStyle name="Note 7 4 4 4" xfId="26108"/>
    <cellStyle name="Note 7 4 4 5" xfId="26109"/>
    <cellStyle name="Note 7 4 4 6" xfId="26110"/>
    <cellStyle name="Note 7 4 5" xfId="3783"/>
    <cellStyle name="Note 7 4 5 2" xfId="1946"/>
    <cellStyle name="Note 7 4 5 3" xfId="26111"/>
    <cellStyle name="Note 7 4 5 4" xfId="26112"/>
    <cellStyle name="Note 7 4 5 5" xfId="26113"/>
    <cellStyle name="Note 7 4 5 6" xfId="26114"/>
    <cellStyle name="Note 7 4 6" xfId="26116"/>
    <cellStyle name="Note 7 4 6 2" xfId="26117"/>
    <cellStyle name="Note 7 4 6 3" xfId="26118"/>
    <cellStyle name="Note 7 4 6 4" xfId="26119"/>
    <cellStyle name="Note 7 4 6 5" xfId="26120"/>
    <cellStyle name="Note 7 4 6 6" xfId="26121"/>
    <cellStyle name="Note 7 4 7" xfId="26122"/>
    <cellStyle name="Note 7 4 7 2" xfId="15965"/>
    <cellStyle name="Note 7 4 8" xfId="26123"/>
    <cellStyle name="Note 7 5" xfId="14515"/>
    <cellStyle name="Note 7 5 2" xfId="431"/>
    <cellStyle name="Note 7 5 2 2" xfId="26124"/>
    <cellStyle name="Note 7 5 2 3" xfId="26126"/>
    <cellStyle name="Note 7 5 2 4" xfId="23708"/>
    <cellStyle name="Note 7 5 2 5" xfId="23710"/>
    <cellStyle name="Note 7 5 2 6" xfId="23712"/>
    <cellStyle name="Note 7 5 3" xfId="3820"/>
    <cellStyle name="Note 7 5 3 2" xfId="2808"/>
    <cellStyle name="Note 7 5 4" xfId="3824"/>
    <cellStyle name="Note 7 6" xfId="14519"/>
    <cellStyle name="Note 7 6 2" xfId="26128"/>
    <cellStyle name="Note 7 6 2 2" xfId="26129"/>
    <cellStyle name="Note 7 6 2 3" xfId="26131"/>
    <cellStyle name="Note 7 6 2 4" xfId="23786"/>
    <cellStyle name="Note 7 6 2 5" xfId="23788"/>
    <cellStyle name="Note 7 6 2 6" xfId="23790"/>
    <cellStyle name="Note 7 6 3" xfId="26133"/>
    <cellStyle name="Note 7 6 3 2" xfId="26134"/>
    <cellStyle name="Note 7 6 4" xfId="26136"/>
    <cellStyle name="Note 7 7" xfId="14523"/>
    <cellStyle name="Note 7 7 2" xfId="26137"/>
    <cellStyle name="Note 7 7 3" xfId="26138"/>
    <cellStyle name="Note 7 7 4" xfId="26139"/>
    <cellStyle name="Note 7 7 5" xfId="26140"/>
    <cellStyle name="Note 7 7 6" xfId="26141"/>
    <cellStyle name="Note 7 8" xfId="14531"/>
    <cellStyle name="Note 7 8 2" xfId="26142"/>
    <cellStyle name="Note 7 8 3" xfId="26143"/>
    <cellStyle name="Note 7 8 4" xfId="26146"/>
    <cellStyle name="Note 7 8 5" xfId="26147"/>
    <cellStyle name="Note 7 8 6" xfId="26148"/>
    <cellStyle name="Note 7 9" xfId="14536"/>
    <cellStyle name="Note 7 9 2" xfId="26149"/>
    <cellStyle name="Note 8" xfId="26150"/>
    <cellStyle name="Note 8 2" xfId="14619"/>
    <cellStyle name="Note 8 2 2" xfId="26151"/>
    <cellStyle name="Note 8 2 2 2" xfId="26152"/>
    <cellStyle name="Note 8 2 2 3" xfId="26154"/>
    <cellStyle name="Note 8 2 2 4" xfId="20044"/>
    <cellStyle name="Note 8 2 2 5" xfId="20047"/>
    <cellStyle name="Note 8 2 2 6" xfId="26156"/>
    <cellStyle name="Note 8 2 3" xfId="9649"/>
    <cellStyle name="Note 8 2 3 2" xfId="9651"/>
    <cellStyle name="Note 8 2 3 3" xfId="9653"/>
    <cellStyle name="Note 8 2 3 4" xfId="9656"/>
    <cellStyle name="Note 8 2 3 5" xfId="9660"/>
    <cellStyle name="Note 8 2 3 6" xfId="9663"/>
    <cellStyle name="Note 8 2 4" xfId="9665"/>
    <cellStyle name="Note 8 2 4 2" xfId="26158"/>
    <cellStyle name="Note 8 2 4 3" xfId="26159"/>
    <cellStyle name="Note 8 2 4 4" xfId="20056"/>
    <cellStyle name="Note 8 2 4 5" xfId="20058"/>
    <cellStyle name="Note 8 2 4 6" xfId="26160"/>
    <cellStyle name="Note 8 2 5" xfId="9668"/>
    <cellStyle name="Note 8 2 5 2" xfId="304"/>
    <cellStyle name="Note 8 2 5 3" xfId="6834"/>
    <cellStyle name="Note 8 2 5 4" xfId="6838"/>
    <cellStyle name="Note 8 2 5 5" xfId="6216"/>
    <cellStyle name="Note 8 2 5 6" xfId="6220"/>
    <cellStyle name="Note 8 2 6" xfId="9671"/>
    <cellStyle name="Note 8 2 6 2" xfId="26161"/>
    <cellStyle name="Note 8 2 6 3" xfId="26162"/>
    <cellStyle name="Note 8 2 6 4" xfId="20067"/>
    <cellStyle name="Note 8 2 6 5" xfId="20069"/>
    <cellStyle name="Note 8 2 6 6" xfId="26163"/>
    <cellStyle name="Note 8 2 7" xfId="9673"/>
    <cellStyle name="Note 8 2 7 2" xfId="26164"/>
    <cellStyle name="Note 8 2 8" xfId="9675"/>
    <cellStyle name="Note 8 3" xfId="3871"/>
    <cellStyle name="Note 8 3 2" xfId="2323"/>
    <cellStyle name="Note 8 3 2 2" xfId="26166"/>
    <cellStyle name="Note 8 3 2 3" xfId="26167"/>
    <cellStyle name="Note 8 3 2 4" xfId="26168"/>
    <cellStyle name="Note 8 3 2 5" xfId="26169"/>
    <cellStyle name="Note 8 3 2 6" xfId="26170"/>
    <cellStyle name="Note 8 3 3" xfId="26171"/>
    <cellStyle name="Note 8 3 3 2" xfId="26172"/>
    <cellStyle name="Note 8 3 4" xfId="26173"/>
    <cellStyle name="Note 8 4" xfId="1759"/>
    <cellStyle name="Note 8 4 2" xfId="8"/>
    <cellStyle name="Note 8 4 2 2" xfId="26174"/>
    <cellStyle name="Note 8 4 2 3" xfId="26175"/>
    <cellStyle name="Note 8 4 2 4" xfId="26176"/>
    <cellStyle name="Note 8 4 2 5" xfId="26177"/>
    <cellStyle name="Note 8 4 2 6" xfId="26178"/>
    <cellStyle name="Note 8 4 3" xfId="3959"/>
    <cellStyle name="Note 8 4 3 2" xfId="3961"/>
    <cellStyle name="Note 8 4 4" xfId="3969"/>
    <cellStyle name="Note 8 5" xfId="3883"/>
    <cellStyle name="Note 8 5 2" xfId="2404"/>
    <cellStyle name="Note 8 5 2 2" xfId="26180"/>
    <cellStyle name="Note 8 5 2 3" xfId="3786"/>
    <cellStyle name="Note 8 5 2 4" xfId="3804"/>
    <cellStyle name="Note 8 5 2 5" xfId="1357"/>
    <cellStyle name="Note 8 5 2 6" xfId="3818"/>
    <cellStyle name="Note 8 5 3" xfId="4057"/>
    <cellStyle name="Note 8 5 3 2" xfId="4064"/>
    <cellStyle name="Note 8 5 4" xfId="4069"/>
    <cellStyle name="Note 8 6" xfId="1781"/>
    <cellStyle name="Note 8 6 2" xfId="2436"/>
    <cellStyle name="Note 8 6 2 2" xfId="26181"/>
    <cellStyle name="Note 8 6 2 3" xfId="127"/>
    <cellStyle name="Note 8 6 2 4" xfId="4015"/>
    <cellStyle name="Note 8 6 2 5" xfId="2392"/>
    <cellStyle name="Note 8 6 2 6" xfId="4045"/>
    <cellStyle name="Note 8 6 3" xfId="26182"/>
    <cellStyle name="Note 8 6 3 2" xfId="26183"/>
    <cellStyle name="Note 8 6 4" xfId="26184"/>
    <cellStyle name="Note 8 7" xfId="3889"/>
    <cellStyle name="Note 8 7 2" xfId="2488"/>
    <cellStyle name="Note 8 7 3" xfId="26185"/>
    <cellStyle name="Note 8 7 4" xfId="26187"/>
    <cellStyle name="Note 8 7 5" xfId="26189"/>
    <cellStyle name="Note 8 7 6" xfId="26191"/>
    <cellStyle name="Note 8 8" xfId="3895"/>
    <cellStyle name="Note 8 8 2" xfId="2524"/>
    <cellStyle name="Note 8 9" xfId="1788"/>
    <cellStyle name="Note 9" xfId="26193"/>
    <cellStyle name="Note 9 2" xfId="14696"/>
    <cellStyle name="Note 9 2 2" xfId="26194"/>
    <cellStyle name="Note 9 2 2 2" xfId="26195"/>
    <cellStyle name="Note 9 2 2 3" xfId="26196"/>
    <cellStyle name="Note 9 2 2 4" xfId="20132"/>
    <cellStyle name="Note 9 2 2 5" xfId="20135"/>
    <cellStyle name="Note 9 2 2 6" xfId="26197"/>
    <cellStyle name="Note 9 2 3" xfId="22309"/>
    <cellStyle name="Note 9 2 3 2" xfId="26200"/>
    <cellStyle name="Note 9 2 3 3" xfId="26201"/>
    <cellStyle name="Note 9 2 3 4" xfId="20139"/>
    <cellStyle name="Note 9 2 3 5" xfId="20142"/>
    <cellStyle name="Note 9 2 3 6" xfId="26202"/>
    <cellStyle name="Note 9 2 4" xfId="17219"/>
    <cellStyle name="Note 9 2 4 2" xfId="17221"/>
    <cellStyle name="Note 9 2 4 3" xfId="17231"/>
    <cellStyle name="Note 9 2 4 4" xfId="17234"/>
    <cellStyle name="Note 9 2 4 5" xfId="17237"/>
    <cellStyle name="Note 9 2 4 6" xfId="17241"/>
    <cellStyle name="Note 9 2 5" xfId="4987"/>
    <cellStyle name="Note 9 2 5 2" xfId="17246"/>
    <cellStyle name="Note 9 2 5 3" xfId="17248"/>
    <cellStyle name="Note 9 2 5 4" xfId="17251"/>
    <cellStyle name="Note 9 2 5 5" xfId="17254"/>
    <cellStyle name="Note 9 2 5 6" xfId="17257"/>
    <cellStyle name="Note 9 2 6" xfId="17260"/>
    <cellStyle name="Note 9 2 6 2" xfId="26204"/>
    <cellStyle name="Note 9 2 6 3" xfId="26205"/>
    <cellStyle name="Note 9 2 6 4" xfId="20148"/>
    <cellStyle name="Note 9 2 6 5" xfId="20150"/>
    <cellStyle name="Note 9 2 6 6" xfId="26206"/>
    <cellStyle name="Note 9 2 7" xfId="17262"/>
    <cellStyle name="Note 9 2 7 2" xfId="26208"/>
    <cellStyle name="Note 9 2 8" xfId="17265"/>
    <cellStyle name="Note 9 3" xfId="14701"/>
    <cellStyle name="Note 9 3 2" xfId="26209"/>
    <cellStyle name="Note 9 3 2 2" xfId="19979"/>
    <cellStyle name="Note 9 3 2 3" xfId="25205"/>
    <cellStyle name="Note 9 3 2 4" xfId="18728"/>
    <cellStyle name="Note 9 3 2 5" xfId="18730"/>
    <cellStyle name="Note 9 3 2 6" xfId="26211"/>
    <cellStyle name="Note 9 3 3" xfId="26214"/>
    <cellStyle name="Note 9 3 3 2" xfId="23637"/>
    <cellStyle name="Note 9 3 4" xfId="17275"/>
    <cellStyle name="Note 9 4" xfId="14706"/>
    <cellStyle name="Note 9 4 2" xfId="4206"/>
    <cellStyle name="Note 9 4 2 2" xfId="26215"/>
    <cellStyle name="Note 9 4 2 3" xfId="26217"/>
    <cellStyle name="Note 9 4 2 4" xfId="26218"/>
    <cellStyle name="Note 9 4 2 5" xfId="26219"/>
    <cellStyle name="Note 9 4 2 6" xfId="26220"/>
    <cellStyle name="Note 9 4 3" xfId="4209"/>
    <cellStyle name="Note 9 4 3 2" xfId="4212"/>
    <cellStyle name="Note 9 4 4" xfId="4218"/>
    <cellStyle name="Note 9 5" xfId="14711"/>
    <cellStyle name="Note 9 5 2" xfId="4279"/>
    <cellStyle name="Note 9 5 2 2" xfId="18737"/>
    <cellStyle name="Note 9 5 2 3" xfId="18740"/>
    <cellStyle name="Note 9 5 2 4" xfId="18749"/>
    <cellStyle name="Note 9 5 2 5" xfId="18752"/>
    <cellStyle name="Note 9 5 2 6" xfId="18755"/>
    <cellStyle name="Note 9 5 3" xfId="4283"/>
    <cellStyle name="Note 9 5 3 2" xfId="4285"/>
    <cellStyle name="Note 9 5 4" xfId="4290"/>
    <cellStyle name="Note 9 6" xfId="14716"/>
    <cellStyle name="Note 9 6 2" xfId="26222"/>
    <cellStyle name="Note 9 6 2 2" xfId="26223"/>
    <cellStyle name="Note 9 6 2 3" xfId="26224"/>
    <cellStyle name="Note 9 6 2 4" xfId="26225"/>
    <cellStyle name="Note 9 6 2 5" xfId="26226"/>
    <cellStyle name="Note 9 6 2 6" xfId="26227"/>
    <cellStyle name="Note 9 6 3" xfId="20783"/>
    <cellStyle name="Note 9 6 3 2" xfId="26229"/>
    <cellStyle name="Note 9 6 4" xfId="20785"/>
    <cellStyle name="Note 9 7" xfId="14721"/>
    <cellStyle name="Note 9 7 2" xfId="26230"/>
    <cellStyle name="Note 9 7 3" xfId="20790"/>
    <cellStyle name="Note 9 7 4" xfId="20792"/>
    <cellStyle name="Note 9 7 5" xfId="5622"/>
    <cellStyle name="Note 9 7 6" xfId="26231"/>
    <cellStyle name="Note 9 8" xfId="14726"/>
    <cellStyle name="Note 9 8 2" xfId="26232"/>
    <cellStyle name="Note 9 9" xfId="14731"/>
    <cellStyle name="Notiz" xfId="8604"/>
    <cellStyle name="Notiz 2" xfId="26233"/>
    <cellStyle name="Notiz 2 2" xfId="26234"/>
    <cellStyle name="Notiz 2 2 2" xfId="26235"/>
    <cellStyle name="Notiz 2 2 3" xfId="26236"/>
    <cellStyle name="Notiz 2 2 4" xfId="26237"/>
    <cellStyle name="Notiz 2 2 5" xfId="8054"/>
    <cellStyle name="Notiz 2 2 6" xfId="8387"/>
    <cellStyle name="Notiz 2 3" xfId="4167"/>
    <cellStyle name="Notiz 2 3 2" xfId="436"/>
    <cellStyle name="Notiz 2 3 3" xfId="4182"/>
    <cellStyle name="Notiz 2 3 4" xfId="26238"/>
    <cellStyle name="Notiz 2 3 5" xfId="21455"/>
    <cellStyle name="Notiz 2 3 6" xfId="21457"/>
    <cellStyle name="Notiz 2 4" xfId="4187"/>
    <cellStyle name="Notiz 2 4 2" xfId="4190"/>
    <cellStyle name="Notiz 2 4 3" xfId="4193"/>
    <cellStyle name="Notiz 2 4 4" xfId="26239"/>
    <cellStyle name="Notiz 2 4 5" xfId="21462"/>
    <cellStyle name="Notiz 2 4 6" xfId="21464"/>
    <cellStyle name="Notiz 2 5" xfId="4200"/>
    <cellStyle name="Notiz 2 5 2" xfId="26240"/>
    <cellStyle name="Notiz 2 5 3" xfId="26241"/>
    <cellStyle name="Notiz 2 5 4" xfId="26242"/>
    <cellStyle name="Notiz 2 5 5" xfId="21468"/>
    <cellStyle name="Notiz 2 5 6" xfId="21470"/>
    <cellStyle name="Notiz 2 6" xfId="4204"/>
    <cellStyle name="Notiz 2 6 2" xfId="20054"/>
    <cellStyle name="Notiz 2 6 3" xfId="20062"/>
    <cellStyle name="Notiz 2 6 4" xfId="20065"/>
    <cellStyle name="Notiz 2 6 5" xfId="20072"/>
    <cellStyle name="Notiz 2 6 6" xfId="20078"/>
    <cellStyle name="Notiz 2 7" xfId="4207"/>
    <cellStyle name="Notiz 2 7 2" xfId="26216"/>
    <cellStyle name="Notiz 2 8" xfId="4210"/>
    <cellStyle name="Notiz 3" xfId="2487"/>
    <cellStyle name="Notiz 3 2" xfId="26243"/>
    <cellStyle name="Notiz 3 2 2" xfId="24217"/>
    <cellStyle name="Notiz 3 2 3" xfId="26244"/>
    <cellStyle name="Notiz 3 2 4" xfId="26245"/>
    <cellStyle name="Notiz 3 2 5" xfId="21486"/>
    <cellStyle name="Notiz 3 2 6" xfId="21488"/>
    <cellStyle name="Notiz 3 3" xfId="4229"/>
    <cellStyle name="Notiz 3 3 2" xfId="4231"/>
    <cellStyle name="Notiz 3 4" xfId="4252"/>
    <cellStyle name="Notiz 4" xfId="26186"/>
    <cellStyle name="Notiz 4 2" xfId="26246"/>
    <cellStyle name="Notiz 4 2 2" xfId="26247"/>
    <cellStyle name="Notiz 4 2 3" xfId="26248"/>
    <cellStyle name="Notiz 4 2 4" xfId="26249"/>
    <cellStyle name="Notiz 4 2 5" xfId="21507"/>
    <cellStyle name="Notiz 4 2 6" xfId="21509"/>
    <cellStyle name="Notiz 4 3" xfId="2723"/>
    <cellStyle name="Notiz 4 3 2" xfId="653"/>
    <cellStyle name="Notiz 4 4" xfId="2726"/>
    <cellStyle name="Notiz 5" xfId="26188"/>
    <cellStyle name="Notiz 5 2" xfId="26250"/>
    <cellStyle name="Notiz 5 2 2" xfId="8632"/>
    <cellStyle name="Notiz 5 2 3" xfId="8634"/>
    <cellStyle name="Notiz 5 2 4" xfId="8636"/>
    <cellStyle name="Notiz 5 2 5" xfId="8639"/>
    <cellStyle name="Notiz 5 2 6" xfId="18743"/>
    <cellStyle name="Notiz 5 3" xfId="4296"/>
    <cellStyle name="Notiz 5 3 2" xfId="39"/>
    <cellStyle name="Notiz 5 4" xfId="4298"/>
    <cellStyle name="Notiz 6" xfId="26190"/>
    <cellStyle name="Notiz 6 2" xfId="26251"/>
    <cellStyle name="Notiz 6 2 2" xfId="26252"/>
    <cellStyle name="Notiz 6 2 3" xfId="26253"/>
    <cellStyle name="Notiz 6 2 4" xfId="26254"/>
    <cellStyle name="Notiz 6 2 5" xfId="21561"/>
    <cellStyle name="Notiz 6 2 6" xfId="26255"/>
    <cellStyle name="Notiz 6 3" xfId="4303"/>
    <cellStyle name="Notiz 6 3 2" xfId="26257"/>
    <cellStyle name="Notiz 6 4" xfId="26258"/>
    <cellStyle name="Notiz 7" xfId="26192"/>
    <cellStyle name="Notiz 7 2" xfId="26259"/>
    <cellStyle name="Notiz 7 3" xfId="3813"/>
    <cellStyle name="Notiz 7 4" xfId="26260"/>
    <cellStyle name="Notiz 7 5" xfId="26261"/>
    <cellStyle name="Notiz 7 6" xfId="26262"/>
    <cellStyle name="Notiz 8" xfId="13066"/>
    <cellStyle name="Notiz 8 2" xfId="17071"/>
    <cellStyle name="Notiz 9" xfId="17085"/>
    <cellStyle name="Œ…‹æØ‚è [0.00]_Region Orders (2)" xfId="22073"/>
    <cellStyle name="Œ…‹æØ‚è_Region Orders (2)" xfId="26263"/>
    <cellStyle name="OHP" xfId="26265"/>
    <cellStyle name="Output 10" xfId="11058"/>
    <cellStyle name="Output 10 2" xfId="20354"/>
    <cellStyle name="Output 10 3" xfId="20357"/>
    <cellStyle name="Output 10 4" xfId="26266"/>
    <cellStyle name="Output 10 4 2" xfId="13918"/>
    <cellStyle name="Output 10 5" xfId="10900"/>
    <cellStyle name="Output 11" xfId="11064"/>
    <cellStyle name="Output 11 2" xfId="11069"/>
    <cellStyle name="Output 11 3" xfId="20360"/>
    <cellStyle name="Output 11 4" xfId="26268"/>
    <cellStyle name="Output 11 4 2" xfId="26024"/>
    <cellStyle name="Output 11 5" xfId="26270"/>
    <cellStyle name="Output 12" xfId="11075"/>
    <cellStyle name="Output 12 2" xfId="26271"/>
    <cellStyle name="Output 12 3" xfId="19083"/>
    <cellStyle name="Output 12 4" xfId="19086"/>
    <cellStyle name="Output 12 4 2" xfId="20332"/>
    <cellStyle name="Output 12 5" xfId="26273"/>
    <cellStyle name="Output 13" xfId="20363"/>
    <cellStyle name="Output 13 2" xfId="26275"/>
    <cellStyle name="Output 13 3" xfId="19090"/>
    <cellStyle name="Output 13 4" xfId="19093"/>
    <cellStyle name="Output 13 4 2" xfId="26277"/>
    <cellStyle name="Output 13 5" xfId="26279"/>
    <cellStyle name="Output 14" xfId="20366"/>
    <cellStyle name="Output 14 2" xfId="26282"/>
    <cellStyle name="Output 14 3" xfId="19097"/>
    <cellStyle name="Output 14 4" xfId="19100"/>
    <cellStyle name="Output 14 4 2" xfId="26284"/>
    <cellStyle name="Output 14 5" xfId="26286"/>
    <cellStyle name="Output 15" xfId="26289"/>
    <cellStyle name="Output 15 2" xfId="11052"/>
    <cellStyle name="Output 15 3" xfId="11059"/>
    <cellStyle name="Output 15 4" xfId="11065"/>
    <cellStyle name="Output 15 4 2" xfId="11070"/>
    <cellStyle name="Output 15 5" xfId="11076"/>
    <cellStyle name="Output 16" xfId="7630"/>
    <cellStyle name="Output 16 2" xfId="7637"/>
    <cellStyle name="Output 16 3" xfId="7642"/>
    <cellStyle name="Output 16 4" xfId="7646"/>
    <cellStyle name="Output 16 4 2" xfId="26292"/>
    <cellStyle name="Output 16 5" xfId="7648"/>
    <cellStyle name="Output 17" xfId="7660"/>
    <cellStyle name="Output 17 2" xfId="26294"/>
    <cellStyle name="Output 17 3" xfId="19106"/>
    <cellStyle name="Output 17 4" xfId="19109"/>
    <cellStyle name="Output 17 4 2" xfId="26297"/>
    <cellStyle name="Output 17 5" xfId="26300"/>
    <cellStyle name="Output 18" xfId="7665"/>
    <cellStyle name="Output 18 2" xfId="1870"/>
    <cellStyle name="Output 18 3" xfId="385"/>
    <cellStyle name="Output 18 4" xfId="19114"/>
    <cellStyle name="Output 18 4 2" xfId="21517"/>
    <cellStyle name="Output 18 5" xfId="26303"/>
    <cellStyle name="Output 19" xfId="7669"/>
    <cellStyle name="Output 19 2" xfId="26306"/>
    <cellStyle name="Output 2" xfId="26309"/>
    <cellStyle name="Output 2 10" xfId="15351"/>
    <cellStyle name="Output 2 10 2" xfId="25669"/>
    <cellStyle name="Output 2 10 3" xfId="25671"/>
    <cellStyle name="Output 2 10 4" xfId="25674"/>
    <cellStyle name="Output 2 10 4 2" xfId="26179"/>
    <cellStyle name="Output 2 10 5" xfId="26311"/>
    <cellStyle name="Output 2 11" xfId="15354"/>
    <cellStyle name="Output 2 11 2" xfId="14989"/>
    <cellStyle name="Output 2 11 3" xfId="14991"/>
    <cellStyle name="Output 2 11 4" xfId="14994"/>
    <cellStyle name="Output 2 11 4 2" xfId="3817"/>
    <cellStyle name="Output 2 11 5" xfId="26313"/>
    <cellStyle name="Output 2 12" xfId="15357"/>
    <cellStyle name="Output 2 12 2" xfId="26315"/>
    <cellStyle name="Output 2 12 3" xfId="26316"/>
    <cellStyle name="Output 2 12 4" xfId="26318"/>
    <cellStyle name="Output 2 12 4 2" xfId="4046"/>
    <cellStyle name="Output 2 12 5" xfId="22075"/>
    <cellStyle name="Output 2 13" xfId="20855"/>
    <cellStyle name="Output 2 13 2" xfId="26320"/>
    <cellStyle name="Output 2 13 3" xfId="26321"/>
    <cellStyle name="Output 2 13 4" xfId="26323"/>
    <cellStyle name="Output 2 13 4 2" xfId="4276"/>
    <cellStyle name="Output 2 13 5" xfId="26325"/>
    <cellStyle name="Output 2 14" xfId="4736"/>
    <cellStyle name="Output 2 14 2" xfId="26327"/>
    <cellStyle name="Output 2 14 3" xfId="14968"/>
    <cellStyle name="Output 2 14 4" xfId="26328"/>
    <cellStyle name="Output 2 14 4 2" xfId="4402"/>
    <cellStyle name="Output 2 14 5" xfId="26330"/>
    <cellStyle name="Output 2 15" xfId="26332"/>
    <cellStyle name="Output 2 15 2" xfId="26334"/>
    <cellStyle name="Output 2 15 3" xfId="26335"/>
    <cellStyle name="Output 2 15 3 2" xfId="4469"/>
    <cellStyle name="Output 2 15 4" xfId="26337"/>
    <cellStyle name="Output 2 16" xfId="18026"/>
    <cellStyle name="Output 2 16 2" xfId="18029"/>
    <cellStyle name="Output 2 16 3" xfId="18040"/>
    <cellStyle name="Output 2 16 3 2" xfId="145"/>
    <cellStyle name="Output 2 16 4" xfId="18043"/>
    <cellStyle name="Output 2 17" xfId="18051"/>
    <cellStyle name="Output 2 18" xfId="18065"/>
    <cellStyle name="Output 2 18 2" xfId="26339"/>
    <cellStyle name="Output 2 19" xfId="18068"/>
    <cellStyle name="Output 2 2" xfId="26340"/>
    <cellStyle name="Output 2 2 2" xfId="26342"/>
    <cellStyle name="Output 2 2 2 2" xfId="26343"/>
    <cellStyle name="Output 2 2 2 2 2" xfId="25719"/>
    <cellStyle name="Output 2 2 2 2 2 2" xfId="7884"/>
    <cellStyle name="Output 2 2 2 2 2 3" xfId="20767"/>
    <cellStyle name="Output 2 2 2 2 2 4" xfId="20771"/>
    <cellStyle name="Output 2 2 2 2 2 5" xfId="20775"/>
    <cellStyle name="Output 2 2 2 2 2 6" xfId="26344"/>
    <cellStyle name="Output 2 2 2 2 3" xfId="26346"/>
    <cellStyle name="Output 2 2 2 2 4" xfId="26347"/>
    <cellStyle name="Output 2 2 2 2 5" xfId="26348"/>
    <cellStyle name="Output 2 2 2 2 6" xfId="26349"/>
    <cellStyle name="Output 2 2 2 2 7" xfId="15680"/>
    <cellStyle name="Output 2 2 2 3" xfId="26350"/>
    <cellStyle name="Output 2 2 2 3 2" xfId="26352"/>
    <cellStyle name="Output 2 2 2 4" xfId="26353"/>
    <cellStyle name="Output 2 2 3" xfId="26355"/>
    <cellStyle name="Output 2 2 3 2" xfId="26356"/>
    <cellStyle name="Output 2 2 4" xfId="26357"/>
    <cellStyle name="Output 2 2 4 2" xfId="26358"/>
    <cellStyle name="Output 2 2 5" xfId="26359"/>
    <cellStyle name="Output 2 2 5 2" xfId="26360"/>
    <cellStyle name="Output 2 2 6" xfId="26361"/>
    <cellStyle name="Output 2 2 6 2" xfId="26362"/>
    <cellStyle name="Output 2 2 7" xfId="22652"/>
    <cellStyle name="Output 2 2 8" xfId="26363"/>
    <cellStyle name="Output 2 2 8 2" xfId="26365"/>
    <cellStyle name="Output 2 2 9" xfId="26367"/>
    <cellStyle name="Output 2 3" xfId="26369"/>
    <cellStyle name="Output 2 3 2" xfId="7889"/>
    <cellStyle name="Output 2 3 3" xfId="7891"/>
    <cellStyle name="Output 2 3 4" xfId="26371"/>
    <cellStyle name="Output 2 3 4 2" xfId="26372"/>
    <cellStyle name="Output 2 3 5" xfId="26373"/>
    <cellStyle name="Output 2 4" xfId="20910"/>
    <cellStyle name="Output 2 4 2" xfId="26375"/>
    <cellStyle name="Output 2 4 3" xfId="26377"/>
    <cellStyle name="Output 2 4 4" xfId="26378"/>
    <cellStyle name="Output 2 4 4 2" xfId="26380"/>
    <cellStyle name="Output 2 4 5" xfId="26381"/>
    <cellStyle name="Output 2 5" xfId="20913"/>
    <cellStyle name="Output 2 5 2" xfId="25203"/>
    <cellStyle name="Output 2 5 3" xfId="21236"/>
    <cellStyle name="Output 2 5 4" xfId="25209"/>
    <cellStyle name="Output 2 5 4 2" xfId="19992"/>
    <cellStyle name="Output 2 5 5" xfId="25211"/>
    <cellStyle name="Output 2 6" xfId="6719"/>
    <cellStyle name="Output 2 6 2" xfId="6722"/>
    <cellStyle name="Output 2 6 3" xfId="6725"/>
    <cellStyle name="Output 2 6 4" xfId="26383"/>
    <cellStyle name="Output 2 6 4 2" xfId="15274"/>
    <cellStyle name="Output 2 6 5" xfId="26384"/>
    <cellStyle name="Output 2 7" xfId="2355"/>
    <cellStyle name="Output 2 7 2" xfId="25224"/>
    <cellStyle name="Output 2 7 3" xfId="25226"/>
    <cellStyle name="Output 2 7 4" xfId="25228"/>
    <cellStyle name="Output 2 7 4 2" xfId="20168"/>
    <cellStyle name="Output 2 7 5" xfId="25230"/>
    <cellStyle name="Output 2 8" xfId="6728"/>
    <cellStyle name="Output 2 8 2" xfId="7934"/>
    <cellStyle name="Output 2 8 3" xfId="7935"/>
    <cellStyle name="Output 2 8 4" xfId="7941"/>
    <cellStyle name="Output 2 8 4 2" xfId="20210"/>
    <cellStyle name="Output 2 8 5" xfId="25235"/>
    <cellStyle name="Output 2 9" xfId="26386"/>
    <cellStyle name="Output 2 9 2" xfId="25240"/>
    <cellStyle name="Output 2 9 3" xfId="25242"/>
    <cellStyle name="Output 2 9 4" xfId="25244"/>
    <cellStyle name="Output 2 9 4 2" xfId="13712"/>
    <cellStyle name="Output 2 9 5" xfId="25246"/>
    <cellStyle name="Output 20" xfId="26290"/>
    <cellStyle name="Output 20 2" xfId="11053"/>
    <cellStyle name="Output 21" xfId="7631"/>
    <cellStyle name="Output 21 2" xfId="7638"/>
    <cellStyle name="Output 22" xfId="7661"/>
    <cellStyle name="Output 22 2" xfId="26295"/>
    <cellStyle name="Output 23" xfId="7666"/>
    <cellStyle name="Output 23 2" xfId="1869"/>
    <cellStyle name="Output 24" xfId="7670"/>
    <cellStyle name="Output 24 2" xfId="26307"/>
    <cellStyle name="Output 25" xfId="7673"/>
    <cellStyle name="Output 25 2" xfId="20422"/>
    <cellStyle name="Output 26" xfId="7676"/>
    <cellStyle name="Output 26 2" xfId="26390"/>
    <cellStyle name="Output 27" xfId="7679"/>
    <cellStyle name="Output 27 2" xfId="26392"/>
    <cellStyle name="Output 28" xfId="7682"/>
    <cellStyle name="Output 28 2" xfId="26394"/>
    <cellStyle name="Output 29" xfId="2440"/>
    <cellStyle name="Output 29 2" xfId="6822"/>
    <cellStyle name="Output 3" xfId="26396"/>
    <cellStyle name="Output 3 10" xfId="24087"/>
    <cellStyle name="Output 3 10 2" xfId="1698"/>
    <cellStyle name="Output 3 10 3" xfId="24090"/>
    <cellStyle name="Output 3 10 4" xfId="24096"/>
    <cellStyle name="Output 3 10 4 2" xfId="26398"/>
    <cellStyle name="Output 3 10 5" xfId="8417"/>
    <cellStyle name="Output 3 11" xfId="24103"/>
    <cellStyle name="Output 3 11 2" xfId="24105"/>
    <cellStyle name="Output 3 11 3" xfId="1727"/>
    <cellStyle name="Output 3 11 4" xfId="1744"/>
    <cellStyle name="Output 3 11 4 2" xfId="26403"/>
    <cellStyle name="Output 3 11 5" xfId="1768"/>
    <cellStyle name="Output 3 12" xfId="24107"/>
    <cellStyle name="Output 3 12 2" xfId="1802"/>
    <cellStyle name="Output 3 12 3" xfId="24109"/>
    <cellStyle name="Output 3 12 4" xfId="24111"/>
    <cellStyle name="Output 3 12 4 2" xfId="26404"/>
    <cellStyle name="Output 3 12 5" xfId="1805"/>
    <cellStyle name="Output 3 13" xfId="24114"/>
    <cellStyle name="Output 3 13 2" xfId="24116"/>
    <cellStyle name="Output 3 13 3" xfId="24118"/>
    <cellStyle name="Output 3 13 4" xfId="24120"/>
    <cellStyle name="Output 3 13 4 2" xfId="26405"/>
    <cellStyle name="Output 3 13 5" xfId="24122"/>
    <cellStyle name="Output 3 14" xfId="24124"/>
    <cellStyle name="Output 3 14 2" xfId="23639"/>
    <cellStyle name="Output 3 14 3" xfId="21187"/>
    <cellStyle name="Output 3 14 4" xfId="23799"/>
    <cellStyle name="Output 3 14 4 2" xfId="23801"/>
    <cellStyle name="Output 3 14 5" xfId="23888"/>
    <cellStyle name="Output 3 15" xfId="24126"/>
    <cellStyle name="Output 3 15 2" xfId="24129"/>
    <cellStyle name="Output 3 16" xfId="24133"/>
    <cellStyle name="Output 3 17" xfId="25075"/>
    <cellStyle name="Output 3 18" xfId="25077"/>
    <cellStyle name="Output 3 19" xfId="25079"/>
    <cellStyle name="Output 3 2" xfId="26406"/>
    <cellStyle name="Output 3 2 2" xfId="7286"/>
    <cellStyle name="Output 3 2 2 2" xfId="12331"/>
    <cellStyle name="Output 3 2 2 2 2" xfId="12639"/>
    <cellStyle name="Output 3 2 2 2 2 2" xfId="12645"/>
    <cellStyle name="Output 3 2 2 2 2 3" xfId="12649"/>
    <cellStyle name="Output 3 2 2 2 2 4" xfId="12653"/>
    <cellStyle name="Output 3 2 2 2 2 5" xfId="12656"/>
    <cellStyle name="Output 3 2 2 2 2 6" xfId="12659"/>
    <cellStyle name="Output 3 2 2 2 3" xfId="12662"/>
    <cellStyle name="Output 3 2 2 2 4" xfId="12665"/>
    <cellStyle name="Output 3 2 2 2 5" xfId="12668"/>
    <cellStyle name="Output 3 2 2 2 6" xfId="12671"/>
    <cellStyle name="Output 3 2 2 2 7" xfId="12674"/>
    <cellStyle name="Output 3 2 2 3" xfId="12334"/>
    <cellStyle name="Output 3 2 2 3 2" xfId="12681"/>
    <cellStyle name="Output 3 2 2 4" xfId="12339"/>
    <cellStyle name="Output 3 2 3" xfId="7288"/>
    <cellStyle name="Output 3 2 3 2" xfId="12382"/>
    <cellStyle name="Output 3 2 4" xfId="26408"/>
    <cellStyle name="Output 3 2 4 2" xfId="12420"/>
    <cellStyle name="Output 3 2 5" xfId="26409"/>
    <cellStyle name="Output 3 2 5 2" xfId="12444"/>
    <cellStyle name="Output 3 2 6" xfId="26410"/>
    <cellStyle name="Output 3 2 6 2" xfId="26411"/>
    <cellStyle name="Output 3 2 7" xfId="22659"/>
    <cellStyle name="Output 3 2 8" xfId="26412"/>
    <cellStyle name="Output 3 2 8 2" xfId="18893"/>
    <cellStyle name="Output 3 2 9" xfId="26413"/>
    <cellStyle name="Output 3 20" xfId="24127"/>
    <cellStyle name="Output 3 20 2" xfId="24130"/>
    <cellStyle name="Output 3 21" xfId="24134"/>
    <cellStyle name="Output 3 3" xfId="26414"/>
    <cellStyle name="Output 3 3 2" xfId="26416"/>
    <cellStyle name="Output 3 3 3" xfId="26417"/>
    <cellStyle name="Output 3 3 4" xfId="26418"/>
    <cellStyle name="Output 3 3 4 2" xfId="26419"/>
    <cellStyle name="Output 3 3 5" xfId="26420"/>
    <cellStyle name="Output 3 4" xfId="20918"/>
    <cellStyle name="Output 3 4 2" xfId="26421"/>
    <cellStyle name="Output 3 4 3" xfId="26423"/>
    <cellStyle name="Output 3 4 4" xfId="2372"/>
    <cellStyle name="Output 3 4 4 2" xfId="26424"/>
    <cellStyle name="Output 3 4 5" xfId="26425"/>
    <cellStyle name="Output 3 5" xfId="20921"/>
    <cellStyle name="Output 3 5 2" xfId="25266"/>
    <cellStyle name="Output 3 5 3" xfId="21243"/>
    <cellStyle name="Output 3 5 4" xfId="25274"/>
    <cellStyle name="Output 3 5 4 2" xfId="25276"/>
    <cellStyle name="Output 3 5 5" xfId="25282"/>
    <cellStyle name="Output 3 6" xfId="26426"/>
    <cellStyle name="Output 3 6 2" xfId="25293"/>
    <cellStyle name="Output 3 6 3" xfId="25296"/>
    <cellStyle name="Output 3 6 4" xfId="2381"/>
    <cellStyle name="Output 3 6 4 2" xfId="26427"/>
    <cellStyle name="Output 3 6 5" xfId="26428"/>
    <cellStyle name="Output 3 7" xfId="20383"/>
    <cellStyle name="Output 3 7 2" xfId="1593"/>
    <cellStyle name="Output 3 7 3" xfId="1601"/>
    <cellStyle name="Output 3 7 4" xfId="4719"/>
    <cellStyle name="Output 3 7 4 2" xfId="12013"/>
    <cellStyle name="Output 3 7 5" xfId="17131"/>
    <cellStyle name="Output 3 8" xfId="20385"/>
    <cellStyle name="Output 3 8 2" xfId="25301"/>
    <cellStyle name="Output 3 8 3" xfId="25302"/>
    <cellStyle name="Output 3 8 4" xfId="25306"/>
    <cellStyle name="Output 3 8 4 2" xfId="26429"/>
    <cellStyle name="Output 3 8 5" xfId="25308"/>
    <cellStyle name="Output 3 9" xfId="26432"/>
    <cellStyle name="Output 3 9 2" xfId="14476"/>
    <cellStyle name="Output 3 9 3" xfId="14480"/>
    <cellStyle name="Output 3 9 4" xfId="14484"/>
    <cellStyle name="Output 3 9 4 2" xfId="1649"/>
    <cellStyle name="Output 3 9 5" xfId="14488"/>
    <cellStyle name="Output 30" xfId="7674"/>
    <cellStyle name="Output 30 2" xfId="20423"/>
    <cellStyle name="Output 31" xfId="7677"/>
    <cellStyle name="Output 31 2" xfId="26391"/>
    <cellStyle name="Output 32" xfId="7680"/>
    <cellStyle name="Output 32 2" xfId="26393"/>
    <cellStyle name="Output 33" xfId="7683"/>
    <cellStyle name="Output 33 2" xfId="26395"/>
    <cellStyle name="Output 4" xfId="26435"/>
    <cellStyle name="Output 4 10" xfId="24165"/>
    <cellStyle name="Output 4 10 2" xfId="26437"/>
    <cellStyle name="Output 4 10 3" xfId="18888"/>
    <cellStyle name="Output 4 10 4" xfId="18890"/>
    <cellStyle name="Output 4 10 4 2" xfId="26438"/>
    <cellStyle name="Output 4 10 5" xfId="8747"/>
    <cellStyle name="Output 4 11" xfId="24167"/>
    <cellStyle name="Output 4 11 2" xfId="26440"/>
    <cellStyle name="Output 4 11 3" xfId="18895"/>
    <cellStyle name="Output 4 11 4" xfId="18897"/>
    <cellStyle name="Output 4 11 4 2" xfId="26441"/>
    <cellStyle name="Output 4 11 5" xfId="26443"/>
    <cellStyle name="Output 4 12" xfId="15763"/>
    <cellStyle name="Output 4 12 2" xfId="26445"/>
    <cellStyle name="Output 4 12 3" xfId="3320"/>
    <cellStyle name="Output 4 12 4" xfId="18901"/>
    <cellStyle name="Output 4 12 4 2" xfId="12032"/>
    <cellStyle name="Output 4 12 5" xfId="26446"/>
    <cellStyle name="Output 4 13" xfId="15767"/>
    <cellStyle name="Output 4 13 2" xfId="26447"/>
    <cellStyle name="Output 4 13 3" xfId="26448"/>
    <cellStyle name="Output 4 13 4" xfId="26449"/>
    <cellStyle name="Output 4 13 4 2" xfId="26450"/>
    <cellStyle name="Output 4 13 5" xfId="26452"/>
    <cellStyle name="Output 4 14" xfId="15771"/>
    <cellStyle name="Output 4 14 2" xfId="26453"/>
    <cellStyle name="Output 4 14 3" xfId="26454"/>
    <cellStyle name="Output 4 14 4" xfId="26455"/>
    <cellStyle name="Output 4 14 4 2" xfId="26456"/>
    <cellStyle name="Output 4 14 5" xfId="26457"/>
    <cellStyle name="Output 4 15" xfId="15774"/>
    <cellStyle name="Output 4 16" xfId="2341"/>
    <cellStyle name="Output 4 17" xfId="26458"/>
    <cellStyle name="Output 4 17 2" xfId="26459"/>
    <cellStyle name="Output 4 18" xfId="26460"/>
    <cellStyle name="Output 4 2" xfId="26461"/>
    <cellStyle name="Output 4 2 2" xfId="26463"/>
    <cellStyle name="Output 4 2 2 2" xfId="7919"/>
    <cellStyle name="Output 4 2 2 2 2" xfId="26464"/>
    <cellStyle name="Output 4 2 2 2 2 2" xfId="26466"/>
    <cellStyle name="Output 4 2 2 2 2 3" xfId="26468"/>
    <cellStyle name="Output 4 2 2 2 2 4" xfId="26470"/>
    <cellStyle name="Output 4 2 2 2 2 5" xfId="10335"/>
    <cellStyle name="Output 4 2 2 2 2 6" xfId="26473"/>
    <cellStyle name="Output 4 2 2 2 3" xfId="19337"/>
    <cellStyle name="Output 4 2 2 2 4" xfId="19341"/>
    <cellStyle name="Output 4 2 2 2 5" xfId="21305"/>
    <cellStyle name="Output 4 2 2 2 6" xfId="26475"/>
    <cellStyle name="Output 4 2 2 2 7" xfId="1989"/>
    <cellStyle name="Output 4 2 2 3" xfId="7922"/>
    <cellStyle name="Output 4 2 2 3 2" xfId="9186"/>
    <cellStyle name="Output 4 2 2 4" xfId="7924"/>
    <cellStyle name="Output 4 2 3" xfId="26479"/>
    <cellStyle name="Output 4 2 3 2" xfId="7972"/>
    <cellStyle name="Output 4 2 4" xfId="26480"/>
    <cellStyle name="Output 4 2 4 2" xfId="8008"/>
    <cellStyle name="Output 4 2 5" xfId="26481"/>
    <cellStyle name="Output 4 2 5 2" xfId="3441"/>
    <cellStyle name="Output 4 2 6" xfId="26482"/>
    <cellStyle name="Output 4 2 6 2" xfId="26483"/>
    <cellStyle name="Output 4 2 7" xfId="22666"/>
    <cellStyle name="Output 4 2 8" xfId="26485"/>
    <cellStyle name="Output 4 2 8 2" xfId="7326"/>
    <cellStyle name="Output 4 2 9" xfId="26486"/>
    <cellStyle name="Output 4 3" xfId="26487"/>
    <cellStyle name="Output 4 3 2" xfId="26489"/>
    <cellStyle name="Output 4 3 3" xfId="26490"/>
    <cellStyle name="Output 4 3 4" xfId="26491"/>
    <cellStyle name="Output 4 3 4 2" xfId="26492"/>
    <cellStyle name="Output 4 3 5" xfId="26493"/>
    <cellStyle name="Output 4 4" xfId="20926"/>
    <cellStyle name="Output 4 4 2" xfId="26494"/>
    <cellStyle name="Output 4 4 3" xfId="26496"/>
    <cellStyle name="Output 4 4 4" xfId="26497"/>
    <cellStyle name="Output 4 4 4 2" xfId="26498"/>
    <cellStyle name="Output 4 4 5" xfId="26499"/>
    <cellStyle name="Output 4 5" xfId="20929"/>
    <cellStyle name="Output 4 5 2" xfId="25327"/>
    <cellStyle name="Output 4 5 3" xfId="25334"/>
    <cellStyle name="Output 4 5 4" xfId="25341"/>
    <cellStyle name="Output 4 5 4 2" xfId="25343"/>
    <cellStyle name="Output 4 5 5" xfId="25349"/>
    <cellStyle name="Output 4 6" xfId="6733"/>
    <cellStyle name="Output 4 6 2" xfId="25361"/>
    <cellStyle name="Output 4 6 3" xfId="25364"/>
    <cellStyle name="Output 4 6 4" xfId="26500"/>
    <cellStyle name="Output 4 6 4 2" xfId="6302"/>
    <cellStyle name="Output 4 6 5" xfId="26501"/>
    <cellStyle name="Output 4 7" xfId="6737"/>
    <cellStyle name="Output 4 7 2" xfId="25367"/>
    <cellStyle name="Output 4 7 3" xfId="25369"/>
    <cellStyle name="Output 4 7 4" xfId="25371"/>
    <cellStyle name="Output 4 7 4 2" xfId="2862"/>
    <cellStyle name="Output 4 7 5" xfId="25373"/>
    <cellStyle name="Output 4 8" xfId="20388"/>
    <cellStyle name="Output 4 8 2" xfId="25375"/>
    <cellStyle name="Output 4 8 3" xfId="25378"/>
    <cellStyle name="Output 4 8 4" xfId="25382"/>
    <cellStyle name="Output 4 8 4 2" xfId="26502"/>
    <cellStyle name="Output 4 8 5" xfId="25385"/>
    <cellStyle name="Output 4 9" xfId="21955"/>
    <cellStyle name="Output 4 9 2" xfId="25391"/>
    <cellStyle name="Output 4 9 3" xfId="25393"/>
    <cellStyle name="Output 4 9 4" xfId="25395"/>
    <cellStyle name="Output 4 9 4 2" xfId="26504"/>
    <cellStyle name="Output 4 9 5" xfId="25397"/>
    <cellStyle name="Output 5" xfId="26505"/>
    <cellStyle name="Output 5 10" xfId="4806"/>
    <cellStyle name="Output 5 10 2" xfId="26507"/>
    <cellStyle name="Output 5 10 3" xfId="26509"/>
    <cellStyle name="Output 5 10 4" xfId="26511"/>
    <cellStyle name="Output 5 10 4 2" xfId="26513"/>
    <cellStyle name="Output 5 10 5" xfId="26515"/>
    <cellStyle name="Output 5 11" xfId="7731"/>
    <cellStyle name="Output 5 11 2" xfId="26517"/>
    <cellStyle name="Output 5 11 3" xfId="26519"/>
    <cellStyle name="Output 5 11 4" xfId="26521"/>
    <cellStyle name="Output 5 11 4 2" xfId="26523"/>
    <cellStyle name="Output 5 11 5" xfId="26525"/>
    <cellStyle name="Output 5 12" xfId="7734"/>
    <cellStyle name="Output 5 12 2" xfId="26527"/>
    <cellStyle name="Output 5 12 3" xfId="26529"/>
    <cellStyle name="Output 5 12 4" xfId="26531"/>
    <cellStyle name="Output 5 12 4 2" xfId="7024"/>
    <cellStyle name="Output 5 12 5" xfId="26533"/>
    <cellStyle name="Output 5 13" xfId="7737"/>
    <cellStyle name="Output 5 13 2" xfId="26535"/>
    <cellStyle name="Output 5 13 3" xfId="26536"/>
    <cellStyle name="Output 5 13 4" xfId="26537"/>
    <cellStyle name="Output 5 13 4 2" xfId="19207"/>
    <cellStyle name="Output 5 13 5" xfId="16633"/>
    <cellStyle name="Output 5 14" xfId="5392"/>
    <cellStyle name="Output 5 14 2" xfId="26538"/>
    <cellStyle name="Output 5 14 3" xfId="26539"/>
    <cellStyle name="Output 5 14 4" xfId="26540"/>
    <cellStyle name="Output 5 14 4 2" xfId="26541"/>
    <cellStyle name="Output 5 14 5" xfId="16652"/>
    <cellStyle name="Output 5 15" xfId="7739"/>
    <cellStyle name="Output 5 16" xfId="7741"/>
    <cellStyle name="Output 5 17" xfId="22537"/>
    <cellStyle name="Output 5 17 2" xfId="599"/>
    <cellStyle name="Output 5 18" xfId="22539"/>
    <cellStyle name="Output 5 2" xfId="26542"/>
    <cellStyle name="Output 5 2 2" xfId="23084"/>
    <cellStyle name="Output 5 2 2 2" xfId="26545"/>
    <cellStyle name="Output 5 2 2 2 2" xfId="19834"/>
    <cellStyle name="Output 5 2 2 2 2 2" xfId="26547"/>
    <cellStyle name="Output 5 2 2 2 2 3" xfId="26549"/>
    <cellStyle name="Output 5 2 2 2 2 4" xfId="26551"/>
    <cellStyle name="Output 5 2 2 2 2 5" xfId="26553"/>
    <cellStyle name="Output 5 2 2 2 2 6" xfId="26555"/>
    <cellStyle name="Output 5 2 2 2 3" xfId="26557"/>
    <cellStyle name="Output 5 2 2 2 4" xfId="26559"/>
    <cellStyle name="Output 5 2 2 2 5" xfId="26561"/>
    <cellStyle name="Output 5 2 2 2 6" xfId="26563"/>
    <cellStyle name="Output 5 2 2 2 7" xfId="26565"/>
    <cellStyle name="Output 5 2 2 3" xfId="26567"/>
    <cellStyle name="Output 5 2 2 3 2" xfId="9220"/>
    <cellStyle name="Output 5 2 2 4" xfId="26569"/>
    <cellStyle name="Output 5 2 3" xfId="26570"/>
    <cellStyle name="Output 5 2 3 2" xfId="26571"/>
    <cellStyle name="Output 5 2 4" xfId="26572"/>
    <cellStyle name="Output 5 2 4 2" xfId="26573"/>
    <cellStyle name="Output 5 2 5" xfId="26574"/>
    <cellStyle name="Output 5 2 5 2" xfId="979"/>
    <cellStyle name="Output 5 2 6" xfId="26575"/>
    <cellStyle name="Output 5 2 6 2" xfId="12543"/>
    <cellStyle name="Output 5 2 7" xfId="22673"/>
    <cellStyle name="Output 5 2 8" xfId="26576"/>
    <cellStyle name="Output 5 2 8 2" xfId="26577"/>
    <cellStyle name="Output 5 2 9" xfId="26578"/>
    <cellStyle name="Output 5 3" xfId="26579"/>
    <cellStyle name="Output 5 3 2" xfId="26582"/>
    <cellStyle name="Output 5 3 3" xfId="26584"/>
    <cellStyle name="Output 5 3 4" xfId="26586"/>
    <cellStyle name="Output 5 3 4 2" xfId="26588"/>
    <cellStyle name="Output 5 3 5" xfId="26590"/>
    <cellStyle name="Output 5 4" xfId="20934"/>
    <cellStyle name="Output 5 4 2" xfId="26592"/>
    <cellStyle name="Output 5 4 3" xfId="26594"/>
    <cellStyle name="Output 5 4 4" xfId="26595"/>
    <cellStyle name="Output 5 4 4 2" xfId="14387"/>
    <cellStyle name="Output 5 4 5" xfId="26596"/>
    <cellStyle name="Output 5 5" xfId="7621"/>
    <cellStyle name="Output 5 5 2" xfId="25421"/>
    <cellStyle name="Output 5 5 3" xfId="25429"/>
    <cellStyle name="Output 5 5 4" xfId="25438"/>
    <cellStyle name="Output 5 5 4 2" xfId="25440"/>
    <cellStyle name="Output 5 5 5" xfId="25449"/>
    <cellStyle name="Output 5 6" xfId="7623"/>
    <cellStyle name="Output 5 6 2" xfId="25476"/>
    <cellStyle name="Output 5 6 3" xfId="25482"/>
    <cellStyle name="Output 5 6 4" xfId="2060"/>
    <cellStyle name="Output 5 6 4 2" xfId="26597"/>
    <cellStyle name="Output 5 6 5" xfId="26601"/>
    <cellStyle name="Output 5 7" xfId="7628"/>
    <cellStyle name="Output 5 7 2" xfId="25489"/>
    <cellStyle name="Output 5 7 3" xfId="25491"/>
    <cellStyle name="Output 5 7 4" xfId="26602"/>
    <cellStyle name="Output 5 7 4 2" xfId="26603"/>
    <cellStyle name="Output 5 7 5" xfId="26607"/>
    <cellStyle name="Output 5 8" xfId="20391"/>
    <cellStyle name="Output 5 8 2" xfId="11942"/>
    <cellStyle name="Output 5 8 3" xfId="11946"/>
    <cellStyle name="Output 5 8 4" xfId="11951"/>
    <cellStyle name="Output 5 8 4 2" xfId="10274"/>
    <cellStyle name="Output 5 8 5" xfId="11954"/>
    <cellStyle name="Output 5 9" xfId="26608"/>
    <cellStyle name="Output 5 9 2" xfId="25513"/>
    <cellStyle name="Output 5 9 3" xfId="25516"/>
    <cellStyle name="Output 5 9 4" xfId="26610"/>
    <cellStyle name="Output 5 9 4 2" xfId="26611"/>
    <cellStyle name="Output 5 9 5" xfId="26612"/>
    <cellStyle name="Output 6" xfId="8245"/>
    <cellStyle name="Output 6 10" xfId="7269"/>
    <cellStyle name="Output 6 10 2" xfId="13754"/>
    <cellStyle name="Output 6 10 3" xfId="3245"/>
    <cellStyle name="Output 6 10 4" xfId="8277"/>
    <cellStyle name="Output 6 10 4 2" xfId="23953"/>
    <cellStyle name="Output 6 10 5" xfId="18545"/>
    <cellStyle name="Output 6 11" xfId="2823"/>
    <cellStyle name="Output 6 11 2" xfId="26613"/>
    <cellStyle name="Output 6 11 3" xfId="3462"/>
    <cellStyle name="Output 6 11 4" xfId="26614"/>
    <cellStyle name="Output 6 11 4 2" xfId="26615"/>
    <cellStyle name="Output 6 11 5" xfId="22094"/>
    <cellStyle name="Output 6 12" xfId="26617"/>
    <cellStyle name="Output 6 12 2" xfId="3486"/>
    <cellStyle name="Output 6 12 3" xfId="3253"/>
    <cellStyle name="Output 6 12 4" xfId="3489"/>
    <cellStyle name="Output 6 12 4 2" xfId="24019"/>
    <cellStyle name="Output 6 12 5" xfId="8313"/>
    <cellStyle name="Output 6 13" xfId="26618"/>
    <cellStyle name="Output 6 13 2" xfId="26620"/>
    <cellStyle name="Output 6 13 3" xfId="3516"/>
    <cellStyle name="Output 6 13 4" xfId="8349"/>
    <cellStyle name="Output 6 13 4 2" xfId="26622"/>
    <cellStyle name="Output 6 13 5" xfId="3503"/>
    <cellStyle name="Output 6 14" xfId="26624"/>
    <cellStyle name="Output 6 14 2" xfId="3544"/>
    <cellStyle name="Output 6 14 3" xfId="3547"/>
    <cellStyle name="Output 6 14 4" xfId="3550"/>
    <cellStyle name="Output 6 14 4 2" xfId="26625"/>
    <cellStyle name="Output 6 14 5" xfId="8383"/>
    <cellStyle name="Output 6 15" xfId="26626"/>
    <cellStyle name="Output 6 16" xfId="26627"/>
    <cellStyle name="Output 6 17" xfId="25765"/>
    <cellStyle name="Output 6 17 2" xfId="26628"/>
    <cellStyle name="Output 6 18" xfId="26629"/>
    <cellStyle name="Output 6 2" xfId="26630"/>
    <cellStyle name="Output 6 2 2" xfId="12182"/>
    <cellStyle name="Output 6 2 2 2" xfId="2696"/>
    <cellStyle name="Output 6 2 2 2 2" xfId="26632"/>
    <cellStyle name="Output 6 2 2 2 2 2" xfId="12687"/>
    <cellStyle name="Output 6 2 2 2 2 3" xfId="12689"/>
    <cellStyle name="Output 6 2 2 2 2 4" xfId="12691"/>
    <cellStyle name="Output 6 2 2 2 2 5" xfId="12693"/>
    <cellStyle name="Output 6 2 2 2 2 6" xfId="26633"/>
    <cellStyle name="Output 6 2 2 2 3" xfId="26634"/>
    <cellStyle name="Output 6 2 2 2 4" xfId="26635"/>
    <cellStyle name="Output 6 2 2 2 5" xfId="26636"/>
    <cellStyle name="Output 6 2 2 2 6" xfId="26637"/>
    <cellStyle name="Output 6 2 2 2 7" xfId="26638"/>
    <cellStyle name="Output 6 2 2 3" xfId="2706"/>
    <cellStyle name="Output 6 2 2 3 2" xfId="9251"/>
    <cellStyle name="Output 6 2 2 4" xfId="2711"/>
    <cellStyle name="Output 6 2 3" xfId="12184"/>
    <cellStyle name="Output 6 2 3 2" xfId="11541"/>
    <cellStyle name="Output 6 2 4" xfId="12186"/>
    <cellStyle name="Output 6 2 4 2" xfId="3631"/>
    <cellStyle name="Output 6 2 5" xfId="12188"/>
    <cellStyle name="Output 6 2 5 2" xfId="9398"/>
    <cellStyle name="Output 6 2 6" xfId="26639"/>
    <cellStyle name="Output 6 2 6 2" xfId="26640"/>
    <cellStyle name="Output 6 2 7" xfId="26641"/>
    <cellStyle name="Output 6 2 8" xfId="26642"/>
    <cellStyle name="Output 6 2 8 2" xfId="26643"/>
    <cellStyle name="Output 6 2 9" xfId="18784"/>
    <cellStyle name="Output 6 3" xfId="26644"/>
    <cellStyle name="Output 6 3 2" xfId="12221"/>
    <cellStyle name="Output 6 3 3" xfId="12223"/>
    <cellStyle name="Output 6 3 4" xfId="12225"/>
    <cellStyle name="Output 6 3 4 2" xfId="26646"/>
    <cellStyle name="Output 6 3 5" xfId="12227"/>
    <cellStyle name="Output 6 4" xfId="20938"/>
    <cellStyle name="Output 6 4 2" xfId="12252"/>
    <cellStyle name="Output 6 4 3" xfId="12255"/>
    <cellStyle name="Output 6 4 4" xfId="12257"/>
    <cellStyle name="Output 6 4 4 2" xfId="26647"/>
    <cellStyle name="Output 6 4 5" xfId="12259"/>
    <cellStyle name="Output 6 5" xfId="20941"/>
    <cellStyle name="Output 6 5 2" xfId="12276"/>
    <cellStyle name="Output 6 5 3" xfId="12280"/>
    <cellStyle name="Output 6 5 4" xfId="12283"/>
    <cellStyle name="Output 6 5 4 2" xfId="25538"/>
    <cellStyle name="Output 6 5 5" xfId="12286"/>
    <cellStyle name="Output 6 6" xfId="26648"/>
    <cellStyle name="Output 6 6 2" xfId="25564"/>
    <cellStyle name="Output 6 6 3" xfId="11422"/>
    <cellStyle name="Output 6 6 4" xfId="11424"/>
    <cellStyle name="Output 6 6 4 2" xfId="26649"/>
    <cellStyle name="Output 6 6 5" xfId="11426"/>
    <cellStyle name="Output 6 7" xfId="20395"/>
    <cellStyle name="Output 6 7 2" xfId="25569"/>
    <cellStyle name="Output 6 7 3" xfId="25571"/>
    <cellStyle name="Output 6 7 4" xfId="26650"/>
    <cellStyle name="Output 6 7 4 2" xfId="26651"/>
    <cellStyle name="Output 6 7 5" xfId="26652"/>
    <cellStyle name="Output 6 8" xfId="20397"/>
    <cellStyle name="Output 6 8 2" xfId="11991"/>
    <cellStyle name="Output 6 8 3" xfId="11994"/>
    <cellStyle name="Output 6 8 4" xfId="11999"/>
    <cellStyle name="Output 6 8 4 2" xfId="26653"/>
    <cellStyle name="Output 6 8 5" xfId="12001"/>
    <cellStyle name="Output 6 9" xfId="26654"/>
    <cellStyle name="Output 6 9 2" xfId="25577"/>
    <cellStyle name="Output 6 9 3" xfId="25580"/>
    <cellStyle name="Output 6 9 4" xfId="26657"/>
    <cellStyle name="Output 6 9 4 2" xfId="26658"/>
    <cellStyle name="Output 6 9 5" xfId="26659"/>
    <cellStyle name="Output 7" xfId="8248"/>
    <cellStyle name="Output 7 10" xfId="15462"/>
    <cellStyle name="Output 7 10 2" xfId="26660"/>
    <cellStyle name="Output 7 10 3" xfId="9480"/>
    <cellStyle name="Output 7 10 4" xfId="9510"/>
    <cellStyle name="Output 7 10 4 2" xfId="24474"/>
    <cellStyle name="Output 7 10 5" xfId="9512"/>
    <cellStyle name="Output 7 11" xfId="15465"/>
    <cellStyle name="Output 7 11 2" xfId="26661"/>
    <cellStyle name="Output 7 11 3" xfId="9518"/>
    <cellStyle name="Output 7 11 4" xfId="9533"/>
    <cellStyle name="Output 7 11 4 2" xfId="11888"/>
    <cellStyle name="Output 7 11 5" xfId="9535"/>
    <cellStyle name="Output 7 12" xfId="15467"/>
    <cellStyle name="Output 7 12 2" xfId="26662"/>
    <cellStyle name="Output 7 12 3" xfId="9542"/>
    <cellStyle name="Output 7 12 4" xfId="9593"/>
    <cellStyle name="Output 7 12 4 2" xfId="26663"/>
    <cellStyle name="Output 7 12 5" xfId="9595"/>
    <cellStyle name="Output 7 13" xfId="26664"/>
    <cellStyle name="Output 7 13 2" xfId="26665"/>
    <cellStyle name="Output 7 13 3" xfId="9603"/>
    <cellStyle name="Output 7 13 4" xfId="9623"/>
    <cellStyle name="Output 7 13 4 2" xfId="26666"/>
    <cellStyle name="Output 7 13 5" xfId="9625"/>
    <cellStyle name="Output 7 14" xfId="26667"/>
    <cellStyle name="Output 7 14 2" xfId="579"/>
    <cellStyle name="Output 7 14 3" xfId="581"/>
    <cellStyle name="Output 7 14 4" xfId="589"/>
    <cellStyle name="Output 7 14 4 2" xfId="26668"/>
    <cellStyle name="Output 7 14 5" xfId="516"/>
    <cellStyle name="Output 7 15" xfId="26669"/>
    <cellStyle name="Output 7 16" xfId="26672"/>
    <cellStyle name="Output 7 17" xfId="26675"/>
    <cellStyle name="Output 7 17 2" xfId="824"/>
    <cellStyle name="Output 7 18" xfId="26678"/>
    <cellStyle name="Output 7 2" xfId="26681"/>
    <cellStyle name="Output 7 2 2" xfId="19666"/>
    <cellStyle name="Output 7 2 2 2" xfId="2241"/>
    <cellStyle name="Output 7 2 2 2 2" xfId="4963"/>
    <cellStyle name="Output 7 2 2 2 2 2" xfId="6918"/>
    <cellStyle name="Output 7 2 2 2 2 3" xfId="6920"/>
    <cellStyle name="Output 7 2 2 2 2 4" xfId="6922"/>
    <cellStyle name="Output 7 2 2 2 2 5" xfId="6925"/>
    <cellStyle name="Output 7 2 2 2 2 6" xfId="6928"/>
    <cellStyle name="Output 7 2 2 2 3" xfId="6936"/>
    <cellStyle name="Output 7 2 2 2 4" xfId="6939"/>
    <cellStyle name="Output 7 2 2 2 5" xfId="26684"/>
    <cellStyle name="Output 7 2 2 2 6" xfId="22599"/>
    <cellStyle name="Output 7 2 2 2 7" xfId="22392"/>
    <cellStyle name="Output 7 2 2 3" xfId="2234"/>
    <cellStyle name="Output 7 2 2 3 2" xfId="4465"/>
    <cellStyle name="Output 7 2 2 4" xfId="26686"/>
    <cellStyle name="Output 7 2 3" xfId="26687"/>
    <cellStyle name="Output 7 2 3 2" xfId="26688"/>
    <cellStyle name="Output 7 2 4" xfId="26689"/>
    <cellStyle name="Output 7 2 4 2" xfId="26690"/>
    <cellStyle name="Output 7 2 5" xfId="26691"/>
    <cellStyle name="Output 7 2 5 2" xfId="26692"/>
    <cellStyle name="Output 7 2 6" xfId="26693"/>
    <cellStyle name="Output 7 2 6 2" xfId="26694"/>
    <cellStyle name="Output 7 2 7" xfId="26695"/>
    <cellStyle name="Output 7 2 8" xfId="26696"/>
    <cellStyle name="Output 7 2 8 2" xfId="26697"/>
    <cellStyle name="Output 7 2 9" xfId="19523"/>
    <cellStyle name="Output 7 3" xfId="10077"/>
    <cellStyle name="Output 7 3 2" xfId="19670"/>
    <cellStyle name="Output 7 3 3" xfId="26698"/>
    <cellStyle name="Output 7 3 4" xfId="26699"/>
    <cellStyle name="Output 7 3 4 2" xfId="26700"/>
    <cellStyle name="Output 7 3 5" xfId="26701"/>
    <cellStyle name="Output 7 4" xfId="10081"/>
    <cellStyle name="Output 7 4 2" xfId="19674"/>
    <cellStyle name="Output 7 4 3" xfId="26702"/>
    <cellStyle name="Output 7 4 4" xfId="26703"/>
    <cellStyle name="Output 7 4 4 2" xfId="26704"/>
    <cellStyle name="Output 7 4 5" xfId="26705"/>
    <cellStyle name="Output 7 5" xfId="20944"/>
    <cellStyle name="Output 7 5 2" xfId="25598"/>
    <cellStyle name="Output 7 5 3" xfId="22170"/>
    <cellStyle name="Output 7 5 4" xfId="25614"/>
    <cellStyle name="Output 7 5 4 2" xfId="25617"/>
    <cellStyle name="Output 7 5 5" xfId="25623"/>
    <cellStyle name="Output 7 6" xfId="26706"/>
    <cellStyle name="Output 7 6 2" xfId="25640"/>
    <cellStyle name="Output 7 6 3" xfId="25643"/>
    <cellStyle name="Output 7 6 4" xfId="26707"/>
    <cellStyle name="Output 7 6 4 2" xfId="26709"/>
    <cellStyle name="Output 7 6 5" xfId="26710"/>
    <cellStyle name="Output 7 7" xfId="20401"/>
    <cellStyle name="Output 7 7 2" xfId="25651"/>
    <cellStyle name="Output 7 7 3" xfId="25654"/>
    <cellStyle name="Output 7 7 4" xfId="26711"/>
    <cellStyle name="Output 7 7 4 2" xfId="26712"/>
    <cellStyle name="Output 7 7 5" xfId="26713"/>
    <cellStyle name="Output 7 8" xfId="20403"/>
    <cellStyle name="Output 7 8 2" xfId="25661"/>
    <cellStyle name="Output 7 8 3" xfId="25663"/>
    <cellStyle name="Output 7 8 4" xfId="26714"/>
    <cellStyle name="Output 7 8 4 2" xfId="26715"/>
    <cellStyle name="Output 7 8 5" xfId="26716"/>
    <cellStyle name="Output 7 9" xfId="26717"/>
    <cellStyle name="Output 7 9 2" xfId="25677"/>
    <cellStyle name="Output 7 9 3" xfId="25680"/>
    <cellStyle name="Output 7 9 4" xfId="26719"/>
    <cellStyle name="Output 7 9 4 2" xfId="26720"/>
    <cellStyle name="Output 7 9 5" xfId="26721"/>
    <cellStyle name="Output 8" xfId="8252"/>
    <cellStyle name="Output 8 10" xfId="24182"/>
    <cellStyle name="Output 8 10 2" xfId="18410"/>
    <cellStyle name="Output 8 10 3" xfId="18413"/>
    <cellStyle name="Output 8 10 4" xfId="18416"/>
    <cellStyle name="Output 8 10 4 2" xfId="26722"/>
    <cellStyle name="Output 8 10 5" xfId="8783"/>
    <cellStyle name="Output 8 11" xfId="24185"/>
    <cellStyle name="Output 8 11 2" xfId="24187"/>
    <cellStyle name="Output 8 11 3" xfId="24189"/>
    <cellStyle name="Output 8 11 4" xfId="24191"/>
    <cellStyle name="Output 8 11 4 2" xfId="11149"/>
    <cellStyle name="Output 8 11 5" xfId="24193"/>
    <cellStyle name="Output 8 12" xfId="24196"/>
    <cellStyle name="Output 8 12 2" xfId="24198"/>
    <cellStyle name="Output 8 12 3" xfId="24200"/>
    <cellStyle name="Output 8 12 4" xfId="24202"/>
    <cellStyle name="Output 8 12 4 2" xfId="26723"/>
    <cellStyle name="Output 8 12 5" xfId="24204"/>
    <cellStyle name="Output 8 13" xfId="24207"/>
    <cellStyle name="Output 8 13 2" xfId="24209"/>
    <cellStyle name="Output 8 13 3" xfId="24211"/>
    <cellStyle name="Output 8 13 4" xfId="24213"/>
    <cellStyle name="Output 8 13 4 2" xfId="26725"/>
    <cellStyle name="Output 8 13 5" xfId="24215"/>
    <cellStyle name="Output 8 14" xfId="24219"/>
    <cellStyle name="Output 8 14 2" xfId="26727"/>
    <cellStyle name="Output 8 14 3" xfId="21255"/>
    <cellStyle name="Output 8 14 4" xfId="26728"/>
    <cellStyle name="Output 8 14 4 2" xfId="26729"/>
    <cellStyle name="Output 8 14 5" xfId="26731"/>
    <cellStyle name="Output 8 15" xfId="24221"/>
    <cellStyle name="Output 8 16" xfId="24223"/>
    <cellStyle name="Output 8 17" xfId="26732"/>
    <cellStyle name="Output 8 17 2" xfId="26733"/>
    <cellStyle name="Output 8 18" xfId="26734"/>
    <cellStyle name="Output 8 2" xfId="16269"/>
    <cellStyle name="Output 8 2 2" xfId="26735"/>
    <cellStyle name="Output 8 2 2 2" xfId="26736"/>
    <cellStyle name="Output 8 2 2 2 2" xfId="13853"/>
    <cellStyle name="Output 8 2 2 2 2 2" xfId="12166"/>
    <cellStyle name="Output 8 2 2 2 2 3" xfId="13857"/>
    <cellStyle name="Output 8 2 2 2 2 4" xfId="13860"/>
    <cellStyle name="Output 8 2 2 2 2 5" xfId="4107"/>
    <cellStyle name="Output 8 2 2 2 2 6" xfId="13863"/>
    <cellStyle name="Output 8 2 2 2 3" xfId="26737"/>
    <cellStyle name="Output 8 2 2 2 4" xfId="26739"/>
    <cellStyle name="Output 8 2 2 2 5" xfId="26740"/>
    <cellStyle name="Output 8 2 2 2 6" xfId="26741"/>
    <cellStyle name="Output 8 2 2 2 7" xfId="26742"/>
    <cellStyle name="Output 8 2 2 3" xfId="26743"/>
    <cellStyle name="Output 8 2 2 3 2" xfId="9325"/>
    <cellStyle name="Output 8 2 2 4" xfId="26744"/>
    <cellStyle name="Output 8 2 3" xfId="26746"/>
    <cellStyle name="Output 8 2 3 2" xfId="26747"/>
    <cellStyle name="Output 8 2 4" xfId="26748"/>
    <cellStyle name="Output 8 2 4 2" xfId="26749"/>
    <cellStyle name="Output 8 2 5" xfId="26750"/>
    <cellStyle name="Output 8 2 5 2" xfId="26751"/>
    <cellStyle name="Output 8 2 6" xfId="26752"/>
    <cellStyle name="Output 8 2 6 2" xfId="26753"/>
    <cellStyle name="Output 8 2 7" xfId="26754"/>
    <cellStyle name="Output 8 2 8" xfId="26755"/>
    <cellStyle name="Output 8 2 8 2" xfId="20291"/>
    <cellStyle name="Output 8 2 9" xfId="19607"/>
    <cellStyle name="Output 8 3" xfId="26756"/>
    <cellStyle name="Output 8 3 2" xfId="26758"/>
    <cellStyle name="Output 8 3 3" xfId="26759"/>
    <cellStyle name="Output 8 3 4" xfId="26760"/>
    <cellStyle name="Output 8 3 4 2" xfId="26761"/>
    <cellStyle name="Output 8 3 5" xfId="26762"/>
    <cellStyle name="Output 8 4" xfId="26763"/>
    <cellStyle name="Output 8 4 2" xfId="26766"/>
    <cellStyle name="Output 8 4 3" xfId="26768"/>
    <cellStyle name="Output 8 4 4" xfId="26769"/>
    <cellStyle name="Output 8 4 4 2" xfId="21988"/>
    <cellStyle name="Output 8 4 5" xfId="26770"/>
    <cellStyle name="Output 8 5" xfId="26771"/>
    <cellStyle name="Output 8 5 2" xfId="26774"/>
    <cellStyle name="Output 8 5 3" xfId="22174"/>
    <cellStyle name="Output 8 5 4" xfId="26775"/>
    <cellStyle name="Output 8 5 4 2" xfId="26777"/>
    <cellStyle name="Output 8 5 5" xfId="26779"/>
    <cellStyle name="Output 8 6" xfId="26780"/>
    <cellStyle name="Output 8 6 2" xfId="26782"/>
    <cellStyle name="Output 8 6 3" xfId="26784"/>
    <cellStyle name="Output 8 6 4" xfId="26785"/>
    <cellStyle name="Output 8 6 4 2" xfId="26786"/>
    <cellStyle name="Output 8 6 5" xfId="26787"/>
    <cellStyle name="Output 8 7" xfId="20406"/>
    <cellStyle name="Output 8 7 2" xfId="10258"/>
    <cellStyle name="Output 8 7 3" xfId="10260"/>
    <cellStyle name="Output 8 7 4" xfId="10262"/>
    <cellStyle name="Output 8 7 4 2" xfId="26788"/>
    <cellStyle name="Output 8 7 5" xfId="10264"/>
    <cellStyle name="Output 8 8" xfId="14903"/>
    <cellStyle name="Output 8 8 2" xfId="13261"/>
    <cellStyle name="Output 8 8 3" xfId="13285"/>
    <cellStyle name="Output 8 8 4" xfId="13300"/>
    <cellStyle name="Output 8 8 4 2" xfId="13302"/>
    <cellStyle name="Output 8 8 5" xfId="13313"/>
    <cellStyle name="Output 8 9" xfId="14905"/>
    <cellStyle name="Output 8 9 2" xfId="14907"/>
    <cellStyle name="Output 8 9 3" xfId="10633"/>
    <cellStyle name="Output 8 9 4" xfId="26791"/>
    <cellStyle name="Output 8 9 4 2" xfId="22034"/>
    <cellStyle name="Output 8 9 5" xfId="26792"/>
    <cellStyle name="Output 9" xfId="8256"/>
    <cellStyle name="Output 9 10" xfId="24246"/>
    <cellStyle name="Output 9 10 2" xfId="16285"/>
    <cellStyle name="Output 9 10 3" xfId="16288"/>
    <cellStyle name="Output 9 10 4" xfId="26793"/>
    <cellStyle name="Output 9 10 4 2" xfId="26795"/>
    <cellStyle name="Output 9 10 5" xfId="8936"/>
    <cellStyle name="Output 9 11" xfId="24249"/>
    <cellStyle name="Output 9 11 2" xfId="26797"/>
    <cellStyle name="Output 9 11 3" xfId="26799"/>
    <cellStyle name="Output 9 11 4" xfId="26801"/>
    <cellStyle name="Output 9 11 4 2" xfId="26803"/>
    <cellStyle name="Output 9 11 5" xfId="26805"/>
    <cellStyle name="Output 9 12" xfId="24252"/>
    <cellStyle name="Output 9 12 2" xfId="26807"/>
    <cellStyle name="Output 9 12 3" xfId="26809"/>
    <cellStyle name="Output 9 12 4" xfId="26811"/>
    <cellStyle name="Output 9 12 4 2" xfId="26813"/>
    <cellStyle name="Output 9 12 5" xfId="26815"/>
    <cellStyle name="Output 9 13" xfId="24255"/>
    <cellStyle name="Output 9 13 2" xfId="26817"/>
    <cellStyle name="Output 9 13 3" xfId="26819"/>
    <cellStyle name="Output 9 13 4" xfId="26821"/>
    <cellStyle name="Output 9 13 4 2" xfId="26823"/>
    <cellStyle name="Output 9 13 5" xfId="26825"/>
    <cellStyle name="Output 9 14" xfId="24258"/>
    <cellStyle name="Output 9 14 2" xfId="26827"/>
    <cellStyle name="Output 9 14 3" xfId="7800"/>
    <cellStyle name="Output 9 14 4" xfId="7802"/>
    <cellStyle name="Output 9 14 4 2" xfId="26828"/>
    <cellStyle name="Output 9 14 5" xfId="26829"/>
    <cellStyle name="Output 9 15" xfId="26830"/>
    <cellStyle name="Output 9 16" xfId="26831"/>
    <cellStyle name="Output 9 17" xfId="26832"/>
    <cellStyle name="Output 9 17 2" xfId="26833"/>
    <cellStyle name="Output 9 18" xfId="26834"/>
    <cellStyle name="Output 9 2" xfId="26835"/>
    <cellStyle name="Output 9 2 2" xfId="26838"/>
    <cellStyle name="Output 9 2 2 2" xfId="11464"/>
    <cellStyle name="Output 9 2 2 2 2" xfId="1388"/>
    <cellStyle name="Output 9 2 2 2 2 2" xfId="3765"/>
    <cellStyle name="Output 9 2 2 2 2 3" xfId="26839"/>
    <cellStyle name="Output 9 2 2 2 2 4" xfId="26841"/>
    <cellStyle name="Output 9 2 2 2 2 5" xfId="26843"/>
    <cellStyle name="Output 9 2 2 2 2 6" xfId="26845"/>
    <cellStyle name="Output 9 2 2 2 3" xfId="23569"/>
    <cellStyle name="Output 9 2 2 2 4" xfId="23582"/>
    <cellStyle name="Output 9 2 2 2 5" xfId="23587"/>
    <cellStyle name="Output 9 2 2 2 6" xfId="26846"/>
    <cellStyle name="Output 9 2 2 2 7" xfId="26847"/>
    <cellStyle name="Output 9 2 2 3" xfId="26848"/>
    <cellStyle name="Output 9 2 2 3 2" xfId="1012"/>
    <cellStyle name="Output 9 2 2 4" xfId="26849"/>
    <cellStyle name="Output 9 2 3" xfId="26851"/>
    <cellStyle name="Output 9 2 3 2" xfId="26853"/>
    <cellStyle name="Output 9 2 4" xfId="26854"/>
    <cellStyle name="Output 9 2 4 2" xfId="26855"/>
    <cellStyle name="Output 9 2 5" xfId="26856"/>
    <cellStyle name="Output 9 2 5 2" xfId="26857"/>
    <cellStyle name="Output 9 2 6" xfId="26858"/>
    <cellStyle name="Output 9 2 6 2" xfId="26859"/>
    <cellStyle name="Output 9 2 7" xfId="26860"/>
    <cellStyle name="Output 9 2 8" xfId="26861"/>
    <cellStyle name="Output 9 2 8 2" xfId="26862"/>
    <cellStyle name="Output 9 2 9" xfId="19643"/>
    <cellStyle name="Output 9 3" xfId="26863"/>
    <cellStyle name="Output 9 3 2" xfId="26865"/>
    <cellStyle name="Output 9 3 3" xfId="26866"/>
    <cellStyle name="Output 9 3 4" xfId="26867"/>
    <cellStyle name="Output 9 3 4 2" xfId="14598"/>
    <cellStyle name="Output 9 3 5" xfId="26868"/>
    <cellStyle name="Output 9 4" xfId="26870"/>
    <cellStyle name="Output 9 4 2" xfId="26875"/>
    <cellStyle name="Output 9 4 3" xfId="9996"/>
    <cellStyle name="Output 9 4 4" xfId="9998"/>
    <cellStyle name="Output 9 4 4 2" xfId="26877"/>
    <cellStyle name="Output 9 4 5" xfId="10000"/>
    <cellStyle name="Output 9 5" xfId="26878"/>
    <cellStyle name="Output 9 5 2" xfId="26881"/>
    <cellStyle name="Output 9 5 3" xfId="26882"/>
    <cellStyle name="Output 9 5 4" xfId="26883"/>
    <cellStyle name="Output 9 5 4 2" xfId="26884"/>
    <cellStyle name="Output 9 5 5" xfId="26885"/>
    <cellStyle name="Output 9 6" xfId="26886"/>
    <cellStyle name="Output 9 6 2" xfId="26888"/>
    <cellStyle name="Output 9 6 3" xfId="26890"/>
    <cellStyle name="Output 9 6 4" xfId="26891"/>
    <cellStyle name="Output 9 6 4 2" xfId="26892"/>
    <cellStyle name="Output 9 6 5" xfId="26893"/>
    <cellStyle name="Output 9 7" xfId="26894"/>
    <cellStyle name="Output 9 7 2" xfId="10296"/>
    <cellStyle name="Output 9 7 3" xfId="10298"/>
    <cellStyle name="Output 9 7 4" xfId="10300"/>
    <cellStyle name="Output 9 7 4 2" xfId="26896"/>
    <cellStyle name="Output 9 7 5" xfId="10302"/>
    <cellStyle name="Output 9 8" xfId="26897"/>
    <cellStyle name="Output 9 8 2" xfId="26899"/>
    <cellStyle name="Output 9 8 3" xfId="26900"/>
    <cellStyle name="Output 9 8 4" xfId="26901"/>
    <cellStyle name="Output 9 8 4 2" xfId="26902"/>
    <cellStyle name="Output 9 8 5" xfId="26903"/>
    <cellStyle name="Output 9 9" xfId="26904"/>
    <cellStyle name="Output 9 9 2" xfId="26905"/>
    <cellStyle name="Output 9 9 3" xfId="10691"/>
    <cellStyle name="Output 9 9 4" xfId="26906"/>
    <cellStyle name="Output 9 9 4 2" xfId="26907"/>
    <cellStyle name="Output 9 9 5" xfId="26908"/>
    <cellStyle name="OUTPUT AMOUNTS" xfId="20486"/>
    <cellStyle name="OUTPUT AMOUNTS 10" xfId="15109"/>
    <cellStyle name="OUTPUT AMOUNTS 10 2" xfId="26909"/>
    <cellStyle name="OUTPUT AMOUNTS 10 3" xfId="19717"/>
    <cellStyle name="OUTPUT AMOUNTS 10 4" xfId="19719"/>
    <cellStyle name="OUTPUT AMOUNTS 10 4 2" xfId="26910"/>
    <cellStyle name="OUTPUT AMOUNTS 10 5" xfId="26911"/>
    <cellStyle name="OUTPUT AMOUNTS 11" xfId="15112"/>
    <cellStyle name="OUTPUT AMOUNTS 11 2" xfId="4429"/>
    <cellStyle name="OUTPUT AMOUNTS 11 3" xfId="4438"/>
    <cellStyle name="OUTPUT AMOUNTS 11 4" xfId="19722"/>
    <cellStyle name="OUTPUT AMOUNTS 11 4 2" xfId="26912"/>
    <cellStyle name="OUTPUT AMOUNTS 11 5" xfId="26913"/>
    <cellStyle name="OUTPUT AMOUNTS 12" xfId="26915"/>
    <cellStyle name="OUTPUT AMOUNTS 12 2" xfId="4510"/>
    <cellStyle name="OUTPUT AMOUNTS 12 3" xfId="19725"/>
    <cellStyle name="OUTPUT AMOUNTS 12 4" xfId="19727"/>
    <cellStyle name="OUTPUT AMOUNTS 12 4 2" xfId="26916"/>
    <cellStyle name="OUTPUT AMOUNTS 12 5" xfId="26917"/>
    <cellStyle name="OUTPUT AMOUNTS 13" xfId="26919"/>
    <cellStyle name="OUTPUT AMOUNTS 13 2" xfId="3052"/>
    <cellStyle name="OUTPUT AMOUNTS 13 3" xfId="3058"/>
    <cellStyle name="OUTPUT AMOUNTS 13 4" xfId="3067"/>
    <cellStyle name="OUTPUT AMOUNTS 13 4 2" xfId="6344"/>
    <cellStyle name="OUTPUT AMOUNTS 13 5" xfId="1212"/>
    <cellStyle name="OUTPUT AMOUNTS 14" xfId="26920"/>
    <cellStyle name="OUTPUT AMOUNTS 14 2" xfId="5830"/>
    <cellStyle name="OUTPUT AMOUNTS 14 3" xfId="6393"/>
    <cellStyle name="OUTPUT AMOUNTS 14 4" xfId="3859"/>
    <cellStyle name="OUTPUT AMOUNTS 14 4 2" xfId="6394"/>
    <cellStyle name="OUTPUT AMOUNTS 14 5" xfId="6400"/>
    <cellStyle name="OUTPUT AMOUNTS 15" xfId="26921"/>
    <cellStyle name="OUTPUT AMOUNTS 15 2" xfId="6422"/>
    <cellStyle name="OUTPUT AMOUNTS 15 3" xfId="6427"/>
    <cellStyle name="OUTPUT AMOUNTS 15 4" xfId="5903"/>
    <cellStyle name="OUTPUT AMOUNTS 15 4 2" xfId="6432"/>
    <cellStyle name="OUTPUT AMOUNTS 15 5" xfId="6436"/>
    <cellStyle name="OUTPUT AMOUNTS 16" xfId="26922"/>
    <cellStyle name="OUTPUT AMOUNTS 17" xfId="26923"/>
    <cellStyle name="OUTPUT AMOUNTS 18" xfId="26924"/>
    <cellStyle name="OUTPUT AMOUNTS 18 2" xfId="1736"/>
    <cellStyle name="OUTPUT AMOUNTS 19" xfId="26925"/>
    <cellStyle name="OUTPUT AMOUNTS 2" xfId="26926"/>
    <cellStyle name="OUTPUT AMOUNTS 2 2" xfId="26928"/>
    <cellStyle name="OUTPUT AMOUNTS 2 2 2" xfId="167"/>
    <cellStyle name="OUTPUT AMOUNTS 2 2 3" xfId="134"/>
    <cellStyle name="OUTPUT AMOUNTS 2 2 3 2" xfId="676"/>
    <cellStyle name="OUTPUT AMOUNTS 2 2 4" xfId="25773"/>
    <cellStyle name="OUTPUT AMOUNTS 2 3" xfId="26930"/>
    <cellStyle name="OUTPUT AMOUNTS 2 4" xfId="26932"/>
    <cellStyle name="OUTPUT AMOUNTS 2 4 2" xfId="26934"/>
    <cellStyle name="OUTPUT AMOUNTS 2 5" xfId="26936"/>
    <cellStyle name="OUTPUT AMOUNTS 3" xfId="26937"/>
    <cellStyle name="OUTPUT AMOUNTS 3 2" xfId="26939"/>
    <cellStyle name="OUTPUT AMOUNTS 3 2 2" xfId="26941"/>
    <cellStyle name="OUTPUT AMOUNTS 3 2 3" xfId="26942"/>
    <cellStyle name="OUTPUT AMOUNTS 3 2 3 2" xfId="26943"/>
    <cellStyle name="OUTPUT AMOUNTS 3 2 4" xfId="26944"/>
    <cellStyle name="OUTPUT AMOUNTS 3 3" xfId="26946"/>
    <cellStyle name="OUTPUT AMOUNTS 3 4" xfId="26948"/>
    <cellStyle name="OUTPUT AMOUNTS 3 4 2" xfId="26950"/>
    <cellStyle name="OUTPUT AMOUNTS 3 5" xfId="26952"/>
    <cellStyle name="OUTPUT AMOUNTS 4" xfId="26953"/>
    <cellStyle name="OUTPUT AMOUNTS 4 2" xfId="26955"/>
    <cellStyle name="OUTPUT AMOUNTS 4 3" xfId="26957"/>
    <cellStyle name="OUTPUT AMOUNTS 4 4" xfId="26958"/>
    <cellStyle name="OUTPUT AMOUNTS 4 4 2" xfId="26959"/>
    <cellStyle name="OUTPUT AMOUNTS 4 5" xfId="26960"/>
    <cellStyle name="OUTPUT AMOUNTS 5" xfId="8531"/>
    <cellStyle name="OUTPUT AMOUNTS 5 2" xfId="26962"/>
    <cellStyle name="OUTPUT AMOUNTS 5 3" xfId="26964"/>
    <cellStyle name="OUTPUT AMOUNTS 5 4" xfId="26965"/>
    <cellStyle name="OUTPUT AMOUNTS 5 4 2" xfId="26966"/>
    <cellStyle name="OUTPUT AMOUNTS 5 5" xfId="26967"/>
    <cellStyle name="OUTPUT AMOUNTS 6" xfId="518"/>
    <cellStyle name="OUTPUT AMOUNTS 6 2" xfId="26969"/>
    <cellStyle name="OUTPUT AMOUNTS 6 3" xfId="20950"/>
    <cellStyle name="OUTPUT AMOUNTS 6 4" xfId="20952"/>
    <cellStyle name="OUTPUT AMOUNTS 6 4 2" xfId="26970"/>
    <cellStyle name="OUTPUT AMOUNTS 6 5" xfId="26971"/>
    <cellStyle name="OUTPUT AMOUNTS 7" xfId="8533"/>
    <cellStyle name="OUTPUT AMOUNTS 7 2" xfId="26972"/>
    <cellStyle name="OUTPUT AMOUNTS 7 3" xfId="20955"/>
    <cellStyle name="OUTPUT AMOUNTS 7 4" xfId="20957"/>
    <cellStyle name="OUTPUT AMOUNTS 7 4 2" xfId="26973"/>
    <cellStyle name="OUTPUT AMOUNTS 7 5" xfId="26974"/>
    <cellStyle name="OUTPUT AMOUNTS 8" xfId="8536"/>
    <cellStyle name="OUTPUT AMOUNTS 8 2" xfId="15987"/>
    <cellStyle name="OUTPUT AMOUNTS 8 3" xfId="15990"/>
    <cellStyle name="OUTPUT AMOUNTS 8 4" xfId="26975"/>
    <cellStyle name="OUTPUT AMOUNTS 8 4 2" xfId="17604"/>
    <cellStyle name="OUTPUT AMOUNTS 8 5" xfId="26976"/>
    <cellStyle name="OUTPUT AMOUNTS 9" xfId="8538"/>
    <cellStyle name="OUTPUT AMOUNTS 9 2" xfId="16023"/>
    <cellStyle name="OUTPUT AMOUNTS 9 3" xfId="16026"/>
    <cellStyle name="OUTPUT AMOUNTS 9 4" xfId="26977"/>
    <cellStyle name="OUTPUT AMOUNTS 9 4 2" xfId="18769"/>
    <cellStyle name="OUTPUT AMOUNTS 9 5" xfId="26978"/>
    <cellStyle name="OUTPUT AMOUNTS_Inbound Capitalization- R&amp;O Est" xfId="21362"/>
    <cellStyle name="OUTPUT COLUMN HEADINGS" xfId="10382"/>
    <cellStyle name="OUTPUT COLUMN HEADINGS 10" xfId="26979"/>
    <cellStyle name="OUTPUT COLUMN HEADINGS 10 2" xfId="6767"/>
    <cellStyle name="OUTPUT COLUMN HEADINGS 10 3" xfId="4185"/>
    <cellStyle name="OUTPUT COLUMN HEADINGS 10 4" xfId="5078"/>
    <cellStyle name="OUTPUT COLUMN HEADINGS 10 4 2" xfId="26980"/>
    <cellStyle name="OUTPUT COLUMN HEADINGS 10 5" xfId="5084"/>
    <cellStyle name="OUTPUT COLUMN HEADINGS 11" xfId="26982"/>
    <cellStyle name="OUTPUT COLUMN HEADINGS 11 2" xfId="26983"/>
    <cellStyle name="OUTPUT COLUMN HEADINGS 11 3" xfId="26984"/>
    <cellStyle name="OUTPUT COLUMN HEADINGS 11 4" xfId="5100"/>
    <cellStyle name="OUTPUT COLUMN HEADINGS 11 4 2" xfId="26985"/>
    <cellStyle name="OUTPUT COLUMN HEADINGS 11 5" xfId="21013"/>
    <cellStyle name="OUTPUT COLUMN HEADINGS 12" xfId="2774"/>
    <cellStyle name="OUTPUT COLUMN HEADINGS 12 2" xfId="26986"/>
    <cellStyle name="OUTPUT COLUMN HEADINGS 12 3" xfId="26987"/>
    <cellStyle name="OUTPUT COLUMN HEADINGS 12 4" xfId="26988"/>
    <cellStyle name="OUTPUT COLUMN HEADINGS 12 4 2" xfId="11619"/>
    <cellStyle name="OUTPUT COLUMN HEADINGS 12 5" xfId="26989"/>
    <cellStyle name="OUTPUT COLUMN HEADINGS 13" xfId="26990"/>
    <cellStyle name="OUTPUT COLUMN HEADINGS 13 2" xfId="26991"/>
    <cellStyle name="OUTPUT COLUMN HEADINGS 13 3" xfId="21459"/>
    <cellStyle name="OUTPUT COLUMN HEADINGS 13 4" xfId="26992"/>
    <cellStyle name="OUTPUT COLUMN HEADINGS 13 4 2" xfId="11686"/>
    <cellStyle name="OUTPUT COLUMN HEADINGS 13 5" xfId="26993"/>
    <cellStyle name="OUTPUT COLUMN HEADINGS 14" xfId="26994"/>
    <cellStyle name="OUTPUT COLUMN HEADINGS 14 2" xfId="26996"/>
    <cellStyle name="OUTPUT COLUMN HEADINGS 14 3" xfId="26997"/>
    <cellStyle name="OUTPUT COLUMN HEADINGS 14 4" xfId="26998"/>
    <cellStyle name="OUTPUT COLUMN HEADINGS 14 4 2" xfId="26999"/>
    <cellStyle name="OUTPUT COLUMN HEADINGS 14 5" xfId="27000"/>
    <cellStyle name="OUTPUT COLUMN HEADINGS 15" xfId="27001"/>
    <cellStyle name="OUTPUT COLUMN HEADINGS 15 2" xfId="9975"/>
    <cellStyle name="OUTPUT COLUMN HEADINGS 15 3" xfId="9977"/>
    <cellStyle name="OUTPUT COLUMN HEADINGS 15 4" xfId="27003"/>
    <cellStyle name="OUTPUT COLUMN HEADINGS 15 4 2" xfId="27004"/>
    <cellStyle name="OUTPUT COLUMN HEADINGS 15 5" xfId="27005"/>
    <cellStyle name="OUTPUT COLUMN HEADINGS 16" xfId="27006"/>
    <cellStyle name="OUTPUT COLUMN HEADINGS 17" xfId="27008"/>
    <cellStyle name="OUTPUT COLUMN HEADINGS 18" xfId="27010"/>
    <cellStyle name="OUTPUT COLUMN HEADINGS 18 2" xfId="27011"/>
    <cellStyle name="OUTPUT COLUMN HEADINGS 19" xfId="27012"/>
    <cellStyle name="OUTPUT COLUMN HEADINGS 2" xfId="25912"/>
    <cellStyle name="OUTPUT COLUMN HEADINGS 2 2" xfId="5878"/>
    <cellStyle name="OUTPUT COLUMN HEADINGS 2 2 2" xfId="22117"/>
    <cellStyle name="OUTPUT COLUMN HEADINGS 2 2 3" xfId="22121"/>
    <cellStyle name="OUTPUT COLUMN HEADINGS 2 2 3 2" xfId="3827"/>
    <cellStyle name="OUTPUT COLUMN HEADINGS 2 2 4" xfId="27013"/>
    <cellStyle name="OUTPUT COLUMN HEADINGS 2 3" xfId="6744"/>
    <cellStyle name="OUTPUT COLUMN HEADINGS 2 3 2" xfId="22126"/>
    <cellStyle name="OUTPUT COLUMN HEADINGS 2 3 3" xfId="22130"/>
    <cellStyle name="OUTPUT COLUMN HEADINGS 2 3 3 2" xfId="27015"/>
    <cellStyle name="OUTPUT COLUMN HEADINGS 2 3 4" xfId="27016"/>
    <cellStyle name="OUTPUT COLUMN HEADINGS 2 4" xfId="6746"/>
    <cellStyle name="OUTPUT COLUMN HEADINGS 2 5" xfId="27018"/>
    <cellStyle name="OUTPUT COLUMN HEADINGS 2 5 2" xfId="22734"/>
    <cellStyle name="OUTPUT COLUMN HEADINGS 2 6" xfId="27020"/>
    <cellStyle name="OUTPUT COLUMN HEADINGS 3" xfId="25915"/>
    <cellStyle name="OUTPUT COLUMN HEADINGS 3 2" xfId="27021"/>
    <cellStyle name="OUTPUT COLUMN HEADINGS 3 3" xfId="27023"/>
    <cellStyle name="OUTPUT COLUMN HEADINGS 3 4" xfId="27024"/>
    <cellStyle name="OUTPUT COLUMN HEADINGS 3 4 2" xfId="27025"/>
    <cellStyle name="OUTPUT COLUMN HEADINGS 3 5" xfId="27026"/>
    <cellStyle name="OUTPUT COLUMN HEADINGS 4" xfId="10097"/>
    <cellStyle name="OUTPUT COLUMN HEADINGS 4 2" xfId="10100"/>
    <cellStyle name="OUTPUT COLUMN HEADINGS 4 3" xfId="10109"/>
    <cellStyle name="OUTPUT COLUMN HEADINGS 4 4" xfId="10111"/>
    <cellStyle name="OUTPUT COLUMN HEADINGS 4 4 2" xfId="10004"/>
    <cellStyle name="OUTPUT COLUMN HEADINGS 4 5" xfId="10114"/>
    <cellStyle name="OUTPUT COLUMN HEADINGS 5" xfId="10120"/>
    <cellStyle name="OUTPUT COLUMN HEADINGS 5 2" xfId="26364"/>
    <cellStyle name="OUTPUT COLUMN HEADINGS 5 3" xfId="26368"/>
    <cellStyle name="OUTPUT COLUMN HEADINGS 5 4" xfId="27027"/>
    <cellStyle name="OUTPUT COLUMN HEADINGS 5 4 2" xfId="27028"/>
    <cellStyle name="OUTPUT COLUMN HEADINGS 5 5" xfId="27030"/>
    <cellStyle name="OUTPUT COLUMN HEADINGS 6" xfId="10122"/>
    <cellStyle name="OUTPUT COLUMN HEADINGS 6 2" xfId="10124"/>
    <cellStyle name="OUTPUT COLUMN HEADINGS 6 3" xfId="10127"/>
    <cellStyle name="OUTPUT COLUMN HEADINGS 6 4" xfId="27031"/>
    <cellStyle name="OUTPUT COLUMN HEADINGS 6 4 2" xfId="27032"/>
    <cellStyle name="OUTPUT COLUMN HEADINGS 6 5" xfId="27033"/>
    <cellStyle name="OUTPUT COLUMN HEADINGS 7" xfId="10130"/>
    <cellStyle name="OUTPUT COLUMN HEADINGS 7 2" xfId="18262"/>
    <cellStyle name="OUTPUT COLUMN HEADINGS 7 3" xfId="18272"/>
    <cellStyle name="OUTPUT COLUMN HEADINGS 7 4" xfId="18274"/>
    <cellStyle name="OUTPUT COLUMN HEADINGS 7 4 2" xfId="6587"/>
    <cellStyle name="OUTPUT COLUMN HEADINGS 7 5" xfId="18276"/>
    <cellStyle name="OUTPUT COLUMN HEADINGS 8" xfId="10134"/>
    <cellStyle name="OUTPUT COLUMN HEADINGS 8 2" xfId="27034"/>
    <cellStyle name="OUTPUT COLUMN HEADINGS 8 3" xfId="27036"/>
    <cellStyle name="OUTPUT COLUMN HEADINGS 8 4" xfId="27037"/>
    <cellStyle name="OUTPUT COLUMN HEADINGS 8 4 2" xfId="27038"/>
    <cellStyle name="OUTPUT COLUMN HEADINGS 8 5" xfId="27039"/>
    <cellStyle name="OUTPUT COLUMN HEADINGS 9" xfId="10138"/>
    <cellStyle name="OUTPUT COLUMN HEADINGS 9 2" xfId="27040"/>
    <cellStyle name="OUTPUT COLUMN HEADINGS 9 3" xfId="27042"/>
    <cellStyle name="OUTPUT COLUMN HEADINGS 9 4" xfId="27043"/>
    <cellStyle name="OUTPUT COLUMN HEADINGS 9 4 2" xfId="27044"/>
    <cellStyle name="OUTPUT COLUMN HEADINGS 9 5" xfId="27045"/>
    <cellStyle name="OUTPUT LINE ITEMS" xfId="27047"/>
    <cellStyle name="OUTPUT LINE ITEMS 10" xfId="25603"/>
    <cellStyle name="OUTPUT LINE ITEMS 10 2" xfId="19842"/>
    <cellStyle name="OUTPUT LINE ITEMS 10 3" xfId="27049"/>
    <cellStyle name="OUTPUT LINE ITEMS 10 4" xfId="21712"/>
    <cellStyle name="OUTPUT LINE ITEMS 10 4 2" xfId="27050"/>
    <cellStyle name="OUTPUT LINE ITEMS 10 5" xfId="21714"/>
    <cellStyle name="OUTPUT LINE ITEMS 11" xfId="25606"/>
    <cellStyle name="OUTPUT LINE ITEMS 11 2" xfId="1040"/>
    <cellStyle name="OUTPUT LINE ITEMS 11 3" xfId="1048"/>
    <cellStyle name="OUTPUT LINE ITEMS 11 4" xfId="1052"/>
    <cellStyle name="OUTPUT LINE ITEMS 11 4 2" xfId="27051"/>
    <cellStyle name="OUTPUT LINE ITEMS 11 5" xfId="12046"/>
    <cellStyle name="OUTPUT LINE ITEMS 12" xfId="27053"/>
    <cellStyle name="OUTPUT LINE ITEMS 12 2" xfId="27056"/>
    <cellStyle name="OUTPUT LINE ITEMS 12 3" xfId="27057"/>
    <cellStyle name="OUTPUT LINE ITEMS 12 4" xfId="27059"/>
    <cellStyle name="OUTPUT LINE ITEMS 12 4 2" xfId="27060"/>
    <cellStyle name="OUTPUT LINE ITEMS 12 5" xfId="12051"/>
    <cellStyle name="OUTPUT LINE ITEMS 13" xfId="27061"/>
    <cellStyle name="OUTPUT LINE ITEMS 13 2" xfId="17163"/>
    <cellStyle name="OUTPUT LINE ITEMS 13 3" xfId="17165"/>
    <cellStyle name="OUTPUT LINE ITEMS 13 4" xfId="17167"/>
    <cellStyle name="OUTPUT LINE ITEMS 13 4 2" xfId="20165"/>
    <cellStyle name="OUTPUT LINE ITEMS 13 5" xfId="12056"/>
    <cellStyle name="OUTPUT LINE ITEMS 14" xfId="27064"/>
    <cellStyle name="OUTPUT LINE ITEMS 14 2" xfId="27067"/>
    <cellStyle name="OUTPUT LINE ITEMS 14 3" xfId="27069"/>
    <cellStyle name="OUTPUT LINE ITEMS 14 4" xfId="27070"/>
    <cellStyle name="OUTPUT LINE ITEMS 14 4 2" xfId="27071"/>
    <cellStyle name="OUTPUT LINE ITEMS 14 5" xfId="27072"/>
    <cellStyle name="OUTPUT LINE ITEMS 15" xfId="27073"/>
    <cellStyle name="OUTPUT LINE ITEMS 15 2" xfId="27075"/>
    <cellStyle name="OUTPUT LINE ITEMS 15 3" xfId="27076"/>
    <cellStyle name="OUTPUT LINE ITEMS 15 4" xfId="27077"/>
    <cellStyle name="OUTPUT LINE ITEMS 15 4 2" xfId="3747"/>
    <cellStyle name="OUTPUT LINE ITEMS 15 5" xfId="27078"/>
    <cellStyle name="OUTPUT LINE ITEMS 16" xfId="18319"/>
    <cellStyle name="OUTPUT LINE ITEMS 17" xfId="18321"/>
    <cellStyle name="OUTPUT LINE ITEMS 18" xfId="27079"/>
    <cellStyle name="OUTPUT LINE ITEMS 18 2" xfId="17730"/>
    <cellStyle name="OUTPUT LINE ITEMS 19" xfId="27080"/>
    <cellStyle name="OUTPUT LINE ITEMS 2" xfId="809"/>
    <cellStyle name="OUTPUT LINE ITEMS 2 2" xfId="17051"/>
    <cellStyle name="OUTPUT LINE ITEMS 2 3" xfId="17054"/>
    <cellStyle name="OUTPUT LINE ITEMS 2 4" xfId="27081"/>
    <cellStyle name="OUTPUT LINE ITEMS 2 4 2" xfId="27082"/>
    <cellStyle name="OUTPUT LINE ITEMS 2 5" xfId="27083"/>
    <cellStyle name="OUTPUT LINE ITEMS 3" xfId="823"/>
    <cellStyle name="OUTPUT LINE ITEMS 3 2" xfId="17155"/>
    <cellStyle name="OUTPUT LINE ITEMS 3 3" xfId="27084"/>
    <cellStyle name="OUTPUT LINE ITEMS 3 4" xfId="27085"/>
    <cellStyle name="OUTPUT LINE ITEMS 3 4 2" xfId="27086"/>
    <cellStyle name="OUTPUT LINE ITEMS 3 5" xfId="27087"/>
    <cellStyle name="OUTPUT LINE ITEMS 4" xfId="831"/>
    <cellStyle name="OUTPUT LINE ITEMS 4 2" xfId="17190"/>
    <cellStyle name="OUTPUT LINE ITEMS 4 3" xfId="27088"/>
    <cellStyle name="OUTPUT LINE ITEMS 4 4" xfId="27089"/>
    <cellStyle name="OUTPUT LINE ITEMS 4 4 2" xfId="27090"/>
    <cellStyle name="OUTPUT LINE ITEMS 4 5" xfId="27092"/>
    <cellStyle name="OUTPUT LINE ITEMS 5" xfId="840"/>
    <cellStyle name="OUTPUT LINE ITEMS 5 2" xfId="17217"/>
    <cellStyle name="OUTPUT LINE ITEMS 5 3" xfId="27094"/>
    <cellStyle name="OUTPUT LINE ITEMS 5 4" xfId="17632"/>
    <cellStyle name="OUTPUT LINE ITEMS 5 4 2" xfId="2777"/>
    <cellStyle name="OUTPUT LINE ITEMS 5 5" xfId="17634"/>
    <cellStyle name="OUTPUT LINE ITEMS 6" xfId="846"/>
    <cellStyle name="OUTPUT LINE ITEMS 6 2" xfId="17270"/>
    <cellStyle name="OUTPUT LINE ITEMS 6 3" xfId="27095"/>
    <cellStyle name="OUTPUT LINE ITEMS 6 4" xfId="27096"/>
    <cellStyle name="OUTPUT LINE ITEMS 6 4 2" xfId="27097"/>
    <cellStyle name="OUTPUT LINE ITEMS 6 5" xfId="27099"/>
    <cellStyle name="OUTPUT LINE ITEMS 7" xfId="27102"/>
    <cellStyle name="OUTPUT LINE ITEMS 7 2" xfId="27103"/>
    <cellStyle name="OUTPUT LINE ITEMS 7 3" xfId="27104"/>
    <cellStyle name="OUTPUT LINE ITEMS 7 4" xfId="27105"/>
    <cellStyle name="OUTPUT LINE ITEMS 7 4 2" xfId="27106"/>
    <cellStyle name="OUTPUT LINE ITEMS 7 5" xfId="25164"/>
    <cellStyle name="OUTPUT LINE ITEMS 8" xfId="27108"/>
    <cellStyle name="OUTPUT LINE ITEMS 8 2" xfId="27109"/>
    <cellStyle name="OUTPUT LINE ITEMS 8 3" xfId="27110"/>
    <cellStyle name="OUTPUT LINE ITEMS 8 4" xfId="27111"/>
    <cellStyle name="OUTPUT LINE ITEMS 8 4 2" xfId="27113"/>
    <cellStyle name="OUTPUT LINE ITEMS 8 5" xfId="25171"/>
    <cellStyle name="OUTPUT LINE ITEMS 9" xfId="27115"/>
    <cellStyle name="OUTPUT LINE ITEMS 9 2" xfId="27116"/>
    <cellStyle name="OUTPUT LINE ITEMS 9 3" xfId="27117"/>
    <cellStyle name="OUTPUT LINE ITEMS 9 4" xfId="27118"/>
    <cellStyle name="OUTPUT LINE ITEMS 9 4 2" xfId="27119"/>
    <cellStyle name="OUTPUT LINE ITEMS 9 5" xfId="23766"/>
    <cellStyle name="OUTPUT REPORT HEADING" xfId="27121"/>
    <cellStyle name="OUTPUT REPORT HEADING 2" xfId="27122"/>
    <cellStyle name="OUTPUT REPORT HEADING 3" xfId="27124"/>
    <cellStyle name="OUTPUT REPORT HEADING 4" xfId="11167"/>
    <cellStyle name="OUTPUT REPORT HEADING 4 2" xfId="27125"/>
    <cellStyle name="OUTPUT REPORT HEADING 5" xfId="27127"/>
    <cellStyle name="OUTPUT REPORT TITLE" xfId="7527"/>
    <cellStyle name="OUTPUT REPORT TITLE 10" xfId="27129"/>
    <cellStyle name="OUTPUT REPORT TITLE 10 2" xfId="27131"/>
    <cellStyle name="OUTPUT REPORT TITLE 10 3" xfId="27133"/>
    <cellStyle name="OUTPUT REPORT TITLE 10 4" xfId="27135"/>
    <cellStyle name="OUTPUT REPORT TITLE 10 4 2" xfId="27137"/>
    <cellStyle name="OUTPUT REPORT TITLE 10 5" xfId="21085"/>
    <cellStyle name="OUTPUT REPORT TITLE 11" xfId="27139"/>
    <cellStyle name="OUTPUT REPORT TITLE 11 2" xfId="27141"/>
    <cellStyle name="OUTPUT REPORT TITLE 11 3" xfId="27144"/>
    <cellStyle name="OUTPUT REPORT TITLE 11 4" xfId="27147"/>
    <cellStyle name="OUTPUT REPORT TITLE 11 4 2" xfId="27150"/>
    <cellStyle name="OUTPUT REPORT TITLE 11 5" xfId="27154"/>
    <cellStyle name="OUTPUT REPORT TITLE 12" xfId="27157"/>
    <cellStyle name="OUTPUT REPORT TITLE 12 2" xfId="27159"/>
    <cellStyle name="OUTPUT REPORT TITLE 12 3" xfId="27162"/>
    <cellStyle name="OUTPUT REPORT TITLE 12 4" xfId="17952"/>
    <cellStyle name="OUTPUT REPORT TITLE 12 4 2" xfId="27165"/>
    <cellStyle name="OUTPUT REPORT TITLE 12 5" xfId="17957"/>
    <cellStyle name="OUTPUT REPORT TITLE 13" xfId="27167"/>
    <cellStyle name="OUTPUT REPORT TITLE 13 2" xfId="15053"/>
    <cellStyle name="OUTPUT REPORT TITLE 13 3" xfId="27169"/>
    <cellStyle name="OUTPUT REPORT TITLE 13 4" xfId="27173"/>
    <cellStyle name="OUTPUT REPORT TITLE 13 4 2" xfId="20818"/>
    <cellStyle name="OUTPUT REPORT TITLE 13 5" xfId="27177"/>
    <cellStyle name="OUTPUT REPORT TITLE 14" xfId="27180"/>
    <cellStyle name="OUTPUT REPORT TITLE 14 2" xfId="27182"/>
    <cellStyle name="OUTPUT REPORT TITLE 14 3" xfId="27185"/>
    <cellStyle name="OUTPUT REPORT TITLE 14 4" xfId="27188"/>
    <cellStyle name="OUTPUT REPORT TITLE 14 4 2" xfId="20888"/>
    <cellStyle name="OUTPUT REPORT TITLE 14 5" xfId="27192"/>
    <cellStyle name="OUTPUT REPORT TITLE 15" xfId="27196"/>
    <cellStyle name="OUTPUT REPORT TITLE 15 2" xfId="27199"/>
    <cellStyle name="OUTPUT REPORT TITLE 15 3" xfId="27202"/>
    <cellStyle name="OUTPUT REPORT TITLE 15 4" xfId="27205"/>
    <cellStyle name="OUTPUT REPORT TITLE 15 4 2" xfId="27208"/>
    <cellStyle name="OUTPUT REPORT TITLE 15 5" xfId="27211"/>
    <cellStyle name="OUTPUT REPORT TITLE 16" xfId="27214"/>
    <cellStyle name="OUTPUT REPORT TITLE 17" xfId="27216"/>
    <cellStyle name="OUTPUT REPORT TITLE 18" xfId="27219"/>
    <cellStyle name="OUTPUT REPORT TITLE 18 2" xfId="27221"/>
    <cellStyle name="OUTPUT REPORT TITLE 19" xfId="27223"/>
    <cellStyle name="OUTPUT REPORT TITLE 2" xfId="2874"/>
    <cellStyle name="OUTPUT REPORT TITLE 2 2" xfId="27225"/>
    <cellStyle name="OUTPUT REPORT TITLE 2 3" xfId="22097"/>
    <cellStyle name="OUTPUT REPORT TITLE 2 4" xfId="19920"/>
    <cellStyle name="OUTPUT REPORT TITLE 2 4 2" xfId="8588"/>
    <cellStyle name="OUTPUT REPORT TITLE 2 5" xfId="19923"/>
    <cellStyle name="OUTPUT REPORT TITLE 3" xfId="6824"/>
    <cellStyle name="OUTPUT REPORT TITLE 3 2" xfId="27227"/>
    <cellStyle name="OUTPUT REPORT TITLE 3 3" xfId="27229"/>
    <cellStyle name="OUTPUT REPORT TITLE 3 4" xfId="19928"/>
    <cellStyle name="OUTPUT REPORT TITLE 3 4 2" xfId="8839"/>
    <cellStyle name="OUTPUT REPORT TITLE 3 5" xfId="19930"/>
    <cellStyle name="OUTPUT REPORT TITLE 4" xfId="6827"/>
    <cellStyle name="OUTPUT REPORT TITLE 4 2" xfId="27231"/>
    <cellStyle name="OUTPUT REPORT TITLE 4 3" xfId="22102"/>
    <cellStyle name="OUTPUT REPORT TITLE 4 4" xfId="19934"/>
    <cellStyle name="OUTPUT REPORT TITLE 4 4 2" xfId="9039"/>
    <cellStyle name="OUTPUT REPORT TITLE 4 5" xfId="19937"/>
    <cellStyle name="OUTPUT REPORT TITLE 5" xfId="6830"/>
    <cellStyle name="OUTPUT REPORT TITLE 5 2" xfId="27234"/>
    <cellStyle name="OUTPUT REPORT TITLE 5 3" xfId="27236"/>
    <cellStyle name="OUTPUT REPORT TITLE 5 4" xfId="19942"/>
    <cellStyle name="OUTPUT REPORT TITLE 5 4 2" xfId="9305"/>
    <cellStyle name="OUTPUT REPORT TITLE 5 5" xfId="19944"/>
    <cellStyle name="OUTPUT REPORT TITLE 6" xfId="2871"/>
    <cellStyle name="OUTPUT REPORT TITLE 6 2" xfId="27237"/>
    <cellStyle name="OUTPUT REPORT TITLE 6 3" xfId="27239"/>
    <cellStyle name="OUTPUT REPORT TITLE 6 4" xfId="19947"/>
    <cellStyle name="OUTPUT REPORT TITLE 6 4 2" xfId="9536"/>
    <cellStyle name="OUTPUT REPORT TITLE 6 5" xfId="19949"/>
    <cellStyle name="OUTPUT REPORT TITLE 7" xfId="5409"/>
    <cellStyle name="OUTPUT REPORT TITLE 7 2" xfId="27240"/>
    <cellStyle name="OUTPUT REPORT TITLE 7 3" xfId="27242"/>
    <cellStyle name="OUTPUT REPORT TITLE 7 4" xfId="27243"/>
    <cellStyle name="OUTPUT REPORT TITLE 7 4 2" xfId="9810"/>
    <cellStyle name="OUTPUT REPORT TITLE 7 5" xfId="27244"/>
    <cellStyle name="OUTPUT REPORT TITLE 8" xfId="27246"/>
    <cellStyle name="OUTPUT REPORT TITLE 8 2" xfId="27247"/>
    <cellStyle name="OUTPUT REPORT TITLE 8 3" xfId="27249"/>
    <cellStyle name="OUTPUT REPORT TITLE 8 4" xfId="27250"/>
    <cellStyle name="OUTPUT REPORT TITLE 8 4 2" xfId="10019"/>
    <cellStyle name="OUTPUT REPORT TITLE 8 5" xfId="27251"/>
    <cellStyle name="OUTPUT REPORT TITLE 9" xfId="27253"/>
    <cellStyle name="OUTPUT REPORT TITLE 9 2" xfId="27254"/>
    <cellStyle name="OUTPUT REPORT TITLE 9 3" xfId="27256"/>
    <cellStyle name="OUTPUT REPORT TITLE 9 4" xfId="27257"/>
    <cellStyle name="OUTPUT REPORT TITLE 9 4 2" xfId="1257"/>
    <cellStyle name="OUTPUT REPORT TITLE 9 5" xfId="27258"/>
    <cellStyle name="per.style" xfId="26776"/>
    <cellStyle name="per.style 2" xfId="26778"/>
    <cellStyle name="per.style 3" xfId="27259"/>
    <cellStyle name="per.style 4" xfId="27260"/>
    <cellStyle name="per.style 4 2" xfId="20705"/>
    <cellStyle name="per.style 5" xfId="8671"/>
    <cellStyle name="Percent [0]" xfId="10520"/>
    <cellStyle name="Percent [0] 10" xfId="10623"/>
    <cellStyle name="Percent [0] 10 2" xfId="27261"/>
    <cellStyle name="Percent [0] 10 3" xfId="1444"/>
    <cellStyle name="Percent [0] 10 4" xfId="6583"/>
    <cellStyle name="Percent [0] 10 4 2" xfId="18328"/>
    <cellStyle name="Percent [0] 10 5" xfId="1507"/>
    <cellStyle name="Percent [0] 11" xfId="10628"/>
    <cellStyle name="Percent [0] 11 2" xfId="10641"/>
    <cellStyle name="Percent [0] 11 3" xfId="10643"/>
    <cellStyle name="Percent [0] 11 4" xfId="27262"/>
    <cellStyle name="Percent [0] 11 4 2" xfId="27263"/>
    <cellStyle name="Percent [0] 11 5" xfId="27264"/>
    <cellStyle name="Percent [0] 12" xfId="27265"/>
    <cellStyle name="Percent [0] 12 2" xfId="27267"/>
    <cellStyle name="Percent [0] 12 3" xfId="27268"/>
    <cellStyle name="Percent [0] 12 4" xfId="27269"/>
    <cellStyle name="Percent [0] 12 4 2" xfId="27270"/>
    <cellStyle name="Percent [0] 12 5" xfId="27271"/>
    <cellStyle name="Percent [0] 13" xfId="27272"/>
    <cellStyle name="Percent [0] 13 2" xfId="27274"/>
    <cellStyle name="Percent [0] 13 3" xfId="27275"/>
    <cellStyle name="Percent [0] 13 4" xfId="13016"/>
    <cellStyle name="Percent [0] 13 4 2" xfId="27276"/>
    <cellStyle name="Percent [0] 13 5" xfId="13018"/>
    <cellStyle name="Percent [0] 14" xfId="27277"/>
    <cellStyle name="Percent [0] 14 2" xfId="27279"/>
    <cellStyle name="Percent [0] 14 3" xfId="27280"/>
    <cellStyle name="Percent [0] 14 4" xfId="27281"/>
    <cellStyle name="Percent [0] 14 4 2" xfId="27282"/>
    <cellStyle name="Percent [0] 14 5" xfId="27283"/>
    <cellStyle name="Percent [0] 15" xfId="27284"/>
    <cellStyle name="Percent [0] 15 2" xfId="27286"/>
    <cellStyle name="Percent [0] 15 3" xfId="27287"/>
    <cellStyle name="Percent [0] 15 4" xfId="27288"/>
    <cellStyle name="Percent [0] 15 4 2" xfId="11962"/>
    <cellStyle name="Percent [0] 15 5" xfId="27289"/>
    <cellStyle name="Percent [0] 16" xfId="27290"/>
    <cellStyle name="Percent [0] 16 2" xfId="27291"/>
    <cellStyle name="Percent [0] 16 3" xfId="27292"/>
    <cellStyle name="Percent [0] 16 4" xfId="27293"/>
    <cellStyle name="Percent [0] 16 4 2" xfId="27294"/>
    <cellStyle name="Percent [0] 16 5" xfId="27295"/>
    <cellStyle name="Percent [0] 17" xfId="27296"/>
    <cellStyle name="Percent [0] 17 2" xfId="8870"/>
    <cellStyle name="Percent [0] 17 3" xfId="8872"/>
    <cellStyle name="Percent [0] 17 3 2" xfId="27297"/>
    <cellStyle name="Percent [0] 17 4" xfId="8874"/>
    <cellStyle name="Percent [0] 18" xfId="27298"/>
    <cellStyle name="Percent [0] 19" xfId="27299"/>
    <cellStyle name="Percent [0] 19 2" xfId="27300"/>
    <cellStyle name="Percent [0] 2" xfId="10523"/>
    <cellStyle name="Percent [0] 2 10" xfId="27301"/>
    <cellStyle name="Percent [0] 2 10 2" xfId="27302"/>
    <cellStyle name="Percent [0] 2 10 3" xfId="27303"/>
    <cellStyle name="Percent [0] 2 10 4" xfId="27304"/>
    <cellStyle name="Percent [0] 2 10 4 2" xfId="11763"/>
    <cellStyle name="Percent [0] 2 10 5" xfId="27305"/>
    <cellStyle name="Percent [0] 2 11" xfId="27306"/>
    <cellStyle name="Percent [0] 2 11 2" xfId="25910"/>
    <cellStyle name="Percent [0] 2 11 3" xfId="25913"/>
    <cellStyle name="Percent [0] 2 11 4" xfId="25916"/>
    <cellStyle name="Percent [0] 2 11 4 2" xfId="27022"/>
    <cellStyle name="Percent [0] 2 11 5" xfId="10098"/>
    <cellStyle name="Percent [0] 2 12" xfId="27307"/>
    <cellStyle name="Percent [0] 2 13" xfId="27308"/>
    <cellStyle name="Percent [0] 2 14" xfId="27309"/>
    <cellStyle name="Percent [0] 2 14 2" xfId="25954"/>
    <cellStyle name="Percent [0] 2 15" xfId="27310"/>
    <cellStyle name="Percent [0] 2 2" xfId="27311"/>
    <cellStyle name="Percent [0] 2 2 2" xfId="17818"/>
    <cellStyle name="Percent [0] 2 2 2 2" xfId="27312"/>
    <cellStyle name="Percent [0] 2 2 2 3" xfId="27313"/>
    <cellStyle name="Percent [0] 2 2 2 3 2" xfId="13190"/>
    <cellStyle name="Percent [0] 2 2 2 4" xfId="27314"/>
    <cellStyle name="Percent [0] 2 2 3" xfId="27316"/>
    <cellStyle name="Percent [0] 2 2 3 2" xfId="27317"/>
    <cellStyle name="Percent [0] 2 2 4" xfId="27318"/>
    <cellStyle name="Percent [0] 2 2 5" xfId="27319"/>
    <cellStyle name="Percent [0] 2 2 5 2" xfId="27320"/>
    <cellStyle name="Percent [0] 2 2 6" xfId="27321"/>
    <cellStyle name="Percent [0] 2 3" xfId="27322"/>
    <cellStyle name="Percent [0] 2 3 2" xfId="27323"/>
    <cellStyle name="Percent [0] 2 3 2 2" xfId="27324"/>
    <cellStyle name="Percent [0] 2 3 2 3" xfId="27325"/>
    <cellStyle name="Percent [0] 2 3 2 3 2" xfId="27326"/>
    <cellStyle name="Percent [0] 2 3 2 4" xfId="27327"/>
    <cellStyle name="Percent [0] 2 3 3" xfId="27328"/>
    <cellStyle name="Percent [0] 2 3 3 2" xfId="27329"/>
    <cellStyle name="Percent [0] 2 3 4" xfId="27330"/>
    <cellStyle name="Percent [0] 2 3 5" xfId="27332"/>
    <cellStyle name="Percent [0] 2 3 5 2" xfId="27334"/>
    <cellStyle name="Percent [0] 2 3 6" xfId="27335"/>
    <cellStyle name="Percent [0] 2 4" xfId="27337"/>
    <cellStyle name="Percent [0] 2 4 2" xfId="27338"/>
    <cellStyle name="Percent [0] 2 4 3" xfId="27339"/>
    <cellStyle name="Percent [0] 2 4 4" xfId="27340"/>
    <cellStyle name="Percent [0] 2 4 4 2" xfId="14468"/>
    <cellStyle name="Percent [0] 2 4 5" xfId="8321"/>
    <cellStyle name="Percent [0] 2 5" xfId="27342"/>
    <cellStyle name="Percent [0] 2 5 2" xfId="27343"/>
    <cellStyle name="Percent [0] 2 5 3" xfId="27344"/>
    <cellStyle name="Percent [0] 2 5 4" xfId="27345"/>
    <cellStyle name="Percent [0] 2 5 4 2" xfId="27347"/>
    <cellStyle name="Percent [0] 2 5 5" xfId="27349"/>
    <cellStyle name="Percent [0] 2 6" xfId="14292"/>
    <cellStyle name="Percent [0] 2 6 2" xfId="14295"/>
    <cellStyle name="Percent [0] 2 6 3" xfId="14298"/>
    <cellStyle name="Percent [0] 2 6 4" xfId="14302"/>
    <cellStyle name="Percent [0] 2 6 4 2" xfId="27351"/>
    <cellStyle name="Percent [0] 2 6 5" xfId="14307"/>
    <cellStyle name="Percent [0] 2 7" xfId="14310"/>
    <cellStyle name="Percent [0] 2 7 2" xfId="27353"/>
    <cellStyle name="Percent [0] 2 7 3" xfId="27354"/>
    <cellStyle name="Percent [0] 2 7 4" xfId="4989"/>
    <cellStyle name="Percent [0] 2 7 4 2" xfId="27355"/>
    <cellStyle name="Percent [0] 2 7 5" xfId="4995"/>
    <cellStyle name="Percent [0] 2 8" xfId="14312"/>
    <cellStyle name="Percent [0] 2 8 2" xfId="27356"/>
    <cellStyle name="Percent [0] 2 8 3" xfId="27357"/>
    <cellStyle name="Percent [0] 2 8 4" xfId="5009"/>
    <cellStyle name="Percent [0] 2 8 4 2" xfId="27358"/>
    <cellStyle name="Percent [0] 2 8 5" xfId="9891"/>
    <cellStyle name="Percent [0] 2 9" xfId="8977"/>
    <cellStyle name="Percent [0] 2 9 2" xfId="27359"/>
    <cellStyle name="Percent [0] 2 9 3" xfId="21426"/>
    <cellStyle name="Percent [0] 2 9 4" xfId="366"/>
    <cellStyle name="Percent [0] 2 9 4 2" xfId="21428"/>
    <cellStyle name="Percent [0] 2 9 5" xfId="9921"/>
    <cellStyle name="Percent [0] 3" xfId="27360"/>
    <cellStyle name="Percent [0] 3 10" xfId="27361"/>
    <cellStyle name="Percent [0] 3 10 2" xfId="19728"/>
    <cellStyle name="Percent [0] 3 10 3" xfId="26918"/>
    <cellStyle name="Percent [0] 3 10 4" xfId="27362"/>
    <cellStyle name="Percent [0] 3 10 4 2" xfId="27363"/>
    <cellStyle name="Percent [0] 3 10 5" xfId="27364"/>
    <cellStyle name="Percent [0] 3 11" xfId="1399"/>
    <cellStyle name="Percent [0] 3 11 2" xfId="3066"/>
    <cellStyle name="Percent [0] 3 11 3" xfId="1211"/>
    <cellStyle name="Percent [0] 3 11 4" xfId="1265"/>
    <cellStyle name="Percent [0] 3 11 4 2" xfId="17447"/>
    <cellStyle name="Percent [0] 3 11 5" xfId="1276"/>
    <cellStyle name="Percent [0] 3 12" xfId="3854"/>
    <cellStyle name="Percent [0] 3 12 2" xfId="3858"/>
    <cellStyle name="Percent [0] 3 12 3" xfId="6401"/>
    <cellStyle name="Percent [0] 3 12 4" xfId="5955"/>
    <cellStyle name="Percent [0] 3 12 4 2" xfId="17467"/>
    <cellStyle name="Percent [0] 3 12 5" xfId="6405"/>
    <cellStyle name="Percent [0] 3 13" xfId="27365"/>
    <cellStyle name="Percent [0] 3 14" xfId="27367"/>
    <cellStyle name="Percent [0] 3 15" xfId="27369"/>
    <cellStyle name="Percent [0] 3 15 2" xfId="5911"/>
    <cellStyle name="Percent [0] 3 16" xfId="975"/>
    <cellStyle name="Percent [0] 3 2" xfId="27371"/>
    <cellStyle name="Percent [0] 3 2 10" xfId="27372"/>
    <cellStyle name="Percent [0] 3 2 10 2" xfId="27373"/>
    <cellStyle name="Percent [0] 3 2 10 3" xfId="27374"/>
    <cellStyle name="Percent [0] 3 2 10 4" xfId="4531"/>
    <cellStyle name="Percent [0] 3 2 10 4 2" xfId="5420"/>
    <cellStyle name="Percent [0] 3 2 10 5" xfId="5987"/>
    <cellStyle name="Percent [0] 3 2 11" xfId="27375"/>
    <cellStyle name="Percent [0] 3 2 11 2" xfId="571"/>
    <cellStyle name="Percent [0] 3 2 11 3" xfId="573"/>
    <cellStyle name="Percent [0] 3 2 11 4" xfId="27376"/>
    <cellStyle name="Percent [0] 3 2 11 4 2" xfId="27377"/>
    <cellStyle name="Percent [0] 3 2 11 5" xfId="27378"/>
    <cellStyle name="Percent [0] 3 2 12" xfId="22786"/>
    <cellStyle name="Percent [0] 3 2 13" xfId="27379"/>
    <cellStyle name="Percent [0] 3 2 14" xfId="27381"/>
    <cellStyle name="Percent [0] 3 2 14 2" xfId="27382"/>
    <cellStyle name="Percent [0] 3 2 15" xfId="27383"/>
    <cellStyle name="Percent [0] 3 2 2" xfId="17851"/>
    <cellStyle name="Percent [0] 3 2 2 2" xfId="27384"/>
    <cellStyle name="Percent [0] 3 2 2 3" xfId="27386"/>
    <cellStyle name="Percent [0] 3 2 2 4" xfId="27388"/>
    <cellStyle name="Percent [0] 3 2 2 4 2" xfId="20039"/>
    <cellStyle name="Percent [0] 3 2 2 5" xfId="27391"/>
    <cellStyle name="Percent [0] 3 2 3" xfId="27395"/>
    <cellStyle name="Percent [0] 3 2 3 2" xfId="27396"/>
    <cellStyle name="Percent [0] 3 2 3 3" xfId="27397"/>
    <cellStyle name="Percent [0] 3 2 3 4" xfId="27398"/>
    <cellStyle name="Percent [0] 3 2 3 4 2" xfId="27400"/>
    <cellStyle name="Percent [0] 3 2 3 5" xfId="27402"/>
    <cellStyle name="Percent [0] 3 2 4" xfId="20509"/>
    <cellStyle name="Percent [0] 3 2 4 2" xfId="27405"/>
    <cellStyle name="Percent [0] 3 2 4 3" xfId="27406"/>
    <cellStyle name="Percent [0] 3 2 4 4" xfId="27407"/>
    <cellStyle name="Percent [0] 3 2 4 4 2" xfId="27409"/>
    <cellStyle name="Percent [0] 3 2 4 5" xfId="27410"/>
    <cellStyle name="Percent [0] 3 2 5" xfId="20511"/>
    <cellStyle name="Percent [0] 3 2 5 2" xfId="27411"/>
    <cellStyle name="Percent [0] 3 2 5 3" xfId="27412"/>
    <cellStyle name="Percent [0] 3 2 5 4" xfId="27413"/>
    <cellStyle name="Percent [0] 3 2 5 4 2" xfId="3268"/>
    <cellStyle name="Percent [0] 3 2 5 5" xfId="27414"/>
    <cellStyle name="Percent [0] 3 2 6" xfId="27415"/>
    <cellStyle name="Percent [0] 3 2 6 2" xfId="27416"/>
    <cellStyle name="Percent [0] 3 2 6 3" xfId="26298"/>
    <cellStyle name="Percent [0] 3 2 6 4" xfId="27417"/>
    <cellStyle name="Percent [0] 3 2 6 4 2" xfId="1244"/>
    <cellStyle name="Percent [0] 3 2 6 5" xfId="27418"/>
    <cellStyle name="Percent [0] 3 2 7" xfId="27419"/>
    <cellStyle name="Percent [0] 3 2 7 2" xfId="27420"/>
    <cellStyle name="Percent [0] 3 2 7 3" xfId="27421"/>
    <cellStyle name="Percent [0] 3 2 7 4" xfId="27423"/>
    <cellStyle name="Percent [0] 3 2 7 4 2" xfId="4201"/>
    <cellStyle name="Percent [0] 3 2 7 5" xfId="27425"/>
    <cellStyle name="Percent [0] 3 2 8" xfId="27427"/>
    <cellStyle name="Percent [0] 3 2 8 2" xfId="27428"/>
    <cellStyle name="Percent [0] 3 2 8 3" xfId="27429"/>
    <cellStyle name="Percent [0] 3 2 8 4" xfId="27431"/>
    <cellStyle name="Percent [0] 3 2 8 4 2" xfId="4369"/>
    <cellStyle name="Percent [0] 3 2 8 5" xfId="27433"/>
    <cellStyle name="Percent [0] 3 2 9" xfId="27435"/>
    <cellStyle name="Percent [0] 3 2 9 2" xfId="27436"/>
    <cellStyle name="Percent [0] 3 2 9 3" xfId="27437"/>
    <cellStyle name="Percent [0] 3 2 9 4" xfId="27439"/>
    <cellStyle name="Percent [0] 3 2 9 4 2" xfId="4448"/>
    <cellStyle name="Percent [0] 3 2 9 5" xfId="27441"/>
    <cellStyle name="Percent [0] 3 3" xfId="27443"/>
    <cellStyle name="Percent [0] 3 3 2" xfId="19139"/>
    <cellStyle name="Percent [0] 3 3 3" xfId="19145"/>
    <cellStyle name="Percent [0] 3 3 4" xfId="19152"/>
    <cellStyle name="Percent [0] 3 3 4 2" xfId="779"/>
    <cellStyle name="Percent [0] 3 3 5" xfId="19156"/>
    <cellStyle name="Percent [0] 3 4" xfId="27444"/>
    <cellStyle name="Percent [0] 3 4 2" xfId="27445"/>
    <cellStyle name="Percent [0] 3 4 3" xfId="27446"/>
    <cellStyle name="Percent [0] 3 4 4" xfId="27447"/>
    <cellStyle name="Percent [0] 3 4 4 2" xfId="27448"/>
    <cellStyle name="Percent [0] 3 4 5" xfId="27449"/>
    <cellStyle name="Percent [0] 3 5" xfId="27450"/>
    <cellStyle name="Percent [0] 3 5 2" xfId="27451"/>
    <cellStyle name="Percent [0] 3 5 3" xfId="27452"/>
    <cellStyle name="Percent [0] 3 5 4" xfId="27453"/>
    <cellStyle name="Percent [0] 3 5 4 2" xfId="27454"/>
    <cellStyle name="Percent [0] 3 5 5" xfId="27455"/>
    <cellStyle name="Percent [0] 3 6" xfId="27456"/>
    <cellStyle name="Percent [0] 3 6 2" xfId="27457"/>
    <cellStyle name="Percent [0] 3 6 3" xfId="27458"/>
    <cellStyle name="Percent [0] 3 6 4" xfId="27459"/>
    <cellStyle name="Percent [0] 3 6 4 2" xfId="1885"/>
    <cellStyle name="Percent [0] 3 6 5" xfId="27460"/>
    <cellStyle name="Percent [0] 3 7" xfId="13775"/>
    <cellStyle name="Percent [0] 3 7 2" xfId="13777"/>
    <cellStyle name="Percent [0] 3 7 3" xfId="13782"/>
    <cellStyle name="Percent [0] 3 7 4" xfId="13784"/>
    <cellStyle name="Percent [0] 3 7 4 2" xfId="2604"/>
    <cellStyle name="Percent [0] 3 7 5" xfId="13785"/>
    <cellStyle name="Percent [0] 3 8" xfId="13789"/>
    <cellStyle name="Percent [0] 3 8 2" xfId="13792"/>
    <cellStyle name="Percent [0] 3 8 3" xfId="13795"/>
    <cellStyle name="Percent [0] 3 8 4" xfId="27461"/>
    <cellStyle name="Percent [0] 3 8 4 2" xfId="27462"/>
    <cellStyle name="Percent [0] 3 8 5" xfId="27464"/>
    <cellStyle name="Percent [0] 3 9" xfId="13797"/>
    <cellStyle name="Percent [0] 3 9 2" xfId="13800"/>
    <cellStyle name="Percent [0] 3 9 3" xfId="13802"/>
    <cellStyle name="Percent [0] 3 9 4" xfId="27465"/>
    <cellStyle name="Percent [0] 3 9 4 2" xfId="27467"/>
    <cellStyle name="Percent [0] 3 9 5" xfId="27469"/>
    <cellStyle name="Percent [0] 4" xfId="27470"/>
    <cellStyle name="Percent [0] 4 10" xfId="23651"/>
    <cellStyle name="Percent [0] 4 10 2" xfId="27471"/>
    <cellStyle name="Percent [0] 4 10 3" xfId="27472"/>
    <cellStyle name="Percent [0] 4 10 4" xfId="27473"/>
    <cellStyle name="Percent [0] 4 10 4 2" xfId="27474"/>
    <cellStyle name="Percent [0] 4 10 5" xfId="27475"/>
    <cellStyle name="Percent [0] 4 11" xfId="23653"/>
    <cellStyle name="Percent [0] 4 11 2" xfId="27476"/>
    <cellStyle name="Percent [0] 4 11 3" xfId="27477"/>
    <cellStyle name="Percent [0] 4 11 4" xfId="27478"/>
    <cellStyle name="Percent [0] 4 11 4 2" xfId="27479"/>
    <cellStyle name="Percent [0] 4 11 5" xfId="27480"/>
    <cellStyle name="Percent [0] 4 12" xfId="23655"/>
    <cellStyle name="Percent [0] 4 12 2" xfId="26670"/>
    <cellStyle name="Percent [0] 4 12 3" xfId="26673"/>
    <cellStyle name="Percent [0] 4 12 4" xfId="26676"/>
    <cellStyle name="Percent [0] 4 12 4 2" xfId="822"/>
    <cellStyle name="Percent [0] 4 12 5" xfId="26679"/>
    <cellStyle name="Percent [0] 4 13" xfId="23658"/>
    <cellStyle name="Percent [0] 4 14" xfId="23661"/>
    <cellStyle name="Percent [0] 4 15" xfId="27481"/>
    <cellStyle name="Percent [0] 4 15 2" xfId="27483"/>
    <cellStyle name="Percent [0] 4 16" xfId="27484"/>
    <cellStyle name="Percent [0] 4 2" xfId="27487"/>
    <cellStyle name="Percent [0] 4 2 10" xfId="27488"/>
    <cellStyle name="Percent [0] 4 2 10 2" xfId="8919"/>
    <cellStyle name="Percent [0] 4 2 10 3" xfId="14240"/>
    <cellStyle name="Percent [0] 4 2 10 4" xfId="6259"/>
    <cellStyle name="Percent [0] 4 2 10 4 2" xfId="14252"/>
    <cellStyle name="Percent [0] 4 2 10 5" xfId="6265"/>
    <cellStyle name="Percent [0] 4 2 11" xfId="27489"/>
    <cellStyle name="Percent [0] 4 2 11 2" xfId="19137"/>
    <cellStyle name="Percent [0] 4 2 11 3" xfId="27490"/>
    <cellStyle name="Percent [0] 4 2 11 4" xfId="27492"/>
    <cellStyle name="Percent [0] 4 2 11 4 2" xfId="27496"/>
    <cellStyle name="Percent [0] 4 2 11 5" xfId="27498"/>
    <cellStyle name="Percent [0] 4 2 12" xfId="22893"/>
    <cellStyle name="Percent [0] 4 2 13" xfId="27502"/>
    <cellStyle name="Percent [0] 4 2 14" xfId="1867"/>
    <cellStyle name="Percent [0] 4 2 14 2" xfId="785"/>
    <cellStyle name="Percent [0] 4 2 15" xfId="387"/>
    <cellStyle name="Percent [0] 4 2 2" xfId="17892"/>
    <cellStyle name="Percent [0] 4 2 2 2" xfId="27504"/>
    <cellStyle name="Percent [0] 4 2 2 3" xfId="27507"/>
    <cellStyle name="Percent [0] 4 2 2 4" xfId="27509"/>
    <cellStyle name="Percent [0] 4 2 2 4 2" xfId="14345"/>
    <cellStyle name="Percent [0] 4 2 2 5" xfId="27510"/>
    <cellStyle name="Percent [0] 4 2 3" xfId="27512"/>
    <cellStyle name="Percent [0] 4 2 3 2" xfId="27513"/>
    <cellStyle name="Percent [0] 4 2 3 3" xfId="27515"/>
    <cellStyle name="Percent [0] 4 2 3 4" xfId="2054"/>
    <cellStyle name="Percent [0] 4 2 3 4 2" xfId="20241"/>
    <cellStyle name="Percent [0] 4 2 3 5" xfId="27517"/>
    <cellStyle name="Percent [0] 4 2 4" xfId="27519"/>
    <cellStyle name="Percent [0] 4 2 4 2" xfId="27520"/>
    <cellStyle name="Percent [0] 4 2 4 3" xfId="27522"/>
    <cellStyle name="Percent [0] 4 2 4 4" xfId="27524"/>
    <cellStyle name="Percent [0] 4 2 4 4 2" xfId="24461"/>
    <cellStyle name="Percent [0] 4 2 4 5" xfId="27525"/>
    <cellStyle name="Percent [0] 4 2 5" xfId="27526"/>
    <cellStyle name="Percent [0] 4 2 5 2" xfId="27527"/>
    <cellStyle name="Percent [0] 4 2 5 3" xfId="12810"/>
    <cellStyle name="Percent [0] 4 2 5 4" xfId="12813"/>
    <cellStyle name="Percent [0] 4 2 5 4 2" xfId="24521"/>
    <cellStyle name="Percent [0] 4 2 5 5" xfId="12815"/>
    <cellStyle name="Percent [0] 4 2 6" xfId="27529"/>
    <cellStyle name="Percent [0] 4 2 6 2" xfId="27530"/>
    <cellStyle name="Percent [0] 4 2 6 3" xfId="27532"/>
    <cellStyle name="Percent [0] 4 2 6 4" xfId="21152"/>
    <cellStyle name="Percent [0] 4 2 6 4 2" xfId="23420"/>
    <cellStyle name="Percent [0] 4 2 6 5" xfId="27535"/>
    <cellStyle name="Percent [0] 4 2 7" xfId="27536"/>
    <cellStyle name="Percent [0] 4 2 7 2" xfId="27537"/>
    <cellStyle name="Percent [0] 4 2 7 3" xfId="27538"/>
    <cellStyle name="Percent [0] 4 2 7 4" xfId="27539"/>
    <cellStyle name="Percent [0] 4 2 7 4 2" xfId="14374"/>
    <cellStyle name="Percent [0] 4 2 7 5" xfId="27540"/>
    <cellStyle name="Percent [0] 4 2 8" xfId="27541"/>
    <cellStyle name="Percent [0] 4 2 8 2" xfId="27542"/>
    <cellStyle name="Percent [0] 4 2 8 3" xfId="27543"/>
    <cellStyle name="Percent [0] 4 2 8 4" xfId="27544"/>
    <cellStyle name="Percent [0] 4 2 8 4 2" xfId="24555"/>
    <cellStyle name="Percent [0] 4 2 8 5" xfId="27545"/>
    <cellStyle name="Percent [0] 4 2 9" xfId="27546"/>
    <cellStyle name="Percent [0] 4 2 9 2" xfId="27547"/>
    <cellStyle name="Percent [0] 4 2 9 3" xfId="12877"/>
    <cellStyle name="Percent [0] 4 2 9 4" xfId="27548"/>
    <cellStyle name="Percent [0] 4 2 9 4 2" xfId="27549"/>
    <cellStyle name="Percent [0] 4 2 9 5" xfId="27550"/>
    <cellStyle name="Percent [0] 4 3" xfId="27551"/>
    <cellStyle name="Percent [0] 4 3 2" xfId="27552"/>
    <cellStyle name="Percent [0] 4 3 3" xfId="27553"/>
    <cellStyle name="Percent [0] 4 3 4" xfId="27554"/>
    <cellStyle name="Percent [0] 4 3 4 2" xfId="27556"/>
    <cellStyle name="Percent [0] 4 3 5" xfId="27558"/>
    <cellStyle name="Percent [0] 4 4" xfId="27560"/>
    <cellStyle name="Percent [0] 4 4 2" xfId="27561"/>
    <cellStyle name="Percent [0] 4 4 3" xfId="27562"/>
    <cellStyle name="Percent [0] 4 4 4" xfId="27563"/>
    <cellStyle name="Percent [0] 4 4 4 2" xfId="27564"/>
    <cellStyle name="Percent [0] 4 4 5" xfId="27565"/>
    <cellStyle name="Percent [0] 4 5" xfId="27566"/>
    <cellStyle name="Percent [0] 4 5 2" xfId="27567"/>
    <cellStyle name="Percent [0] 4 5 3" xfId="27568"/>
    <cellStyle name="Percent [0] 4 5 4" xfId="27569"/>
    <cellStyle name="Percent [0] 4 5 4 2" xfId="27570"/>
    <cellStyle name="Percent [0] 4 5 5" xfId="27571"/>
    <cellStyle name="Percent [0] 4 6" xfId="27572"/>
    <cellStyle name="Percent [0] 4 6 2" xfId="27573"/>
    <cellStyle name="Percent [0] 4 6 3" xfId="27574"/>
    <cellStyle name="Percent [0] 4 6 4" xfId="27575"/>
    <cellStyle name="Percent [0] 4 6 4 2" xfId="27576"/>
    <cellStyle name="Percent [0] 4 6 5" xfId="27577"/>
    <cellStyle name="Percent [0] 4 7" xfId="27578"/>
    <cellStyle name="Percent [0] 4 7 2" xfId="27579"/>
    <cellStyle name="Percent [0] 4 7 3" xfId="27580"/>
    <cellStyle name="Percent [0] 4 7 4" xfId="27581"/>
    <cellStyle name="Percent [0] 4 7 4 2" xfId="27582"/>
    <cellStyle name="Percent [0] 4 7 5" xfId="27583"/>
    <cellStyle name="Percent [0] 4 8" xfId="27586"/>
    <cellStyle name="Percent [0] 4 8 2" xfId="27587"/>
    <cellStyle name="Percent [0] 4 8 3" xfId="27589"/>
    <cellStyle name="Percent [0] 4 8 4" xfId="3539"/>
    <cellStyle name="Percent [0] 4 8 4 2" xfId="27590"/>
    <cellStyle name="Percent [0] 4 8 5" xfId="27592"/>
    <cellStyle name="Percent [0] 4 9" xfId="27593"/>
    <cellStyle name="Percent [0] 4 9 2" xfId="18154"/>
    <cellStyle name="Percent [0] 4 9 3" xfId="18159"/>
    <cellStyle name="Percent [0] 4 9 4" xfId="18162"/>
    <cellStyle name="Percent [0] 4 9 4 2" xfId="10414"/>
    <cellStyle name="Percent [0] 4 9 5" xfId="18237"/>
    <cellStyle name="Percent [0] 5" xfId="21875"/>
    <cellStyle name="Percent [0] 5 10" xfId="27594"/>
    <cellStyle name="Percent [0] 5 10 2" xfId="27596"/>
    <cellStyle name="Percent [0] 5 10 3" xfId="27597"/>
    <cellStyle name="Percent [0] 5 10 4" xfId="27598"/>
    <cellStyle name="Percent [0] 5 10 4 2" xfId="27599"/>
    <cellStyle name="Percent [0] 5 10 5" xfId="27600"/>
    <cellStyle name="Percent [0] 5 11" xfId="27601"/>
    <cellStyle name="Percent [0] 5 11 2" xfId="27602"/>
    <cellStyle name="Percent [0] 5 11 3" xfId="27603"/>
    <cellStyle name="Percent [0] 5 11 4" xfId="27604"/>
    <cellStyle name="Percent [0] 5 11 4 2" xfId="27605"/>
    <cellStyle name="Percent [0] 5 11 5" xfId="12087"/>
    <cellStyle name="Percent [0] 5 12" xfId="27606"/>
    <cellStyle name="Percent [0] 5 13" xfId="27607"/>
    <cellStyle name="Percent [0] 5 14" xfId="27608"/>
    <cellStyle name="Percent [0] 5 14 2" xfId="1390"/>
    <cellStyle name="Percent [0] 5 15" xfId="48"/>
    <cellStyle name="Percent [0] 5 2" xfId="27609"/>
    <cellStyle name="Percent [0] 5 2 2" xfId="17926"/>
    <cellStyle name="Percent [0] 5 2 3" xfId="27610"/>
    <cellStyle name="Percent [0] 5 2 4" xfId="27611"/>
    <cellStyle name="Percent [0] 5 2 4 2" xfId="27612"/>
    <cellStyle name="Percent [0] 5 2 5" xfId="27613"/>
    <cellStyle name="Percent [0] 5 3" xfId="26981"/>
    <cellStyle name="Percent [0] 5 3 2" xfId="11272"/>
    <cellStyle name="Percent [0] 5 3 3" xfId="11274"/>
    <cellStyle name="Percent [0] 5 3 4" xfId="11276"/>
    <cellStyle name="Percent [0] 5 3 4 2" xfId="27614"/>
    <cellStyle name="Percent [0] 5 3 5" xfId="11279"/>
    <cellStyle name="Percent [0] 5 4" xfId="27615"/>
    <cellStyle name="Percent [0] 5 4 2" xfId="11317"/>
    <cellStyle name="Percent [0] 5 4 3" xfId="11320"/>
    <cellStyle name="Percent [0] 5 4 4" xfId="11323"/>
    <cellStyle name="Percent [0] 5 4 4 2" xfId="14328"/>
    <cellStyle name="Percent [0] 5 4 5" xfId="11326"/>
    <cellStyle name="Percent [0] 5 5" xfId="27616"/>
    <cellStyle name="Percent [0] 5 5 2" xfId="11358"/>
    <cellStyle name="Percent [0] 5 5 3" xfId="11361"/>
    <cellStyle name="Percent [0] 5 5 4" xfId="11364"/>
    <cellStyle name="Percent [0] 5 5 4 2" xfId="21025"/>
    <cellStyle name="Percent [0] 5 5 5" xfId="11367"/>
    <cellStyle name="Percent [0] 5 6" xfId="27617"/>
    <cellStyle name="Percent [0] 5 6 2" xfId="11379"/>
    <cellStyle name="Percent [0] 5 6 3" xfId="11382"/>
    <cellStyle name="Percent [0] 5 6 4" xfId="11385"/>
    <cellStyle name="Percent [0] 5 6 4 2" xfId="27618"/>
    <cellStyle name="Percent [0] 5 6 5" xfId="11388"/>
    <cellStyle name="Percent [0] 5 7" xfId="27619"/>
    <cellStyle name="Percent [0] 5 7 2" xfId="26048"/>
    <cellStyle name="Percent [0] 5 7 3" xfId="26050"/>
    <cellStyle name="Percent [0] 5 7 4" xfId="26052"/>
    <cellStyle name="Percent [0] 5 7 4 2" xfId="27620"/>
    <cellStyle name="Percent [0] 5 7 5" xfId="26054"/>
    <cellStyle name="Percent [0] 5 8" xfId="27621"/>
    <cellStyle name="Percent [0] 5 8 2" xfId="26059"/>
    <cellStyle name="Percent [0] 5 8 3" xfId="26061"/>
    <cellStyle name="Percent [0] 5 8 4" xfId="26063"/>
    <cellStyle name="Percent [0] 5 8 4 2" xfId="27622"/>
    <cellStyle name="Percent [0] 5 8 5" xfId="91"/>
    <cellStyle name="Percent [0] 5 9" xfId="27623"/>
    <cellStyle name="Percent [0] 5 9 2" xfId="27624"/>
    <cellStyle name="Percent [0] 5 9 3" xfId="27625"/>
    <cellStyle name="Percent [0] 5 9 4" xfId="27626"/>
    <cellStyle name="Percent [0] 5 9 4 2" xfId="27628"/>
    <cellStyle name="Percent [0] 5 9 5" xfId="27629"/>
    <cellStyle name="Percent [0] 6" xfId="27630"/>
    <cellStyle name="Percent [0] 6 2" xfId="27631"/>
    <cellStyle name="Percent [0] 6 3" xfId="5089"/>
    <cellStyle name="Percent [0] 6 4" xfId="27633"/>
    <cellStyle name="Percent [0] 6 4 2" xfId="21958"/>
    <cellStyle name="Percent [0] 6 5" xfId="27634"/>
    <cellStyle name="Percent [0] 7" xfId="27635"/>
    <cellStyle name="Percent [0] 7 2" xfId="26850"/>
    <cellStyle name="Percent [0] 7 3" xfId="27636"/>
    <cellStyle name="Percent [0] 7 4" xfId="27637"/>
    <cellStyle name="Percent [0] 7 4 2" xfId="26080"/>
    <cellStyle name="Percent [0] 7 5" xfId="22112"/>
    <cellStyle name="Percent [0] 8" xfId="27638"/>
    <cellStyle name="Percent [0] 8 2" xfId="27639"/>
    <cellStyle name="Percent [0] 8 3" xfId="27640"/>
    <cellStyle name="Percent [0] 8 4" xfId="27641"/>
    <cellStyle name="Percent [0] 8 4 2" xfId="26127"/>
    <cellStyle name="Percent [0] 8 5" xfId="27642"/>
    <cellStyle name="Percent [0] 9" xfId="27643"/>
    <cellStyle name="Percent [0] 9 2" xfId="27644"/>
    <cellStyle name="Percent [0] 9 3" xfId="27645"/>
    <cellStyle name="Percent [0] 9 4" xfId="27646"/>
    <cellStyle name="Percent [0] 9 4 2" xfId="26132"/>
    <cellStyle name="Percent [0] 9 5" xfId="27647"/>
    <cellStyle name="Percent [00]" xfId="27648"/>
    <cellStyle name="Percent [00] 10" xfId="15065"/>
    <cellStyle name="Percent [00] 10 2" xfId="27649"/>
    <cellStyle name="Percent [00] 10 3" xfId="27650"/>
    <cellStyle name="Percent [00] 10 4" xfId="27652"/>
    <cellStyle name="Percent [00] 10 4 2" xfId="27653"/>
    <cellStyle name="Percent [00] 10 5" xfId="27655"/>
    <cellStyle name="Percent [00] 11" xfId="15067"/>
    <cellStyle name="Percent [00] 11 2" xfId="27656"/>
    <cellStyle name="Percent [00] 11 3" xfId="27657"/>
    <cellStyle name="Percent [00] 11 4" xfId="27659"/>
    <cellStyle name="Percent [00] 11 4 2" xfId="27660"/>
    <cellStyle name="Percent [00] 11 5" xfId="27661"/>
    <cellStyle name="Percent [00] 12" xfId="15069"/>
    <cellStyle name="Percent [00] 12 2" xfId="27663"/>
    <cellStyle name="Percent [00] 12 3" xfId="27664"/>
    <cellStyle name="Percent [00] 12 4" xfId="27665"/>
    <cellStyle name="Percent [00] 12 4 2" xfId="27666"/>
    <cellStyle name="Percent [00] 12 5" xfId="27667"/>
    <cellStyle name="Percent [00] 13" xfId="27668"/>
    <cellStyle name="Percent [00] 13 2" xfId="27669"/>
    <cellStyle name="Percent [00] 13 3" xfId="27670"/>
    <cellStyle name="Percent [00] 13 4" xfId="17326"/>
    <cellStyle name="Percent [00] 13 4 2" xfId="27671"/>
    <cellStyle name="Percent [00] 13 5" xfId="17328"/>
    <cellStyle name="Percent [00] 14" xfId="27672"/>
    <cellStyle name="Percent [00] 14 2" xfId="7947"/>
    <cellStyle name="Percent [00] 14 3" xfId="27673"/>
    <cellStyle name="Percent [00] 14 4" xfId="27674"/>
    <cellStyle name="Percent [00] 14 4 2" xfId="3289"/>
    <cellStyle name="Percent [00] 14 5" xfId="27676"/>
    <cellStyle name="Percent [00] 15" xfId="27677"/>
    <cellStyle name="Percent [00] 15 2" xfId="27678"/>
    <cellStyle name="Percent [00] 15 3" xfId="27679"/>
    <cellStyle name="Percent [00] 15 4" xfId="27680"/>
    <cellStyle name="Percent [00] 15 4 2" xfId="27682"/>
    <cellStyle name="Percent [00] 15 5" xfId="27683"/>
    <cellStyle name="Percent [00] 16" xfId="17579"/>
    <cellStyle name="Percent [00] 16 2" xfId="8078"/>
    <cellStyle name="Percent [00] 16 3" xfId="1570"/>
    <cellStyle name="Percent [00] 16 4" xfId="538"/>
    <cellStyle name="Percent [00] 16 4 2" xfId="27684"/>
    <cellStyle name="Percent [00] 16 5" xfId="4526"/>
    <cellStyle name="Percent [00] 17" xfId="17585"/>
    <cellStyle name="Percent [00] 17 2" xfId="17587"/>
    <cellStyle name="Percent [00] 17 3" xfId="3188"/>
    <cellStyle name="Percent [00] 17 3 2" xfId="4703"/>
    <cellStyle name="Percent [00] 17 4" xfId="1589"/>
    <cellStyle name="Percent [00] 18" xfId="17589"/>
    <cellStyle name="Percent [00] 19" xfId="17591"/>
    <cellStyle name="Percent [00] 19 2" xfId="9716"/>
    <cellStyle name="Percent [00] 2" xfId="1971"/>
    <cellStyle name="Percent [00] 2 10" xfId="19870"/>
    <cellStyle name="Percent [00] 2 10 2" xfId="8923"/>
    <cellStyle name="Percent [00] 2 10 3" xfId="8925"/>
    <cellStyle name="Percent [00] 2 10 4" xfId="8927"/>
    <cellStyle name="Percent [00] 2 10 4 2" xfId="27685"/>
    <cellStyle name="Percent [00] 2 10 5" xfId="27686"/>
    <cellStyle name="Percent [00] 2 11" xfId="19872"/>
    <cellStyle name="Percent [00] 2 11 2" xfId="27689"/>
    <cellStyle name="Percent [00] 2 11 3" xfId="27690"/>
    <cellStyle name="Percent [00] 2 11 4" xfId="27691"/>
    <cellStyle name="Percent [00] 2 11 4 2" xfId="27693"/>
    <cellStyle name="Percent [00] 2 11 5" xfId="27695"/>
    <cellStyle name="Percent [00] 2 12" xfId="8117"/>
    <cellStyle name="Percent [00] 2 13" xfId="8139"/>
    <cellStyle name="Percent [00] 2 14" xfId="8142"/>
    <cellStyle name="Percent [00] 2 14 2" xfId="27697"/>
    <cellStyle name="Percent [00] 2 15" xfId="8145"/>
    <cellStyle name="Percent [00] 2 2" xfId="27698"/>
    <cellStyle name="Percent [00] 2 2 2" xfId="27699"/>
    <cellStyle name="Percent [00] 2 2 3" xfId="27700"/>
    <cellStyle name="Percent [00] 2 2 4" xfId="27701"/>
    <cellStyle name="Percent [00] 2 2 4 2" xfId="27702"/>
    <cellStyle name="Percent [00] 2 2 5" xfId="26724"/>
    <cellStyle name="Percent [00] 2 3" xfId="27703"/>
    <cellStyle name="Percent [00] 2 3 2" xfId="6731"/>
    <cellStyle name="Percent [00] 2 3 3" xfId="3542"/>
    <cellStyle name="Percent [00] 2 3 4" xfId="6739"/>
    <cellStyle name="Percent [00] 2 3 4 2" xfId="7625"/>
    <cellStyle name="Percent [00] 2 3 5" xfId="27705"/>
    <cellStyle name="Percent [00] 2 4" xfId="27706"/>
    <cellStyle name="Percent [00] 2 4 2" xfId="4633"/>
    <cellStyle name="Percent [00] 2 4 3" xfId="4641"/>
    <cellStyle name="Percent [00] 2 4 4" xfId="5645"/>
    <cellStyle name="Percent [00] 2 4 4 2" xfId="16772"/>
    <cellStyle name="Percent [00] 2 4 5" xfId="16787"/>
    <cellStyle name="Percent [00] 2 5" xfId="27707"/>
    <cellStyle name="Percent [00] 2 5 2" xfId="5652"/>
    <cellStyle name="Percent [00] 2 5 3" xfId="16790"/>
    <cellStyle name="Percent [00] 2 5 4" xfId="16826"/>
    <cellStyle name="Percent [00] 2 5 4 2" xfId="16829"/>
    <cellStyle name="Percent [00] 2 5 5" xfId="16844"/>
    <cellStyle name="Percent [00] 2 6" xfId="27708"/>
    <cellStyle name="Percent [00] 2 6 2" xfId="6742"/>
    <cellStyle name="Percent [00] 2 6 3" xfId="16849"/>
    <cellStyle name="Percent [00] 2 6 4" xfId="16866"/>
    <cellStyle name="Percent [00] 2 6 4 2" xfId="27709"/>
    <cellStyle name="Percent [00] 2 6 5" xfId="16869"/>
    <cellStyle name="Percent [00] 2 7" xfId="27710"/>
    <cellStyle name="Percent [00] 2 7 2" xfId="22114"/>
    <cellStyle name="Percent [00] 2 7 3" xfId="16882"/>
    <cellStyle name="Percent [00] 2 7 4" xfId="16885"/>
    <cellStyle name="Percent [00] 2 7 4 2" xfId="27711"/>
    <cellStyle name="Percent [00] 2 7 5" xfId="16889"/>
    <cellStyle name="Percent [00] 2 8" xfId="27712"/>
    <cellStyle name="Percent [00] 2 8 2" xfId="22122"/>
    <cellStyle name="Percent [00] 2 8 3" xfId="27014"/>
    <cellStyle name="Percent [00] 2 8 4" xfId="27713"/>
    <cellStyle name="Percent [00] 2 8 4 2" xfId="951"/>
    <cellStyle name="Percent [00] 2 8 5" xfId="21479"/>
    <cellStyle name="Percent [00] 2 9" xfId="27714"/>
    <cellStyle name="Percent [00] 2 9 2" xfId="22131"/>
    <cellStyle name="Percent [00] 2 9 3" xfId="27017"/>
    <cellStyle name="Percent [00] 2 9 4" xfId="27715"/>
    <cellStyle name="Percent [00] 2 9 4 2" xfId="27716"/>
    <cellStyle name="Percent [00] 2 9 5" xfId="21482"/>
    <cellStyle name="Percent [00] 3" xfId="5173"/>
    <cellStyle name="Percent [00] 3 10" xfId="27193"/>
    <cellStyle name="Percent [00] 3 10 2" xfId="20375"/>
    <cellStyle name="Percent [00] 3 10 3" xfId="20379"/>
    <cellStyle name="Percent [00] 3 10 4" xfId="27717"/>
    <cellStyle name="Percent [00] 3 10 4 2" xfId="27719"/>
    <cellStyle name="Percent [00] 3 10 5" xfId="27721"/>
    <cellStyle name="Percent [00] 3 11" xfId="25175"/>
    <cellStyle name="Percent [00] 3 11 2" xfId="26387"/>
    <cellStyle name="Percent [00] 3 11 3" xfId="27722"/>
    <cellStyle name="Percent [00] 3 11 4" xfId="24974"/>
    <cellStyle name="Percent [00] 3 11 4 2" xfId="27725"/>
    <cellStyle name="Percent [00] 3 11 5" xfId="24978"/>
    <cellStyle name="Percent [00] 3 12" xfId="21947"/>
    <cellStyle name="Percent [00] 3 12 2" xfId="26430"/>
    <cellStyle name="Percent [00] 3 12 3" xfId="22573"/>
    <cellStyle name="Percent [00] 3 12 4" xfId="22577"/>
    <cellStyle name="Percent [00] 3 12 4 2" xfId="14659"/>
    <cellStyle name="Percent [00] 3 12 5" xfId="22579"/>
    <cellStyle name="Percent [00] 3 13" xfId="21951"/>
    <cellStyle name="Percent [00] 3 14" xfId="21959"/>
    <cellStyle name="Percent [00] 3 15" xfId="23555"/>
    <cellStyle name="Percent [00] 3 15 2" xfId="26655"/>
    <cellStyle name="Percent [00] 3 16" xfId="23557"/>
    <cellStyle name="Percent [00] 3 2" xfId="5175"/>
    <cellStyle name="Percent [00] 3 2 10" xfId="27727"/>
    <cellStyle name="Percent [00] 3 2 10 2" xfId="21403"/>
    <cellStyle name="Percent [00] 3 2 10 3" xfId="21407"/>
    <cellStyle name="Percent [00] 3 2 10 4" xfId="21409"/>
    <cellStyle name="Percent [00] 3 2 10 4 2" xfId="21411"/>
    <cellStyle name="Percent [00] 3 2 10 5" xfId="21413"/>
    <cellStyle name="Percent [00] 3 2 11" xfId="23215"/>
    <cellStyle name="Percent [00] 3 2 11 2" xfId="21419"/>
    <cellStyle name="Percent [00] 3 2 11 3" xfId="21421"/>
    <cellStyle name="Percent [00] 3 2 11 4" xfId="21423"/>
    <cellStyle name="Percent [00] 3 2 11 4 2" xfId="24004"/>
    <cellStyle name="Percent [00] 3 2 11 5" xfId="27728"/>
    <cellStyle name="Percent [00] 3 2 12" xfId="9015"/>
    <cellStyle name="Percent [00] 3 2 13" xfId="9018"/>
    <cellStyle name="Percent [00] 3 2 14" xfId="9020"/>
    <cellStyle name="Percent [00] 3 2 14 2" xfId="27729"/>
    <cellStyle name="Percent [00] 3 2 15" xfId="9022"/>
    <cellStyle name="Percent [00] 3 2 2" xfId="27730"/>
    <cellStyle name="Percent [00] 3 2 2 2" xfId="23930"/>
    <cellStyle name="Percent [00] 3 2 2 3" xfId="27731"/>
    <cellStyle name="Percent [00] 3 2 2 4" xfId="27732"/>
    <cellStyle name="Percent [00] 3 2 2 4 2" xfId="1739"/>
    <cellStyle name="Percent [00] 3 2 2 5" xfId="27733"/>
    <cellStyle name="Percent [00] 3 2 3" xfId="27735"/>
    <cellStyle name="Percent [00] 3 2 3 2" xfId="27736"/>
    <cellStyle name="Percent [00] 3 2 3 3" xfId="27737"/>
    <cellStyle name="Percent [00] 3 2 3 4" xfId="27738"/>
    <cellStyle name="Percent [00] 3 2 3 4 2" xfId="17625"/>
    <cellStyle name="Percent [00] 3 2 3 5" xfId="27739"/>
    <cellStyle name="Percent [00] 3 2 4" xfId="27740"/>
    <cellStyle name="Percent [00] 3 2 4 2" xfId="27741"/>
    <cellStyle name="Percent [00] 3 2 4 3" xfId="27742"/>
    <cellStyle name="Percent [00] 3 2 4 4" xfId="27743"/>
    <cellStyle name="Percent [00] 3 2 4 4 2" xfId="17800"/>
    <cellStyle name="Percent [00] 3 2 4 5" xfId="27744"/>
    <cellStyle name="Percent [00] 3 2 5" xfId="26726"/>
    <cellStyle name="Percent [00] 3 2 5 2" xfId="27745"/>
    <cellStyle name="Percent [00] 3 2 5 3" xfId="27746"/>
    <cellStyle name="Percent [00] 3 2 5 4" xfId="27747"/>
    <cellStyle name="Percent [00] 3 2 5 4 2" xfId="17984"/>
    <cellStyle name="Percent [00] 3 2 5 5" xfId="23614"/>
    <cellStyle name="Percent [00] 3 2 6" xfId="6239"/>
    <cellStyle name="Percent [00] 3 2 6 2" xfId="27748"/>
    <cellStyle name="Percent [00] 3 2 6 3" xfId="27749"/>
    <cellStyle name="Percent [00] 3 2 6 4" xfId="27750"/>
    <cellStyle name="Percent [00] 3 2 6 4 2" xfId="18105"/>
    <cellStyle name="Percent [00] 3 2 6 5" xfId="23621"/>
    <cellStyle name="Percent [00] 3 2 7" xfId="6242"/>
    <cellStyle name="Percent [00] 3 2 7 2" xfId="27751"/>
    <cellStyle name="Percent [00] 3 2 7 3" xfId="27752"/>
    <cellStyle name="Percent [00] 3 2 7 4" xfId="27753"/>
    <cellStyle name="Percent [00] 3 2 7 4 2" xfId="27754"/>
    <cellStyle name="Percent [00] 3 2 7 5" xfId="27755"/>
    <cellStyle name="Percent [00] 3 2 8" xfId="27756"/>
    <cellStyle name="Percent [00] 3 2 8 2" xfId="27757"/>
    <cellStyle name="Percent [00] 3 2 8 3" xfId="27758"/>
    <cellStyle name="Percent [00] 3 2 8 4" xfId="27759"/>
    <cellStyle name="Percent [00] 3 2 8 4 2" xfId="18665"/>
    <cellStyle name="Percent [00] 3 2 8 5" xfId="27760"/>
    <cellStyle name="Percent [00] 3 2 9" xfId="27761"/>
    <cellStyle name="Percent [00] 3 2 9 2" xfId="27762"/>
    <cellStyle name="Percent [00] 3 2 9 3" xfId="27763"/>
    <cellStyle name="Percent [00] 3 2 9 4" xfId="27764"/>
    <cellStyle name="Percent [00] 3 2 9 4 2" xfId="27765"/>
    <cellStyle name="Percent [00] 3 2 9 5" xfId="27766"/>
    <cellStyle name="Percent [00] 3 3" xfId="5177"/>
    <cellStyle name="Percent [00] 3 3 2" xfId="5180"/>
    <cellStyle name="Percent [00] 3 3 3" xfId="27767"/>
    <cellStyle name="Percent [00] 3 3 4" xfId="27768"/>
    <cellStyle name="Percent [00] 3 3 4 2" xfId="7795"/>
    <cellStyle name="Percent [00] 3 3 5" xfId="27769"/>
    <cellStyle name="Percent [00] 3 4" xfId="5185"/>
    <cellStyle name="Percent [00] 3 4 2" xfId="27770"/>
    <cellStyle name="Percent [00] 3 4 3" xfId="16909"/>
    <cellStyle name="Percent [00] 3 4 4" xfId="16936"/>
    <cellStyle name="Percent [00] 3 4 4 2" xfId="16940"/>
    <cellStyle name="Percent [00] 3 4 5" xfId="16952"/>
    <cellStyle name="Percent [00] 3 5" xfId="27771"/>
    <cellStyle name="Percent [00] 3 5 2" xfId="27772"/>
    <cellStyle name="Percent [00] 3 5 3" xfId="16955"/>
    <cellStyle name="Percent [00] 3 5 4" xfId="16981"/>
    <cellStyle name="Percent [00] 3 5 4 2" xfId="16985"/>
    <cellStyle name="Percent [00] 3 5 5" xfId="16998"/>
    <cellStyle name="Percent [00] 3 6" xfId="27773"/>
    <cellStyle name="Percent [00] 3 6 2" xfId="27774"/>
    <cellStyle name="Percent [00] 3 6 3" xfId="17003"/>
    <cellStyle name="Percent [00] 3 6 4" xfId="17020"/>
    <cellStyle name="Percent [00] 3 6 4 2" xfId="24325"/>
    <cellStyle name="Percent [00] 3 6 5" xfId="17023"/>
    <cellStyle name="Percent [00] 3 7" xfId="23407"/>
    <cellStyle name="Percent [00] 3 7 2" xfId="22143"/>
    <cellStyle name="Percent [00] 3 7 3" xfId="17036"/>
    <cellStyle name="Percent [00] 3 7 4" xfId="17039"/>
    <cellStyle name="Percent [00] 3 7 4 2" xfId="14999"/>
    <cellStyle name="Percent [00] 3 7 5" xfId="10896"/>
    <cellStyle name="Percent [00] 3 8" xfId="27775"/>
    <cellStyle name="Percent [00] 3 8 2" xfId="22153"/>
    <cellStyle name="Percent [00] 3 8 3" xfId="27776"/>
    <cellStyle name="Percent [00] 3 8 4" xfId="27777"/>
    <cellStyle name="Percent [00] 3 8 4 2" xfId="24548"/>
    <cellStyle name="Percent [00] 3 8 5" xfId="21490"/>
    <cellStyle name="Percent [00] 3 9" xfId="27778"/>
    <cellStyle name="Percent [00] 3 9 2" xfId="27779"/>
    <cellStyle name="Percent [00] 3 9 3" xfId="27780"/>
    <cellStyle name="Percent [00] 3 9 4" xfId="27781"/>
    <cellStyle name="Percent [00] 3 9 4 2" xfId="27782"/>
    <cellStyle name="Percent [00] 3 9 5" xfId="27784"/>
    <cellStyle name="Percent [00] 4" xfId="1067"/>
    <cellStyle name="Percent [00] 4 10" xfId="27785"/>
    <cellStyle name="Percent [00] 4 10 2" xfId="27787"/>
    <cellStyle name="Percent [00] 4 10 3" xfId="27788"/>
    <cellStyle name="Percent [00] 4 10 4" xfId="27789"/>
    <cellStyle name="Percent [00] 4 10 4 2" xfId="27790"/>
    <cellStyle name="Percent [00] 4 10 5" xfId="27791"/>
    <cellStyle name="Percent [00] 4 11" xfId="27792"/>
    <cellStyle name="Percent [00] 4 11 2" xfId="27794"/>
    <cellStyle name="Percent [00] 4 11 3" xfId="27796"/>
    <cellStyle name="Percent [00] 4 11 4" xfId="27798"/>
    <cellStyle name="Percent [00] 4 11 4 2" xfId="27801"/>
    <cellStyle name="Percent [00] 4 11 5" xfId="27802"/>
    <cellStyle name="Percent [00] 4 12" xfId="27803"/>
    <cellStyle name="Percent [00] 4 12 2" xfId="1520"/>
    <cellStyle name="Percent [00] 4 12 3" xfId="1510"/>
    <cellStyle name="Percent [00] 4 12 4" xfId="1516"/>
    <cellStyle name="Percent [00] 4 12 4 2" xfId="1931"/>
    <cellStyle name="Percent [00] 4 12 5" xfId="27805"/>
    <cellStyle name="Percent [00] 4 13" xfId="27807"/>
    <cellStyle name="Percent [00] 4 14" xfId="27808"/>
    <cellStyle name="Percent [00] 4 15" xfId="27809"/>
    <cellStyle name="Percent [00] 4 15 2" xfId="4529"/>
    <cellStyle name="Percent [00] 4 16" xfId="3327"/>
    <cellStyle name="Percent [00] 4 2" xfId="5187"/>
    <cellStyle name="Percent [00] 4 2 10" xfId="10305"/>
    <cellStyle name="Percent [00] 4 2 10 2" xfId="27810"/>
    <cellStyle name="Percent [00] 4 2 10 3" xfId="27811"/>
    <cellStyle name="Percent [00] 4 2 10 4" xfId="18288"/>
    <cellStyle name="Percent [00] 4 2 10 4 2" xfId="27813"/>
    <cellStyle name="Percent [00] 4 2 10 5" xfId="18291"/>
    <cellStyle name="Percent [00] 4 2 11" xfId="10307"/>
    <cellStyle name="Percent [00] 4 2 11 2" xfId="27814"/>
    <cellStyle name="Percent [00] 4 2 11 3" xfId="27816"/>
    <cellStyle name="Percent [00] 4 2 11 4" xfId="18296"/>
    <cellStyle name="Percent [00] 4 2 11 4 2" xfId="1378"/>
    <cellStyle name="Percent [00] 4 2 11 5" xfId="18300"/>
    <cellStyle name="Percent [00] 4 2 12" xfId="19656"/>
    <cellStyle name="Percent [00] 4 2 13" xfId="19658"/>
    <cellStyle name="Percent [00] 4 2 14" xfId="27819"/>
    <cellStyle name="Percent [00] 4 2 14 2" xfId="27820"/>
    <cellStyle name="Percent [00] 4 2 15" xfId="27822"/>
    <cellStyle name="Percent [00] 4 2 2" xfId="21230"/>
    <cellStyle name="Percent [00] 4 2 2 2" xfId="27823"/>
    <cellStyle name="Percent [00] 4 2 2 3" xfId="27824"/>
    <cellStyle name="Percent [00] 4 2 2 4" xfId="27825"/>
    <cellStyle name="Percent [00] 4 2 2 4 2" xfId="27826"/>
    <cellStyle name="Percent [00] 4 2 2 5" xfId="27828"/>
    <cellStyle name="Percent [00] 4 2 3" xfId="27830"/>
    <cellStyle name="Percent [00] 4 2 3 2" xfId="20371"/>
    <cellStyle name="Percent [00] 4 2 3 3" xfId="27831"/>
    <cellStyle name="Percent [00] 4 2 3 4" xfId="27832"/>
    <cellStyle name="Percent [00] 4 2 3 4 2" xfId="27833"/>
    <cellStyle name="Percent [00] 4 2 3 5" xfId="27835"/>
    <cellStyle name="Percent [00] 4 2 4" xfId="27836"/>
    <cellStyle name="Percent [00] 4 2 4 2" xfId="27837"/>
    <cellStyle name="Percent [00] 4 2 4 3" xfId="27838"/>
    <cellStyle name="Percent [00] 4 2 4 4" xfId="27839"/>
    <cellStyle name="Percent [00] 4 2 4 4 2" xfId="27840"/>
    <cellStyle name="Percent [00] 4 2 4 5" xfId="27842"/>
    <cellStyle name="Percent [00] 4 2 5" xfId="26730"/>
    <cellStyle name="Percent [00] 4 2 5 2" xfId="27843"/>
    <cellStyle name="Percent [00] 4 2 5 3" xfId="9317"/>
    <cellStyle name="Percent [00] 4 2 5 4" xfId="9319"/>
    <cellStyle name="Percent [00] 4 2 5 4 2" xfId="27844"/>
    <cellStyle name="Percent [00] 4 2 5 5" xfId="9322"/>
    <cellStyle name="Percent [00] 4 2 6" xfId="14135"/>
    <cellStyle name="Percent [00] 4 2 6 2" xfId="27846"/>
    <cellStyle name="Percent [00] 4 2 6 3" xfId="27847"/>
    <cellStyle name="Percent [00] 4 2 6 4" xfId="27848"/>
    <cellStyle name="Percent [00] 4 2 6 4 2" xfId="27849"/>
    <cellStyle name="Percent [00] 4 2 6 5" xfId="23706"/>
    <cellStyle name="Percent [00] 4 2 7" xfId="14137"/>
    <cellStyle name="Percent [00] 4 2 7 2" xfId="27850"/>
    <cellStyle name="Percent [00] 4 2 7 3" xfId="23905"/>
    <cellStyle name="Percent [00] 4 2 7 4" xfId="27852"/>
    <cellStyle name="Percent [00] 4 2 7 4 2" xfId="27853"/>
    <cellStyle name="Percent [00] 4 2 7 5" xfId="27854"/>
    <cellStyle name="Percent [00] 4 2 8" xfId="14139"/>
    <cellStyle name="Percent [00] 4 2 8 2" xfId="27855"/>
    <cellStyle name="Percent [00] 4 2 8 3" xfId="23908"/>
    <cellStyle name="Percent [00] 4 2 8 4" xfId="27857"/>
    <cellStyle name="Percent [00] 4 2 8 4 2" xfId="27858"/>
    <cellStyle name="Percent [00] 4 2 8 5" xfId="27859"/>
    <cellStyle name="Percent [00] 4 2 9" xfId="14141"/>
    <cellStyle name="Percent [00] 4 2 9 2" xfId="27860"/>
    <cellStyle name="Percent [00] 4 2 9 3" xfId="27862"/>
    <cellStyle name="Percent [00] 4 2 9 4" xfId="27864"/>
    <cellStyle name="Percent [00] 4 2 9 4 2" xfId="27865"/>
    <cellStyle name="Percent [00] 4 2 9 5" xfId="27866"/>
    <cellStyle name="Percent [00] 4 3" xfId="27867"/>
    <cellStyle name="Percent [00] 4 3 2" xfId="21238"/>
    <cellStyle name="Percent [00] 4 3 3" xfId="27868"/>
    <cellStyle name="Percent [00] 4 3 4" xfId="27869"/>
    <cellStyle name="Percent [00] 4 3 4 2" xfId="7938"/>
    <cellStyle name="Percent [00] 4 3 5" xfId="27870"/>
    <cellStyle name="Percent [00] 4 4" xfId="27871"/>
    <cellStyle name="Percent [00] 4 4 2" xfId="21245"/>
    <cellStyle name="Percent [00] 4 4 3" xfId="17128"/>
    <cellStyle name="Percent [00] 4 4 4" xfId="17135"/>
    <cellStyle name="Percent [00] 4 4 4 2" xfId="25304"/>
    <cellStyle name="Percent [00] 4 4 5" xfId="1483"/>
    <cellStyle name="Percent [00] 4 5" xfId="27872"/>
    <cellStyle name="Percent [00] 4 5 2" xfId="27873"/>
    <cellStyle name="Percent [00] 4 5 3" xfId="17140"/>
    <cellStyle name="Percent [00] 4 5 4" xfId="17142"/>
    <cellStyle name="Percent [00] 4 5 4 2" xfId="25380"/>
    <cellStyle name="Percent [00] 4 5 5" xfId="1524"/>
    <cellStyle name="Percent [00] 4 6" xfId="27874"/>
    <cellStyle name="Percent [00] 4 6 2" xfId="27875"/>
    <cellStyle name="Percent [00] 4 6 3" xfId="27876"/>
    <cellStyle name="Percent [00] 4 6 4" xfId="27877"/>
    <cellStyle name="Percent [00] 4 6 4 2" xfId="11948"/>
    <cellStyle name="Percent [00] 4 6 5" xfId="27878"/>
    <cellStyle name="Percent [00] 4 7" xfId="27879"/>
    <cellStyle name="Percent [00] 4 7 2" xfId="22165"/>
    <cellStyle name="Percent [00] 4 7 3" xfId="27880"/>
    <cellStyle name="Percent [00] 4 7 4" xfId="27881"/>
    <cellStyle name="Percent [00] 4 7 4 2" xfId="11996"/>
    <cellStyle name="Percent [00] 4 7 5" xfId="27882"/>
    <cellStyle name="Percent [00] 4 8" xfId="27883"/>
    <cellStyle name="Percent [00] 4 8 2" xfId="10105"/>
    <cellStyle name="Percent [00] 4 8 3" xfId="27884"/>
    <cellStyle name="Percent [00] 4 8 4" xfId="27885"/>
    <cellStyle name="Percent [00] 4 8 4 2" xfId="25665"/>
    <cellStyle name="Percent [00] 4 8 5" xfId="27886"/>
    <cellStyle name="Percent [00] 4 9" xfId="27887"/>
    <cellStyle name="Percent [00] 4 9 2" xfId="22176"/>
    <cellStyle name="Percent [00] 4 9 3" xfId="27888"/>
    <cellStyle name="Percent [00] 4 9 4" xfId="27889"/>
    <cellStyle name="Percent [00] 4 9 4 2" xfId="13286"/>
    <cellStyle name="Percent [00] 4 9 5" xfId="10631"/>
    <cellStyle name="Percent [00] 5" xfId="27890"/>
    <cellStyle name="Percent [00] 5 10" xfId="27891"/>
    <cellStyle name="Percent [00] 5 10 2" xfId="27892"/>
    <cellStyle name="Percent [00] 5 10 3" xfId="27893"/>
    <cellStyle name="Percent [00] 5 10 4" xfId="27895"/>
    <cellStyle name="Percent [00] 5 10 4 2" xfId="27896"/>
    <cellStyle name="Percent [00] 5 10 5" xfId="27897"/>
    <cellStyle name="Percent [00] 5 11" xfId="5828"/>
    <cellStyle name="Percent [00] 5 11 2" xfId="27898"/>
    <cellStyle name="Percent [00] 5 11 3" xfId="27899"/>
    <cellStyle name="Percent [00] 5 11 4" xfId="27900"/>
    <cellStyle name="Percent [00] 5 11 4 2" xfId="27901"/>
    <cellStyle name="Percent [00] 5 11 5" xfId="27902"/>
    <cellStyle name="Percent [00] 5 12" xfId="1608"/>
    <cellStyle name="Percent [00] 5 13" xfId="3582"/>
    <cellStyle name="Percent [00] 5 14" xfId="27903"/>
    <cellStyle name="Percent [00] 5 14 2" xfId="21074"/>
    <cellStyle name="Percent [00] 5 15" xfId="27904"/>
    <cellStyle name="Percent [00] 5 2" xfId="27905"/>
    <cellStyle name="Percent [00] 5 2 2" xfId="26351"/>
    <cellStyle name="Percent [00] 5 2 3" xfId="26354"/>
    <cellStyle name="Percent [00] 5 2 4" xfId="27906"/>
    <cellStyle name="Percent [00] 5 2 4 2" xfId="27907"/>
    <cellStyle name="Percent [00] 5 2 5" xfId="27908"/>
    <cellStyle name="Percent [00] 5 3" xfId="27909"/>
    <cellStyle name="Percent [00] 5 3 2" xfId="27910"/>
    <cellStyle name="Percent [00] 5 3 3" xfId="27911"/>
    <cellStyle name="Percent [00] 5 3 4" xfId="27912"/>
    <cellStyle name="Percent [00] 5 3 4 2" xfId="27913"/>
    <cellStyle name="Percent [00] 5 3 5" xfId="27914"/>
    <cellStyle name="Percent [00] 5 4" xfId="27915"/>
    <cellStyle name="Percent [00] 5 4 2" xfId="27916"/>
    <cellStyle name="Percent [00] 5 4 3" xfId="17159"/>
    <cellStyle name="Percent [00] 5 4 4" xfId="17169"/>
    <cellStyle name="Percent [00] 5 4 4 2" xfId="27917"/>
    <cellStyle name="Percent [00] 5 4 5" xfId="4257"/>
    <cellStyle name="Percent [00] 5 5" xfId="27918"/>
    <cellStyle name="Percent [00] 5 5 2" xfId="27919"/>
    <cellStyle name="Percent [00] 5 5 3" xfId="17173"/>
    <cellStyle name="Percent [00] 5 5 4" xfId="17175"/>
    <cellStyle name="Percent [00] 5 5 4 2" xfId="27920"/>
    <cellStyle name="Percent [00] 5 5 5" xfId="4269"/>
    <cellStyle name="Percent [00] 5 6" xfId="27921"/>
    <cellStyle name="Percent [00] 5 6 2" xfId="27922"/>
    <cellStyle name="Percent [00] 5 6 3" xfId="27923"/>
    <cellStyle name="Percent [00] 5 6 4" xfId="27924"/>
    <cellStyle name="Percent [00] 5 6 4 2" xfId="25755"/>
    <cellStyle name="Percent [00] 5 6 5" xfId="27925"/>
    <cellStyle name="Percent [00] 5 7" xfId="27926"/>
    <cellStyle name="Percent [00] 5 7 2" xfId="27927"/>
    <cellStyle name="Percent [00] 5 7 3" xfId="27928"/>
    <cellStyle name="Percent [00] 5 7 4" xfId="27929"/>
    <cellStyle name="Percent [00] 5 7 4 2" xfId="27930"/>
    <cellStyle name="Percent [00] 5 7 5" xfId="27931"/>
    <cellStyle name="Percent [00] 5 8" xfId="27932"/>
    <cellStyle name="Percent [00] 5 8 2" xfId="27933"/>
    <cellStyle name="Percent [00] 5 8 3" xfId="27935"/>
    <cellStyle name="Percent [00] 5 8 4" xfId="27937"/>
    <cellStyle name="Percent [00] 5 8 4 2" xfId="18217"/>
    <cellStyle name="Percent [00] 5 8 5" xfId="27938"/>
    <cellStyle name="Percent [00] 5 9" xfId="27123"/>
    <cellStyle name="Percent [00] 5 9 2" xfId="27939"/>
    <cellStyle name="Percent [00] 5 9 3" xfId="27941"/>
    <cellStyle name="Percent [00] 5 9 4" xfId="27943"/>
    <cellStyle name="Percent [00] 5 9 4 2" xfId="8048"/>
    <cellStyle name="Percent [00] 5 9 5" xfId="10844"/>
    <cellStyle name="Percent [00] 6" xfId="27944"/>
    <cellStyle name="Percent [00] 6 2" xfId="27945"/>
    <cellStyle name="Percent [00] 6 3" xfId="20189"/>
    <cellStyle name="Percent [00] 6 4" xfId="20192"/>
    <cellStyle name="Percent [00] 6 4 2" xfId="20194"/>
    <cellStyle name="Percent [00] 6 5" xfId="20196"/>
    <cellStyle name="Percent [00] 7" xfId="27946"/>
    <cellStyle name="Percent [00] 7 2" xfId="27947"/>
    <cellStyle name="Percent [00] 7 3" xfId="27948"/>
    <cellStyle name="Percent [00] 7 4" xfId="27949"/>
    <cellStyle name="Percent [00] 7 4 2" xfId="27950"/>
    <cellStyle name="Percent [00] 7 5" xfId="27951"/>
    <cellStyle name="Percent [00] 8" xfId="27952"/>
    <cellStyle name="Percent [00] 8 2" xfId="27957"/>
    <cellStyle name="Percent [00] 8 3" xfId="27958"/>
    <cellStyle name="Percent [00] 8 4" xfId="27959"/>
    <cellStyle name="Percent [00] 8 4 2" xfId="23717"/>
    <cellStyle name="Percent [00] 8 5" xfId="27960"/>
    <cellStyle name="Percent [00] 9" xfId="27961"/>
    <cellStyle name="Percent [00] 9 2" xfId="27962"/>
    <cellStyle name="Percent [00] 9 3" xfId="27963"/>
    <cellStyle name="Percent [00] 9 4" xfId="27965"/>
    <cellStyle name="Percent [00] 9 4 2" xfId="15276"/>
    <cellStyle name="Percent [00] 9 5" xfId="27966"/>
    <cellStyle name="Percent [2]" xfId="15653"/>
    <cellStyle name="Percent [2] 10" xfId="27967"/>
    <cellStyle name="Percent [2] 10 2" xfId="27968"/>
    <cellStyle name="Percent [2] 10 3" xfId="27969"/>
    <cellStyle name="Percent [2] 10 4" xfId="27970"/>
    <cellStyle name="Percent [2] 10 4 2" xfId="27971"/>
    <cellStyle name="Percent [2] 10 5" xfId="27973"/>
    <cellStyle name="Percent [2] 11" xfId="27974"/>
    <cellStyle name="Percent [2] 11 2" xfId="27976"/>
    <cellStyle name="Percent [2] 11 3" xfId="27977"/>
    <cellStyle name="Percent [2] 11 4" xfId="27979"/>
    <cellStyle name="Percent [2] 11 4 2" xfId="27980"/>
    <cellStyle name="Percent [2] 11 5" xfId="27981"/>
    <cellStyle name="Percent [2] 12" xfId="27983"/>
    <cellStyle name="Percent [2] 12 2" xfId="27985"/>
    <cellStyle name="Percent [2] 12 3" xfId="27986"/>
    <cellStyle name="Percent [2] 12 4" xfId="27987"/>
    <cellStyle name="Percent [2] 12 4 2" xfId="27988"/>
    <cellStyle name="Percent [2] 12 5" xfId="27989"/>
    <cellStyle name="Percent [2] 13" xfId="12633"/>
    <cellStyle name="Percent [2] 13 2" xfId="27992"/>
    <cellStyle name="Percent [2] 13 3" xfId="27993"/>
    <cellStyle name="Percent [2] 13 4" xfId="27994"/>
    <cellStyle name="Percent [2] 13 4 2" xfId="27995"/>
    <cellStyle name="Percent [2] 13 5" xfId="27996"/>
    <cellStyle name="Percent [2] 14" xfId="12636"/>
    <cellStyle name="Percent [2] 14 2" xfId="7751"/>
    <cellStyle name="Percent [2] 14 3" xfId="27997"/>
    <cellStyle name="Percent [2] 14 4" xfId="27998"/>
    <cellStyle name="Percent [2] 14 4 2" xfId="27999"/>
    <cellStyle name="Percent [2] 14 5" xfId="28000"/>
    <cellStyle name="Percent [2] 15" xfId="5002"/>
    <cellStyle name="Percent [2] 15 2" xfId="28001"/>
    <cellStyle name="Percent [2] 15 3" xfId="28002"/>
    <cellStyle name="Percent [2] 15 4" xfId="28003"/>
    <cellStyle name="Percent [2] 15 4 2" xfId="3103"/>
    <cellStyle name="Percent [2] 15 5" xfId="28004"/>
    <cellStyle name="Percent [2] 16" xfId="28006"/>
    <cellStyle name="Percent [2] 16 2" xfId="28007"/>
    <cellStyle name="Percent [2] 16 3" xfId="28008"/>
    <cellStyle name="Percent [2] 16 4" xfId="28009"/>
    <cellStyle name="Percent [2] 16 4 2" xfId="28010"/>
    <cellStyle name="Percent [2] 16 5" xfId="28011"/>
    <cellStyle name="Percent [2] 17" xfId="28012"/>
    <cellStyle name="Percent [2] 17 2" xfId="9343"/>
    <cellStyle name="Percent [2] 17 3" xfId="9345"/>
    <cellStyle name="Percent [2] 17 3 2" xfId="28013"/>
    <cellStyle name="Percent [2] 17 4" xfId="9347"/>
    <cellStyle name="Percent [2] 18" xfId="28015"/>
    <cellStyle name="Percent [2] 19" xfId="28016"/>
    <cellStyle name="Percent [2] 19 2" xfId="28017"/>
    <cellStyle name="Percent [2] 2" xfId="15656"/>
    <cellStyle name="Percent [2] 2 10" xfId="28018"/>
    <cellStyle name="Percent [2] 2 10 2" xfId="28019"/>
    <cellStyle name="Percent [2] 2 10 3" xfId="18232"/>
    <cellStyle name="Percent [2] 2 10 4" xfId="18234"/>
    <cellStyle name="Percent [2] 2 10 4 2" xfId="14674"/>
    <cellStyle name="Percent [2] 2 10 5" xfId="28020"/>
    <cellStyle name="Percent [2] 2 11" xfId="28021"/>
    <cellStyle name="Percent [2] 2 11 2" xfId="28022"/>
    <cellStyle name="Percent [2] 2 11 3" xfId="2108"/>
    <cellStyle name="Percent [2] 2 11 4" xfId="22479"/>
    <cellStyle name="Percent [2] 2 11 4 2" xfId="28023"/>
    <cellStyle name="Percent [2] 2 11 5" xfId="22481"/>
    <cellStyle name="Percent [2] 2 12" xfId="28025"/>
    <cellStyle name="Percent [2] 2 13" xfId="28026"/>
    <cellStyle name="Percent [2] 2 14" xfId="28027"/>
    <cellStyle name="Percent [2] 2 14 2" xfId="28028"/>
    <cellStyle name="Percent [2] 2 15" xfId="28029"/>
    <cellStyle name="Percent [2] 2 2" xfId="3476"/>
    <cellStyle name="Percent [2] 2 2 2" xfId="404"/>
    <cellStyle name="Percent [2] 2 2 3" xfId="28030"/>
    <cellStyle name="Percent [2] 2 2 4" xfId="28032"/>
    <cellStyle name="Percent [2] 2 2 4 2" xfId="28034"/>
    <cellStyle name="Percent [2] 2 2 5" xfId="28036"/>
    <cellStyle name="Percent [2] 2 3" xfId="3529"/>
    <cellStyle name="Percent [2] 2 3 2" xfId="28038"/>
    <cellStyle name="Percent [2] 2 3 3" xfId="28039"/>
    <cellStyle name="Percent [2] 2 3 4" xfId="28040"/>
    <cellStyle name="Percent [2] 2 3 4 2" xfId="6164"/>
    <cellStyle name="Percent [2] 2 3 5" xfId="28041"/>
    <cellStyle name="Percent [2] 2 4" xfId="24265"/>
    <cellStyle name="Percent [2] 2 4 2" xfId="12215"/>
    <cellStyle name="Percent [2] 2 4 3" xfId="24268"/>
    <cellStyle name="Percent [2] 2 4 4" xfId="24273"/>
    <cellStyle name="Percent [2] 2 4 4 2" xfId="22655"/>
    <cellStyle name="Percent [2] 2 4 5" xfId="24275"/>
    <cellStyle name="Percent [2] 2 5" xfId="24291"/>
    <cellStyle name="Percent [2] 2 5 2" xfId="24293"/>
    <cellStyle name="Percent [2] 2 5 3" xfId="24298"/>
    <cellStyle name="Percent [2] 2 5 4" xfId="24301"/>
    <cellStyle name="Percent [2] 2 5 4 2" xfId="28042"/>
    <cellStyle name="Percent [2] 2 5 5" xfId="2957"/>
    <cellStyle name="Percent [2] 2 6" xfId="24303"/>
    <cellStyle name="Percent [2] 2 6 2" xfId="24305"/>
    <cellStyle name="Percent [2] 2 6 3" xfId="24310"/>
    <cellStyle name="Percent [2] 2 6 4" xfId="17007"/>
    <cellStyle name="Percent [2] 2 6 4 2" xfId="28043"/>
    <cellStyle name="Percent [2] 2 6 5" xfId="17010"/>
    <cellStyle name="Percent [2] 2 7" xfId="24312"/>
    <cellStyle name="Percent [2] 2 7 2" xfId="24314"/>
    <cellStyle name="Percent [2] 2 7 3" xfId="24323"/>
    <cellStyle name="Percent [2] 2 7 4" xfId="24326"/>
    <cellStyle name="Percent [2] 2 7 4 2" xfId="28045"/>
    <cellStyle name="Percent [2] 2 7 5" xfId="28047"/>
    <cellStyle name="Percent [2] 2 8" xfId="24328"/>
    <cellStyle name="Percent [2] 2 8 2" xfId="24330"/>
    <cellStyle name="Percent [2] 2 8 3" xfId="24332"/>
    <cellStyle name="Percent [2] 2 8 4" xfId="24334"/>
    <cellStyle name="Percent [2] 2 8 4 2" xfId="28048"/>
    <cellStyle name="Percent [2] 2 8 5" xfId="28049"/>
    <cellStyle name="Percent [2] 2 9" xfId="24336"/>
    <cellStyle name="Percent [2] 2 9 2" xfId="12094"/>
    <cellStyle name="Percent [2] 2 9 3" xfId="12097"/>
    <cellStyle name="Percent [2] 2 9 4" xfId="24340"/>
    <cellStyle name="Percent [2] 2 9 4 2" xfId="28050"/>
    <cellStyle name="Percent [2] 2 9 5" xfId="24342"/>
    <cellStyle name="Percent [2] 3" xfId="15661"/>
    <cellStyle name="Percent [2] 3 10" xfId="28051"/>
    <cellStyle name="Percent [2] 3 10 2" xfId="28052"/>
    <cellStyle name="Percent [2] 3 10 3" xfId="18577"/>
    <cellStyle name="Percent [2] 3 10 4" xfId="18579"/>
    <cellStyle name="Percent [2] 3 10 4 2" xfId="24318"/>
    <cellStyle name="Percent [2] 3 10 5" xfId="28053"/>
    <cellStyle name="Percent [2] 3 11" xfId="28054"/>
    <cellStyle name="Percent [2] 3 11 2" xfId="8608"/>
    <cellStyle name="Percent [2] 3 11 3" xfId="8610"/>
    <cellStyle name="Percent [2] 3 11 4" xfId="8612"/>
    <cellStyle name="Percent [2] 3 11 4 2" xfId="17069"/>
    <cellStyle name="Percent [2] 3 11 5" xfId="28055"/>
    <cellStyle name="Percent [2] 3 12" xfId="28057"/>
    <cellStyle name="Percent [2] 3 12 2" xfId="28058"/>
    <cellStyle name="Percent [2] 3 12 3" xfId="28059"/>
    <cellStyle name="Percent [2] 3 12 4" xfId="28060"/>
    <cellStyle name="Percent [2] 3 12 4 2" xfId="17090"/>
    <cellStyle name="Percent [2] 3 12 5" xfId="28061"/>
    <cellStyle name="Percent [2] 3 13" xfId="8887"/>
    <cellStyle name="Percent [2] 3 14" xfId="6599"/>
    <cellStyle name="Percent [2] 3 15" xfId="6612"/>
    <cellStyle name="Percent [2] 3 15 2" xfId="28062"/>
    <cellStyle name="Percent [2] 3 16" xfId="6615"/>
    <cellStyle name="Percent [2] 3 2" xfId="6099"/>
    <cellStyle name="Percent [2] 3 2 10" xfId="28063"/>
    <cellStyle name="Percent [2] 3 2 10 2" xfId="18439"/>
    <cellStyle name="Percent [2] 3 2 10 3" xfId="28066"/>
    <cellStyle name="Percent [2] 3 2 10 4" xfId="28067"/>
    <cellStyle name="Percent [2] 3 2 10 4 2" xfId="28068"/>
    <cellStyle name="Percent [2] 3 2 10 5" xfId="19190"/>
    <cellStyle name="Percent [2] 3 2 11" xfId="28069"/>
    <cellStyle name="Percent [2] 3 2 11 2" xfId="18443"/>
    <cellStyle name="Percent [2] 3 2 11 3" xfId="28072"/>
    <cellStyle name="Percent [2] 3 2 11 4" xfId="28073"/>
    <cellStyle name="Percent [2] 3 2 11 4 2" xfId="28074"/>
    <cellStyle name="Percent [2] 3 2 11 5" xfId="19198"/>
    <cellStyle name="Percent [2] 3 2 12" xfId="23224"/>
    <cellStyle name="Percent [2] 3 2 13" xfId="28075"/>
    <cellStyle name="Percent [2] 3 2 14" xfId="28076"/>
    <cellStyle name="Percent [2] 3 2 14 2" xfId="12417"/>
    <cellStyle name="Percent [2] 3 2 15" xfId="28077"/>
    <cellStyle name="Percent [2] 3 2 2" xfId="15840"/>
    <cellStyle name="Percent [2] 3 2 2 2" xfId="19259"/>
    <cellStyle name="Percent [2] 3 2 2 3" xfId="19262"/>
    <cellStyle name="Percent [2] 3 2 2 4" xfId="28078"/>
    <cellStyle name="Percent [2] 3 2 2 4 2" xfId="18503"/>
    <cellStyle name="Percent [2] 3 2 2 5" xfId="9177"/>
    <cellStyle name="Percent [2] 3 2 3" xfId="19265"/>
    <cellStyle name="Percent [2] 3 2 3 2" xfId="10847"/>
    <cellStyle name="Percent [2] 3 2 3 3" xfId="10852"/>
    <cellStyle name="Percent [2] 3 2 3 4" xfId="10856"/>
    <cellStyle name="Percent [2] 3 2 3 4 2" xfId="10859"/>
    <cellStyle name="Percent [2] 3 2 3 5" xfId="10862"/>
    <cellStyle name="Percent [2] 3 2 4" xfId="19269"/>
    <cellStyle name="Percent [2] 3 2 4 2" xfId="28080"/>
    <cellStyle name="Percent [2] 3 2 4 3" xfId="28081"/>
    <cellStyle name="Percent [2] 3 2 4 4" xfId="28082"/>
    <cellStyle name="Percent [2] 3 2 4 4 2" xfId="28084"/>
    <cellStyle name="Percent [2] 3 2 4 5" xfId="28086"/>
    <cellStyle name="Percent [2] 3 2 5" xfId="19271"/>
    <cellStyle name="Percent [2] 3 2 5 2" xfId="28088"/>
    <cellStyle name="Percent [2] 3 2 5 3" xfId="28089"/>
    <cellStyle name="Percent [2] 3 2 5 4" xfId="28090"/>
    <cellStyle name="Percent [2] 3 2 5 4 2" xfId="28091"/>
    <cellStyle name="Percent [2] 3 2 5 5" xfId="28093"/>
    <cellStyle name="Percent [2] 3 2 6" xfId="21262"/>
    <cellStyle name="Percent [2] 3 2 6 2" xfId="10884"/>
    <cellStyle name="Percent [2] 3 2 6 3" xfId="10887"/>
    <cellStyle name="Percent [2] 3 2 6 4" xfId="21265"/>
    <cellStyle name="Percent [2] 3 2 6 4 2" xfId="28094"/>
    <cellStyle name="Percent [2] 3 2 6 5" xfId="28095"/>
    <cellStyle name="Percent [2] 3 2 7" xfId="21267"/>
    <cellStyle name="Percent [2] 3 2 7 2" xfId="21269"/>
    <cellStyle name="Percent [2] 3 2 7 3" xfId="21271"/>
    <cellStyle name="Percent [2] 3 2 7 4" xfId="21275"/>
    <cellStyle name="Percent [2] 3 2 7 4 2" xfId="28096"/>
    <cellStyle name="Percent [2] 3 2 7 5" xfId="28097"/>
    <cellStyle name="Percent [2] 3 2 8" xfId="21276"/>
    <cellStyle name="Percent [2] 3 2 8 2" xfId="28098"/>
    <cellStyle name="Percent [2] 3 2 8 3" xfId="28099"/>
    <cellStyle name="Percent [2] 3 2 8 4" xfId="28100"/>
    <cellStyle name="Percent [2] 3 2 8 4 2" xfId="2704"/>
    <cellStyle name="Percent [2] 3 2 8 5" xfId="28101"/>
    <cellStyle name="Percent [2] 3 2 9" xfId="21280"/>
    <cellStyle name="Percent [2] 3 2 9 2" xfId="21283"/>
    <cellStyle name="Percent [2] 3 2 9 3" xfId="28102"/>
    <cellStyle name="Percent [2] 3 2 9 4" xfId="25315"/>
    <cellStyle name="Percent [2] 3 2 9 4 2" xfId="2978"/>
    <cellStyle name="Percent [2] 3 2 9 5" xfId="25318"/>
    <cellStyle name="Percent [2] 3 3" xfId="6104"/>
    <cellStyle name="Percent [2] 3 3 2" xfId="19163"/>
    <cellStyle name="Percent [2] 3 3 3" xfId="10429"/>
    <cellStyle name="Percent [2] 3 3 4" xfId="10432"/>
    <cellStyle name="Percent [2] 3 3 4 2" xfId="28104"/>
    <cellStyle name="Percent [2] 3 3 5" xfId="28105"/>
    <cellStyle name="Percent [2] 3 4" xfId="24359"/>
    <cellStyle name="Percent [2] 3 4 2" xfId="24361"/>
    <cellStyle name="Percent [2] 3 4 3" xfId="24368"/>
    <cellStyle name="Percent [2] 3 4 4" xfId="22141"/>
    <cellStyle name="Percent [2] 3 4 4 2" xfId="11107"/>
    <cellStyle name="Percent [2] 3 4 5" xfId="504"/>
    <cellStyle name="Percent [2] 3 5" xfId="24384"/>
    <cellStyle name="Percent [2] 3 5 2" xfId="24387"/>
    <cellStyle name="Percent [2] 3 5 3" xfId="24396"/>
    <cellStyle name="Percent [2] 3 5 4" xfId="24401"/>
    <cellStyle name="Percent [2] 3 5 4 2" xfId="28106"/>
    <cellStyle name="Percent [2] 3 5 5" xfId="28107"/>
    <cellStyle name="Percent [2] 3 6" xfId="24403"/>
    <cellStyle name="Percent [2] 3 6 2" xfId="456"/>
    <cellStyle name="Percent [2] 3 6 3" xfId="24408"/>
    <cellStyle name="Percent [2] 3 6 4" xfId="24411"/>
    <cellStyle name="Percent [2] 3 6 4 2" xfId="28108"/>
    <cellStyle name="Percent [2] 3 6 5" xfId="28109"/>
    <cellStyle name="Percent [2] 3 7" xfId="24413"/>
    <cellStyle name="Percent [2] 3 7 2" xfId="19355"/>
    <cellStyle name="Percent [2] 3 7 3" xfId="19364"/>
    <cellStyle name="Percent [2] 3 7 4" xfId="15000"/>
    <cellStyle name="Percent [2] 3 7 4 2" xfId="11194"/>
    <cellStyle name="Percent [2] 3 7 5" xfId="28110"/>
    <cellStyle name="Percent [2] 3 8" xfId="24417"/>
    <cellStyle name="Percent [2] 3 8 2" xfId="21112"/>
    <cellStyle name="Percent [2] 3 8 3" xfId="21115"/>
    <cellStyle name="Percent [2] 3 8 4" xfId="24422"/>
    <cellStyle name="Percent [2] 3 8 4 2" xfId="11207"/>
    <cellStyle name="Percent [2] 3 8 5" xfId="28111"/>
    <cellStyle name="Percent [2] 3 9" xfId="24424"/>
    <cellStyle name="Percent [2] 3 9 2" xfId="21120"/>
    <cellStyle name="Percent [2] 3 9 3" xfId="21123"/>
    <cellStyle name="Percent [2] 3 9 4" xfId="24428"/>
    <cellStyle name="Percent [2] 3 9 4 2" xfId="28112"/>
    <cellStyle name="Percent [2] 3 9 5" xfId="24430"/>
    <cellStyle name="Percent [2] 4" xfId="15667"/>
    <cellStyle name="Percent [2] 4 10" xfId="23807"/>
    <cellStyle name="Percent [2] 4 10 2" xfId="1749"/>
    <cellStyle name="Percent [2] 4 10 3" xfId="28113"/>
    <cellStyle name="Percent [2] 4 10 4" xfId="28115"/>
    <cellStyle name="Percent [2] 4 10 4 2" xfId="18826"/>
    <cellStyle name="Percent [2] 4 10 5" xfId="1752"/>
    <cellStyle name="Percent [2] 4 11" xfId="23810"/>
    <cellStyle name="Percent [2] 4 11 2" xfId="8479"/>
    <cellStyle name="Percent [2] 4 11 3" xfId="1815"/>
    <cellStyle name="Percent [2] 4 11 4" xfId="1822"/>
    <cellStyle name="Percent [2] 4 11 4 2" xfId="17828"/>
    <cellStyle name="Percent [2] 4 11 5" xfId="28117"/>
    <cellStyle name="Percent [2] 4 12" xfId="23813"/>
    <cellStyle name="Percent [2] 4 12 2" xfId="28119"/>
    <cellStyle name="Percent [2] 4 12 3" xfId="28121"/>
    <cellStyle name="Percent [2] 4 12 4" xfId="28123"/>
    <cellStyle name="Percent [2] 4 12 4 2" xfId="6209"/>
    <cellStyle name="Percent [2] 4 12 5" xfId="28125"/>
    <cellStyle name="Percent [2] 4 13" xfId="23816"/>
    <cellStyle name="Percent [2] 4 14" xfId="15266"/>
    <cellStyle name="Percent [2] 4 15" xfId="15268"/>
    <cellStyle name="Percent [2] 4 15 2" xfId="28127"/>
    <cellStyle name="Percent [2] 4 16" xfId="15271"/>
    <cellStyle name="Percent [2] 4 2" xfId="28128"/>
    <cellStyle name="Percent [2] 4 2 10" xfId="1454"/>
    <cellStyle name="Percent [2] 4 2 10 2" xfId="28129"/>
    <cellStyle name="Percent [2] 4 2 10 3" xfId="28130"/>
    <cellStyle name="Percent [2] 4 2 10 4" xfId="28131"/>
    <cellStyle name="Percent [2] 4 2 10 4 2" xfId="11879"/>
    <cellStyle name="Percent [2] 4 2 10 5" xfId="18998"/>
    <cellStyle name="Percent [2] 4 2 11" xfId="28132"/>
    <cellStyle name="Percent [2] 4 2 11 2" xfId="28133"/>
    <cellStyle name="Percent [2] 4 2 11 3" xfId="28134"/>
    <cellStyle name="Percent [2] 4 2 11 4" xfId="28135"/>
    <cellStyle name="Percent [2] 4 2 11 4 2" xfId="23696"/>
    <cellStyle name="Percent [2] 4 2 11 5" xfId="28136"/>
    <cellStyle name="Percent [2] 4 2 12" xfId="28138"/>
    <cellStyle name="Percent [2] 4 2 13" xfId="28139"/>
    <cellStyle name="Percent [2] 4 2 14" xfId="1481"/>
    <cellStyle name="Percent [2] 4 2 14 2" xfId="28141"/>
    <cellStyle name="Percent [2] 4 2 15" xfId="28143"/>
    <cellStyle name="Percent [2] 4 2 2" xfId="15939"/>
    <cellStyle name="Percent [2] 4 2 2 2" xfId="28145"/>
    <cellStyle name="Percent [2] 4 2 2 3" xfId="14344"/>
    <cellStyle name="Percent [2] 4 2 2 4" xfId="14347"/>
    <cellStyle name="Percent [2] 4 2 2 4 2" xfId="28146"/>
    <cellStyle name="Percent [2] 4 2 2 5" xfId="9404"/>
    <cellStyle name="Percent [2] 4 2 3" xfId="3444"/>
    <cellStyle name="Percent [2] 4 2 3 2" xfId="28147"/>
    <cellStyle name="Percent [2] 4 2 3 3" xfId="28148"/>
    <cellStyle name="Percent [2] 4 2 3 4" xfId="28149"/>
    <cellStyle name="Percent [2] 4 2 3 4 2" xfId="28150"/>
    <cellStyle name="Percent [2] 4 2 3 5" xfId="28151"/>
    <cellStyle name="Percent [2] 4 2 4" xfId="28152"/>
    <cellStyle name="Percent [2] 4 2 4 2" xfId="9705"/>
    <cellStyle name="Percent [2] 4 2 4 3" xfId="9707"/>
    <cellStyle name="Percent [2] 4 2 4 4" xfId="9710"/>
    <cellStyle name="Percent [2] 4 2 4 4 2" xfId="28153"/>
    <cellStyle name="Percent [2] 4 2 4 5" xfId="9713"/>
    <cellStyle name="Percent [2] 4 2 5" xfId="28154"/>
    <cellStyle name="Percent [2] 4 2 5 2" xfId="28155"/>
    <cellStyle name="Percent [2] 4 2 5 3" xfId="28157"/>
    <cellStyle name="Percent [2] 4 2 5 4" xfId="28159"/>
    <cellStyle name="Percent [2] 4 2 5 4 2" xfId="2968"/>
    <cellStyle name="Percent [2] 4 2 5 5" xfId="28162"/>
    <cellStyle name="Percent [2] 4 2 6" xfId="28163"/>
    <cellStyle name="Percent [2] 4 2 6 2" xfId="12872"/>
    <cellStyle name="Percent [2] 4 2 6 3" xfId="28164"/>
    <cellStyle name="Percent [2] 4 2 6 4" xfId="28166"/>
    <cellStyle name="Percent [2] 4 2 6 4 2" xfId="20692"/>
    <cellStyle name="Percent [2] 4 2 6 5" xfId="28168"/>
    <cellStyle name="Percent [2] 4 2 7" xfId="28170"/>
    <cellStyle name="Percent [2] 4 2 7 2" xfId="28171"/>
    <cellStyle name="Percent [2] 4 2 7 3" xfId="28172"/>
    <cellStyle name="Percent [2] 4 2 7 4" xfId="28174"/>
    <cellStyle name="Percent [2] 4 2 7 4 2" xfId="28176"/>
    <cellStyle name="Percent [2] 4 2 7 5" xfId="28178"/>
    <cellStyle name="Percent [2] 4 2 8" xfId="28180"/>
    <cellStyle name="Percent [2] 4 2 8 2" xfId="28182"/>
    <cellStyle name="Percent [2] 4 2 8 3" xfId="28183"/>
    <cellStyle name="Percent [2] 4 2 8 4" xfId="28185"/>
    <cellStyle name="Percent [2] 4 2 8 4 2" xfId="22933"/>
    <cellStyle name="Percent [2] 4 2 8 5" xfId="28187"/>
    <cellStyle name="Percent [2] 4 2 9" xfId="28189"/>
    <cellStyle name="Percent [2] 4 2 9 2" xfId="28190"/>
    <cellStyle name="Percent [2] 4 2 9 3" xfId="28191"/>
    <cellStyle name="Percent [2] 4 2 9 4" xfId="25412"/>
    <cellStyle name="Percent [2] 4 2 9 4 2" xfId="28193"/>
    <cellStyle name="Percent [2] 4 2 9 5" xfId="25415"/>
    <cellStyle name="Percent [2] 4 3" xfId="28194"/>
    <cellStyle name="Percent [2] 4 3 2" xfId="28195"/>
    <cellStyle name="Percent [2] 4 3 3" xfId="4337"/>
    <cellStyle name="Percent [2] 4 3 4" xfId="12348"/>
    <cellStyle name="Percent [2] 4 3 4 2" xfId="20776"/>
    <cellStyle name="Percent [2] 4 3 5" xfId="12351"/>
    <cellStyle name="Percent [2] 4 4" xfId="24448"/>
    <cellStyle name="Percent [2] 4 4 2" xfId="24451"/>
    <cellStyle name="Percent [2] 4 4 3" xfId="4349"/>
    <cellStyle name="Percent [2] 4 4 4" xfId="22149"/>
    <cellStyle name="Percent [2] 4 4 4 2" xfId="23916"/>
    <cellStyle name="Percent [2] 4 4 5" xfId="24485"/>
    <cellStyle name="Percent [2] 4 5" xfId="24514"/>
    <cellStyle name="Percent [2] 4 5 2" xfId="24517"/>
    <cellStyle name="Percent [2] 4 5 3" xfId="24523"/>
    <cellStyle name="Percent [2] 4 5 4" xfId="24525"/>
    <cellStyle name="Percent [2] 4 5 4 2" xfId="25190"/>
    <cellStyle name="Percent [2] 4 5 5" xfId="28197"/>
    <cellStyle name="Percent [2] 4 6" xfId="24527"/>
    <cellStyle name="Percent [2] 4 6 2" xfId="24529"/>
    <cellStyle name="Percent [2] 4 6 3" xfId="24535"/>
    <cellStyle name="Percent [2] 4 6 4" xfId="24538"/>
    <cellStyle name="Percent [2] 4 6 4 2" xfId="25714"/>
    <cellStyle name="Percent [2] 4 6 5" xfId="28199"/>
    <cellStyle name="Percent [2] 4 7" xfId="24540"/>
    <cellStyle name="Percent [2] 4 7 2" xfId="24542"/>
    <cellStyle name="Percent [2] 4 7 3" xfId="24545"/>
    <cellStyle name="Percent [2] 4 7 4" xfId="24549"/>
    <cellStyle name="Percent [2] 4 7 4 2" xfId="28200"/>
    <cellStyle name="Percent [2] 4 7 5" xfId="28201"/>
    <cellStyle name="Percent [2] 4 8" xfId="24551"/>
    <cellStyle name="Percent [2] 4 8 2" xfId="24553"/>
    <cellStyle name="Percent [2] 4 8 3" xfId="24560"/>
    <cellStyle name="Percent [2] 4 8 4" xfId="12395"/>
    <cellStyle name="Percent [2] 4 8 4 2" xfId="25963"/>
    <cellStyle name="Percent [2] 4 8 5" xfId="12397"/>
    <cellStyle name="Percent [2] 4 9" xfId="24563"/>
    <cellStyle name="Percent [2] 4 9 2" xfId="24567"/>
    <cellStyle name="Percent [2] 4 9 3" xfId="24569"/>
    <cellStyle name="Percent [2] 4 9 4" xfId="24571"/>
    <cellStyle name="Percent [2] 4 9 4 2" xfId="26065"/>
    <cellStyle name="Percent [2] 4 9 5" xfId="24573"/>
    <cellStyle name="Percent [2] 5" xfId="15671"/>
    <cellStyle name="Percent [2] 5 10" xfId="28202"/>
    <cellStyle name="Percent [2] 5 10 2" xfId="28204"/>
    <cellStyle name="Percent [2] 5 10 3" xfId="28206"/>
    <cellStyle name="Percent [2] 5 10 4" xfId="28207"/>
    <cellStyle name="Percent [2] 5 10 4 2" xfId="5274"/>
    <cellStyle name="Percent [2] 5 10 5" xfId="28209"/>
    <cellStyle name="Percent [2] 5 11" xfId="28211"/>
    <cellStyle name="Percent [2] 5 11 2" xfId="28212"/>
    <cellStyle name="Percent [2] 5 11 3" xfId="28213"/>
    <cellStyle name="Percent [2] 5 11 4" xfId="28214"/>
    <cellStyle name="Percent [2] 5 11 4 2" xfId="28216"/>
    <cellStyle name="Percent [2] 5 11 5" xfId="28218"/>
    <cellStyle name="Percent [2] 5 12" xfId="4036"/>
    <cellStyle name="Percent [2] 5 13" xfId="28220"/>
    <cellStyle name="Percent [2] 5 14" xfId="28221"/>
    <cellStyle name="Percent [2] 5 14 2" xfId="28222"/>
    <cellStyle name="Percent [2] 5 15" xfId="28225"/>
    <cellStyle name="Percent [2] 5 2" xfId="28226"/>
    <cellStyle name="Percent [2] 5 2 2" xfId="16080"/>
    <cellStyle name="Percent [2] 5 2 3" xfId="28227"/>
    <cellStyle name="Percent [2] 5 2 4" xfId="28228"/>
    <cellStyle name="Percent [2] 5 2 4 2" xfId="28229"/>
    <cellStyle name="Percent [2] 5 2 5" xfId="28230"/>
    <cellStyle name="Percent [2] 5 3" xfId="28231"/>
    <cellStyle name="Percent [2] 5 3 2" xfId="28232"/>
    <cellStyle name="Percent [2] 5 3 3" xfId="28233"/>
    <cellStyle name="Percent [2] 5 3 4" xfId="28234"/>
    <cellStyle name="Percent [2] 5 3 4 2" xfId="28235"/>
    <cellStyle name="Percent [2] 5 3 5" xfId="28236"/>
    <cellStyle name="Percent [2] 5 4" xfId="28237"/>
    <cellStyle name="Percent [2] 5 4 2" xfId="28238"/>
    <cellStyle name="Percent [2] 5 4 3" xfId="28239"/>
    <cellStyle name="Percent [2] 5 4 4" xfId="28240"/>
    <cellStyle name="Percent [2] 5 4 4 2" xfId="28241"/>
    <cellStyle name="Percent [2] 5 4 5" xfId="28242"/>
    <cellStyle name="Percent [2] 5 5" xfId="28243"/>
    <cellStyle name="Percent [2] 5 5 2" xfId="28244"/>
    <cellStyle name="Percent [2] 5 5 3" xfId="28245"/>
    <cellStyle name="Percent [2] 5 5 4" xfId="28246"/>
    <cellStyle name="Percent [2] 5 5 4 2" xfId="28247"/>
    <cellStyle name="Percent [2] 5 5 5" xfId="28248"/>
    <cellStyle name="Percent [2] 5 6" xfId="28249"/>
    <cellStyle name="Percent [2] 5 6 2" xfId="28250"/>
    <cellStyle name="Percent [2] 5 6 3" xfId="28251"/>
    <cellStyle name="Percent [2] 5 6 4" xfId="28252"/>
    <cellStyle name="Percent [2] 5 6 4 2" xfId="28253"/>
    <cellStyle name="Percent [2] 5 6 5" xfId="28254"/>
    <cellStyle name="Percent [2] 5 7" xfId="28255"/>
    <cellStyle name="Percent [2] 5 7 2" xfId="28256"/>
    <cellStyle name="Percent [2] 5 7 3" xfId="28257"/>
    <cellStyle name="Percent [2] 5 7 4" xfId="27783"/>
    <cellStyle name="Percent [2] 5 7 4 2" xfId="6591"/>
    <cellStyle name="Percent [2] 5 7 5" xfId="28258"/>
    <cellStyle name="Percent [2] 5 8" xfId="28259"/>
    <cellStyle name="Percent [2] 5 8 2" xfId="28260"/>
    <cellStyle name="Percent [2] 5 8 3" xfId="28261"/>
    <cellStyle name="Percent [2] 5 8 4" xfId="28262"/>
    <cellStyle name="Percent [2] 5 8 4 2" xfId="28263"/>
    <cellStyle name="Percent [2] 5 8 5" xfId="28264"/>
    <cellStyle name="Percent [2] 5 9" xfId="28265"/>
    <cellStyle name="Percent [2] 5 9 2" xfId="28268"/>
    <cellStyle name="Percent [2] 5 9 3" xfId="28269"/>
    <cellStyle name="Percent [2] 5 9 4" xfId="28270"/>
    <cellStyle name="Percent [2] 5 9 4 2" xfId="10890"/>
    <cellStyle name="Percent [2] 5 9 5" xfId="28271"/>
    <cellStyle name="Percent [2] 6" xfId="407"/>
    <cellStyle name="Percent [2] 6 2" xfId="28272"/>
    <cellStyle name="Percent [2] 6 3" xfId="28273"/>
    <cellStyle name="Percent [2] 6 4" xfId="28274"/>
    <cellStyle name="Percent [2] 6 4 2" xfId="11331"/>
    <cellStyle name="Percent [2] 6 5" xfId="28276"/>
    <cellStyle name="Percent [2] 7" xfId="28031"/>
    <cellStyle name="Percent [2] 7 2" xfId="28278"/>
    <cellStyle name="Percent [2] 7 3" xfId="28279"/>
    <cellStyle name="Percent [2] 7 4" xfId="28280"/>
    <cellStyle name="Percent [2] 7 4 2" xfId="21668"/>
    <cellStyle name="Percent [2] 7 5" xfId="28281"/>
    <cellStyle name="Percent [2] 8" xfId="28033"/>
    <cellStyle name="Percent [2] 8 2" xfId="28035"/>
    <cellStyle name="Percent [2] 8 3" xfId="28282"/>
    <cellStyle name="Percent [2] 8 4" xfId="28283"/>
    <cellStyle name="Percent [2] 8 4 2" xfId="19214"/>
    <cellStyle name="Percent [2] 8 5" xfId="28284"/>
    <cellStyle name="Percent [2] 9" xfId="28037"/>
    <cellStyle name="Percent [2] 9 2" xfId="28286"/>
    <cellStyle name="Percent [2] 9 3" xfId="28287"/>
    <cellStyle name="Percent [2] 9 4" xfId="28288"/>
    <cellStyle name="Percent [2] 9 4 2" xfId="28289"/>
    <cellStyle name="Percent [2] 9 5" xfId="28291"/>
    <cellStyle name="Percent 10" xfId="28293"/>
    <cellStyle name="Percent 10 2" xfId="28294"/>
    <cellStyle name="Percent 10 2 2" xfId="28295"/>
    <cellStyle name="Percent 10 2 3" xfId="28296"/>
    <cellStyle name="Percent 10 2 4" xfId="28297"/>
    <cellStyle name="Percent 10 2 4 2" xfId="28298"/>
    <cellStyle name="Percent 10 2 5" xfId="28299"/>
    <cellStyle name="Percent 10 3" xfId="20232"/>
    <cellStyle name="Percent 10 3 2" xfId="28300"/>
    <cellStyle name="Percent 10 3 3" xfId="28302"/>
    <cellStyle name="Percent 10 3 3 2" xfId="14336"/>
    <cellStyle name="Percent 10 3 4" xfId="28303"/>
    <cellStyle name="Percent 10 4" xfId="20234"/>
    <cellStyle name="Percent 10 4 2" xfId="24691"/>
    <cellStyle name="Percent 10 4 2 2" xfId="24695"/>
    <cellStyle name="Percent 10 4 3" xfId="24706"/>
    <cellStyle name="Percent 10 4 3 2" xfId="7545"/>
    <cellStyle name="Percent 10 4 4" xfId="24708"/>
    <cellStyle name="Percent 10 5" xfId="28304"/>
    <cellStyle name="Percent 10 5 2" xfId="24815"/>
    <cellStyle name="Percent 10 6" xfId="28305"/>
    <cellStyle name="Percent 10 7" xfId="28306"/>
    <cellStyle name="Percent 10 7 2" xfId="24986"/>
    <cellStyle name="Percent 10 8" xfId="28307"/>
    <cellStyle name="Percent 100" xfId="28308"/>
    <cellStyle name="Percent 100 2" xfId="7522"/>
    <cellStyle name="Percent 100 3" xfId="28310"/>
    <cellStyle name="Percent 100 3 2" xfId="19734"/>
    <cellStyle name="Percent 100 4" xfId="28312"/>
    <cellStyle name="Percent 101" xfId="28314"/>
    <cellStyle name="Percent 101 2" xfId="28316"/>
    <cellStyle name="Percent 101 3" xfId="28318"/>
    <cellStyle name="Percent 101 3 2" xfId="15577"/>
    <cellStyle name="Percent 101 4" xfId="28320"/>
    <cellStyle name="Percent 102" xfId="5825"/>
    <cellStyle name="Percent 102 2" xfId="6359"/>
    <cellStyle name="Percent 102 3" xfId="6363"/>
    <cellStyle name="Percent 102 3 2" xfId="15613"/>
    <cellStyle name="Percent 102 4" xfId="6367"/>
    <cellStyle name="Percent 103" xfId="1611"/>
    <cellStyle name="Percent 103 2" xfId="28322"/>
    <cellStyle name="Percent 103 3" xfId="28324"/>
    <cellStyle name="Percent 103 3 2" xfId="28326"/>
    <cellStyle name="Percent 103 4" xfId="28328"/>
    <cellStyle name="Percent 104" xfId="3585"/>
    <cellStyle name="Percent 104 2" xfId="5167"/>
    <cellStyle name="Percent 104 3" xfId="6370"/>
    <cellStyle name="Percent 104 3 2" xfId="24385"/>
    <cellStyle name="Percent 104 4" xfId="28330"/>
    <cellStyle name="Percent 105" xfId="1619"/>
    <cellStyle name="Percent 105 2" xfId="28332"/>
    <cellStyle name="Percent 105 3" xfId="28334"/>
    <cellStyle name="Percent 105 3 2" xfId="25552"/>
    <cellStyle name="Percent 105 4" xfId="28336"/>
    <cellStyle name="Percent 106" xfId="28338"/>
    <cellStyle name="Percent 106 2" xfId="20756"/>
    <cellStyle name="Percent 106 3" xfId="20759"/>
    <cellStyle name="Percent 106 3 2" xfId="22565"/>
    <cellStyle name="Percent 106 4" xfId="880"/>
    <cellStyle name="Percent 107" xfId="28341"/>
    <cellStyle name="Percent 107 2" xfId="28344"/>
    <cellStyle name="Percent 107 3" xfId="28346"/>
    <cellStyle name="Percent 107 3 2" xfId="25940"/>
    <cellStyle name="Percent 107 4" xfId="28348"/>
    <cellStyle name="Percent 108" xfId="628"/>
    <cellStyle name="Percent 108 2" xfId="28350"/>
    <cellStyle name="Percent 108 3" xfId="28353"/>
    <cellStyle name="Percent 108 3 2" xfId="26035"/>
    <cellStyle name="Percent 108 4" xfId="2733"/>
    <cellStyle name="Percent 109" xfId="635"/>
    <cellStyle name="Percent 109 2" xfId="28355"/>
    <cellStyle name="Percent 109 3" xfId="26789"/>
    <cellStyle name="Percent 109 3 2" xfId="26144"/>
    <cellStyle name="Percent 109 4" xfId="28357"/>
    <cellStyle name="Percent 11" xfId="28359"/>
    <cellStyle name="Percent 11 2" xfId="1938"/>
    <cellStyle name="Percent 11 2 2" xfId="28360"/>
    <cellStyle name="Percent 11 2 2 2" xfId="28361"/>
    <cellStyle name="Percent 11 2 3" xfId="28362"/>
    <cellStyle name="Percent 11 2 3 2" xfId="2988"/>
    <cellStyle name="Percent 11 2 4" xfId="28363"/>
    <cellStyle name="Percent 11 3" xfId="6717"/>
    <cellStyle name="Percent 11 4" xfId="20237"/>
    <cellStyle name="Percent 11 4 2" xfId="28364"/>
    <cellStyle name="Percent 11 5" xfId="28365"/>
    <cellStyle name="Percent 110" xfId="1618"/>
    <cellStyle name="Percent 110 2" xfId="28333"/>
    <cellStyle name="Percent 110 3" xfId="28335"/>
    <cellStyle name="Percent 110 3 2" xfId="25553"/>
    <cellStyle name="Percent 110 4" xfId="28337"/>
    <cellStyle name="Percent 111" xfId="28339"/>
    <cellStyle name="Percent 111 2" xfId="20757"/>
    <cellStyle name="Percent 111 3" xfId="20760"/>
    <cellStyle name="Percent 111 3 2" xfId="22566"/>
    <cellStyle name="Percent 111 4" xfId="879"/>
    <cellStyle name="Percent 112" xfId="28342"/>
    <cellStyle name="Percent 112 2" xfId="28345"/>
    <cellStyle name="Percent 112 3" xfId="28347"/>
    <cellStyle name="Percent 112 3 2" xfId="25941"/>
    <cellStyle name="Percent 112 4" xfId="28349"/>
    <cellStyle name="Percent 113" xfId="627"/>
    <cellStyle name="Percent 113 2" xfId="28351"/>
    <cellStyle name="Percent 113 3" xfId="28354"/>
    <cellStyle name="Percent 113 3 2" xfId="26036"/>
    <cellStyle name="Percent 113 4" xfId="2732"/>
    <cellStyle name="Percent 114" xfId="634"/>
    <cellStyle name="Percent 114 2" xfId="28356"/>
    <cellStyle name="Percent 114 3" xfId="26790"/>
    <cellStyle name="Percent 114 3 2" xfId="26145"/>
    <cellStyle name="Percent 114 4" xfId="28358"/>
    <cellStyle name="Percent 115" xfId="641"/>
    <cellStyle name="Percent 115 2" xfId="9683"/>
    <cellStyle name="Percent 115 3" xfId="28366"/>
    <cellStyle name="Percent 115 3 2" xfId="21330"/>
    <cellStyle name="Percent 115 4" xfId="2736"/>
    <cellStyle name="Percent 116" xfId="651"/>
    <cellStyle name="Percent 116 2" xfId="20787"/>
    <cellStyle name="Percent 116 3" xfId="20794"/>
    <cellStyle name="Percent 116 3 2" xfId="28368"/>
    <cellStyle name="Percent 116 4" xfId="20797"/>
    <cellStyle name="Percent 117" xfId="661"/>
    <cellStyle name="Percent 117 2" xfId="28370"/>
    <cellStyle name="Percent 117 3" xfId="28372"/>
    <cellStyle name="Percent 117 3 2" xfId="6410"/>
    <cellStyle name="Percent 117 4" xfId="28374"/>
    <cellStyle name="Percent 118" xfId="666"/>
    <cellStyle name="Percent 118 2" xfId="5869"/>
    <cellStyle name="Percent 118 3" xfId="28376"/>
    <cellStyle name="Percent 118 3 2" xfId="15070"/>
    <cellStyle name="Percent 118 4" xfId="28378"/>
    <cellStyle name="Percent 119" xfId="441"/>
    <cellStyle name="Percent 119 2" xfId="28380"/>
    <cellStyle name="Percent 119 3" xfId="28382"/>
    <cellStyle name="Percent 119 3 2" xfId="15191"/>
    <cellStyle name="Percent 119 4" xfId="28384"/>
    <cellStyle name="Percent 12" xfId="28196"/>
    <cellStyle name="Percent 12 2" xfId="28386"/>
    <cellStyle name="Percent 12 2 2" xfId="28387"/>
    <cellStyle name="Percent 12 2 2 2" xfId="28388"/>
    <cellStyle name="Percent 12 2 3" xfId="28390"/>
    <cellStyle name="Percent 12 2 3 2" xfId="28392"/>
    <cellStyle name="Percent 12 2 4" xfId="28393"/>
    <cellStyle name="Percent 12 3" xfId="20239"/>
    <cellStyle name="Percent 12 4" xfId="20242"/>
    <cellStyle name="Percent 12 4 2" xfId="28394"/>
    <cellStyle name="Percent 12 5" xfId="9441"/>
    <cellStyle name="Percent 120" xfId="640"/>
    <cellStyle name="Percent 120 2" xfId="9684"/>
    <cellStyle name="Percent 120 3" xfId="28367"/>
    <cellStyle name="Percent 120 3 2" xfId="21331"/>
    <cellStyle name="Percent 120 4" xfId="2735"/>
    <cellStyle name="Percent 121" xfId="650"/>
    <cellStyle name="Percent 121 2" xfId="20788"/>
    <cellStyle name="Percent 121 3" xfId="20795"/>
    <cellStyle name="Percent 121 3 2" xfId="28369"/>
    <cellStyle name="Percent 121 4" xfId="20798"/>
    <cellStyle name="Percent 122" xfId="660"/>
    <cellStyle name="Percent 122 2" xfId="28371"/>
    <cellStyle name="Percent 122 3" xfId="28373"/>
    <cellStyle name="Percent 122 3 2" xfId="6411"/>
    <cellStyle name="Percent 122 4" xfId="28375"/>
    <cellStyle name="Percent 123" xfId="665"/>
    <cellStyle name="Percent 123 2" xfId="5870"/>
    <cellStyle name="Percent 123 3" xfId="28377"/>
    <cellStyle name="Percent 123 3 2" xfId="15071"/>
    <cellStyle name="Percent 123 4" xfId="28379"/>
    <cellStyle name="Percent 124" xfId="442"/>
    <cellStyle name="Percent 124 2" xfId="28381"/>
    <cellStyle name="Percent 124 3" xfId="28383"/>
    <cellStyle name="Percent 124 3 2" xfId="15192"/>
    <cellStyle name="Percent 124 4" xfId="28385"/>
    <cellStyle name="Percent 125" xfId="672"/>
    <cellStyle name="Percent 125 2" xfId="28395"/>
    <cellStyle name="Percent 125 3" xfId="28397"/>
    <cellStyle name="Percent 125 3 2" xfId="15299"/>
    <cellStyle name="Percent 125 4" xfId="28400"/>
    <cellStyle name="Percent 126" xfId="28402"/>
    <cellStyle name="Percent 126 2" xfId="20852"/>
    <cellStyle name="Percent 126 3" xfId="20857"/>
    <cellStyle name="Percent 126 3 2" xfId="15393"/>
    <cellStyle name="Percent 126 4" xfId="20861"/>
    <cellStyle name="Percent 127" xfId="28405"/>
    <cellStyle name="Percent 127 2" xfId="28408"/>
    <cellStyle name="Percent 127 3" xfId="28410"/>
    <cellStyle name="Percent 127 3 2" xfId="15490"/>
    <cellStyle name="Percent 127 4" xfId="28412"/>
    <cellStyle name="Percent 128" xfId="28414"/>
    <cellStyle name="Percent 128 2" xfId="28417"/>
    <cellStyle name="Percent 128 3" xfId="28419"/>
    <cellStyle name="Percent 128 3 2" xfId="15622"/>
    <cellStyle name="Percent 128 4" xfId="28421"/>
    <cellStyle name="Percent 129" xfId="28423"/>
    <cellStyle name="Percent 129 2" xfId="28425"/>
    <cellStyle name="Percent 129 3" xfId="28427"/>
    <cellStyle name="Percent 129 3 2" xfId="15821"/>
    <cellStyle name="Percent 129 4" xfId="28429"/>
    <cellStyle name="Percent 13" xfId="4338"/>
    <cellStyle name="Percent 13 2" xfId="28431"/>
    <cellStyle name="Percent 13 3" xfId="28432"/>
    <cellStyle name="Percent 13 4" xfId="28433"/>
    <cellStyle name="Percent 13 4 2" xfId="28434"/>
    <cellStyle name="Percent 13 5" xfId="28435"/>
    <cellStyle name="Percent 130" xfId="671"/>
    <cellStyle name="Percent 130 2" xfId="28396"/>
    <cellStyle name="Percent 130 3" xfId="28398"/>
    <cellStyle name="Percent 130 3 2" xfId="15300"/>
    <cellStyle name="Percent 130 4" xfId="28401"/>
    <cellStyle name="Percent 131" xfId="28403"/>
    <cellStyle name="Percent 131 2" xfId="20853"/>
    <cellStyle name="Percent 131 3" xfId="20858"/>
    <cellStyle name="Percent 131 3 2" xfId="15394"/>
    <cellStyle name="Percent 131 4" xfId="20862"/>
    <cellStyle name="Percent 132" xfId="28406"/>
    <cellStyle name="Percent 132 2" xfId="28409"/>
    <cellStyle name="Percent 132 3" xfId="28411"/>
    <cellStyle name="Percent 132 3 2" xfId="15491"/>
    <cellStyle name="Percent 132 4" xfId="28413"/>
    <cellStyle name="Percent 133" xfId="28415"/>
    <cellStyle name="Percent 133 2" xfId="28418"/>
    <cellStyle name="Percent 133 3" xfId="28420"/>
    <cellStyle name="Percent 133 3 2" xfId="15623"/>
    <cellStyle name="Percent 133 4" xfId="28422"/>
    <cellStyle name="Percent 134" xfId="28424"/>
    <cellStyle name="Percent 134 2" xfId="28426"/>
    <cellStyle name="Percent 134 3" xfId="28428"/>
    <cellStyle name="Percent 134 3 2" xfId="15822"/>
    <cellStyle name="Percent 134 4" xfId="28430"/>
    <cellStyle name="Percent 135" xfId="28436"/>
    <cellStyle name="Percent 135 2" xfId="28438"/>
    <cellStyle name="Percent 135 3" xfId="28440"/>
    <cellStyle name="Percent 135 3 2" xfId="15904"/>
    <cellStyle name="Percent 135 4" xfId="28442"/>
    <cellStyle name="Percent 136" xfId="1655"/>
    <cellStyle name="Percent 136 2" xfId="20959"/>
    <cellStyle name="Percent 136 3" xfId="20962"/>
    <cellStyle name="Percent 136 3 2" xfId="16027"/>
    <cellStyle name="Percent 136 4" xfId="28444"/>
    <cellStyle name="Percent 137" xfId="1625"/>
    <cellStyle name="Percent 137 2" xfId="28446"/>
    <cellStyle name="Percent 137 3" xfId="28449"/>
    <cellStyle name="Percent 137 3 2" xfId="16207"/>
    <cellStyle name="Percent 137 4" xfId="28452"/>
    <cellStyle name="Percent 138" xfId="1636"/>
    <cellStyle name="Percent 138 2" xfId="28455"/>
    <cellStyle name="Percent 138 3" xfId="28458"/>
    <cellStyle name="Percent 138 3 2" xfId="16476"/>
    <cellStyle name="Percent 138 4" xfId="28461"/>
    <cellStyle name="Percent 139" xfId="28464"/>
    <cellStyle name="Percent 139 2" xfId="28467"/>
    <cellStyle name="Percent 139 3" xfId="28470"/>
    <cellStyle name="Percent 139 3 2" xfId="16595"/>
    <cellStyle name="Percent 139 4" xfId="28473"/>
    <cellStyle name="Percent 14" xfId="12349"/>
    <cellStyle name="Percent 14 2" xfId="20777"/>
    <cellStyle name="Percent 14 3" xfId="26345"/>
    <cellStyle name="Percent 14 4" xfId="28476"/>
    <cellStyle name="Percent 14 4 2" xfId="28477"/>
    <cellStyle name="Percent 14 5" xfId="28478"/>
    <cellStyle name="Percent 140" xfId="28437"/>
    <cellStyle name="Percent 140 2" xfId="28439"/>
    <cellStyle name="Percent 140 3" xfId="28441"/>
    <cellStyle name="Percent 140 3 2" xfId="15905"/>
    <cellStyle name="Percent 140 4" xfId="28443"/>
    <cellStyle name="Percent 141" xfId="1654"/>
    <cellStyle name="Percent 141 2" xfId="20960"/>
    <cellStyle name="Percent 141 3" xfId="20963"/>
    <cellStyle name="Percent 141 3 2" xfId="16028"/>
    <cellStyle name="Percent 141 4" xfId="28445"/>
    <cellStyle name="Percent 142" xfId="1624"/>
    <cellStyle name="Percent 142 2" xfId="28447"/>
    <cellStyle name="Percent 142 3" xfId="28450"/>
    <cellStyle name="Percent 142 3 2" xfId="16208"/>
    <cellStyle name="Percent 142 4" xfId="28453"/>
    <cellStyle name="Percent 143" xfId="1635"/>
    <cellStyle name="Percent 143 2" xfId="28456"/>
    <cellStyle name="Percent 143 3" xfId="28459"/>
    <cellStyle name="Percent 143 3 2" xfId="16477"/>
    <cellStyle name="Percent 143 4" xfId="28462"/>
    <cellStyle name="Percent 144" xfId="28465"/>
    <cellStyle name="Percent 144 2" xfId="28468"/>
    <cellStyle name="Percent 144 3" xfId="28471"/>
    <cellStyle name="Percent 144 3 2" xfId="16596"/>
    <cellStyle name="Percent 144 4" xfId="28474"/>
    <cellStyle name="Percent 145" xfId="1648"/>
    <cellStyle name="Percent 145 2" xfId="28479"/>
    <cellStyle name="Percent 145 3" xfId="28483"/>
    <cellStyle name="Percent 145 3 2" xfId="16707"/>
    <cellStyle name="Percent 145 4" xfId="28487"/>
    <cellStyle name="Percent 146" xfId="28491"/>
    <cellStyle name="Percent 146 2" xfId="28495"/>
    <cellStyle name="Percent 146 3" xfId="28499"/>
    <cellStyle name="Percent 146 3 2" xfId="15737"/>
    <cellStyle name="Percent 146 4" xfId="28503"/>
    <cellStyle name="Percent 147" xfId="5836"/>
    <cellStyle name="Percent 147 2" xfId="6374"/>
    <cellStyle name="Percent 147 3" xfId="8712"/>
    <cellStyle name="Percent 147 3 2" xfId="15808"/>
    <cellStyle name="Percent 147 4" xfId="8717"/>
    <cellStyle name="Percent 148" xfId="6382"/>
    <cellStyle name="Percent 148 2" xfId="28507"/>
    <cellStyle name="Percent 148 3" xfId="28511"/>
    <cellStyle name="Percent 148 3 2" xfId="14182"/>
    <cellStyle name="Percent 148 4" xfId="28515"/>
    <cellStyle name="Percent 149" xfId="4146"/>
    <cellStyle name="Percent 149 2" xfId="28519"/>
    <cellStyle name="Percent 149 3" xfId="28523"/>
    <cellStyle name="Percent 149 3 2" xfId="28528"/>
    <cellStyle name="Percent 149 4" xfId="28532"/>
    <cellStyle name="Percent 15" xfId="12352"/>
    <cellStyle name="Percent 15 2" xfId="20844"/>
    <cellStyle name="Percent 15 3" xfId="28536"/>
    <cellStyle name="Percent 15 4" xfId="28539"/>
    <cellStyle name="Percent 15 4 2" xfId="28543"/>
    <cellStyle name="Percent 15 5" xfId="28545"/>
    <cellStyle name="Percent 150" xfId="1647"/>
    <cellStyle name="Percent 150 2" xfId="28480"/>
    <cellStyle name="Percent 150 3" xfId="28484"/>
    <cellStyle name="Percent 150 3 2" xfId="16708"/>
    <cellStyle name="Percent 150 4" xfId="28488"/>
    <cellStyle name="Percent 151" xfId="28492"/>
    <cellStyle name="Percent 151 2" xfId="28496"/>
    <cellStyle name="Percent 151 3" xfId="28500"/>
    <cellStyle name="Percent 151 3 2" xfId="15738"/>
    <cellStyle name="Percent 151 4" xfId="28504"/>
    <cellStyle name="Percent 152" xfId="5837"/>
    <cellStyle name="Percent 152 2" xfId="6375"/>
    <cellStyle name="Percent 152 3" xfId="8713"/>
    <cellStyle name="Percent 152 3 2" xfId="15809"/>
    <cellStyle name="Percent 152 4" xfId="8718"/>
    <cellStyle name="Percent 153" xfId="6383"/>
    <cellStyle name="Percent 153 2" xfId="28508"/>
    <cellStyle name="Percent 153 3" xfId="28512"/>
    <cellStyle name="Percent 153 3 2" xfId="14183"/>
    <cellStyle name="Percent 153 4" xfId="28516"/>
    <cellStyle name="Percent 154" xfId="4147"/>
    <cellStyle name="Percent 154 2" xfId="28520"/>
    <cellStyle name="Percent 154 3" xfId="28524"/>
    <cellStyle name="Percent 154 3 2" xfId="28529"/>
    <cellStyle name="Percent 154 4" xfId="28533"/>
    <cellStyle name="Percent 155" xfId="6387"/>
    <cellStyle name="Percent 155 2" xfId="28547"/>
    <cellStyle name="Percent 155 3" xfId="28551"/>
    <cellStyle name="Percent 155 3 2" xfId="28555"/>
    <cellStyle name="Percent 155 4" xfId="28560"/>
    <cellStyle name="Percent 156" xfId="28564"/>
    <cellStyle name="Percent 156 2" xfId="28568"/>
    <cellStyle name="Percent 156 3" xfId="13236"/>
    <cellStyle name="Percent 156 3 2" xfId="13241"/>
    <cellStyle name="Percent 156 4" xfId="13251"/>
    <cellStyle name="Percent 157" xfId="28572"/>
    <cellStyle name="Percent 157 2" xfId="28576"/>
    <cellStyle name="Percent 157 3" xfId="13264"/>
    <cellStyle name="Percent 157 3 2" xfId="13271"/>
    <cellStyle name="Percent 157 4" xfId="13278"/>
    <cellStyle name="Percent 158" xfId="28580"/>
    <cellStyle name="Percent 158 2" xfId="28584"/>
    <cellStyle name="Percent 158 3" xfId="13289"/>
    <cellStyle name="Percent 158 3 2" xfId="28588"/>
    <cellStyle name="Percent 158 4" xfId="13294"/>
    <cellStyle name="Percent 159" xfId="1663"/>
    <cellStyle name="Percent 159 2" xfId="28592"/>
    <cellStyle name="Percent 159 3" xfId="13303"/>
    <cellStyle name="Percent 159 3 2" xfId="11201"/>
    <cellStyle name="Percent 159 4" xfId="13308"/>
    <cellStyle name="Percent 16" xfId="12355"/>
    <cellStyle name="Percent 16 2" xfId="2073"/>
    <cellStyle name="Percent 16 3" xfId="28596"/>
    <cellStyle name="Percent 16 4" xfId="28599"/>
    <cellStyle name="Percent 16 4 2" xfId="26872"/>
    <cellStyle name="Percent 16 5" xfId="28602"/>
    <cellStyle name="Percent 160" xfId="6388"/>
    <cellStyle name="Percent 160 2" xfId="28548"/>
    <cellStyle name="Percent 160 3" xfId="28552"/>
    <cellStyle name="Percent 160 3 2" xfId="28556"/>
    <cellStyle name="Percent 160 4" xfId="28561"/>
    <cellStyle name="Percent 161" xfId="28565"/>
    <cellStyle name="Percent 161 2" xfId="28569"/>
    <cellStyle name="Percent 161 3" xfId="13237"/>
    <cellStyle name="Percent 161 3 2" xfId="13242"/>
    <cellStyle name="Percent 161 4" xfId="13252"/>
    <cellStyle name="Percent 162" xfId="28573"/>
    <cellStyle name="Percent 162 2" xfId="28577"/>
    <cellStyle name="Percent 162 3" xfId="13265"/>
    <cellStyle name="Percent 162 3 2" xfId="13272"/>
    <cellStyle name="Percent 162 4" xfId="13279"/>
    <cellStyle name="Percent 163" xfId="28581"/>
    <cellStyle name="Percent 163 2" xfId="28585"/>
    <cellStyle name="Percent 163 3" xfId="13290"/>
    <cellStyle name="Percent 163 3 2" xfId="28589"/>
    <cellStyle name="Percent 163 4" xfId="13295"/>
    <cellStyle name="Percent 164" xfId="1662"/>
    <cellStyle name="Percent 164 2" xfId="28593"/>
    <cellStyle name="Percent 164 3" xfId="13304"/>
    <cellStyle name="Percent 164 3 2" xfId="11202"/>
    <cellStyle name="Percent 164 4" xfId="13309"/>
    <cellStyle name="Percent 165" xfId="28605"/>
    <cellStyle name="Percent 165 2" xfId="9732"/>
    <cellStyle name="Percent 165 3" xfId="28609"/>
    <cellStyle name="Percent 165 3 2" xfId="28613"/>
    <cellStyle name="Percent 165 4" xfId="28617"/>
    <cellStyle name="Percent 166" xfId="28621"/>
    <cellStyle name="Percent 166 2" xfId="6578"/>
    <cellStyle name="Percent 166 3" xfId="28625"/>
    <cellStyle name="Percent 166 3 2" xfId="28629"/>
    <cellStyle name="Percent 166 4" xfId="11439"/>
    <cellStyle name="Percent 167" xfId="28634"/>
    <cellStyle name="Percent 167 2" xfId="28638"/>
    <cellStyle name="Percent 167 3" xfId="28642"/>
    <cellStyle name="Percent 167 3 2" xfId="28646"/>
    <cellStyle name="Percent 167 4" xfId="28651"/>
    <cellStyle name="Percent 168" xfId="1669"/>
    <cellStyle name="Percent 168 2" xfId="28655"/>
    <cellStyle name="Percent 168 3" xfId="28659"/>
    <cellStyle name="Percent 168 3 2" xfId="22975"/>
    <cellStyle name="Percent 168 4" xfId="28663"/>
    <cellStyle name="Percent 169" xfId="1692"/>
    <cellStyle name="Percent 169 2" xfId="28667"/>
    <cellStyle name="Percent 169 3" xfId="28671"/>
    <cellStyle name="Percent 169 3 2" xfId="28675"/>
    <cellStyle name="Percent 169 4" xfId="28679"/>
    <cellStyle name="Percent 17" xfId="28683"/>
    <cellStyle name="Percent 17 2" xfId="20999"/>
    <cellStyle name="Percent 17 3" xfId="28685"/>
    <cellStyle name="Percent 17 4" xfId="28688"/>
    <cellStyle name="Percent 17 4 2" xfId="28691"/>
    <cellStyle name="Percent 17 5" xfId="28693"/>
    <cellStyle name="Percent 170" xfId="28606"/>
    <cellStyle name="Percent 170 2" xfId="9733"/>
    <cellStyle name="Percent 170 3" xfId="28610"/>
    <cellStyle name="Percent 170 3 2" xfId="28614"/>
    <cellStyle name="Percent 170 4" xfId="28618"/>
    <cellStyle name="Percent 171" xfId="28622"/>
    <cellStyle name="Percent 171 2" xfId="6579"/>
    <cellStyle name="Percent 171 3" xfId="28626"/>
    <cellStyle name="Percent 171 3 2" xfId="28630"/>
    <cellStyle name="Percent 171 4" xfId="11440"/>
    <cellStyle name="Percent 172" xfId="28635"/>
    <cellStyle name="Percent 172 2" xfId="28639"/>
    <cellStyle name="Percent 172 3" xfId="28643"/>
    <cellStyle name="Percent 172 3 2" xfId="28647"/>
    <cellStyle name="Percent 172 4" xfId="28652"/>
    <cellStyle name="Percent 173" xfId="1668"/>
    <cellStyle name="Percent 173 2" xfId="28656"/>
    <cellStyle name="Percent 173 3" xfId="28660"/>
    <cellStyle name="Percent 173 3 2" xfId="22976"/>
    <cellStyle name="Percent 173 4" xfId="28664"/>
    <cellStyle name="Percent 174" xfId="1691"/>
    <cellStyle name="Percent 174 2" xfId="28668"/>
    <cellStyle name="Percent 174 3" xfId="28672"/>
    <cellStyle name="Percent 174 3 2" xfId="28676"/>
    <cellStyle name="Percent 174 4" xfId="28680"/>
    <cellStyle name="Percent 175" xfId="1674"/>
    <cellStyle name="Percent 175 2" xfId="6560"/>
    <cellStyle name="Percent 175 3" xfId="28696"/>
    <cellStyle name="Percent 175 3 2" xfId="28700"/>
    <cellStyle name="Percent 175 4" xfId="28705"/>
    <cellStyle name="Percent 176" xfId="1697"/>
    <cellStyle name="Percent 176 2" xfId="28709"/>
    <cellStyle name="Percent 176 3" xfId="28713"/>
    <cellStyle name="Percent 176 3 2" xfId="28717"/>
    <cellStyle name="Percent 176 4" xfId="11477"/>
    <cellStyle name="Percent 177" xfId="24091"/>
    <cellStyle name="Percent 177 2" xfId="28721"/>
    <cellStyle name="Percent 177 3" xfId="28725"/>
    <cellStyle name="Percent 177 3 2" xfId="27953"/>
    <cellStyle name="Percent 177 4" xfId="28729"/>
    <cellStyle name="Percent 178" xfId="24097"/>
    <cellStyle name="Percent 178 2" xfId="26399"/>
    <cellStyle name="Percent 178 3" xfId="28733"/>
    <cellStyle name="Percent 178 3 2" xfId="23075"/>
    <cellStyle name="Percent 178 4" xfId="28737"/>
    <cellStyle name="Percent 179" xfId="8418"/>
    <cellStyle name="Percent 179 2" xfId="8423"/>
    <cellStyle name="Percent 179 3" xfId="8432"/>
    <cellStyle name="Percent 179 3 2" xfId="12148"/>
    <cellStyle name="Percent 179 4" xfId="8437"/>
    <cellStyle name="Percent 18" xfId="28741"/>
    <cellStyle name="Percent 18 2" xfId="3071"/>
    <cellStyle name="Percent 18 3" xfId="28743"/>
    <cellStyle name="Percent 18 4" xfId="28746"/>
    <cellStyle name="Percent 18 4 2" xfId="28749"/>
    <cellStyle name="Percent 18 5" xfId="28751"/>
    <cellStyle name="Percent 180" xfId="1673"/>
    <cellStyle name="Percent 180 2" xfId="6561"/>
    <cellStyle name="Percent 180 3" xfId="28697"/>
    <cellStyle name="Percent 180 3 2" xfId="28701"/>
    <cellStyle name="Percent 180 4" xfId="28706"/>
    <cellStyle name="Percent 181" xfId="1696"/>
    <cellStyle name="Percent 181 2" xfId="28710"/>
    <cellStyle name="Percent 181 3" xfId="28714"/>
    <cellStyle name="Percent 181 3 2" xfId="28718"/>
    <cellStyle name="Percent 181 4" xfId="11478"/>
    <cellStyle name="Percent 182" xfId="24092"/>
    <cellStyle name="Percent 182 2" xfId="28722"/>
    <cellStyle name="Percent 182 3" xfId="28726"/>
    <cellStyle name="Percent 182 3 2" xfId="27954"/>
    <cellStyle name="Percent 182 4" xfId="28730"/>
    <cellStyle name="Percent 183" xfId="24098"/>
    <cellStyle name="Percent 183 2" xfId="26400"/>
    <cellStyle name="Percent 183 3" xfId="28734"/>
    <cellStyle name="Percent 183 3 2" xfId="23076"/>
    <cellStyle name="Percent 183 4" xfId="28738"/>
    <cellStyle name="Percent 184" xfId="8419"/>
    <cellStyle name="Percent 184 2" xfId="8424"/>
    <cellStyle name="Percent 184 3" xfId="8433"/>
    <cellStyle name="Percent 184 3 2" xfId="12149"/>
    <cellStyle name="Percent 184 4" xfId="8438"/>
    <cellStyle name="Percent 185" xfId="1704"/>
    <cellStyle name="Percent 185 2" xfId="28754"/>
    <cellStyle name="Percent 185 3" xfId="28758"/>
    <cellStyle name="Percent 185 3 2" xfId="28762"/>
    <cellStyle name="Percent 185 4" xfId="28766"/>
    <cellStyle name="Percent 186" xfId="8447"/>
    <cellStyle name="Percent 186 2" xfId="28770"/>
    <cellStyle name="Percent 186 3" xfId="28774"/>
    <cellStyle name="Percent 186 3 2" xfId="28778"/>
    <cellStyle name="Percent 186 4" xfId="11510"/>
    <cellStyle name="Percent 187" xfId="8452"/>
    <cellStyle name="Percent 187 2" xfId="28782"/>
    <cellStyle name="Percent 187 3" xfId="28787"/>
    <cellStyle name="Percent 187 3 2" xfId="28792"/>
    <cellStyle name="Percent 187 4" xfId="28796"/>
    <cellStyle name="Percent 188" xfId="8458"/>
    <cellStyle name="Percent 188 2" xfId="28801"/>
    <cellStyle name="Percent 188 3" xfId="28806"/>
    <cellStyle name="Percent 188 3 2" xfId="5116"/>
    <cellStyle name="Percent 188 4" xfId="28811"/>
    <cellStyle name="Percent 189" xfId="8464"/>
    <cellStyle name="Percent 189 2" xfId="28816"/>
    <cellStyle name="Percent 189 3" xfId="28821"/>
    <cellStyle name="Percent 189 3 2" xfId="2230"/>
    <cellStyle name="Percent 189 4" xfId="28826"/>
    <cellStyle name="Percent 19" xfId="28831"/>
    <cellStyle name="Percent 19 2" xfId="28833"/>
    <cellStyle name="Percent 19 3" xfId="28835"/>
    <cellStyle name="Percent 19 4" xfId="25464"/>
    <cellStyle name="Percent 19 4 2" xfId="28838"/>
    <cellStyle name="Percent 19 5" xfId="25468"/>
    <cellStyle name="Percent 190" xfId="1703"/>
    <cellStyle name="Percent 190 2" xfId="28755"/>
    <cellStyle name="Percent 190 3" xfId="28759"/>
    <cellStyle name="Percent 190 3 2" xfId="28763"/>
    <cellStyle name="Percent 190 4" xfId="28767"/>
    <cellStyle name="Percent 191" xfId="8448"/>
    <cellStyle name="Percent 191 2" xfId="28771"/>
    <cellStyle name="Percent 191 3" xfId="28775"/>
    <cellStyle name="Percent 191 3 2" xfId="28779"/>
    <cellStyle name="Percent 191 4" xfId="11511"/>
    <cellStyle name="Percent 192" xfId="8453"/>
    <cellStyle name="Percent 192 2" xfId="28783"/>
    <cellStyle name="Percent 192 3" xfId="28788"/>
    <cellStyle name="Percent 192 3 2" xfId="28793"/>
    <cellStyle name="Percent 192 4" xfId="28797"/>
    <cellStyle name="Percent 193" xfId="8459"/>
    <cellStyle name="Percent 193 2" xfId="28802"/>
    <cellStyle name="Percent 193 3" xfId="28807"/>
    <cellStyle name="Percent 193 3 2" xfId="5117"/>
    <cellStyle name="Percent 193 4" xfId="28812"/>
    <cellStyle name="Percent 194" xfId="8465"/>
    <cellStyle name="Percent 194 2" xfId="28817"/>
    <cellStyle name="Percent 194 3" xfId="28822"/>
    <cellStyle name="Percent 194 3 2" xfId="2229"/>
    <cellStyle name="Percent 194 4" xfId="28827"/>
    <cellStyle name="Percent 195" xfId="1679"/>
    <cellStyle name="Percent 195 2" xfId="28839"/>
    <cellStyle name="Percent 195 3" xfId="28843"/>
    <cellStyle name="Percent 195 3 2" xfId="5034"/>
    <cellStyle name="Percent 195 4" xfId="28847"/>
    <cellStyle name="Percent 196" xfId="28851"/>
    <cellStyle name="Percent 196 2" xfId="28855"/>
    <cellStyle name="Percent 196 3" xfId="28859"/>
    <cellStyle name="Percent 196 3 2" xfId="5565"/>
    <cellStyle name="Percent 196 4" xfId="11553"/>
    <cellStyle name="Percent 197" xfId="1718"/>
    <cellStyle name="Percent 197 2" xfId="28862"/>
    <cellStyle name="Percent 197 3" xfId="28865"/>
    <cellStyle name="Percent 197 3 2" xfId="934"/>
    <cellStyle name="Percent 197 4" xfId="28868"/>
    <cellStyle name="Percent 198" xfId="1686"/>
    <cellStyle name="Percent 198 2" xfId="28871"/>
    <cellStyle name="Percent 198 3" xfId="28876"/>
    <cellStyle name="Percent 198 3 2" xfId="5847"/>
    <cellStyle name="Percent 198 4" xfId="28879"/>
    <cellStyle name="Percent 199" xfId="28882"/>
    <cellStyle name="Percent 199 2" xfId="28885"/>
    <cellStyle name="Percent 199 3" xfId="28888"/>
    <cellStyle name="Percent 199 3 2" xfId="28891"/>
    <cellStyle name="Percent 199 4" xfId="28894"/>
    <cellStyle name="Percent 2" xfId="27990"/>
    <cellStyle name="Percent 2 10" xfId="28897"/>
    <cellStyle name="Percent 2 10 2" xfId="28898"/>
    <cellStyle name="Percent 2 10 2 2" xfId="12490"/>
    <cellStyle name="Percent 2 10 2 3" xfId="12492"/>
    <cellStyle name="Percent 2 10 2 3 2" xfId="28899"/>
    <cellStyle name="Percent 2 10 2 4" xfId="12494"/>
    <cellStyle name="Percent 2 10 3" xfId="26366"/>
    <cellStyle name="Percent 2 10 4" xfId="27934"/>
    <cellStyle name="Percent 2 10 4 2" xfId="25807"/>
    <cellStyle name="Percent 2 10 5" xfId="27936"/>
    <cellStyle name="Percent 2 11" xfId="28900"/>
    <cellStyle name="Percent 2 11 2" xfId="28901"/>
    <cellStyle name="Percent 2 11 3" xfId="28902"/>
    <cellStyle name="Percent 2 11 4" xfId="27940"/>
    <cellStyle name="Percent 2 11 4 2" xfId="7790"/>
    <cellStyle name="Percent 2 11 5" xfId="27942"/>
    <cellStyle name="Percent 2 12" xfId="28903"/>
    <cellStyle name="Percent 2 12 2" xfId="28904"/>
    <cellStyle name="Percent 2 12 3" xfId="27029"/>
    <cellStyle name="Percent 2 12 4" xfId="28905"/>
    <cellStyle name="Percent 2 12 4 2" xfId="8986"/>
    <cellStyle name="Percent 2 12 5" xfId="28906"/>
    <cellStyle name="Percent 2 13" xfId="28907"/>
    <cellStyle name="Percent 2 13 2" xfId="28908"/>
    <cellStyle name="Percent 2 13 3" xfId="28909"/>
    <cellStyle name="Percent 2 13 4" xfId="27126"/>
    <cellStyle name="Percent 2 13 4 2" xfId="14940"/>
    <cellStyle name="Percent 2 13 5" xfId="28910"/>
    <cellStyle name="Percent 2 14" xfId="28911"/>
    <cellStyle name="Percent 2 14 2" xfId="2182"/>
    <cellStyle name="Percent 2 14 3" xfId="2189"/>
    <cellStyle name="Percent 2 14 4" xfId="18844"/>
    <cellStyle name="Percent 2 14 4 2" xfId="28912"/>
    <cellStyle name="Percent 2 14 5" xfId="27091"/>
    <cellStyle name="Percent 2 15" xfId="28914"/>
    <cellStyle name="Percent 2 15 2" xfId="28916"/>
    <cellStyle name="Percent 2 15 3" xfId="28918"/>
    <cellStyle name="Percent 2 15 4" xfId="28919"/>
    <cellStyle name="Percent 2 15 4 2" xfId="28920"/>
    <cellStyle name="Percent 2 15 5" xfId="28921"/>
    <cellStyle name="Percent 2 16" xfId="28922"/>
    <cellStyle name="Percent 2 16 2" xfId="28924"/>
    <cellStyle name="Percent 2 16 3" xfId="28926"/>
    <cellStyle name="Percent 2 16 4" xfId="28927"/>
    <cellStyle name="Percent 2 16 4 2" xfId="19223"/>
    <cellStyle name="Percent 2 16 5" xfId="28928"/>
    <cellStyle name="Percent 2 17" xfId="28929"/>
    <cellStyle name="Percent 2 17 2" xfId="15473"/>
    <cellStyle name="Percent 2 17 3" xfId="15476"/>
    <cellStyle name="Percent 2 17 3 2" xfId="28931"/>
    <cellStyle name="Percent 2 17 4" xfId="15478"/>
    <cellStyle name="Percent 2 18" xfId="28932"/>
    <cellStyle name="Percent 2 18 2" xfId="2295"/>
    <cellStyle name="Percent 2 18 3" xfId="2285"/>
    <cellStyle name="Percent 2 18 3 2" xfId="28934"/>
    <cellStyle name="Percent 2 18 4" xfId="15482"/>
    <cellStyle name="Percent 2 19" xfId="9638"/>
    <cellStyle name="Percent 2 19 2" xfId="9641"/>
    <cellStyle name="Percent 2 2" xfId="395"/>
    <cellStyle name="Percent 2 2 10" xfId="14226"/>
    <cellStyle name="Percent 2 2 10 2" xfId="14228"/>
    <cellStyle name="Percent 2 2 10 3" xfId="14232"/>
    <cellStyle name="Percent 2 2 10 4" xfId="17103"/>
    <cellStyle name="Percent 2 2 10 4 2" xfId="11768"/>
    <cellStyle name="Percent 2 2 10 5" xfId="17107"/>
    <cellStyle name="Percent 2 2 11" xfId="14237"/>
    <cellStyle name="Percent 2 2 11 2" xfId="15094"/>
    <cellStyle name="Percent 2 2 11 3" xfId="15098"/>
    <cellStyle name="Percent 2 2 11 4" xfId="17115"/>
    <cellStyle name="Percent 2 2 11 4 2" xfId="28935"/>
    <cellStyle name="Percent 2 2 11 5" xfId="333"/>
    <cellStyle name="Percent 2 2 12" xfId="15362"/>
    <cellStyle name="Percent 2 2 13" xfId="15364"/>
    <cellStyle name="Percent 2 2 14" xfId="28936"/>
    <cellStyle name="Percent 2 2 14 2" xfId="7335"/>
    <cellStyle name="Percent 2 2 2" xfId="143"/>
    <cellStyle name="Percent 2 2 2 2" xfId="561"/>
    <cellStyle name="Percent 2 2 2 2 2" xfId="28937"/>
    <cellStyle name="Percent 2 2 2 2 3" xfId="28938"/>
    <cellStyle name="Percent 2 2 2 2 3 2" xfId="28940"/>
    <cellStyle name="Percent 2 2 2 2 4" xfId="28941"/>
    <cellStyle name="Percent 2 2 2 3" xfId="6953"/>
    <cellStyle name="Percent 2 2 2 3 2" xfId="4133"/>
    <cellStyle name="Percent 2 2 2 4" xfId="27815"/>
    <cellStyle name="Percent 2 2 2 5" xfId="27817"/>
    <cellStyle name="Percent 2 2 2 5 2" xfId="1370"/>
    <cellStyle name="Percent 2 2 2 6" xfId="18297"/>
    <cellStyle name="Percent 2 2 3" xfId="189"/>
    <cellStyle name="Percent 2 2 3 2" xfId="564"/>
    <cellStyle name="Percent 2 2 3 3" xfId="28942"/>
    <cellStyle name="Percent 2 2 3 4" xfId="28943"/>
    <cellStyle name="Percent 2 2 3 4 2" xfId="13109"/>
    <cellStyle name="Percent 2 2 3 5" xfId="28944"/>
    <cellStyle name="Percent 2 2 4" xfId="191"/>
    <cellStyle name="Percent 2 2 4 2" xfId="567"/>
    <cellStyle name="Percent 2 2 4 3" xfId="28945"/>
    <cellStyle name="Percent 2 2 4 4" xfId="28946"/>
    <cellStyle name="Percent 2 2 4 4 2" xfId="27112"/>
    <cellStyle name="Percent 2 2 4 5" xfId="28948"/>
    <cellStyle name="Percent 2 2 5" xfId="205"/>
    <cellStyle name="Percent 2 2 5 2" xfId="28949"/>
    <cellStyle name="Percent 2 2 5 3" xfId="28950"/>
    <cellStyle name="Percent 2 2 5 4" xfId="27821"/>
    <cellStyle name="Percent 2 2 5 4 2" xfId="28951"/>
    <cellStyle name="Percent 2 2 5 5" xfId="28953"/>
    <cellStyle name="Percent 2 2 6" xfId="222"/>
    <cellStyle name="Percent 2 2 6 2" xfId="12889"/>
    <cellStyle name="Percent 2 2 6 3" xfId="12891"/>
    <cellStyle name="Percent 2 2 6 4" xfId="12894"/>
    <cellStyle name="Percent 2 2 6 4 2" xfId="28954"/>
    <cellStyle name="Percent 2 2 6 5" xfId="12896"/>
    <cellStyle name="Percent 2 2 7" xfId="12901"/>
    <cellStyle name="Percent 2 2 7 2" xfId="27054"/>
    <cellStyle name="Percent 2 2 7 3" xfId="27062"/>
    <cellStyle name="Percent 2 2 7 4" xfId="27065"/>
    <cellStyle name="Percent 2 2 7 4 2" xfId="27068"/>
    <cellStyle name="Percent 2 2 7 5" xfId="27074"/>
    <cellStyle name="Percent 2 2 8" xfId="12904"/>
    <cellStyle name="Percent 2 2 8 2" xfId="22051"/>
    <cellStyle name="Percent 2 2 8 3" xfId="28955"/>
    <cellStyle name="Percent 2 2 8 4" xfId="28956"/>
    <cellStyle name="Percent 2 2 8 4 2" xfId="28957"/>
    <cellStyle name="Percent 2 2 8 5" xfId="28958"/>
    <cellStyle name="Percent 2 2 9" xfId="12907"/>
    <cellStyle name="Percent 2 2 9 2" xfId="28959"/>
    <cellStyle name="Percent 2 2 9 3" xfId="28960"/>
    <cellStyle name="Percent 2 2 9 4" xfId="28961"/>
    <cellStyle name="Percent 2 2 9 4 2" xfId="18953"/>
    <cellStyle name="Percent 2 2 9 5" xfId="28962"/>
    <cellStyle name="Percent 2 20" xfId="28915"/>
    <cellStyle name="Percent 2 20 2" xfId="28917"/>
    <cellStyle name="Percent 2 21" xfId="28923"/>
    <cellStyle name="Percent 2 21 2" xfId="28925"/>
    <cellStyle name="Percent 2 22" xfId="28930"/>
    <cellStyle name="Percent 2 22 2" xfId="15474"/>
    <cellStyle name="Percent 2 23" xfId="28933"/>
    <cellStyle name="Percent 2 23 2" xfId="2294"/>
    <cellStyle name="Percent 2 24" xfId="9639"/>
    <cellStyle name="Percent 2 24 2" xfId="9642"/>
    <cellStyle name="Percent 2 25" xfId="9693"/>
    <cellStyle name="Percent 2 25 2" xfId="9697"/>
    <cellStyle name="Percent 2 26" xfId="9744"/>
    <cellStyle name="Percent 2 26 2" xfId="9747"/>
    <cellStyle name="Percent 2 27" xfId="9772"/>
    <cellStyle name="Percent 2 27 2" xfId="9776"/>
    <cellStyle name="Percent 2 28" xfId="9819"/>
    <cellStyle name="Percent 2 28 2" xfId="9822"/>
    <cellStyle name="Percent 2 29" xfId="9856"/>
    <cellStyle name="Percent 2 29 2" xfId="9859"/>
    <cellStyle name="Percent 2 3" xfId="28963"/>
    <cellStyle name="Percent 2 3 10" xfId="28964"/>
    <cellStyle name="Percent 2 3 10 2" xfId="17904"/>
    <cellStyle name="Percent 2 3 10 3" xfId="17908"/>
    <cellStyle name="Percent 2 3 10 4" xfId="17911"/>
    <cellStyle name="Percent 2 3 10 4 2" xfId="28966"/>
    <cellStyle name="Percent 2 3 10 5" xfId="17915"/>
    <cellStyle name="Percent 2 3 11" xfId="28527"/>
    <cellStyle name="Percent 2 3 11 2" xfId="17935"/>
    <cellStyle name="Percent 2 3 11 3" xfId="17938"/>
    <cellStyle name="Percent 2 3 11 4" xfId="17941"/>
    <cellStyle name="Percent 2 3 11 4 2" xfId="28967"/>
    <cellStyle name="Percent 2 3 11 5" xfId="17945"/>
    <cellStyle name="Percent 2 3 12" xfId="28968"/>
    <cellStyle name="Percent 2 3 13" xfId="28969"/>
    <cellStyle name="Percent 2 3 14" xfId="28970"/>
    <cellStyle name="Percent 2 3 14 2" xfId="201"/>
    <cellStyle name="Percent 2 3 15" xfId="1143"/>
    <cellStyle name="Percent 2 3 2" xfId="28971"/>
    <cellStyle name="Percent 2 3 2 2" xfId="28972"/>
    <cellStyle name="Percent 2 3 2 3" xfId="28973"/>
    <cellStyle name="Percent 2 3 2 4" xfId="28974"/>
    <cellStyle name="Percent 2 3 2 4 2" xfId="28975"/>
    <cellStyle name="Percent 2 3 2 5" xfId="28976"/>
    <cellStyle name="Percent 2 3 3" xfId="28978"/>
    <cellStyle name="Percent 2 3 3 2" xfId="28979"/>
    <cellStyle name="Percent 2 3 3 3" xfId="28980"/>
    <cellStyle name="Percent 2 3 3 4" xfId="28981"/>
    <cellStyle name="Percent 2 3 3 4 2" xfId="28982"/>
    <cellStyle name="Percent 2 3 3 5" xfId="28983"/>
    <cellStyle name="Percent 2 3 4" xfId="27463"/>
    <cellStyle name="Percent 2 3 4 2" xfId="28985"/>
    <cellStyle name="Percent 2 3 4 3" xfId="28986"/>
    <cellStyle name="Percent 2 3 4 4" xfId="28987"/>
    <cellStyle name="Percent 2 3 4 4 2" xfId="13460"/>
    <cellStyle name="Percent 2 3 4 5" xfId="28989"/>
    <cellStyle name="Percent 2 3 5" xfId="28990"/>
    <cellStyle name="Percent 2 3 5 2" xfId="28991"/>
    <cellStyle name="Percent 2 3 5 3" xfId="28992"/>
    <cellStyle name="Percent 2 3 5 4" xfId="28994"/>
    <cellStyle name="Percent 2 3 5 4 2" xfId="28996"/>
    <cellStyle name="Percent 2 3 5 5" xfId="28999"/>
    <cellStyle name="Percent 2 3 6" xfId="22053"/>
    <cellStyle name="Percent 2 3 6 2" xfId="9446"/>
    <cellStyle name="Percent 2 3 6 3" xfId="9447"/>
    <cellStyle name="Percent 2 3 6 4" xfId="9451"/>
    <cellStyle name="Percent 2 3 6 4 2" xfId="25870"/>
    <cellStyle name="Percent 2 3 6 5" xfId="9453"/>
    <cellStyle name="Percent 2 3 7" xfId="22055"/>
    <cellStyle name="Percent 2 3 7 2" xfId="29001"/>
    <cellStyle name="Percent 2 3 7 3" xfId="29003"/>
    <cellStyle name="Percent 2 3 7 4" xfId="29005"/>
    <cellStyle name="Percent 2 3 7 4 2" xfId="11725"/>
    <cellStyle name="Percent 2 3 7 5" xfId="29007"/>
    <cellStyle name="Percent 2 3 8" xfId="22057"/>
    <cellStyle name="Percent 2 3 8 2" xfId="22059"/>
    <cellStyle name="Percent 2 3 8 3" xfId="8496"/>
    <cellStyle name="Percent 2 3 8 4" xfId="8505"/>
    <cellStyle name="Percent 2 3 8 4 2" xfId="25908"/>
    <cellStyle name="Percent 2 3 8 5" xfId="8507"/>
    <cellStyle name="Percent 2 3 9" xfId="22061"/>
    <cellStyle name="Percent 2 3 9 2" xfId="29008"/>
    <cellStyle name="Percent 2 3 9 3" xfId="8515"/>
    <cellStyle name="Percent 2 3 9 4" xfId="8522"/>
    <cellStyle name="Percent 2 3 9 4 2" xfId="19044"/>
    <cellStyle name="Percent 2 3 9 5" xfId="8524"/>
    <cellStyle name="Percent 2 30" xfId="9694"/>
    <cellStyle name="Percent 2 30 2" xfId="9698"/>
    <cellStyle name="Percent 2 31" xfId="9745"/>
    <cellStyle name="Percent 2 31 2" xfId="9748"/>
    <cellStyle name="Percent 2 32" xfId="9773"/>
    <cellStyle name="Percent 2 32 2" xfId="9777"/>
    <cellStyle name="Percent 2 33" xfId="9820"/>
    <cellStyle name="Percent 2 33 2" xfId="9823"/>
    <cellStyle name="Percent 2 34" xfId="9857"/>
    <cellStyle name="Percent 2 34 2" xfId="9860"/>
    <cellStyle name="Percent 2 35" xfId="9883"/>
    <cellStyle name="Percent 2 35 2" xfId="21248"/>
    <cellStyle name="Percent 2 36" xfId="9887"/>
    <cellStyle name="Percent 2 37" xfId="29009"/>
    <cellStyle name="Percent 2 37 2" xfId="29010"/>
    <cellStyle name="Percent 2 4" xfId="29011"/>
    <cellStyle name="Percent 2 4 10" xfId="28083"/>
    <cellStyle name="Percent 2 4 10 2" xfId="28085"/>
    <cellStyle name="Percent 2 4 10 3" xfId="29014"/>
    <cellStyle name="Percent 2 4 10 4" xfId="29015"/>
    <cellStyle name="Percent 2 4 10 4 2" xfId="27894"/>
    <cellStyle name="Percent 2 4 10 5" xfId="29016"/>
    <cellStyle name="Percent 2 4 11" xfId="28087"/>
    <cellStyle name="Percent 2 4 11 2" xfId="14339"/>
    <cellStyle name="Percent 2 4 11 3" xfId="14367"/>
    <cellStyle name="Percent 2 4 11 4" xfId="14394"/>
    <cellStyle name="Percent 2 4 11 4 2" xfId="14398"/>
    <cellStyle name="Percent 2 4 11 5" xfId="14408"/>
    <cellStyle name="Percent 2 4 12" xfId="29017"/>
    <cellStyle name="Percent 2 4 13" xfId="29019"/>
    <cellStyle name="Percent 2 4 14" xfId="29020"/>
    <cellStyle name="Percent 2 4 14 2" xfId="29021"/>
    <cellStyle name="Percent 2 4 15" xfId="29024"/>
    <cellStyle name="Percent 2 4 2" xfId="2675"/>
    <cellStyle name="Percent 2 4 2 2" xfId="11896"/>
    <cellStyle name="Percent 2 4 2 3" xfId="11898"/>
    <cellStyle name="Percent 2 4 2 4" xfId="11899"/>
    <cellStyle name="Percent 2 4 2 4 2" xfId="29025"/>
    <cellStyle name="Percent 2 4 2 5" xfId="11902"/>
    <cellStyle name="Percent 2 4 3" xfId="29026"/>
    <cellStyle name="Percent 2 4 3 2" xfId="29027"/>
    <cellStyle name="Percent 2 4 3 3" xfId="29028"/>
    <cellStyle name="Percent 2 4 3 4" xfId="12305"/>
    <cellStyle name="Percent 2 4 3 4 2" xfId="12308"/>
    <cellStyle name="Percent 2 4 3 5" xfId="12315"/>
    <cellStyle name="Percent 2 4 4" xfId="29029"/>
    <cellStyle name="Percent 2 4 4 2" xfId="29030"/>
    <cellStyle name="Percent 2 4 4 3" xfId="29031"/>
    <cellStyle name="Percent 2 4 4 4" xfId="12358"/>
    <cellStyle name="Percent 2 4 4 4 2" xfId="12366"/>
    <cellStyle name="Percent 2 4 4 5" xfId="12373"/>
    <cellStyle name="Percent 2 4 5" xfId="29032"/>
    <cellStyle name="Percent 2 4 5 2" xfId="29033"/>
    <cellStyle name="Percent 2 4 5 3" xfId="29034"/>
    <cellStyle name="Percent 2 4 5 4" xfId="10366"/>
    <cellStyle name="Percent 2 4 5 4 2" xfId="12404"/>
    <cellStyle name="Percent 2 4 5 5" xfId="10370"/>
    <cellStyle name="Percent 2 4 6" xfId="10776"/>
    <cellStyle name="Percent 2 4 6 2" xfId="29035"/>
    <cellStyle name="Percent 2 4 6 3" xfId="29036"/>
    <cellStyle name="Percent 2 4 6 4" xfId="12432"/>
    <cellStyle name="Percent 2 4 6 4 2" xfId="26008"/>
    <cellStyle name="Percent 2 4 6 5" xfId="12435"/>
    <cellStyle name="Percent 2 4 7" xfId="10779"/>
    <cellStyle name="Percent 2 4 7 2" xfId="20496"/>
    <cellStyle name="Percent 2 4 7 3" xfId="20545"/>
    <cellStyle name="Percent 2 4 7 4" xfId="20606"/>
    <cellStyle name="Percent 2 4 7 4 2" xfId="20632"/>
    <cellStyle name="Percent 2 4 7 5" xfId="20646"/>
    <cellStyle name="Percent 2 4 8" xfId="10782"/>
    <cellStyle name="Percent 2 4 8 2" xfId="22063"/>
    <cellStyle name="Percent 2 4 8 3" xfId="8567"/>
    <cellStyle name="Percent 2 4 8 4" xfId="8569"/>
    <cellStyle name="Percent 2 4 8 4 2" xfId="29038"/>
    <cellStyle name="Percent 2 4 8 5" xfId="8572"/>
    <cellStyle name="Percent 2 4 9" xfId="10786"/>
    <cellStyle name="Percent 2 4 9 2" xfId="18860"/>
    <cellStyle name="Percent 2 4 9 3" xfId="18866"/>
    <cellStyle name="Percent 2 4 9 4" xfId="18872"/>
    <cellStyle name="Percent 2 4 9 4 2" xfId="18874"/>
    <cellStyle name="Percent 2 4 9 5" xfId="18878"/>
    <cellStyle name="Percent 2 5" xfId="54"/>
    <cellStyle name="Percent 2 5 10" xfId="25316"/>
    <cellStyle name="Percent 2 5 10 2" xfId="2977"/>
    <cellStyle name="Percent 2 5 10 3" xfId="2980"/>
    <cellStyle name="Percent 2 5 10 4" xfId="2983"/>
    <cellStyle name="Percent 2 5 10 4 2" xfId="11002"/>
    <cellStyle name="Percent 2 5 10 5" xfId="2987"/>
    <cellStyle name="Percent 2 5 11" xfId="25319"/>
    <cellStyle name="Percent 2 5 11 2" xfId="3385"/>
    <cellStyle name="Percent 2 5 11 3" xfId="261"/>
    <cellStyle name="Percent 2 5 11 4" xfId="3388"/>
    <cellStyle name="Percent 2 5 11 4 2" xfId="10927"/>
    <cellStyle name="Percent 2 5 11 5" xfId="3393"/>
    <cellStyle name="Percent 2 5 12" xfId="25321"/>
    <cellStyle name="Percent 2 5 13" xfId="25323"/>
    <cellStyle name="Percent 2 5 14" xfId="25325"/>
    <cellStyle name="Percent 2 5 14 2" xfId="29039"/>
    <cellStyle name="Percent 2 5 15" xfId="21771"/>
    <cellStyle name="Percent 2 5 2" xfId="29040"/>
    <cellStyle name="Percent 2 5 2 2" xfId="29041"/>
    <cellStyle name="Percent 2 5 2 3" xfId="29042"/>
    <cellStyle name="Percent 2 5 2 4" xfId="29043"/>
    <cellStyle name="Percent 2 5 2 4 2" xfId="13787"/>
    <cellStyle name="Percent 2 5 2 5" xfId="29044"/>
    <cellStyle name="Percent 2 5 3" xfId="22426"/>
    <cellStyle name="Percent 2 5 3 2" xfId="29045"/>
    <cellStyle name="Percent 2 5 3 3" xfId="29046"/>
    <cellStyle name="Percent 2 5 3 4" xfId="29047"/>
    <cellStyle name="Percent 2 5 3 4 2" xfId="27585"/>
    <cellStyle name="Percent 2 5 3 5" xfId="29048"/>
    <cellStyle name="Percent 2 5 4" xfId="29049"/>
    <cellStyle name="Percent 2 5 4 2" xfId="29050"/>
    <cellStyle name="Percent 2 5 4 3" xfId="29051"/>
    <cellStyle name="Percent 2 5 4 4" xfId="29052"/>
    <cellStyle name="Percent 2 5 4 4 2" xfId="26055"/>
    <cellStyle name="Percent 2 5 4 5" xfId="29053"/>
    <cellStyle name="Percent 2 5 5" xfId="29054"/>
    <cellStyle name="Percent 2 5 5 2" xfId="29055"/>
    <cellStyle name="Percent 2 5 5 3" xfId="29056"/>
    <cellStyle name="Percent 2 5 5 4" xfId="29057"/>
    <cellStyle name="Percent 2 5 5 4 2" xfId="29058"/>
    <cellStyle name="Percent 2 5 5 5" xfId="29059"/>
    <cellStyle name="Percent 2 5 6" xfId="115"/>
    <cellStyle name="Percent 2 5 6 2" xfId="29060"/>
    <cellStyle name="Percent 2 5 6 3" xfId="29061"/>
    <cellStyle name="Percent 2 5 6 4" xfId="29063"/>
    <cellStyle name="Percent 2 5 6 4 2" xfId="26115"/>
    <cellStyle name="Percent 2 5 6 5" xfId="29064"/>
    <cellStyle name="Percent 2 5 7" xfId="78"/>
    <cellStyle name="Percent 2 5 7 2" xfId="29065"/>
    <cellStyle name="Percent 2 5 7 3" xfId="29067"/>
    <cellStyle name="Percent 2 5 7 4" xfId="29069"/>
    <cellStyle name="Percent 2 5 7 4 2" xfId="29071"/>
    <cellStyle name="Percent 2 5 7 5" xfId="29072"/>
    <cellStyle name="Percent 2 5 8" xfId="22065"/>
    <cellStyle name="Percent 2 5 8 2" xfId="22067"/>
    <cellStyle name="Percent 2 5 8 3" xfId="8591"/>
    <cellStyle name="Percent 2 5 8 4" xfId="8593"/>
    <cellStyle name="Percent 2 5 8 4 2" xfId="29073"/>
    <cellStyle name="Percent 2 5 8 5" xfId="8595"/>
    <cellStyle name="Percent 2 5 9" xfId="22069"/>
    <cellStyle name="Percent 2 5 9 2" xfId="21140"/>
    <cellStyle name="Percent 2 5 9 3" xfId="29074"/>
    <cellStyle name="Percent 2 5 9 4" xfId="29075"/>
    <cellStyle name="Percent 2 5 9 4 2" xfId="29076"/>
    <cellStyle name="Percent 2 5 9 5" xfId="29078"/>
    <cellStyle name="Percent 2 6" xfId="29079"/>
    <cellStyle name="Percent 2 6 2" xfId="29081"/>
    <cellStyle name="Percent 2 6 3" xfId="29082"/>
    <cellStyle name="Percent 2 6 4" xfId="29083"/>
    <cellStyle name="Percent 2 6 4 2" xfId="29084"/>
    <cellStyle name="Percent 2 6 5" xfId="29085"/>
    <cellStyle name="Percent 2 7" xfId="29086"/>
    <cellStyle name="Percent 2 7 2" xfId="10470"/>
    <cellStyle name="Percent 2 7 3" xfId="29087"/>
    <cellStyle name="Percent 2 7 4" xfId="29089"/>
    <cellStyle name="Percent 2 7 4 2" xfId="29090"/>
    <cellStyle name="Percent 2 7 5" xfId="29092"/>
    <cellStyle name="Percent 2 8" xfId="29093"/>
    <cellStyle name="Percent 2 8 2" xfId="29094"/>
    <cellStyle name="Percent 2 8 3" xfId="11977"/>
    <cellStyle name="Percent 2 8 4" xfId="11979"/>
    <cellStyle name="Percent 2 8 4 2" xfId="29095"/>
    <cellStyle name="Percent 2 8 5" xfId="29096"/>
    <cellStyle name="Percent 2 9" xfId="29097"/>
    <cellStyle name="Percent 2 9 2" xfId="29098"/>
    <cellStyle name="Percent 2 9 3" xfId="29099"/>
    <cellStyle name="Percent 2 9 4" xfId="29100"/>
    <cellStyle name="Percent 2 9 4 2" xfId="29101"/>
    <cellStyle name="Percent 2 9 5" xfId="29102"/>
    <cellStyle name="Percent 20" xfId="12353"/>
    <cellStyle name="Percent 20 2" xfId="20845"/>
    <cellStyle name="Percent 20 3" xfId="28537"/>
    <cellStyle name="Percent 20 4" xfId="28540"/>
    <cellStyle name="Percent 20 4 2" xfId="28544"/>
    <cellStyle name="Percent 20 5" xfId="28546"/>
    <cellStyle name="Percent 200" xfId="1646"/>
    <cellStyle name="Percent 200 2" xfId="28481"/>
    <cellStyle name="Percent 200 3" xfId="28485"/>
    <cellStyle name="Percent 200 3 2" xfId="16709"/>
    <cellStyle name="Percent 200 4" xfId="28489"/>
    <cellStyle name="Percent 201" xfId="28493"/>
    <cellStyle name="Percent 201 2" xfId="28497"/>
    <cellStyle name="Percent 201 3" xfId="28501"/>
    <cellStyle name="Percent 201 3 2" xfId="15739"/>
    <cellStyle name="Percent 201 4" xfId="28505"/>
    <cellStyle name="Percent 202" xfId="5838"/>
    <cellStyle name="Percent 202 2" xfId="6376"/>
    <cellStyle name="Percent 202 3" xfId="8714"/>
    <cellStyle name="Percent 202 3 2" xfId="15810"/>
    <cellStyle name="Percent 202 4" xfId="8719"/>
    <cellStyle name="Percent 203" xfId="6384"/>
    <cellStyle name="Percent 203 2" xfId="28509"/>
    <cellStyle name="Percent 203 3" xfId="28513"/>
    <cellStyle name="Percent 203 3 2" xfId="14184"/>
    <cellStyle name="Percent 203 4" xfId="28517"/>
    <cellStyle name="Percent 204" xfId="4148"/>
    <cellStyle name="Percent 204 2" xfId="28521"/>
    <cellStyle name="Percent 204 3" xfId="28525"/>
    <cellStyle name="Percent 204 3 2" xfId="28530"/>
    <cellStyle name="Percent 204 4" xfId="28534"/>
    <cellStyle name="Percent 205" xfId="6389"/>
    <cellStyle name="Percent 205 2" xfId="28549"/>
    <cellStyle name="Percent 205 3" xfId="28553"/>
    <cellStyle name="Percent 205 3 2" xfId="28557"/>
    <cellStyle name="Percent 205 4" xfId="28562"/>
    <cellStyle name="Percent 206" xfId="28566"/>
    <cellStyle name="Percent 206 2" xfId="28570"/>
    <cellStyle name="Percent 206 3" xfId="13238"/>
    <cellStyle name="Percent 206 3 2" xfId="13243"/>
    <cellStyle name="Percent 206 4" xfId="13253"/>
    <cellStyle name="Percent 207" xfId="28574"/>
    <cellStyle name="Percent 207 2" xfId="28578"/>
    <cellStyle name="Percent 207 3" xfId="13266"/>
    <cellStyle name="Percent 207 3 2" xfId="13273"/>
    <cellStyle name="Percent 207 4" xfId="13280"/>
    <cellStyle name="Percent 208" xfId="28582"/>
    <cellStyle name="Percent 208 2" xfId="28586"/>
    <cellStyle name="Percent 208 3" xfId="13291"/>
    <cellStyle name="Percent 208 3 2" xfId="28590"/>
    <cellStyle name="Percent 208 4" xfId="13296"/>
    <cellStyle name="Percent 209" xfId="1661"/>
    <cellStyle name="Percent 209 2" xfId="28594"/>
    <cellStyle name="Percent 209 3" xfId="13305"/>
    <cellStyle name="Percent 209 3 2" xfId="11203"/>
    <cellStyle name="Percent 209 4" xfId="13310"/>
    <cellStyle name="Percent 21" xfId="12356"/>
    <cellStyle name="Percent 21 2" xfId="2072"/>
    <cellStyle name="Percent 21 3" xfId="28597"/>
    <cellStyle name="Percent 21 4" xfId="28600"/>
    <cellStyle name="Percent 21 4 2" xfId="26873"/>
    <cellStyle name="Percent 21 5" xfId="28603"/>
    <cellStyle name="Percent 210" xfId="6390"/>
    <cellStyle name="Percent 210 2" xfId="28550"/>
    <cellStyle name="Percent 210 3" xfId="28554"/>
    <cellStyle name="Percent 210 3 2" xfId="28558"/>
    <cellStyle name="Percent 210 4" xfId="28563"/>
    <cellStyle name="Percent 211" xfId="28567"/>
    <cellStyle name="Percent 211 2" xfId="28571"/>
    <cellStyle name="Percent 211 3" xfId="13239"/>
    <cellStyle name="Percent 211 3 2" xfId="13244"/>
    <cellStyle name="Percent 211 4" xfId="13254"/>
    <cellStyle name="Percent 212" xfId="28575"/>
    <cellStyle name="Percent 212 2" xfId="28579"/>
    <cellStyle name="Percent 212 3" xfId="13267"/>
    <cellStyle name="Percent 212 3 2" xfId="13274"/>
    <cellStyle name="Percent 212 4" xfId="13281"/>
    <cellStyle name="Percent 213" xfId="28583"/>
    <cellStyle name="Percent 213 2" xfId="28587"/>
    <cellStyle name="Percent 213 3" xfId="13292"/>
    <cellStyle name="Percent 213 3 2" xfId="28591"/>
    <cellStyle name="Percent 213 4" xfId="13297"/>
    <cellStyle name="Percent 214" xfId="1660"/>
    <cellStyle name="Percent 214 2" xfId="28595"/>
    <cellStyle name="Percent 214 3" xfId="13306"/>
    <cellStyle name="Percent 214 3 2" xfId="11204"/>
    <cellStyle name="Percent 214 4" xfId="13311"/>
    <cellStyle name="Percent 215" xfId="28607"/>
    <cellStyle name="Percent 215 2" xfId="9734"/>
    <cellStyle name="Percent 215 3" xfId="28611"/>
    <cellStyle name="Percent 215 3 2" xfId="28615"/>
    <cellStyle name="Percent 215 4" xfId="28619"/>
    <cellStyle name="Percent 216" xfId="28623"/>
    <cellStyle name="Percent 216 2" xfId="6580"/>
    <cellStyle name="Percent 216 3" xfId="28627"/>
    <cellStyle name="Percent 216 3 2" xfId="28631"/>
    <cellStyle name="Percent 216 4" xfId="11441"/>
    <cellStyle name="Percent 217" xfId="28636"/>
    <cellStyle name="Percent 217 2" xfId="28640"/>
    <cellStyle name="Percent 217 3" xfId="28644"/>
    <cellStyle name="Percent 217 3 2" xfId="28648"/>
    <cellStyle name="Percent 217 4" xfId="28653"/>
    <cellStyle name="Percent 218" xfId="1667"/>
    <cellStyle name="Percent 218 2" xfId="28657"/>
    <cellStyle name="Percent 218 3" xfId="28661"/>
    <cellStyle name="Percent 218 3 2" xfId="22977"/>
    <cellStyle name="Percent 218 4" xfId="28665"/>
    <cellStyle name="Percent 219" xfId="1690"/>
    <cellStyle name="Percent 219 2" xfId="28669"/>
    <cellStyle name="Percent 219 3" xfId="28673"/>
    <cellStyle name="Percent 219 3 2" xfId="28677"/>
    <cellStyle name="Percent 219 4" xfId="28681"/>
    <cellStyle name="Percent 22" xfId="28684"/>
    <cellStyle name="Percent 22 2" xfId="21000"/>
    <cellStyle name="Percent 22 3" xfId="28686"/>
    <cellStyle name="Percent 22 4" xfId="28689"/>
    <cellStyle name="Percent 22 4 2" xfId="28692"/>
    <cellStyle name="Percent 22 5" xfId="28694"/>
    <cellStyle name="Percent 220" xfId="28608"/>
    <cellStyle name="Percent 220 2" xfId="9735"/>
    <cellStyle name="Percent 220 3" xfId="28612"/>
    <cellStyle name="Percent 220 3 2" xfId="28616"/>
    <cellStyle name="Percent 220 4" xfId="28620"/>
    <cellStyle name="Percent 221" xfId="28624"/>
    <cellStyle name="Percent 221 2" xfId="6581"/>
    <cellStyle name="Percent 221 3" xfId="28628"/>
    <cellStyle name="Percent 221 3 2" xfId="28632"/>
    <cellStyle name="Percent 221 4" xfId="11442"/>
    <cellStyle name="Percent 222" xfId="28637"/>
    <cellStyle name="Percent 222 2" xfId="28641"/>
    <cellStyle name="Percent 222 3" xfId="28645"/>
    <cellStyle name="Percent 222 3 2" xfId="28649"/>
    <cellStyle name="Percent 222 4" xfId="28654"/>
    <cellStyle name="Percent 223" xfId="1666"/>
    <cellStyle name="Percent 223 2" xfId="28658"/>
    <cellStyle name="Percent 223 3" xfId="28662"/>
    <cellStyle name="Percent 223 3 2" xfId="22978"/>
    <cellStyle name="Percent 223 4" xfId="28666"/>
    <cellStyle name="Percent 224" xfId="1689"/>
    <cellStyle name="Percent 224 2" xfId="28670"/>
    <cellStyle name="Percent 224 3" xfId="28674"/>
    <cellStyle name="Percent 224 3 2" xfId="28678"/>
    <cellStyle name="Percent 224 4" xfId="28682"/>
    <cellStyle name="Percent 225" xfId="1672"/>
    <cellStyle name="Percent 225 2" xfId="6562"/>
    <cellStyle name="Percent 225 3" xfId="28698"/>
    <cellStyle name="Percent 225 3 2" xfId="28702"/>
    <cellStyle name="Percent 225 4" xfId="28707"/>
    <cellStyle name="Percent 226" xfId="1695"/>
    <cellStyle name="Percent 226 2" xfId="28711"/>
    <cellStyle name="Percent 226 3" xfId="28715"/>
    <cellStyle name="Percent 226 3 2" xfId="28719"/>
    <cellStyle name="Percent 226 4" xfId="11479"/>
    <cellStyle name="Percent 227" xfId="24093"/>
    <cellStyle name="Percent 227 2" xfId="28723"/>
    <cellStyle name="Percent 227 3" xfId="28727"/>
    <cellStyle name="Percent 227 3 2" xfId="27955"/>
    <cellStyle name="Percent 227 4" xfId="28731"/>
    <cellStyle name="Percent 228" xfId="24099"/>
    <cellStyle name="Percent 228 2" xfId="26401"/>
    <cellStyle name="Percent 228 3" xfId="28735"/>
    <cellStyle name="Percent 228 3 2" xfId="23077"/>
    <cellStyle name="Percent 228 4" xfId="28739"/>
    <cellStyle name="Percent 229" xfId="8420"/>
    <cellStyle name="Percent 229 2" xfId="8425"/>
    <cellStyle name="Percent 229 3" xfId="8434"/>
    <cellStyle name="Percent 229 3 2" xfId="12150"/>
    <cellStyle name="Percent 229 4" xfId="8439"/>
    <cellStyle name="Percent 23" xfId="28742"/>
    <cellStyle name="Percent 23 10" xfId="29103"/>
    <cellStyle name="Percent 23 10 2" xfId="29105"/>
    <cellStyle name="Percent 23 10 3" xfId="29106"/>
    <cellStyle name="Percent 23 10 4" xfId="29107"/>
    <cellStyle name="Percent 23 10 4 2" xfId="29108"/>
    <cellStyle name="Percent 23 10 5" xfId="29109"/>
    <cellStyle name="Percent 23 11" xfId="29110"/>
    <cellStyle name="Percent 23 11 2" xfId="29111"/>
    <cellStyle name="Percent 23 11 3" xfId="29112"/>
    <cellStyle name="Percent 23 11 3 2" xfId="27964"/>
    <cellStyle name="Percent 23 11 4" xfId="29113"/>
    <cellStyle name="Percent 23 12" xfId="29114"/>
    <cellStyle name="Percent 23 12 2" xfId="29115"/>
    <cellStyle name="Percent 23 13" xfId="29116"/>
    <cellStyle name="Percent 23 13 2" xfId="29119"/>
    <cellStyle name="Percent 23 14" xfId="29121"/>
    <cellStyle name="Percent 23 15" xfId="29120"/>
    <cellStyle name="Percent 23 15 2" xfId="29122"/>
    <cellStyle name="Percent 23 16" xfId="29123"/>
    <cellStyle name="Percent 23 2" xfId="3070"/>
    <cellStyle name="Percent 23 2 2" xfId="29124"/>
    <cellStyle name="Percent 23 2 3" xfId="29125"/>
    <cellStyle name="Percent 23 2 4" xfId="29126"/>
    <cellStyle name="Percent 23 2 4 2" xfId="29127"/>
    <cellStyle name="Percent 23 2 5" xfId="20489"/>
    <cellStyle name="Percent 23 3" xfId="28744"/>
    <cellStyle name="Percent 23 3 2" xfId="29128"/>
    <cellStyle name="Percent 23 3 3" xfId="29129"/>
    <cellStyle name="Percent 23 3 4" xfId="29130"/>
    <cellStyle name="Percent 23 3 4 2" xfId="29131"/>
    <cellStyle name="Percent 23 3 5" xfId="20494"/>
    <cellStyle name="Percent 23 4" xfId="28747"/>
    <cellStyle name="Percent 23 4 2" xfId="28750"/>
    <cellStyle name="Percent 23 4 3" xfId="29132"/>
    <cellStyle name="Percent 23 4 4" xfId="29133"/>
    <cellStyle name="Percent 23 4 4 2" xfId="9025"/>
    <cellStyle name="Percent 23 4 5" xfId="29134"/>
    <cellStyle name="Percent 23 5" xfId="28752"/>
    <cellStyle name="Percent 23 5 2" xfId="29135"/>
    <cellStyle name="Percent 23 5 3" xfId="29137"/>
    <cellStyle name="Percent 23 5 4" xfId="29139"/>
    <cellStyle name="Percent 23 5 4 2" xfId="29141"/>
    <cellStyle name="Percent 23 5 5" xfId="29143"/>
    <cellStyle name="Percent 23 6" xfId="29145"/>
    <cellStyle name="Percent 23 6 2" xfId="29147"/>
    <cellStyle name="Percent 23 6 3" xfId="29148"/>
    <cellStyle name="Percent 23 6 4" xfId="29151"/>
    <cellStyle name="Percent 23 6 4 2" xfId="29154"/>
    <cellStyle name="Percent 23 6 5" xfId="29156"/>
    <cellStyle name="Percent 23 7" xfId="29158"/>
    <cellStyle name="Percent 23 7 2" xfId="29159"/>
    <cellStyle name="Percent 23 7 3" xfId="12458"/>
    <cellStyle name="Percent 23 7 4" xfId="29160"/>
    <cellStyle name="Percent 23 7 4 2" xfId="29162"/>
    <cellStyle name="Percent 23 7 5" xfId="11216"/>
    <cellStyle name="Percent 23 8" xfId="24796"/>
    <cellStyle name="Percent 23 8 2" xfId="24799"/>
    <cellStyle name="Percent 23 8 3" xfId="24801"/>
    <cellStyle name="Percent 23 8 4" xfId="24804"/>
    <cellStyle name="Percent 23 8 4 2" xfId="29164"/>
    <cellStyle name="Percent 23 8 5" xfId="24807"/>
    <cellStyle name="Percent 23 9" xfId="24810"/>
    <cellStyle name="Percent 23 9 2" xfId="24812"/>
    <cellStyle name="Percent 23 9 3" xfId="29165"/>
    <cellStyle name="Percent 23 9 4" xfId="29167"/>
    <cellStyle name="Percent 23 9 4 2" xfId="29169"/>
    <cellStyle name="Percent 23 9 5" xfId="29170"/>
    <cellStyle name="Percent 230" xfId="1671"/>
    <cellStyle name="Percent 230 2" xfId="6563"/>
    <cellStyle name="Percent 230 3" xfId="28699"/>
    <cellStyle name="Percent 230 3 2" xfId="28703"/>
    <cellStyle name="Percent 230 4" xfId="28708"/>
    <cellStyle name="Percent 231" xfId="1694"/>
    <cellStyle name="Percent 231 2" xfId="28712"/>
    <cellStyle name="Percent 231 3" xfId="28716"/>
    <cellStyle name="Percent 231 3 2" xfId="28720"/>
    <cellStyle name="Percent 231 4" xfId="11480"/>
    <cellStyle name="Percent 232" xfId="24094"/>
    <cellStyle name="Percent 232 2" xfId="28724"/>
    <cellStyle name="Percent 232 3" xfId="28728"/>
    <cellStyle name="Percent 232 3 2" xfId="27956"/>
    <cellStyle name="Percent 232 4" xfId="28732"/>
    <cellStyle name="Percent 233" xfId="24100"/>
    <cellStyle name="Percent 233 2" xfId="26402"/>
    <cellStyle name="Percent 233 3" xfId="28736"/>
    <cellStyle name="Percent 233 3 2" xfId="23078"/>
    <cellStyle name="Percent 233 4" xfId="28740"/>
    <cellStyle name="Percent 234" xfId="8421"/>
    <cellStyle name="Percent 234 2" xfId="8426"/>
    <cellStyle name="Percent 234 3" xfId="8435"/>
    <cellStyle name="Percent 234 3 2" xfId="12151"/>
    <cellStyle name="Percent 234 4" xfId="8440"/>
    <cellStyle name="Percent 235" xfId="1702"/>
    <cellStyle name="Percent 235 2" xfId="28756"/>
    <cellStyle name="Percent 235 3" xfId="28760"/>
    <cellStyle name="Percent 235 3 2" xfId="28764"/>
    <cellStyle name="Percent 235 4" xfId="28768"/>
    <cellStyle name="Percent 236" xfId="8449"/>
    <cellStyle name="Percent 236 2" xfId="28772"/>
    <cellStyle name="Percent 236 3" xfId="28776"/>
    <cellStyle name="Percent 236 3 2" xfId="28780"/>
    <cellStyle name="Percent 236 4" xfId="11512"/>
    <cellStyle name="Percent 237" xfId="8454"/>
    <cellStyle name="Percent 237 2" xfId="28784"/>
    <cellStyle name="Percent 237 3" xfId="28789"/>
    <cellStyle name="Percent 237 3 2" xfId="28794"/>
    <cellStyle name="Percent 237 4" xfId="28798"/>
    <cellStyle name="Percent 238" xfId="8460"/>
    <cellStyle name="Percent 238 2" xfId="28803"/>
    <cellStyle name="Percent 238 3" xfId="28808"/>
    <cellStyle name="Percent 238 3 2" xfId="5118"/>
    <cellStyle name="Percent 238 4" xfId="28813"/>
    <cellStyle name="Percent 239" xfId="8466"/>
    <cellStyle name="Percent 239 2" xfId="28818"/>
    <cellStyle name="Percent 239 3" xfId="28823"/>
    <cellStyle name="Percent 239 3 2" xfId="2228"/>
    <cellStyle name="Percent 239 4" xfId="28828"/>
    <cellStyle name="Percent 24" xfId="28832"/>
    <cellStyle name="Percent 24 2" xfId="28834"/>
    <cellStyle name="Percent 24 2 2" xfId="29172"/>
    <cellStyle name="Percent 24 2 3" xfId="29173"/>
    <cellStyle name="Percent 24 2 4" xfId="29174"/>
    <cellStyle name="Percent 24 2 4 2" xfId="29175"/>
    <cellStyle name="Percent 24 2 5" xfId="20541"/>
    <cellStyle name="Percent 24 3" xfId="28836"/>
    <cellStyle name="Percent 24 3 2" xfId="29176"/>
    <cellStyle name="Percent 24 3 3" xfId="29177"/>
    <cellStyle name="Percent 24 3 3 2" xfId="29179"/>
    <cellStyle name="Percent 24 3 4" xfId="29180"/>
    <cellStyle name="Percent 24 4" xfId="25465"/>
    <cellStyle name="Percent 24 5" xfId="25469"/>
    <cellStyle name="Percent 24 5 2" xfId="9785"/>
    <cellStyle name="Percent 24 6" xfId="25472"/>
    <cellStyle name="Percent 240" xfId="1701"/>
    <cellStyle name="Percent 240 2" xfId="28757"/>
    <cellStyle name="Percent 240 3" xfId="28761"/>
    <cellStyle name="Percent 240 3 2" xfId="28765"/>
    <cellStyle name="Percent 240 4" xfId="28769"/>
    <cellStyle name="Percent 241" xfId="8450"/>
    <cellStyle name="Percent 241 2" xfId="28773"/>
    <cellStyle name="Percent 241 3" xfId="28777"/>
    <cellStyle name="Percent 241 3 2" xfId="28781"/>
    <cellStyle name="Percent 241 4" xfId="11513"/>
    <cellStyle name="Percent 242" xfId="8455"/>
    <cellStyle name="Percent 242 2" xfId="28785"/>
    <cellStyle name="Percent 242 3" xfId="28790"/>
    <cellStyle name="Percent 242 3 2" xfId="28795"/>
    <cellStyle name="Percent 242 4" xfId="28799"/>
    <cellStyle name="Percent 243" xfId="8461"/>
    <cellStyle name="Percent 243 2" xfId="28804"/>
    <cellStyle name="Percent 243 3" xfId="28809"/>
    <cellStyle name="Percent 243 3 2" xfId="5119"/>
    <cellStyle name="Percent 243 4" xfId="28814"/>
    <cellStyle name="Percent 244" xfId="8467"/>
    <cellStyle name="Percent 244 2" xfId="28819"/>
    <cellStyle name="Percent 244 3" xfId="28824"/>
    <cellStyle name="Percent 244 3 2" xfId="2227"/>
    <cellStyle name="Percent 244 4" xfId="28829"/>
    <cellStyle name="Percent 245" xfId="1678"/>
    <cellStyle name="Percent 245 2" xfId="28840"/>
    <cellStyle name="Percent 245 3" xfId="28844"/>
    <cellStyle name="Percent 245 3 2" xfId="5035"/>
    <cellStyle name="Percent 245 4" xfId="28848"/>
    <cellStyle name="Percent 246" xfId="28852"/>
    <cellStyle name="Percent 246 2" xfId="28856"/>
    <cellStyle name="Percent 246 3" xfId="28860"/>
    <cellStyle name="Percent 246 3 2" xfId="5566"/>
    <cellStyle name="Percent 246 4" xfId="11554"/>
    <cellStyle name="Percent 247" xfId="1717"/>
    <cellStyle name="Percent 247 2" xfId="28863"/>
    <cellStyle name="Percent 247 3" xfId="28866"/>
    <cellStyle name="Percent 247 3 2" xfId="933"/>
    <cellStyle name="Percent 247 4" xfId="28869"/>
    <cellStyle name="Percent 248" xfId="1685"/>
    <cellStyle name="Percent 248 2" xfId="28872"/>
    <cellStyle name="Percent 248 3" xfId="28877"/>
    <cellStyle name="Percent 248 3 2" xfId="5848"/>
    <cellStyle name="Percent 248 4" xfId="28880"/>
    <cellStyle name="Percent 249" xfId="28883"/>
    <cellStyle name="Percent 249 2" xfId="28886"/>
    <cellStyle name="Percent 249 3" xfId="28889"/>
    <cellStyle name="Percent 249 3 2" xfId="28892"/>
    <cellStyle name="Percent 249 4" xfId="28895"/>
    <cellStyle name="Percent 25" xfId="29181"/>
    <cellStyle name="Percent 25 2" xfId="29183"/>
    <cellStyle name="Percent 25 2 2" xfId="29185"/>
    <cellStyle name="Percent 25 2 3" xfId="29186"/>
    <cellStyle name="Percent 25 2 4" xfId="21476"/>
    <cellStyle name="Percent 25 2 4 2" xfId="29187"/>
    <cellStyle name="Percent 25 2 5" xfId="20599"/>
    <cellStyle name="Percent 25 3" xfId="29188"/>
    <cellStyle name="Percent 25 3 2" xfId="29191"/>
    <cellStyle name="Percent 25 3 3" xfId="22508"/>
    <cellStyle name="Percent 25 3 3 2" xfId="14441"/>
    <cellStyle name="Percent 25 3 4" xfId="29193"/>
    <cellStyle name="Percent 25 4" xfId="25478"/>
    <cellStyle name="Percent 25 5" xfId="29194"/>
    <cellStyle name="Percent 25 5 2" xfId="29196"/>
    <cellStyle name="Percent 25 6" xfId="29198"/>
    <cellStyle name="Percent 250" xfId="1677"/>
    <cellStyle name="Percent 250 2" xfId="28841"/>
    <cellStyle name="Percent 250 3" xfId="28845"/>
    <cellStyle name="Percent 250 3 2" xfId="5036"/>
    <cellStyle name="Percent 250 4" xfId="28849"/>
    <cellStyle name="Percent 251" xfId="28853"/>
    <cellStyle name="Percent 251 2" xfId="28857"/>
    <cellStyle name="Percent 251 3" xfId="28861"/>
    <cellStyle name="Percent 251 3 2" xfId="5567"/>
    <cellStyle name="Percent 251 4" xfId="11555"/>
    <cellStyle name="Percent 252" xfId="1716"/>
    <cellStyle name="Percent 252 2" xfId="28864"/>
    <cellStyle name="Percent 252 3" xfId="28867"/>
    <cellStyle name="Percent 252 3 2" xfId="932"/>
    <cellStyle name="Percent 252 4" xfId="28870"/>
    <cellStyle name="Percent 253" xfId="1684"/>
    <cellStyle name="Percent 253 2" xfId="28873"/>
    <cellStyle name="Percent 253 2 2" xfId="5780"/>
    <cellStyle name="Percent 253 2 3" xfId="5792"/>
    <cellStyle name="Percent 253 2 3 2" xfId="5797"/>
    <cellStyle name="Percent 253 2 4" xfId="5805"/>
    <cellStyle name="Percent 253 3" xfId="28878"/>
    <cellStyle name="Percent 253 3 2" xfId="5849"/>
    <cellStyle name="Percent 253 3 3" xfId="5855"/>
    <cellStyle name="Percent 253 3 3 2" xfId="29200"/>
    <cellStyle name="Percent 253 3 4" xfId="29201"/>
    <cellStyle name="Percent 253 4" xfId="28881"/>
    <cellStyle name="Percent 253 4 2" xfId="29202"/>
    <cellStyle name="Percent 253 4 3" xfId="29203"/>
    <cellStyle name="Percent 253 4 3 2" xfId="29204"/>
    <cellStyle name="Percent 253 4 4" xfId="29205"/>
    <cellStyle name="Percent 253 5" xfId="15452"/>
    <cellStyle name="Percent 253 6" xfId="15454"/>
    <cellStyle name="Percent 253 6 2" xfId="29206"/>
    <cellStyle name="Percent 253 7" xfId="15456"/>
    <cellStyle name="Percent 254" xfId="28884"/>
    <cellStyle name="Percent 254 2" xfId="28887"/>
    <cellStyle name="Percent 254 3" xfId="28890"/>
    <cellStyle name="Percent 254 3 2" xfId="28893"/>
    <cellStyle name="Percent 254 4" xfId="28896"/>
    <cellStyle name="Percent 255" xfId="1723"/>
    <cellStyle name="Percent 255 2" xfId="29207"/>
    <cellStyle name="Percent 255 3" xfId="29208"/>
    <cellStyle name="Percent 256" xfId="29209"/>
    <cellStyle name="Percent 26" xfId="6348"/>
    <cellStyle name="Percent 26 2" xfId="29210"/>
    <cellStyle name="Percent 26 2 2" xfId="4584"/>
    <cellStyle name="Percent 26 2 3" xfId="4647"/>
    <cellStyle name="Percent 26 2 4" xfId="4695"/>
    <cellStyle name="Percent 26 2 4 2" xfId="4697"/>
    <cellStyle name="Percent 26 2 5" xfId="3183"/>
    <cellStyle name="Percent 26 3" xfId="29212"/>
    <cellStyle name="Percent 26 3 2" xfId="4761"/>
    <cellStyle name="Percent 26 4" xfId="29215"/>
    <cellStyle name="Percent 26 5" xfId="29218"/>
    <cellStyle name="Percent 26 5 2" xfId="25784"/>
    <cellStyle name="Percent 26 6" xfId="2187"/>
    <cellStyle name="Percent 27" xfId="6352"/>
    <cellStyle name="Percent 27 2" xfId="29220"/>
    <cellStyle name="Percent 27 2 2" xfId="29222"/>
    <cellStyle name="Percent 27 3" xfId="29223"/>
    <cellStyle name="Percent 27 4" xfId="26598"/>
    <cellStyle name="Percent 27 4 2" xfId="29226"/>
    <cellStyle name="Percent 27 5" xfId="29227"/>
    <cellStyle name="Percent 28" xfId="6356"/>
    <cellStyle name="Percent 28 2" xfId="29229"/>
    <cellStyle name="Percent 28 3" xfId="29231"/>
    <cellStyle name="Percent 28 3 2" xfId="29234"/>
    <cellStyle name="Percent 28 4" xfId="29236"/>
    <cellStyle name="Percent 29" xfId="29239"/>
    <cellStyle name="Percent 29 2" xfId="29241"/>
    <cellStyle name="Percent 29 3" xfId="29243"/>
    <cellStyle name="Percent 29 3 2" xfId="18209"/>
    <cellStyle name="Percent 29 4" xfId="29245"/>
    <cellStyle name="Percent 3" xfId="29247"/>
    <cellStyle name="Percent 3 10" xfId="20182"/>
    <cellStyle name="Percent 3 10 2" xfId="8149"/>
    <cellStyle name="Percent 3 10 3" xfId="20185"/>
    <cellStyle name="Percent 3 10 4" xfId="23523"/>
    <cellStyle name="Percent 3 10 4 2" xfId="23525"/>
    <cellStyle name="Percent 3 10 5" xfId="23530"/>
    <cellStyle name="Percent 3 11" xfId="13930"/>
    <cellStyle name="Percent 3 11 2" xfId="8183"/>
    <cellStyle name="Percent 3 11 3" xfId="29249"/>
    <cellStyle name="Percent 3 11 4" xfId="29250"/>
    <cellStyle name="Percent 3 11 4 2" xfId="9460"/>
    <cellStyle name="Percent 3 11 5" xfId="29251"/>
    <cellStyle name="Percent 3 12" xfId="29252"/>
    <cellStyle name="Percent 3 13" xfId="29253"/>
    <cellStyle name="Percent 3 14" xfId="29254"/>
    <cellStyle name="Percent 3 14 2" xfId="23552"/>
    <cellStyle name="Percent 3 2" xfId="12371"/>
    <cellStyle name="Percent 3 2 2" xfId="29255"/>
    <cellStyle name="Percent 3 2 2 2" xfId="29256"/>
    <cellStyle name="Percent 3 2 2 2 2" xfId="29257"/>
    <cellStyle name="Percent 3 2 2 3" xfId="29259"/>
    <cellStyle name="Percent 3 2 2 3 2" xfId="29260"/>
    <cellStyle name="Percent 3 2 2 4" xfId="29262"/>
    <cellStyle name="Percent 3 2 3" xfId="29263"/>
    <cellStyle name="Percent 3 2 3 2" xfId="29264"/>
    <cellStyle name="Percent 3 2 4" xfId="29265"/>
    <cellStyle name="Percent 3 2 4 2" xfId="10971"/>
    <cellStyle name="Percent 3 2 5" xfId="27226"/>
    <cellStyle name="Percent 3 2 6" xfId="22098"/>
    <cellStyle name="Percent 3 2 6 2" xfId="8471"/>
    <cellStyle name="Percent 3 2 7" xfId="19921"/>
    <cellStyle name="Percent 3 3" xfId="296"/>
    <cellStyle name="Percent 3 3 2" xfId="29266"/>
    <cellStyle name="Percent 3 3 2 2" xfId="27245"/>
    <cellStyle name="Percent 3 3 2 3" xfId="29267"/>
    <cellStyle name="Percent 3 3 2 3 2" xfId="9875"/>
    <cellStyle name="Percent 3 3 2 4" xfId="29268"/>
    <cellStyle name="Percent 3 3 3" xfId="29269"/>
    <cellStyle name="Percent 3 3 3 2" xfId="27252"/>
    <cellStyle name="Percent 3 3 4" xfId="27468"/>
    <cellStyle name="Percent 3 3 5" xfId="27228"/>
    <cellStyle name="Percent 3 3 5 2" xfId="29270"/>
    <cellStyle name="Percent 3 3 6" xfId="27230"/>
    <cellStyle name="Percent 3 4" xfId="1575"/>
    <cellStyle name="Percent 3 4 2" xfId="29271"/>
    <cellStyle name="Percent 3 4 2 2" xfId="177"/>
    <cellStyle name="Percent 3 4 2 3" xfId="29272"/>
    <cellStyle name="Percent 3 4 2 3 2" xfId="9311"/>
    <cellStyle name="Percent 3 4 2 4" xfId="29273"/>
    <cellStyle name="Percent 3 4 3" xfId="29274"/>
    <cellStyle name="Percent 3 4 3 2" xfId="29276"/>
    <cellStyle name="Percent 3 4 4" xfId="29278"/>
    <cellStyle name="Percent 3 4 5" xfId="27232"/>
    <cellStyle name="Percent 3 4 5 2" xfId="29280"/>
    <cellStyle name="Percent 3 4 6" xfId="22103"/>
    <cellStyle name="Percent 3 5" xfId="29282"/>
    <cellStyle name="Percent 3 5 2" xfId="29283"/>
    <cellStyle name="Percent 3 5 3" xfId="22432"/>
    <cellStyle name="Percent 3 5 4" xfId="29284"/>
    <cellStyle name="Percent 3 5 4 2" xfId="9204"/>
    <cellStyle name="Percent 3 5 5" xfId="27235"/>
    <cellStyle name="Percent 3 6" xfId="29285"/>
    <cellStyle name="Percent 3 6 2" xfId="29286"/>
    <cellStyle name="Percent 3 6 3" xfId="29287"/>
    <cellStyle name="Percent 3 6 4" xfId="29288"/>
    <cellStyle name="Percent 3 6 4 2" xfId="9434"/>
    <cellStyle name="Percent 3 6 5" xfId="27238"/>
    <cellStyle name="Percent 3 7" xfId="1578"/>
    <cellStyle name="Percent 3 7 2" xfId="29289"/>
    <cellStyle name="Percent 3 7 3" xfId="29290"/>
    <cellStyle name="Percent 3 7 4" xfId="29292"/>
    <cellStyle name="Percent 3 7 4 2" xfId="9687"/>
    <cellStyle name="Percent 3 7 5" xfId="27241"/>
    <cellStyle name="Percent 3 8" xfId="29293"/>
    <cellStyle name="Percent 3 8 2" xfId="29294"/>
    <cellStyle name="Percent 3 8 3" xfId="29295"/>
    <cellStyle name="Percent 3 8 4" xfId="29296"/>
    <cellStyle name="Percent 3 8 4 2" xfId="9915"/>
    <cellStyle name="Percent 3 8 5" xfId="27248"/>
    <cellStyle name="Percent 3 9" xfId="29297"/>
    <cellStyle name="Percent 3 9 2" xfId="29298"/>
    <cellStyle name="Percent 3 9 3" xfId="29299"/>
    <cellStyle name="Percent 3 9 4" xfId="29300"/>
    <cellStyle name="Percent 3 9 4 2" xfId="29301"/>
    <cellStyle name="Percent 3 9 5" xfId="27255"/>
    <cellStyle name="Percent 30" xfId="29182"/>
    <cellStyle name="Percent 30 2" xfId="29184"/>
    <cellStyle name="Percent 30 3" xfId="29189"/>
    <cellStyle name="Percent 30 3 2" xfId="29192"/>
    <cellStyle name="Percent 30 4" xfId="25479"/>
    <cellStyle name="Percent 31" xfId="6349"/>
    <cellStyle name="Percent 31 2" xfId="29211"/>
    <cellStyle name="Percent 31 3" xfId="29213"/>
    <cellStyle name="Percent 31 3 2" xfId="4762"/>
    <cellStyle name="Percent 31 4" xfId="29216"/>
    <cellStyle name="Percent 32" xfId="6353"/>
    <cellStyle name="Percent 32 2" xfId="29221"/>
    <cellStyle name="Percent 32 3" xfId="29224"/>
    <cellStyle name="Percent 32 3 2" xfId="29302"/>
    <cellStyle name="Percent 32 4" xfId="26599"/>
    <cellStyle name="Percent 33" xfId="6357"/>
    <cellStyle name="Percent 33 2" xfId="29230"/>
    <cellStyle name="Percent 33 3" xfId="29232"/>
    <cellStyle name="Percent 33 3 2" xfId="29235"/>
    <cellStyle name="Percent 33 4" xfId="29237"/>
    <cellStyle name="Percent 34" xfId="29240"/>
    <cellStyle name="Percent 34 2" xfId="29242"/>
    <cellStyle name="Percent 34 3" xfId="29244"/>
    <cellStyle name="Percent 34 3 2" xfId="18210"/>
    <cellStyle name="Percent 34 4" xfId="29246"/>
    <cellStyle name="Percent 35" xfId="23043"/>
    <cellStyle name="Percent 35 2" xfId="19300"/>
    <cellStyle name="Percent 35 3" xfId="19304"/>
    <cellStyle name="Percent 35 3 2" xfId="18301"/>
    <cellStyle name="Percent 35 4" xfId="19307"/>
    <cellStyle name="Percent 36" xfId="29303"/>
    <cellStyle name="Percent 36 2" xfId="21290"/>
    <cellStyle name="Percent 36 3" xfId="21294"/>
    <cellStyle name="Percent 36 3 2" xfId="18370"/>
    <cellStyle name="Percent 36 4" xfId="29305"/>
    <cellStyle name="Percent 37" xfId="19588"/>
    <cellStyle name="Percent 37 2" xfId="28064"/>
    <cellStyle name="Percent 37 3" xfId="28070"/>
    <cellStyle name="Percent 37 3 2" xfId="18444"/>
    <cellStyle name="Percent 37 4" xfId="23225"/>
    <cellStyle name="Percent 38" xfId="19591"/>
    <cellStyle name="Percent 38 2" xfId="29307"/>
    <cellStyle name="Percent 38 3" xfId="29309"/>
    <cellStyle name="Percent 38 3 2" xfId="18497"/>
    <cellStyle name="Percent 38 4" xfId="29311"/>
    <cellStyle name="Percent 39" xfId="29313"/>
    <cellStyle name="Percent 39 2" xfId="29315"/>
    <cellStyle name="Percent 39 3" xfId="29318"/>
    <cellStyle name="Percent 39 3 2" xfId="18568"/>
    <cellStyle name="Percent 39 4" xfId="29320"/>
    <cellStyle name="Percent 4" xfId="29322"/>
    <cellStyle name="Percent 4 10" xfId="9468"/>
    <cellStyle name="Percent 4 10 2" xfId="23889"/>
    <cellStyle name="Percent 4 10 3" xfId="23893"/>
    <cellStyle name="Percent 4 10 4" xfId="23895"/>
    <cellStyle name="Percent 4 10 4 2" xfId="29324"/>
    <cellStyle name="Percent 4 10 5" xfId="29325"/>
    <cellStyle name="Percent 4 11" xfId="29326"/>
    <cellStyle name="Percent 4 11 2" xfId="7458"/>
    <cellStyle name="Percent 4 11 3" xfId="29328"/>
    <cellStyle name="Percent 4 11 4" xfId="29329"/>
    <cellStyle name="Percent 4 11 4 2" xfId="29330"/>
    <cellStyle name="Percent 4 11 5" xfId="1312"/>
    <cellStyle name="Percent 4 12" xfId="29331"/>
    <cellStyle name="Percent 4 13" xfId="29332"/>
    <cellStyle name="Percent 4 14" xfId="10815"/>
    <cellStyle name="Percent 4 14 2" xfId="29333"/>
    <cellStyle name="Percent 4 2" xfId="29335"/>
    <cellStyle name="Percent 4 2 2" xfId="4724"/>
    <cellStyle name="Percent 4 2 2 2" xfId="29337"/>
    <cellStyle name="Percent 4 2 2 2 2" xfId="21099"/>
    <cellStyle name="Percent 4 2 2 3" xfId="2574"/>
    <cellStyle name="Percent 4 2 2 3 2" xfId="5742"/>
    <cellStyle name="Percent 4 2 2 4" xfId="3803"/>
    <cellStyle name="Percent 4 2 2 4 2" xfId="5808"/>
    <cellStyle name="Percent 4 2 2 5" xfId="4101"/>
    <cellStyle name="Percent 4 2 3" xfId="29339"/>
    <cellStyle name="Percent 4 2 3 2" xfId="29341"/>
    <cellStyle name="Percent 4 2 3 2 2" xfId="12390"/>
    <cellStyle name="Percent 4 2 3 3" xfId="29343"/>
    <cellStyle name="Percent 4 2 3 3 2" xfId="12426"/>
    <cellStyle name="Percent 4 2 3 4" xfId="29345"/>
    <cellStyle name="Percent 4 2 4" xfId="29347"/>
    <cellStyle name="Percent 4 2 4 2" xfId="29348"/>
    <cellStyle name="Percent 4 2 5" xfId="20459"/>
    <cellStyle name="Percent 4 2 5 2" xfId="29349"/>
    <cellStyle name="Percent 4 2 6" xfId="20462"/>
    <cellStyle name="Percent 4 2 6 2" xfId="29350"/>
    <cellStyle name="Percent 4 2 7" xfId="29351"/>
    <cellStyle name="Percent 4 3" xfId="29352"/>
    <cellStyle name="Percent 4 3 2" xfId="4667"/>
    <cellStyle name="Percent 4 3 3" xfId="22720"/>
    <cellStyle name="Percent 4 3 4" xfId="22726"/>
    <cellStyle name="Percent 4 3 4 2" xfId="22728"/>
    <cellStyle name="Percent 4 3 5" xfId="20465"/>
    <cellStyle name="Percent 4 4" xfId="29353"/>
    <cellStyle name="Percent 4 4 2" xfId="7507"/>
    <cellStyle name="Percent 4 4 3" xfId="29354"/>
    <cellStyle name="Percent 4 4 4" xfId="29355"/>
    <cellStyle name="Percent 4 4 4 2" xfId="29356"/>
    <cellStyle name="Percent 4 4 5" xfId="20469"/>
    <cellStyle name="Percent 4 5" xfId="28309"/>
    <cellStyle name="Percent 4 5 2" xfId="7523"/>
    <cellStyle name="Percent 4 5 3" xfId="28311"/>
    <cellStyle name="Percent 4 5 4" xfId="28313"/>
    <cellStyle name="Percent 4 5 4 2" xfId="29357"/>
    <cellStyle name="Percent 4 5 5" xfId="29358"/>
    <cellStyle name="Percent 4 6" xfId="28315"/>
    <cellStyle name="Percent 4 6 2" xfId="28317"/>
    <cellStyle name="Percent 4 6 3" xfId="28319"/>
    <cellStyle name="Percent 4 6 4" xfId="28321"/>
    <cellStyle name="Percent 4 6 4 2" xfId="29359"/>
    <cellStyle name="Percent 4 6 5" xfId="29360"/>
    <cellStyle name="Percent 4 7" xfId="5826"/>
    <cellStyle name="Percent 4 7 2" xfId="6360"/>
    <cellStyle name="Percent 4 7 3" xfId="6364"/>
    <cellStyle name="Percent 4 7 4" xfId="6368"/>
    <cellStyle name="Percent 4 7 4 2" xfId="29361"/>
    <cellStyle name="Percent 4 7 5" xfId="29362"/>
    <cellStyle name="Percent 4 8" xfId="1610"/>
    <cellStyle name="Percent 4 8 2" xfId="28323"/>
    <cellStyle name="Percent 4 8 3" xfId="28325"/>
    <cellStyle name="Percent 4 8 4" xfId="28329"/>
    <cellStyle name="Percent 4 8 4 2" xfId="29363"/>
    <cellStyle name="Percent 4 8 5" xfId="29364"/>
    <cellStyle name="Percent 4 9" xfId="3584"/>
    <cellStyle name="Percent 4 9 2" xfId="5168"/>
    <cellStyle name="Percent 4 9 3" xfId="6371"/>
    <cellStyle name="Percent 4 9 4" xfId="28331"/>
    <cellStyle name="Percent 4 9 4 2" xfId="24515"/>
    <cellStyle name="Percent 4 9 5" xfId="29365"/>
    <cellStyle name="Percent 40" xfId="23044"/>
    <cellStyle name="Percent 40 2" xfId="19301"/>
    <cellStyle name="Percent 40 3" xfId="19305"/>
    <cellStyle name="Percent 40 3 2" xfId="18302"/>
    <cellStyle name="Percent 40 4" xfId="19308"/>
    <cellStyle name="Percent 41" xfId="29304"/>
    <cellStyle name="Percent 41 2" xfId="21291"/>
    <cellStyle name="Percent 41 3" xfId="21295"/>
    <cellStyle name="Percent 41 3 2" xfId="18371"/>
    <cellStyle name="Percent 41 4" xfId="29306"/>
    <cellStyle name="Percent 42" xfId="19589"/>
    <cellStyle name="Percent 42 2" xfId="28065"/>
    <cellStyle name="Percent 42 3" xfId="28071"/>
    <cellStyle name="Percent 42 3 2" xfId="18445"/>
    <cellStyle name="Percent 42 4" xfId="23226"/>
    <cellStyle name="Percent 43" xfId="19592"/>
    <cellStyle name="Percent 43 2" xfId="29308"/>
    <cellStyle name="Percent 43 3" xfId="29310"/>
    <cellStyle name="Percent 43 3 2" xfId="18498"/>
    <cellStyle name="Percent 43 4" xfId="29312"/>
    <cellStyle name="Percent 44" xfId="29314"/>
    <cellStyle name="Percent 44 2" xfId="29316"/>
    <cellStyle name="Percent 44 3" xfId="29319"/>
    <cellStyle name="Percent 44 3 2" xfId="18569"/>
    <cellStyle name="Percent 44 4" xfId="29321"/>
    <cellStyle name="Percent 45" xfId="29366"/>
    <cellStyle name="Percent 45 2" xfId="14880"/>
    <cellStyle name="Percent 45 3" xfId="14885"/>
    <cellStyle name="Percent 45 3 2" xfId="14889"/>
    <cellStyle name="Percent 45 4" xfId="14892"/>
    <cellStyle name="Percent 46" xfId="29368"/>
    <cellStyle name="Percent 46 2" xfId="26476"/>
    <cellStyle name="Percent 46 3" xfId="1988"/>
    <cellStyle name="Percent 46 3 2" xfId="18653"/>
    <cellStyle name="Percent 46 4" xfId="29371"/>
    <cellStyle name="Percent 47" xfId="29373"/>
    <cellStyle name="Percent 47 2" xfId="29376"/>
    <cellStyle name="Percent 47 3" xfId="29378"/>
    <cellStyle name="Percent 47 3 2" xfId="22292"/>
    <cellStyle name="Percent 47 4" xfId="29380"/>
    <cellStyle name="Percent 48" xfId="29382"/>
    <cellStyle name="Percent 48 2" xfId="29385"/>
    <cellStyle name="Percent 48 3" xfId="29388"/>
    <cellStyle name="Percent 48 3 2" xfId="29390"/>
    <cellStyle name="Percent 48 4" xfId="29392"/>
    <cellStyle name="Percent 49" xfId="29394"/>
    <cellStyle name="Percent 49 2" xfId="29397"/>
    <cellStyle name="Percent 49 3" xfId="29399"/>
    <cellStyle name="Percent 49 3 2" xfId="29012"/>
    <cellStyle name="Percent 49 4" xfId="29401"/>
    <cellStyle name="Percent 5" xfId="29403"/>
    <cellStyle name="Percent 5 10" xfId="24790"/>
    <cellStyle name="Percent 5 10 2" xfId="29406"/>
    <cellStyle name="Percent 5 10 3" xfId="1135"/>
    <cellStyle name="Percent 5 10 4" xfId="29407"/>
    <cellStyle name="Percent 5 10 4 2" xfId="29409"/>
    <cellStyle name="Percent 5 10 5" xfId="29410"/>
    <cellStyle name="Percent 5 11" xfId="29413"/>
    <cellStyle name="Percent 5 11 2" xfId="29414"/>
    <cellStyle name="Percent 5 11 3" xfId="29415"/>
    <cellStyle name="Percent 5 11 4" xfId="29417"/>
    <cellStyle name="Percent 5 11 4 2" xfId="29419"/>
    <cellStyle name="Percent 5 11 5" xfId="29420"/>
    <cellStyle name="Percent 5 12" xfId="29422"/>
    <cellStyle name="Percent 5 12 2" xfId="29423"/>
    <cellStyle name="Percent 5 13" xfId="29424"/>
    <cellStyle name="Percent 5 14" xfId="21157"/>
    <cellStyle name="Percent 5 14 2" xfId="12838"/>
    <cellStyle name="Percent 5 2" xfId="1623"/>
    <cellStyle name="Percent 5 2 2" xfId="28448"/>
    <cellStyle name="Percent 5 2 3" xfId="28451"/>
    <cellStyle name="Percent 5 2 4" xfId="28454"/>
    <cellStyle name="Percent 5 2 4 2" xfId="29425"/>
    <cellStyle name="Percent 5 2 5" xfId="29426"/>
    <cellStyle name="Percent 5 3" xfId="1634"/>
    <cellStyle name="Percent 5 3 2" xfId="28457"/>
    <cellStyle name="Percent 5 3 3" xfId="28460"/>
    <cellStyle name="Percent 5 3 4" xfId="28463"/>
    <cellStyle name="Percent 5 3 4 2" xfId="29427"/>
    <cellStyle name="Percent 5 3 5" xfId="29428"/>
    <cellStyle name="Percent 5 4" xfId="28466"/>
    <cellStyle name="Percent 5 4 2" xfId="28469"/>
    <cellStyle name="Percent 5 4 3" xfId="28472"/>
    <cellStyle name="Percent 5 4 4" xfId="28475"/>
    <cellStyle name="Percent 5 4 4 2" xfId="29429"/>
    <cellStyle name="Percent 5 4 5" xfId="29430"/>
    <cellStyle name="Percent 5 5" xfId="1645"/>
    <cellStyle name="Percent 5 5 2" xfId="28482"/>
    <cellStyle name="Percent 5 5 3" xfId="28486"/>
    <cellStyle name="Percent 5 5 4" xfId="28490"/>
    <cellStyle name="Percent 5 5 4 2" xfId="1293"/>
    <cellStyle name="Percent 5 5 5" xfId="29431"/>
    <cellStyle name="Percent 5 6" xfId="28494"/>
    <cellStyle name="Percent 5 6 2" xfId="28498"/>
    <cellStyle name="Percent 5 6 3" xfId="28502"/>
    <cellStyle name="Percent 5 6 4" xfId="28506"/>
    <cellStyle name="Percent 5 6 4 2" xfId="29432"/>
    <cellStyle name="Percent 5 6 5" xfId="29434"/>
    <cellStyle name="Percent 5 7" xfId="5839"/>
    <cellStyle name="Percent 5 7 2" xfId="6377"/>
    <cellStyle name="Percent 5 7 3" xfId="8715"/>
    <cellStyle name="Percent 5 7 4" xfId="8720"/>
    <cellStyle name="Percent 5 7 4 2" xfId="29435"/>
    <cellStyle name="Percent 5 7 5" xfId="8722"/>
    <cellStyle name="Percent 5 8" xfId="6385"/>
    <cellStyle name="Percent 5 8 2" xfId="28510"/>
    <cellStyle name="Percent 5 8 3" xfId="28514"/>
    <cellStyle name="Percent 5 8 4" xfId="28518"/>
    <cellStyle name="Percent 5 8 4 2" xfId="14200"/>
    <cellStyle name="Percent 5 8 5" xfId="29436"/>
    <cellStyle name="Percent 5 9" xfId="4149"/>
    <cellStyle name="Percent 5 9 2" xfId="28522"/>
    <cellStyle name="Percent 5 9 3" xfId="28526"/>
    <cellStyle name="Percent 5 9 4" xfId="28535"/>
    <cellStyle name="Percent 5 9 4 2" xfId="29437"/>
    <cellStyle name="Percent 5 9 5" xfId="11212"/>
    <cellStyle name="Percent 50" xfId="29367"/>
    <cellStyle name="Percent 50 2" xfId="14881"/>
    <cellStyle name="Percent 50 3" xfId="14886"/>
    <cellStyle name="Percent 50 3 2" xfId="14890"/>
    <cellStyle name="Percent 50 4" xfId="14893"/>
    <cellStyle name="Percent 51" xfId="29369"/>
    <cellStyle name="Percent 51 2" xfId="26477"/>
    <cellStyle name="Percent 51 3" xfId="1987"/>
    <cellStyle name="Percent 51 3 2" xfId="18654"/>
    <cellStyle name="Percent 51 4" xfId="29372"/>
    <cellStyle name="Percent 52" xfId="29374"/>
    <cellStyle name="Percent 52 2" xfId="29377"/>
    <cellStyle name="Percent 52 3" xfId="29379"/>
    <cellStyle name="Percent 52 3 2" xfId="22293"/>
    <cellStyle name="Percent 52 4" xfId="29381"/>
    <cellStyle name="Percent 53" xfId="29383"/>
    <cellStyle name="Percent 53 2" xfId="29386"/>
    <cellStyle name="Percent 53 3" xfId="29389"/>
    <cellStyle name="Percent 53 3 2" xfId="29391"/>
    <cellStyle name="Percent 53 4" xfId="29393"/>
    <cellStyle name="Percent 54" xfId="29395"/>
    <cellStyle name="Percent 54 2" xfId="29398"/>
    <cellStyle name="Percent 54 3" xfId="29400"/>
    <cellStyle name="Percent 54 3 2" xfId="29013"/>
    <cellStyle name="Percent 54 4" xfId="29402"/>
    <cellStyle name="Percent 55" xfId="29439"/>
    <cellStyle name="Percent 55 2" xfId="29441"/>
    <cellStyle name="Percent 55 3" xfId="29443"/>
    <cellStyle name="Percent 55 3 2" xfId="29445"/>
    <cellStyle name="Percent 55 4" xfId="29447"/>
    <cellStyle name="Percent 56" xfId="29450"/>
    <cellStyle name="Percent 56 2" xfId="29452"/>
    <cellStyle name="Percent 56 3" xfId="29455"/>
    <cellStyle name="Percent 56 3 2" xfId="29458"/>
    <cellStyle name="Percent 56 4" xfId="29460"/>
    <cellStyle name="Percent 57" xfId="24452"/>
    <cellStyle name="Percent 57 2" xfId="24455"/>
    <cellStyle name="Percent 57 3" xfId="24458"/>
    <cellStyle name="Percent 57 3 2" xfId="20602"/>
    <cellStyle name="Percent 57 4" xfId="24462"/>
    <cellStyle name="Percent 58" xfId="4350"/>
    <cellStyle name="Percent 58 2" xfId="24465"/>
    <cellStyle name="Percent 58 3" xfId="24468"/>
    <cellStyle name="Percent 58 3 2" xfId="29462"/>
    <cellStyle name="Percent 58 4" xfId="24471"/>
    <cellStyle name="Percent 59" xfId="22150"/>
    <cellStyle name="Percent 59 2" xfId="23917"/>
    <cellStyle name="Percent 59 3" xfId="24477"/>
    <cellStyle name="Percent 59 3 2" xfId="29464"/>
    <cellStyle name="Percent 59 4" xfId="24480"/>
    <cellStyle name="Percent 6" xfId="29466"/>
    <cellStyle name="Percent 6 2" xfId="8456"/>
    <cellStyle name="Percent 6 2 2" xfId="28786"/>
    <cellStyle name="Percent 6 2 2 2" xfId="29467"/>
    <cellStyle name="Percent 6 2 3" xfId="28791"/>
    <cellStyle name="Percent 6 2 4" xfId="28800"/>
    <cellStyle name="Percent 6 2 4 2" xfId="26852"/>
    <cellStyle name="Percent 6 2 5" xfId="29468"/>
    <cellStyle name="Percent 6 3" xfId="8462"/>
    <cellStyle name="Percent 6 3 2" xfId="28805"/>
    <cellStyle name="Percent 6 3 3" xfId="28810"/>
    <cellStyle name="Percent 6 3 3 2" xfId="5120"/>
    <cellStyle name="Percent 6 3 4" xfId="28815"/>
    <cellStyle name="Percent 6 4" xfId="8468"/>
    <cellStyle name="Percent 6 4 2" xfId="28820"/>
    <cellStyle name="Percent 6 4 2 2" xfId="5203"/>
    <cellStyle name="Percent 6 4 3" xfId="28825"/>
    <cellStyle name="Percent 6 4 3 2" xfId="2226"/>
    <cellStyle name="Percent 6 4 4" xfId="28830"/>
    <cellStyle name="Percent 6 5" xfId="1676"/>
    <cellStyle name="Percent 6 5 2" xfId="28842"/>
    <cellStyle name="Percent 6 5 3" xfId="28846"/>
    <cellStyle name="Percent 6 5 3 2" xfId="5037"/>
    <cellStyle name="Percent 6 5 4" xfId="28850"/>
    <cellStyle name="Percent 6 6" xfId="28854"/>
    <cellStyle name="Percent 6 6 2" xfId="28858"/>
    <cellStyle name="Percent 6 7" xfId="1715"/>
    <cellStyle name="Percent 6 8" xfId="1683"/>
    <cellStyle name="Percent 6 8 2" xfId="28874"/>
    <cellStyle name="Percent 60" xfId="29440"/>
    <cellStyle name="Percent 60 2" xfId="29442"/>
    <cellStyle name="Percent 60 3" xfId="29444"/>
    <cellStyle name="Percent 60 3 2" xfId="29446"/>
    <cellStyle name="Percent 60 4" xfId="29448"/>
    <cellStyle name="Percent 61" xfId="29451"/>
    <cellStyle name="Percent 61 2" xfId="29453"/>
    <cellStyle name="Percent 61 3" xfId="29456"/>
    <cellStyle name="Percent 61 3 2" xfId="29459"/>
    <cellStyle name="Percent 61 4" xfId="29461"/>
    <cellStyle name="Percent 62" xfId="24453"/>
    <cellStyle name="Percent 62 2" xfId="24456"/>
    <cellStyle name="Percent 62 3" xfId="24459"/>
    <cellStyle name="Percent 62 3 2" xfId="20603"/>
    <cellStyle name="Percent 62 4" xfId="24463"/>
    <cellStyle name="Percent 63" xfId="4351"/>
    <cellStyle name="Percent 63 2" xfId="24466"/>
    <cellStyle name="Percent 63 3" xfId="24469"/>
    <cellStyle name="Percent 63 3 2" xfId="29463"/>
    <cellStyle name="Percent 63 4" xfId="24472"/>
    <cellStyle name="Percent 64" xfId="22151"/>
    <cellStyle name="Percent 64 2" xfId="23918"/>
    <cellStyle name="Percent 64 3" xfId="24478"/>
    <cellStyle name="Percent 64 3 2" xfId="29465"/>
    <cellStyle name="Percent 64 4" xfId="24481"/>
    <cellStyle name="Percent 65" xfId="24486"/>
    <cellStyle name="Percent 65 2" xfId="23935"/>
    <cellStyle name="Percent 65 3" xfId="24490"/>
    <cellStyle name="Percent 65 3 2" xfId="29469"/>
    <cellStyle name="Percent 65 4" xfId="24494"/>
    <cellStyle name="Percent 66" xfId="24500"/>
    <cellStyle name="Percent 66 2" xfId="24058"/>
    <cellStyle name="Percent 66 3" xfId="4422"/>
    <cellStyle name="Percent 66 3 2" xfId="24067"/>
    <cellStyle name="Percent 66 4" xfId="24079"/>
    <cellStyle name="Percent 67" xfId="24506"/>
    <cellStyle name="Percent 67 2" xfId="24162"/>
    <cellStyle name="Percent 67 3" xfId="24169"/>
    <cellStyle name="Percent 67 3 2" xfId="24173"/>
    <cellStyle name="Percent 67 4" xfId="24177"/>
    <cellStyle name="Percent 68" xfId="24510"/>
    <cellStyle name="Percent 68 2" xfId="16161"/>
    <cellStyle name="Percent 68 3" xfId="16166"/>
    <cellStyle name="Percent 68 3 2" xfId="24260"/>
    <cellStyle name="Percent 68 4" xfId="16172"/>
    <cellStyle name="Percent 69" xfId="29471"/>
    <cellStyle name="Percent 69 2" xfId="24337"/>
    <cellStyle name="Percent 69 3" xfId="24345"/>
    <cellStyle name="Percent 69 3 2" xfId="24349"/>
    <cellStyle name="Percent 69 4" xfId="24353"/>
    <cellStyle name="Percent 7" xfId="23808"/>
    <cellStyle name="Percent 7 2" xfId="1748"/>
    <cellStyle name="Percent 7 2 2" xfId="29474"/>
    <cellStyle name="Percent 7 2 2 2" xfId="29475"/>
    <cellStyle name="Percent 7 2 3" xfId="29476"/>
    <cellStyle name="Percent 7 2 4" xfId="29477"/>
    <cellStyle name="Percent 7 2 4 2" xfId="11923"/>
    <cellStyle name="Percent 7 2 5" xfId="29478"/>
    <cellStyle name="Percent 7 3" xfId="28114"/>
    <cellStyle name="Percent 7 3 2" xfId="29479"/>
    <cellStyle name="Percent 7 3 3" xfId="29480"/>
    <cellStyle name="Percent 7 3 3 2" xfId="17733"/>
    <cellStyle name="Percent 7 3 4" xfId="29481"/>
    <cellStyle name="Percent 7 4" xfId="28116"/>
    <cellStyle name="Percent 7 4 2" xfId="18828"/>
    <cellStyle name="Percent 7 4 2 2" xfId="18831"/>
    <cellStyle name="Percent 7 4 3" xfId="2177"/>
    <cellStyle name="Percent 7 4 3 2" xfId="18836"/>
    <cellStyle name="Percent 7 4 4" xfId="6430"/>
    <cellStyle name="Percent 7 5" xfId="1751"/>
    <cellStyle name="Percent 7 6" xfId="29482"/>
    <cellStyle name="Percent 7 6 2" xfId="29483"/>
    <cellStyle name="Percent 7 7" xfId="6396"/>
    <cellStyle name="Percent 70" xfId="24487"/>
    <cellStyle name="Percent 70 2" xfId="23936"/>
    <cellStyle name="Percent 70 3" xfId="24491"/>
    <cellStyle name="Percent 70 3 2" xfId="29470"/>
    <cellStyle name="Percent 70 4" xfId="24495"/>
    <cellStyle name="Percent 71" xfId="24501"/>
    <cellStyle name="Percent 71 2" xfId="24059"/>
    <cellStyle name="Percent 71 3" xfId="4423"/>
    <cellStyle name="Percent 71 3 2" xfId="24068"/>
    <cellStyle name="Percent 71 4" xfId="24080"/>
    <cellStyle name="Percent 72" xfId="24507"/>
    <cellStyle name="Percent 72 2" xfId="24163"/>
    <cellStyle name="Percent 72 3" xfId="24170"/>
    <cellStyle name="Percent 72 3 2" xfId="24174"/>
    <cellStyle name="Percent 72 4" xfId="24178"/>
    <cellStyle name="Percent 73" xfId="24511"/>
    <cellStyle name="Percent 73 2" xfId="16162"/>
    <cellStyle name="Percent 73 3" xfId="16167"/>
    <cellStyle name="Percent 73 3 2" xfId="24261"/>
    <cellStyle name="Percent 73 4" xfId="16173"/>
    <cellStyle name="Percent 74" xfId="29472"/>
    <cellStyle name="Percent 74 2" xfId="24338"/>
    <cellStyle name="Percent 74 3" xfId="24346"/>
    <cellStyle name="Percent 74 3 2" xfId="24350"/>
    <cellStyle name="Percent 74 4" xfId="24354"/>
    <cellStyle name="Percent 75" xfId="29484"/>
    <cellStyle name="Percent 75 2" xfId="24425"/>
    <cellStyle name="Percent 75 3" xfId="24433"/>
    <cellStyle name="Percent 75 3 2" xfId="24438"/>
    <cellStyle name="Percent 75 4" xfId="24442"/>
    <cellStyle name="Percent 76" xfId="29022"/>
    <cellStyle name="Percent 76 2" xfId="24564"/>
    <cellStyle name="Percent 76 3" xfId="24576"/>
    <cellStyle name="Percent 76 3 2" xfId="24580"/>
    <cellStyle name="Percent 76 4" xfId="24583"/>
    <cellStyle name="Percent 77" xfId="29486"/>
    <cellStyle name="Percent 77 2" xfId="28266"/>
    <cellStyle name="Percent 77 3" xfId="29488"/>
    <cellStyle name="Percent 77 3 2" xfId="29491"/>
    <cellStyle name="Percent 77 4" xfId="26604"/>
    <cellStyle name="Percent 78" xfId="29493"/>
    <cellStyle name="Percent 78 2" xfId="29495"/>
    <cellStyle name="Percent 78 3" xfId="29497"/>
    <cellStyle name="Percent 78 3 2" xfId="2005"/>
    <cellStyle name="Percent 78 4" xfId="29500"/>
    <cellStyle name="Percent 79" xfId="29503"/>
    <cellStyle name="Percent 79 2" xfId="29505"/>
    <cellStyle name="Percent 79 3" xfId="29507"/>
    <cellStyle name="Percent 79 3 2" xfId="2879"/>
    <cellStyle name="Percent 79 4" xfId="29509"/>
    <cellStyle name="Percent 8" xfId="23811"/>
    <cellStyle name="Percent 8 2" xfId="8480"/>
    <cellStyle name="Percent 8 3" xfId="1814"/>
    <cellStyle name="Percent 8 4" xfId="1821"/>
    <cellStyle name="Percent 8 4 2" xfId="17829"/>
    <cellStyle name="Percent 8 5" xfId="28118"/>
    <cellStyle name="Percent 80" xfId="29485"/>
    <cellStyle name="Percent 80 2" xfId="24426"/>
    <cellStyle name="Percent 80 3" xfId="24434"/>
    <cellStyle name="Percent 80 3 2" xfId="24439"/>
    <cellStyle name="Percent 80 4" xfId="24443"/>
    <cellStyle name="Percent 81" xfId="29023"/>
    <cellStyle name="Percent 81 2" xfId="24565"/>
    <cellStyle name="Percent 81 3" xfId="24577"/>
    <cellStyle name="Percent 81 3 2" xfId="24581"/>
    <cellStyle name="Percent 81 4" xfId="24584"/>
    <cellStyle name="Percent 82" xfId="29487"/>
    <cellStyle name="Percent 82 2" xfId="28267"/>
    <cellStyle name="Percent 82 3" xfId="29489"/>
    <cellStyle name="Percent 82 3 2" xfId="29492"/>
    <cellStyle name="Percent 82 4" xfId="26605"/>
    <cellStyle name="Percent 83" xfId="29494"/>
    <cellStyle name="Percent 83 2" xfId="29496"/>
    <cellStyle name="Percent 83 3" xfId="29498"/>
    <cellStyle name="Percent 83 3 2" xfId="2004"/>
    <cellStyle name="Percent 83 4" xfId="29501"/>
    <cellStyle name="Percent 84" xfId="29504"/>
    <cellStyle name="Percent 84 2" xfId="29506"/>
    <cellStyle name="Percent 84 3" xfId="29508"/>
    <cellStyle name="Percent 84 3 2" xfId="2878"/>
    <cellStyle name="Percent 84 4" xfId="29510"/>
    <cellStyle name="Percent 85" xfId="23047"/>
    <cellStyle name="Percent 85 2" xfId="29511"/>
    <cellStyle name="Percent 85 3" xfId="29513"/>
    <cellStyle name="Percent 85 3 2" xfId="29515"/>
    <cellStyle name="Percent 85 4" xfId="29517"/>
    <cellStyle name="Percent 86" xfId="23050"/>
    <cellStyle name="Percent 86 2" xfId="29519"/>
    <cellStyle name="Percent 86 3" xfId="29521"/>
    <cellStyle name="Percent 86 3 2" xfId="29523"/>
    <cellStyle name="Percent 86 4" xfId="29525"/>
    <cellStyle name="Percent 87" xfId="29527"/>
    <cellStyle name="Percent 87 2" xfId="29529"/>
    <cellStyle name="Percent 87 3" xfId="29531"/>
    <cellStyle name="Percent 87 3 2" xfId="21132"/>
    <cellStyle name="Percent 87 4" xfId="23231"/>
    <cellStyle name="Percent 88" xfId="29533"/>
    <cellStyle name="Percent 88 2" xfId="29535"/>
    <cellStyle name="Percent 88 3" xfId="29537"/>
    <cellStyle name="Percent 88 3 2" xfId="29117"/>
    <cellStyle name="Percent 88 4" xfId="29539"/>
    <cellStyle name="Percent 89" xfId="29541"/>
    <cellStyle name="Percent 89 2" xfId="7959"/>
    <cellStyle name="Percent 89 3" xfId="7963"/>
    <cellStyle name="Percent 89 3 2" xfId="29543"/>
    <cellStyle name="Percent 89 4" xfId="7966"/>
    <cellStyle name="Percent 9" xfId="23814"/>
    <cellStyle name="Percent 9 2" xfId="28120"/>
    <cellStyle name="Percent 9 2 2" xfId="6096"/>
    <cellStyle name="Percent 9 2 2 2" xfId="29545"/>
    <cellStyle name="Percent 9 2 3" xfId="29546"/>
    <cellStyle name="Percent 9 2 3 2" xfId="29547"/>
    <cellStyle name="Percent 9 2 4" xfId="6109"/>
    <cellStyle name="Percent 9 2 4 2" xfId="6499"/>
    <cellStyle name="Percent 9 2 5" xfId="398"/>
    <cellStyle name="Percent 9 3" xfId="28122"/>
    <cellStyle name="Percent 9 3 2" xfId="6151"/>
    <cellStyle name="Percent 9 4" xfId="28124"/>
    <cellStyle name="Percent 9 4 2" xfId="6211"/>
    <cellStyle name="Percent 9 5" xfId="28126"/>
    <cellStyle name="Percent 9 6" xfId="29548"/>
    <cellStyle name="Percent 9 6 2" xfId="29549"/>
    <cellStyle name="Percent 9 7" xfId="17468"/>
    <cellStyle name="Percent 90" xfId="23048"/>
    <cellStyle name="Percent 90 2" xfId="29512"/>
    <cellStyle name="Percent 90 3" xfId="29514"/>
    <cellStyle name="Percent 90 3 2" xfId="29516"/>
    <cellStyle name="Percent 90 4" xfId="29518"/>
    <cellStyle name="Percent 91" xfId="23051"/>
    <cellStyle name="Percent 91 2" xfId="29520"/>
    <cellStyle name="Percent 91 3" xfId="29522"/>
    <cellStyle name="Percent 91 3 2" xfId="29524"/>
    <cellStyle name="Percent 91 4" xfId="29526"/>
    <cellStyle name="Percent 92" xfId="29528"/>
    <cellStyle name="Percent 92 2" xfId="29530"/>
    <cellStyle name="Percent 92 2 2" xfId="29550"/>
    <cellStyle name="Percent 92 3" xfId="29532"/>
    <cellStyle name="Percent 92 3 2" xfId="21133"/>
    <cellStyle name="Percent 92 4" xfId="23232"/>
    <cellStyle name="Percent 93" xfId="29534"/>
    <cellStyle name="Percent 93 2" xfId="29536"/>
    <cellStyle name="Percent 93 3" xfId="29538"/>
    <cellStyle name="Percent 93 3 2" xfId="29118"/>
    <cellStyle name="Percent 93 4" xfId="29540"/>
    <cellStyle name="Percent 94" xfId="29542"/>
    <cellStyle name="Percent 94 2" xfId="7960"/>
    <cellStyle name="Percent 94 3" xfId="7964"/>
    <cellStyle name="Percent 94 3 2" xfId="29544"/>
    <cellStyle name="Percent 94 4" xfId="7967"/>
    <cellStyle name="Percent 95" xfId="29551"/>
    <cellStyle name="Percent 95 2" xfId="29552"/>
    <cellStyle name="Percent 95 3" xfId="29553"/>
    <cellStyle name="Percent 95 3 2" xfId="28103"/>
    <cellStyle name="Percent 95 4" xfId="29554"/>
    <cellStyle name="Percent 96" xfId="29555"/>
    <cellStyle name="Percent 96 2" xfId="29557"/>
    <cellStyle name="Percent 96 3" xfId="29558"/>
    <cellStyle name="Percent 96 3 2" xfId="29559"/>
    <cellStyle name="Percent 96 4" xfId="479"/>
    <cellStyle name="Percent 97" xfId="29560"/>
    <cellStyle name="Percent 97 2" xfId="29562"/>
    <cellStyle name="Percent 97 3" xfId="29563"/>
    <cellStyle name="Percent 97 3 2" xfId="29564"/>
    <cellStyle name="Percent 97 4" xfId="29565"/>
    <cellStyle name="Percent 98" xfId="29566"/>
    <cellStyle name="Percent 98 2" xfId="29568"/>
    <cellStyle name="Percent 98 3" xfId="29570"/>
    <cellStyle name="Percent 98 3 2" xfId="29571"/>
    <cellStyle name="Percent 98 4" xfId="29572"/>
    <cellStyle name="Percent 99" xfId="29573"/>
    <cellStyle name="Percent 99 2" xfId="29575"/>
    <cellStyle name="Percent 99 3" xfId="29576"/>
    <cellStyle name="Percent 99 3 2" xfId="29577"/>
    <cellStyle name="Percent 99 4" xfId="29578"/>
    <cellStyle name="PrePop Currency (0)" xfId="29579"/>
    <cellStyle name="PrePop Currency (0) 10" xfId="19295"/>
    <cellStyle name="PrePop Currency (0) 10 2" xfId="25511"/>
    <cellStyle name="PrePop Currency (0) 10 3" xfId="25073"/>
    <cellStyle name="PrePop Currency (0) 10 4" xfId="23091"/>
    <cellStyle name="PrePop Currency (0) 10 4 2" xfId="23094"/>
    <cellStyle name="PrePop Currency (0) 10 5" xfId="23103"/>
    <cellStyle name="PrePop Currency (0) 11" xfId="19297"/>
    <cellStyle name="PrePop Currency (0) 11 2" xfId="29580"/>
    <cellStyle name="PrePop Currency (0) 11 3" xfId="25085"/>
    <cellStyle name="PrePop Currency (0) 11 4" xfId="23114"/>
    <cellStyle name="PrePop Currency (0) 11 4 2" xfId="23116"/>
    <cellStyle name="PrePop Currency (0) 11 5" xfId="23119"/>
    <cellStyle name="PrePop Currency (0) 12" xfId="29581"/>
    <cellStyle name="PrePop Currency (0) 12 2" xfId="29582"/>
    <cellStyle name="PrePop Currency (0) 12 3" xfId="25088"/>
    <cellStyle name="PrePop Currency (0) 12 4" xfId="21936"/>
    <cellStyle name="PrePop Currency (0) 12 4 2" xfId="23131"/>
    <cellStyle name="PrePop Currency (0) 12 5" xfId="23138"/>
    <cellStyle name="PrePop Currency (0) 13" xfId="29583"/>
    <cellStyle name="PrePop Currency (0) 13 2" xfId="29584"/>
    <cellStyle name="PrePop Currency (0) 13 3" xfId="29585"/>
    <cellStyle name="PrePop Currency (0) 13 4" xfId="23146"/>
    <cellStyle name="PrePop Currency (0) 13 4 2" xfId="23149"/>
    <cellStyle name="PrePop Currency (0) 13 5" xfId="23151"/>
    <cellStyle name="PrePop Currency (0) 14" xfId="29586"/>
    <cellStyle name="PrePop Currency (0) 14 2" xfId="14919"/>
    <cellStyle name="PrePop Currency (0) 14 3" xfId="14921"/>
    <cellStyle name="PrePop Currency (0) 14 4" xfId="23156"/>
    <cellStyle name="PrePop Currency (0) 14 4 2" xfId="23158"/>
    <cellStyle name="PrePop Currency (0) 14 5" xfId="23160"/>
    <cellStyle name="PrePop Currency (0) 15" xfId="29587"/>
    <cellStyle name="PrePop Currency (0) 15 2" xfId="29588"/>
    <cellStyle name="PrePop Currency (0) 15 3" xfId="7374"/>
    <cellStyle name="PrePop Currency (0) 15 4" xfId="7383"/>
    <cellStyle name="PrePop Currency (0) 15 4 2" xfId="3944"/>
    <cellStyle name="PrePop Currency (0) 15 5" xfId="7404"/>
    <cellStyle name="PrePop Currency (0) 16" xfId="29589"/>
    <cellStyle name="PrePop Currency (0) 16 2" xfId="17678"/>
    <cellStyle name="PrePop Currency (0) 16 3" xfId="17680"/>
    <cellStyle name="PrePop Currency (0) 16 4" xfId="17684"/>
    <cellStyle name="PrePop Currency (0) 16 4 2" xfId="23167"/>
    <cellStyle name="PrePop Currency (0) 16 5" xfId="17687"/>
    <cellStyle name="PrePop Currency (0) 17" xfId="29590"/>
    <cellStyle name="PrePop Currency (0) 17 2" xfId="12072"/>
    <cellStyle name="PrePop Currency (0) 17 3" xfId="12076"/>
    <cellStyle name="PrePop Currency (0) 17 3 2" xfId="29591"/>
    <cellStyle name="PrePop Currency (0) 17 4" xfId="12081"/>
    <cellStyle name="PrePop Currency (0) 18" xfId="29592"/>
    <cellStyle name="PrePop Currency (0) 19" xfId="29593"/>
    <cellStyle name="PrePop Currency (0) 19 2" xfId="29594"/>
    <cellStyle name="PrePop Currency (0) 2" xfId="29595"/>
    <cellStyle name="PrePop Currency (0) 2 10" xfId="29596"/>
    <cellStyle name="PrePop Currency (0) 2 10 2" xfId="29597"/>
    <cellStyle name="PrePop Currency (0) 2 10 3" xfId="1582"/>
    <cellStyle name="PrePop Currency (0) 2 10 4" xfId="29598"/>
    <cellStyle name="PrePop Currency (0) 2 10 4 2" xfId="13741"/>
    <cellStyle name="PrePop Currency (0) 2 10 5" xfId="29599"/>
    <cellStyle name="PrePop Currency (0) 2 11" xfId="29600"/>
    <cellStyle name="PrePop Currency (0) 2 11 2" xfId="28340"/>
    <cellStyle name="PrePop Currency (0) 2 11 3" xfId="28343"/>
    <cellStyle name="PrePop Currency (0) 2 11 4" xfId="626"/>
    <cellStyle name="PrePop Currency (0) 2 11 4 2" xfId="28352"/>
    <cellStyle name="PrePop Currency (0) 2 11 5" xfId="633"/>
    <cellStyle name="PrePop Currency (0) 2 12" xfId="29601"/>
    <cellStyle name="PrePop Currency (0) 2 13" xfId="29602"/>
    <cellStyle name="PrePop Currency (0) 2 14" xfId="29603"/>
    <cellStyle name="PrePop Currency (0) 2 14 2" xfId="29604"/>
    <cellStyle name="PrePop Currency (0) 2 15" xfId="29605"/>
    <cellStyle name="PrePop Currency (0) 2 2" xfId="29606"/>
    <cellStyle name="PrePop Currency (0) 2 2 2" xfId="19746"/>
    <cellStyle name="PrePop Currency (0) 2 2 2 2" xfId="15557"/>
    <cellStyle name="PrePop Currency (0) 2 2 2 3" xfId="15560"/>
    <cellStyle name="PrePop Currency (0) 2 2 2 3 2" xfId="29607"/>
    <cellStyle name="PrePop Currency (0) 2 2 2 4" xfId="15563"/>
    <cellStyle name="PrePop Currency (0) 2 2 3" xfId="29608"/>
    <cellStyle name="PrePop Currency (0) 2 2 3 2" xfId="15574"/>
    <cellStyle name="PrePop Currency (0) 2 2 4" xfId="29609"/>
    <cellStyle name="PrePop Currency (0) 2 2 5" xfId="29611"/>
    <cellStyle name="PrePop Currency (0) 2 2 5 2" xfId="29612"/>
    <cellStyle name="PrePop Currency (0) 2 2 6" xfId="29613"/>
    <cellStyle name="PrePop Currency (0) 2 3" xfId="29615"/>
    <cellStyle name="PrePop Currency (0) 2 3 2" xfId="19750"/>
    <cellStyle name="PrePop Currency (0) 2 3 2 2" xfId="15608"/>
    <cellStyle name="PrePop Currency (0) 2 3 2 3" xfId="1630"/>
    <cellStyle name="PrePop Currency (0) 2 3 2 3 2" xfId="29616"/>
    <cellStyle name="PrePop Currency (0) 2 3 2 4" xfId="1641"/>
    <cellStyle name="PrePop Currency (0) 2 3 3" xfId="29618"/>
    <cellStyle name="PrePop Currency (0) 2 3 3 2" xfId="5059"/>
    <cellStyle name="PrePop Currency (0) 2 3 4" xfId="29619"/>
    <cellStyle name="PrePop Currency (0) 2 3 5" xfId="29620"/>
    <cellStyle name="PrePop Currency (0) 2 3 5 2" xfId="8280"/>
    <cellStyle name="PrePop Currency (0) 2 3 6" xfId="29621"/>
    <cellStyle name="PrePop Currency (0) 2 4" xfId="29623"/>
    <cellStyle name="PrePop Currency (0) 2 4 2" xfId="29624"/>
    <cellStyle name="PrePop Currency (0) 2 4 3" xfId="29625"/>
    <cellStyle name="PrePop Currency (0) 2 4 4" xfId="29626"/>
    <cellStyle name="PrePop Currency (0) 2 4 4 2" xfId="21015"/>
    <cellStyle name="PrePop Currency (0) 2 4 5" xfId="20612"/>
    <cellStyle name="PrePop Currency (0) 2 5" xfId="3869"/>
    <cellStyle name="PrePop Currency (0) 2 5 2" xfId="24263"/>
    <cellStyle name="PrePop Currency (0) 2 5 3" xfId="24357"/>
    <cellStyle name="PrePop Currency (0) 2 5 4" xfId="24446"/>
    <cellStyle name="PrePop Currency (0) 2 5 4 2" xfId="24449"/>
    <cellStyle name="PrePop Currency (0) 2 5 5" xfId="20617"/>
    <cellStyle name="PrePop Currency (0) 2 6" xfId="29627"/>
    <cellStyle name="PrePop Currency (0) 2 6 2" xfId="3693"/>
    <cellStyle name="PrePop Currency (0) 2 6 3" xfId="3700"/>
    <cellStyle name="PrePop Currency (0) 2 6 4" xfId="1089"/>
    <cellStyle name="PrePop Currency (0) 2 6 4 2" xfId="3709"/>
    <cellStyle name="PrePop Currency (0) 2 6 5" xfId="3716"/>
    <cellStyle name="PrePop Currency (0) 2 7" xfId="29628"/>
    <cellStyle name="PrePop Currency (0) 2 7 2" xfId="25739"/>
    <cellStyle name="PrePop Currency (0) 2 7 3" xfId="25763"/>
    <cellStyle name="PrePop Currency (0) 2 7 4" xfId="25767"/>
    <cellStyle name="PrePop Currency (0) 2 7 4 2" xfId="25769"/>
    <cellStyle name="PrePop Currency (0) 2 7 5" xfId="20621"/>
    <cellStyle name="PrePop Currency (0) 2 8" xfId="29629"/>
    <cellStyle name="PrePop Currency (0) 2 8 2" xfId="25919"/>
    <cellStyle name="PrePop Currency (0) 2 8 3" xfId="25931"/>
    <cellStyle name="PrePop Currency (0) 2 8 4" xfId="25946"/>
    <cellStyle name="PrePop Currency (0) 2 8 4 2" xfId="25948"/>
    <cellStyle name="PrePop Currency (0) 2 8 5" xfId="20625"/>
    <cellStyle name="PrePop Currency (0) 2 9" xfId="29630"/>
    <cellStyle name="PrePop Currency (0) 2 9 2" xfId="14437"/>
    <cellStyle name="PrePop Currency (0) 2 9 3" xfId="14442"/>
    <cellStyle name="PrePop Currency (0) 2 9 4" xfId="14446"/>
    <cellStyle name="PrePop Currency (0) 2 9 4 2" xfId="26041"/>
    <cellStyle name="PrePop Currency (0) 2 9 5" xfId="14449"/>
    <cellStyle name="PrePop Currency (0) 3" xfId="29631"/>
    <cellStyle name="PrePop Currency (0) 3 10" xfId="29634"/>
    <cellStyle name="PrePop Currency (0) 3 10 2" xfId="29635"/>
    <cellStyle name="PrePop Currency (0) 3 10 3" xfId="29636"/>
    <cellStyle name="PrePop Currency (0) 3 10 4" xfId="29637"/>
    <cellStyle name="PrePop Currency (0) 3 10 4 2" xfId="29638"/>
    <cellStyle name="PrePop Currency (0) 3 10 5" xfId="29639"/>
    <cellStyle name="PrePop Currency (0) 3 11" xfId="29640"/>
    <cellStyle name="PrePop Currency (0) 3 11 2" xfId="29641"/>
    <cellStyle name="PrePop Currency (0) 3 11 3" xfId="29642"/>
    <cellStyle name="PrePop Currency (0) 3 11 4" xfId="29643"/>
    <cellStyle name="PrePop Currency (0) 3 11 4 2" xfId="12992"/>
    <cellStyle name="PrePop Currency (0) 3 11 5" xfId="29644"/>
    <cellStyle name="PrePop Currency (0) 3 12" xfId="26153"/>
    <cellStyle name="PrePop Currency (0) 3 12 2" xfId="29645"/>
    <cellStyle name="PrePop Currency (0) 3 12 3" xfId="29646"/>
    <cellStyle name="PrePop Currency (0) 3 12 4" xfId="29648"/>
    <cellStyle name="PrePop Currency (0) 3 12 4 2" xfId="29650"/>
    <cellStyle name="PrePop Currency (0) 3 12 5" xfId="29651"/>
    <cellStyle name="PrePop Currency (0) 3 13" xfId="26155"/>
    <cellStyle name="PrePop Currency (0) 3 14" xfId="20045"/>
    <cellStyle name="PrePop Currency (0) 3 15" xfId="20048"/>
    <cellStyle name="PrePop Currency (0) 3 15 2" xfId="29653"/>
    <cellStyle name="PrePop Currency (0) 3 16" xfId="26157"/>
    <cellStyle name="PrePop Currency (0) 3 2" xfId="25703"/>
    <cellStyle name="PrePop Currency (0) 3 2 10" xfId="29654"/>
    <cellStyle name="PrePop Currency (0) 3 2 10 2" xfId="29655"/>
    <cellStyle name="PrePop Currency (0) 3 2 10 3" xfId="29657"/>
    <cellStyle name="PrePop Currency (0) 3 2 10 4" xfId="29659"/>
    <cellStyle name="PrePop Currency (0) 3 2 10 4 2" xfId="29660"/>
    <cellStyle name="PrePop Currency (0) 3 2 10 5" xfId="29661"/>
    <cellStyle name="PrePop Currency (0) 3 2 11" xfId="29662"/>
    <cellStyle name="PrePop Currency (0) 3 2 11 2" xfId="29663"/>
    <cellStyle name="PrePop Currency (0) 3 2 11 3" xfId="29664"/>
    <cellStyle name="PrePop Currency (0) 3 2 11 4" xfId="29665"/>
    <cellStyle name="PrePop Currency (0) 3 2 11 4 2" xfId="29666"/>
    <cellStyle name="PrePop Currency (0) 3 2 11 5" xfId="22646"/>
    <cellStyle name="PrePop Currency (0) 3 2 12" xfId="29668"/>
    <cellStyle name="PrePop Currency (0) 3 2 13" xfId="29669"/>
    <cellStyle name="PrePop Currency (0) 3 2 14" xfId="29670"/>
    <cellStyle name="PrePop Currency (0) 3 2 14 2" xfId="29671"/>
    <cellStyle name="PrePop Currency (0) 3 2 15" xfId="29672"/>
    <cellStyle name="PrePop Currency (0) 3 2 2" xfId="25705"/>
    <cellStyle name="PrePop Currency (0) 3 2 2 2" xfId="15712"/>
    <cellStyle name="PrePop Currency (0) 3 2 2 3" xfId="15717"/>
    <cellStyle name="PrePop Currency (0) 3 2 2 4" xfId="15720"/>
    <cellStyle name="PrePop Currency (0) 3 2 2 4 2" xfId="3277"/>
    <cellStyle name="PrePop Currency (0) 3 2 2 5" xfId="15723"/>
    <cellStyle name="PrePop Currency (0) 3 2 3" xfId="29673"/>
    <cellStyle name="PrePop Currency (0) 3 2 3 2" xfId="15732"/>
    <cellStyle name="PrePop Currency (0) 3 2 3 3" xfId="15740"/>
    <cellStyle name="PrePop Currency (0) 3 2 3 4" xfId="15743"/>
    <cellStyle name="PrePop Currency (0) 3 2 3 4 2" xfId="29152"/>
    <cellStyle name="PrePop Currency (0) 3 2 3 5" xfId="29674"/>
    <cellStyle name="PrePop Currency (0) 3 2 4" xfId="29675"/>
    <cellStyle name="PrePop Currency (0) 3 2 4 2" xfId="16877"/>
    <cellStyle name="PrePop Currency (0) 3 2 4 3" xfId="29433"/>
    <cellStyle name="PrePop Currency (0) 3 2 4 4" xfId="29676"/>
    <cellStyle name="PrePop Currency (0) 3 2 4 4 2" xfId="29677"/>
    <cellStyle name="PrePop Currency (0) 3 2 4 5" xfId="29679"/>
    <cellStyle name="PrePop Currency (0) 3 2 5" xfId="29680"/>
    <cellStyle name="PrePop Currency (0) 3 2 5 2" xfId="29681"/>
    <cellStyle name="PrePop Currency (0) 3 2 5 3" xfId="29682"/>
    <cellStyle name="PrePop Currency (0) 3 2 5 4" xfId="29683"/>
    <cellStyle name="PrePop Currency (0) 3 2 5 4 2" xfId="29684"/>
    <cellStyle name="PrePop Currency (0) 3 2 5 5" xfId="29685"/>
    <cellStyle name="PrePop Currency (0) 3 2 6" xfId="24715"/>
    <cellStyle name="PrePop Currency (0) 3 2 6 2" xfId="29686"/>
    <cellStyle name="PrePop Currency (0) 3 2 6 3" xfId="29688"/>
    <cellStyle name="PrePop Currency (0) 3 2 6 4" xfId="29690"/>
    <cellStyle name="PrePop Currency (0) 3 2 6 4 2" xfId="25797"/>
    <cellStyle name="PrePop Currency (0) 3 2 6 5" xfId="29692"/>
    <cellStyle name="PrePop Currency (0) 3 2 7" xfId="1981"/>
    <cellStyle name="PrePop Currency (0) 3 2 7 2" xfId="29694"/>
    <cellStyle name="PrePop Currency (0) 3 2 7 3" xfId="8357"/>
    <cellStyle name="PrePop Currency (0) 3 2 7 4" xfId="8359"/>
    <cellStyle name="PrePop Currency (0) 3 2 7 4 2" xfId="29695"/>
    <cellStyle name="PrePop Currency (0) 3 2 7 5" xfId="8361"/>
    <cellStyle name="PrePop Currency (0) 3 2 8" xfId="24718"/>
    <cellStyle name="PrePop Currency (0) 3 2 8 2" xfId="29696"/>
    <cellStyle name="PrePop Currency (0) 3 2 8 3" xfId="29697"/>
    <cellStyle name="PrePop Currency (0) 3 2 8 4" xfId="29698"/>
    <cellStyle name="PrePop Currency (0) 3 2 8 4 2" xfId="29699"/>
    <cellStyle name="PrePop Currency (0) 3 2 8 5" xfId="29700"/>
    <cellStyle name="PrePop Currency (0) 3 2 9" xfId="24721"/>
    <cellStyle name="PrePop Currency (0) 3 2 9 2" xfId="17553"/>
    <cellStyle name="PrePop Currency (0) 3 2 9 3" xfId="17555"/>
    <cellStyle name="PrePop Currency (0) 3 2 9 4" xfId="29701"/>
    <cellStyle name="PrePop Currency (0) 3 2 9 4 2" xfId="29702"/>
    <cellStyle name="PrePop Currency (0) 3 2 9 5" xfId="29703"/>
    <cellStyle name="PrePop Currency (0) 3 3" xfId="25707"/>
    <cellStyle name="PrePop Currency (0) 3 3 2" xfId="11868"/>
    <cellStyle name="PrePop Currency (0) 3 3 3" xfId="29704"/>
    <cellStyle name="PrePop Currency (0) 3 3 4" xfId="29705"/>
    <cellStyle name="PrePop Currency (0) 3 3 4 2" xfId="17031"/>
    <cellStyle name="PrePop Currency (0) 3 3 5" xfId="29706"/>
    <cellStyle name="PrePop Currency (0) 3 4" xfId="29707"/>
    <cellStyle name="PrePop Currency (0) 3 4 2" xfId="29708"/>
    <cellStyle name="PrePop Currency (0) 3 4 3" xfId="29709"/>
    <cellStyle name="PrePop Currency (0) 3 4 4" xfId="29710"/>
    <cellStyle name="PrePop Currency (0) 3 4 4 2" xfId="14197"/>
    <cellStyle name="PrePop Currency (0) 3 4 5" xfId="29711"/>
    <cellStyle name="PrePop Currency (0) 3 5" xfId="1930"/>
    <cellStyle name="PrePop Currency (0) 3 5 2" xfId="29712"/>
    <cellStyle name="PrePop Currency (0) 3 5 3" xfId="29713"/>
    <cellStyle name="PrePop Currency (0) 3 5 4" xfId="29714"/>
    <cellStyle name="PrePop Currency (0) 3 5 4 2" xfId="29715"/>
    <cellStyle name="PrePop Currency (0) 3 5 5" xfId="29717"/>
    <cellStyle name="PrePop Currency (0) 3 6" xfId="29718"/>
    <cellStyle name="PrePop Currency (0) 3 6 2" xfId="2080"/>
    <cellStyle name="PrePop Currency (0) 3 6 3" xfId="2083"/>
    <cellStyle name="PrePop Currency (0) 3 6 4" xfId="87"/>
    <cellStyle name="PrePop Currency (0) 3 6 4 2" xfId="4744"/>
    <cellStyle name="PrePop Currency (0) 3 6 5" xfId="4748"/>
    <cellStyle name="PrePop Currency (0) 3 7" xfId="24316"/>
    <cellStyle name="PrePop Currency (0) 3 7 2" xfId="29719"/>
    <cellStyle name="PrePop Currency (0) 3 7 3" xfId="29720"/>
    <cellStyle name="PrePop Currency (0) 3 7 4" xfId="29721"/>
    <cellStyle name="PrePop Currency (0) 3 7 4 2" xfId="29722"/>
    <cellStyle name="PrePop Currency (0) 3 7 5" xfId="29724"/>
    <cellStyle name="PrePop Currency (0) 3 8" xfId="24319"/>
    <cellStyle name="PrePop Currency (0) 3 8 2" xfId="29725"/>
    <cellStyle name="PrePop Currency (0) 3 8 3" xfId="29726"/>
    <cellStyle name="PrePop Currency (0) 3 8 4" xfId="29727"/>
    <cellStyle name="PrePop Currency (0) 3 8 4 2" xfId="29728"/>
    <cellStyle name="PrePop Currency (0) 3 8 5" xfId="12787"/>
    <cellStyle name="PrePop Currency (0) 3 9" xfId="24321"/>
    <cellStyle name="PrePop Currency (0) 3 9 2" xfId="29730"/>
    <cellStyle name="PrePop Currency (0) 3 9 3" xfId="29731"/>
    <cellStyle name="PrePop Currency (0) 3 9 4" xfId="29732"/>
    <cellStyle name="PrePop Currency (0) 3 9 4 2" xfId="29733"/>
    <cellStyle name="PrePop Currency (0) 3 9 5" xfId="12791"/>
    <cellStyle name="PrePop Currency (0) 4" xfId="29734"/>
    <cellStyle name="PrePop Currency (0) 4 10" xfId="29736"/>
    <cellStyle name="PrePop Currency (0) 4 10 2" xfId="29737"/>
    <cellStyle name="PrePop Currency (0) 4 10 3" xfId="29738"/>
    <cellStyle name="PrePop Currency (0) 4 10 4" xfId="29739"/>
    <cellStyle name="PrePop Currency (0) 4 10 4 2" xfId="29740"/>
    <cellStyle name="PrePop Currency (0) 4 10 5" xfId="29741"/>
    <cellStyle name="PrePop Currency (0) 4 11" xfId="29742"/>
    <cellStyle name="PrePop Currency (0) 4 11 2" xfId="21057"/>
    <cellStyle name="PrePop Currency (0) 4 11 3" xfId="21060"/>
    <cellStyle name="PrePop Currency (0) 4 11 4" xfId="29743"/>
    <cellStyle name="PrePop Currency (0) 4 11 4 2" xfId="29744"/>
    <cellStyle name="PrePop Currency (0) 4 11 5" xfId="29745"/>
    <cellStyle name="PrePop Currency (0) 4 12" xfId="26165"/>
    <cellStyle name="PrePop Currency (0) 4 12 2" xfId="29746"/>
    <cellStyle name="PrePop Currency (0) 4 12 3" xfId="12062"/>
    <cellStyle name="PrePop Currency (0) 4 12 4" xfId="29747"/>
    <cellStyle name="PrePop Currency (0) 4 12 4 2" xfId="29748"/>
    <cellStyle name="PrePop Currency (0) 4 12 5" xfId="29749"/>
    <cellStyle name="PrePop Currency (0) 4 13" xfId="29750"/>
    <cellStyle name="PrePop Currency (0) 4 14" xfId="20074"/>
    <cellStyle name="PrePop Currency (0) 4 15" xfId="20076"/>
    <cellStyle name="PrePop Currency (0) 4 15 2" xfId="29751"/>
    <cellStyle name="PrePop Currency (0) 4 16" xfId="29752"/>
    <cellStyle name="PrePop Currency (0) 4 2" xfId="29753"/>
    <cellStyle name="PrePop Currency (0) 4 2 10" xfId="29754"/>
    <cellStyle name="PrePop Currency (0) 4 2 10 2" xfId="29755"/>
    <cellStyle name="PrePop Currency (0) 4 2 10 3" xfId="29756"/>
    <cellStyle name="PrePop Currency (0) 4 2 10 4" xfId="29757"/>
    <cellStyle name="PrePop Currency (0) 4 2 10 4 2" xfId="29758"/>
    <cellStyle name="PrePop Currency (0) 4 2 10 5" xfId="29759"/>
    <cellStyle name="PrePop Currency (0) 4 2 11" xfId="27385"/>
    <cellStyle name="PrePop Currency (0) 4 2 11 2" xfId="29760"/>
    <cellStyle name="PrePop Currency (0) 4 2 11 3" xfId="29761"/>
    <cellStyle name="PrePop Currency (0) 4 2 11 4" xfId="23204"/>
    <cellStyle name="PrePop Currency (0) 4 2 11 4 2" xfId="17212"/>
    <cellStyle name="PrePop Currency (0) 4 2 11 5" xfId="22248"/>
    <cellStyle name="PrePop Currency (0) 4 2 12" xfId="27387"/>
    <cellStyle name="PrePop Currency (0) 4 2 13" xfId="27389"/>
    <cellStyle name="PrePop Currency (0) 4 2 14" xfId="27392"/>
    <cellStyle name="PrePop Currency (0) 4 2 14 2" xfId="20049"/>
    <cellStyle name="PrePop Currency (0) 4 2 15" xfId="12197"/>
    <cellStyle name="PrePop Currency (0) 4 2 2" xfId="7206"/>
    <cellStyle name="PrePop Currency (0) 4 2 2 2" xfId="5512"/>
    <cellStyle name="PrePop Currency (0) 4 2 2 3" xfId="5126"/>
    <cellStyle name="PrePop Currency (0) 4 2 2 4" xfId="3232"/>
    <cellStyle name="PrePop Currency (0) 4 2 2 4 2" xfId="5523"/>
    <cellStyle name="PrePop Currency (0) 4 2 2 5" xfId="5532"/>
    <cellStyle name="PrePop Currency (0) 4 2 3" xfId="7208"/>
    <cellStyle name="PrePop Currency (0) 4 2 3 2" xfId="5561"/>
    <cellStyle name="PrePop Currency (0) 4 2 3 3" xfId="5568"/>
    <cellStyle name="PrePop Currency (0) 4 2 3 4" xfId="5578"/>
    <cellStyle name="PrePop Currency (0) 4 2 3 4 2" xfId="29762"/>
    <cellStyle name="PrePop Currency (0) 4 2 3 5" xfId="29764"/>
    <cellStyle name="PrePop Currency (0) 4 2 4" xfId="7210"/>
    <cellStyle name="PrePop Currency (0) 4 2 4 2" xfId="8064"/>
    <cellStyle name="PrePop Currency (0) 4 2 4 3" xfId="8066"/>
    <cellStyle name="PrePop Currency (0) 4 2 4 4" xfId="29765"/>
    <cellStyle name="PrePop Currency (0) 4 2 4 4 2" xfId="29766"/>
    <cellStyle name="PrePop Currency (0) 4 2 4 5" xfId="29767"/>
    <cellStyle name="PrePop Currency (0) 4 2 5" xfId="3640"/>
    <cellStyle name="PrePop Currency (0) 4 2 5 2" xfId="29768"/>
    <cellStyle name="PrePop Currency (0) 4 2 5 3" xfId="29769"/>
    <cellStyle name="PrePop Currency (0) 4 2 5 4" xfId="29770"/>
    <cellStyle name="PrePop Currency (0) 4 2 5 4 2" xfId="29771"/>
    <cellStyle name="PrePop Currency (0) 4 2 5 5" xfId="29772"/>
    <cellStyle name="PrePop Currency (0) 4 2 6" xfId="24750"/>
    <cellStyle name="PrePop Currency (0) 4 2 6 2" xfId="7495"/>
    <cellStyle name="PrePop Currency (0) 4 2 6 3" xfId="7498"/>
    <cellStyle name="PrePop Currency (0) 4 2 6 4" xfId="29773"/>
    <cellStyle name="PrePop Currency (0) 4 2 6 4 2" xfId="29775"/>
    <cellStyle name="PrePop Currency (0) 4 2 6 5" xfId="29776"/>
    <cellStyle name="PrePop Currency (0) 4 2 7" xfId="2852"/>
    <cellStyle name="PrePop Currency (0) 4 2 7 2" xfId="29778"/>
    <cellStyle name="PrePop Currency (0) 4 2 7 3" xfId="29779"/>
    <cellStyle name="PrePop Currency (0) 4 2 7 4" xfId="26451"/>
    <cellStyle name="PrePop Currency (0) 4 2 7 4 2" xfId="29780"/>
    <cellStyle name="PrePop Currency (0) 4 2 7 5" xfId="29781"/>
    <cellStyle name="PrePop Currency (0) 4 2 8" xfId="24754"/>
    <cellStyle name="PrePop Currency (0) 4 2 8 2" xfId="29782"/>
    <cellStyle name="PrePop Currency (0) 4 2 8 3" xfId="29784"/>
    <cellStyle name="PrePop Currency (0) 4 2 8 4" xfId="29785"/>
    <cellStyle name="PrePop Currency (0) 4 2 8 4 2" xfId="29786"/>
    <cellStyle name="PrePop Currency (0) 4 2 8 5" xfId="29787"/>
    <cellStyle name="PrePop Currency (0) 4 2 9" xfId="24759"/>
    <cellStyle name="PrePop Currency (0) 4 2 9 2" xfId="3034"/>
    <cellStyle name="PrePop Currency (0) 4 2 9 3" xfId="3041"/>
    <cellStyle name="PrePop Currency (0) 4 2 9 4" xfId="29788"/>
    <cellStyle name="PrePop Currency (0) 4 2 9 4 2" xfId="29789"/>
    <cellStyle name="PrePop Currency (0) 4 2 9 5" xfId="29790"/>
    <cellStyle name="PrePop Currency (0) 4 3" xfId="29791"/>
    <cellStyle name="PrePop Currency (0) 4 3 2" xfId="9228"/>
    <cellStyle name="PrePop Currency (0) 4 3 3" xfId="29792"/>
    <cellStyle name="PrePop Currency (0) 4 3 4" xfId="29793"/>
    <cellStyle name="PrePop Currency (0) 4 3 4 2" xfId="29796"/>
    <cellStyle name="PrePop Currency (0) 4 3 5" xfId="29797"/>
    <cellStyle name="PrePop Currency (0) 4 4" xfId="13127"/>
    <cellStyle name="PrePop Currency (0) 4 4 2" xfId="29798"/>
    <cellStyle name="PrePop Currency (0) 4 4 3" xfId="29799"/>
    <cellStyle name="PrePop Currency (0) 4 4 4" xfId="29800"/>
    <cellStyle name="PrePop Currency (0) 4 4 4 2" xfId="29803"/>
    <cellStyle name="PrePop Currency (0) 4 4 5" xfId="29804"/>
    <cellStyle name="PrePop Currency (0) 4 5" xfId="13129"/>
    <cellStyle name="PrePop Currency (0) 4 5 2" xfId="29805"/>
    <cellStyle name="PrePop Currency (0) 4 5 3" xfId="29806"/>
    <cellStyle name="PrePop Currency (0) 4 5 4" xfId="27505"/>
    <cellStyle name="PrePop Currency (0) 4 5 4 2" xfId="29807"/>
    <cellStyle name="PrePop Currency (0) 4 5 5" xfId="27508"/>
    <cellStyle name="PrePop Currency (0) 4 6" xfId="13131"/>
    <cellStyle name="PrePop Currency (0) 4 6 2" xfId="29808"/>
    <cellStyle name="PrePop Currency (0) 4 6 3" xfId="29809"/>
    <cellStyle name="PrePop Currency (0) 4 6 4" xfId="27514"/>
    <cellStyle name="PrePop Currency (0) 4 6 4 2" xfId="20235"/>
    <cellStyle name="PrePop Currency (0) 4 6 5" xfId="27516"/>
    <cellStyle name="PrePop Currency (0) 4 7" xfId="13134"/>
    <cellStyle name="PrePop Currency (0) 4 7 2" xfId="29810"/>
    <cellStyle name="PrePop Currency (0) 4 7 3" xfId="29811"/>
    <cellStyle name="PrePop Currency (0) 4 7 4" xfId="27521"/>
    <cellStyle name="PrePop Currency (0) 4 7 4 2" xfId="29449"/>
    <cellStyle name="PrePop Currency (0) 4 7 5" xfId="27523"/>
    <cellStyle name="PrePop Currency (0) 4 8" xfId="13136"/>
    <cellStyle name="PrePop Currency (0) 4 8 2" xfId="29812"/>
    <cellStyle name="PrePop Currency (0) 4 8 3" xfId="29813"/>
    <cellStyle name="PrePop Currency (0) 4 8 4" xfId="27528"/>
    <cellStyle name="PrePop Currency (0) 4 8 4 2" xfId="29814"/>
    <cellStyle name="PrePop Currency (0) 4 8 5" xfId="12811"/>
    <cellStyle name="PrePop Currency (0) 4 9" xfId="13138"/>
    <cellStyle name="PrePop Currency (0) 4 9 2" xfId="29815"/>
    <cellStyle name="PrePop Currency (0) 4 9 3" xfId="29816"/>
    <cellStyle name="PrePop Currency (0) 4 9 4" xfId="27531"/>
    <cellStyle name="PrePop Currency (0) 4 9 4 2" xfId="29817"/>
    <cellStyle name="PrePop Currency (0) 4 9 5" xfId="27533"/>
    <cellStyle name="PrePop Currency (0) 5" xfId="29818"/>
    <cellStyle name="PrePop Currency (0) 5 10" xfId="29820"/>
    <cellStyle name="PrePop Currency (0) 5 10 2" xfId="29822"/>
    <cellStyle name="PrePop Currency (0) 5 10 3" xfId="2922"/>
    <cellStyle name="PrePop Currency (0) 5 10 4" xfId="29823"/>
    <cellStyle name="PrePop Currency (0) 5 10 4 2" xfId="29824"/>
    <cellStyle name="PrePop Currency (0) 5 10 5" xfId="29825"/>
    <cellStyle name="PrePop Currency (0) 5 11" xfId="29826"/>
    <cellStyle name="PrePop Currency (0) 5 11 2" xfId="29828"/>
    <cellStyle name="PrePop Currency (0) 5 11 3" xfId="2940"/>
    <cellStyle name="PrePop Currency (0) 5 11 4" xfId="29829"/>
    <cellStyle name="PrePop Currency (0) 5 11 4 2" xfId="29830"/>
    <cellStyle name="PrePop Currency (0) 5 11 5" xfId="2948"/>
    <cellStyle name="PrePop Currency (0) 5 12" xfId="29831"/>
    <cellStyle name="PrePop Currency (0) 5 13" xfId="29833"/>
    <cellStyle name="PrePop Currency (0) 5 14" xfId="29834"/>
    <cellStyle name="PrePop Currency (0) 5 14 2" xfId="4921"/>
    <cellStyle name="PrePop Currency (0) 5 15" xfId="24283"/>
    <cellStyle name="PrePop Currency (0) 5 2" xfId="29835"/>
    <cellStyle name="PrePop Currency (0) 5 2 2" xfId="29836"/>
    <cellStyle name="PrePop Currency (0) 5 2 3" xfId="29837"/>
    <cellStyle name="PrePop Currency (0) 5 2 4" xfId="29838"/>
    <cellStyle name="PrePop Currency (0) 5 2 4 2" xfId="3221"/>
    <cellStyle name="PrePop Currency (0) 5 2 5" xfId="29839"/>
    <cellStyle name="PrePop Currency (0) 5 3" xfId="29840"/>
    <cellStyle name="PrePop Currency (0) 5 3 2" xfId="8940"/>
    <cellStyle name="PrePop Currency (0) 5 3 3" xfId="8942"/>
    <cellStyle name="PrePop Currency (0) 5 3 4" xfId="8944"/>
    <cellStyle name="PrePop Currency (0) 5 3 4 2" xfId="29841"/>
    <cellStyle name="PrePop Currency (0) 5 3 5" xfId="29842"/>
    <cellStyle name="PrePop Currency (0) 5 4" xfId="29843"/>
    <cellStyle name="PrePop Currency (0) 5 4 2" xfId="29844"/>
    <cellStyle name="PrePop Currency (0) 5 4 3" xfId="29845"/>
    <cellStyle name="PrePop Currency (0) 5 4 4" xfId="29846"/>
    <cellStyle name="PrePop Currency (0) 5 4 4 2" xfId="13722"/>
    <cellStyle name="PrePop Currency (0) 5 4 5" xfId="29847"/>
    <cellStyle name="PrePop Currency (0) 5 5" xfId="29848"/>
    <cellStyle name="PrePop Currency (0) 5 5 2" xfId="29849"/>
    <cellStyle name="PrePop Currency (0) 5 5 3" xfId="29850"/>
    <cellStyle name="PrePop Currency (0) 5 5 4" xfId="29851"/>
    <cellStyle name="PrePop Currency (0) 5 5 4 2" xfId="22272"/>
    <cellStyle name="PrePop Currency (0) 5 5 5" xfId="29852"/>
    <cellStyle name="PrePop Currency (0) 5 6" xfId="29853"/>
    <cellStyle name="PrePop Currency (0) 5 6 2" xfId="29854"/>
    <cellStyle name="PrePop Currency (0) 5 6 3" xfId="29855"/>
    <cellStyle name="PrePop Currency (0) 5 6 4" xfId="29856"/>
    <cellStyle name="PrePop Currency (0) 5 6 4 2" xfId="29857"/>
    <cellStyle name="PrePop Currency (0) 5 6 5" xfId="29858"/>
    <cellStyle name="PrePop Currency (0) 5 7" xfId="28046"/>
    <cellStyle name="PrePop Currency (0) 5 7 2" xfId="29859"/>
    <cellStyle name="PrePop Currency (0) 5 7 3" xfId="29860"/>
    <cellStyle name="PrePop Currency (0) 5 7 4" xfId="27557"/>
    <cellStyle name="PrePop Currency (0) 5 7 4 2" xfId="29861"/>
    <cellStyle name="PrePop Currency (0) 5 7 5" xfId="29862"/>
    <cellStyle name="PrePop Currency (0) 5 8" xfId="29863"/>
    <cellStyle name="PrePop Currency (0) 5 8 2" xfId="29864"/>
    <cellStyle name="PrePop Currency (0) 5 8 3" xfId="29865"/>
    <cellStyle name="PrePop Currency (0) 5 8 4" xfId="29866"/>
    <cellStyle name="PrePop Currency (0) 5 8 4 2" xfId="29867"/>
    <cellStyle name="PrePop Currency (0) 5 8 5" xfId="12836"/>
    <cellStyle name="PrePop Currency (0) 5 9" xfId="29868"/>
    <cellStyle name="PrePop Currency (0) 5 9 2" xfId="29869"/>
    <cellStyle name="PrePop Currency (0) 5 9 3" xfId="29870"/>
    <cellStyle name="PrePop Currency (0) 5 9 4" xfId="29871"/>
    <cellStyle name="PrePop Currency (0) 5 9 4 2" xfId="29872"/>
    <cellStyle name="PrePop Currency (0) 5 9 5" xfId="29873"/>
    <cellStyle name="PrePop Currency (0) 6" xfId="29875"/>
    <cellStyle name="PrePop Currency (0) 6 2" xfId="29877"/>
    <cellStyle name="PrePop Currency (0) 6 3" xfId="10509"/>
    <cellStyle name="PrePop Currency (0) 6 4" xfId="10511"/>
    <cellStyle name="PrePop Currency (0) 6 4 2" xfId="29878"/>
    <cellStyle name="PrePop Currency (0) 6 5" xfId="29879"/>
    <cellStyle name="PrePop Currency (0) 7" xfId="29881"/>
    <cellStyle name="PrePop Currency (0) 7 2" xfId="29883"/>
    <cellStyle name="PrePop Currency (0) 7 3" xfId="29885"/>
    <cellStyle name="PrePop Currency (0) 7 4" xfId="29887"/>
    <cellStyle name="PrePop Currency (0) 7 4 2" xfId="6456"/>
    <cellStyle name="PrePop Currency (0) 7 5" xfId="29889"/>
    <cellStyle name="PrePop Currency (0) 8" xfId="29890"/>
    <cellStyle name="PrePop Currency (0) 8 2" xfId="29891"/>
    <cellStyle name="PrePop Currency (0) 8 3" xfId="29892"/>
    <cellStyle name="PrePop Currency (0) 8 4" xfId="29893"/>
    <cellStyle name="PrePop Currency (0) 8 4 2" xfId="16568"/>
    <cellStyle name="PrePop Currency (0) 8 5" xfId="29894"/>
    <cellStyle name="PrePop Currency (0) 9" xfId="29895"/>
    <cellStyle name="PrePop Currency (0) 9 2" xfId="29896"/>
    <cellStyle name="PrePop Currency (0) 9 3" xfId="29897"/>
    <cellStyle name="PrePop Currency (0) 9 4" xfId="29898"/>
    <cellStyle name="PrePop Currency (0) 9 4 2" xfId="16601"/>
    <cellStyle name="PrePop Currency (0) 9 5" xfId="29899"/>
    <cellStyle name="PrePop Currency (0)_AMZNGlobal_WBR- week 28" xfId="13972"/>
    <cellStyle name="PrePop Currency (2)" xfId="11399"/>
    <cellStyle name="PrePop Currency (2) 10" xfId="21297"/>
    <cellStyle name="PrePop Currency (2) 10 2" xfId="25672"/>
    <cellStyle name="PrePop Currency (2) 10 3" xfId="25675"/>
    <cellStyle name="PrePop Currency (2) 10 4" xfId="26312"/>
    <cellStyle name="PrePop Currency (2) 10 4 2" xfId="29900"/>
    <cellStyle name="PrePop Currency (2) 10 5" xfId="29901"/>
    <cellStyle name="PrePop Currency (2) 11" xfId="29903"/>
    <cellStyle name="PrePop Currency (2) 11 2" xfId="14992"/>
    <cellStyle name="PrePop Currency (2) 11 3" xfId="14995"/>
    <cellStyle name="PrePop Currency (2) 11 4" xfId="26314"/>
    <cellStyle name="PrePop Currency (2) 11 4 2" xfId="29905"/>
    <cellStyle name="PrePop Currency (2) 11 5" xfId="21337"/>
    <cellStyle name="PrePop Currency (2) 12" xfId="29906"/>
    <cellStyle name="PrePop Currency (2) 12 2" xfId="26317"/>
    <cellStyle name="PrePop Currency (2) 12 3" xfId="26319"/>
    <cellStyle name="PrePop Currency (2) 12 4" xfId="22076"/>
    <cellStyle name="PrePop Currency (2) 12 4 2" xfId="29908"/>
    <cellStyle name="PrePop Currency (2) 12 5" xfId="8605"/>
    <cellStyle name="PrePop Currency (2) 13" xfId="19178"/>
    <cellStyle name="PrePop Currency (2) 13 2" xfId="26322"/>
    <cellStyle name="PrePop Currency (2) 13 3" xfId="26324"/>
    <cellStyle name="PrePop Currency (2) 13 4" xfId="26326"/>
    <cellStyle name="PrePop Currency (2) 13 4 2" xfId="32"/>
    <cellStyle name="PrePop Currency (2) 13 5" xfId="29909"/>
    <cellStyle name="PrePop Currency (2) 14" xfId="19182"/>
    <cellStyle name="PrePop Currency (2) 14 2" xfId="14969"/>
    <cellStyle name="PrePop Currency (2) 14 3" xfId="26329"/>
    <cellStyle name="PrePop Currency (2) 14 4" xfId="26331"/>
    <cellStyle name="PrePop Currency (2) 14 4 2" xfId="29910"/>
    <cellStyle name="PrePop Currency (2) 14 5" xfId="29911"/>
    <cellStyle name="PrePop Currency (2) 15" xfId="21169"/>
    <cellStyle name="PrePop Currency (2) 15 2" xfId="26336"/>
    <cellStyle name="PrePop Currency (2) 15 3" xfId="26338"/>
    <cellStyle name="PrePop Currency (2) 15 4" xfId="29912"/>
    <cellStyle name="PrePop Currency (2) 15 4 2" xfId="29913"/>
    <cellStyle name="PrePop Currency (2) 15 5" xfId="29914"/>
    <cellStyle name="PrePop Currency (2) 16" xfId="29915"/>
    <cellStyle name="PrePop Currency (2) 16 2" xfId="18039"/>
    <cellStyle name="PrePop Currency (2) 16 3" xfId="18044"/>
    <cellStyle name="PrePop Currency (2) 16 4" xfId="18046"/>
    <cellStyle name="PrePop Currency (2) 16 4 2" xfId="29916"/>
    <cellStyle name="PrePop Currency (2) 16 5" xfId="18048"/>
    <cellStyle name="PrePop Currency (2) 17" xfId="29917"/>
    <cellStyle name="PrePop Currency (2) 17 2" xfId="18057"/>
    <cellStyle name="PrePop Currency (2) 17 3" xfId="18059"/>
    <cellStyle name="PrePop Currency (2) 17 3 2" xfId="29918"/>
    <cellStyle name="PrePop Currency (2) 17 4" xfId="18062"/>
    <cellStyle name="PrePop Currency (2) 18" xfId="29919"/>
    <cellStyle name="PrePop Currency (2) 19" xfId="29920"/>
    <cellStyle name="PrePop Currency (2) 19 2" xfId="29921"/>
    <cellStyle name="PrePop Currency (2) 2" xfId="6255"/>
    <cellStyle name="PrePop Currency (2) 2 10" xfId="29922"/>
    <cellStyle name="PrePop Currency (2) 2 10 2" xfId="29923"/>
    <cellStyle name="PrePop Currency (2) 2 10 3" xfId="29924"/>
    <cellStyle name="PrePop Currency (2) 2 10 4" xfId="29925"/>
    <cellStyle name="PrePop Currency (2) 2 10 4 2" xfId="29926"/>
    <cellStyle name="PrePop Currency (2) 2 10 5" xfId="29927"/>
    <cellStyle name="PrePop Currency (2) 2 11" xfId="29928"/>
    <cellStyle name="PrePop Currency (2) 2 11 2" xfId="29930"/>
    <cellStyle name="PrePop Currency (2) 2 11 3" xfId="29931"/>
    <cellStyle name="PrePop Currency (2) 2 11 4" xfId="19795"/>
    <cellStyle name="PrePop Currency (2) 2 11 4 2" xfId="19797"/>
    <cellStyle name="PrePop Currency (2) 2 11 5" xfId="19800"/>
    <cellStyle name="PrePop Currency (2) 2 12" xfId="19318"/>
    <cellStyle name="PrePop Currency (2) 2 13" xfId="19321"/>
    <cellStyle name="PrePop Currency (2) 2 14" xfId="21288"/>
    <cellStyle name="PrePop Currency (2) 2 14 2" xfId="18352"/>
    <cellStyle name="PrePop Currency (2) 2 15" xfId="21292"/>
    <cellStyle name="PrePop Currency (2) 2 2" xfId="6260"/>
    <cellStyle name="PrePop Currency (2) 2 2 2" xfId="14253"/>
    <cellStyle name="PrePop Currency (2) 2 2 2 2" xfId="1288"/>
    <cellStyle name="PrePop Currency (2) 2 2 2 3" xfId="17455"/>
    <cellStyle name="PrePop Currency (2) 2 2 2 3 2" xfId="25969"/>
    <cellStyle name="PrePop Currency (2) 2 2 2 4" xfId="17458"/>
    <cellStyle name="PrePop Currency (2) 2 2 3" xfId="14255"/>
    <cellStyle name="PrePop Currency (2) 2 2 3 2" xfId="3168"/>
    <cellStyle name="PrePop Currency (2) 2 2 4" xfId="29932"/>
    <cellStyle name="PrePop Currency (2) 2 2 5" xfId="29933"/>
    <cellStyle name="PrePop Currency (2) 2 2 5 2" xfId="4579"/>
    <cellStyle name="PrePop Currency (2) 2 2 6" xfId="29934"/>
    <cellStyle name="PrePop Currency (2) 2 3" xfId="6266"/>
    <cellStyle name="PrePop Currency (2) 2 3 2" xfId="14257"/>
    <cellStyle name="PrePop Currency (2) 2 3 2 2" xfId="17537"/>
    <cellStyle name="PrePop Currency (2) 2 3 2 3" xfId="17539"/>
    <cellStyle name="PrePop Currency (2) 2 3 2 3 2" xfId="29935"/>
    <cellStyle name="PrePop Currency (2) 2 3 2 4" xfId="17542"/>
    <cellStyle name="PrePop Currency (2) 2 3 3" xfId="14259"/>
    <cellStyle name="PrePop Currency (2) 2 3 3 2" xfId="17573"/>
    <cellStyle name="PrePop Currency (2) 2 3 4" xfId="29936"/>
    <cellStyle name="PrePop Currency (2) 2 3 5" xfId="29937"/>
    <cellStyle name="PrePop Currency (2) 2 3 5 2" xfId="17608"/>
    <cellStyle name="PrePop Currency (2) 2 3 6" xfId="29938"/>
    <cellStyle name="PrePop Currency (2) 2 4" xfId="14263"/>
    <cellStyle name="PrePop Currency (2) 2 4 2" xfId="2012"/>
    <cellStyle name="PrePop Currency (2) 2 4 3" xfId="4265"/>
    <cellStyle name="PrePop Currency (2) 2 4 4" xfId="17171"/>
    <cellStyle name="PrePop Currency (2) 2 4 4 2" xfId="17728"/>
    <cellStyle name="PrePop Currency (2) 2 4 5" xfId="29939"/>
    <cellStyle name="PrePop Currency (2) 2 5" xfId="14271"/>
    <cellStyle name="PrePop Currency (2) 2 5 2" xfId="17179"/>
    <cellStyle name="PrePop Currency (2) 2 5 3" xfId="17181"/>
    <cellStyle name="PrePop Currency (2) 2 5 4" xfId="28965"/>
    <cellStyle name="PrePop Currency (2) 2 5 4 2" xfId="17905"/>
    <cellStyle name="PrePop Currency (2) 2 5 5" xfId="28531"/>
    <cellStyle name="PrePop Currency (2) 2 6" xfId="14280"/>
    <cellStyle name="PrePop Currency (2) 2 6 2" xfId="29940"/>
    <cellStyle name="PrePop Currency (2) 2 6 3" xfId="29941"/>
    <cellStyle name="PrePop Currency (2) 2 6 4" xfId="29716"/>
    <cellStyle name="PrePop Currency (2) 2 6 4 2" xfId="18084"/>
    <cellStyle name="PrePop Currency (2) 2 6 5" xfId="29438"/>
    <cellStyle name="PrePop Currency (2) 2 7" xfId="14289"/>
    <cellStyle name="PrePop Currency (2) 2 7 2" xfId="19256"/>
    <cellStyle name="PrePop Currency (2) 2 7 3" xfId="19258"/>
    <cellStyle name="PrePop Currency (2) 2 7 4" xfId="29942"/>
    <cellStyle name="PrePop Currency (2) 2 7 4 2" xfId="29943"/>
    <cellStyle name="PrePop Currency (2) 2 7 5" xfId="11214"/>
    <cellStyle name="PrePop Currency (2) 2 8" xfId="15842"/>
    <cellStyle name="PrePop Currency (2) 2 8 2" xfId="19261"/>
    <cellStyle name="PrePop Currency (2) 2 8 3" xfId="19264"/>
    <cellStyle name="PrePop Currency (2) 2 8 4" xfId="28079"/>
    <cellStyle name="PrePop Currency (2) 2 8 4 2" xfId="18505"/>
    <cellStyle name="PrePop Currency (2) 2 8 5" xfId="9178"/>
    <cellStyle name="PrePop Currency (2) 2 9" xfId="19267"/>
    <cellStyle name="PrePop Currency (2) 2 9 2" xfId="10850"/>
    <cellStyle name="PrePop Currency (2) 2 9 3" xfId="10855"/>
    <cellStyle name="PrePop Currency (2) 2 9 4" xfId="10858"/>
    <cellStyle name="PrePop Currency (2) 2 9 4 2" xfId="10861"/>
    <cellStyle name="PrePop Currency (2) 2 9 5" xfId="10864"/>
    <cellStyle name="PrePop Currency (2) 3" xfId="6274"/>
    <cellStyle name="PrePop Currency (2) 3 10" xfId="29944"/>
    <cellStyle name="PrePop Currency (2) 3 10 2" xfId="29945"/>
    <cellStyle name="PrePop Currency (2) 3 10 3" xfId="3740"/>
    <cellStyle name="PrePop Currency (2) 3 10 4" xfId="29946"/>
    <cellStyle name="PrePop Currency (2) 3 10 4 2" xfId="29947"/>
    <cellStyle name="PrePop Currency (2) 3 10 5" xfId="10326"/>
    <cellStyle name="PrePop Currency (2) 3 11" xfId="26465"/>
    <cellStyle name="PrePop Currency (2) 3 11 2" xfId="26467"/>
    <cellStyle name="PrePop Currency (2) 3 11 3" xfId="26469"/>
    <cellStyle name="PrePop Currency (2) 3 11 4" xfId="26471"/>
    <cellStyle name="PrePop Currency (2) 3 11 4 2" xfId="2397"/>
    <cellStyle name="PrePop Currency (2) 3 11 5" xfId="10337"/>
    <cellStyle name="PrePop Currency (2) 3 12" xfId="19339"/>
    <cellStyle name="PrePop Currency (2) 3 12 2" xfId="19902"/>
    <cellStyle name="PrePop Currency (2) 3 12 3" xfId="29948"/>
    <cellStyle name="PrePop Currency (2) 3 12 4" xfId="29949"/>
    <cellStyle name="PrePop Currency (2) 3 12 4 2" xfId="29951"/>
    <cellStyle name="PrePop Currency (2) 3 12 5" xfId="10344"/>
    <cellStyle name="PrePop Currency (2) 3 13" xfId="19343"/>
    <cellStyle name="PrePop Currency (2) 3 14" xfId="21306"/>
    <cellStyle name="PrePop Currency (2) 3 15" xfId="26478"/>
    <cellStyle name="PrePop Currency (2) 3 15 2" xfId="18650"/>
    <cellStyle name="PrePop Currency (2) 3 16" xfId="1986"/>
    <cellStyle name="PrePop Currency (2) 3 2" xfId="27493"/>
    <cellStyle name="PrePop Currency (2) 3 2 10" xfId="13875"/>
    <cellStyle name="PrePop Currency (2) 3 2 10 2" xfId="29952"/>
    <cellStyle name="PrePop Currency (2) 3 2 10 3" xfId="29954"/>
    <cellStyle name="PrePop Currency (2) 3 2 10 4" xfId="3316"/>
    <cellStyle name="PrePop Currency (2) 3 2 10 4 2" xfId="9455"/>
    <cellStyle name="PrePop Currency (2) 3 2 10 5" xfId="29955"/>
    <cellStyle name="PrePop Currency (2) 3 2 11" xfId="29956"/>
    <cellStyle name="PrePop Currency (2) 3 2 11 2" xfId="29958"/>
    <cellStyle name="PrePop Currency (2) 3 2 11 3" xfId="7983"/>
    <cellStyle name="PrePop Currency (2) 3 2 11 4" xfId="7985"/>
    <cellStyle name="PrePop Currency (2) 3 2 11 4 2" xfId="29960"/>
    <cellStyle name="PrePop Currency (2) 3 2 11 5" xfId="7987"/>
    <cellStyle name="PrePop Currency (2) 3 2 12" xfId="4815"/>
    <cellStyle name="PrePop Currency (2) 3 2 13" xfId="29961"/>
    <cellStyle name="PrePop Currency (2) 3 2 14" xfId="24932"/>
    <cellStyle name="PrePop Currency (2) 3 2 14 2" xfId="24935"/>
    <cellStyle name="PrePop Currency (2) 3 2 15" xfId="24948"/>
    <cellStyle name="PrePop Currency (2) 3 2 2" xfId="27497"/>
    <cellStyle name="PrePop Currency (2) 3 2 2 2" xfId="29962"/>
    <cellStyle name="PrePop Currency (2) 3 2 2 3" xfId="29963"/>
    <cellStyle name="PrePop Currency (2) 3 2 2 4" xfId="29965"/>
    <cellStyle name="PrePop Currency (2) 3 2 2 4 2" xfId="9503"/>
    <cellStyle name="PrePop Currency (2) 3 2 2 5" xfId="23876"/>
    <cellStyle name="PrePop Currency (2) 3 2 3" xfId="29967"/>
    <cellStyle name="PrePop Currency (2) 3 2 3 2" xfId="29969"/>
    <cellStyle name="PrePop Currency (2) 3 2 3 3" xfId="23983"/>
    <cellStyle name="PrePop Currency (2) 3 2 3 4" xfId="29971"/>
    <cellStyle name="PrePop Currency (2) 3 2 3 4 2" xfId="9413"/>
    <cellStyle name="PrePop Currency (2) 3 2 3 5" xfId="29973"/>
    <cellStyle name="PrePop Currency (2) 3 2 4" xfId="2831"/>
    <cellStyle name="PrePop Currency (2) 3 2 4 2" xfId="29975"/>
    <cellStyle name="PrePop Currency (2) 3 2 4 3" xfId="23987"/>
    <cellStyle name="PrePop Currency (2) 3 2 4 4" xfId="29976"/>
    <cellStyle name="PrePop Currency (2) 3 2 4 4 2" xfId="9582"/>
    <cellStyle name="PrePop Currency (2) 3 2 4 5" xfId="29978"/>
    <cellStyle name="PrePop Currency (2) 3 2 5" xfId="29980"/>
    <cellStyle name="PrePop Currency (2) 3 2 5 2" xfId="29981"/>
    <cellStyle name="PrePop Currency (2) 3 2 5 3" xfId="29982"/>
    <cellStyle name="PrePop Currency (2) 3 2 5 4" xfId="29984"/>
    <cellStyle name="PrePop Currency (2) 3 2 5 4 2" xfId="9616"/>
    <cellStyle name="PrePop Currency (2) 3 2 5 5" xfId="29986"/>
    <cellStyle name="PrePop Currency (2) 3 2 6" xfId="29988"/>
    <cellStyle name="PrePop Currency (2) 3 2 6 2" xfId="15142"/>
    <cellStyle name="PrePop Currency (2) 3 2 6 3" xfId="15144"/>
    <cellStyle name="PrePop Currency (2) 3 2 6 4" xfId="15146"/>
    <cellStyle name="PrePop Currency (2) 3 2 6 4 2" xfId="29989"/>
    <cellStyle name="PrePop Currency (2) 3 2 6 5" xfId="29992"/>
    <cellStyle name="PrePop Currency (2) 3 2 7" xfId="29994"/>
    <cellStyle name="PrePop Currency (2) 3 2 7 2" xfId="29995"/>
    <cellStyle name="PrePop Currency (2) 3 2 7 3" xfId="29996"/>
    <cellStyle name="PrePop Currency (2) 3 2 7 4" xfId="5747"/>
    <cellStyle name="PrePop Currency (2) 3 2 7 4 2" xfId="5750"/>
    <cellStyle name="PrePop Currency (2) 3 2 7 5" xfId="3603"/>
    <cellStyle name="PrePop Currency (2) 3 2 8" xfId="29997"/>
    <cellStyle name="PrePop Currency (2) 3 2 8 2" xfId="29999"/>
    <cellStyle name="PrePop Currency (2) 3 2 8 3" xfId="30001"/>
    <cellStyle name="PrePop Currency (2) 3 2 8 4" xfId="5224"/>
    <cellStyle name="PrePop Currency (2) 3 2 8 4 2" xfId="5759"/>
    <cellStyle name="PrePop Currency (2) 3 2 8 5" xfId="5762"/>
    <cellStyle name="PrePop Currency (2) 3 2 9" xfId="30003"/>
    <cellStyle name="PrePop Currency (2) 3 2 9 2" xfId="30004"/>
    <cellStyle name="PrePop Currency (2) 3 2 9 3" xfId="30005"/>
    <cellStyle name="PrePop Currency (2) 3 2 9 4" xfId="30007"/>
    <cellStyle name="PrePop Currency (2) 3 2 9 4 2" xfId="27093"/>
    <cellStyle name="PrePop Currency (2) 3 2 9 5" xfId="30009"/>
    <cellStyle name="PrePop Currency (2) 3 3" xfId="27499"/>
    <cellStyle name="PrePop Currency (2) 3 3 2" xfId="30011"/>
    <cellStyle name="PrePop Currency (2) 3 3 3" xfId="30012"/>
    <cellStyle name="PrePop Currency (2) 3 3 4" xfId="3643"/>
    <cellStyle name="PrePop Currency (2) 3 3 4 2" xfId="30013"/>
    <cellStyle name="PrePop Currency (2) 3 3 5" xfId="30014"/>
    <cellStyle name="PrePop Currency (2) 3 4" xfId="30015"/>
    <cellStyle name="PrePop Currency (2) 3 4 2" xfId="17197"/>
    <cellStyle name="PrePop Currency (2) 3 4 3" xfId="17200"/>
    <cellStyle name="PrePop Currency (2) 3 4 4" xfId="4740"/>
    <cellStyle name="PrePop Currency (2) 3 4 4 2" xfId="22744"/>
    <cellStyle name="PrePop Currency (2) 3 4 5" xfId="30018"/>
    <cellStyle name="PrePop Currency (2) 3 5" xfId="30019"/>
    <cellStyle name="PrePop Currency (2) 3 5 2" xfId="17205"/>
    <cellStyle name="PrePop Currency (2) 3 5 3" xfId="17207"/>
    <cellStyle name="PrePop Currency (2) 3 5 4" xfId="2919"/>
    <cellStyle name="PrePop Currency (2) 3 5 4 2" xfId="10112"/>
    <cellStyle name="PrePop Currency (2) 3 5 5" xfId="28559"/>
    <cellStyle name="PrePop Currency (2) 3 6" xfId="30022"/>
    <cellStyle name="PrePop Currency (2) 3 6 2" xfId="30024"/>
    <cellStyle name="PrePop Currency (2) 3 6 3" xfId="30025"/>
    <cellStyle name="PrePop Currency (2) 3 6 4" xfId="4745"/>
    <cellStyle name="PrePop Currency (2) 3 6 4 2" xfId="30026"/>
    <cellStyle name="PrePop Currency (2) 3 6 5" xfId="30027"/>
    <cellStyle name="PrePop Currency (2) 3 7" xfId="19161"/>
    <cellStyle name="PrePop Currency (2) 3 7 2" xfId="30028"/>
    <cellStyle name="PrePop Currency (2) 3 7 3" xfId="30029"/>
    <cellStyle name="PrePop Currency (2) 3 7 4" xfId="2057"/>
    <cellStyle name="PrePop Currency (2) 3 7 4 2" xfId="30030"/>
    <cellStyle name="PrePop Currency (2) 3 7 5" xfId="30031"/>
    <cellStyle name="PrePop Currency (2) 3 8" xfId="19164"/>
    <cellStyle name="PrePop Currency (2) 3 8 2" xfId="30032"/>
    <cellStyle name="PrePop Currency (2) 3 8 3" xfId="30033"/>
    <cellStyle name="PrePop Currency (2) 3 8 4" xfId="4751"/>
    <cellStyle name="PrePop Currency (2) 3 8 4 2" xfId="30034"/>
    <cellStyle name="PrePop Currency (2) 3 8 5" xfId="9211"/>
    <cellStyle name="PrePop Currency (2) 3 9" xfId="10430"/>
    <cellStyle name="PrePop Currency (2) 3 9 2" xfId="10979"/>
    <cellStyle name="PrePop Currency (2) 3 9 3" xfId="10981"/>
    <cellStyle name="PrePop Currency (2) 3 9 4" xfId="4758"/>
    <cellStyle name="PrePop Currency (2) 3 9 4 2" xfId="10984"/>
    <cellStyle name="PrePop Currency (2) 3 9 5" xfId="10988"/>
    <cellStyle name="PrePop Currency (2) 4" xfId="15865"/>
    <cellStyle name="PrePop Currency (2) 4 10" xfId="28056"/>
    <cellStyle name="PrePop Currency (2) 4 10 2" xfId="13167"/>
    <cellStyle name="PrePop Currency (2) 4 10 3" xfId="886"/>
    <cellStyle name="PrePop Currency (2) 4 10 4" xfId="7263"/>
    <cellStyle name="PrePop Currency (2) 4 10 4 2" xfId="30035"/>
    <cellStyle name="PrePop Currency (2) 4 10 5" xfId="2638"/>
    <cellStyle name="PrePop Currency (2) 4 11" xfId="30036"/>
    <cellStyle name="PrePop Currency (2) 4 11 2" xfId="30037"/>
    <cellStyle name="PrePop Currency (2) 4 11 3" xfId="30038"/>
    <cellStyle name="PrePop Currency (2) 4 11 4" xfId="30039"/>
    <cellStyle name="PrePop Currency (2) 4 11 4 2" xfId="30042"/>
    <cellStyle name="PrePop Currency (2) 4 11 5" xfId="15437"/>
    <cellStyle name="PrePop Currency (2) 4 12" xfId="30043"/>
    <cellStyle name="PrePop Currency (2) 4 12 2" xfId="30044"/>
    <cellStyle name="PrePop Currency (2) 4 12 3" xfId="30045"/>
    <cellStyle name="PrePop Currency (2) 4 12 4" xfId="30046"/>
    <cellStyle name="PrePop Currency (2) 4 12 4 2" xfId="7043"/>
    <cellStyle name="PrePop Currency (2) 4 12 5" xfId="15539"/>
    <cellStyle name="PrePop Currency (2) 4 13" xfId="30049"/>
    <cellStyle name="PrePop Currency (2) 4 14" xfId="30050"/>
    <cellStyle name="PrePop Currency (2) 4 15" xfId="29454"/>
    <cellStyle name="PrePop Currency (2) 4 15 2" xfId="30051"/>
    <cellStyle name="PrePop Currency (2) 4 16" xfId="29457"/>
    <cellStyle name="PrePop Currency (2) 4 2" xfId="21383"/>
    <cellStyle name="PrePop Currency (2) 4 2 10" xfId="13088"/>
    <cellStyle name="PrePop Currency (2) 4 2 10 2" xfId="13091"/>
    <cellStyle name="PrePop Currency (2) 4 2 10 3" xfId="13094"/>
    <cellStyle name="PrePop Currency (2) 4 2 10 4" xfId="13097"/>
    <cellStyle name="PrePop Currency (2) 4 2 10 4 2" xfId="30053"/>
    <cellStyle name="PrePop Currency (2) 4 2 10 5" xfId="14319"/>
    <cellStyle name="PrePop Currency (2) 4 2 11" xfId="13099"/>
    <cellStyle name="PrePop Currency (2) 4 2 11 2" xfId="13101"/>
    <cellStyle name="PrePop Currency (2) 4 2 11 3" xfId="13103"/>
    <cellStyle name="PrePop Currency (2) 4 2 11 4" xfId="13105"/>
    <cellStyle name="PrePop Currency (2) 4 2 11 4 2" xfId="21415"/>
    <cellStyle name="PrePop Currency (2) 4 2 11 5" xfId="28044"/>
    <cellStyle name="PrePop Currency (2) 4 2 12" xfId="13107"/>
    <cellStyle name="PrePop Currency (2) 4 2 13" xfId="13110"/>
    <cellStyle name="PrePop Currency (2) 4 2 14" xfId="13113"/>
    <cellStyle name="PrePop Currency (2) 4 2 14 2" xfId="30054"/>
    <cellStyle name="PrePop Currency (2) 4 2 15" xfId="13115"/>
    <cellStyle name="PrePop Currency (2) 4 2 2" xfId="20136"/>
    <cellStyle name="PrePop Currency (2) 4 2 2 2" xfId="723"/>
    <cellStyle name="PrePop Currency (2) 4 2 2 3" xfId="30055"/>
    <cellStyle name="PrePop Currency (2) 4 2 2 4" xfId="30057"/>
    <cellStyle name="PrePop Currency (2) 4 2 2 4 2" xfId="12892"/>
    <cellStyle name="PrePop Currency (2) 4 2 2 5" xfId="30059"/>
    <cellStyle name="PrePop Currency (2) 4 2 3" xfId="26198"/>
    <cellStyle name="PrePop Currency (2) 4 2 3 2" xfId="30061"/>
    <cellStyle name="PrePop Currency (2) 4 2 3 3" xfId="24140"/>
    <cellStyle name="PrePop Currency (2) 4 2 3 4" xfId="24142"/>
    <cellStyle name="PrePop Currency (2) 4 2 3 4 2" xfId="9449"/>
    <cellStyle name="PrePop Currency (2) 4 2 3 5" xfId="24144"/>
    <cellStyle name="PrePop Currency (2) 4 2 4" xfId="30063"/>
    <cellStyle name="PrePop Currency (2) 4 2 4 2" xfId="30064"/>
    <cellStyle name="PrePop Currency (2) 4 2 4 3" xfId="24148"/>
    <cellStyle name="PrePop Currency (2) 4 2 4 4" xfId="30065"/>
    <cellStyle name="PrePop Currency (2) 4 2 4 4 2" xfId="29037"/>
    <cellStyle name="PrePop Currency (2) 4 2 4 5" xfId="30066"/>
    <cellStyle name="PrePop Currency (2) 4 2 5" xfId="30068"/>
    <cellStyle name="PrePop Currency (2) 4 2 5 2" xfId="30069"/>
    <cellStyle name="PrePop Currency (2) 4 2 5 3" xfId="30070"/>
    <cellStyle name="PrePop Currency (2) 4 2 5 4" xfId="30071"/>
    <cellStyle name="PrePop Currency (2) 4 2 5 4 2" xfId="29062"/>
    <cellStyle name="PrePop Currency (2) 4 2 5 5" xfId="30072"/>
    <cellStyle name="PrePop Currency (2) 4 2 6" xfId="30074"/>
    <cellStyle name="PrePop Currency (2) 4 2 6 2" xfId="30075"/>
    <cellStyle name="PrePop Currency (2) 4 2 6 3" xfId="30076"/>
    <cellStyle name="PrePop Currency (2) 4 2 6 4" xfId="30077"/>
    <cellStyle name="PrePop Currency (2) 4 2 6 4 2" xfId="29902"/>
    <cellStyle name="PrePop Currency (2) 4 2 6 5" xfId="30078"/>
    <cellStyle name="PrePop Currency (2) 4 2 7" xfId="30079"/>
    <cellStyle name="PrePop Currency (2) 4 2 7 2" xfId="30080"/>
    <cellStyle name="PrePop Currency (2) 4 2 7 3" xfId="30081"/>
    <cellStyle name="PrePop Currency (2) 4 2 7 4" xfId="21191"/>
    <cellStyle name="PrePop Currency (2) 4 2 7 4 2" xfId="30082"/>
    <cellStyle name="PrePop Currency (2) 4 2 7 5" xfId="30083"/>
    <cellStyle name="PrePop Currency (2) 4 2 8" xfId="30084"/>
    <cellStyle name="PrePop Currency (2) 4 2 8 2" xfId="30086"/>
    <cellStyle name="PrePop Currency (2) 4 2 8 3" xfId="30088"/>
    <cellStyle name="PrePop Currency (2) 4 2 8 4" xfId="30090"/>
    <cellStyle name="PrePop Currency (2) 4 2 8 4 2" xfId="30092"/>
    <cellStyle name="PrePop Currency (2) 4 2 8 5" xfId="30093"/>
    <cellStyle name="PrePop Currency (2) 4 2 9" xfId="30095"/>
    <cellStyle name="PrePop Currency (2) 4 2 9 2" xfId="13122"/>
    <cellStyle name="PrePop Currency (2) 4 2 9 3" xfId="30096"/>
    <cellStyle name="PrePop Currency (2) 4 2 9 4" xfId="30097"/>
    <cellStyle name="PrePop Currency (2) 4 2 9 4 2" xfId="8403"/>
    <cellStyle name="PrePop Currency (2) 4 2 9 5" xfId="30098"/>
    <cellStyle name="PrePop Currency (2) 4 3" xfId="21387"/>
    <cellStyle name="PrePop Currency (2) 4 3 2" xfId="20143"/>
    <cellStyle name="PrePop Currency (2) 4 3 3" xfId="26203"/>
    <cellStyle name="PrePop Currency (2) 4 3 4" xfId="30099"/>
    <cellStyle name="PrePop Currency (2) 4 3 4 2" xfId="30100"/>
    <cellStyle name="PrePop Currency (2) 4 3 5" xfId="30101"/>
    <cellStyle name="PrePop Currency (2) 4 4" xfId="21041"/>
    <cellStyle name="PrePop Currency (2) 4 4 2" xfId="17238"/>
    <cellStyle name="PrePop Currency (2) 4 4 3" xfId="17242"/>
    <cellStyle name="PrePop Currency (2) 4 4 4" xfId="17244"/>
    <cellStyle name="PrePop Currency (2) 4 4 4 2" xfId="27380"/>
    <cellStyle name="PrePop Currency (2) 4 4 5" xfId="30102"/>
    <cellStyle name="PrePop Currency (2) 4 5" xfId="30103"/>
    <cellStyle name="PrePop Currency (2) 4 5 2" xfId="17255"/>
    <cellStyle name="PrePop Currency (2) 4 5 3" xfId="17258"/>
    <cellStyle name="PrePop Currency (2) 4 5 4" xfId="30106"/>
    <cellStyle name="PrePop Currency (2) 4 5 4 2" xfId="30107"/>
    <cellStyle name="PrePop Currency (2) 4 5 5" xfId="13245"/>
    <cellStyle name="PrePop Currency (2) 4 6" xfId="30108"/>
    <cellStyle name="PrePop Currency (2) 4 6 2" xfId="20151"/>
    <cellStyle name="PrePop Currency (2) 4 6 3" xfId="26207"/>
    <cellStyle name="PrePop Currency (2) 4 6 4" xfId="29723"/>
    <cellStyle name="PrePop Currency (2) 4 6 4 2" xfId="21704"/>
    <cellStyle name="PrePop Currency (2) 4 6 5" xfId="30110"/>
    <cellStyle name="PrePop Currency (2) 4 7" xfId="30111"/>
    <cellStyle name="PrePop Currency (2) 4 7 2" xfId="20155"/>
    <cellStyle name="PrePop Currency (2) 4 7 3" xfId="30112"/>
    <cellStyle name="PrePop Currency (2) 4 7 4" xfId="30113"/>
    <cellStyle name="PrePop Currency (2) 4 7 4 2" xfId="30114"/>
    <cellStyle name="PrePop Currency (2) 4 7 5" xfId="13257"/>
    <cellStyle name="PrePop Currency (2) 4 8" xfId="24362"/>
    <cellStyle name="PrePop Currency (2) 4 8 2" xfId="20159"/>
    <cellStyle name="PrePop Currency (2) 4 8 3" xfId="24364"/>
    <cellStyle name="PrePop Currency (2) 4 8 4" xfId="24366"/>
    <cellStyle name="PrePop Currency (2) 4 8 4 2" xfId="30115"/>
    <cellStyle name="PrePop Currency (2) 4 8 5" xfId="9245"/>
    <cellStyle name="PrePop Currency (2) 4 9" xfId="24369"/>
    <cellStyle name="PrePop Currency (2) 4 9 2" xfId="11082"/>
    <cellStyle name="PrePop Currency (2) 4 9 3" xfId="11086"/>
    <cellStyle name="PrePop Currency (2) 4 9 4" xfId="11090"/>
    <cellStyle name="PrePop Currency (2) 4 9 4 2" xfId="27503"/>
    <cellStyle name="PrePop Currency (2) 4 9 5" xfId="11094"/>
    <cellStyle name="PrePop Currency (2) 5" xfId="30116"/>
    <cellStyle name="PrePop Currency (2) 5 10" xfId="23940"/>
    <cellStyle name="PrePop Currency (2) 5 10 2" xfId="23943"/>
    <cellStyle name="PrePop Currency (2) 5 10 3" xfId="3877"/>
    <cellStyle name="PrePop Currency (2) 5 10 4" xfId="23956"/>
    <cellStyle name="PrePop Currency (2) 5 10 4 2" xfId="5"/>
    <cellStyle name="PrePop Currency (2) 5 10 5" xfId="23962"/>
    <cellStyle name="PrePop Currency (2) 5 11" xfId="23977"/>
    <cellStyle name="PrePop Currency (2) 5 11 2" xfId="23980"/>
    <cellStyle name="PrePop Currency (2) 5 11 3" xfId="23985"/>
    <cellStyle name="PrePop Currency (2) 5 11 4" xfId="23989"/>
    <cellStyle name="PrePop Currency (2) 5 11 4 2" xfId="29983"/>
    <cellStyle name="PrePop Currency (2) 5 11 5" xfId="10552"/>
    <cellStyle name="PrePop Currency (2) 5 12" xfId="23991"/>
    <cellStyle name="PrePop Currency (2) 5 13" xfId="24042"/>
    <cellStyle name="PrePop Currency (2) 5 14" xfId="24048"/>
    <cellStyle name="PrePop Currency (2) 5 14 2" xfId="24050"/>
    <cellStyle name="PrePop Currency (2) 5 15" xfId="24060"/>
    <cellStyle name="PrePop Currency (2) 5 2" xfId="21439"/>
    <cellStyle name="PrePop Currency (2) 5 2 2" xfId="18732"/>
    <cellStyle name="PrePop Currency (2) 5 2 3" xfId="26212"/>
    <cellStyle name="PrePop Currency (2) 5 2 4" xfId="30118"/>
    <cellStyle name="PrePop Currency (2) 5 2 4 2" xfId="30119"/>
    <cellStyle name="PrePop Currency (2) 5 2 5" xfId="30120"/>
    <cellStyle name="PrePop Currency (2) 5 3" xfId="30121"/>
    <cellStyle name="PrePop Currency (2) 5 3 2" xfId="30124"/>
    <cellStyle name="PrePop Currency (2) 5 3 3" xfId="30125"/>
    <cellStyle name="PrePop Currency (2) 5 3 4" xfId="30126"/>
    <cellStyle name="PrePop Currency (2) 5 3 4 2" xfId="30127"/>
    <cellStyle name="PrePop Currency (2) 5 3 5" xfId="30128"/>
    <cellStyle name="PrePop Currency (2) 5 4" xfId="30129"/>
    <cellStyle name="PrePop Currency (2) 5 4 2" xfId="17282"/>
    <cellStyle name="PrePop Currency (2) 5 4 3" xfId="17285"/>
    <cellStyle name="PrePop Currency (2) 5 4 4" xfId="30132"/>
    <cellStyle name="PrePop Currency (2) 5 4 4 2" xfId="30133"/>
    <cellStyle name="PrePop Currency (2) 5 4 5" xfId="30134"/>
    <cellStyle name="PrePop Currency (2) 5 5" xfId="30135"/>
    <cellStyle name="PrePop Currency (2) 5 5 2" xfId="30138"/>
    <cellStyle name="PrePop Currency (2) 5 5 3" xfId="30139"/>
    <cellStyle name="PrePop Currency (2) 5 5 4" xfId="30140"/>
    <cellStyle name="PrePop Currency (2) 5 5 4 2" xfId="30141"/>
    <cellStyle name="PrePop Currency (2) 5 5 5" xfId="13275"/>
    <cellStyle name="PrePop Currency (2) 5 6" xfId="30142"/>
    <cellStyle name="PrePop Currency (2) 5 6 2" xfId="30144"/>
    <cellStyle name="PrePop Currency (2) 5 6 3" xfId="30145"/>
    <cellStyle name="PrePop Currency (2) 5 6 4" xfId="29729"/>
    <cellStyle name="PrePop Currency (2) 5 6 4 2" xfId="30146"/>
    <cellStyle name="PrePop Currency (2) 5 6 5" xfId="30147"/>
    <cellStyle name="PrePop Currency (2) 5 7" xfId="30149"/>
    <cellStyle name="PrePop Currency (2) 5 7 2" xfId="30150"/>
    <cellStyle name="PrePop Currency (2) 5 7 3" xfId="30151"/>
    <cellStyle name="PrePop Currency (2) 5 7 4" xfId="30152"/>
    <cellStyle name="PrePop Currency (2) 5 7 4 2" xfId="30153"/>
    <cellStyle name="PrePop Currency (2) 5 7 5" xfId="30154"/>
    <cellStyle name="PrePop Currency (2) 5 8" xfId="24388"/>
    <cellStyle name="PrePop Currency (2) 5 8 2" xfId="24390"/>
    <cellStyle name="PrePop Currency (2) 5 8 3" xfId="24392"/>
    <cellStyle name="PrePop Currency (2) 5 8 4" xfId="24394"/>
    <cellStyle name="PrePop Currency (2) 5 8 4 2" xfId="30155"/>
    <cellStyle name="PrePop Currency (2) 5 8 5" xfId="9280"/>
    <cellStyle name="PrePop Currency (2) 5 9" xfId="24397"/>
    <cellStyle name="PrePop Currency (2) 5 9 2" xfId="24399"/>
    <cellStyle name="PrePop Currency (2) 5 9 3" xfId="30156"/>
    <cellStyle name="PrePop Currency (2) 5 9 4" xfId="30157"/>
    <cellStyle name="PrePop Currency (2) 5 9 4 2" xfId="4136"/>
    <cellStyle name="PrePop Currency (2) 5 9 5" xfId="30158"/>
    <cellStyle name="PrePop Currency (2) 6" xfId="30160"/>
    <cellStyle name="PrePop Currency (2) 6 2" xfId="462"/>
    <cellStyle name="PrePop Currency (2) 6 3" xfId="917"/>
    <cellStyle name="PrePop Currency (2) 6 4" xfId="923"/>
    <cellStyle name="PrePop Currency (2) 6 4 2" xfId="22826"/>
    <cellStyle name="PrePop Currency (2) 6 5" xfId="929"/>
    <cellStyle name="PrePop Currency (2) 7" xfId="30161"/>
    <cellStyle name="PrePop Currency (2) 7 2" xfId="21500"/>
    <cellStyle name="PrePop Currency (2) 7 3" xfId="30162"/>
    <cellStyle name="PrePop Currency (2) 7 4" xfId="30163"/>
    <cellStyle name="PrePop Currency (2) 7 4 2" xfId="30164"/>
    <cellStyle name="PrePop Currency (2) 7 5" xfId="30165"/>
    <cellStyle name="PrePop Currency (2) 8" xfId="30166"/>
    <cellStyle name="PrePop Currency (2) 8 2" xfId="21522"/>
    <cellStyle name="PrePop Currency (2) 8 3" xfId="30167"/>
    <cellStyle name="PrePop Currency (2) 8 4" xfId="30168"/>
    <cellStyle name="PrePop Currency (2) 8 4 2" xfId="30169"/>
    <cellStyle name="PrePop Currency (2) 8 5" xfId="11210"/>
    <cellStyle name="PrePop Currency (2) 9" xfId="30170"/>
    <cellStyle name="PrePop Currency (2) 9 2" xfId="30171"/>
    <cellStyle name="PrePop Currency (2) 9 3" xfId="30173"/>
    <cellStyle name="PrePop Currency (2) 9 4" xfId="30175"/>
    <cellStyle name="PrePop Currency (2) 9 4 2" xfId="30177"/>
    <cellStyle name="PrePop Currency (2) 9 5" xfId="30178"/>
    <cellStyle name="PrePop Currency (2)_AMZNGlobal_WBR- week 28" xfId="30179"/>
    <cellStyle name="PrePop Units (0)" xfId="12924"/>
    <cellStyle name="PrePop Units (0) 10" xfId="30180"/>
    <cellStyle name="PrePop Units (0) 10 2" xfId="20884"/>
    <cellStyle name="PrePop Units (0) 10 3" xfId="20890"/>
    <cellStyle name="PrePop Units (0) 10 4" xfId="20895"/>
    <cellStyle name="PrePop Units (0) 10 4 2" xfId="20897"/>
    <cellStyle name="PrePop Units (0) 10 5" xfId="20899"/>
    <cellStyle name="PrePop Units (0) 11" xfId="30181"/>
    <cellStyle name="PrePop Units (0) 11 2" xfId="20373"/>
    <cellStyle name="PrePop Units (0) 11 3" xfId="20376"/>
    <cellStyle name="PrePop Units (0) 11 4" xfId="20380"/>
    <cellStyle name="PrePop Units (0) 11 4 2" xfId="30182"/>
    <cellStyle name="PrePop Units (0) 11 5" xfId="27718"/>
    <cellStyle name="PrePop Units (0) 12" xfId="30183"/>
    <cellStyle name="PrePop Units (0) 12 2" xfId="6729"/>
    <cellStyle name="PrePop Units (0) 12 3" xfId="26388"/>
    <cellStyle name="PrePop Units (0) 12 4" xfId="27723"/>
    <cellStyle name="PrePop Units (0) 12 4 2" xfId="25251"/>
    <cellStyle name="PrePop Units (0) 12 5" xfId="24975"/>
    <cellStyle name="PrePop Units (0) 13" xfId="10562"/>
    <cellStyle name="PrePop Units (0) 13 2" xfId="20386"/>
    <cellStyle name="PrePop Units (0) 13 3" xfId="26431"/>
    <cellStyle name="PrePop Units (0) 13 4" xfId="22574"/>
    <cellStyle name="PrePop Units (0) 13 4 2" xfId="14585"/>
    <cellStyle name="PrePop Units (0) 13 5" xfId="22578"/>
    <cellStyle name="PrePop Units (0) 14" xfId="30184"/>
    <cellStyle name="PrePop Units (0) 14 2" xfId="20389"/>
    <cellStyle name="PrePop Units (0) 14 3" xfId="21956"/>
    <cellStyle name="PrePop Units (0) 14 4" xfId="22584"/>
    <cellStyle name="PrePop Units (0) 14 4 2" xfId="25401"/>
    <cellStyle name="PrePop Units (0) 14 5" xfId="22587"/>
    <cellStyle name="PrePop Units (0) 15" xfId="2207"/>
    <cellStyle name="PrePop Units (0) 15 2" xfId="20392"/>
    <cellStyle name="PrePop Units (0) 15 3" xfId="26609"/>
    <cellStyle name="PrePop Units (0) 15 4" xfId="22222"/>
    <cellStyle name="PrePop Units (0) 15 4 2" xfId="10164"/>
    <cellStyle name="PrePop Units (0) 15 5" xfId="22596"/>
    <cellStyle name="PrePop Units (0) 16" xfId="30185"/>
    <cellStyle name="PrePop Units (0) 16 2" xfId="20398"/>
    <cellStyle name="PrePop Units (0) 16 3" xfId="26656"/>
    <cellStyle name="PrePop Units (0) 16 4" xfId="22602"/>
    <cellStyle name="PrePop Units (0) 16 4 2" xfId="25584"/>
    <cellStyle name="PrePop Units (0) 16 5" xfId="22604"/>
    <cellStyle name="PrePop Units (0) 17" xfId="30186"/>
    <cellStyle name="PrePop Units (0) 17 2" xfId="20404"/>
    <cellStyle name="PrePop Units (0) 17 3" xfId="26718"/>
    <cellStyle name="PrePop Units (0) 17 3 2" xfId="25678"/>
    <cellStyle name="PrePop Units (0) 17 4" xfId="22611"/>
    <cellStyle name="PrePop Units (0) 18" xfId="14900"/>
    <cellStyle name="PrePop Units (0) 19" xfId="30187"/>
    <cellStyle name="PrePop Units (0) 19 2" xfId="26898"/>
    <cellStyle name="PrePop Units (0) 2" xfId="12926"/>
    <cellStyle name="PrePop Units (0) 2 10" xfId="30189"/>
    <cellStyle name="PrePop Units (0) 2 10 2" xfId="30191"/>
    <cellStyle name="PrePop Units (0) 2 10 3" xfId="30192"/>
    <cellStyle name="PrePop Units (0) 2 10 4" xfId="30193"/>
    <cellStyle name="PrePop Units (0) 2 10 4 2" xfId="30194"/>
    <cellStyle name="PrePop Units (0) 2 10 5" xfId="30195"/>
    <cellStyle name="PrePop Units (0) 2 11" xfId="30196"/>
    <cellStyle name="PrePop Units (0) 2 11 2" xfId="14980"/>
    <cellStyle name="PrePop Units (0) 2 11 3" xfId="21348"/>
    <cellStyle name="PrePop Units (0) 2 11 4" xfId="21350"/>
    <cellStyle name="PrePop Units (0) 2 11 4 2" xfId="21352"/>
    <cellStyle name="PrePop Units (0) 2 11 5" xfId="21354"/>
    <cellStyle name="PrePop Units (0) 2 12" xfId="23209"/>
    <cellStyle name="PrePop Units (0) 2 13" xfId="23211"/>
    <cellStyle name="PrePop Units (0) 2 14" xfId="23213"/>
    <cellStyle name="PrePop Units (0) 2 14 2" xfId="21378"/>
    <cellStyle name="PrePop Units (0) 2 15" xfId="30197"/>
    <cellStyle name="PrePop Units (0) 2 2" xfId="4840"/>
    <cellStyle name="PrePop Units (0) 2 2 2" xfId="4843"/>
    <cellStyle name="PrePop Units (0) 2 2 2 2" xfId="15167"/>
    <cellStyle name="PrePop Units (0) 2 2 2 3" xfId="15169"/>
    <cellStyle name="PrePop Units (0) 2 2 2 3 2" xfId="11404"/>
    <cellStyle name="PrePop Units (0) 2 2 2 4" xfId="15172"/>
    <cellStyle name="PrePop Units (0) 2 2 3" xfId="15183"/>
    <cellStyle name="PrePop Units (0) 2 2 3 2" xfId="30198"/>
    <cellStyle name="PrePop Units (0) 2 2 4" xfId="15185"/>
    <cellStyle name="PrePop Units (0) 2 2 5" xfId="15187"/>
    <cellStyle name="PrePop Units (0) 2 2 5 2" xfId="10149"/>
    <cellStyle name="PrePop Units (0) 2 2 6" xfId="15189"/>
    <cellStyle name="PrePop Units (0) 2 3" xfId="1657"/>
    <cellStyle name="PrePop Units (0) 2 3 2" xfId="4846"/>
    <cellStyle name="PrePop Units (0) 2 3 2 2" xfId="30199"/>
    <cellStyle name="PrePop Units (0) 2 3 2 3" xfId="30200"/>
    <cellStyle name="PrePop Units (0) 2 3 2 3 2" xfId="30201"/>
    <cellStyle name="PrePop Units (0) 2 3 2 4" xfId="25127"/>
    <cellStyle name="PrePop Units (0) 2 3 3" xfId="15207"/>
    <cellStyle name="PrePop Units (0) 2 3 3 2" xfId="30202"/>
    <cellStyle name="PrePop Units (0) 2 3 4" xfId="15210"/>
    <cellStyle name="PrePop Units (0) 2 3 5" xfId="15212"/>
    <cellStyle name="PrePop Units (0) 2 3 5 2" xfId="30203"/>
    <cellStyle name="PrePop Units (0) 2 3 6" xfId="15214"/>
    <cellStyle name="PrePop Units (0) 2 4" xfId="1627"/>
    <cellStyle name="PrePop Units (0) 2 4 2" xfId="4851"/>
    <cellStyle name="PrePop Units (0) 2 4 3" xfId="15219"/>
    <cellStyle name="PrePop Units (0) 2 4 4" xfId="15222"/>
    <cellStyle name="PrePop Units (0) 2 4 4 2" xfId="6337"/>
    <cellStyle name="PrePop Units (0) 2 4 5" xfId="15225"/>
    <cellStyle name="PrePop Units (0) 2 5" xfId="1638"/>
    <cellStyle name="PrePop Units (0) 2 5 2" xfId="4684"/>
    <cellStyle name="PrePop Units (0) 2 5 3" xfId="30204"/>
    <cellStyle name="PrePop Units (0) 2 5 4" xfId="30205"/>
    <cellStyle name="PrePop Units (0) 2 5 4 2" xfId="13174"/>
    <cellStyle name="PrePop Units (0) 2 5 5" xfId="30207"/>
    <cellStyle name="PrePop Units (0) 2 6" xfId="12928"/>
    <cellStyle name="PrePop Units (0) 2 6 2" xfId="30208"/>
    <cellStyle name="PrePop Units (0) 2 6 3" xfId="30209"/>
    <cellStyle name="PrePop Units (0) 2 6 4" xfId="30211"/>
    <cellStyle name="PrePop Units (0) 2 6 4 2" xfId="7144"/>
    <cellStyle name="PrePop Units (0) 2 6 5" xfId="23923"/>
    <cellStyle name="PrePop Units (0) 2 7" xfId="30212"/>
    <cellStyle name="PrePop Units (0) 2 7 2" xfId="30213"/>
    <cellStyle name="PrePop Units (0) 2 7 3" xfId="30214"/>
    <cellStyle name="PrePop Units (0) 2 7 4" xfId="30215"/>
    <cellStyle name="PrePop Units (0) 2 7 4 2" xfId="17456"/>
    <cellStyle name="PrePop Units (0) 2 7 5" xfId="23927"/>
    <cellStyle name="PrePop Units (0) 2 8" xfId="30216"/>
    <cellStyle name="PrePop Units (0) 2 8 2" xfId="30217"/>
    <cellStyle name="PrePop Units (0) 2 8 3" xfId="30218"/>
    <cellStyle name="PrePop Units (0) 2 8 4" xfId="30219"/>
    <cellStyle name="PrePop Units (0) 2 8 4 2" xfId="17540"/>
    <cellStyle name="PrePop Units (0) 2 8 5" xfId="30220"/>
    <cellStyle name="PrePop Units (0) 2 9" xfId="30221"/>
    <cellStyle name="PrePop Units (0) 2 9 2" xfId="30222"/>
    <cellStyle name="PrePop Units (0) 2 9 3" xfId="30223"/>
    <cellStyle name="PrePop Units (0) 2 9 4" xfId="21046"/>
    <cellStyle name="PrePop Units (0) 2 9 4 2" xfId="17669"/>
    <cellStyle name="PrePop Units (0) 2 9 5" xfId="21048"/>
    <cellStyle name="PrePop Units (0) 3" xfId="12930"/>
    <cellStyle name="PrePop Units (0) 3 10" xfId="30224"/>
    <cellStyle name="PrePop Units (0) 3 10 2" xfId="30225"/>
    <cellStyle name="PrePop Units (0) 3 10 3" xfId="30226"/>
    <cellStyle name="PrePop Units (0) 3 10 4" xfId="30227"/>
    <cellStyle name="PrePop Units (0) 3 10 4 2" xfId="428"/>
    <cellStyle name="PrePop Units (0) 3 10 5" xfId="30228"/>
    <cellStyle name="PrePop Units (0) 3 11" xfId="19077"/>
    <cellStyle name="PrePop Units (0) 3 11 2" xfId="21531"/>
    <cellStyle name="PrePop Units (0) 3 11 3" xfId="21533"/>
    <cellStyle name="PrePop Units (0) 3 11 4" xfId="17598"/>
    <cellStyle name="PrePop Units (0) 3 11 4 2" xfId="17602"/>
    <cellStyle name="PrePop Units (0) 3 11 5" xfId="6007"/>
    <cellStyle name="PrePop Units (0) 3 12" xfId="19079"/>
    <cellStyle name="PrePop Units (0) 3 12 2" xfId="18759"/>
    <cellStyle name="PrePop Units (0) 3 12 3" xfId="18764"/>
    <cellStyle name="PrePop Units (0) 3 12 4" xfId="29"/>
    <cellStyle name="PrePop Units (0) 3 12 4 2" xfId="18489"/>
    <cellStyle name="PrePop Units (0) 3 12 5" xfId="1216"/>
    <cellStyle name="PrePop Units (0) 3 13" xfId="30229"/>
    <cellStyle name="PrePop Units (0) 3 14" xfId="30230"/>
    <cellStyle name="PrePop Units (0) 3 15" xfId="30231"/>
    <cellStyle name="PrePop Units (0) 3 15 2" xfId="13341"/>
    <cellStyle name="PrePop Units (0) 3 16" xfId="30232"/>
    <cellStyle name="PrePop Units (0) 3 2" xfId="30233"/>
    <cellStyle name="PrePop Units (0) 3 2 10" xfId="30234"/>
    <cellStyle name="PrePop Units (0) 3 2 10 2" xfId="30236"/>
    <cellStyle name="PrePop Units (0) 3 2 10 3" xfId="17918"/>
    <cellStyle name="PrePop Units (0) 3 2 10 4" xfId="17928"/>
    <cellStyle name="PrePop Units (0) 3 2 10 4 2" xfId="17930"/>
    <cellStyle name="PrePop Units (0) 3 2 10 5" xfId="17932"/>
    <cellStyle name="PrePop Units (0) 3 2 11" xfId="30237"/>
    <cellStyle name="PrePop Units (0) 3 2 11 2" xfId="30239"/>
    <cellStyle name="PrePop Units (0) 3 2 11 3" xfId="17948"/>
    <cellStyle name="PrePop Units (0) 3 2 11 4" xfId="17965"/>
    <cellStyle name="PrePop Units (0) 3 2 11 4 2" xfId="27172"/>
    <cellStyle name="PrePop Units (0) 3 2 11 5" xfId="17967"/>
    <cellStyle name="PrePop Units (0) 3 2 12" xfId="30241"/>
    <cellStyle name="PrePop Units (0) 3 2 13" xfId="25184"/>
    <cellStyle name="PrePop Units (0) 3 2 14" xfId="21862"/>
    <cellStyle name="PrePop Units (0) 3 2 14 2" xfId="30244"/>
    <cellStyle name="PrePop Units (0) 3 2 15" xfId="26075"/>
    <cellStyle name="PrePop Units (0) 3 2 2" xfId="15283"/>
    <cellStyle name="PrePop Units (0) 3 2 2 2" xfId="6659"/>
    <cellStyle name="PrePop Units (0) 3 2 2 3" xfId="15285"/>
    <cellStyle name="PrePop Units (0) 3 2 2 4" xfId="15287"/>
    <cellStyle name="PrePop Units (0) 3 2 2 4 2" xfId="30247"/>
    <cellStyle name="PrePop Units (0) 3 2 2 5" xfId="15289"/>
    <cellStyle name="PrePop Units (0) 3 2 3" xfId="15293"/>
    <cellStyle name="PrePop Units (0) 3 2 3 2" xfId="970"/>
    <cellStyle name="PrePop Units (0) 3 2 3 3" xfId="30248"/>
    <cellStyle name="PrePop Units (0) 3 2 3 4" xfId="30249"/>
    <cellStyle name="PrePop Units (0) 3 2 3 4 2" xfId="30250"/>
    <cellStyle name="PrePop Units (0) 3 2 3 5" xfId="30251"/>
    <cellStyle name="PrePop Units (0) 3 2 4" xfId="15295"/>
    <cellStyle name="PrePop Units (0) 3 2 4 2" xfId="603"/>
    <cellStyle name="PrePop Units (0) 3 2 4 3" xfId="18342"/>
    <cellStyle name="PrePop Units (0) 3 2 4 4" xfId="18350"/>
    <cellStyle name="PrePop Units (0) 3 2 4 4 2" xfId="30252"/>
    <cellStyle name="PrePop Units (0) 3 2 4 5" xfId="30253"/>
    <cellStyle name="PrePop Units (0) 3 2 5" xfId="15297"/>
    <cellStyle name="PrePop Units (0) 3 2 5 2" xfId="6708"/>
    <cellStyle name="PrePop Units (0) 3 2 5 3" xfId="30254"/>
    <cellStyle name="PrePop Units (0) 3 2 5 4" xfId="30255"/>
    <cellStyle name="PrePop Units (0) 3 2 5 4 2" xfId="25041"/>
    <cellStyle name="PrePop Units (0) 3 2 5 5" xfId="30256"/>
    <cellStyle name="PrePop Units (0) 3 2 6" xfId="4131"/>
    <cellStyle name="PrePop Units (0) 3 2 6 2" xfId="30257"/>
    <cellStyle name="PrePop Units (0) 3 2 6 3" xfId="30258"/>
    <cellStyle name="PrePop Units (0) 3 2 6 4" xfId="30259"/>
    <cellStyle name="PrePop Units (0) 3 2 6 4 2" xfId="30260"/>
    <cellStyle name="PrePop Units (0) 3 2 6 5" xfId="30261"/>
    <cellStyle name="PrePop Units (0) 3 2 7" xfId="15301"/>
    <cellStyle name="PrePop Units (0) 3 2 7 2" xfId="30262"/>
    <cellStyle name="PrePop Units (0) 3 2 7 3" xfId="30264"/>
    <cellStyle name="PrePop Units (0) 3 2 7 4" xfId="30266"/>
    <cellStyle name="PrePop Units (0) 3 2 7 4 2" xfId="30268"/>
    <cellStyle name="PrePop Units (0) 3 2 7 5" xfId="30270"/>
    <cellStyle name="PrePop Units (0) 3 2 8" xfId="30272"/>
    <cellStyle name="PrePop Units (0) 3 2 8 2" xfId="30273"/>
    <cellStyle name="PrePop Units (0) 3 2 8 3" xfId="30274"/>
    <cellStyle name="PrePop Units (0) 3 2 8 4" xfId="17391"/>
    <cellStyle name="PrePop Units (0) 3 2 8 4 2" xfId="30275"/>
    <cellStyle name="PrePop Units (0) 3 2 8 5" xfId="17393"/>
    <cellStyle name="PrePop Units (0) 3 2 9" xfId="30276"/>
    <cellStyle name="PrePop Units (0) 3 2 9 2" xfId="30277"/>
    <cellStyle name="PrePop Units (0) 3 2 9 3" xfId="21077"/>
    <cellStyle name="PrePop Units (0) 3 2 9 4" xfId="30278"/>
    <cellStyle name="PrePop Units (0) 3 2 9 4 2" xfId="29610"/>
    <cellStyle name="PrePop Units (0) 3 2 9 5" xfId="30280"/>
    <cellStyle name="PrePop Units (0) 3 3" xfId="30281"/>
    <cellStyle name="PrePop Units (0) 3 3 2" xfId="15311"/>
    <cellStyle name="PrePop Units (0) 3 3 3" xfId="15313"/>
    <cellStyle name="PrePop Units (0) 3 3 4" xfId="15315"/>
    <cellStyle name="PrePop Units (0) 3 3 4 2" xfId="29404"/>
    <cellStyle name="PrePop Units (0) 3 3 5" xfId="15317"/>
    <cellStyle name="PrePop Units (0) 3 4" xfId="7105"/>
    <cellStyle name="PrePop Units (0) 3 4 2" xfId="1651"/>
    <cellStyle name="PrePop Units (0) 3 4 3" xfId="7108"/>
    <cellStyle name="PrePop Units (0) 3 4 4" xfId="5834"/>
    <cellStyle name="PrePop Units (0) 3 4 4 2" xfId="30282"/>
    <cellStyle name="PrePop Units (0) 3 4 5" xfId="6380"/>
    <cellStyle name="PrePop Units (0) 3 5" xfId="7110"/>
    <cellStyle name="PrePop Units (0) 3 5 2" xfId="30283"/>
    <cellStyle name="PrePop Units (0) 3 5 3" xfId="30284"/>
    <cellStyle name="PrePop Units (0) 3 5 4" xfId="30285"/>
    <cellStyle name="PrePop Units (0) 3 5 4 2" xfId="30286"/>
    <cellStyle name="PrePop Units (0) 3 5 5" xfId="30287"/>
    <cellStyle name="PrePop Units (0) 3 6" xfId="7112"/>
    <cellStyle name="PrePop Units (0) 3 6 2" xfId="30288"/>
    <cellStyle name="PrePop Units (0) 3 6 3" xfId="30289"/>
    <cellStyle name="PrePop Units (0) 3 6 4" xfId="30290"/>
    <cellStyle name="PrePop Units (0) 3 6 4 2" xfId="13686"/>
    <cellStyle name="PrePop Units (0) 3 6 5" xfId="23944"/>
    <cellStyle name="PrePop Units (0) 3 7" xfId="1681"/>
    <cellStyle name="PrePop Units (0) 3 7 2" xfId="30291"/>
    <cellStyle name="PrePop Units (0) 3 7 3" xfId="30292"/>
    <cellStyle name="PrePop Units (0) 3 7 4" xfId="30293"/>
    <cellStyle name="PrePop Units (0) 3 7 4 2" xfId="29964"/>
    <cellStyle name="PrePop Units (0) 3 7 5" xfId="23981"/>
    <cellStyle name="PrePop Units (0) 3 8" xfId="7114"/>
    <cellStyle name="PrePop Units (0) 3 8 2" xfId="30294"/>
    <cellStyle name="PrePop Units (0) 3 8 3" xfId="30295"/>
    <cellStyle name="PrePop Units (0) 3 8 4" xfId="30296"/>
    <cellStyle name="PrePop Units (0) 3 8 4 2" xfId="30297"/>
    <cellStyle name="PrePop Units (0) 3 8 5" xfId="23996"/>
    <cellStyle name="PrePop Units (0) 3 9" xfId="1721"/>
    <cellStyle name="PrePop Units (0) 3 9 2" xfId="30298"/>
    <cellStyle name="PrePop Units (0) 3 9 3" xfId="30299"/>
    <cellStyle name="PrePop Units (0) 3 9 4" xfId="30300"/>
    <cellStyle name="PrePop Units (0) 3 9 4 2" xfId="22324"/>
    <cellStyle name="PrePop Units (0) 3 9 5" xfId="24044"/>
    <cellStyle name="PrePop Units (0) 4" xfId="12932"/>
    <cellStyle name="PrePop Units (0) 4 10" xfId="30301"/>
    <cellStyle name="PrePop Units (0) 4 10 2" xfId="24938"/>
    <cellStyle name="PrePop Units (0) 4 10 3" xfId="24941"/>
    <cellStyle name="PrePop Units (0) 4 10 4" xfId="24945"/>
    <cellStyle name="PrePop Units (0) 4 10 4 2" xfId="4768"/>
    <cellStyle name="PrePop Units (0) 4 10 5" xfId="5544"/>
    <cellStyle name="PrePop Units (0) 4 11" xfId="30302"/>
    <cellStyle name="PrePop Units (0) 4 11 2" xfId="8222"/>
    <cellStyle name="PrePop Units (0) 4 11 3" xfId="8225"/>
    <cellStyle name="PrePop Units (0) 4 11 4" xfId="30303"/>
    <cellStyle name="PrePop Units (0) 4 11 4 2" xfId="4780"/>
    <cellStyle name="PrePop Units (0) 4 11 5" xfId="30305"/>
    <cellStyle name="PrePop Units (0) 4 12" xfId="30307"/>
    <cellStyle name="PrePop Units (0) 4 12 2" xfId="8020"/>
    <cellStyle name="PrePop Units (0) 4 12 3" xfId="8022"/>
    <cellStyle name="PrePop Units (0) 4 12 4" xfId="30308"/>
    <cellStyle name="PrePop Units (0) 4 12 4 2" xfId="29149"/>
    <cellStyle name="PrePop Units (0) 4 12 5" xfId="30310"/>
    <cellStyle name="PrePop Units (0) 4 13" xfId="30312"/>
    <cellStyle name="PrePop Units (0) 4 14" xfId="30313"/>
    <cellStyle name="PrePop Units (0) 4 15" xfId="30314"/>
    <cellStyle name="PrePop Units (0) 4 15 2" xfId="30315"/>
    <cellStyle name="PrePop Units (0) 4 16" xfId="30316"/>
    <cellStyle name="PrePop Units (0) 4 2" xfId="30317"/>
    <cellStyle name="PrePop Units (0) 4 2 10" xfId="30318"/>
    <cellStyle name="PrePop Units (0) 4 2 10 2" xfId="30319"/>
    <cellStyle name="PrePop Units (0) 4 2 10 3" xfId="30320"/>
    <cellStyle name="PrePop Units (0) 4 2 10 4" xfId="30321"/>
    <cellStyle name="PrePop Units (0) 4 2 10 4 2" xfId="30322"/>
    <cellStyle name="PrePop Units (0) 4 2 10 5" xfId="22907"/>
    <cellStyle name="PrePop Units (0) 4 2 11" xfId="30323"/>
    <cellStyle name="PrePop Units (0) 4 2 11 2" xfId="30324"/>
    <cellStyle name="PrePop Units (0) 4 2 11 3" xfId="30325"/>
    <cellStyle name="PrePop Units (0) 4 2 11 4" xfId="30326"/>
    <cellStyle name="PrePop Units (0) 4 2 11 4 2" xfId="30327"/>
    <cellStyle name="PrePop Units (0) 4 2 11 5" xfId="30328"/>
    <cellStyle name="PrePop Units (0) 4 2 12" xfId="30329"/>
    <cellStyle name="PrePop Units (0) 4 2 13" xfId="30330"/>
    <cellStyle name="PrePop Units (0) 4 2 14" xfId="30331"/>
    <cellStyle name="PrePop Units (0) 4 2 14 2" xfId="30332"/>
    <cellStyle name="PrePop Units (0) 4 2 15" xfId="30333"/>
    <cellStyle name="PrePop Units (0) 4 2 2" xfId="15373"/>
    <cellStyle name="PrePop Units (0) 4 2 2 2" xfId="15376"/>
    <cellStyle name="PrePop Units (0) 4 2 2 3" xfId="15378"/>
    <cellStyle name="PrePop Units (0) 4 2 2 4" xfId="15380"/>
    <cellStyle name="PrePop Units (0) 4 2 2 4 2" xfId="29968"/>
    <cellStyle name="PrePop Units (0) 4 2 2 5" xfId="15382"/>
    <cellStyle name="PrePop Units (0) 4 2 3" xfId="15385"/>
    <cellStyle name="PrePop Units (0) 4 2 3 2" xfId="30334"/>
    <cellStyle name="PrePop Units (0) 4 2 3 3" xfId="30335"/>
    <cellStyle name="PrePop Units (0) 4 2 3 4" xfId="30336"/>
    <cellStyle name="PrePop Units (0) 4 2 3 4 2" xfId="26199"/>
    <cellStyle name="PrePop Units (0) 4 2 3 5" xfId="29091"/>
    <cellStyle name="PrePop Units (0) 4 2 4" xfId="15387"/>
    <cellStyle name="PrePop Units (0) 4 2 4 2" xfId="30337"/>
    <cellStyle name="PrePop Units (0) 4 2 4 3" xfId="18404"/>
    <cellStyle name="PrePop Units (0) 4 2 4 4" xfId="18425"/>
    <cellStyle name="PrePop Units (0) 4 2 4 4 2" xfId="26213"/>
    <cellStyle name="PrePop Units (0) 4 2 4 5" xfId="30338"/>
    <cellStyle name="PrePop Units (0) 4 2 5" xfId="15389"/>
    <cellStyle name="PrePop Units (0) 4 2 5 2" xfId="30339"/>
    <cellStyle name="PrePop Units (0) 4 2 5 3" xfId="30340"/>
    <cellStyle name="PrePop Units (0) 4 2 5 4" xfId="30341"/>
    <cellStyle name="PrePop Units (0) 4 2 5 4 2" xfId="26221"/>
    <cellStyle name="PrePop Units (0) 4 2 5 5" xfId="30342"/>
    <cellStyle name="PrePop Units (0) 4 2 6" xfId="15391"/>
    <cellStyle name="PrePop Units (0) 4 2 6 2" xfId="30343"/>
    <cellStyle name="PrePop Units (0) 4 2 6 3" xfId="30344"/>
    <cellStyle name="PrePop Units (0) 4 2 6 4" xfId="30345"/>
    <cellStyle name="PrePop Units (0) 4 2 6 4 2" xfId="18756"/>
    <cellStyle name="PrePop Units (0) 4 2 6 5" xfId="30346"/>
    <cellStyle name="PrePop Units (0) 4 2 7" xfId="15395"/>
    <cellStyle name="PrePop Units (0) 4 2 7 2" xfId="30347"/>
    <cellStyle name="PrePop Units (0) 4 2 7 3" xfId="30348"/>
    <cellStyle name="PrePop Units (0) 4 2 7 4" xfId="30349"/>
    <cellStyle name="PrePop Units (0) 4 2 7 4 2" xfId="26228"/>
    <cellStyle name="PrePop Units (0) 4 2 7 5" xfId="29258"/>
    <cellStyle name="PrePop Units (0) 4 2 8" xfId="30350"/>
    <cellStyle name="PrePop Units (0) 4 2 8 2" xfId="30351"/>
    <cellStyle name="PrePop Units (0) 4 2 8 3" xfId="30352"/>
    <cellStyle name="PrePop Units (0) 4 2 8 4" xfId="30353"/>
    <cellStyle name="PrePop Units (0) 4 2 8 4 2" xfId="13519"/>
    <cellStyle name="PrePop Units (0) 4 2 8 5" xfId="29261"/>
    <cellStyle name="PrePop Units (0) 4 2 9" xfId="5720"/>
    <cellStyle name="PrePop Units (0) 4 2 9 2" xfId="30354"/>
    <cellStyle name="PrePop Units (0) 4 2 9 3" xfId="21171"/>
    <cellStyle name="PrePop Units (0) 4 2 9 4" xfId="30356"/>
    <cellStyle name="PrePop Units (0) 4 2 9 4 2" xfId="30357"/>
    <cellStyle name="PrePop Units (0) 4 2 9 5" xfId="30358"/>
    <cellStyle name="PrePop Units (0) 4 3" xfId="30359"/>
    <cellStyle name="PrePop Units (0) 4 3 2" xfId="15412"/>
    <cellStyle name="PrePop Units (0) 4 3 3" xfId="11175"/>
    <cellStyle name="PrePop Units (0) 4 3 4" xfId="15415"/>
    <cellStyle name="PrePop Units (0) 4 3 4 2" xfId="30360"/>
    <cellStyle name="PrePop Units (0) 4 3 5" xfId="15418"/>
    <cellStyle name="PrePop Units (0) 4 4" xfId="30361"/>
    <cellStyle name="PrePop Units (0) 4 4 2" xfId="15424"/>
    <cellStyle name="PrePop Units (0) 4 4 3" xfId="15427"/>
    <cellStyle name="PrePop Units (0) 4 4 4" xfId="15430"/>
    <cellStyle name="PrePop Units (0) 4 4 4 2" xfId="30362"/>
    <cellStyle name="PrePop Units (0) 4 4 5" xfId="15432"/>
    <cellStyle name="PrePop Units (0) 4 5" xfId="30363"/>
    <cellStyle name="PrePop Units (0) 4 5 2" xfId="30365"/>
    <cellStyle name="PrePop Units (0) 4 5 3" xfId="30368"/>
    <cellStyle name="PrePop Units (0) 4 5 4" xfId="30370"/>
    <cellStyle name="PrePop Units (0) 4 5 4 2" xfId="10351"/>
    <cellStyle name="PrePop Units (0) 4 5 5" xfId="30372"/>
    <cellStyle name="PrePop Units (0) 4 6" xfId="30374"/>
    <cellStyle name="PrePop Units (0) 4 6 2" xfId="30375"/>
    <cellStyle name="PrePop Units (0) 4 6 3" xfId="30377"/>
    <cellStyle name="PrePop Units (0) 4 6 4" xfId="30379"/>
    <cellStyle name="PrePop Units (0) 4 6 4 2" xfId="28404"/>
    <cellStyle name="PrePop Units (0) 4 6 5" xfId="24088"/>
    <cellStyle name="PrePop Units (0) 4 7" xfId="30380"/>
    <cellStyle name="PrePop Units (0) 4 7 2" xfId="30381"/>
    <cellStyle name="PrePop Units (0) 4 7 3" xfId="30383"/>
    <cellStyle name="PrePop Units (0) 4 7 4" xfId="30385"/>
    <cellStyle name="PrePop Units (0) 4 7 4 2" xfId="30056"/>
    <cellStyle name="PrePop Units (0) 4 7 5" xfId="24138"/>
    <cellStyle name="PrePop Units (0) 4 8" xfId="30386"/>
    <cellStyle name="PrePop Units (0) 4 8 2" xfId="30387"/>
    <cellStyle name="PrePop Units (0) 4 8 3" xfId="15022"/>
    <cellStyle name="PrePop Units (0) 4 8 4" xfId="15024"/>
    <cellStyle name="PrePop Units (0) 4 8 4 2" xfId="30388"/>
    <cellStyle name="PrePop Units (0) 4 8 5" xfId="15027"/>
    <cellStyle name="PrePop Units (0) 4 9" xfId="30389"/>
    <cellStyle name="PrePop Units (0) 4 9 2" xfId="30390"/>
    <cellStyle name="PrePop Units (0) 4 9 3" xfId="30391"/>
    <cellStyle name="PrePop Units (0) 4 9 4" xfId="30392"/>
    <cellStyle name="PrePop Units (0) 4 9 4 2" xfId="30393"/>
    <cellStyle name="PrePop Units (0) 4 9 5" xfId="24153"/>
    <cellStyle name="PrePop Units (0) 5" xfId="2400"/>
    <cellStyle name="PrePop Units (0) 5 10" xfId="2555"/>
    <cellStyle name="PrePop Units (0) 5 10 2" xfId="4966"/>
    <cellStyle name="PrePop Units (0) 5 10 3" xfId="30394"/>
    <cellStyle name="PrePop Units (0) 5 10 4" xfId="30396"/>
    <cellStyle name="PrePop Units (0) 5 10 4 2" xfId="30397"/>
    <cellStyle name="PrePop Units (0) 5 10 5" xfId="30398"/>
    <cellStyle name="PrePop Units (0) 5 11" xfId="3904"/>
    <cellStyle name="PrePop Units (0) 5 11 2" xfId="4976"/>
    <cellStyle name="PrePop Units (0) 5 11 3" xfId="418"/>
    <cellStyle name="PrePop Units (0) 5 11 4" xfId="1503"/>
    <cellStyle name="PrePop Units (0) 5 11 4 2" xfId="30399"/>
    <cellStyle name="PrePop Units (0) 5 11 5" xfId="4478"/>
    <cellStyle name="PrePop Units (0) 5 12" xfId="4979"/>
    <cellStyle name="PrePop Units (0) 5 13" xfId="30400"/>
    <cellStyle name="PrePop Units (0) 5 14" xfId="30401"/>
    <cellStyle name="PrePop Units (0) 5 14 2" xfId="22880"/>
    <cellStyle name="PrePop Units (0) 5 15" xfId="30402"/>
    <cellStyle name="PrePop Units (0) 5 2" xfId="1812"/>
    <cellStyle name="PrePop Units (0) 5 2 2" xfId="3250"/>
    <cellStyle name="PrePop Units (0) 5 2 3" xfId="4856"/>
    <cellStyle name="PrePop Units (0) 5 2 4" xfId="15485"/>
    <cellStyle name="PrePop Units (0) 5 2 4 2" xfId="30403"/>
    <cellStyle name="PrePop Units (0) 5 2 5" xfId="15487"/>
    <cellStyle name="PrePop Units (0) 5 3" xfId="4984"/>
    <cellStyle name="PrePop Units (0) 5 3 2" xfId="3465"/>
    <cellStyle name="PrePop Units (0) 5 3 3" xfId="4863"/>
    <cellStyle name="PrePop Units (0) 5 3 4" xfId="15504"/>
    <cellStyle name="PrePop Units (0) 5 3 4 2" xfId="367"/>
    <cellStyle name="PrePop Units (0) 5 3 5" xfId="15507"/>
    <cellStyle name="PrePop Units (0) 5 4" xfId="5012"/>
    <cellStyle name="PrePop Units (0) 5 4 2" xfId="15518"/>
    <cellStyle name="PrePop Units (0) 5 4 3" xfId="15521"/>
    <cellStyle name="PrePop Units (0) 5 4 4" xfId="15524"/>
    <cellStyle name="PrePop Units (0) 5 4 4 2" xfId="27466"/>
    <cellStyle name="PrePop Units (0) 5 4 5" xfId="15526"/>
    <cellStyle name="PrePop Units (0) 5 5" xfId="1818"/>
    <cellStyle name="PrePop Units (0) 5 5 2" xfId="24632"/>
    <cellStyle name="PrePop Units (0) 5 5 3" xfId="30404"/>
    <cellStyle name="PrePop Units (0) 5 5 4" xfId="30406"/>
    <cellStyle name="PrePop Units (0) 5 5 4 2" xfId="18163"/>
    <cellStyle name="PrePop Units (0) 5 5 5" xfId="30407"/>
    <cellStyle name="PrePop Units (0) 5 6" xfId="1825"/>
    <cellStyle name="PrePop Units (0) 5 6 2" xfId="23192"/>
    <cellStyle name="PrePop Units (0) 5 6 3" xfId="30408"/>
    <cellStyle name="PrePop Units (0) 5 6 4" xfId="30410"/>
    <cellStyle name="PrePop Units (0) 5 6 4 2" xfId="27627"/>
    <cellStyle name="PrePop Units (0) 5 6 5" xfId="24183"/>
    <cellStyle name="PrePop Units (0) 5 7" xfId="3591"/>
    <cellStyle name="PrePop Units (0) 5 7 2" xfId="5019"/>
    <cellStyle name="PrePop Units (0) 5 7 3" xfId="4878"/>
    <cellStyle name="PrePop Units (0) 5 7 4" xfId="5029"/>
    <cellStyle name="PrePop Units (0) 5 7 4 2" xfId="3326"/>
    <cellStyle name="PrePop Units (0) 5 7 5" xfId="24226"/>
    <cellStyle name="PrePop Units (0) 5 8" xfId="5031"/>
    <cellStyle name="PrePop Units (0) 5 8 2" xfId="5040"/>
    <cellStyle name="PrePop Units (0) 5 8 3" xfId="30411"/>
    <cellStyle name="PrePop Units (0) 5 8 4" xfId="30412"/>
    <cellStyle name="PrePop Units (0) 5 8 4 2" xfId="15972"/>
    <cellStyle name="PrePop Units (0) 5 8 5" xfId="24235"/>
    <cellStyle name="PrePop Units (0) 5 9" xfId="1830"/>
    <cellStyle name="PrePop Units (0) 5 9 2" xfId="5042"/>
    <cellStyle name="PrePop Units (0) 5 9 3" xfId="30413"/>
    <cellStyle name="PrePop Units (0) 5 9 4" xfId="30414"/>
    <cellStyle name="PrePop Units (0) 5 9 4 2" xfId="30415"/>
    <cellStyle name="PrePop Units (0) 5 9 5" xfId="24238"/>
    <cellStyle name="PrePop Units (0) 6" xfId="5046"/>
    <cellStyle name="PrePop Units (0) 6 2" xfId="1839"/>
    <cellStyle name="PrePop Units (0) 6 3" xfId="1848"/>
    <cellStyle name="PrePop Units (0) 6 4" xfId="5108"/>
    <cellStyle name="PrePop Units (0) 6 4 2" xfId="15662"/>
    <cellStyle name="PrePop Units (0) 6 5" xfId="5111"/>
    <cellStyle name="PrePop Units (0) 7" xfId="125"/>
    <cellStyle name="PrePop Units (0) 7 2" xfId="3981"/>
    <cellStyle name="PrePop Units (0) 7 3" xfId="4001"/>
    <cellStyle name="PrePop Units (0) 7 4" xfId="5135"/>
    <cellStyle name="PrePop Units (0) 7 4 2" xfId="14272"/>
    <cellStyle name="PrePop Units (0) 7 5" xfId="30416"/>
    <cellStyle name="PrePop Units (0) 8" xfId="4017"/>
    <cellStyle name="PrePop Units (0) 8 2" xfId="4020"/>
    <cellStyle name="PrePop Units (0) 8 3" xfId="4034"/>
    <cellStyle name="PrePop Units (0) 8 4" xfId="5138"/>
    <cellStyle name="PrePop Units (0) 8 4 2" xfId="15931"/>
    <cellStyle name="PrePop Units (0) 8 5" xfId="23195"/>
    <cellStyle name="PrePop Units (0) 9" xfId="2395"/>
    <cellStyle name="PrePop Units (0) 9 2" xfId="5141"/>
    <cellStyle name="PrePop Units (0) 9 3" xfId="30417"/>
    <cellStyle name="PrePop Units (0) 9 4" xfId="30418"/>
    <cellStyle name="PrePop Units (0) 9 4 2" xfId="16070"/>
    <cellStyle name="PrePop Units (0) 9 5" xfId="30419"/>
    <cellStyle name="PrePop Units (0)_AMZNGlobal_WBR- week 28" xfId="29880"/>
    <cellStyle name="PrePop Units (1)" xfId="12940"/>
    <cellStyle name="PrePop Units (1) 10" xfId="30420"/>
    <cellStyle name="PrePop Units (1) 10 2" xfId="30421"/>
    <cellStyle name="PrePop Units (1) 10 3" xfId="30240"/>
    <cellStyle name="PrePop Units (1) 10 4" xfId="17949"/>
    <cellStyle name="PrePop Units (1) 10 4 2" xfId="17951"/>
    <cellStyle name="PrePop Units (1) 10 5" xfId="17966"/>
    <cellStyle name="PrePop Units (1) 11" xfId="30422"/>
    <cellStyle name="PrePop Units (1) 11 2" xfId="30423"/>
    <cellStyle name="PrePop Units (1) 11 3" xfId="30424"/>
    <cellStyle name="PrePop Units (1) 11 4" xfId="17978"/>
    <cellStyle name="PrePop Units (1) 11 4 2" xfId="30425"/>
    <cellStyle name="PrePop Units (1) 11 5" xfId="17980"/>
    <cellStyle name="PrePop Units (1) 12" xfId="28389"/>
    <cellStyle name="PrePop Units (1) 12 2" xfId="23969"/>
    <cellStyle name="PrePop Units (1) 12 3" xfId="23971"/>
    <cellStyle name="PrePop Units (1) 12 4" xfId="23975"/>
    <cellStyle name="PrePop Units (1) 12 4 2" xfId="30426"/>
    <cellStyle name="PrePop Units (1) 12 5" xfId="25062"/>
    <cellStyle name="PrePop Units (1) 13" xfId="30427"/>
    <cellStyle name="PrePop Units (1) 13 2" xfId="30428"/>
    <cellStyle name="PrePop Units (1) 13 3" xfId="30245"/>
    <cellStyle name="PrePop Units (1) 13 4" xfId="30429"/>
    <cellStyle name="PrePop Units (1) 13 4 2" xfId="30006"/>
    <cellStyle name="PrePop Units (1) 13 5" xfId="25067"/>
    <cellStyle name="PrePop Units (1) 14" xfId="30430"/>
    <cellStyle name="PrePop Units (1) 14 2" xfId="24034"/>
    <cellStyle name="PrePop Units (1) 14 3" xfId="24037"/>
    <cellStyle name="PrePop Units (1) 14 4" xfId="23314"/>
    <cellStyle name="PrePop Units (1) 14 4 2" xfId="30431"/>
    <cellStyle name="PrePop Units (1) 14 5" xfId="24040"/>
    <cellStyle name="PrePop Units (1) 15" xfId="30432"/>
    <cellStyle name="PrePop Units (1) 15 2" xfId="24046"/>
    <cellStyle name="PrePop Units (1) 15 3" xfId="26082"/>
    <cellStyle name="PrePop Units (1) 15 4" xfId="26084"/>
    <cellStyle name="PrePop Units (1) 15 4 2" xfId="22771"/>
    <cellStyle name="PrePop Units (1) 15 5" xfId="26086"/>
    <cellStyle name="PrePop Units (1) 16" xfId="18130"/>
    <cellStyle name="PrePop Units (1) 16 2" xfId="24055"/>
    <cellStyle name="PrePop Units (1) 16 3" xfId="26090"/>
    <cellStyle name="PrePop Units (1) 16 4" xfId="26092"/>
    <cellStyle name="PrePop Units (1) 16 4 2" xfId="27046"/>
    <cellStyle name="PrePop Units (1) 16 5" xfId="26094"/>
    <cellStyle name="PrePop Units (1) 17" xfId="18132"/>
    <cellStyle name="PrePop Units (1) 17 2" xfId="24065"/>
    <cellStyle name="PrePop Units (1) 17 3" xfId="26098"/>
    <cellStyle name="PrePop Units (1) 17 3 2" xfId="3353"/>
    <cellStyle name="PrePop Units (1) 17 4" xfId="26100"/>
    <cellStyle name="PrePop Units (1) 18" xfId="30433"/>
    <cellStyle name="PrePop Units (1) 19" xfId="30434"/>
    <cellStyle name="PrePop Units (1) 19 2" xfId="30436"/>
    <cellStyle name="PrePop Units (1) 2" xfId="30437"/>
    <cellStyle name="PrePop Units (1) 2 10" xfId="16751"/>
    <cellStyle name="PrePop Units (1) 2 10 2" xfId="30438"/>
    <cellStyle name="PrePop Units (1) 2 10 3" xfId="30439"/>
    <cellStyle name="PrePop Units (1) 2 10 4" xfId="30440"/>
    <cellStyle name="PrePop Units (1) 2 10 4 2" xfId="24136"/>
    <cellStyle name="PrePop Units (1) 2 10 5" xfId="30441"/>
    <cellStyle name="PrePop Units (1) 2 11" xfId="30442"/>
    <cellStyle name="PrePop Units (1) 2 11 2" xfId="30443"/>
    <cellStyle name="PrePop Units (1) 2 11 3" xfId="30444"/>
    <cellStyle name="PrePop Units (1) 2 11 4" xfId="30445"/>
    <cellStyle name="PrePop Units (1) 2 11 4 2" xfId="25287"/>
    <cellStyle name="PrePop Units (1) 2 11 5" xfId="30446"/>
    <cellStyle name="PrePop Units (1) 2 12" xfId="30447"/>
    <cellStyle name="PrePop Units (1) 2 13" xfId="30448"/>
    <cellStyle name="PrePop Units (1) 2 14" xfId="30449"/>
    <cellStyle name="PrePop Units (1) 2 14 2" xfId="22277"/>
    <cellStyle name="PrePop Units (1) 2 15" xfId="30450"/>
    <cellStyle name="PrePop Units (1) 2 2" xfId="19875"/>
    <cellStyle name="PrePop Units (1) 2 2 2" xfId="21086"/>
    <cellStyle name="PrePop Units (1) 2 2 2 2" xfId="8948"/>
    <cellStyle name="PrePop Units (1) 2 2 2 3" xfId="8952"/>
    <cellStyle name="PrePop Units (1) 2 2 2 3 2" xfId="30451"/>
    <cellStyle name="PrePop Units (1) 2 2 2 4" xfId="8955"/>
    <cellStyle name="PrePop Units (1) 2 2 3" xfId="30452"/>
    <cellStyle name="PrePop Units (1) 2 2 3 2" xfId="30455"/>
    <cellStyle name="PrePop Units (1) 2 2 4" xfId="8150"/>
    <cellStyle name="PrePop Units (1) 2 2 5" xfId="4882"/>
    <cellStyle name="PrePop Units (1) 2 2 5 2" xfId="17075"/>
    <cellStyle name="PrePop Units (1) 2 2 6" xfId="8178"/>
    <cellStyle name="PrePop Units (1) 2 3" xfId="19878"/>
    <cellStyle name="PrePop Units (1) 2 3 2" xfId="27153"/>
    <cellStyle name="PrePop Units (1) 2 3 2 2" xfId="3203"/>
    <cellStyle name="PrePop Units (1) 2 3 2 3" xfId="7179"/>
    <cellStyle name="PrePop Units (1) 2 3 2 3 2" xfId="82"/>
    <cellStyle name="PrePop Units (1) 2 3 2 4" xfId="7270"/>
    <cellStyle name="PrePop Units (1) 2 3 3" xfId="30457"/>
    <cellStyle name="PrePop Units (1) 2 3 3 2" xfId="30461"/>
    <cellStyle name="PrePop Units (1) 2 3 4" xfId="8184"/>
    <cellStyle name="PrePop Units (1) 2 3 5" xfId="8197"/>
    <cellStyle name="PrePop Units (1) 2 3 5 2" xfId="30463"/>
    <cellStyle name="PrePop Units (1) 2 3 6" xfId="8202"/>
    <cellStyle name="PrePop Units (1) 2 4" xfId="30464"/>
    <cellStyle name="PrePop Units (1) 2 4 2" xfId="17956"/>
    <cellStyle name="PrePop Units (1) 2 4 3" xfId="17961"/>
    <cellStyle name="PrePop Units (1) 2 4 4" xfId="8209"/>
    <cellStyle name="PrePop Units (1) 2 4 4 2" xfId="8212"/>
    <cellStyle name="PrePop Units (1) 2 4 5" xfId="8229"/>
    <cellStyle name="PrePop Units (1) 2 5" xfId="30466"/>
    <cellStyle name="PrePop Units (1) 2 5 2" xfId="27176"/>
    <cellStyle name="PrePop Units (1) 2 5 3" xfId="30468"/>
    <cellStyle name="PrePop Units (1) 2 5 4" xfId="21852"/>
    <cellStyle name="PrePop Units (1) 2 5 4 2" xfId="30471"/>
    <cellStyle name="PrePop Units (1) 2 5 5" xfId="21942"/>
    <cellStyle name="PrePop Units (1) 2 6" xfId="30473"/>
    <cellStyle name="PrePop Units (1) 2 6 2" xfId="27191"/>
    <cellStyle name="PrePop Units (1) 2 6 3" xfId="25174"/>
    <cellStyle name="PrePop Units (1) 2 6 4" xfId="21948"/>
    <cellStyle name="PrePop Units (1) 2 6 4 2" xfId="26433"/>
    <cellStyle name="PrePop Units (1) 2 6 5" xfId="21952"/>
    <cellStyle name="PrePop Units (1) 2 7" xfId="30475"/>
    <cellStyle name="PrePop Units (1) 2 7 2" xfId="27210"/>
    <cellStyle name="PrePop Units (1) 2 7 3" xfId="30477"/>
    <cellStyle name="PrePop Units (1) 2 7 4" xfId="30480"/>
    <cellStyle name="PrePop Units (1) 2 7 4 2" xfId="30482"/>
    <cellStyle name="PrePop Units (1) 2 7 5" xfId="26071"/>
    <cellStyle name="PrePop Units (1) 2 8" xfId="1044"/>
    <cellStyle name="PrePop Units (1) 2 8 2" xfId="30484"/>
    <cellStyle name="PrePop Units (1) 2 8 3" xfId="30486"/>
    <cellStyle name="PrePop Units (1) 2 8 4" xfId="21962"/>
    <cellStyle name="PrePop Units (1) 2 8 4 2" xfId="30488"/>
    <cellStyle name="PrePop Units (1) 2 8 5" xfId="30490"/>
    <cellStyle name="PrePop Units (1) 2 9" xfId="30492"/>
    <cellStyle name="PrePop Units (1) 2 9 2" xfId="30493"/>
    <cellStyle name="PrePop Units (1) 2 9 3" xfId="30496"/>
    <cellStyle name="PrePop Units (1) 2 9 4" xfId="30499"/>
    <cellStyle name="PrePop Units (1) 2 9 4 2" xfId="30502"/>
    <cellStyle name="PrePop Units (1) 2 9 5" xfId="30504"/>
    <cellStyle name="PrePop Units (1) 3" xfId="30506"/>
    <cellStyle name="PrePop Units (1) 3 10" xfId="17867"/>
    <cellStyle name="PrePop Units (1) 3 10 2" xfId="30507"/>
    <cellStyle name="PrePop Units (1) 3 10 3" xfId="30508"/>
    <cellStyle name="PrePop Units (1) 3 10 4" xfId="29667"/>
    <cellStyle name="PrePop Units (1) 3 10 4 2" xfId="30509"/>
    <cellStyle name="PrePop Units (1) 3 10 5" xfId="30510"/>
    <cellStyle name="PrePop Units (1) 3 11" xfId="30511"/>
    <cellStyle name="PrePop Units (1) 3 11 2" xfId="30512"/>
    <cellStyle name="PrePop Units (1) 3 11 3" xfId="30513"/>
    <cellStyle name="PrePop Units (1) 3 11 4" xfId="30514"/>
    <cellStyle name="PrePop Units (1) 3 11 4 2" xfId="3018"/>
    <cellStyle name="PrePop Units (1) 3 11 5" xfId="30515"/>
    <cellStyle name="PrePop Units (1) 3 12" xfId="30516"/>
    <cellStyle name="PrePop Units (1) 3 12 2" xfId="30517"/>
    <cellStyle name="PrePop Units (1) 3 12 3" xfId="30518"/>
    <cellStyle name="PrePop Units (1) 3 12 4" xfId="30519"/>
    <cellStyle name="PrePop Units (1) 3 12 4 2" xfId="30520"/>
    <cellStyle name="PrePop Units (1) 3 12 5" xfId="30521"/>
    <cellStyle name="PrePop Units (1) 3 13" xfId="30522"/>
    <cellStyle name="PrePop Units (1) 3 14" xfId="30523"/>
    <cellStyle name="PrePop Units (1) 3 15" xfId="30524"/>
    <cellStyle name="PrePop Units (1) 3 15 2" xfId="30525"/>
    <cellStyle name="PrePop Units (1) 3 16" xfId="30526"/>
    <cellStyle name="PrePop Units (1) 3 2" xfId="21091"/>
    <cellStyle name="PrePop Units (1) 3 2 10" xfId="20505"/>
    <cellStyle name="PrePop Units (1) 3 2 10 2" xfId="30527"/>
    <cellStyle name="PrePop Units (1) 3 2 10 3" xfId="20355"/>
    <cellStyle name="PrePop Units (1) 3 2 10 4" xfId="20358"/>
    <cellStyle name="PrePop Units (1) 3 2 10 4 2" xfId="11826"/>
    <cellStyle name="PrePop Units (1) 3 2 10 5" xfId="26267"/>
    <cellStyle name="PrePop Units (1) 3 2 11" xfId="30528"/>
    <cellStyle name="PrePop Units (1) 3 2 11 2" xfId="30529"/>
    <cellStyle name="PrePop Units (1) 3 2 11 3" xfId="11071"/>
    <cellStyle name="PrePop Units (1) 3 2 11 4" xfId="20361"/>
    <cellStyle name="PrePop Units (1) 3 2 11 4 2" xfId="11855"/>
    <cellStyle name="PrePop Units (1) 3 2 11 5" xfId="26269"/>
    <cellStyle name="PrePop Units (1) 3 2 12" xfId="30530"/>
    <cellStyle name="PrePop Units (1) 3 2 13" xfId="25709"/>
    <cellStyle name="PrePop Units (1) 3 2 14" xfId="30531"/>
    <cellStyle name="PrePop Units (1) 3 2 14 2" xfId="30532"/>
    <cellStyle name="PrePop Units (1) 3 2 15" xfId="11041"/>
    <cellStyle name="PrePop Units (1) 3 2 2" xfId="21093"/>
    <cellStyle name="PrePop Units (1) 3 2 2 2" xfId="9160"/>
    <cellStyle name="PrePop Units (1) 3 2 2 3" xfId="9163"/>
    <cellStyle name="PrePop Units (1) 3 2 2 4" xfId="9166"/>
    <cellStyle name="PrePop Units (1) 3 2 2 4 2" xfId="1301"/>
    <cellStyle name="PrePop Units (1) 3 2 2 5" xfId="17427"/>
    <cellStyle name="PrePop Units (1) 3 2 3" xfId="30533"/>
    <cellStyle name="PrePop Units (1) 3 2 3 2" xfId="30534"/>
    <cellStyle name="PrePop Units (1) 3 2 3 3" xfId="30535"/>
    <cellStyle name="PrePop Units (1) 3 2 3 4" xfId="30536"/>
    <cellStyle name="PrePop Units (1) 3 2 3 4 2" xfId="30538"/>
    <cellStyle name="PrePop Units (1) 3 2 3 5" xfId="30541"/>
    <cellStyle name="PrePop Units (1) 3 2 4" xfId="30543"/>
    <cellStyle name="PrePop Units (1) 3 2 4 2" xfId="30544"/>
    <cellStyle name="PrePop Units (1) 3 2 4 3" xfId="30545"/>
    <cellStyle name="PrePop Units (1) 3 2 4 4" xfId="30546"/>
    <cellStyle name="PrePop Units (1) 3 2 4 4 2" xfId="24735"/>
    <cellStyle name="PrePop Units (1) 3 2 4 5" xfId="30548"/>
    <cellStyle name="PrePop Units (1) 3 2 5" xfId="1335"/>
    <cellStyle name="PrePop Units (1) 3 2 5 2" xfId="3752"/>
    <cellStyle name="PrePop Units (1) 3 2 5 3" xfId="3755"/>
    <cellStyle name="PrePop Units (1) 3 2 5 4" xfId="3761"/>
    <cellStyle name="PrePop Units (1) 3 2 5 4 2" xfId="30549"/>
    <cellStyle name="PrePop Units (1) 3 2 5 5" xfId="30552"/>
    <cellStyle name="PrePop Units (1) 3 2 6" xfId="1387"/>
    <cellStyle name="PrePop Units (1) 3 2 6 2" xfId="3764"/>
    <cellStyle name="PrePop Units (1) 3 2 6 3" xfId="26840"/>
    <cellStyle name="PrePop Units (1) 3 2 6 4" xfId="26842"/>
    <cellStyle name="PrePop Units (1) 3 2 6 4 2" xfId="29411"/>
    <cellStyle name="PrePop Units (1) 3 2 6 5" xfId="26844"/>
    <cellStyle name="PrePop Units (1) 3 2 7" xfId="23570"/>
    <cellStyle name="PrePop Units (1) 3 2 7 2" xfId="23571"/>
    <cellStyle name="PrePop Units (1) 3 2 7 3" xfId="23575"/>
    <cellStyle name="PrePop Units (1) 3 2 7 4" xfId="23577"/>
    <cellStyle name="PrePop Units (1) 3 2 7 4 2" xfId="30553"/>
    <cellStyle name="PrePop Units (1) 3 2 7 5" xfId="23579"/>
    <cellStyle name="PrePop Units (1) 3 2 8" xfId="23583"/>
    <cellStyle name="PrePop Units (1) 3 2 8 2" xfId="23585"/>
    <cellStyle name="PrePop Units (1) 3 2 8 3" xfId="30555"/>
    <cellStyle name="PrePop Units (1) 3 2 8 4" xfId="30556"/>
    <cellStyle name="PrePop Units (1) 3 2 8 4 2" xfId="30557"/>
    <cellStyle name="PrePop Units (1) 3 2 8 5" xfId="30559"/>
    <cellStyle name="PrePop Units (1) 3 2 9" xfId="23588"/>
    <cellStyle name="PrePop Units (1) 3 2 9 2" xfId="30560"/>
    <cellStyle name="PrePop Units (1) 3 2 9 3" xfId="30561"/>
    <cellStyle name="PrePop Units (1) 3 2 9 4" xfId="30562"/>
    <cellStyle name="PrePop Units (1) 3 2 9 4 2" xfId="30563"/>
    <cellStyle name="PrePop Units (1) 3 2 9 5" xfId="30564"/>
    <cellStyle name="PrePop Units (1) 3 3" xfId="21095"/>
    <cellStyle name="PrePop Units (1) 3 3 2" xfId="974"/>
    <cellStyle name="PrePop Units (1) 3 3 3" xfId="30565"/>
    <cellStyle name="PrePop Units (1) 3 3 4" xfId="30567"/>
    <cellStyle name="PrePop Units (1) 3 3 4 2" xfId="30568"/>
    <cellStyle name="PrePop Units (1) 3 3 5" xfId="1001"/>
    <cellStyle name="PrePop Units (1) 3 4" xfId="30569"/>
    <cellStyle name="PrePop Units (1) 3 4 2" xfId="30570"/>
    <cellStyle name="PrePop Units (1) 3 4 3" xfId="30571"/>
    <cellStyle name="PrePop Units (1) 3 4 4" xfId="30572"/>
    <cellStyle name="PrePop Units (1) 3 4 4 2" xfId="30573"/>
    <cellStyle name="PrePop Units (1) 3 4 5" xfId="30574"/>
    <cellStyle name="PrePop Units (1) 3 5" xfId="30575"/>
    <cellStyle name="PrePop Units (1) 3 5 2" xfId="30576"/>
    <cellStyle name="PrePop Units (1) 3 5 3" xfId="25181"/>
    <cellStyle name="PrePop Units (1) 3 5 4" xfId="30578"/>
    <cellStyle name="PrePop Units (1) 3 5 4 2" xfId="27734"/>
    <cellStyle name="PrePop Units (1) 3 5 5" xfId="30579"/>
    <cellStyle name="PrePop Units (1) 3 6" xfId="30580"/>
    <cellStyle name="PrePop Units (1) 3 6 2" xfId="30242"/>
    <cellStyle name="PrePop Units (1) 3 6 3" xfId="25185"/>
    <cellStyle name="PrePop Units (1) 3 6 4" xfId="21863"/>
    <cellStyle name="PrePop Units (1) 3 6 4 2" xfId="30246"/>
    <cellStyle name="PrePop Units (1) 3 6 5" xfId="26076"/>
    <cellStyle name="PrePop Units (1) 3 7" xfId="30581"/>
    <cellStyle name="PrePop Units (1) 3 7 2" xfId="30582"/>
    <cellStyle name="PrePop Units (1) 3 7 3" xfId="30584"/>
    <cellStyle name="PrePop Units (1) 3 7 4" xfId="30586"/>
    <cellStyle name="PrePop Units (1) 3 7 4 2" xfId="30587"/>
    <cellStyle name="PrePop Units (1) 3 7 5" xfId="758"/>
    <cellStyle name="PrePop Units (1) 3 8" xfId="30588"/>
    <cellStyle name="PrePop Units (1) 3 8 2" xfId="27485"/>
    <cellStyle name="PrePop Units (1) 3 8 3" xfId="30589"/>
    <cellStyle name="PrePop Units (1) 3 8 4" xfId="30591"/>
    <cellStyle name="PrePop Units (1) 3 8 4 2" xfId="30592"/>
    <cellStyle name="PrePop Units (1) 3 8 5" xfId="836"/>
    <cellStyle name="PrePop Units (1) 3 9" xfId="897"/>
    <cellStyle name="PrePop Units (1) 3 9 2" xfId="18621"/>
    <cellStyle name="PrePop Units (1) 3 9 3" xfId="30593"/>
    <cellStyle name="PrePop Units (1) 3 9 4" xfId="160"/>
    <cellStyle name="PrePop Units (1) 3 9 4 2" xfId="30595"/>
    <cellStyle name="PrePop Units (1) 3 9 5" xfId="1945"/>
    <cellStyle name="PrePop Units (1) 4" xfId="29338"/>
    <cellStyle name="PrePop Units (1) 4 10" xfId="30596"/>
    <cellStyle name="PrePop Units (1) 4 10 2" xfId="30597"/>
    <cellStyle name="PrePop Units (1) 4 10 3" xfId="30598"/>
    <cellStyle name="PrePop Units (1) 4 10 4" xfId="30599"/>
    <cellStyle name="PrePop Units (1) 4 10 4 2" xfId="25548"/>
    <cellStyle name="PrePop Units (1) 4 10 5" xfId="30600"/>
    <cellStyle name="PrePop Units (1) 4 11" xfId="30601"/>
    <cellStyle name="PrePop Units (1) 4 11 2" xfId="30602"/>
    <cellStyle name="PrePop Units (1) 4 11 3" xfId="30603"/>
    <cellStyle name="PrePop Units (1) 4 11 4" xfId="30604"/>
    <cellStyle name="PrePop Units (1) 4 11 4 2" xfId="25630"/>
    <cellStyle name="PrePop Units (1) 4 11 5" xfId="30605"/>
    <cellStyle name="PrePop Units (1) 4 12" xfId="30606"/>
    <cellStyle name="PrePop Units (1) 4 12 2" xfId="30607"/>
    <cellStyle name="PrePop Units (1) 4 12 3" xfId="30608"/>
    <cellStyle name="PrePop Units (1) 4 12 4" xfId="30609"/>
    <cellStyle name="PrePop Units (1) 4 12 4 2" xfId="30610"/>
    <cellStyle name="PrePop Units (1) 4 12 5" xfId="30611"/>
    <cellStyle name="PrePop Units (1) 4 13" xfId="30612"/>
    <cellStyle name="PrePop Units (1) 4 14" xfId="30613"/>
    <cellStyle name="PrePop Units (1) 4 15" xfId="30614"/>
    <cellStyle name="PrePop Units (1) 4 15 2" xfId="7806"/>
    <cellStyle name="PrePop Units (1) 4 16" xfId="30615"/>
    <cellStyle name="PrePop Units (1) 4 2" xfId="21100"/>
    <cellStyle name="PrePop Units (1) 4 2 10" xfId="20559"/>
    <cellStyle name="PrePop Units (1) 4 2 10 2" xfId="30616"/>
    <cellStyle name="PrePop Units (1) 4 2 10 3" xfId="30618"/>
    <cellStyle name="PrePop Units (1) 4 2 10 4" xfId="30620"/>
    <cellStyle name="PrePop Units (1) 4 2 10 4 2" xfId="30622"/>
    <cellStyle name="PrePop Units (1) 4 2 10 5" xfId="30625"/>
    <cellStyle name="PrePop Units (1) 4 2 11" xfId="30627"/>
    <cellStyle name="PrePop Units (1) 4 2 11 2" xfId="30628"/>
    <cellStyle name="PrePop Units (1) 4 2 11 3" xfId="30629"/>
    <cellStyle name="PrePop Units (1) 4 2 11 4" xfId="80"/>
    <cellStyle name="PrePop Units (1) 4 2 11 4 2" xfId="104"/>
    <cellStyle name="PrePop Units (1) 4 2 11 5" xfId="30631"/>
    <cellStyle name="PrePop Units (1) 4 2 12" xfId="30632"/>
    <cellStyle name="PrePop Units (1) 4 2 13" xfId="30633"/>
    <cellStyle name="PrePop Units (1) 4 2 14" xfId="22909"/>
    <cellStyle name="PrePop Units (1) 4 2 14 2" xfId="30634"/>
    <cellStyle name="PrePop Units (1) 4 2 15" xfId="30636"/>
    <cellStyle name="PrePop Units (1) 4 2 2" xfId="21102"/>
    <cellStyle name="PrePop Units (1) 4 2 2 2" xfId="30638"/>
    <cellStyle name="PrePop Units (1) 4 2 2 3" xfId="30640"/>
    <cellStyle name="PrePop Units (1) 4 2 2 4" xfId="30642"/>
    <cellStyle name="PrePop Units (1) 4 2 2 4 2" xfId="4081"/>
    <cellStyle name="PrePop Units (1) 4 2 2 5" xfId="30643"/>
    <cellStyle name="PrePop Units (1) 4 2 3" xfId="30644"/>
    <cellStyle name="PrePop Units (1) 4 2 3 2" xfId="30645"/>
    <cellStyle name="PrePop Units (1) 4 2 3 3" xfId="30647"/>
    <cellStyle name="PrePop Units (1) 4 2 3 4" xfId="30648"/>
    <cellStyle name="PrePop Units (1) 4 2 3 4 2" xfId="30650"/>
    <cellStyle name="PrePop Units (1) 4 2 3 5" xfId="30652"/>
    <cellStyle name="PrePop Units (1) 4 2 4" xfId="30654"/>
    <cellStyle name="PrePop Units (1) 4 2 4 2" xfId="30655"/>
    <cellStyle name="PrePop Units (1) 4 2 4 3" xfId="30656"/>
    <cellStyle name="PrePop Units (1) 4 2 4 4" xfId="30657"/>
    <cellStyle name="PrePop Units (1) 4 2 4 4 2" xfId="30659"/>
    <cellStyle name="PrePop Units (1) 4 2 4 5" xfId="30660"/>
    <cellStyle name="PrePop Units (1) 4 2 5" xfId="3790"/>
    <cellStyle name="PrePop Units (1) 4 2 5 2" xfId="1871"/>
    <cellStyle name="PrePop Units (1) 4 2 5 3" xfId="381"/>
    <cellStyle name="PrePop Units (1) 4 2 5 4" xfId="3795"/>
    <cellStyle name="PrePop Units (1) 4 2 5 4 2" xfId="30661"/>
    <cellStyle name="PrePop Units (1) 4 2 5 5" xfId="30662"/>
    <cellStyle name="PrePop Units (1) 4 2 6" xfId="2456"/>
    <cellStyle name="PrePop Units (1) 4 2 6 2" xfId="3799"/>
    <cellStyle name="PrePop Units (1) 4 2 6 3" xfId="30664"/>
    <cellStyle name="PrePop Units (1) 4 2 6 4" xfId="30665"/>
    <cellStyle name="PrePop Units (1) 4 2 6 4 2" xfId="30666"/>
    <cellStyle name="PrePop Units (1) 4 2 6 5" xfId="30667"/>
    <cellStyle name="PrePop Units (1) 4 2 7" xfId="23679"/>
    <cellStyle name="PrePop Units (1) 4 2 7 2" xfId="23680"/>
    <cellStyle name="PrePop Units (1) 4 2 7 3" xfId="23684"/>
    <cellStyle name="PrePop Units (1) 4 2 7 4" xfId="23686"/>
    <cellStyle name="PrePop Units (1) 4 2 7 4 2" xfId="30668"/>
    <cellStyle name="PrePop Units (1) 4 2 7 5" xfId="23688"/>
    <cellStyle name="PrePop Units (1) 4 2 8" xfId="20556"/>
    <cellStyle name="PrePop Units (1) 4 2 8 2" xfId="11776"/>
    <cellStyle name="PrePop Units (1) 4 2 8 3" xfId="11778"/>
    <cellStyle name="PrePop Units (1) 4 2 8 4" xfId="11780"/>
    <cellStyle name="PrePop Units (1) 4 2 8 4 2" xfId="859"/>
    <cellStyle name="PrePop Units (1) 4 2 8 5" xfId="11782"/>
    <cellStyle name="PrePop Units (1) 4 2 9" xfId="20560"/>
    <cellStyle name="PrePop Units (1) 4 2 9 2" xfId="30617"/>
    <cellStyle name="PrePop Units (1) 4 2 9 3" xfId="30619"/>
    <cellStyle name="PrePop Units (1) 4 2 9 4" xfId="30621"/>
    <cellStyle name="PrePop Units (1) 4 2 9 4 2" xfId="30623"/>
    <cellStyle name="PrePop Units (1) 4 2 9 5" xfId="30624"/>
    <cellStyle name="PrePop Units (1) 4 3" xfId="21104"/>
    <cellStyle name="PrePop Units (1) 4 3 2" xfId="30669"/>
    <cellStyle name="PrePop Units (1) 4 3 3" xfId="30671"/>
    <cellStyle name="PrePop Units (1) 4 3 4" xfId="30673"/>
    <cellStyle name="PrePop Units (1) 4 3 4 2" xfId="11801"/>
    <cellStyle name="PrePop Units (1) 4 3 5" xfId="2504"/>
    <cellStyle name="PrePop Units (1) 4 4" xfId="30674"/>
    <cellStyle name="PrePop Units (1) 4 4 2" xfId="30675"/>
    <cellStyle name="PrePop Units (1) 4 4 3" xfId="30676"/>
    <cellStyle name="PrePop Units (1) 4 4 4" xfId="21967"/>
    <cellStyle name="PrePop Units (1) 4 4 4 2" xfId="30677"/>
    <cellStyle name="PrePop Units (1) 4 4 5" xfId="21969"/>
    <cellStyle name="PrePop Units (1) 4 5" xfId="30678"/>
    <cellStyle name="PrePop Units (1) 4 5 2" xfId="30679"/>
    <cellStyle name="PrePop Units (1) 4 5 3" xfId="30681"/>
    <cellStyle name="PrePop Units (1) 4 5 4" xfId="30682"/>
    <cellStyle name="PrePop Units (1) 4 5 4 2" xfId="27829"/>
    <cellStyle name="PrePop Units (1) 4 5 5" xfId="30683"/>
    <cellStyle name="PrePop Units (1) 4 6" xfId="30684"/>
    <cellStyle name="PrePop Units (1) 4 6 2" xfId="30685"/>
    <cellStyle name="PrePop Units (1) 4 6 3" xfId="30686"/>
    <cellStyle name="PrePop Units (1) 4 6 4" xfId="30687"/>
    <cellStyle name="PrePop Units (1) 4 6 4 2" xfId="30688"/>
    <cellStyle name="PrePop Units (1) 4 6 5" xfId="26125"/>
    <cellStyle name="PrePop Units (1) 4 7" xfId="30690"/>
    <cellStyle name="PrePop Units (1) 4 7 2" xfId="30691"/>
    <cellStyle name="PrePop Units (1) 4 7 3" xfId="30692"/>
    <cellStyle name="PrePop Units (1) 4 7 4" xfId="30693"/>
    <cellStyle name="PrePop Units (1) 4 7 4 2" xfId="30694"/>
    <cellStyle name="PrePop Units (1) 4 7 5" xfId="2807"/>
    <cellStyle name="PrePop Units (1) 4 8" xfId="27052"/>
    <cellStyle name="PrePop Units (1) 4 8 2" xfId="30695"/>
    <cellStyle name="PrePop Units (1) 4 8 3" xfId="30696"/>
    <cellStyle name="PrePop Units (1) 4 8 4" xfId="30697"/>
    <cellStyle name="PrePop Units (1) 4 8 4 2" xfId="30190"/>
    <cellStyle name="PrePop Units (1) 4 8 5" xfId="30698"/>
    <cellStyle name="PrePop Units (1) 4 9" xfId="30699"/>
    <cellStyle name="PrePop Units (1) 4 9 2" xfId="30700"/>
    <cellStyle name="PrePop Units (1) 4 9 3" xfId="30702"/>
    <cellStyle name="PrePop Units (1) 4 9 4" xfId="30704"/>
    <cellStyle name="PrePop Units (1) 4 9 4 2" xfId="30705"/>
    <cellStyle name="PrePop Units (1) 4 9 5" xfId="30706"/>
    <cellStyle name="PrePop Units (1) 5" xfId="2572"/>
    <cellStyle name="PrePop Units (1) 5 10" xfId="5726"/>
    <cellStyle name="PrePop Units (1) 5 10 2" xfId="5730"/>
    <cellStyle name="PrePop Units (1) 5 10 3" xfId="14795"/>
    <cellStyle name="PrePop Units (1) 5 10 4" xfId="14798"/>
    <cellStyle name="PrePop Units (1) 5 10 4 2" xfId="4500"/>
    <cellStyle name="PrePop Units (1) 5 10 5" xfId="11786"/>
    <cellStyle name="PrePop Units (1) 5 11" xfId="5732"/>
    <cellStyle name="PrePop Units (1) 5 11 2" xfId="5736"/>
    <cellStyle name="PrePop Units (1) 5 11 3" xfId="3360"/>
    <cellStyle name="PrePop Units (1) 5 11 4" xfId="6862"/>
    <cellStyle name="PrePop Units (1) 5 11 4 2" xfId="4690"/>
    <cellStyle name="PrePop Units (1) 5 11 5" xfId="30707"/>
    <cellStyle name="PrePop Units (1) 5 12" xfId="5738"/>
    <cellStyle name="PrePop Units (1) 5 13" xfId="30708"/>
    <cellStyle name="PrePop Units (1) 5 14" xfId="30709"/>
    <cellStyle name="PrePop Units (1) 5 14 2" xfId="12874"/>
    <cellStyle name="PrePop Units (1) 5 15" xfId="30710"/>
    <cellStyle name="PrePop Units (1) 5 2" xfId="5744"/>
    <cellStyle name="PrePop Units (1) 5 2 2" xfId="5748"/>
    <cellStyle name="PrePop Units (1) 5 2 3" xfId="3602"/>
    <cellStyle name="PrePop Units (1) 5 2 4" xfId="30712"/>
    <cellStyle name="PrePop Units (1) 5 2 4 2" xfId="28939"/>
    <cellStyle name="PrePop Units (1) 5 2 5" xfId="3834"/>
    <cellStyle name="PrePop Units (1) 5 3" xfId="5757"/>
    <cellStyle name="PrePop Units (1) 5 3 2" xfId="5225"/>
    <cellStyle name="PrePop Units (1) 5 3 3" xfId="5763"/>
    <cellStyle name="PrePop Units (1) 5 3 4" xfId="30713"/>
    <cellStyle name="PrePop Units (1) 5 3 4 2" xfId="30714"/>
    <cellStyle name="PrePop Units (1) 5 3 5" xfId="3845"/>
    <cellStyle name="PrePop Units (1) 5 4" xfId="5770"/>
    <cellStyle name="PrePop Units (1) 5 4 2" xfId="30008"/>
    <cellStyle name="PrePop Units (1) 5 4 3" xfId="30010"/>
    <cellStyle name="PrePop Units (1) 5 4 4" xfId="30715"/>
    <cellStyle name="PrePop Units (1) 5 4 4 2" xfId="27101"/>
    <cellStyle name="PrePop Units (1) 5 4 5" xfId="25162"/>
    <cellStyle name="PrePop Units (1) 5 5" xfId="5775"/>
    <cellStyle name="PrePop Units (1) 5 5 2" xfId="30716"/>
    <cellStyle name="PrePop Units (1) 5 5 3" xfId="30718"/>
    <cellStyle name="PrePop Units (1) 5 5 4" xfId="30719"/>
    <cellStyle name="PrePop Units (1) 5 5 4 2" xfId="30720"/>
    <cellStyle name="PrePop Units (1) 5 5 5" xfId="30721"/>
    <cellStyle name="PrePop Units (1) 5 6" xfId="5779"/>
    <cellStyle name="PrePop Units (1) 5 6 2" xfId="30722"/>
    <cellStyle name="PrePop Units (1) 5 6 3" xfId="30724"/>
    <cellStyle name="PrePop Units (1) 5 6 4" xfId="30725"/>
    <cellStyle name="PrePop Units (1) 5 6 4 2" xfId="30726"/>
    <cellStyle name="PrePop Units (1) 5 6 5" xfId="26130"/>
    <cellStyle name="PrePop Units (1) 5 7" xfId="5784"/>
    <cellStyle name="PrePop Units (1) 5 7 2" xfId="5786"/>
    <cellStyle name="PrePop Units (1) 5 7 3" xfId="5788"/>
    <cellStyle name="PrePop Units (1) 5 7 4" xfId="3673"/>
    <cellStyle name="PrePop Units (1) 5 7 4 2" xfId="27058"/>
    <cellStyle name="PrePop Units (1) 5 7 5" xfId="26135"/>
    <cellStyle name="PrePop Units (1) 5 8" xfId="5796"/>
    <cellStyle name="PrePop Units (1) 5 8 2" xfId="5799"/>
    <cellStyle name="PrePop Units (1) 5 8 3" xfId="30727"/>
    <cellStyle name="PrePop Units (1) 5 8 4" xfId="30728"/>
    <cellStyle name="PrePop Units (1) 5 8 4 2" xfId="16754"/>
    <cellStyle name="PrePop Units (1) 5 8 5" xfId="30729"/>
    <cellStyle name="PrePop Units (1) 5 9" xfId="5807"/>
    <cellStyle name="PrePop Units (1) 5 9 2" xfId="74"/>
    <cellStyle name="PrePop Units (1) 5 9 3" xfId="30730"/>
    <cellStyle name="PrePop Units (1) 5 9 4" xfId="30732"/>
    <cellStyle name="PrePop Units (1) 5 9 4 2" xfId="30733"/>
    <cellStyle name="PrePop Units (1) 5 9 5" xfId="30734"/>
    <cellStyle name="PrePop Units (1) 6" xfId="3801"/>
    <cellStyle name="PrePop Units (1) 6 2" xfId="5810"/>
    <cellStyle name="PrePop Units (1) 6 3" xfId="5823"/>
    <cellStyle name="PrePop Units (1) 6 4" xfId="5842"/>
    <cellStyle name="PrePop Units (1) 6 4 2" xfId="30735"/>
    <cellStyle name="PrePop Units (1) 6 5" xfId="5844"/>
    <cellStyle name="PrePop Units (1) 7" xfId="4103"/>
    <cellStyle name="PrePop Units (1) 7 2" xfId="5859"/>
    <cellStyle name="PrePop Units (1) 7 3" xfId="5867"/>
    <cellStyle name="PrePop Units (1) 7 4" xfId="5881"/>
    <cellStyle name="PrePop Units (1) 7 4 2" xfId="22774"/>
    <cellStyle name="PrePop Units (1) 7 5" xfId="30736"/>
    <cellStyle name="PrePop Units (1) 8" xfId="5886"/>
    <cellStyle name="PrePop Units (1) 8 2" xfId="5890"/>
    <cellStyle name="PrePop Units (1) 8 3" xfId="5895"/>
    <cellStyle name="PrePop Units (1) 8 4" xfId="5899"/>
    <cellStyle name="PrePop Units (1) 8 4 2" xfId="30737"/>
    <cellStyle name="PrePop Units (1) 8 5" xfId="30738"/>
    <cellStyle name="PrePop Units (1) 9" xfId="1994"/>
    <cellStyle name="PrePop Units (1) 9 2" xfId="5259"/>
    <cellStyle name="PrePop Units (1) 9 3" xfId="30739"/>
    <cellStyle name="PrePop Units (1) 9 4" xfId="30740"/>
    <cellStyle name="PrePop Units (1) 9 4 2" xfId="25725"/>
    <cellStyle name="PrePop Units (1) 9 5" xfId="30741"/>
    <cellStyle name="PrePop Units (1)_AMZNGlobal_WBR- week 28" xfId="16615"/>
    <cellStyle name="PrePop Units (2)" xfId="30742"/>
    <cellStyle name="PrePop Units (2) 10" xfId="30744"/>
    <cellStyle name="PrePop Units (2) 10 2" xfId="26374"/>
    <cellStyle name="PrePop Units (2) 10 3" xfId="30745"/>
    <cellStyle name="PrePop Units (2) 10 4" xfId="30746"/>
    <cellStyle name="PrePop Units (2) 10 4 2" xfId="30747"/>
    <cellStyle name="PrePop Units (2) 10 5" xfId="10125"/>
    <cellStyle name="PrePop Units (2) 11" xfId="2105"/>
    <cellStyle name="PrePop Units (2) 11 2" xfId="26382"/>
    <cellStyle name="PrePop Units (2) 11 3" xfId="30748"/>
    <cellStyle name="PrePop Units (2) 11 4" xfId="30749"/>
    <cellStyle name="PrePop Units (2) 11 4 2" xfId="30750"/>
    <cellStyle name="PrePop Units (2) 11 5" xfId="18263"/>
    <cellStyle name="PrePop Units (2) 12" xfId="30751"/>
    <cellStyle name="PrePop Units (2) 12 2" xfId="25212"/>
    <cellStyle name="PrePop Units (2) 12 3" xfId="25214"/>
    <cellStyle name="PrePop Units (2) 12 4" xfId="25216"/>
    <cellStyle name="PrePop Units (2) 12 4 2" xfId="20008"/>
    <cellStyle name="PrePop Units (2) 12 5" xfId="27035"/>
    <cellStyle name="PrePop Units (2) 13" xfId="30752"/>
    <cellStyle name="PrePop Units (2) 13 2" xfId="26385"/>
    <cellStyle name="PrePop Units (2) 13 3" xfId="30689"/>
    <cellStyle name="PrePop Units (2) 13 4" xfId="30753"/>
    <cellStyle name="PrePop Units (2) 13 4 2" xfId="20100"/>
    <cellStyle name="PrePop Units (2) 13 5" xfId="27041"/>
    <cellStyle name="PrePop Units (2) 14" xfId="30754"/>
    <cellStyle name="PrePop Units (2) 14 2" xfId="25231"/>
    <cellStyle name="PrePop Units (2) 14 3" xfId="30755"/>
    <cellStyle name="PrePop Units (2) 14 4" xfId="30756"/>
    <cellStyle name="PrePop Units (2) 14 4 2" xfId="20179"/>
    <cellStyle name="PrePop Units (2) 14 5" xfId="30757"/>
    <cellStyle name="PrePop Units (2) 15" xfId="30759"/>
    <cellStyle name="PrePop Units (2) 15 2" xfId="25236"/>
    <cellStyle name="PrePop Units (2) 15 3" xfId="30760"/>
    <cellStyle name="PrePop Units (2) 15 4" xfId="30761"/>
    <cellStyle name="PrePop Units (2) 15 4 2" xfId="20221"/>
    <cellStyle name="PrePop Units (2) 15 5" xfId="30762"/>
    <cellStyle name="PrePop Units (2) 16" xfId="30764"/>
    <cellStyle name="PrePop Units (2) 16 2" xfId="25247"/>
    <cellStyle name="PrePop Units (2) 16 3" xfId="30765"/>
    <cellStyle name="PrePop Units (2) 16 4" xfId="30766"/>
    <cellStyle name="PrePop Units (2) 16 4 2" xfId="30767"/>
    <cellStyle name="PrePop Units (2) 16 5" xfId="30768"/>
    <cellStyle name="PrePop Units (2) 17" xfId="18227"/>
    <cellStyle name="PrePop Units (2) 17 2" xfId="25255"/>
    <cellStyle name="PrePop Units (2) 17 3" xfId="30769"/>
    <cellStyle name="PrePop Units (2) 17 3 2" xfId="25083"/>
    <cellStyle name="PrePop Units (2) 17 4" xfId="30770"/>
    <cellStyle name="PrePop Units (2) 18" xfId="18229"/>
    <cellStyle name="PrePop Units (2) 19" xfId="30771"/>
    <cellStyle name="PrePop Units (2) 19 2" xfId="30772"/>
    <cellStyle name="PrePop Units (2) 2" xfId="3648"/>
    <cellStyle name="PrePop Units (2) 2 10" xfId="16807"/>
    <cellStyle name="PrePop Units (2) 2 10 2" xfId="1940"/>
    <cellStyle name="PrePop Units (2) 2 10 3" xfId="6714"/>
    <cellStyle name="PrePop Units (2) 2 10 4" xfId="164"/>
    <cellStyle name="PrePop Units (2) 2 10 4 2" xfId="23010"/>
    <cellStyle name="PrePop Units (2) 2 10 5" xfId="1949"/>
    <cellStyle name="PrePop Units (2) 2 11" xfId="30773"/>
    <cellStyle name="PrePop Units (2) 2 11 2" xfId="21930"/>
    <cellStyle name="PrePop Units (2) 2 11 3" xfId="21933"/>
    <cellStyle name="PrePop Units (2) 2 11 4" xfId="21939"/>
    <cellStyle name="PrePop Units (2) 2 11 4 2" xfId="23147"/>
    <cellStyle name="PrePop Units (2) 2 11 5" xfId="23154"/>
    <cellStyle name="PrePop Units (2) 2 12" xfId="23372"/>
    <cellStyle name="PrePop Units (2) 2 13" xfId="23374"/>
    <cellStyle name="PrePop Units (2) 2 14" xfId="23376"/>
    <cellStyle name="PrePop Units (2) 2 14 2" xfId="23369"/>
    <cellStyle name="PrePop Units (2) 2 15" xfId="30774"/>
    <cellStyle name="PrePop Units (2) 2 2" xfId="14974"/>
    <cellStyle name="PrePop Units (2) 2 2 2" xfId="28165"/>
    <cellStyle name="PrePop Units (2) 2 2 2 2" xfId="7532"/>
    <cellStyle name="PrePop Units (2) 2 2 2 3" xfId="6972"/>
    <cellStyle name="PrePop Units (2) 2 2 2 3 2" xfId="3635"/>
    <cellStyle name="PrePop Units (2) 2 2 2 4" xfId="6983"/>
    <cellStyle name="PrePop Units (2) 2 2 3" xfId="28167"/>
    <cellStyle name="PrePop Units (2) 2 2 3 2" xfId="20693"/>
    <cellStyle name="PrePop Units (2) 2 2 4" xfId="28169"/>
    <cellStyle name="PrePop Units (2) 2 2 5" xfId="1063"/>
    <cellStyle name="PrePop Units (2) 2 2 5 2" xfId="17845"/>
    <cellStyle name="PrePop Units (2) 2 2 6" xfId="30775"/>
    <cellStyle name="PrePop Units (2) 2 3" xfId="14977"/>
    <cellStyle name="PrePop Units (2) 2 3 2" xfId="28173"/>
    <cellStyle name="PrePop Units (2) 2 3 2 2" xfId="606"/>
    <cellStyle name="PrePop Units (2) 2 3 2 3" xfId="7065"/>
    <cellStyle name="PrePop Units (2) 2 3 2 3 2" xfId="2298"/>
    <cellStyle name="PrePop Units (2) 2 3 2 4" xfId="7074"/>
    <cellStyle name="PrePop Units (2) 2 3 3" xfId="28175"/>
    <cellStyle name="PrePop Units (2) 2 3 3 2" xfId="28177"/>
    <cellStyle name="PrePop Units (2) 2 3 4" xfId="28179"/>
    <cellStyle name="PrePop Units (2) 2 3 5" xfId="30776"/>
    <cellStyle name="PrePop Units (2) 2 3 5 2" xfId="13979"/>
    <cellStyle name="PrePop Units (2) 2 3 6" xfId="30777"/>
    <cellStyle name="PrePop Units (2) 2 4" xfId="30778"/>
    <cellStyle name="PrePop Units (2) 2 4 2" xfId="28184"/>
    <cellStyle name="PrePop Units (2) 2 4 3" xfId="28186"/>
    <cellStyle name="PrePop Units (2) 2 4 4" xfId="28188"/>
    <cellStyle name="PrePop Units (2) 2 4 4 2" xfId="30779"/>
    <cellStyle name="PrePop Units (2) 2 4 5" xfId="30780"/>
    <cellStyle name="PrePop Units (2) 2 5" xfId="30781"/>
    <cellStyle name="PrePop Units (2) 2 5 2" xfId="28192"/>
    <cellStyle name="PrePop Units (2) 2 5 3" xfId="25413"/>
    <cellStyle name="PrePop Units (2) 2 5 4" xfId="25416"/>
    <cellStyle name="PrePop Units (2) 2 5 4 2" xfId="30782"/>
    <cellStyle name="PrePop Units (2) 2 5 5" xfId="25418"/>
    <cellStyle name="PrePop Units (2) 2 6" xfId="30783"/>
    <cellStyle name="PrePop Units (2) 2 6 2" xfId="30784"/>
    <cellStyle name="PrePop Units (2) 2 6 3" xfId="25423"/>
    <cellStyle name="PrePop Units (2) 2 6 4" xfId="25425"/>
    <cellStyle name="PrePop Units (2) 2 6 4 2" xfId="30785"/>
    <cellStyle name="PrePop Units (2) 2 6 5" xfId="25427"/>
    <cellStyle name="PrePop Units (2) 2 7" xfId="30786"/>
    <cellStyle name="PrePop Units (2) 2 7 2" xfId="30787"/>
    <cellStyle name="PrePop Units (2) 2 7 3" xfId="25431"/>
    <cellStyle name="PrePop Units (2) 2 7 4" xfId="25433"/>
    <cellStyle name="PrePop Units (2) 2 7 4 2" xfId="2319"/>
    <cellStyle name="PrePop Units (2) 2 7 5" xfId="25435"/>
    <cellStyle name="PrePop Units (2) 2 8" xfId="30788"/>
    <cellStyle name="PrePop Units (2) 2 8 2" xfId="30789"/>
    <cellStyle name="PrePop Units (2) 2 8 3" xfId="25441"/>
    <cellStyle name="PrePop Units (2) 2 8 4" xfId="25443"/>
    <cellStyle name="PrePop Units (2) 2 8 4 2" xfId="30790"/>
    <cellStyle name="PrePop Units (2) 2 8 5" xfId="25445"/>
    <cellStyle name="PrePop Units (2) 2 9" xfId="30791"/>
    <cellStyle name="PrePop Units (2) 2 9 2" xfId="30792"/>
    <cellStyle name="PrePop Units (2) 2 9 3" xfId="25451"/>
    <cellStyle name="PrePop Units (2) 2 9 4" xfId="25453"/>
    <cellStyle name="PrePop Units (2) 2 9 4 2" xfId="30793"/>
    <cellStyle name="PrePop Units (2) 2 9 5" xfId="25455"/>
    <cellStyle name="PrePop Units (2) 3" xfId="3654"/>
    <cellStyle name="PrePop Units (2) 3 10" xfId="30794"/>
    <cellStyle name="PrePop Units (2) 3 10 2" xfId="30795"/>
    <cellStyle name="PrePop Units (2) 3 10 3" xfId="30796"/>
    <cellStyle name="PrePop Units (2) 3 10 4" xfId="30797"/>
    <cellStyle name="PrePop Units (2) 3 10 4 2" xfId="27704"/>
    <cellStyle name="PrePop Units (2) 3 10 5" xfId="30798"/>
    <cellStyle name="PrePop Units (2) 3 11" xfId="8353"/>
    <cellStyle name="PrePop Units (2) 3 11 2" xfId="8355"/>
    <cellStyle name="PrePop Units (2) 3 11 3" xfId="8365"/>
    <cellStyle name="PrePop Units (2) 3 11 4" xfId="8367"/>
    <cellStyle name="PrePop Units (2) 3 11 4 2" xfId="17556"/>
    <cellStyle name="PrePop Units (2) 3 11 5" xfId="8369"/>
    <cellStyle name="PrePop Units (2) 3 12" xfId="8373"/>
    <cellStyle name="PrePop Units (2) 3 12 2" xfId="30799"/>
    <cellStyle name="PrePop Units (2) 3 12 3" xfId="30800"/>
    <cellStyle name="PrePop Units (2) 3 12 4" xfId="30801"/>
    <cellStyle name="PrePop Units (2) 3 12 4 2" xfId="30802"/>
    <cellStyle name="PrePop Units (2) 3 12 5" xfId="29104"/>
    <cellStyle name="PrePop Units (2) 3 13" xfId="8375"/>
    <cellStyle name="PrePop Units (2) 3 14" xfId="8377"/>
    <cellStyle name="PrePop Units (2) 3 15" xfId="8379"/>
    <cellStyle name="PrePop Units (2) 3 15 2" xfId="9235"/>
    <cellStyle name="PrePop Units (2) 3 16" xfId="8381"/>
    <cellStyle name="PrePop Units (2) 3 2" xfId="3659"/>
    <cellStyle name="PrePop Units (2) 3 2 10" xfId="15811"/>
    <cellStyle name="PrePop Units (2) 3 2 10 2" xfId="30803"/>
    <cellStyle name="PrePop Units (2) 3 2 10 3" xfId="30804"/>
    <cellStyle name="PrePop Units (2) 3 2 10 4" xfId="22472"/>
    <cellStyle name="PrePop Units (2) 3 2 10 4 2" xfId="12470"/>
    <cellStyle name="PrePop Units (2) 3 2 10 5" xfId="30805"/>
    <cellStyle name="PrePop Units (2) 3 2 11" xfId="15814"/>
    <cellStyle name="PrePop Units (2) 3 2 11 2" xfId="30806"/>
    <cellStyle name="PrePop Units (2) 3 2 11 3" xfId="30807"/>
    <cellStyle name="PrePop Units (2) 3 2 11 4" xfId="30808"/>
    <cellStyle name="PrePop Units (2) 3 2 11 4 2" xfId="26580"/>
    <cellStyle name="PrePop Units (2) 3 2 11 5" xfId="30809"/>
    <cellStyle name="PrePop Units (2) 3 2 12" xfId="20732"/>
    <cellStyle name="PrePop Units (2) 3 2 13" xfId="20734"/>
    <cellStyle name="PrePop Units (2) 3 2 14" xfId="20736"/>
    <cellStyle name="PrePop Units (2) 3 2 14 2" xfId="30810"/>
    <cellStyle name="PrePop Units (2) 3 2 15" xfId="30811"/>
    <cellStyle name="PrePop Units (2) 3 2 2" xfId="28598"/>
    <cellStyle name="PrePop Units (2) 3 2 2 2" xfId="26764"/>
    <cellStyle name="PrePop Units (2) 3 2 2 3" xfId="26772"/>
    <cellStyle name="PrePop Units (2) 3 2 2 4" xfId="26781"/>
    <cellStyle name="PrePop Units (2) 3 2 2 4 2" xfId="26783"/>
    <cellStyle name="PrePop Units (2) 3 2 2 5" xfId="20408"/>
    <cellStyle name="PrePop Units (2) 3 2 3" xfId="28601"/>
    <cellStyle name="PrePop Units (2) 3 2 3 2" xfId="26871"/>
    <cellStyle name="PrePop Units (2) 3 2 3 3" xfId="26879"/>
    <cellStyle name="PrePop Units (2) 3 2 3 4" xfId="26887"/>
    <cellStyle name="PrePop Units (2) 3 2 3 4 2" xfId="26889"/>
    <cellStyle name="PrePop Units (2) 3 2 3 5" xfId="26895"/>
    <cellStyle name="PrePop Units (2) 3 2 4" xfId="28604"/>
    <cellStyle name="PrePop Units (2) 3 2 4 2" xfId="30812"/>
    <cellStyle name="PrePop Units (2) 3 2 4 3" xfId="7686"/>
    <cellStyle name="PrePop Units (2) 3 2 4 4" xfId="7690"/>
    <cellStyle name="PrePop Units (2) 3 2 4 4 2" xfId="30814"/>
    <cellStyle name="PrePop Units (2) 3 2 4 5" xfId="7693"/>
    <cellStyle name="PrePop Units (2) 3 2 5" xfId="447"/>
    <cellStyle name="PrePop Units (2) 3 2 5 2" xfId="4731"/>
    <cellStyle name="PrePop Units (2) 3 2 5 3" xfId="4769"/>
    <cellStyle name="PrePop Units (2) 3 2 5 4" xfId="4773"/>
    <cellStyle name="PrePop Units (2) 3 2 5 4 2" xfId="4049"/>
    <cellStyle name="PrePop Units (2) 3 2 5 5" xfId="30816"/>
    <cellStyle name="PrePop Units (2) 3 2 6" xfId="1473"/>
    <cellStyle name="PrePop Units (2) 3 2 6 2" xfId="2833"/>
    <cellStyle name="PrePop Units (2) 3 2 6 3" xfId="5548"/>
    <cellStyle name="PrePop Units (2) 3 2 6 4" xfId="5551"/>
    <cellStyle name="PrePop Units (2) 3 2 6 4 2" xfId="4274"/>
    <cellStyle name="PrePop Units (2) 3 2 6 5" xfId="2839"/>
    <cellStyle name="PrePop Units (2) 3 2 7" xfId="24747"/>
    <cellStyle name="PrePop Units (2) 3 2 7 2" xfId="24751"/>
    <cellStyle name="PrePop Units (2) 3 2 7 3" xfId="2851"/>
    <cellStyle name="PrePop Units (2) 3 2 7 4" xfId="24755"/>
    <cellStyle name="PrePop Units (2) 3 2 7 4 2" xfId="29783"/>
    <cellStyle name="PrePop Units (2) 3 2 7 5" xfId="24760"/>
    <cellStyle name="PrePop Units (2) 3 2 8" xfId="24764"/>
    <cellStyle name="PrePop Units (2) 3 2 8 2" xfId="24767"/>
    <cellStyle name="PrePop Units (2) 3 2 8 3" xfId="30818"/>
    <cellStyle name="PrePop Units (2) 3 2 8 4" xfId="30820"/>
    <cellStyle name="PrePop Units (2) 3 2 8 4 2" xfId="30822"/>
    <cellStyle name="PrePop Units (2) 3 2 8 5" xfId="3759"/>
    <cellStyle name="PrePop Units (2) 3 2 9" xfId="24770"/>
    <cellStyle name="PrePop Units (2) 3 2 9 2" xfId="30823"/>
    <cellStyle name="PrePop Units (2) 3 2 9 3" xfId="7723"/>
    <cellStyle name="PrePop Units (2) 3 2 9 4" xfId="7726"/>
    <cellStyle name="PrePop Units (2) 3 2 9 4 2" xfId="30824"/>
    <cellStyle name="PrePop Units (2) 3 2 9 5" xfId="30550"/>
    <cellStyle name="PrePop Units (2) 3 3" xfId="3663"/>
    <cellStyle name="PrePop Units (2) 3 3 2" xfId="28687"/>
    <cellStyle name="PrePop Units (2) 3 3 3" xfId="28690"/>
    <cellStyle name="PrePop Units (2) 3 3 4" xfId="28695"/>
    <cellStyle name="PrePop Units (2) 3 3 4 2" xfId="30825"/>
    <cellStyle name="PrePop Units (2) 3 3 5" xfId="2096"/>
    <cellStyle name="PrePop Units (2) 3 4" xfId="30826"/>
    <cellStyle name="PrePop Units (2) 3 4 2" xfId="28745"/>
    <cellStyle name="PrePop Units (2) 3 4 3" xfId="28748"/>
    <cellStyle name="PrePop Units (2) 3 4 4" xfId="28753"/>
    <cellStyle name="PrePop Units (2) 3 4 4 2" xfId="29136"/>
    <cellStyle name="PrePop Units (2) 3 4 5" xfId="29146"/>
    <cellStyle name="PrePop Units (2) 3 5" xfId="30828"/>
    <cellStyle name="PrePop Units (2) 3 5 2" xfId="28837"/>
    <cellStyle name="PrePop Units (2) 3 5 3" xfId="25466"/>
    <cellStyle name="PrePop Units (2) 3 5 4" xfId="25470"/>
    <cellStyle name="PrePop Units (2) 3 5 4 2" xfId="9786"/>
    <cellStyle name="PrePop Units (2) 3 5 5" xfId="25473"/>
    <cellStyle name="PrePop Units (2) 3 6" xfId="30830"/>
    <cellStyle name="PrePop Units (2) 3 6 2" xfId="29190"/>
    <cellStyle name="PrePop Units (2) 3 6 3" xfId="25480"/>
    <cellStyle name="PrePop Units (2) 3 6 4" xfId="29195"/>
    <cellStyle name="PrePop Units (2) 3 6 4 2" xfId="29197"/>
    <cellStyle name="PrePop Units (2) 3 6 5" xfId="29199"/>
    <cellStyle name="PrePop Units (2) 3 7" xfId="30831"/>
    <cellStyle name="PrePop Units (2) 3 7 2" xfId="29214"/>
    <cellStyle name="PrePop Units (2) 3 7 3" xfId="29217"/>
    <cellStyle name="PrePop Units (2) 3 7 4" xfId="29219"/>
    <cellStyle name="PrePop Units (2) 3 7 4 2" xfId="25786"/>
    <cellStyle name="PrePop Units (2) 3 7 5" xfId="2186"/>
    <cellStyle name="PrePop Units (2) 3 8" xfId="30832"/>
    <cellStyle name="PrePop Units (2) 3 8 2" xfId="29225"/>
    <cellStyle name="PrePop Units (2) 3 8 3" xfId="26600"/>
    <cellStyle name="PrePop Units (2) 3 8 4" xfId="29228"/>
    <cellStyle name="PrePop Units (2) 3 8 4 2" xfId="30833"/>
    <cellStyle name="PrePop Units (2) 3 8 5" xfId="2203"/>
    <cellStyle name="PrePop Units (2) 3 9" xfId="30834"/>
    <cellStyle name="PrePop Units (2) 3 9 2" xfId="29233"/>
    <cellStyle name="PrePop Units (2) 3 9 3" xfId="29238"/>
    <cellStyle name="PrePop Units (2) 3 9 4" xfId="30835"/>
    <cellStyle name="PrePop Units (2) 3 9 4 2" xfId="30836"/>
    <cellStyle name="PrePop Units (2) 3 9 5" xfId="3154"/>
    <cellStyle name="PrePop Units (2) 4" xfId="30837"/>
    <cellStyle name="PrePop Units (2) 4 10" xfId="30838"/>
    <cellStyle name="PrePop Units (2) 4 10 2" xfId="30839"/>
    <cellStyle name="PrePop Units (2) 4 10 3" xfId="30840"/>
    <cellStyle name="PrePop Units (2) 4 10 4" xfId="30841"/>
    <cellStyle name="PrePop Units (2) 4 10 4 2" xfId="30842"/>
    <cellStyle name="PrePop Units (2) 4 10 5" xfId="30843"/>
    <cellStyle name="PrePop Units (2) 4 11" xfId="30844"/>
    <cellStyle name="PrePop Units (2) 4 11 2" xfId="30845"/>
    <cellStyle name="PrePop Units (2) 4 11 3" xfId="30846"/>
    <cellStyle name="PrePop Units (2) 4 11 4" xfId="30847"/>
    <cellStyle name="PrePop Units (2) 4 11 4 2" xfId="30848"/>
    <cellStyle name="PrePop Units (2) 4 11 5" xfId="30849"/>
    <cellStyle name="PrePop Units (2) 4 12" xfId="30850"/>
    <cellStyle name="PrePop Units (2) 4 12 2" xfId="30851"/>
    <cellStyle name="PrePop Units (2) 4 12 3" xfId="30852"/>
    <cellStyle name="PrePop Units (2) 4 12 4" xfId="30853"/>
    <cellStyle name="PrePop Units (2) 4 12 4 2" xfId="30854"/>
    <cellStyle name="PrePop Units (2) 4 12 5" xfId="30855"/>
    <cellStyle name="PrePop Units (2) 4 13" xfId="30856"/>
    <cellStyle name="PrePop Units (2) 4 14" xfId="30857"/>
    <cellStyle name="PrePop Units (2) 4 15" xfId="30858"/>
    <cellStyle name="PrePop Units (2) 4 15 2" xfId="18240"/>
    <cellStyle name="PrePop Units (2) 4 16" xfId="30859"/>
    <cellStyle name="PrePop Units (2) 4 2" xfId="4418"/>
    <cellStyle name="PrePop Units (2) 4 2 10" xfId="13270"/>
    <cellStyle name="PrePop Units (2) 4 2 10 2" xfId="30860"/>
    <cellStyle name="PrePop Units (2) 4 2 10 3" xfId="30861"/>
    <cellStyle name="PrePop Units (2) 4 2 10 4" xfId="30862"/>
    <cellStyle name="PrePop Units (2) 4 2 10 4 2" xfId="6811"/>
    <cellStyle name="PrePop Units (2) 4 2 10 5" xfId="30863"/>
    <cellStyle name="PrePop Units (2) 4 2 11" xfId="30864"/>
    <cellStyle name="PrePop Units (2) 4 2 11 2" xfId="30866"/>
    <cellStyle name="PrePop Units (2) 4 2 11 3" xfId="30867"/>
    <cellStyle name="PrePop Units (2) 4 2 11 4" xfId="30868"/>
    <cellStyle name="PrePop Units (2) 4 2 11 4 2" xfId="1360"/>
    <cellStyle name="PrePop Units (2) 4 2 11 5" xfId="30869"/>
    <cellStyle name="PrePop Units (2) 4 2 12" xfId="30870"/>
    <cellStyle name="PrePop Units (2) 4 2 13" xfId="30872"/>
    <cellStyle name="PrePop Units (2) 4 2 14" xfId="30874"/>
    <cellStyle name="PrePop Units (2) 4 2 14 2" xfId="30875"/>
    <cellStyle name="PrePop Units (2) 4 2 15" xfId="30876"/>
    <cellStyle name="PrePop Units (2) 4 2 2" xfId="4424"/>
    <cellStyle name="PrePop Units (2) 4 2 2 2" xfId="24069"/>
    <cellStyle name="PrePop Units (2) 4 2 2 3" xfId="24071"/>
    <cellStyle name="PrePop Units (2) 4 2 2 4" xfId="24073"/>
    <cellStyle name="PrePop Units (2) 4 2 2 4 2" xfId="30877"/>
    <cellStyle name="PrePop Units (2) 4 2 2 5" xfId="24075"/>
    <cellStyle name="PrePop Units (2) 4 2 3" xfId="24081"/>
    <cellStyle name="PrePop Units (2) 4 2 3 2" xfId="24083"/>
    <cellStyle name="PrePop Units (2) 4 2 3 3" xfId="30878"/>
    <cellStyle name="PrePop Units (2) 4 2 3 4" xfId="30879"/>
    <cellStyle name="PrePop Units (2) 4 2 3 4 2" xfId="9224"/>
    <cellStyle name="PrePop Units (2) 4 2 3 5" xfId="30880"/>
    <cellStyle name="PrePop Units (2) 4 2 4" xfId="24504"/>
    <cellStyle name="PrePop Units (2) 4 2 4 2" xfId="30881"/>
    <cellStyle name="PrePop Units (2) 4 2 4 3" xfId="7822"/>
    <cellStyle name="PrePop Units (2) 4 2 4 4" xfId="7824"/>
    <cellStyle name="PrePop Units (2) 4 2 4 4 2" xfId="30882"/>
    <cellStyle name="PrePop Units (2) 4 2 4 5" xfId="7826"/>
    <cellStyle name="PrePop Units (2) 4 2 5" xfId="60"/>
    <cellStyle name="PrePop Units (2) 4 2 5 2" xfId="987"/>
    <cellStyle name="PrePop Units (2) 4 2 5 3" xfId="1003"/>
    <cellStyle name="PrePop Units (2) 4 2 5 4" xfId="1014"/>
    <cellStyle name="PrePop Units (2) 4 2 5 4 2" xfId="30883"/>
    <cellStyle name="PrePop Units (2) 4 2 5 5" xfId="30884"/>
    <cellStyle name="PrePop Units (2) 4 2 6" xfId="4800"/>
    <cellStyle name="PrePop Units (2) 4 2 6 2" xfId="4802"/>
    <cellStyle name="PrePop Units (2) 4 2 6 3" xfId="30885"/>
    <cellStyle name="PrePop Units (2) 4 2 6 4" xfId="30886"/>
    <cellStyle name="PrePop Units (2) 4 2 6 4 2" xfId="30887"/>
    <cellStyle name="PrePop Units (2) 4 2 6 5" xfId="30888"/>
    <cellStyle name="PrePop Units (2) 4 2 7" xfId="24873"/>
    <cellStyle name="PrePop Units (2) 4 2 7 2" xfId="24876"/>
    <cellStyle name="PrePop Units (2) 4 2 7 3" xfId="24879"/>
    <cellStyle name="PrePop Units (2) 4 2 7 4" xfId="24882"/>
    <cellStyle name="PrePop Units (2) 4 2 7 4 2" xfId="30889"/>
    <cellStyle name="PrePop Units (2) 4 2 7 5" xfId="24885"/>
    <cellStyle name="PrePop Units (2) 4 2 8" xfId="24888"/>
    <cellStyle name="PrePop Units (2) 4 2 8 2" xfId="24891"/>
    <cellStyle name="PrePop Units (2) 4 2 8 3" xfId="30890"/>
    <cellStyle name="PrePop Units (2) 4 2 8 4" xfId="30891"/>
    <cellStyle name="PrePop Units (2) 4 2 8 4 2" xfId="30892"/>
    <cellStyle name="PrePop Units (2) 4 2 8 5" xfId="691"/>
    <cellStyle name="PrePop Units (2) 4 2 9" xfId="24894"/>
    <cellStyle name="PrePop Units (2) 4 2 9 2" xfId="30893"/>
    <cellStyle name="PrePop Units (2) 4 2 9 3" xfId="7845"/>
    <cellStyle name="PrePop Units (2) 4 2 9 4" xfId="7847"/>
    <cellStyle name="PrePop Units (2) 4 2 9 4 2" xfId="30894"/>
    <cellStyle name="PrePop Units (2) 4 2 9 5" xfId="30895"/>
    <cellStyle name="PrePop Units (2) 4 3" xfId="4426"/>
    <cellStyle name="PrePop Units (2) 4 3 2" xfId="24171"/>
    <cellStyle name="PrePop Units (2) 4 3 3" xfId="24179"/>
    <cellStyle name="PrePop Units (2) 4 3 4" xfId="30896"/>
    <cellStyle name="PrePop Units (2) 4 3 4 2" xfId="7662"/>
    <cellStyle name="PrePop Units (2) 4 3 5" xfId="3432"/>
    <cellStyle name="PrePop Units (2) 4 4" xfId="30897"/>
    <cellStyle name="PrePop Units (2) 4 4 2" xfId="16168"/>
    <cellStyle name="PrePop Units (2) 4 4 3" xfId="16174"/>
    <cellStyle name="PrePop Units (2) 4 4 4" xfId="30898"/>
    <cellStyle name="PrePop Units (2) 4 4 4 2" xfId="30899"/>
    <cellStyle name="PrePop Units (2) 4 4 5" xfId="30900"/>
    <cellStyle name="PrePop Units (2) 4 5" xfId="30901"/>
    <cellStyle name="PrePop Units (2) 4 5 2" xfId="24347"/>
    <cellStyle name="PrePop Units (2) 4 5 3" xfId="24355"/>
    <cellStyle name="PrePop Units (2) 4 5 4" xfId="25486"/>
    <cellStyle name="PrePop Units (2) 4 5 4 2" xfId="30902"/>
    <cellStyle name="PrePop Units (2) 4 5 5" xfId="1182"/>
    <cellStyle name="PrePop Units (2) 4 6" xfId="30903"/>
    <cellStyle name="PrePop Units (2) 4 6 2" xfId="24435"/>
    <cellStyle name="PrePop Units (2) 4 6 3" xfId="24444"/>
    <cellStyle name="PrePop Units (2) 4 6 4" xfId="30904"/>
    <cellStyle name="PrePop Units (2) 4 6 4 2" xfId="25984"/>
    <cellStyle name="PrePop Units (2) 4 6 5" xfId="30905"/>
    <cellStyle name="PrePop Units (2) 4 7" xfId="30906"/>
    <cellStyle name="PrePop Units (2) 4 7 2" xfId="24578"/>
    <cellStyle name="PrePop Units (2) 4 7 3" xfId="24585"/>
    <cellStyle name="PrePop Units (2) 4 7 4" xfId="30907"/>
    <cellStyle name="PrePop Units (2) 4 7 4 2" xfId="30908"/>
    <cellStyle name="PrePop Units (2) 4 7 5" xfId="30909"/>
    <cellStyle name="PrePop Units (2) 4 8" xfId="30910"/>
    <cellStyle name="PrePop Units (2) 4 8 2" xfId="29490"/>
    <cellStyle name="PrePop Units (2) 4 8 3" xfId="26606"/>
    <cellStyle name="PrePop Units (2) 4 8 4" xfId="30911"/>
    <cellStyle name="PrePop Units (2) 4 8 4 2" xfId="7811"/>
    <cellStyle name="PrePop Units (2) 4 8 5" xfId="30912"/>
    <cellStyle name="PrePop Units (2) 4 9" xfId="30913"/>
    <cellStyle name="PrePop Units (2) 4 9 2" xfId="29499"/>
    <cellStyle name="PrePop Units (2) 4 9 3" xfId="29502"/>
    <cellStyle name="PrePop Units (2) 4 9 4" xfId="30914"/>
    <cellStyle name="PrePop Units (2) 4 9 4 2" xfId="2031"/>
    <cellStyle name="PrePop Units (2) 4 9 5" xfId="30915"/>
    <cellStyle name="PrePop Units (2) 5" xfId="20701"/>
    <cellStyle name="PrePop Units (2) 5 10" xfId="30916"/>
    <cellStyle name="PrePop Units (2) 5 10 2" xfId="23792"/>
    <cellStyle name="PrePop Units (2) 5 10 3" xfId="23794"/>
    <cellStyle name="PrePop Units (2) 5 10 4" xfId="30917"/>
    <cellStyle name="PrePop Units (2) 5 10 4 2" xfId="30918"/>
    <cellStyle name="PrePop Units (2) 5 10 5" xfId="30919"/>
    <cellStyle name="PrePop Units (2) 5 11" xfId="30920"/>
    <cellStyle name="PrePop Units (2) 5 11 2" xfId="30921"/>
    <cellStyle name="PrePop Units (2) 5 11 3" xfId="6569"/>
    <cellStyle name="PrePop Units (2) 5 11 4" xfId="6572"/>
    <cellStyle name="PrePop Units (2) 5 11 4 2" xfId="30922"/>
    <cellStyle name="PrePop Units (2) 5 11 5" xfId="6574"/>
    <cellStyle name="PrePop Units (2) 5 12" xfId="30923"/>
    <cellStyle name="PrePop Units (2) 5 13" xfId="30924"/>
    <cellStyle name="PrePop Units (2) 5 14" xfId="30925"/>
    <cellStyle name="PrePop Units (2) 5 14 2" xfId="30926"/>
    <cellStyle name="PrePop Units (2) 5 15" xfId="30927"/>
    <cellStyle name="PrePop Units (2) 5 2" xfId="30928"/>
    <cellStyle name="PrePop Units (2) 5 2 2" xfId="25257"/>
    <cellStyle name="PrePop Units (2) 5 2 3" xfId="13876"/>
    <cellStyle name="PrePop Units (2) 5 2 4" xfId="29957"/>
    <cellStyle name="PrePop Units (2) 5 2 4 2" xfId="29959"/>
    <cellStyle name="PrePop Units (2) 5 2 5" xfId="4816"/>
    <cellStyle name="PrePop Units (2) 5 3" xfId="30929"/>
    <cellStyle name="PrePop Units (2) 5 3 2" xfId="25312"/>
    <cellStyle name="PrePop Units (2) 5 3 3" xfId="13879"/>
    <cellStyle name="PrePop Units (2) 5 3 4" xfId="30930"/>
    <cellStyle name="PrePop Units (2) 5 3 4 2" xfId="30931"/>
    <cellStyle name="PrePop Units (2) 5 3 5" xfId="4820"/>
    <cellStyle name="PrePop Units (2) 5 4" xfId="30932"/>
    <cellStyle name="PrePop Units (2) 5 4 2" xfId="25408"/>
    <cellStyle name="PrePop Units (2) 5 4 3" xfId="13882"/>
    <cellStyle name="PrePop Units (2) 5 4 4" xfId="30933"/>
    <cellStyle name="PrePop Units (2) 5 4 4 2" xfId="30935"/>
    <cellStyle name="PrePop Units (2) 5 4 5" xfId="30937"/>
    <cellStyle name="PrePop Units (2) 5 5" xfId="30939"/>
    <cellStyle name="PrePop Units (2) 5 5 2" xfId="25519"/>
    <cellStyle name="PrePop Units (2) 5 5 3" xfId="410"/>
    <cellStyle name="PrePop Units (2) 5 5 4" xfId="25493"/>
    <cellStyle name="PrePop Units (2) 5 5 4 2" xfId="11412"/>
    <cellStyle name="PrePop Units (2) 5 5 5" xfId="25496"/>
    <cellStyle name="PrePop Units (2) 5 6" xfId="30940"/>
    <cellStyle name="PrePop Units (2) 5 6 2" xfId="25589"/>
    <cellStyle name="PrePop Units (2) 5 6 3" xfId="25502"/>
    <cellStyle name="PrePop Units (2) 5 6 4" xfId="30941"/>
    <cellStyle name="PrePop Units (2) 5 6 4 2" xfId="30943"/>
    <cellStyle name="PrePop Units (2) 5 6 5" xfId="30944"/>
    <cellStyle name="PrePop Units (2) 5 7" xfId="30946"/>
    <cellStyle name="PrePop Units (2) 5 7 2" xfId="10238"/>
    <cellStyle name="PrePop Units (2) 5 7 3" xfId="10241"/>
    <cellStyle name="PrePop Units (2) 5 7 4" xfId="10244"/>
    <cellStyle name="PrePop Units (2) 5 7 4 2" xfId="30947"/>
    <cellStyle name="PrePop Units (2) 5 7 5" xfId="10247"/>
    <cellStyle name="PrePop Units (2) 5 8" xfId="30948"/>
    <cellStyle name="PrePop Units (2) 5 8 2" xfId="10272"/>
    <cellStyle name="PrePop Units (2) 5 8 3" xfId="10275"/>
    <cellStyle name="PrePop Units (2) 5 8 4" xfId="10278"/>
    <cellStyle name="PrePop Units (2) 5 8 4 2" xfId="30949"/>
    <cellStyle name="PrePop Units (2) 5 8 5" xfId="10282"/>
    <cellStyle name="PrePop Units (2) 5 9" xfId="30950"/>
    <cellStyle name="PrePop Units (2) 5 9 2" xfId="10314"/>
    <cellStyle name="PrePop Units (2) 5 9 3" xfId="10316"/>
    <cellStyle name="PrePop Units (2) 5 9 4" xfId="10318"/>
    <cellStyle name="PrePop Units (2) 5 9 4 2" xfId="30951"/>
    <cellStyle name="PrePop Units (2) 5 9 5" xfId="10320"/>
    <cellStyle name="PrePop Units (2) 6" xfId="20703"/>
    <cellStyle name="PrePop Units (2) 6 2" xfId="30952"/>
    <cellStyle name="PrePop Units (2) 6 3" xfId="30953"/>
    <cellStyle name="PrePop Units (2) 6 4" xfId="30954"/>
    <cellStyle name="PrePop Units (2) 6 4 2" xfId="30955"/>
    <cellStyle name="PrePop Units (2) 6 5" xfId="30956"/>
    <cellStyle name="PrePop Units (2) 7" xfId="30957"/>
    <cellStyle name="PrePop Units (2) 7 2" xfId="30958"/>
    <cellStyle name="PrePop Units (2) 7 3" xfId="30959"/>
    <cellStyle name="PrePop Units (2) 7 4" xfId="30960"/>
    <cellStyle name="PrePop Units (2) 7 4 2" xfId="25917"/>
    <cellStyle name="PrePop Units (2) 7 5" xfId="30961"/>
    <cellStyle name="PrePop Units (2) 8" xfId="30962"/>
    <cellStyle name="PrePop Units (2) 8 2" xfId="30963"/>
    <cellStyle name="PrePop Units (2) 8 3" xfId="30964"/>
    <cellStyle name="PrePop Units (2) 8 4" xfId="30965"/>
    <cellStyle name="PrePop Units (2) 8 4 2" xfId="30966"/>
    <cellStyle name="PrePop Units (2) 8 5" xfId="30967"/>
    <cellStyle name="PrePop Units (2) 9" xfId="2869"/>
    <cellStyle name="PrePop Units (2) 9 2" xfId="981"/>
    <cellStyle name="PrePop Units (2) 9 3" xfId="30968"/>
    <cellStyle name="PrePop Units (2) 9 4" xfId="24531"/>
    <cellStyle name="PrePop Units (2) 9 4 2" xfId="16259"/>
    <cellStyle name="PrePop Units (2) 9 5" xfId="24533"/>
    <cellStyle name="PrePop Units (2)_AMZNGlobal_WBR- week 28" xfId="5697"/>
    <cellStyle name="pricing" xfId="30052"/>
    <cellStyle name="pricing 2" xfId="7158"/>
    <cellStyle name="pricing 3" xfId="5934"/>
    <cellStyle name="pricing 4" xfId="7161"/>
    <cellStyle name="pricing 4 2" xfId="17804"/>
    <cellStyle name="pricing 5" xfId="7164"/>
    <cellStyle name="Prozent_de.cs.quad.metrics.2005" xfId="22123"/>
    <cellStyle name="PSChar" xfId="198"/>
    <cellStyle name="PSChar 2" xfId="2614"/>
    <cellStyle name="PSChar 3" xfId="9118"/>
    <cellStyle name="PSChar 4" xfId="9134"/>
    <cellStyle name="PSChar 4 2" xfId="15239"/>
    <cellStyle name="PSChar 5" xfId="9138"/>
    <cellStyle name="PSDate" xfId="14771"/>
    <cellStyle name="PSDate 2" xfId="30969"/>
    <cellStyle name="PSDate 3" xfId="30970"/>
    <cellStyle name="PSDate 4" xfId="30971"/>
    <cellStyle name="PSDate 4 2" xfId="30972"/>
    <cellStyle name="PSDate 5" xfId="30973"/>
    <cellStyle name="PSDec" xfId="30974"/>
    <cellStyle name="PSDec 2" xfId="30975"/>
    <cellStyle name="PSDec 3" xfId="30976"/>
    <cellStyle name="PSDec 4" xfId="30977"/>
    <cellStyle name="PSDec 4 2" xfId="30978"/>
    <cellStyle name="PSDec 5" xfId="30979"/>
    <cellStyle name="PSHeading" xfId="26619"/>
    <cellStyle name="PSHeading 2" xfId="26621"/>
    <cellStyle name="PSHeading 2 2" xfId="30980"/>
    <cellStyle name="PSHeading 2 3" xfId="30981"/>
    <cellStyle name="PSHeading 2 4" xfId="30982"/>
    <cellStyle name="PSHeading 2 5" xfId="7461"/>
    <cellStyle name="PSHeading 3" xfId="3515"/>
    <cellStyle name="PSHeading 3 2" xfId="8318"/>
    <cellStyle name="PSHeading 3 3" xfId="8341"/>
    <cellStyle name="PSHeading 3 4" xfId="8343"/>
    <cellStyle name="PSHeading 3 5" xfId="8345"/>
    <cellStyle name="PSHeading 4" xfId="8350"/>
    <cellStyle name="PSHeading 4 2" xfId="26623"/>
    <cellStyle name="PSHeading 5" xfId="3502"/>
    <cellStyle name="PSInt" xfId="23124"/>
    <cellStyle name="PSInt 2" xfId="23126"/>
    <cellStyle name="PSInt 3" xfId="30983"/>
    <cellStyle name="PSInt 4" xfId="30984"/>
    <cellStyle name="PSInt 4 2" xfId="24793"/>
    <cellStyle name="PSInt 5" xfId="30985"/>
    <cellStyle name="PSSpacer" xfId="30986"/>
    <cellStyle name="PSSpacer 2" xfId="545"/>
    <cellStyle name="PSSpacer 3" xfId="1127"/>
    <cellStyle name="PSSpacer 4" xfId="30987"/>
    <cellStyle name="PSSpacer 4 2" xfId="30988"/>
    <cellStyle name="PSSpacer 5" xfId="30989"/>
    <cellStyle name="regstoresfromspecstores" xfId="7634"/>
    <cellStyle name="regstoresfromspecstores 2" xfId="12987"/>
    <cellStyle name="regstoresfromspecstores 3" xfId="12990"/>
    <cellStyle name="regstoresfromspecstores 4" xfId="12993"/>
    <cellStyle name="regstoresfromspecstores 4 2" xfId="30990"/>
    <cellStyle name="regstoresfromspecstores 5" xfId="12995"/>
    <cellStyle name="RevList" xfId="30991"/>
    <cellStyle name="RevList 10" xfId="26869"/>
    <cellStyle name="RevList 10 2" xfId="14847"/>
    <cellStyle name="RevList 10 3" xfId="14850"/>
    <cellStyle name="RevList 10 4" xfId="1546"/>
    <cellStyle name="RevList 10 4 2" xfId="4889"/>
    <cellStyle name="RevList 10 5" xfId="157"/>
    <cellStyle name="RevList 11" xfId="30992"/>
    <cellStyle name="RevList 11 2" xfId="12568"/>
    <cellStyle name="RevList 11 3" xfId="1554"/>
    <cellStyle name="RevList 11 4" xfId="1558"/>
    <cellStyle name="RevList 11 4 2" xfId="4900"/>
    <cellStyle name="RevList 11 5" xfId="1562"/>
    <cellStyle name="RevList 12" xfId="30993"/>
    <cellStyle name="RevList 12 2" xfId="30"/>
    <cellStyle name="RevList 12 3" xfId="22501"/>
    <cellStyle name="RevList 12 4" xfId="4902"/>
    <cellStyle name="RevList 12 4 2" xfId="283"/>
    <cellStyle name="RevList 12 5" xfId="4585"/>
    <cellStyle name="RevList 13" xfId="17705"/>
    <cellStyle name="RevList 13 2" xfId="30994"/>
    <cellStyle name="RevList 13 3" xfId="21819"/>
    <cellStyle name="RevList 13 4" xfId="675"/>
    <cellStyle name="RevList 13 4 2" xfId="477"/>
    <cellStyle name="RevList 13 5" xfId="4763"/>
    <cellStyle name="RevList 14" xfId="17708"/>
    <cellStyle name="RevList 14 2" xfId="12785"/>
    <cellStyle name="RevList 14 3" xfId="30995"/>
    <cellStyle name="RevList 14 4" xfId="25775"/>
    <cellStyle name="RevList 14 4 2" xfId="30996"/>
    <cellStyle name="RevList 14 5" xfId="25777"/>
    <cellStyle name="RevList 15" xfId="4602"/>
    <cellStyle name="RevList 15 2" xfId="30997"/>
    <cellStyle name="RevList 15 3" xfId="30998"/>
    <cellStyle name="RevList 15 4" xfId="25783"/>
    <cellStyle name="RevList 15 4 2" xfId="30999"/>
    <cellStyle name="RevList 15 5" xfId="25787"/>
    <cellStyle name="RevList 16" xfId="4605"/>
    <cellStyle name="RevList 17" xfId="4608"/>
    <cellStyle name="RevList 18" xfId="31000"/>
    <cellStyle name="RevList 18 2" xfId="31001"/>
    <cellStyle name="RevList 19" xfId="16557"/>
    <cellStyle name="RevList 2" xfId="31002"/>
    <cellStyle name="RevList 2 2" xfId="31004"/>
    <cellStyle name="RevList 2 3" xfId="31005"/>
    <cellStyle name="RevList 2 4" xfId="14946"/>
    <cellStyle name="RevList 2 4 2" xfId="10118"/>
    <cellStyle name="RevList 2 5" xfId="14948"/>
    <cellStyle name="RevList 3" xfId="31006"/>
    <cellStyle name="RevList 3 2" xfId="31007"/>
    <cellStyle name="RevList 3 3" xfId="29077"/>
    <cellStyle name="RevList 3 4" xfId="14952"/>
    <cellStyle name="RevList 3 4 2" xfId="31008"/>
    <cellStyle name="RevList 3 5" xfId="31009"/>
    <cellStyle name="RevList 4" xfId="31010"/>
    <cellStyle name="RevList 4 2" xfId="31011"/>
    <cellStyle name="RevList 4 3" xfId="31012"/>
    <cellStyle name="RevList 4 4" xfId="14955"/>
    <cellStyle name="RevList 4 4 2" xfId="31013"/>
    <cellStyle name="RevList 4 5" xfId="31014"/>
    <cellStyle name="RevList 5" xfId="31015"/>
    <cellStyle name="RevList 5 2" xfId="16275"/>
    <cellStyle name="RevList 5 3" xfId="16277"/>
    <cellStyle name="RevList 5 4" xfId="16279"/>
    <cellStyle name="RevList 5 4 2" xfId="31016"/>
    <cellStyle name="RevList 5 5" xfId="31017"/>
    <cellStyle name="RevList 6" xfId="24247"/>
    <cellStyle name="RevList 6 2" xfId="16286"/>
    <cellStyle name="RevList 6 3" xfId="16289"/>
    <cellStyle name="RevList 6 4" xfId="26794"/>
    <cellStyle name="RevList 6 4 2" xfId="26796"/>
    <cellStyle name="RevList 6 5" xfId="8937"/>
    <cellStyle name="RevList 7" xfId="24250"/>
    <cellStyle name="RevList 7 2" xfId="26798"/>
    <cellStyle name="RevList 7 3" xfId="26800"/>
    <cellStyle name="RevList 7 4" xfId="26802"/>
    <cellStyle name="RevList 7 4 2" xfId="26804"/>
    <cellStyle name="RevList 7 5" xfId="26806"/>
    <cellStyle name="RevList 8" xfId="24253"/>
    <cellStyle name="RevList 8 2" xfId="26808"/>
    <cellStyle name="RevList 8 3" xfId="26810"/>
    <cellStyle name="RevList 8 4" xfId="26812"/>
    <cellStyle name="RevList 8 4 2" xfId="26814"/>
    <cellStyle name="RevList 8 5" xfId="26816"/>
    <cellStyle name="RevList 9" xfId="24256"/>
    <cellStyle name="RevList 9 2" xfId="26818"/>
    <cellStyle name="RevList 9 3" xfId="26820"/>
    <cellStyle name="RevList 9 4" xfId="26822"/>
    <cellStyle name="RevList 9 4 2" xfId="26824"/>
    <cellStyle name="RevList 9 5" xfId="26826"/>
    <cellStyle name="SAPBEXaggData" xfId="31018"/>
    <cellStyle name="SAPBEXaggData 2" xfId="31019"/>
    <cellStyle name="SAPBEXaggData 2 2" xfId="31020"/>
    <cellStyle name="SAPBEXaggData 3" xfId="31021"/>
    <cellStyle name="SAPBEXaggData 3 2" xfId="31022"/>
    <cellStyle name="SAPBEXaggData 4" xfId="31023"/>
    <cellStyle name="SAPBEXaggData 4 2" xfId="10567"/>
    <cellStyle name="SAPBEXaggData 4 3" xfId="10572"/>
    <cellStyle name="SAPBEXaggData 4 4" xfId="10577"/>
    <cellStyle name="SAPBEXaggData 4 5" xfId="10583"/>
    <cellStyle name="SAPBEXaggData 4 6" xfId="10590"/>
    <cellStyle name="SAPBEXaggData 5" xfId="31024"/>
    <cellStyle name="SAPBEXaggData 5 2" xfId="22041"/>
    <cellStyle name="SAPBEXaggData 6" xfId="31025"/>
    <cellStyle name="Schlecht" xfId="15302"/>
    <cellStyle name="Schlecht 2" xfId="30263"/>
    <cellStyle name="Schlecht 3" xfId="30265"/>
    <cellStyle name="Schlecht 4" xfId="30267"/>
    <cellStyle name="Schlecht 4 2" xfId="30269"/>
    <cellStyle name="Schlecht 5" xfId="30271"/>
    <cellStyle name="Section1" xfId="31026"/>
    <cellStyle name="Section1 2" xfId="12501"/>
    <cellStyle name="Section1 2 2" xfId="31027"/>
    <cellStyle name="Section1 2 2 2" xfId="31028"/>
    <cellStyle name="Section1 2 2 2 2" xfId="31029"/>
    <cellStyle name="Section1 2 2 3" xfId="31030"/>
    <cellStyle name="Section1 2 2 3 2" xfId="27812"/>
    <cellStyle name="Section1 2 2 4" xfId="31031"/>
    <cellStyle name="Section1 2 2 4 2" xfId="27818"/>
    <cellStyle name="Section1 2 2 5" xfId="31032"/>
    <cellStyle name="Section1 2 3" xfId="31033"/>
    <cellStyle name="Section1 2 3 2" xfId="31034"/>
    <cellStyle name="Section1 2 3 2 2" xfId="31035"/>
    <cellStyle name="Section1 2 3 3" xfId="31036"/>
    <cellStyle name="Section1 2 3 3 2" xfId="31037"/>
    <cellStyle name="Section1 2 3 4" xfId="31038"/>
    <cellStyle name="Section1 2 3 4 2" xfId="28977"/>
    <cellStyle name="Section1 2 3 5" xfId="31040"/>
    <cellStyle name="Section1 2 3 5 2" xfId="28984"/>
    <cellStyle name="Section1 2 3 6" xfId="31042"/>
    <cellStyle name="Section1 2 4" xfId="31043"/>
    <cellStyle name="Section1 2 4 2" xfId="17529"/>
    <cellStyle name="Section1 2 5" xfId="31044"/>
    <cellStyle name="Section1 2 5 2" xfId="9636"/>
    <cellStyle name="Section1 2 6" xfId="31045"/>
    <cellStyle name="Section1 2 6 2" xfId="31046"/>
    <cellStyle name="Section1 2 7" xfId="28633"/>
    <cellStyle name="Section1 2 7 2" xfId="31047"/>
    <cellStyle name="Section1 2 8" xfId="31048"/>
    <cellStyle name="Section1 2 8 2" xfId="31050"/>
    <cellStyle name="Section1 2 9" xfId="31051"/>
    <cellStyle name="Section1 3" xfId="12503"/>
    <cellStyle name="Section1 3 2" xfId="31053"/>
    <cellStyle name="Section1 3 2 2" xfId="31054"/>
    <cellStyle name="Section1 3 3" xfId="31055"/>
    <cellStyle name="Section1 3 3 2" xfId="31056"/>
    <cellStyle name="Section1 3 4" xfId="31057"/>
    <cellStyle name="Section1 3 4 2" xfId="17560"/>
    <cellStyle name="Section1 3 5" xfId="31058"/>
    <cellStyle name="Section1 3 5 2" xfId="17568"/>
    <cellStyle name="Section1 3 6" xfId="31059"/>
    <cellStyle name="Section1 3 6 2" xfId="10744"/>
    <cellStyle name="Section1 3 7" xfId="31060"/>
    <cellStyle name="Section1 4" xfId="12506"/>
    <cellStyle name="Section1 4 2" xfId="17335"/>
    <cellStyle name="Section1 4 2 2" xfId="27675"/>
    <cellStyle name="Section1 4 3" xfId="17337"/>
    <cellStyle name="Section1 4 3 2" xfId="27681"/>
    <cellStyle name="Section1 4 4" xfId="17339"/>
    <cellStyle name="Section1 5" xfId="12510"/>
    <cellStyle name="Section1 5 2" xfId="17347"/>
    <cellStyle name="Section1 5 2 2" xfId="27595"/>
    <cellStyle name="Section1 5 3" xfId="17349"/>
    <cellStyle name="Section1 5 3 2" xfId="31061"/>
    <cellStyle name="Section1 5 4" xfId="17352"/>
    <cellStyle name="Section1 6" xfId="12514"/>
    <cellStyle name="Section1 6 2" xfId="22910"/>
    <cellStyle name="Section1 6 2 2" xfId="30635"/>
    <cellStyle name="Section1 6 3" xfId="30637"/>
    <cellStyle name="Section1 6 3 2" xfId="31062"/>
    <cellStyle name="Section1 6 4" xfId="31064"/>
    <cellStyle name="Section1 7" xfId="12517"/>
    <cellStyle name="Section1 7 2" xfId="31065"/>
    <cellStyle name="Section1 8" xfId="12519"/>
    <cellStyle name="Section1 8 2" xfId="31066"/>
    <cellStyle name="Section1 9" xfId="31067"/>
    <cellStyle name="Section2" xfId="27591"/>
    <cellStyle name="Section2 2" xfId="20675"/>
    <cellStyle name="Section2 2 2" xfId="31068"/>
    <cellStyle name="Section2 2 2 2" xfId="31069"/>
    <cellStyle name="Section2 2 2 2 2" xfId="27799"/>
    <cellStyle name="Section2 2 2 3" xfId="23015"/>
    <cellStyle name="Section2 2 2 3 2" xfId="1515"/>
    <cellStyle name="Section2 2 2 4" xfId="23017"/>
    <cellStyle name="Section2 2 2 4 2" xfId="4111"/>
    <cellStyle name="Section2 2 2 5" xfId="23019"/>
    <cellStyle name="Section2 2 3" xfId="1203"/>
    <cellStyle name="Section2 2 3 2" xfId="31070"/>
    <cellStyle name="Section2 2 3 2 2" xfId="31071"/>
    <cellStyle name="Section2 2 3 3" xfId="23023"/>
    <cellStyle name="Section2 2 3 3 2" xfId="23025"/>
    <cellStyle name="Section2 2 3 4" xfId="23030"/>
    <cellStyle name="Section2 2 3 4 2" xfId="10611"/>
    <cellStyle name="Section2 2 3 5" xfId="23032"/>
    <cellStyle name="Section2 2 3 5 2" xfId="12511"/>
    <cellStyle name="Section2 2 3 6" xfId="23035"/>
    <cellStyle name="Section2 2 4" xfId="31072"/>
    <cellStyle name="Section2 2 4 2" xfId="17648"/>
    <cellStyle name="Section2 2 5" xfId="31073"/>
    <cellStyle name="Section2 2 5 2" xfId="17660"/>
    <cellStyle name="Section2 2 6" xfId="31074"/>
    <cellStyle name="Section2 2 6 2" xfId="31075"/>
    <cellStyle name="Section2 2 7" xfId="28650"/>
    <cellStyle name="Section2 2 7 2" xfId="31076"/>
    <cellStyle name="Section2 2 8" xfId="31077"/>
    <cellStyle name="Section2 2 8 2" xfId="1274"/>
    <cellStyle name="Section2 2 9" xfId="31078"/>
    <cellStyle name="Section2 3" xfId="31079"/>
    <cellStyle name="Section2 3 2" xfId="31080"/>
    <cellStyle name="Section2 3 2 2" xfId="14922"/>
    <cellStyle name="Section2 3 3" xfId="6020"/>
    <cellStyle name="Section2 3 3 2" xfId="7375"/>
    <cellStyle name="Section2 3 4" xfId="31081"/>
    <cellStyle name="Section2 3 4 2" xfId="17681"/>
    <cellStyle name="Section2 3 5" xfId="31082"/>
    <cellStyle name="Section2 3 5 2" xfId="12077"/>
    <cellStyle name="Section2 3 6" xfId="31083"/>
    <cellStyle name="Section2 3 6 2" xfId="11566"/>
    <cellStyle name="Section2 3 7" xfId="31084"/>
    <cellStyle name="Section2 4" xfId="22912"/>
    <cellStyle name="Section2 4 2" xfId="17364"/>
    <cellStyle name="Section2 4 2 2" xfId="10199"/>
    <cellStyle name="Section2 4 3" xfId="17366"/>
    <cellStyle name="Section2 4 3 2" xfId="10206"/>
    <cellStyle name="Section2 4 4" xfId="17368"/>
    <cellStyle name="Section2 5" xfId="22914"/>
    <cellStyle name="Section2 5 2" xfId="17376"/>
    <cellStyle name="Section2 5 2 2" xfId="31085"/>
    <cellStyle name="Section2 5 3" xfId="17378"/>
    <cellStyle name="Section2 5 3 2" xfId="31086"/>
    <cellStyle name="Section2 5 4" xfId="17380"/>
    <cellStyle name="Section2 6" xfId="22916"/>
    <cellStyle name="Section2 6 2" xfId="22918"/>
    <cellStyle name="Section2 6 2 2" xfId="31087"/>
    <cellStyle name="Section2 6 3" xfId="31088"/>
    <cellStyle name="Section2 6 3 2" xfId="31089"/>
    <cellStyle name="Section2 6 4" xfId="31091"/>
    <cellStyle name="Section2 7" xfId="22920"/>
    <cellStyle name="Section2 7 2" xfId="31092"/>
    <cellStyle name="Section2 8" xfId="31093"/>
    <cellStyle name="Section2 8 2" xfId="31094"/>
    <cellStyle name="Section2 9" xfId="31095"/>
    <cellStyle name="Section3" xfId="31096"/>
    <cellStyle name="Section3 2" xfId="20678"/>
    <cellStyle name="Section3 2 2" xfId="31097"/>
    <cellStyle name="Section3 2 2 2" xfId="31098"/>
    <cellStyle name="Section3 2 2 2 2" xfId="31099"/>
    <cellStyle name="Section3 2 2 3" xfId="31100"/>
    <cellStyle name="Section3 2 2 3 2" xfId="31101"/>
    <cellStyle name="Section3 2 2 4" xfId="31102"/>
    <cellStyle name="Section3 2 2 4 2" xfId="31103"/>
    <cellStyle name="Section3 2 2 5" xfId="31104"/>
    <cellStyle name="Section3 2 3" xfId="31105"/>
    <cellStyle name="Section3 2 3 2" xfId="31106"/>
    <cellStyle name="Section3 2 3 2 2" xfId="27197"/>
    <cellStyle name="Section3 2 3 3" xfId="31107"/>
    <cellStyle name="Section3 2 3 3 2" xfId="31108"/>
    <cellStyle name="Section3 2 3 4" xfId="31109"/>
    <cellStyle name="Section3 2 3 4 2" xfId="31110"/>
    <cellStyle name="Section3 2 3 5" xfId="31111"/>
    <cellStyle name="Section3 2 3 5 2" xfId="31112"/>
    <cellStyle name="Section3 2 3 6" xfId="31113"/>
    <cellStyle name="Section3 2 4" xfId="22967"/>
    <cellStyle name="Section3 2 4 2" xfId="17814"/>
    <cellStyle name="Section3 2 5" xfId="22969"/>
    <cellStyle name="Section3 2 5 2" xfId="17823"/>
    <cellStyle name="Section3 2 6" xfId="22971"/>
    <cellStyle name="Section3 2 6 2" xfId="22973"/>
    <cellStyle name="Section3 2 7" xfId="22979"/>
    <cellStyle name="Section3 2 7 2" xfId="31114"/>
    <cellStyle name="Section3 2 8" xfId="29656"/>
    <cellStyle name="Section3 2 8 2" xfId="31115"/>
    <cellStyle name="Section3 2 9" xfId="29658"/>
    <cellStyle name="Section3 3" xfId="31116"/>
    <cellStyle name="Section3 3 2" xfId="31117"/>
    <cellStyle name="Section3 3 2 2" xfId="31118"/>
    <cellStyle name="Section3 3 3" xfId="31119"/>
    <cellStyle name="Section3 3 3 2" xfId="6076"/>
    <cellStyle name="Section3 3 4" xfId="22983"/>
    <cellStyle name="Section3 3 4 2" xfId="6134"/>
    <cellStyle name="Section3 3 5" xfId="22985"/>
    <cellStyle name="Section3 3 5 2" xfId="6196"/>
    <cellStyle name="Section3 3 6" xfId="22987"/>
    <cellStyle name="Section3 3 6 2" xfId="5501"/>
    <cellStyle name="Section3 3 7" xfId="31120"/>
    <cellStyle name="Section3 4" xfId="22923"/>
    <cellStyle name="Section3 4 2" xfId="17395"/>
    <cellStyle name="Section3 4 2 2" xfId="30279"/>
    <cellStyle name="Section3 4 3" xfId="17397"/>
    <cellStyle name="Section3 4 3 2" xfId="31121"/>
    <cellStyle name="Section3 4 4" xfId="17400"/>
    <cellStyle name="Section3 5" xfId="22925"/>
    <cellStyle name="Section3 5 2" xfId="17406"/>
    <cellStyle name="Section3 5 2 2" xfId="28203"/>
    <cellStyle name="Section3 5 3" xfId="17408"/>
    <cellStyle name="Section3 5 3 2" xfId="31122"/>
    <cellStyle name="Section3 5 4" xfId="17410"/>
    <cellStyle name="Section3 6" xfId="22927"/>
    <cellStyle name="Section3 6 2" xfId="22929"/>
    <cellStyle name="Section3 6 2 2" xfId="30453"/>
    <cellStyle name="Section3 6 3" xfId="31123"/>
    <cellStyle name="Section3 6 3 2" xfId="30458"/>
    <cellStyle name="Section3 6 4" xfId="31124"/>
    <cellStyle name="Section3 7" xfId="22931"/>
    <cellStyle name="Section3 7 2" xfId="31125"/>
    <cellStyle name="Section3 8" xfId="31126"/>
    <cellStyle name="Section3 8 2" xfId="31127"/>
    <cellStyle name="Section3 9" xfId="31128"/>
    <cellStyle name="SHADEDSTORES" xfId="31129"/>
    <cellStyle name="SHADEDSTORES 2" xfId="31130"/>
    <cellStyle name="SHADEDSTORES 2 2" xfId="15158"/>
    <cellStyle name="SHADEDSTORES 2 2 2" xfId="2744"/>
    <cellStyle name="SHADEDSTORES 2 2 2 2" xfId="31133"/>
    <cellStyle name="SHADEDSTORES 2 2 3" xfId="31135"/>
    <cellStyle name="SHADEDSTORES 2 2 3 2" xfId="31137"/>
    <cellStyle name="SHADEDSTORES 2 2 4" xfId="31138"/>
    <cellStyle name="SHADEDSTORES 2 2 4 2" xfId="31140"/>
    <cellStyle name="SHADEDSTORES 2 2 5" xfId="31141"/>
    <cellStyle name="SHADEDSTORES 2 3" xfId="15163"/>
    <cellStyle name="SHADEDSTORES 2 3 2" xfId="11863"/>
    <cellStyle name="SHADEDSTORES 2 3 2 2" xfId="31143"/>
    <cellStyle name="SHADEDSTORES 2 3 3" xfId="31145"/>
    <cellStyle name="SHADEDSTORES 2 3 3 2" xfId="31146"/>
    <cellStyle name="SHADEDSTORES 2 3 4" xfId="31147"/>
    <cellStyle name="SHADEDSTORES 2 3 4 2" xfId="31148"/>
    <cellStyle name="SHADEDSTORES 2 3 5" xfId="31149"/>
    <cellStyle name="SHADEDSTORES 2 3 5 2" xfId="31150"/>
    <cellStyle name="SHADEDSTORES 2 3 6" xfId="30723"/>
    <cellStyle name="SHADEDSTORES 2 4" xfId="25092"/>
    <cellStyle name="SHADEDSTORES 2 4 2" xfId="11882"/>
    <cellStyle name="SHADEDSTORES 2 5" xfId="31151"/>
    <cellStyle name="SHADEDSTORES 2 5 2" xfId="14082"/>
    <cellStyle name="SHADEDSTORES 2 6" xfId="31153"/>
    <cellStyle name="SHADEDSTORES 2 6 2" xfId="19004"/>
    <cellStyle name="SHADEDSTORES 2 7" xfId="1476"/>
    <cellStyle name="SHADEDSTORES 2 7 2" xfId="19010"/>
    <cellStyle name="SHADEDSTORES 2 8" xfId="31155"/>
    <cellStyle name="SHADEDSTORES 2 8 2" xfId="31156"/>
    <cellStyle name="SHADEDSTORES 2 9" xfId="31157"/>
    <cellStyle name="SHADEDSTORES 3" xfId="31158"/>
    <cellStyle name="SHADEDSTORES 3 2" xfId="15179"/>
    <cellStyle name="SHADEDSTORES 3 2 2" xfId="31160"/>
    <cellStyle name="SHADEDSTORES 3 3" xfId="25095"/>
    <cellStyle name="SHADEDSTORES 3 3 2" xfId="31162"/>
    <cellStyle name="SHADEDSTORES 3 4" xfId="25098"/>
    <cellStyle name="SHADEDSTORES 3 4 2" xfId="23698"/>
    <cellStyle name="SHADEDSTORES 3 5" xfId="31163"/>
    <cellStyle name="SHADEDSTORES 3 5 2" xfId="10286"/>
    <cellStyle name="SHADEDSTORES 3 6" xfId="31165"/>
    <cellStyle name="SHADEDSTORES 3 6 2" xfId="31167"/>
    <cellStyle name="SHADEDSTORES 3 7" xfId="25194"/>
    <cellStyle name="SHADEDSTORES 4" xfId="31168"/>
    <cellStyle name="SHADEDSTORES 4 2" xfId="25105"/>
    <cellStyle name="SHADEDSTORES 4 2 2" xfId="29632"/>
    <cellStyle name="SHADEDSTORES 4 3" xfId="25109"/>
    <cellStyle name="SHADEDSTORES 4 3 2" xfId="26738"/>
    <cellStyle name="SHADEDSTORES 4 4" xfId="25113"/>
    <cellStyle name="SHADEDSTORES 5" xfId="31170"/>
    <cellStyle name="SHADEDSTORES 5 2" xfId="10140"/>
    <cellStyle name="SHADEDSTORES 5 2 2" xfId="30758"/>
    <cellStyle name="SHADEDSTORES 5 3" xfId="25118"/>
    <cellStyle name="SHADEDSTORES 5 3 2" xfId="30763"/>
    <cellStyle name="SHADEDSTORES 5 4" xfId="25120"/>
    <cellStyle name="SHADEDSTORES 6" xfId="21182"/>
    <cellStyle name="SHADEDSTORES 6 2" xfId="10161"/>
    <cellStyle name="SHADEDSTORES 6 2 2" xfId="31172"/>
    <cellStyle name="SHADEDSTORES 6 3" xfId="14803"/>
    <cellStyle name="SHADEDSTORES 6 3 2" xfId="31173"/>
    <cellStyle name="SHADEDSTORES 6 4" xfId="14820"/>
    <cellStyle name="SHADEDSTORES 7" xfId="31174"/>
    <cellStyle name="SHADEDSTORES 7 2" xfId="10175"/>
    <cellStyle name="SHADEDSTORES 8" xfId="31175"/>
    <cellStyle name="SHADEDSTORES 8 2" xfId="10187"/>
    <cellStyle name="SHADEDSTORES 9" xfId="3923"/>
    <cellStyle name="specstores" xfId="31176"/>
    <cellStyle name="specstores 2" xfId="31177"/>
    <cellStyle name="specstores 3" xfId="31178"/>
    <cellStyle name="specstores 4" xfId="4164"/>
    <cellStyle name="specstores 4 2" xfId="23994"/>
    <cellStyle name="specstores 5" xfId="31179"/>
    <cellStyle name="Standard 2" xfId="739"/>
    <cellStyle name="Standard 2 2" xfId="22437"/>
    <cellStyle name="Standard 2 2 2" xfId="22439"/>
    <cellStyle name="Standard 2 3" xfId="4909"/>
    <cellStyle name="Standard 2 3 2" xfId="5928"/>
    <cellStyle name="Standard 2 3 3" xfId="31181"/>
    <cellStyle name="Standard 2 3 3 2" xfId="11297"/>
    <cellStyle name="Standard 2 3 4" xfId="31182"/>
    <cellStyle name="Standard 2 4" xfId="22445"/>
    <cellStyle name="Standard 2 4 2" xfId="31184"/>
    <cellStyle name="Standard 2 4 3" xfId="31186"/>
    <cellStyle name="Standard 2 4 3 2" xfId="31187"/>
    <cellStyle name="Standard 2 4 4" xfId="31188"/>
    <cellStyle name="Standard 2 5" xfId="14050"/>
    <cellStyle name="Standard 2 5 2" xfId="31189"/>
    <cellStyle name="Standard 2 5 3" xfId="31190"/>
    <cellStyle name="Standard 2 5 3 2" xfId="10452"/>
    <cellStyle name="Standard 2 5 4" xfId="31191"/>
    <cellStyle name="Standard 2 6" xfId="14053"/>
    <cellStyle name="Standard 2 7" xfId="14056"/>
    <cellStyle name="Standard_2001 Daily War RoomFS" xfId="31192"/>
    <cellStyle name="Std" xfId="31193"/>
    <cellStyle name="Std 2" xfId="28140"/>
    <cellStyle name="Std 2 2" xfId="31194"/>
    <cellStyle name="Std 3" xfId="1480"/>
    <cellStyle name="Std 3 2" xfId="28142"/>
    <cellStyle name="Std 4" xfId="28144"/>
    <cellStyle name="Std 4 2" xfId="31195"/>
    <cellStyle name="Std 5" xfId="31196"/>
    <cellStyle name="Std 5 2" xfId="31197"/>
    <cellStyle name="Std 6" xfId="31198"/>
    <cellStyle name="Std." xfId="892"/>
    <cellStyle name="Stil 1" xfId="9577"/>
    <cellStyle name="Stil 1 2" xfId="16357"/>
    <cellStyle name="Stil 1 3" xfId="16360"/>
    <cellStyle name="Stil 1 3 2" xfId="4125"/>
    <cellStyle name="Stil 1 4" xfId="16363"/>
    <cellStyle name="strike Thru" xfId="15881"/>
    <cellStyle name="strike Thru 2" xfId="5663"/>
    <cellStyle name="strike Thru 3" xfId="5668"/>
    <cellStyle name="strike Thru 4" xfId="510"/>
    <cellStyle name="strike Thru 4 2" xfId="25027"/>
    <cellStyle name="strike Thru 5" xfId="5672"/>
    <cellStyle name="Style 1" xfId="12311"/>
    <cellStyle name="Style 1 10" xfId="17612"/>
    <cellStyle name="Style 1 10 2" xfId="13532"/>
    <cellStyle name="Style 1 10 3" xfId="13537"/>
    <cellStyle name="Style 1 10 4" xfId="13542"/>
    <cellStyle name="Style 1 10 4 2" xfId="29998"/>
    <cellStyle name="Style 1 10 5" xfId="13548"/>
    <cellStyle name="Style 1 11" xfId="31199"/>
    <cellStyle name="Style 1 11 2" xfId="13652"/>
    <cellStyle name="Style 1 11 3" xfId="13657"/>
    <cellStyle name="Style 1 11 4" xfId="13662"/>
    <cellStyle name="Style 1 11 4 2" xfId="30085"/>
    <cellStyle name="Style 1 11 5" xfId="13669"/>
    <cellStyle name="Style 1 12" xfId="31200"/>
    <cellStyle name="Style 1 12 2" xfId="6595"/>
    <cellStyle name="Style 1 12 3" xfId="6629"/>
    <cellStyle name="Style 1 12 4" xfId="4082"/>
    <cellStyle name="Style 1 12 4 2" xfId="5248"/>
    <cellStyle name="Style 1 12 5" xfId="2264"/>
    <cellStyle name="Style 1 13" xfId="31201"/>
    <cellStyle name="Style 1 13 2" xfId="31049"/>
    <cellStyle name="Style 1 13 3" xfId="31052"/>
    <cellStyle name="Style 1 13 4" xfId="2309"/>
    <cellStyle name="Style 1 13 4 2" xfId="27978"/>
    <cellStyle name="Style 1 13 5" xfId="31202"/>
    <cellStyle name="Style 1 14" xfId="1017"/>
    <cellStyle name="Style 1 14 2" xfId="1221"/>
    <cellStyle name="Style 1 14 3" xfId="1224"/>
    <cellStyle name="Style 1 14 4" xfId="1231"/>
    <cellStyle name="Style 1 14 4 2" xfId="11161"/>
    <cellStyle name="Style 1 14 5" xfId="1239"/>
    <cellStyle name="Style 1 15" xfId="31203"/>
    <cellStyle name="Style 1 15 2" xfId="31205"/>
    <cellStyle name="Style 1 15 3" xfId="31207"/>
    <cellStyle name="Style 1 15 4" xfId="31208"/>
    <cellStyle name="Style 1 15 4 2" xfId="31209"/>
    <cellStyle name="Style 1 15 5" xfId="122"/>
    <cellStyle name="Style 1 16" xfId="2779"/>
    <cellStyle name="Style 1 16 2" xfId="31211"/>
    <cellStyle name="Style 1 16 3" xfId="31212"/>
    <cellStyle name="Style 1 16 4" xfId="30639"/>
    <cellStyle name="Style 1 16 4 2" xfId="13543"/>
    <cellStyle name="Style 1 16 5" xfId="30641"/>
    <cellStyle name="Style 1 17" xfId="31213"/>
    <cellStyle name="Style 1 17 2" xfId="31214"/>
    <cellStyle name="Style 1 17 3" xfId="31215"/>
    <cellStyle name="Style 1 17 3 2" xfId="5312"/>
    <cellStyle name="Style 1 17 4" xfId="30646"/>
    <cellStyle name="Style 1 18" xfId="31216"/>
    <cellStyle name="Style 1 18 2" xfId="31217"/>
    <cellStyle name="Style 1 19" xfId="15084"/>
    <cellStyle name="Style 1 2" xfId="31218"/>
    <cellStyle name="Style 1 2 2" xfId="31220"/>
    <cellStyle name="Style 1 2 3" xfId="31221"/>
    <cellStyle name="Style 1 2 4" xfId="31222"/>
    <cellStyle name="Style 1 2 4 2" xfId="31223"/>
    <cellStyle name="Style 1 2 5" xfId="31224"/>
    <cellStyle name="Style 1 20" xfId="31204"/>
    <cellStyle name="Style 1 20 2" xfId="31206"/>
    <cellStyle name="Style 1 3" xfId="31225"/>
    <cellStyle name="Style 1 3 2" xfId="13320"/>
    <cellStyle name="Style 1 3 3" xfId="13338"/>
    <cellStyle name="Style 1 3 4" xfId="13354"/>
    <cellStyle name="Style 1 3 4 2" xfId="31226"/>
    <cellStyle name="Style 1 3 5" xfId="13368"/>
    <cellStyle name="Style 1 4" xfId="31227"/>
    <cellStyle name="Style 1 4 2" xfId="13732"/>
    <cellStyle name="Style 1 4 3" xfId="13735"/>
    <cellStyle name="Style 1 4 4" xfId="13738"/>
    <cellStyle name="Style 1 4 4 2" xfId="31228"/>
    <cellStyle name="Style 1 4 5" xfId="13742"/>
    <cellStyle name="Style 1 5" xfId="31229"/>
    <cellStyle name="Style 1 5 2" xfId="31230"/>
    <cellStyle name="Style 1 5 3" xfId="31231"/>
    <cellStyle name="Style 1 5 4" xfId="31232"/>
    <cellStyle name="Style 1 5 4 2" xfId="31233"/>
    <cellStyle name="Style 1 5 5" xfId="31234"/>
    <cellStyle name="Style 1 6" xfId="31235"/>
    <cellStyle name="Style 1 6 2" xfId="31236"/>
    <cellStyle name="Style 1 6 3" xfId="31237"/>
    <cellStyle name="Style 1 6 4" xfId="31238"/>
    <cellStyle name="Style 1 6 4 2" xfId="6570"/>
    <cellStyle name="Style 1 6 5" xfId="31239"/>
    <cellStyle name="Style 1 7" xfId="11730"/>
    <cellStyle name="Style 1 7 2" xfId="11732"/>
    <cellStyle name="Style 1 7 3" xfId="11735"/>
    <cellStyle name="Style 1 7 4" xfId="31240"/>
    <cellStyle name="Style 1 7 4 2" xfId="31241"/>
    <cellStyle name="Style 1 7 5" xfId="31242"/>
    <cellStyle name="Style 1 8" xfId="11737"/>
    <cellStyle name="Style 1 8 2" xfId="11739"/>
    <cellStyle name="Style 1 8 3" xfId="31243"/>
    <cellStyle name="Style 1 8 4" xfId="31244"/>
    <cellStyle name="Style 1 8 4 2" xfId="31245"/>
    <cellStyle name="Style 1 8 5" xfId="31247"/>
    <cellStyle name="Style 1 9" xfId="11741"/>
    <cellStyle name="Style 1 9 2" xfId="31248"/>
    <cellStyle name="Style 1 9 3" xfId="31249"/>
    <cellStyle name="Style 1 9 4" xfId="31250"/>
    <cellStyle name="Style 1 9 4 2" xfId="31251"/>
    <cellStyle name="Style 1 9 5" xfId="31252"/>
    <cellStyle name="STYLE3" xfId="24597"/>
    <cellStyle name="STYLE3 2" xfId="11698"/>
    <cellStyle name="STYLE3 3" xfId="31253"/>
    <cellStyle name="STYLE3 3 2" xfId="31254"/>
    <cellStyle name="STYLE3 4" xfId="31255"/>
    <cellStyle name="Subtotal" xfId="29340"/>
    <cellStyle name="Subtotal 2" xfId="29342"/>
    <cellStyle name="Subtotal 3" xfId="29344"/>
    <cellStyle name="Subtotal 4" xfId="29346"/>
    <cellStyle name="Subtotal 4 2" xfId="12448"/>
    <cellStyle name="Subtotal 5" xfId="31256"/>
    <cellStyle name="Text Indent A" xfId="13349"/>
    <cellStyle name="Text Indent A 2" xfId="14127"/>
    <cellStyle name="Text Indent A 2 2" xfId="31257"/>
    <cellStyle name="Text Indent A 2 3" xfId="31260"/>
    <cellStyle name="Text Indent A 2 3 2" xfId="17811"/>
    <cellStyle name="Text Indent A 2 4" xfId="31262"/>
    <cellStyle name="Text Indent A 3" xfId="14129"/>
    <cellStyle name="Text Indent A 3 2" xfId="8173"/>
    <cellStyle name="Text Indent A 3 3" xfId="8176"/>
    <cellStyle name="Text Indent A 3 3 2" xfId="31264"/>
    <cellStyle name="Text Indent A 3 4" xfId="6172"/>
    <cellStyle name="Text Indent A 4" xfId="31265"/>
    <cellStyle name="Text Indent A 4 2" xfId="21605"/>
    <cellStyle name="Text Indent A 4 3" xfId="31266"/>
    <cellStyle name="Text Indent A 4 3 2" xfId="31267"/>
    <cellStyle name="Text Indent A 4 4" xfId="209"/>
    <cellStyle name="Text Indent A 5" xfId="31268"/>
    <cellStyle name="Text Indent A 6" xfId="31269"/>
    <cellStyle name="Text Indent A 6 2" xfId="23537"/>
    <cellStyle name="Text Indent A_Inbound Capitalization- R&amp;O Est" xfId="21697"/>
    <cellStyle name="Text Indent B" xfId="13352"/>
    <cellStyle name="Text Indent B 10" xfId="31270"/>
    <cellStyle name="Text Indent B 10 2" xfId="19904"/>
    <cellStyle name="Text Indent B 10 3" xfId="31271"/>
    <cellStyle name="Text Indent B 10 4" xfId="18437"/>
    <cellStyle name="Text Indent B 10 4 2" xfId="31272"/>
    <cellStyle name="Text Indent B 10 5" xfId="18440"/>
    <cellStyle name="Text Indent B 11" xfId="31273"/>
    <cellStyle name="Text Indent B 11 2" xfId="11901"/>
    <cellStyle name="Text Indent B 11 3" xfId="11904"/>
    <cellStyle name="Text Indent B 11 4" xfId="11907"/>
    <cellStyle name="Text Indent B 11 4 2" xfId="31274"/>
    <cellStyle name="Text Indent B 11 5" xfId="18446"/>
    <cellStyle name="Text Indent B 12" xfId="12301"/>
    <cellStyle name="Text Indent B 12 2" xfId="12306"/>
    <cellStyle name="Text Indent B 12 3" xfId="12316"/>
    <cellStyle name="Text Indent B 12 4" xfId="12324"/>
    <cellStyle name="Text Indent B 12 4 2" xfId="10354"/>
    <cellStyle name="Text Indent B 12 5" xfId="12328"/>
    <cellStyle name="Text Indent B 13" xfId="12346"/>
    <cellStyle name="Text Indent B 13 2" xfId="12359"/>
    <cellStyle name="Text Indent B 13 3" xfId="12374"/>
    <cellStyle name="Text Indent B 13 4" xfId="12377"/>
    <cellStyle name="Text Indent B 13 4 2" xfId="28407"/>
    <cellStyle name="Text Indent B 13 5" xfId="12380"/>
    <cellStyle name="Text Indent B 14" xfId="12392"/>
    <cellStyle name="Text Indent B 14 2" xfId="10367"/>
    <cellStyle name="Text Indent B 14 3" xfId="10371"/>
    <cellStyle name="Text Indent B 14 4" xfId="12414"/>
    <cellStyle name="Text Indent B 14 4 2" xfId="30058"/>
    <cellStyle name="Text Indent B 14 5" xfId="12418"/>
    <cellStyle name="Text Indent B 15" xfId="12428"/>
    <cellStyle name="Text Indent B 15 2" xfId="12433"/>
    <cellStyle name="Text Indent B 15 3" xfId="12436"/>
    <cellStyle name="Text Indent B 15 4" xfId="12439"/>
    <cellStyle name="Text Indent B 15 4 2" xfId="31275"/>
    <cellStyle name="Text Indent B 15 5" xfId="12442"/>
    <cellStyle name="Text Indent B 16" xfId="12450"/>
    <cellStyle name="Text Indent B 16 2" xfId="20607"/>
    <cellStyle name="Text Indent B 16 3" xfId="20647"/>
    <cellStyle name="Text Indent B 16 4" xfId="18453"/>
    <cellStyle name="Text Indent B 16 4 2" xfId="20696"/>
    <cellStyle name="Text Indent B 16 5" xfId="18455"/>
    <cellStyle name="Text Indent B 17" xfId="12452"/>
    <cellStyle name="Text Indent B 17 2" xfId="8570"/>
    <cellStyle name="Text Indent B 17 3" xfId="8573"/>
    <cellStyle name="Text Indent B 17 3 2" xfId="31276"/>
    <cellStyle name="Text Indent B 17 4" xfId="8576"/>
    <cellStyle name="Text Indent B 18" xfId="3194"/>
    <cellStyle name="Text Indent B 19" xfId="12455"/>
    <cellStyle name="Text Indent B 19 2" xfId="10395"/>
    <cellStyle name="Text Indent B 2" xfId="31277"/>
    <cellStyle name="Text Indent B 2 10" xfId="31278"/>
    <cellStyle name="Text Indent B 2 10 2" xfId="31279"/>
    <cellStyle name="Text Indent B 2 10 3" xfId="31280"/>
    <cellStyle name="Text Indent B 2 10 4" xfId="31281"/>
    <cellStyle name="Text Indent B 2 10 4 2" xfId="31282"/>
    <cellStyle name="Text Indent B 2 10 5" xfId="10373"/>
    <cellStyle name="Text Indent B 2 11" xfId="13851"/>
    <cellStyle name="Text Indent B 2 11 2" xfId="14349"/>
    <cellStyle name="Text Indent B 2 11 3" xfId="14351"/>
    <cellStyle name="Text Indent B 2 11 4" xfId="14353"/>
    <cellStyle name="Text Indent B 2 11 4 2" xfId="31283"/>
    <cellStyle name="Text Indent B 2 11 5" xfId="10402"/>
    <cellStyle name="Text Indent B 2 12" xfId="14355"/>
    <cellStyle name="Text Indent B 2 13" xfId="14357"/>
    <cellStyle name="Text Indent B 2 14" xfId="14359"/>
    <cellStyle name="Text Indent B 2 14 2" xfId="31284"/>
    <cellStyle name="Text Indent B 2 15" xfId="14361"/>
    <cellStyle name="Text Indent B 2 2" xfId="7028"/>
    <cellStyle name="Text Indent B 2 2 2" xfId="3106"/>
    <cellStyle name="Text Indent B 2 2 2 2" xfId="7032"/>
    <cellStyle name="Text Indent B 2 2 2 3" xfId="7034"/>
    <cellStyle name="Text Indent B 2 2 2 3 2" xfId="6807"/>
    <cellStyle name="Text Indent B 2 2 2 4" xfId="7036"/>
    <cellStyle name="Text Indent B 2 2 3" xfId="7041"/>
    <cellStyle name="Text Indent B 2 2 3 2" xfId="31285"/>
    <cellStyle name="Text Indent B 2 2 4" xfId="7044"/>
    <cellStyle name="Text Indent B 2 2 5" xfId="7046"/>
    <cellStyle name="Text Indent B 2 2 5 2" xfId="31286"/>
    <cellStyle name="Text Indent B 2 2 6" xfId="6178"/>
    <cellStyle name="Text Indent B 2 3" xfId="7049"/>
    <cellStyle name="Text Indent B 2 3 2" xfId="17847"/>
    <cellStyle name="Text Indent B 2 3 2 2" xfId="31287"/>
    <cellStyle name="Text Indent B 2 3 2 3" xfId="31288"/>
    <cellStyle name="Text Indent B 2 3 2 3 2" xfId="19573"/>
    <cellStyle name="Text Indent B 2 3 2 4" xfId="31289"/>
    <cellStyle name="Text Indent B 2 3 3" xfId="17849"/>
    <cellStyle name="Text Indent B 2 3 3 2" xfId="31290"/>
    <cellStyle name="Text Indent B 2 3 4" xfId="15542"/>
    <cellStyle name="Text Indent B 2 3 5" xfId="15566"/>
    <cellStyle name="Text Indent B 2 3 5 2" xfId="15569"/>
    <cellStyle name="Text Indent B 2 3 6" xfId="15582"/>
    <cellStyle name="Text Indent B 2 4" xfId="5470"/>
    <cellStyle name="Text Indent B 2 4 2" xfId="1490"/>
    <cellStyle name="Text Indent B 2 4 3" xfId="5475"/>
    <cellStyle name="Text Indent B 2 4 4" xfId="5481"/>
    <cellStyle name="Text Indent B 2 4 4 2" xfId="15595"/>
    <cellStyle name="Text Indent B 2 4 5" xfId="5053"/>
    <cellStyle name="Text Indent B 2 5" xfId="5484"/>
    <cellStyle name="Text Indent B 2 5 2" xfId="5491"/>
    <cellStyle name="Text Indent B 2 5 3" xfId="21004"/>
    <cellStyle name="Text Indent B 2 5 4" xfId="15631"/>
    <cellStyle name="Text Indent B 2 5 4 2" xfId="2127"/>
    <cellStyle name="Text Indent B 2 5 5" xfId="5073"/>
    <cellStyle name="Text Indent B 2 6" xfId="7052"/>
    <cellStyle name="Text Indent B 2 6 2" xfId="31291"/>
    <cellStyle name="Text Indent B 2 6 3" xfId="31293"/>
    <cellStyle name="Text Indent B 2 6 4" xfId="15657"/>
    <cellStyle name="Text Indent B 2 6 4 2" xfId="3475"/>
    <cellStyle name="Text Indent B 2 6 5" xfId="15663"/>
    <cellStyle name="Text Indent B 2 7" xfId="7054"/>
    <cellStyle name="Text Indent B 2 7 2" xfId="31295"/>
    <cellStyle name="Text Indent B 2 7 3" xfId="31297"/>
    <cellStyle name="Text Indent B 2 7 4" xfId="31299"/>
    <cellStyle name="Text Indent B 2 7 4 2" xfId="31301"/>
    <cellStyle name="Text Indent B 2 7 5" xfId="31302"/>
    <cellStyle name="Text Indent B 2 8" xfId="31304"/>
    <cellStyle name="Text Indent B 2 8 2" xfId="27393"/>
    <cellStyle name="Text Indent B 2 8 3" xfId="12198"/>
    <cellStyle name="Text Indent B 2 8 4" xfId="12204"/>
    <cellStyle name="Text Indent B 2 8 4 2" xfId="20059"/>
    <cellStyle name="Text Indent B 2 8 5" xfId="12208"/>
    <cellStyle name="Text Indent B 2 9" xfId="31305"/>
    <cellStyle name="Text Indent B 2 9 2" xfId="27403"/>
    <cellStyle name="Text Indent B 2 9 3" xfId="31306"/>
    <cellStyle name="Text Indent B 2 9 4" xfId="31308"/>
    <cellStyle name="Text Indent B 2 9 4 2" xfId="31310"/>
    <cellStyle name="Text Indent B 2 9 5" xfId="5128"/>
    <cellStyle name="Text Indent B 3" xfId="31311"/>
    <cellStyle name="Text Indent B 3 10" xfId="10819"/>
    <cellStyle name="Text Indent B 3 10 2" xfId="10823"/>
    <cellStyle name="Text Indent B 3 10 3" xfId="21146"/>
    <cellStyle name="Text Indent B 3 10 4" xfId="21149"/>
    <cellStyle name="Text Indent B 3 10 4 2" xfId="31312"/>
    <cellStyle name="Text Indent B 3 10 5" xfId="7871"/>
    <cellStyle name="Text Indent B 3 11" xfId="7558"/>
    <cellStyle name="Text Indent B 3 11 2" xfId="10825"/>
    <cellStyle name="Text Indent B 3 11 3" xfId="611"/>
    <cellStyle name="Text Indent B 3 11 4" xfId="618"/>
    <cellStyle name="Text Indent B 3 11 4 2" xfId="14545"/>
    <cellStyle name="Text Indent B 3 11 5" xfId="7283"/>
    <cellStyle name="Text Indent B 3 12" xfId="10831"/>
    <cellStyle name="Text Indent B 3 12 2" xfId="10837"/>
    <cellStyle name="Text Indent B 3 12 3" xfId="18010"/>
    <cellStyle name="Text Indent B 3 12 4" xfId="18014"/>
    <cellStyle name="Text Indent B 3 12 4 2" xfId="9100"/>
    <cellStyle name="Text Indent B 3 12 5" xfId="18016"/>
    <cellStyle name="Text Indent B 3 13" xfId="10840"/>
    <cellStyle name="Text Indent B 3 14" xfId="21155"/>
    <cellStyle name="Text Indent B 3 15" xfId="21162"/>
    <cellStyle name="Text Indent B 3 15 2" xfId="21164"/>
    <cellStyle name="Text Indent B 3 16" xfId="1346"/>
    <cellStyle name="Text Indent B 3 2" xfId="7094"/>
    <cellStyle name="Text Indent B 3 2 10" xfId="31313"/>
    <cellStyle name="Text Indent B 3 2 10 2" xfId="31314"/>
    <cellStyle name="Text Indent B 3 2 10 3" xfId="31315"/>
    <cellStyle name="Text Indent B 3 2 10 4" xfId="31316"/>
    <cellStyle name="Text Indent B 3 2 10 4 2" xfId="31317"/>
    <cellStyle name="Text Indent B 3 2 10 5" xfId="31318"/>
    <cellStyle name="Text Indent B 3 2 11" xfId="31319"/>
    <cellStyle name="Text Indent B 3 2 11 2" xfId="31320"/>
    <cellStyle name="Text Indent B 3 2 11 3" xfId="31321"/>
    <cellStyle name="Text Indent B 3 2 11 4" xfId="31322"/>
    <cellStyle name="Text Indent B 3 2 11 4 2" xfId="31323"/>
    <cellStyle name="Text Indent B 3 2 11 5" xfId="31324"/>
    <cellStyle name="Text Indent B 3 2 12" xfId="18680"/>
    <cellStyle name="Text Indent B 3 2 13" xfId="18684"/>
    <cellStyle name="Text Indent B 3 2 14" xfId="21253"/>
    <cellStyle name="Text Indent B 3 2 14 2" xfId="6616"/>
    <cellStyle name="Text Indent B 3 2 15" xfId="31325"/>
    <cellStyle name="Text Indent B 3 2 2" xfId="31326"/>
    <cellStyle name="Text Indent B 3 2 2 2" xfId="31327"/>
    <cellStyle name="Text Indent B 3 2 2 3" xfId="31328"/>
    <cellStyle name="Text Indent B 3 2 2 4" xfId="4549"/>
    <cellStyle name="Text Indent B 3 2 2 4 2" xfId="20473"/>
    <cellStyle name="Text Indent B 3 2 2 5" xfId="31329"/>
    <cellStyle name="Text Indent B 3 2 3" xfId="31330"/>
    <cellStyle name="Text Indent B 3 2 3 2" xfId="31331"/>
    <cellStyle name="Text Indent B 3 2 3 3" xfId="31332"/>
    <cellStyle name="Text Indent B 3 2 3 4" xfId="4555"/>
    <cellStyle name="Text Indent B 3 2 3 4 2" xfId="7018"/>
    <cellStyle name="Text Indent B 3 2 3 5" xfId="31333"/>
    <cellStyle name="Text Indent B 3 2 4" xfId="21036"/>
    <cellStyle name="Text Indent B 3 2 4 2" xfId="16665"/>
    <cellStyle name="Text Indent B 3 2 4 3" xfId="16668"/>
    <cellStyle name="Text Indent B 3 2 4 4" xfId="4559"/>
    <cellStyle name="Text Indent B 3 2 4 4 2" xfId="31334"/>
    <cellStyle name="Text Indent B 3 2 4 5" xfId="16671"/>
    <cellStyle name="Text Indent B 3 2 5" xfId="21038"/>
    <cellStyle name="Text Indent B 3 2 5 2" xfId="16700"/>
    <cellStyle name="Text Indent B 3 2 5 3" xfId="16703"/>
    <cellStyle name="Text Indent B 3 2 5 4" xfId="139"/>
    <cellStyle name="Text Indent B 3 2 5 4 2" xfId="22944"/>
    <cellStyle name="Text Indent B 3 2 5 5" xfId="16710"/>
    <cellStyle name="Text Indent B 3 2 6" xfId="21040"/>
    <cellStyle name="Text Indent B 3 2 6 2" xfId="1259"/>
    <cellStyle name="Text Indent B 3 2 6 3" xfId="1269"/>
    <cellStyle name="Text Indent B 3 2 6 4" xfId="1280"/>
    <cellStyle name="Text Indent B 3 2 6 4 2" xfId="31335"/>
    <cellStyle name="Text Indent B 3 2 6 5" xfId="1292"/>
    <cellStyle name="Text Indent B 3 2 7" xfId="16637"/>
    <cellStyle name="Text Indent B 3 2 7 2" xfId="16729"/>
    <cellStyle name="Text Indent B 3 2 7 3" xfId="16732"/>
    <cellStyle name="Text Indent B 3 2 7 4" xfId="3164"/>
    <cellStyle name="Text Indent B 3 2 7 4 2" xfId="31336"/>
    <cellStyle name="Text Indent B 3 2 7 5" xfId="31337"/>
    <cellStyle name="Text Indent B 3 2 8" xfId="3370"/>
    <cellStyle name="Text Indent B 3 2 8 2" xfId="5959"/>
    <cellStyle name="Text Indent B 3 2 8 3" xfId="6438"/>
    <cellStyle name="Text Indent B 3 2 8 4" xfId="4569"/>
    <cellStyle name="Text Indent B 3 2 8 4 2" xfId="2266"/>
    <cellStyle name="Text Indent B 3 2 8 5" xfId="6776"/>
    <cellStyle name="Text Indent B 3 2 9" xfId="6781"/>
    <cellStyle name="Text Indent B 3 2 9 2" xfId="31338"/>
    <cellStyle name="Text Indent B 3 2 9 3" xfId="28290"/>
    <cellStyle name="Text Indent B 3 2 9 4" xfId="4582"/>
    <cellStyle name="Text Indent B 3 2 9 4 2" xfId="31339"/>
    <cellStyle name="Text Indent B 3 2 9 5" xfId="31340"/>
    <cellStyle name="Text Indent B 3 3" xfId="7098"/>
    <cellStyle name="Text Indent B 3 3 2" xfId="13986"/>
    <cellStyle name="Text Indent B 3 3 3" xfId="13990"/>
    <cellStyle name="Text Indent B 3 3 4" xfId="13998"/>
    <cellStyle name="Text Indent B 3 3 4 2" xfId="15693"/>
    <cellStyle name="Text Indent B 3 3 5" xfId="14003"/>
    <cellStyle name="Text Indent B 3 4" xfId="6236"/>
    <cellStyle name="Text Indent B 3 4 2" xfId="6190"/>
    <cellStyle name="Text Indent B 3 4 3" xfId="6245"/>
    <cellStyle name="Text Indent B 3 4 4" xfId="5430"/>
    <cellStyle name="Text Indent B 3 4 4 2" xfId="15759"/>
    <cellStyle name="Text Indent B 3 4 5" xfId="3987"/>
    <cellStyle name="Text Indent B 3 5" xfId="6251"/>
    <cellStyle name="Text Indent B 3 5 2" xfId="14132"/>
    <cellStyle name="Text Indent B 3 5 3" xfId="14146"/>
    <cellStyle name="Text Indent B 3 5 4" xfId="14159"/>
    <cellStyle name="Text Indent B 3 5 4 2" xfId="4239"/>
    <cellStyle name="Text Indent B 3 5 5" xfId="4008"/>
    <cellStyle name="Text Indent B 3 6" xfId="6256"/>
    <cellStyle name="Text Indent B 3 6 2" xfId="6261"/>
    <cellStyle name="Text Indent B 3 6 3" xfId="6267"/>
    <cellStyle name="Text Indent B 3 6 4" xfId="14264"/>
    <cellStyle name="Text Indent B 3 6 4 2" xfId="2011"/>
    <cellStyle name="Text Indent B 3 6 5" xfId="14273"/>
    <cellStyle name="Text Indent B 3 7" xfId="6275"/>
    <cellStyle name="Text Indent B 3 7 2" xfId="27494"/>
    <cellStyle name="Text Indent B 3 7 3" xfId="27500"/>
    <cellStyle name="Text Indent B 3 7 4" xfId="30016"/>
    <cellStyle name="Text Indent B 3 7 4 2" xfId="17198"/>
    <cellStyle name="Text Indent B 3 7 5" xfId="30020"/>
    <cellStyle name="Text Indent B 3 8" xfId="15866"/>
    <cellStyle name="Text Indent B 3 8 2" xfId="21384"/>
    <cellStyle name="Text Indent B 3 8 3" xfId="21388"/>
    <cellStyle name="Text Indent B 3 8 4" xfId="21042"/>
    <cellStyle name="Text Indent B 3 8 4 2" xfId="17239"/>
    <cellStyle name="Text Indent B 3 8 5" xfId="30104"/>
    <cellStyle name="Text Indent B 3 9" xfId="30117"/>
    <cellStyle name="Text Indent B 3 9 2" xfId="21440"/>
    <cellStyle name="Text Indent B 3 9 3" xfId="30122"/>
    <cellStyle name="Text Indent B 3 9 4" xfId="30130"/>
    <cellStyle name="Text Indent B 3 9 4 2" xfId="17283"/>
    <cellStyle name="Text Indent B 3 9 5" xfId="30136"/>
    <cellStyle name="Text Indent B 4" xfId="31341"/>
    <cellStyle name="Text Indent B 4 10" xfId="12696"/>
    <cellStyle name="Text Indent B 4 10 2" xfId="31343"/>
    <cellStyle name="Text Indent B 4 10 3" xfId="31345"/>
    <cellStyle name="Text Indent B 4 10 4" xfId="31347"/>
    <cellStyle name="Text Indent B 4 10 4 2" xfId="23293"/>
    <cellStyle name="Text Indent B 4 10 5" xfId="3938"/>
    <cellStyle name="Text Indent B 4 11" xfId="12698"/>
    <cellStyle name="Text Indent B 4 11 2" xfId="31348"/>
    <cellStyle name="Text Indent B 4 11 3" xfId="702"/>
    <cellStyle name="Text Indent B 4 11 4" xfId="704"/>
    <cellStyle name="Text Indent B 4 11 4 2" xfId="23383"/>
    <cellStyle name="Text Indent B 4 11 5" xfId="31349"/>
    <cellStyle name="Text Indent B 4 12" xfId="31350"/>
    <cellStyle name="Text Indent B 4 12 2" xfId="31351"/>
    <cellStyle name="Text Indent B 4 12 3" xfId="31353"/>
    <cellStyle name="Text Indent B 4 12 4" xfId="31354"/>
    <cellStyle name="Text Indent B 4 12 4 2" xfId="31355"/>
    <cellStyle name="Text Indent B 4 12 5" xfId="31356"/>
    <cellStyle name="Text Indent B 4 13" xfId="31357"/>
    <cellStyle name="Text Indent B 4 14" xfId="31358"/>
    <cellStyle name="Text Indent B 4 15" xfId="31359"/>
    <cellStyle name="Text Indent B 4 15 2" xfId="15245"/>
    <cellStyle name="Text Indent B 4 16" xfId="31360"/>
    <cellStyle name="Text Indent B 4 2" xfId="7121"/>
    <cellStyle name="Text Indent B 4 2 10" xfId="31361"/>
    <cellStyle name="Text Indent B 4 2 10 2" xfId="31362"/>
    <cellStyle name="Text Indent B 4 2 10 3" xfId="31363"/>
    <cellStyle name="Text Indent B 4 2 10 4" xfId="31364"/>
    <cellStyle name="Text Indent B 4 2 10 4 2" xfId="31366"/>
    <cellStyle name="Text Indent B 4 2 10 5" xfId="31367"/>
    <cellStyle name="Text Indent B 4 2 11" xfId="31368"/>
    <cellStyle name="Text Indent B 4 2 11 2" xfId="31369"/>
    <cellStyle name="Text Indent B 4 2 11 3" xfId="31371"/>
    <cellStyle name="Text Indent B 4 2 11 4" xfId="31372"/>
    <cellStyle name="Text Indent B 4 2 11 4 2" xfId="31374"/>
    <cellStyle name="Text Indent B 4 2 11 5" xfId="31375"/>
    <cellStyle name="Text Indent B 4 2 12" xfId="31376"/>
    <cellStyle name="Text Indent B 4 2 13" xfId="31377"/>
    <cellStyle name="Text Indent B 4 2 14" xfId="31378"/>
    <cellStyle name="Text Indent B 4 2 14 2" xfId="31379"/>
    <cellStyle name="Text Indent B 4 2 15" xfId="31380"/>
    <cellStyle name="Text Indent B 4 2 2" xfId="31381"/>
    <cellStyle name="Text Indent B 4 2 2 2" xfId="31382"/>
    <cellStyle name="Text Indent B 4 2 2 3" xfId="19742"/>
    <cellStyle name="Text Indent B 4 2 2 4" xfId="19774"/>
    <cellStyle name="Text Indent B 4 2 2 4 2" xfId="19776"/>
    <cellStyle name="Text Indent B 4 2 2 5" xfId="19779"/>
    <cellStyle name="Text Indent B 4 2 3" xfId="20015"/>
    <cellStyle name="Text Indent B 4 2 3 2" xfId="31383"/>
    <cellStyle name="Text Indent B 4 2 3 3" xfId="19807"/>
    <cellStyle name="Text Indent B 4 2 3 4" xfId="19845"/>
    <cellStyle name="Text Indent B 4 2 3 4 2" xfId="19846"/>
    <cellStyle name="Text Indent B 4 2 3 5" xfId="19852"/>
    <cellStyle name="Text Indent B 4 2 4" xfId="20017"/>
    <cellStyle name="Text Indent B 4 2 4 2" xfId="5342"/>
    <cellStyle name="Text Indent B 4 2 4 3" xfId="5350"/>
    <cellStyle name="Text Indent B 4 2 4 4" xfId="5354"/>
    <cellStyle name="Text Indent B 4 2 4 4 2" xfId="10951"/>
    <cellStyle name="Text Indent B 4 2 4 5" xfId="5016"/>
    <cellStyle name="Text Indent B 4 2 5" xfId="22451"/>
    <cellStyle name="Text Indent B 4 2 5 2" xfId="5379"/>
    <cellStyle name="Text Indent B 4 2 5 3" xfId="5383"/>
    <cellStyle name="Text Indent B 4 2 5 4" xfId="5387"/>
    <cellStyle name="Text Indent B 4 2 5 4 2" xfId="1900"/>
    <cellStyle name="Text Indent B 4 2 5 5" xfId="5038"/>
    <cellStyle name="Text Indent B 4 2 6" xfId="31384"/>
    <cellStyle name="Text Indent B 4 2 6 2" xfId="5395"/>
    <cellStyle name="Text Indent B 4 2 6 3" xfId="19893"/>
    <cellStyle name="Text Indent B 4 2 6 4" xfId="19895"/>
    <cellStyle name="Text Indent B 4 2 6 4 2" xfId="31385"/>
    <cellStyle name="Text Indent B 4 2 6 5" xfId="31386"/>
    <cellStyle name="Text Indent B 4 2 7" xfId="31387"/>
    <cellStyle name="Text Indent B 4 2 7 2" xfId="5402"/>
    <cellStyle name="Text Indent B 4 2 7 3" xfId="19898"/>
    <cellStyle name="Text Indent B 4 2 7 4" xfId="19900"/>
    <cellStyle name="Text Indent B 4 2 7 4 2" xfId="19"/>
    <cellStyle name="Text Indent B 4 2 7 5" xfId="31388"/>
    <cellStyle name="Text Indent B 4 2 8" xfId="31389"/>
    <cellStyle name="Text Indent B 4 2 8 2" xfId="7470"/>
    <cellStyle name="Text Indent B 4 2 8 3" xfId="7473"/>
    <cellStyle name="Text Indent B 4 2 8 4" xfId="7476"/>
    <cellStyle name="Text Indent B 4 2 8 4 2" xfId="31390"/>
    <cellStyle name="Text Indent B 4 2 8 5" xfId="7478"/>
    <cellStyle name="Text Indent B 4 2 9" xfId="4316"/>
    <cellStyle name="Text Indent B 4 2 9 2" xfId="11928"/>
    <cellStyle name="Text Indent B 4 2 9 3" xfId="11971"/>
    <cellStyle name="Text Indent B 4 2 9 4" xfId="10086"/>
    <cellStyle name="Text Indent B 4 2 9 4 2" xfId="12017"/>
    <cellStyle name="Text Indent B 4 2 9 5" xfId="12029"/>
    <cellStyle name="Text Indent B 4 3" xfId="7124"/>
    <cellStyle name="Text Indent B 4 3 2" xfId="12586"/>
    <cellStyle name="Text Indent B 4 3 3" xfId="20020"/>
    <cellStyle name="Text Indent B 4 3 4" xfId="15862"/>
    <cellStyle name="Text Indent B 4 3 4 2" xfId="5499"/>
    <cellStyle name="Text Indent B 4 3 5" xfId="15869"/>
    <cellStyle name="Text Indent B 4 4" xfId="2756"/>
    <cellStyle name="Text Indent B 4 4 2" xfId="6270"/>
    <cellStyle name="Text Indent B 4 4 3" xfId="20023"/>
    <cellStyle name="Text Indent B 4 4 4" xfId="15882"/>
    <cellStyle name="Text Indent B 4 4 4 2" xfId="5664"/>
    <cellStyle name="Text Indent B 4 4 5" xfId="4023"/>
    <cellStyle name="Text Indent B 4 5" xfId="6279"/>
    <cellStyle name="Text Indent B 4 5 2" xfId="24679"/>
    <cellStyle name="Text Indent B 4 5 3" xfId="24682"/>
    <cellStyle name="Text Indent B 4 5 4" xfId="15913"/>
    <cellStyle name="Text Indent B 4 5 4 2" xfId="5771"/>
    <cellStyle name="Text Indent B 4 5 5" xfId="4039"/>
    <cellStyle name="Text Indent B 4 6" xfId="6281"/>
    <cellStyle name="Text Indent B 4 6 2" xfId="31391"/>
    <cellStyle name="Text Indent B 4 6 3" xfId="31392"/>
    <cellStyle name="Text Indent B 4 6 4" xfId="15927"/>
    <cellStyle name="Text Indent B 4 6 4 2" xfId="31393"/>
    <cellStyle name="Text Indent B 4 6 5" xfId="15932"/>
    <cellStyle name="Text Indent B 4 7" xfId="6283"/>
    <cellStyle name="Text Indent B 4 7 2" xfId="31394"/>
    <cellStyle name="Text Indent B 4 7 3" xfId="31395"/>
    <cellStyle name="Text Indent B 4 7 4" xfId="31396"/>
    <cellStyle name="Text Indent B 4 7 4 2" xfId="350"/>
    <cellStyle name="Text Indent B 4 7 5" xfId="23197"/>
    <cellStyle name="Text Indent B 4 8" xfId="31397"/>
    <cellStyle name="Text Indent B 4 8 2" xfId="29370"/>
    <cellStyle name="Text Indent B 4 8 3" xfId="29375"/>
    <cellStyle name="Text Indent B 4 8 4" xfId="29384"/>
    <cellStyle name="Text Indent B 4 8 4 2" xfId="29387"/>
    <cellStyle name="Text Indent B 4 8 5" xfId="29396"/>
    <cellStyle name="Text Indent B 4 9" xfId="31398"/>
    <cellStyle name="Text Indent B 4 9 2" xfId="29556"/>
    <cellStyle name="Text Indent B 4 9 3" xfId="29561"/>
    <cellStyle name="Text Indent B 4 9 4" xfId="29567"/>
    <cellStyle name="Text Indent B 4 9 4 2" xfId="29569"/>
    <cellStyle name="Text Indent B 4 9 5" xfId="29574"/>
    <cellStyle name="Text Indent B 5" xfId="31399"/>
    <cellStyle name="Text Indent B 5 10" xfId="12771"/>
    <cellStyle name="Text Indent B 5 10 2" xfId="31401"/>
    <cellStyle name="Text Indent B 5 10 3" xfId="31402"/>
    <cellStyle name="Text Indent B 5 10 4" xfId="31404"/>
    <cellStyle name="Text Indent B 5 10 4 2" xfId="10703"/>
    <cellStyle name="Text Indent B 5 10 5" xfId="31406"/>
    <cellStyle name="Text Indent B 5 11" xfId="12773"/>
    <cellStyle name="Text Indent B 5 11 2" xfId="31408"/>
    <cellStyle name="Text Indent B 5 11 3" xfId="31409"/>
    <cellStyle name="Text Indent B 5 11 4" xfId="31410"/>
    <cellStyle name="Text Indent B 5 11 4 2" xfId="29018"/>
    <cellStyle name="Text Indent B 5 11 5" xfId="31411"/>
    <cellStyle name="Text Indent B 5 12" xfId="31412"/>
    <cellStyle name="Text Indent B 5 13" xfId="31413"/>
    <cellStyle name="Text Indent B 5 14" xfId="31414"/>
    <cellStyle name="Text Indent B 5 14 2" xfId="31415"/>
    <cellStyle name="Text Indent B 5 15" xfId="31416"/>
    <cellStyle name="Text Indent B 5 2" xfId="7169"/>
    <cellStyle name="Text Indent B 5 2 2" xfId="31417"/>
    <cellStyle name="Text Indent B 5 2 3" xfId="31418"/>
    <cellStyle name="Text Indent B 5 2 4" xfId="31420"/>
    <cellStyle name="Text Indent B 5 2 4 2" xfId="31421"/>
    <cellStyle name="Text Indent B 5 2 5" xfId="31422"/>
    <cellStyle name="Text Indent B 5 3" xfId="7172"/>
    <cellStyle name="Text Indent B 5 3 2" xfId="12710"/>
    <cellStyle name="Text Indent B 5 3 3" xfId="31423"/>
    <cellStyle name="Text Indent B 5 3 4" xfId="15957"/>
    <cellStyle name="Text Indent B 5 3 4 2" xfId="15960"/>
    <cellStyle name="Text Indent B 5 3 5" xfId="3617"/>
    <cellStyle name="Text Indent B 5 4" xfId="6288"/>
    <cellStyle name="Text Indent B 5 4 2" xfId="31424"/>
    <cellStyle name="Text Indent B 5 4 3" xfId="31425"/>
    <cellStyle name="Text Indent B 5 4 4" xfId="15995"/>
    <cellStyle name="Text Indent B 5 4 4 2" xfId="6901"/>
    <cellStyle name="Text Indent B 5 4 5" xfId="16006"/>
    <cellStyle name="Text Indent B 5 5" xfId="6292"/>
    <cellStyle name="Text Indent B 5 5 2" xfId="24700"/>
    <cellStyle name="Text Indent B 5 5 3" xfId="24703"/>
    <cellStyle name="Text Indent B 5 5 4" xfId="16036"/>
    <cellStyle name="Text Indent B 5 5 4 2" xfId="16040"/>
    <cellStyle name="Text Indent B 5 5 5" xfId="16050"/>
    <cellStyle name="Text Indent B 5 6" xfId="31426"/>
    <cellStyle name="Text Indent B 5 6 2" xfId="21727"/>
    <cellStyle name="Text Indent B 5 6 3" xfId="21732"/>
    <cellStyle name="Text Indent B 5 6 4" xfId="16066"/>
    <cellStyle name="Text Indent B 5 6 4 2" xfId="8016"/>
    <cellStyle name="Text Indent B 5 6 5" xfId="16071"/>
    <cellStyle name="Text Indent B 5 7" xfId="25883"/>
    <cellStyle name="Text Indent B 5 7 2" xfId="18854"/>
    <cellStyle name="Text Indent B 5 7 3" xfId="18858"/>
    <cellStyle name="Text Indent B 5 7 4" xfId="3205"/>
    <cellStyle name="Text Indent B 5 7 4 2" xfId="31427"/>
    <cellStyle name="Text Indent B 5 7 5" xfId="21747"/>
    <cellStyle name="Text Indent B 5 8" xfId="25886"/>
    <cellStyle name="Text Indent B 5 8 2" xfId="21755"/>
    <cellStyle name="Text Indent B 5 8 3" xfId="21759"/>
    <cellStyle name="Text Indent B 5 8 4" xfId="21763"/>
    <cellStyle name="Text Indent B 5 8 4 2" xfId="31428"/>
    <cellStyle name="Text Indent B 5 8 5" xfId="21766"/>
    <cellStyle name="Text Indent B 5 9" xfId="25888"/>
    <cellStyle name="Text Indent B 5 9 2" xfId="21777"/>
    <cellStyle name="Text Indent B 5 9 3" xfId="21781"/>
    <cellStyle name="Text Indent B 5 9 4" xfId="3209"/>
    <cellStyle name="Text Indent B 5 9 4 2" xfId="31429"/>
    <cellStyle name="Text Indent B 5 9 5" xfId="21785"/>
    <cellStyle name="Text Indent B 6" xfId="31430"/>
    <cellStyle name="Text Indent B 6 2" xfId="6870"/>
    <cellStyle name="Text Indent B 6 3" xfId="6875"/>
    <cellStyle name="Text Indent B 6 4" xfId="492"/>
    <cellStyle name="Text Indent B 6 4 2" xfId="31432"/>
    <cellStyle name="Text Indent B 6 5" xfId="5517"/>
    <cellStyle name="Text Indent B 7" xfId="2785"/>
    <cellStyle name="Text Indent B 7 2" xfId="6764"/>
    <cellStyle name="Text Indent B 7 3" xfId="7197"/>
    <cellStyle name="Text Indent B 7 4" xfId="5524"/>
    <cellStyle name="Text Indent B 7 4 2" xfId="31433"/>
    <cellStyle name="Text Indent B 7 5" xfId="7200"/>
    <cellStyle name="Text Indent B 8" xfId="19485"/>
    <cellStyle name="Text Indent B 8 2" xfId="3323"/>
    <cellStyle name="Text Indent B 8 3" xfId="7220"/>
    <cellStyle name="Text Indent B 8 4" xfId="5535"/>
    <cellStyle name="Text Indent B 8 4 2" xfId="31434"/>
    <cellStyle name="Text Indent B 8 5" xfId="5740"/>
    <cellStyle name="Text Indent B 9" xfId="19487"/>
    <cellStyle name="Text Indent B 9 2" xfId="31435"/>
    <cellStyle name="Text Indent B 9 3" xfId="31436"/>
    <cellStyle name="Text Indent B 9 4" xfId="31437"/>
    <cellStyle name="Text Indent B 9 4 2" xfId="31438"/>
    <cellStyle name="Text Indent B 9 5" xfId="31439"/>
    <cellStyle name="Text Indent B_AMZNGlobal_WBR- week 28" xfId="13709"/>
    <cellStyle name="Text Indent C" xfId="13357"/>
    <cellStyle name="Text Indent C 10" xfId="31440"/>
    <cellStyle name="Text Indent C 10 2" xfId="31441"/>
    <cellStyle name="Text Indent C 10 3" xfId="27972"/>
    <cellStyle name="Text Indent C 10 4" xfId="31442"/>
    <cellStyle name="Text Indent C 10 4 2" xfId="13765"/>
    <cellStyle name="Text Indent C 10 5" xfId="31443"/>
    <cellStyle name="Text Indent C 11" xfId="31444"/>
    <cellStyle name="Text Indent C 11 2" xfId="22253"/>
    <cellStyle name="Text Indent C 11 3" xfId="22267"/>
    <cellStyle name="Text Indent C 11 4" xfId="22280"/>
    <cellStyle name="Text Indent C 11 4 2" xfId="22283"/>
    <cellStyle name="Text Indent C 11 5" xfId="22294"/>
    <cellStyle name="Text Indent C 12" xfId="19506"/>
    <cellStyle name="Text Indent C 12 2" xfId="31445"/>
    <cellStyle name="Text Indent C 12 3" xfId="31446"/>
    <cellStyle name="Text Indent C 12 4" xfId="31447"/>
    <cellStyle name="Text Indent C 12 4 2" xfId="31448"/>
    <cellStyle name="Text Indent C 12 5" xfId="31449"/>
    <cellStyle name="Text Indent C 13" xfId="19508"/>
    <cellStyle name="Text Indent C 13 2" xfId="31450"/>
    <cellStyle name="Text Indent C 13 3" xfId="31451"/>
    <cellStyle name="Text Indent C 13 4" xfId="31452"/>
    <cellStyle name="Text Indent C 13 4 2" xfId="31453"/>
    <cellStyle name="Text Indent C 13 5" xfId="31454"/>
    <cellStyle name="Text Indent C 14" xfId="31455"/>
    <cellStyle name="Text Indent C 14 2" xfId="31456"/>
    <cellStyle name="Text Indent C 14 3" xfId="31457"/>
    <cellStyle name="Text Indent C 14 4" xfId="31458"/>
    <cellStyle name="Text Indent C 14 4 2" xfId="31459"/>
    <cellStyle name="Text Indent C 14 5" xfId="31460"/>
    <cellStyle name="Text Indent C 15" xfId="31461"/>
    <cellStyle name="Text Indent C 15 2" xfId="8405"/>
    <cellStyle name="Text Indent C 15 3" xfId="8407"/>
    <cellStyle name="Text Indent C 15 4" xfId="8409"/>
    <cellStyle name="Text Indent C 15 4 2" xfId="31462"/>
    <cellStyle name="Text Indent C 15 5" xfId="8411"/>
    <cellStyle name="Text Indent C 16" xfId="31463"/>
    <cellStyle name="Text Indent C 16 2" xfId="31464"/>
    <cellStyle name="Text Indent C 16 3" xfId="31465"/>
    <cellStyle name="Text Indent C 16 4" xfId="31466"/>
    <cellStyle name="Text Indent C 16 4 2" xfId="27048"/>
    <cellStyle name="Text Indent C 16 5" xfId="31467"/>
    <cellStyle name="Text Indent C 17" xfId="11491"/>
    <cellStyle name="Text Indent C 17 2" xfId="31468"/>
    <cellStyle name="Text Indent C 17 3" xfId="31469"/>
    <cellStyle name="Text Indent C 17 3 2" xfId="31039"/>
    <cellStyle name="Text Indent C 17 4" xfId="31470"/>
    <cellStyle name="Text Indent C 18" xfId="11495"/>
    <cellStyle name="Text Indent C 19" xfId="11498"/>
    <cellStyle name="Text Indent C 19 2" xfId="31471"/>
    <cellStyle name="Text Indent C 2" xfId="31472"/>
    <cellStyle name="Text Indent C 2 10" xfId="25817"/>
    <cellStyle name="Text Indent C 2 10 2" xfId="18294"/>
    <cellStyle name="Text Indent C 2 10 3" xfId="18305"/>
    <cellStyle name="Text Indent C 2 10 4" xfId="12530"/>
    <cellStyle name="Text Indent C 2 10 4 2" xfId="18310"/>
    <cellStyle name="Text Indent C 2 10 5" xfId="12534"/>
    <cellStyle name="Text Indent C 2 11" xfId="25819"/>
    <cellStyle name="Text Indent C 2 11 2" xfId="18367"/>
    <cellStyle name="Text Indent C 2 11 3" xfId="18373"/>
    <cellStyle name="Text Indent C 2 11 4" xfId="18377"/>
    <cellStyle name="Text Indent C 2 11 4 2" xfId="18379"/>
    <cellStyle name="Text Indent C 2 11 5" xfId="18382"/>
    <cellStyle name="Text Indent C 2 12" xfId="25821"/>
    <cellStyle name="Text Indent C 2 13" xfId="376"/>
    <cellStyle name="Text Indent C 2 14" xfId="31473"/>
    <cellStyle name="Text Indent C 2 14 2" xfId="18565"/>
    <cellStyle name="Text Indent C 2 15" xfId="31474"/>
    <cellStyle name="Text Indent C 2 2" xfId="24942"/>
    <cellStyle name="Text Indent C 2 2 2" xfId="7687"/>
    <cellStyle name="Text Indent C 2 2 2 2" xfId="31475"/>
    <cellStyle name="Text Indent C 2 2 2 3" xfId="31476"/>
    <cellStyle name="Text Indent C 2 2 2 3 2" xfId="22079"/>
    <cellStyle name="Text Indent C 2 2 2 4" xfId="26439"/>
    <cellStyle name="Text Indent C 2 2 3" xfId="7691"/>
    <cellStyle name="Text Indent C 2 2 3 2" xfId="30815"/>
    <cellStyle name="Text Indent C 2 2 4" xfId="7694"/>
    <cellStyle name="Text Indent C 2 2 5" xfId="31477"/>
    <cellStyle name="Text Indent C 2 2 5 2" xfId="13845"/>
    <cellStyle name="Text Indent C 2 2 6" xfId="31478"/>
    <cellStyle name="Text Indent C 2 3" xfId="24946"/>
    <cellStyle name="Text Indent C 2 3 2" xfId="4770"/>
    <cellStyle name="Text Indent C 2 3 2 2" xfId="1255"/>
    <cellStyle name="Text Indent C 2 3 2 3" xfId="31479"/>
    <cellStyle name="Text Indent C 2 3 2 3 2" xfId="31480"/>
    <cellStyle name="Text Indent C 2 3 2 4" xfId="26442"/>
    <cellStyle name="Text Indent C 2 3 3" xfId="4774"/>
    <cellStyle name="Text Indent C 2 3 3 2" xfId="4048"/>
    <cellStyle name="Text Indent C 2 3 4" xfId="30817"/>
    <cellStyle name="Text Indent C 2 3 5" xfId="31481"/>
    <cellStyle name="Text Indent C 2 3 5 2" xfId="1863"/>
    <cellStyle name="Text Indent C 2 3 6" xfId="31482"/>
    <cellStyle name="Text Indent C 2 4" xfId="5545"/>
    <cellStyle name="Text Indent C 2 4 2" xfId="5549"/>
    <cellStyle name="Text Indent C 2 4 3" xfId="5552"/>
    <cellStyle name="Text Indent C 2 4 4" xfId="2838"/>
    <cellStyle name="Text Indent C 2 4 4 2" xfId="31483"/>
    <cellStyle name="Text Indent C 2 4 5" xfId="5216"/>
    <cellStyle name="Text Indent C 2 5" xfId="5554"/>
    <cellStyle name="Text Indent C 2 5 2" xfId="2850"/>
    <cellStyle name="Text Indent C 2 5 3" xfId="24756"/>
    <cellStyle name="Text Indent C 2 5 4" xfId="24761"/>
    <cellStyle name="Text Indent C 2 5 4 2" xfId="3033"/>
    <cellStyle name="Text Indent C 2 5 5" xfId="3651"/>
    <cellStyle name="Text Indent C 2 6" xfId="31484"/>
    <cellStyle name="Text Indent C 2 6 2" xfId="30819"/>
    <cellStyle name="Text Indent C 2 6 3" xfId="30821"/>
    <cellStyle name="Text Indent C 2 6 4" xfId="3758"/>
    <cellStyle name="Text Indent C 2 6 4 2" xfId="4395"/>
    <cellStyle name="Text Indent C 2 6 5" xfId="31485"/>
    <cellStyle name="Text Indent C 2 7" xfId="31486"/>
    <cellStyle name="Text Indent C 2 7 2" xfId="7724"/>
    <cellStyle name="Text Indent C 2 7 3" xfId="7727"/>
    <cellStyle name="Text Indent C 2 7 4" xfId="30551"/>
    <cellStyle name="Text Indent C 2 7 4 2" xfId="31487"/>
    <cellStyle name="Text Indent C 2 7 5" xfId="4931"/>
    <cellStyle name="Text Indent C 2 8" xfId="31489"/>
    <cellStyle name="Text Indent C 2 8 2" xfId="27511"/>
    <cellStyle name="Text Indent C 2 8 3" xfId="12234"/>
    <cellStyle name="Text Indent C 2 8 4" xfId="12240"/>
    <cellStyle name="Text Indent C 2 8 4 2" xfId="28160"/>
    <cellStyle name="Text Indent C 2 8 5" xfId="4936"/>
    <cellStyle name="Text Indent C 2 9" xfId="31490"/>
    <cellStyle name="Text Indent C 2 9 2" xfId="27518"/>
    <cellStyle name="Text Indent C 2 9 3" xfId="31491"/>
    <cellStyle name="Text Indent C 2 9 4" xfId="31492"/>
    <cellStyle name="Text Indent C 2 9 4 2" xfId="28541"/>
    <cellStyle name="Text Indent C 2 9 5" xfId="4938"/>
    <cellStyle name="Text Indent C 3" xfId="31493"/>
    <cellStyle name="Text Indent C 3 10" xfId="21328"/>
    <cellStyle name="Text Indent C 3 10 2" xfId="22186"/>
    <cellStyle name="Text Indent C 3 10 3" xfId="2288"/>
    <cellStyle name="Text Indent C 3 10 4" xfId="22212"/>
    <cellStyle name="Text Indent C 3 10 4 2" xfId="22215"/>
    <cellStyle name="Text Indent C 3 10 5" xfId="2302"/>
    <cellStyle name="Text Indent C 3 11" xfId="31494"/>
    <cellStyle name="Text Indent C 3 11 2" xfId="23265"/>
    <cellStyle name="Text Indent C 3 11 3" xfId="2349"/>
    <cellStyle name="Text Indent C 3 11 4" xfId="12134"/>
    <cellStyle name="Text Indent C 3 11 4 2" xfId="17991"/>
    <cellStyle name="Text Indent C 3 11 5" xfId="2358"/>
    <cellStyle name="Text Indent C 3 12" xfId="31495"/>
    <cellStyle name="Text Indent C 3 12 2" xfId="31496"/>
    <cellStyle name="Text Indent C 3 12 3" xfId="2387"/>
    <cellStyle name="Text Indent C 3 12 4" xfId="21273"/>
    <cellStyle name="Text Indent C 3 12 4 2" xfId="31497"/>
    <cellStyle name="Text Indent C 3 12 5" xfId="31498"/>
    <cellStyle name="Text Indent C 3 13" xfId="31499"/>
    <cellStyle name="Text Indent C 3 14" xfId="31500"/>
    <cellStyle name="Text Indent C 3 15" xfId="17691"/>
    <cellStyle name="Text Indent C 3 15 2" xfId="2673"/>
    <cellStyle name="Text Indent C 3 16" xfId="12073"/>
    <cellStyle name="Text Indent C 3 2" xfId="8226"/>
    <cellStyle name="Text Indent C 3 2 10" xfId="31501"/>
    <cellStyle name="Text Indent C 3 2 10 2" xfId="31502"/>
    <cellStyle name="Text Indent C 3 2 10 3" xfId="31503"/>
    <cellStyle name="Text Indent C 3 2 10 4" xfId="31504"/>
    <cellStyle name="Text Indent C 3 2 10 4 2" xfId="22569"/>
    <cellStyle name="Text Indent C 3 2 10 5" xfId="31505"/>
    <cellStyle name="Text Indent C 3 2 11" xfId="2112"/>
    <cellStyle name="Text Indent C 3 2 11 2" xfId="23776"/>
    <cellStyle name="Text Indent C 3 2 11 3" xfId="23778"/>
    <cellStyle name="Text Indent C 3 2 11 4" xfId="23780"/>
    <cellStyle name="Text Indent C 3 2 11 4 2" xfId="25944"/>
    <cellStyle name="Text Indent C 3 2 11 5" xfId="23782"/>
    <cellStyle name="Text Indent C 3 2 12" xfId="31506"/>
    <cellStyle name="Text Indent C 3 2 13" xfId="2116"/>
    <cellStyle name="Text Indent C 3 2 14" xfId="31507"/>
    <cellStyle name="Text Indent C 3 2 14 2" xfId="31508"/>
    <cellStyle name="Text Indent C 3 2 15" xfId="22090"/>
    <cellStyle name="Text Indent C 3 2 2" xfId="31509"/>
    <cellStyle name="Text Indent C 3 2 2 2" xfId="31510"/>
    <cellStyle name="Text Indent C 3 2 2 3" xfId="6485"/>
    <cellStyle name="Text Indent C 3 2 2 4" xfId="3609"/>
    <cellStyle name="Text Indent C 3 2 2 4 2" xfId="18604"/>
    <cellStyle name="Text Indent C 3 2 2 5" xfId="6487"/>
    <cellStyle name="Text Indent C 3 2 3" xfId="31511"/>
    <cellStyle name="Text Indent C 3 2 3 2" xfId="14938"/>
    <cellStyle name="Text Indent C 3 2 3 3" xfId="14941"/>
    <cellStyle name="Text Indent C 3 2 3 4" xfId="14943"/>
    <cellStyle name="Text Indent C 3 2 3 4 2" xfId="21278"/>
    <cellStyle name="Text Indent C 3 2 3 5" xfId="31512"/>
    <cellStyle name="Text Indent C 3 2 4" xfId="31513"/>
    <cellStyle name="Text Indent C 3 2 4 2" xfId="31514"/>
    <cellStyle name="Text Indent C 3 2 4 3" xfId="31515"/>
    <cellStyle name="Text Indent C 3 2 4 4" xfId="31516"/>
    <cellStyle name="Text Indent C 3 2 4 4 2" xfId="28181"/>
    <cellStyle name="Text Indent C 3 2 4 5" xfId="31517"/>
    <cellStyle name="Text Indent C 3 2 5" xfId="31518"/>
    <cellStyle name="Text Indent C 3 2 5 2" xfId="31519"/>
    <cellStyle name="Text Indent C 3 2 5 3" xfId="31520"/>
    <cellStyle name="Text Indent C 3 2 5 4" xfId="31521"/>
    <cellStyle name="Text Indent C 3 2 5 4 2" xfId="31522"/>
    <cellStyle name="Text Indent C 3 2 5 5" xfId="31523"/>
    <cellStyle name="Text Indent C 3 2 6" xfId="31524"/>
    <cellStyle name="Text Indent C 3 2 6 2" xfId="31525"/>
    <cellStyle name="Text Indent C 3 2 6 3" xfId="31526"/>
    <cellStyle name="Text Indent C 3 2 6 4" xfId="31527"/>
    <cellStyle name="Text Indent C 3 2 6 4 2" xfId="31528"/>
    <cellStyle name="Text Indent C 3 2 6 5" xfId="31529"/>
    <cellStyle name="Text Indent C 3 2 7" xfId="16681"/>
    <cellStyle name="Text Indent C 3 2 7 2" xfId="31530"/>
    <cellStyle name="Text Indent C 3 2 7 3" xfId="6511"/>
    <cellStyle name="Text Indent C 3 2 7 4" xfId="6513"/>
    <cellStyle name="Text Indent C 3 2 7 4 2" xfId="31531"/>
    <cellStyle name="Text Indent C 3 2 7 5" xfId="6515"/>
    <cellStyle name="Text Indent C 3 2 8" xfId="6001"/>
    <cellStyle name="Text Indent C 3 2 8 2" xfId="6801"/>
    <cellStyle name="Text Indent C 3 2 8 3" xfId="6803"/>
    <cellStyle name="Text Indent C 3 2 8 4" xfId="6805"/>
    <cellStyle name="Text Indent C 3 2 8 4 2" xfId="10682"/>
    <cellStyle name="Text Indent C 3 2 8 5" xfId="6808"/>
    <cellStyle name="Text Indent C 3 2 9" xfId="1539"/>
    <cellStyle name="Text Indent C 3 2 9 2" xfId="22711"/>
    <cellStyle name="Text Indent C 3 2 9 3" xfId="28092"/>
    <cellStyle name="Text Indent C 3 2 9 4" xfId="31532"/>
    <cellStyle name="Text Indent C 3 2 9 4 2" xfId="31533"/>
    <cellStyle name="Text Indent C 3 2 9 5" xfId="31534"/>
    <cellStyle name="Text Indent C 3 3" xfId="30304"/>
    <cellStyle name="Text Indent C 3 3 2" xfId="4781"/>
    <cellStyle name="Text Indent C 3 3 3" xfId="3276"/>
    <cellStyle name="Text Indent C 3 3 4" xfId="31535"/>
    <cellStyle name="Text Indent C 3 3 4 2" xfId="31536"/>
    <cellStyle name="Text Indent C 3 3 5" xfId="31537"/>
    <cellStyle name="Text Indent C 3 4" xfId="30306"/>
    <cellStyle name="Text Indent C 3 4 2" xfId="31538"/>
    <cellStyle name="Text Indent C 3 4 3" xfId="31539"/>
    <cellStyle name="Text Indent C 3 4 4" xfId="31540"/>
    <cellStyle name="Text Indent C 3 4 4 2" xfId="31541"/>
    <cellStyle name="Text Indent C 3 4 5" xfId="5239"/>
    <cellStyle name="Text Indent C 3 5" xfId="31542"/>
    <cellStyle name="Text Indent C 3 5 2" xfId="24777"/>
    <cellStyle name="Text Indent C 3 5 3" xfId="24780"/>
    <cellStyle name="Text Indent C 3 5 4" xfId="24783"/>
    <cellStyle name="Text Indent C 3 5 4 2" xfId="4458"/>
    <cellStyle name="Text Indent C 3 5 5" xfId="5244"/>
    <cellStyle name="Text Indent C 3 6" xfId="31543"/>
    <cellStyle name="Text Indent C 3 6 2" xfId="6666"/>
    <cellStyle name="Text Indent C 3 6 3" xfId="6670"/>
    <cellStyle name="Text Indent C 3 6 4" xfId="31544"/>
    <cellStyle name="Text Indent C 3 6 4 2" xfId="4489"/>
    <cellStyle name="Text Indent C 3 6 5" xfId="31545"/>
    <cellStyle name="Text Indent C 3 7" xfId="31546"/>
    <cellStyle name="Text Indent C 3 7 2" xfId="1134"/>
    <cellStyle name="Text Indent C 3 7 3" xfId="29408"/>
    <cellStyle name="Text Indent C 3 7 4" xfId="29412"/>
    <cellStyle name="Text Indent C 3 7 4 2" xfId="31547"/>
    <cellStyle name="Text Indent C 3 7 5" xfId="3091"/>
    <cellStyle name="Text Indent C 3 8" xfId="31548"/>
    <cellStyle name="Text Indent C 3 8 2" xfId="29416"/>
    <cellStyle name="Text Indent C 3 8 3" xfId="29418"/>
    <cellStyle name="Text Indent C 3 8 4" xfId="29421"/>
    <cellStyle name="Text Indent C 3 8 4 2" xfId="6545"/>
    <cellStyle name="Text Indent C 3 8 5" xfId="31549"/>
    <cellStyle name="Text Indent C 3 9" xfId="31550"/>
    <cellStyle name="Text Indent C 3 9 2" xfId="31551"/>
    <cellStyle name="Text Indent C 3 9 3" xfId="31552"/>
    <cellStyle name="Text Indent C 3 9 4" xfId="31553"/>
    <cellStyle name="Text Indent C 3 9 4 2" xfId="31554"/>
    <cellStyle name="Text Indent C 3 9 5" xfId="31555"/>
    <cellStyle name="Text Indent C 4" xfId="31556"/>
    <cellStyle name="Text Indent C 4 10" xfId="31558"/>
    <cellStyle name="Text Indent C 4 10 2" xfId="31342"/>
    <cellStyle name="Text Indent C 4 10 3" xfId="31400"/>
    <cellStyle name="Text Indent C 4 10 4" xfId="31431"/>
    <cellStyle name="Text Indent C 4 10 4 2" xfId="6871"/>
    <cellStyle name="Text Indent C 4 10 5" xfId="2784"/>
    <cellStyle name="Text Indent C 4 11" xfId="31559"/>
    <cellStyle name="Text Indent C 4 11 2" xfId="31557"/>
    <cellStyle name="Text Indent C 4 11 3" xfId="31560"/>
    <cellStyle name="Text Indent C 4 11 4" xfId="31562"/>
    <cellStyle name="Text Indent C 4 11 4 2" xfId="23546"/>
    <cellStyle name="Text Indent C 4 11 5" xfId="31564"/>
    <cellStyle name="Text Indent C 4 12" xfId="31566"/>
    <cellStyle name="Text Indent C 4 12 2" xfId="31567"/>
    <cellStyle name="Text Indent C 4 12 3" xfId="25556"/>
    <cellStyle name="Text Indent C 4 12 4" xfId="25558"/>
    <cellStyle name="Text Indent C 4 12 4 2" xfId="9833"/>
    <cellStyle name="Text Indent C 4 12 5" xfId="25560"/>
    <cellStyle name="Text Indent C 4 13" xfId="31568"/>
    <cellStyle name="Text Indent C 4 14" xfId="31569"/>
    <cellStyle name="Text Indent C 4 15" xfId="31570"/>
    <cellStyle name="Text Indent C 4 15 2" xfId="31571"/>
    <cellStyle name="Text Indent C 4 16" xfId="31572"/>
    <cellStyle name="Text Indent C 4 2" xfId="8023"/>
    <cellStyle name="Text Indent C 4 2 10" xfId="13268"/>
    <cellStyle name="Text Indent C 4 2 10 2" xfId="13276"/>
    <cellStyle name="Text Indent C 4 2 10 3" xfId="30865"/>
    <cellStyle name="Text Indent C 4 2 10 4" xfId="30871"/>
    <cellStyle name="Text Indent C 4 2 10 4 2" xfId="31573"/>
    <cellStyle name="Text Indent C 4 2 10 5" xfId="30873"/>
    <cellStyle name="Text Indent C 4 2 11" xfId="13282"/>
    <cellStyle name="Text Indent C 4 2 11 2" xfId="30148"/>
    <cellStyle name="Text Indent C 4 2 11 3" xfId="31574"/>
    <cellStyle name="Text Indent C 4 2 11 4" xfId="31575"/>
    <cellStyle name="Text Indent C 4 2 11 4 2" xfId="31576"/>
    <cellStyle name="Text Indent C 4 2 11 5" xfId="31577"/>
    <cellStyle name="Text Indent C 4 2 12" xfId="31578"/>
    <cellStyle name="Text Indent C 4 2 13" xfId="9277"/>
    <cellStyle name="Text Indent C 4 2 14" xfId="9303"/>
    <cellStyle name="Text Indent C 4 2 14 2" xfId="30159"/>
    <cellStyle name="Text Indent C 4 2 15" xfId="9306"/>
    <cellStyle name="Text Indent C 4 2 2" xfId="29138"/>
    <cellStyle name="Text Indent C 4 2 2 2" xfId="31579"/>
    <cellStyle name="Text Indent C 4 2 2 3" xfId="31580"/>
    <cellStyle name="Text Indent C 4 2 2 4" xfId="11519"/>
    <cellStyle name="Text Indent C 4 2 2 4 2" xfId="31581"/>
    <cellStyle name="Text Indent C 4 2 2 5" xfId="11522"/>
    <cellStyle name="Text Indent C 4 2 3" xfId="29140"/>
    <cellStyle name="Text Indent C 4 2 3 2" xfId="29142"/>
    <cellStyle name="Text Indent C 4 2 3 3" xfId="31582"/>
    <cellStyle name="Text Indent C 4 2 3 4" xfId="31583"/>
    <cellStyle name="Text Indent C 4 2 3 4 2" xfId="31584"/>
    <cellStyle name="Text Indent C 4 2 3 5" xfId="31585"/>
    <cellStyle name="Text Indent C 4 2 4" xfId="29144"/>
    <cellStyle name="Text Indent C 4 2 4 2" xfId="31586"/>
    <cellStyle name="Text Indent C 4 2 4 3" xfId="31587"/>
    <cellStyle name="Text Indent C 4 2 4 4" xfId="31588"/>
    <cellStyle name="Text Indent C 4 2 4 4 2" xfId="31589"/>
    <cellStyle name="Text Indent C 4 2 4 5" xfId="12066"/>
    <cellStyle name="Text Indent C 4 2 5" xfId="22463"/>
    <cellStyle name="Text Indent C 4 2 5 2" xfId="31590"/>
    <cellStyle name="Text Indent C 4 2 5 3" xfId="31591"/>
    <cellStyle name="Text Indent C 4 2 5 4" xfId="31592"/>
    <cellStyle name="Text Indent C 4 2 5 4 2" xfId="31593"/>
    <cellStyle name="Text Indent C 4 2 5 5" xfId="31594"/>
    <cellStyle name="Text Indent C 4 2 6" xfId="31595"/>
    <cellStyle name="Text Indent C 4 2 6 2" xfId="31596"/>
    <cellStyle name="Text Indent C 4 2 6 3" xfId="31597"/>
    <cellStyle name="Text Indent C 4 2 6 4" xfId="31598"/>
    <cellStyle name="Text Indent C 4 2 6 4 2" xfId="31599"/>
    <cellStyle name="Text Indent C 4 2 6 5" xfId="31600"/>
    <cellStyle name="Text Indent C 4 2 7" xfId="22381"/>
    <cellStyle name="Text Indent C 4 2 7 2" xfId="31601"/>
    <cellStyle name="Text Indent C 4 2 7 3" xfId="31602"/>
    <cellStyle name="Text Indent C 4 2 7 4" xfId="31603"/>
    <cellStyle name="Text Indent C 4 2 7 4 2" xfId="31604"/>
    <cellStyle name="Text Indent C 4 2 7 5" xfId="31605"/>
    <cellStyle name="Text Indent C 4 2 8" xfId="19549"/>
    <cellStyle name="Text Indent C 4 2 8 2" xfId="19558"/>
    <cellStyle name="Text Indent C 4 2 8 3" xfId="19566"/>
    <cellStyle name="Text Indent C 4 2 8 4" xfId="19571"/>
    <cellStyle name="Text Indent C 4 2 8 4 2" xfId="12580"/>
    <cellStyle name="Text Indent C 4 2 8 5" xfId="19574"/>
    <cellStyle name="Text Indent C 4 2 9" xfId="19596"/>
    <cellStyle name="Text Indent C 4 2 9 2" xfId="19600"/>
    <cellStyle name="Text Indent C 4 2 9 3" xfId="19602"/>
    <cellStyle name="Text Indent C 4 2 9 4" xfId="31606"/>
    <cellStyle name="Text Indent C 4 2 9 4 2" xfId="12705"/>
    <cellStyle name="Text Indent C 4 2 9 5" xfId="31607"/>
    <cellStyle name="Text Indent C 4 3" xfId="30309"/>
    <cellStyle name="Text Indent C 4 3 2" xfId="29150"/>
    <cellStyle name="Text Indent C 4 3 3" xfId="29153"/>
    <cellStyle name="Text Indent C 4 3 4" xfId="29157"/>
    <cellStyle name="Text Indent C 4 3 4 2" xfId="31608"/>
    <cellStyle name="Text Indent C 4 3 5" xfId="31609"/>
    <cellStyle name="Text Indent C 4 4" xfId="30311"/>
    <cellStyle name="Text Indent C 4 4 2" xfId="12460"/>
    <cellStyle name="Text Indent C 4 4 3" xfId="29161"/>
    <cellStyle name="Text Indent C 4 4 4" xfId="11217"/>
    <cellStyle name="Text Indent C 4 4 4 2" xfId="11219"/>
    <cellStyle name="Text Indent C 4 4 5" xfId="5250"/>
    <cellStyle name="Text Indent C 4 5" xfId="31610"/>
    <cellStyle name="Text Indent C 4 5 2" xfId="24802"/>
    <cellStyle name="Text Indent C 4 5 3" xfId="24805"/>
    <cellStyle name="Text Indent C 4 5 4" xfId="24808"/>
    <cellStyle name="Text Indent C 4 5 4 2" xfId="31611"/>
    <cellStyle name="Text Indent C 4 5 5" xfId="5254"/>
    <cellStyle name="Text Indent C 4 6" xfId="31612"/>
    <cellStyle name="Text Indent C 4 6 2" xfId="29166"/>
    <cellStyle name="Text Indent C 4 6 3" xfId="29168"/>
    <cellStyle name="Text Indent C 4 6 4" xfId="29171"/>
    <cellStyle name="Text Indent C 4 6 4 2" xfId="217"/>
    <cellStyle name="Text Indent C 4 6 5" xfId="31613"/>
    <cellStyle name="Text Indent C 4 7" xfId="31614"/>
    <cellStyle name="Text Indent C 4 7 2" xfId="31615"/>
    <cellStyle name="Text Indent C 4 7 3" xfId="31616"/>
    <cellStyle name="Text Indent C 4 7 4" xfId="30554"/>
    <cellStyle name="Text Indent C 4 7 4 2" xfId="31617"/>
    <cellStyle name="Text Indent C 4 7 5" xfId="31618"/>
    <cellStyle name="Text Indent C 4 8" xfId="31619"/>
    <cellStyle name="Text Indent C 4 8 2" xfId="31620"/>
    <cellStyle name="Text Indent C 4 8 3" xfId="31621"/>
    <cellStyle name="Text Indent C 4 8 4" xfId="3108"/>
    <cellStyle name="Text Indent C 4 8 4 2" xfId="31622"/>
    <cellStyle name="Text Indent C 4 8 5" xfId="31623"/>
    <cellStyle name="Text Indent C 4 9" xfId="31624"/>
    <cellStyle name="Text Indent C 4 9 2" xfId="31625"/>
    <cellStyle name="Text Indent C 4 9 3" xfId="31626"/>
    <cellStyle name="Text Indent C 4 9 4" xfId="31627"/>
    <cellStyle name="Text Indent C 4 9 4 2" xfId="31628"/>
    <cellStyle name="Text Indent C 4 9 5" xfId="31629"/>
    <cellStyle name="Text Indent C 5" xfId="31561"/>
    <cellStyle name="Text Indent C 5 10" xfId="31630"/>
    <cellStyle name="Text Indent C 5 10 2" xfId="27982"/>
    <cellStyle name="Text Indent C 5 10 3" xfId="31631"/>
    <cellStyle name="Text Indent C 5 10 4" xfId="31632"/>
    <cellStyle name="Text Indent C 5 10 4 2" xfId="31633"/>
    <cellStyle name="Text Indent C 5 10 5" xfId="19551"/>
    <cellStyle name="Text Indent C 5 11" xfId="31634"/>
    <cellStyle name="Text Indent C 5 11 2" xfId="27991"/>
    <cellStyle name="Text Indent C 5 11 3" xfId="29248"/>
    <cellStyle name="Text Indent C 5 11 4" xfId="29323"/>
    <cellStyle name="Text Indent C 5 11 4 2" xfId="29336"/>
    <cellStyle name="Text Indent C 5 11 5" xfId="29405"/>
    <cellStyle name="Text Indent C 5 12" xfId="31635"/>
    <cellStyle name="Text Indent C 5 13" xfId="31636"/>
    <cellStyle name="Text Indent C 5 14" xfId="31637"/>
    <cellStyle name="Text Indent C 5 14 2" xfId="28005"/>
    <cellStyle name="Text Indent C 5 15" xfId="31638"/>
    <cellStyle name="Text Indent C 5 2" xfId="31639"/>
    <cellStyle name="Text Indent C 5 2 2" xfId="9789"/>
    <cellStyle name="Text Indent C 5 2 3" xfId="9791"/>
    <cellStyle name="Text Indent C 5 2 4" xfId="31640"/>
    <cellStyle name="Text Indent C 5 2 4 2" xfId="14324"/>
    <cellStyle name="Text Indent C 5 2 5" xfId="31641"/>
    <cellStyle name="Text Indent C 5 3" xfId="31642"/>
    <cellStyle name="Text Indent C 5 3 2" xfId="31643"/>
    <cellStyle name="Text Indent C 5 3 3" xfId="29678"/>
    <cellStyle name="Text Indent C 5 3 4" xfId="31644"/>
    <cellStyle name="Text Indent C 5 3 4 2" xfId="21564"/>
    <cellStyle name="Text Indent C 5 3 5" xfId="31645"/>
    <cellStyle name="Text Indent C 5 4" xfId="31646"/>
    <cellStyle name="Text Indent C 5 4 2" xfId="31647"/>
    <cellStyle name="Text Indent C 5 4 3" xfId="31648"/>
    <cellStyle name="Text Indent C 5 4 4" xfId="31649"/>
    <cellStyle name="Text Indent C 5 4 4 2" xfId="31650"/>
    <cellStyle name="Text Indent C 5 4 5" xfId="31651"/>
    <cellStyle name="Text Indent C 5 5" xfId="31652"/>
    <cellStyle name="Text Indent C 5 5 2" xfId="24823"/>
    <cellStyle name="Text Indent C 5 5 3" xfId="24826"/>
    <cellStyle name="Text Indent C 5 5 4" xfId="24829"/>
    <cellStyle name="Text Indent C 5 5 4 2" xfId="31653"/>
    <cellStyle name="Text Indent C 5 5 5" xfId="24832"/>
    <cellStyle name="Text Indent C 5 6" xfId="31654"/>
    <cellStyle name="Text Indent C 5 6 2" xfId="11244"/>
    <cellStyle name="Text Indent C 5 6 3" xfId="11247"/>
    <cellStyle name="Text Indent C 5 6 4" xfId="22416"/>
    <cellStyle name="Text Indent C 5 6 4 2" xfId="31655"/>
    <cellStyle name="Text Indent C 5 6 5" xfId="22418"/>
    <cellStyle name="Text Indent C 5 7" xfId="25922"/>
    <cellStyle name="Text Indent C 5 7 2" xfId="22420"/>
    <cellStyle name="Text Indent C 5 7 3" xfId="22422"/>
    <cellStyle name="Text Indent C 5 7 4" xfId="30558"/>
    <cellStyle name="Text Indent C 5 7 4 2" xfId="31656"/>
    <cellStyle name="Text Indent C 5 7 5" xfId="31657"/>
    <cellStyle name="Text Indent C 5 8" xfId="25924"/>
    <cellStyle name="Text Indent C 5 8 2" xfId="22424"/>
    <cellStyle name="Text Indent C 5 8 3" xfId="22428"/>
    <cellStyle name="Text Indent C 5 8 4" xfId="31658"/>
    <cellStyle name="Text Indent C 5 8 4 2" xfId="29088"/>
    <cellStyle name="Text Indent C 5 8 5" xfId="11601"/>
    <cellStyle name="Text Indent C 5 9" xfId="25926"/>
    <cellStyle name="Text Indent C 5 9 2" xfId="22430"/>
    <cellStyle name="Text Indent C 5 9 3" xfId="22434"/>
    <cellStyle name="Text Indent C 5 9 4" xfId="31659"/>
    <cellStyle name="Text Indent C 5 9 4 2" xfId="29291"/>
    <cellStyle name="Text Indent C 5 9 5" xfId="31660"/>
    <cellStyle name="Text Indent C 6" xfId="31563"/>
    <cellStyle name="Text Indent C 6 2" xfId="23547"/>
    <cellStyle name="Text Indent C 6 3" xfId="31661"/>
    <cellStyle name="Text Indent C 6 4" xfId="5571"/>
    <cellStyle name="Text Indent C 6 4 2" xfId="1028"/>
    <cellStyle name="Text Indent C 6 5" xfId="5574"/>
    <cellStyle name="Text Indent C 7" xfId="31565"/>
    <cellStyle name="Text Indent C 7 2" xfId="31662"/>
    <cellStyle name="Text Indent C 7 3" xfId="31663"/>
    <cellStyle name="Text Indent C 7 4" xfId="29763"/>
    <cellStyle name="Text Indent C 7 4 2" xfId="31664"/>
    <cellStyle name="Text Indent C 7 5" xfId="31665"/>
    <cellStyle name="Text Indent C 8" xfId="31666"/>
    <cellStyle name="Text Indent C 8 2" xfId="31667"/>
    <cellStyle name="Text Indent C 8 3" xfId="31668"/>
    <cellStyle name="Text Indent C 8 4" xfId="2752"/>
    <cellStyle name="Text Indent C 8 4 2" xfId="30188"/>
    <cellStyle name="Text Indent C 8 5" xfId="31669"/>
    <cellStyle name="Text Indent C 9" xfId="31670"/>
    <cellStyle name="Text Indent C 9 2" xfId="31671"/>
    <cellStyle name="Text Indent C 9 3" xfId="31672"/>
    <cellStyle name="Text Indent C 9 4" xfId="31673"/>
    <cellStyle name="Text Indent C 9 4 2" xfId="30435"/>
    <cellStyle name="Text Indent C 9 5" xfId="31674"/>
    <cellStyle name="Text Indent C_AMZNGlobal_WBR- week 28" xfId="28875"/>
    <cellStyle name="Thousands" xfId="5597"/>
    <cellStyle name="Thousands 2" xfId="31675"/>
    <cellStyle name="Thousands 3" xfId="31676"/>
    <cellStyle name="Thousands 4" xfId="31677"/>
    <cellStyle name="Thousands 4 2" xfId="31678"/>
    <cellStyle name="Thousands 5" xfId="31679"/>
    <cellStyle name="Title 10" xfId="26310"/>
    <cellStyle name="Title 10 2" xfId="26341"/>
    <cellStyle name="Title 10 3" xfId="26370"/>
    <cellStyle name="Title 10 4" xfId="20911"/>
    <cellStyle name="Title 10 4 2" xfId="26376"/>
    <cellStyle name="Title 10 5" xfId="20914"/>
    <cellStyle name="Title 11" xfId="26397"/>
    <cellStyle name="Title 11 2" xfId="26407"/>
    <cellStyle name="Title 11 3" xfId="26415"/>
    <cellStyle name="Title 11 4" xfId="20919"/>
    <cellStyle name="Title 11 4 2" xfId="26422"/>
    <cellStyle name="Title 11 5" xfId="20922"/>
    <cellStyle name="Title 12" xfId="26436"/>
    <cellStyle name="Title 12 2" xfId="26462"/>
    <cellStyle name="Title 12 3" xfId="26488"/>
    <cellStyle name="Title 12 4" xfId="20927"/>
    <cellStyle name="Title 12 4 2" xfId="26495"/>
    <cellStyle name="Title 12 5" xfId="20930"/>
    <cellStyle name="Title 13" xfId="26506"/>
    <cellStyle name="Title 13 2" xfId="26543"/>
    <cellStyle name="Title 13 3" xfId="26581"/>
    <cellStyle name="Title 13 4" xfId="20935"/>
    <cellStyle name="Title 13 4 2" xfId="26593"/>
    <cellStyle name="Title 13 5" xfId="7622"/>
    <cellStyle name="Title 14" xfId="8246"/>
    <cellStyle name="Title 14 2" xfId="26631"/>
    <cellStyle name="Title 14 3" xfId="26645"/>
    <cellStyle name="Title 14 4" xfId="20939"/>
    <cellStyle name="Title 14 4 2" xfId="12253"/>
    <cellStyle name="Title 14 5" xfId="20942"/>
    <cellStyle name="Title 15" xfId="8249"/>
    <cellStyle name="Title 15 2" xfId="26682"/>
    <cellStyle name="Title 15 3" xfId="10078"/>
    <cellStyle name="Title 15 4" xfId="10082"/>
    <cellStyle name="Title 15 4 2" xfId="19675"/>
    <cellStyle name="Title 15 5" xfId="20945"/>
    <cellStyle name="Title 16" xfId="8253"/>
    <cellStyle name="Title 16 2" xfId="16270"/>
    <cellStyle name="Title 16 3" xfId="26757"/>
    <cellStyle name="Title 16 4" xfId="26765"/>
    <cellStyle name="Title 16 4 2" xfId="26767"/>
    <cellStyle name="Title 16 5" xfId="26773"/>
    <cellStyle name="Title 17" xfId="8257"/>
    <cellStyle name="Title 17 2" xfId="26836"/>
    <cellStyle name="Title 17 3" xfId="26864"/>
    <cellStyle name="Title 17 4" xfId="26874"/>
    <cellStyle name="Title 17 4 2" xfId="26876"/>
    <cellStyle name="Title 17 5" xfId="26880"/>
    <cellStyle name="Title 18" xfId="8260"/>
    <cellStyle name="Title 18 2" xfId="31680"/>
    <cellStyle name="Title 18 3" xfId="31682"/>
    <cellStyle name="Title 18 4" xfId="30813"/>
    <cellStyle name="Title 18 4 2" xfId="31683"/>
    <cellStyle name="Title 18 5" xfId="7688"/>
    <cellStyle name="Title 19" xfId="17871"/>
    <cellStyle name="Title 19 2" xfId="17874"/>
    <cellStyle name="Title 2" xfId="10905"/>
    <cellStyle name="Title 2 10" xfId="20031"/>
    <cellStyle name="Title 2 10 2" xfId="31684"/>
    <cellStyle name="Title 2 10 3" xfId="31685"/>
    <cellStyle name="Title 2 10 4" xfId="31686"/>
    <cellStyle name="Title 2 10 4 2" xfId="31687"/>
    <cellStyle name="Title 2 10 5" xfId="31688"/>
    <cellStyle name="Title 2 11" xfId="20034"/>
    <cellStyle name="Title 2 11 2" xfId="31689"/>
    <cellStyle name="Title 2 11 3" xfId="31690"/>
    <cellStyle name="Title 2 11 4" xfId="31691"/>
    <cellStyle name="Title 2 11 4 2" xfId="14622"/>
    <cellStyle name="Title 2 11 5" xfId="31692"/>
    <cellStyle name="Title 2 12" xfId="25377"/>
    <cellStyle name="Title 2 12 2" xfId="31693"/>
    <cellStyle name="Title 2 12 3" xfId="31694"/>
    <cellStyle name="Title 2 12 4" xfId="31695"/>
    <cellStyle name="Title 2 12 4 2" xfId="31696"/>
    <cellStyle name="Title 2 12 5" xfId="31697"/>
    <cellStyle name="Title 2 13" xfId="25381"/>
    <cellStyle name="Title 2 13 2" xfId="31698"/>
    <cellStyle name="Title 2 13 3" xfId="31699"/>
    <cellStyle name="Title 2 13 4" xfId="31700"/>
    <cellStyle name="Title 2 13 4 2" xfId="31701"/>
    <cellStyle name="Title 2 13 5" xfId="31702"/>
    <cellStyle name="Title 2 14" xfId="25384"/>
    <cellStyle name="Title 2 14 2" xfId="26503"/>
    <cellStyle name="Title 2 14 3" xfId="31703"/>
    <cellStyle name="Title 2 14 4" xfId="31704"/>
    <cellStyle name="Title 2 14 4 2" xfId="31705"/>
    <cellStyle name="Title 2 14 5" xfId="31706"/>
    <cellStyle name="Title 2 15" xfId="25387"/>
    <cellStyle name="Title 2 15 2" xfId="31707"/>
    <cellStyle name="Title 2 15 3" xfId="31708"/>
    <cellStyle name="Title 2 15 3 2" xfId="31709"/>
    <cellStyle name="Title 2 15 4" xfId="31710"/>
    <cellStyle name="Title 2 16" xfId="31711"/>
    <cellStyle name="Title 2 16 2" xfId="31712"/>
    <cellStyle name="Title 2 16 3" xfId="31713"/>
    <cellStyle name="Title 2 16 3 2" xfId="31714"/>
    <cellStyle name="Title 2 16 4" xfId="31715"/>
    <cellStyle name="Title 2 17" xfId="31716"/>
    <cellStyle name="Title 2 18" xfId="31717"/>
    <cellStyle name="Title 2 18 2" xfId="8764"/>
    <cellStyle name="Title 2 19" xfId="31718"/>
    <cellStyle name="Title 2 2" xfId="26280"/>
    <cellStyle name="Title 2 2 2" xfId="7431"/>
    <cellStyle name="Title 2 2 2 2" xfId="31719"/>
    <cellStyle name="Title 2 2 2 3" xfId="31720"/>
    <cellStyle name="Title 2 2 2 3 2" xfId="31721"/>
    <cellStyle name="Title 2 2 2 4" xfId="31722"/>
    <cellStyle name="Title 2 2 3" xfId="18926"/>
    <cellStyle name="Title 2 2 3 2" xfId="18928"/>
    <cellStyle name="Title 2 2 4" xfId="18930"/>
    <cellStyle name="Title 2 2 5" xfId="18936"/>
    <cellStyle name="Title 2 2 5 2" xfId="18939"/>
    <cellStyle name="Title 2 2 6" xfId="18943"/>
    <cellStyle name="Title 2 3" xfId="31723"/>
    <cellStyle name="Title 2 3 2" xfId="31724"/>
    <cellStyle name="Title 2 3 3" xfId="18963"/>
    <cellStyle name="Title 2 3 4" xfId="18965"/>
    <cellStyle name="Title 2 3 4 2" xfId="22562"/>
    <cellStyle name="Title 2 3 5" xfId="31725"/>
    <cellStyle name="Title 2 4" xfId="31726"/>
    <cellStyle name="Title 2 4 2" xfId="7234"/>
    <cellStyle name="Title 2 4 3" xfId="18967"/>
    <cellStyle name="Title 2 4 4" xfId="18969"/>
    <cellStyle name="Title 2 4 4 2" xfId="25792"/>
    <cellStyle name="Title 2 4 5" xfId="31727"/>
    <cellStyle name="Title 2 5" xfId="31728"/>
    <cellStyle name="Title 2 5 2" xfId="31729"/>
    <cellStyle name="Title 2 5 3" xfId="18972"/>
    <cellStyle name="Title 2 5 4" xfId="18974"/>
    <cellStyle name="Title 2 5 4 2" xfId="31730"/>
    <cellStyle name="Title 2 5 5" xfId="31731"/>
    <cellStyle name="Title 2 6" xfId="31732"/>
    <cellStyle name="Title 2 6 2" xfId="31733"/>
    <cellStyle name="Title 2 6 3" xfId="18977"/>
    <cellStyle name="Title 2 6 4" xfId="18979"/>
    <cellStyle name="Title 2 6 4 2" xfId="12025"/>
    <cellStyle name="Title 2 6 5" xfId="31734"/>
    <cellStyle name="Title 2 7" xfId="24175"/>
    <cellStyle name="Title 2 7 2" xfId="31736"/>
    <cellStyle name="Title 2 7 3" xfId="18983"/>
    <cellStyle name="Title 2 7 4" xfId="18985"/>
    <cellStyle name="Title 2 7 4 2" xfId="3608"/>
    <cellStyle name="Title 2 7 5" xfId="31737"/>
    <cellStyle name="Title 2 8" xfId="31738"/>
    <cellStyle name="Title 2 8 2" xfId="31739"/>
    <cellStyle name="Title 2 8 3" xfId="18989"/>
    <cellStyle name="Title 2 8 4" xfId="18991"/>
    <cellStyle name="Title 2 8 4 2" xfId="22675"/>
    <cellStyle name="Title 2 8 5" xfId="31740"/>
    <cellStyle name="Title 2 9" xfId="31741"/>
    <cellStyle name="Title 2 9 2" xfId="31742"/>
    <cellStyle name="Title 2 9 3" xfId="18994"/>
    <cellStyle name="Title 2 9 4" xfId="18996"/>
    <cellStyle name="Title 2 9 4 2" xfId="2200"/>
    <cellStyle name="Title 2 9 5" xfId="31743"/>
    <cellStyle name="Title 20" xfId="8250"/>
    <cellStyle name="Title 20 2" xfId="26683"/>
    <cellStyle name="Title 21" xfId="8254"/>
    <cellStyle name="Title 21 2" xfId="16271"/>
    <cellStyle name="Title 22" xfId="8258"/>
    <cellStyle name="Title 22 2" xfId="26837"/>
    <cellStyle name="Title 23" xfId="8261"/>
    <cellStyle name="Title 23 2" xfId="31681"/>
    <cellStyle name="Title 24" xfId="17872"/>
    <cellStyle name="Title 24 2" xfId="17875"/>
    <cellStyle name="Title 25" xfId="17878"/>
    <cellStyle name="Title 25 2" xfId="31744"/>
    <cellStyle name="Title 26" xfId="17881"/>
    <cellStyle name="Title 26 2" xfId="7211"/>
    <cellStyle name="Title 27" xfId="17884"/>
    <cellStyle name="Title 27 2" xfId="29794"/>
    <cellStyle name="Title 28" xfId="17889"/>
    <cellStyle name="Title 28 2" xfId="29801"/>
    <cellStyle name="Title 29" xfId="17893"/>
    <cellStyle name="Title 29 2" xfId="27506"/>
    <cellStyle name="Title 3" xfId="31746"/>
    <cellStyle name="Title 3 10" xfId="31747"/>
    <cellStyle name="Title 3 10 2" xfId="31748"/>
    <cellStyle name="Title 3 10 3" xfId="14061"/>
    <cellStyle name="Title 3 10 4" xfId="14071"/>
    <cellStyle name="Title 3 10 4 2" xfId="31749"/>
    <cellStyle name="Title 3 10 5" xfId="14073"/>
    <cellStyle name="Title 3 11" xfId="30936"/>
    <cellStyle name="Title 3 11 2" xfId="31750"/>
    <cellStyle name="Title 3 11 3" xfId="31751"/>
    <cellStyle name="Title 3 11 4" xfId="31752"/>
    <cellStyle name="Title 3 11 4 2" xfId="5727"/>
    <cellStyle name="Title 3 11 5" xfId="31753"/>
    <cellStyle name="Title 3 12" xfId="31754"/>
    <cellStyle name="Title 3 12 2" xfId="31756"/>
    <cellStyle name="Title 3 12 3" xfId="14087"/>
    <cellStyle name="Title 3 12 4" xfId="14093"/>
    <cellStyle name="Title 3 12 4 2" xfId="31757"/>
    <cellStyle name="Title 3 12 5" xfId="31758"/>
    <cellStyle name="Title 3 13" xfId="31759"/>
    <cellStyle name="Title 3 13 2" xfId="31761"/>
    <cellStyle name="Title 3 13 3" xfId="31762"/>
    <cellStyle name="Title 3 13 4" xfId="904"/>
    <cellStyle name="Title 3 13 4 2" xfId="31764"/>
    <cellStyle name="Title 3 13 5" xfId="31766"/>
    <cellStyle name="Title 3 14" xfId="31767"/>
    <cellStyle name="Title 3 14 2" xfId="31769"/>
    <cellStyle name="Title 3 14 3" xfId="31771"/>
    <cellStyle name="Title 3 14 4" xfId="31773"/>
    <cellStyle name="Title 3 14 4 2" xfId="31775"/>
    <cellStyle name="Title 3 14 5" xfId="31777"/>
    <cellStyle name="Title 3 15" xfId="22484"/>
    <cellStyle name="Title 3 15 2" xfId="27687"/>
    <cellStyle name="Title 3 16" xfId="31778"/>
    <cellStyle name="Title 3 17" xfId="31780"/>
    <cellStyle name="Title 3 18" xfId="31781"/>
    <cellStyle name="Title 3 19" xfId="31782"/>
    <cellStyle name="Title 3 2" xfId="26287"/>
    <cellStyle name="Title 3 2 2" xfId="31783"/>
    <cellStyle name="Title 3 2 2 2" xfId="31784"/>
    <cellStyle name="Title 3 2 2 3" xfId="31785"/>
    <cellStyle name="Title 3 2 2 3 2" xfId="12840"/>
    <cellStyle name="Title 3 2 2 4" xfId="3336"/>
    <cellStyle name="Title 3 2 3" xfId="10876"/>
    <cellStyle name="Title 3 2 3 2" xfId="19029"/>
    <cellStyle name="Title 3 2 4" xfId="19032"/>
    <cellStyle name="Title 3 2 5" xfId="19034"/>
    <cellStyle name="Title 3 2 5 2" xfId="19036"/>
    <cellStyle name="Title 3 2 6" xfId="19039"/>
    <cellStyle name="Title 3 20" xfId="22485"/>
    <cellStyle name="Title 3 20 2" xfId="27688"/>
    <cellStyle name="Title 3 21" xfId="31779"/>
    <cellStyle name="Title 3 3" xfId="31786"/>
    <cellStyle name="Title 3 3 2" xfId="30711"/>
    <cellStyle name="Title 3 3 3" xfId="19056"/>
    <cellStyle name="Title 3 3 4" xfId="16301"/>
    <cellStyle name="Title 3 3 4 2" xfId="25937"/>
    <cellStyle name="Title 3 3 5" xfId="16303"/>
    <cellStyle name="Title 3 4" xfId="31787"/>
    <cellStyle name="Title 3 4 2" xfId="31788"/>
    <cellStyle name="Title 3 4 3" xfId="19058"/>
    <cellStyle name="Title 3 4 4" xfId="19060"/>
    <cellStyle name="Title 3 4 4 2" xfId="31789"/>
    <cellStyle name="Title 3 4 5" xfId="31790"/>
    <cellStyle name="Title 3 5" xfId="31791"/>
    <cellStyle name="Title 3 5 2" xfId="31792"/>
    <cellStyle name="Title 3 5 3" xfId="19063"/>
    <cellStyle name="Title 3 5 4" xfId="19065"/>
    <cellStyle name="Title 3 5 4 2" xfId="31793"/>
    <cellStyle name="Title 3 5 5" xfId="31794"/>
    <cellStyle name="Title 3 6" xfId="7590"/>
    <cellStyle name="Title 3 6 2" xfId="7592"/>
    <cellStyle name="Title 3 6 3" xfId="7595"/>
    <cellStyle name="Title 3 6 4" xfId="7598"/>
    <cellStyle name="Title 3 6 4 2" xfId="31795"/>
    <cellStyle name="Title 3 6 5" xfId="31796"/>
    <cellStyle name="Title 3 7" xfId="7600"/>
    <cellStyle name="Title 3 7 2" xfId="7602"/>
    <cellStyle name="Title 3 7 3" xfId="7605"/>
    <cellStyle name="Title 3 7 4" xfId="7608"/>
    <cellStyle name="Title 3 7 4 2" xfId="11520"/>
    <cellStyle name="Title 3 7 5" xfId="31797"/>
    <cellStyle name="Title 3 8" xfId="7611"/>
    <cellStyle name="Title 3 8 2" xfId="31798"/>
    <cellStyle name="Title 3 8 3" xfId="19068"/>
    <cellStyle name="Title 3 8 4" xfId="19070"/>
    <cellStyle name="Title 3 8 4 2" xfId="31799"/>
    <cellStyle name="Title 3 8 5" xfId="31800"/>
    <cellStyle name="Title 3 9" xfId="7613"/>
    <cellStyle name="Title 3 9 2" xfId="9254"/>
    <cellStyle name="Title 3 9 3" xfId="9257"/>
    <cellStyle name="Title 3 9 4" xfId="9260"/>
    <cellStyle name="Title 3 9 4 2" xfId="12525"/>
    <cellStyle name="Title 3 9 5" xfId="9262"/>
    <cellStyle name="Title 30" xfId="17879"/>
    <cellStyle name="Title 30 2" xfId="31745"/>
    <cellStyle name="Title 31" xfId="17882"/>
    <cellStyle name="Title 31 2" xfId="7212"/>
    <cellStyle name="Title 32" xfId="17885"/>
    <cellStyle name="Title 32 2" xfId="29795"/>
    <cellStyle name="Title 33" xfId="17890"/>
    <cellStyle name="Title 33 2" xfId="29802"/>
    <cellStyle name="Title 4" xfId="31801"/>
    <cellStyle name="Title 4 10" xfId="22585"/>
    <cellStyle name="Title 4 10 2" xfId="25402"/>
    <cellStyle name="Title 4 10 3" xfId="22385"/>
    <cellStyle name="Title 4 10 4" xfId="25404"/>
    <cellStyle name="Title 4 10 4 2" xfId="31802"/>
    <cellStyle name="Title 4 10 5" xfId="25406"/>
    <cellStyle name="Title 4 11" xfId="22588"/>
    <cellStyle name="Title 4 11 2" xfId="31803"/>
    <cellStyle name="Title 4 11 3" xfId="22387"/>
    <cellStyle name="Title 4 11 4" xfId="31805"/>
    <cellStyle name="Title 4 11 4 2" xfId="31806"/>
    <cellStyle name="Title 4 11 5" xfId="28024"/>
    <cellStyle name="Title 4 12" xfId="22590"/>
    <cellStyle name="Title 4 12 2" xfId="22592"/>
    <cellStyle name="Title 4 12 3" xfId="22390"/>
    <cellStyle name="Title 4 12 4" xfId="31807"/>
    <cellStyle name="Title 4 12 4 2" xfId="31808"/>
    <cellStyle name="Title 4 12 5" xfId="31809"/>
    <cellStyle name="Title 4 13" xfId="22594"/>
    <cellStyle name="Title 4 13 2" xfId="31755"/>
    <cellStyle name="Title 4 13 3" xfId="31760"/>
    <cellStyle name="Title 4 13 4" xfId="31768"/>
    <cellStyle name="Title 4 13 4 2" xfId="31770"/>
    <cellStyle name="Title 4 13 5" xfId="22486"/>
    <cellStyle name="Title 4 14" xfId="31810"/>
    <cellStyle name="Title 4 14 2" xfId="31811"/>
    <cellStyle name="Title 4 14 3" xfId="31812"/>
    <cellStyle name="Title 4 14 4" xfId="31813"/>
    <cellStyle name="Title 4 14 4 2" xfId="31814"/>
    <cellStyle name="Title 4 14 5" xfId="31815"/>
    <cellStyle name="Title 4 15" xfId="31816"/>
    <cellStyle name="Title 4 16" xfId="31817"/>
    <cellStyle name="Title 4 17" xfId="31818"/>
    <cellStyle name="Title 4 17 2" xfId="22581"/>
    <cellStyle name="Title 4 18" xfId="31819"/>
    <cellStyle name="Title 4 2" xfId="11077"/>
    <cellStyle name="Title 4 2 2" xfId="26272"/>
    <cellStyle name="Title 4 2 2 2" xfId="31820"/>
    <cellStyle name="Title 4 2 2 3" xfId="31821"/>
    <cellStyle name="Title 4 2 2 3 2" xfId="26379"/>
    <cellStyle name="Title 4 2 2 4" xfId="31822"/>
    <cellStyle name="Title 4 2 3" xfId="19084"/>
    <cellStyle name="Title 4 2 3 2" xfId="31823"/>
    <cellStyle name="Title 4 2 4" xfId="19087"/>
    <cellStyle name="Title 4 2 5" xfId="26274"/>
    <cellStyle name="Title 4 2 5 2" xfId="31824"/>
    <cellStyle name="Title 4 2 6" xfId="31825"/>
    <cellStyle name="Title 4 3" xfId="20364"/>
    <cellStyle name="Title 4 3 2" xfId="26276"/>
    <cellStyle name="Title 4 3 3" xfId="19091"/>
    <cellStyle name="Title 4 3 4" xfId="19094"/>
    <cellStyle name="Title 4 3 4 2" xfId="26278"/>
    <cellStyle name="Title 4 3 5" xfId="26281"/>
    <cellStyle name="Title 4 4" xfId="20367"/>
    <cellStyle name="Title 4 4 2" xfId="26283"/>
    <cellStyle name="Title 4 4 3" xfId="19098"/>
    <cellStyle name="Title 4 4 4" xfId="19101"/>
    <cellStyle name="Title 4 4 4 2" xfId="26285"/>
    <cellStyle name="Title 4 4 5" xfId="26288"/>
    <cellStyle name="Title 4 5" xfId="26291"/>
    <cellStyle name="Title 4 5 2" xfId="11054"/>
    <cellStyle name="Title 4 5 3" xfId="11060"/>
    <cellStyle name="Title 4 5 4" xfId="11066"/>
    <cellStyle name="Title 4 5 4 2" xfId="11072"/>
    <cellStyle name="Title 4 5 5" xfId="11078"/>
    <cellStyle name="Title 4 6" xfId="7632"/>
    <cellStyle name="Title 4 6 2" xfId="7639"/>
    <cellStyle name="Title 4 6 3" xfId="7643"/>
    <cellStyle name="Title 4 6 4" xfId="7647"/>
    <cellStyle name="Title 4 6 4 2" xfId="26293"/>
    <cellStyle name="Title 4 6 5" xfId="7649"/>
    <cellStyle name="Title 4 7" xfId="7663"/>
    <cellStyle name="Title 4 7 2" xfId="26296"/>
    <cellStyle name="Title 4 7 3" xfId="19107"/>
    <cellStyle name="Title 4 7 4" xfId="19110"/>
    <cellStyle name="Title 4 7 4 2" xfId="26299"/>
    <cellStyle name="Title 4 7 5" xfId="26301"/>
    <cellStyle name="Title 4 8" xfId="7667"/>
    <cellStyle name="Title 4 8 2" xfId="1865"/>
    <cellStyle name="Title 4 8 3" xfId="389"/>
    <cellStyle name="Title 4 8 4" xfId="19116"/>
    <cellStyle name="Title 4 8 4 2" xfId="21518"/>
    <cellStyle name="Title 4 8 5" xfId="26304"/>
    <cellStyle name="Title 4 9" xfId="7671"/>
    <cellStyle name="Title 4 9 2" xfId="26308"/>
    <cellStyle name="Title 4 9 3" xfId="19119"/>
    <cellStyle name="Title 4 9 4" xfId="5884"/>
    <cellStyle name="Title 4 9 4 2" xfId="5888"/>
    <cellStyle name="Title 4 9 5" xfId="1998"/>
    <cellStyle name="Title 5" xfId="31826"/>
    <cellStyle name="Title 5 10" xfId="22624"/>
    <cellStyle name="Title 5 10 2" xfId="31827"/>
    <cellStyle name="Title 5 10 3" xfId="31828"/>
    <cellStyle name="Title 5 10 4" xfId="31829"/>
    <cellStyle name="Title 5 10 4 2" xfId="31830"/>
    <cellStyle name="Title 5 10 5" xfId="3623"/>
    <cellStyle name="Title 5 11" xfId="22627"/>
    <cellStyle name="Title 5 11 2" xfId="26995"/>
    <cellStyle name="Title 5 11 3" xfId="27002"/>
    <cellStyle name="Title 5 11 4" xfId="27007"/>
    <cellStyle name="Title 5 11 4 2" xfId="31831"/>
    <cellStyle name="Title 5 11 5" xfId="27009"/>
    <cellStyle name="Title 5 12" xfId="22629"/>
    <cellStyle name="Title 5 12 2" xfId="22631"/>
    <cellStyle name="Title 5 12 3" xfId="22403"/>
    <cellStyle name="Title 5 12 4" xfId="31832"/>
    <cellStyle name="Title 5 12 4 2" xfId="31833"/>
    <cellStyle name="Title 5 12 5" xfId="31834"/>
    <cellStyle name="Title 5 13" xfId="22634"/>
    <cellStyle name="Title 5 13 2" xfId="31835"/>
    <cellStyle name="Title 5 13 3" xfId="31836"/>
    <cellStyle name="Title 5 13 4" xfId="31837"/>
    <cellStyle name="Title 5 13 4 2" xfId="19890"/>
    <cellStyle name="Title 5 13 5" xfId="31838"/>
    <cellStyle name="Title 5 14" xfId="31839"/>
    <cellStyle name="Title 5 14 2" xfId="31840"/>
    <cellStyle name="Title 5 14 3" xfId="31841"/>
    <cellStyle name="Title 5 14 4" xfId="31842"/>
    <cellStyle name="Title 5 14 4 2" xfId="31843"/>
    <cellStyle name="Title 5 14 5" xfId="31844"/>
    <cellStyle name="Title 5 15" xfId="31845"/>
    <cellStyle name="Title 5 16" xfId="31846"/>
    <cellStyle name="Title 5 17" xfId="31847"/>
    <cellStyle name="Title 5 17 2" xfId="27806"/>
    <cellStyle name="Title 5 18" xfId="31848"/>
    <cellStyle name="Title 5 2" xfId="7651"/>
    <cellStyle name="Title 5 2 2" xfId="9067"/>
    <cellStyle name="Title 5 2 2 2" xfId="23856"/>
    <cellStyle name="Title 5 2 2 3" xfId="23858"/>
    <cellStyle name="Title 5 2 2 3 2" xfId="23948"/>
    <cellStyle name="Title 5 2 2 4" xfId="31849"/>
    <cellStyle name="Title 5 2 3" xfId="9069"/>
    <cellStyle name="Title 5 2 3 2" xfId="23874"/>
    <cellStyle name="Title 5 2 4" xfId="9071"/>
    <cellStyle name="Title 5 2 5" xfId="31850"/>
    <cellStyle name="Title 5 2 5 2" xfId="31851"/>
    <cellStyle name="Title 5 2 6" xfId="31003"/>
    <cellStyle name="Title 5 3" xfId="1860"/>
    <cellStyle name="Title 5 3 2" xfId="31852"/>
    <cellStyle name="Title 5 3 3" xfId="31853"/>
    <cellStyle name="Title 5 3 4" xfId="31854"/>
    <cellStyle name="Title 5 3 4 2" xfId="31855"/>
    <cellStyle name="Title 5 3 5" xfId="31857"/>
    <cellStyle name="Title 5 4" xfId="7653"/>
    <cellStyle name="Title 5 4 2" xfId="31858"/>
    <cellStyle name="Title 5 4 3" xfId="31859"/>
    <cellStyle name="Title 5 4 4" xfId="31860"/>
    <cellStyle name="Title 5 4 4 2" xfId="31861"/>
    <cellStyle name="Title 5 4 5" xfId="31862"/>
    <cellStyle name="Title 5 5" xfId="7655"/>
    <cellStyle name="Title 5 5 2" xfId="11104"/>
    <cellStyle name="Title 5 5 3" xfId="20623"/>
    <cellStyle name="Title 5 5 4" xfId="20628"/>
    <cellStyle name="Title 5 5 4 2" xfId="14450"/>
    <cellStyle name="Title 5 5 5" xfId="20630"/>
    <cellStyle name="Title 5 6" xfId="7658"/>
    <cellStyle name="Title 5 6 2" xfId="7699"/>
    <cellStyle name="Title 5 6 3" xfId="7702"/>
    <cellStyle name="Title 5 6 4" xfId="7705"/>
    <cellStyle name="Title 5 6 4 2" xfId="12792"/>
    <cellStyle name="Title 5 6 5" xfId="7708"/>
    <cellStyle name="Title 5 7" xfId="2476"/>
    <cellStyle name="Title 5 7 2" xfId="31863"/>
    <cellStyle name="Title 5 7 3" xfId="12806"/>
    <cellStyle name="Title 5 7 4" xfId="12822"/>
    <cellStyle name="Title 5 7 4 2" xfId="27534"/>
    <cellStyle name="Title 5 7 5" xfId="12824"/>
    <cellStyle name="Title 5 8" xfId="2506"/>
    <cellStyle name="Title 5 8 2" xfId="3808"/>
    <cellStyle name="Title 5 8 3" xfId="12834"/>
    <cellStyle name="Title 5 8 4" xfId="2740"/>
    <cellStyle name="Title 5 8 4 2" xfId="29874"/>
    <cellStyle name="Title 5 8 5" xfId="12850"/>
    <cellStyle name="Title 5 9" xfId="2497"/>
    <cellStyle name="Title 5 9 2" xfId="31864"/>
    <cellStyle name="Title 5 9 3" xfId="12857"/>
    <cellStyle name="Title 5 9 4" xfId="12859"/>
    <cellStyle name="Title 5 9 4 2" xfId="31865"/>
    <cellStyle name="Title 5 9 5" xfId="12861"/>
    <cellStyle name="Title 6" xfId="11140"/>
    <cellStyle name="Title 6 10" xfId="23087"/>
    <cellStyle name="Title 6 10 2" xfId="31866"/>
    <cellStyle name="Title 6 10 3" xfId="6605"/>
    <cellStyle name="Title 6 10 4" xfId="31867"/>
    <cellStyle name="Title 6 10 4 2" xfId="31868"/>
    <cellStyle name="Title 6 10 5" xfId="31869"/>
    <cellStyle name="Title 6 11" xfId="31870"/>
    <cellStyle name="Title 6 11 2" xfId="31871"/>
    <cellStyle name="Title 6 11 3" xfId="31872"/>
    <cellStyle name="Title 6 11 4" xfId="31873"/>
    <cellStyle name="Title 6 11 4 2" xfId="31875"/>
    <cellStyle name="Title 6 11 5" xfId="31876"/>
    <cellStyle name="Title 6 12" xfId="26583"/>
    <cellStyle name="Title 6 12 2" xfId="31878"/>
    <cellStyle name="Title 6 12 3" xfId="31879"/>
    <cellStyle name="Title 6 12 4" xfId="31880"/>
    <cellStyle name="Title 6 12 4 2" xfId="10461"/>
    <cellStyle name="Title 6 12 5" xfId="31881"/>
    <cellStyle name="Title 6 13" xfId="26585"/>
    <cellStyle name="Title 6 13 2" xfId="31882"/>
    <cellStyle name="Title 6 13 3" xfId="31883"/>
    <cellStyle name="Title 6 13 4" xfId="31884"/>
    <cellStyle name="Title 6 13 4 2" xfId="27128"/>
    <cellStyle name="Title 6 13 5" xfId="31885"/>
    <cellStyle name="Title 6 14" xfId="26587"/>
    <cellStyle name="Title 6 14 2" xfId="26589"/>
    <cellStyle name="Title 6 14 3" xfId="31886"/>
    <cellStyle name="Title 6 14 4" xfId="31887"/>
    <cellStyle name="Title 6 14 4 2" xfId="31888"/>
    <cellStyle name="Title 6 14 5" xfId="31889"/>
    <cellStyle name="Title 6 15" xfId="26591"/>
    <cellStyle name="Title 6 16" xfId="31890"/>
    <cellStyle name="Title 6 17" xfId="31891"/>
    <cellStyle name="Title 6 17 2" xfId="31892"/>
    <cellStyle name="Title 6 18" xfId="31893"/>
    <cellStyle name="Title 6 2" xfId="26302"/>
    <cellStyle name="Title 6 2 2" xfId="27422"/>
    <cellStyle name="Title 6 2 2 2" xfId="31894"/>
    <cellStyle name="Title 6 2 2 3" xfId="31895"/>
    <cellStyle name="Title 6 2 2 3 2" xfId="19966"/>
    <cellStyle name="Title 6 2 2 4" xfId="26210"/>
    <cellStyle name="Title 6 2 3" xfId="27424"/>
    <cellStyle name="Title 6 2 3 2" xfId="4202"/>
    <cellStyle name="Title 6 2 4" xfId="27426"/>
    <cellStyle name="Title 6 2 5" xfId="31896"/>
    <cellStyle name="Title 6 2 5 2" xfId="4294"/>
    <cellStyle name="Title 6 2 6" xfId="31897"/>
    <cellStyle name="Title 6 3" xfId="31898"/>
    <cellStyle name="Title 6 3 2" xfId="27430"/>
    <cellStyle name="Title 6 3 3" xfId="27432"/>
    <cellStyle name="Title 6 3 4" xfId="27434"/>
    <cellStyle name="Title 6 3 4 2" xfId="4388"/>
    <cellStyle name="Title 6 3 5" xfId="31899"/>
    <cellStyle name="Title 6 4" xfId="31900"/>
    <cellStyle name="Title 6 4 2" xfId="27438"/>
    <cellStyle name="Title 6 4 3" xfId="27440"/>
    <cellStyle name="Title 6 4 4" xfId="27442"/>
    <cellStyle name="Title 6 4 4 2" xfId="4481"/>
    <cellStyle name="Title 6 4 5" xfId="31901"/>
    <cellStyle name="Title 6 5" xfId="31902"/>
    <cellStyle name="Title 6 5 2" xfId="31903"/>
    <cellStyle name="Title 6 5 3" xfId="31904"/>
    <cellStyle name="Title 6 5 4" xfId="31905"/>
    <cellStyle name="Title 6 5 4 2" xfId="4515"/>
    <cellStyle name="Title 6 5 5" xfId="31906"/>
    <cellStyle name="Title 6 6" xfId="7729"/>
    <cellStyle name="Title 6 6 2" xfId="31907"/>
    <cellStyle name="Title 6 6 3" xfId="31908"/>
    <cellStyle name="Title 6 6 4" xfId="31909"/>
    <cellStyle name="Title 6 6 4 2" xfId="31910"/>
    <cellStyle name="Title 6 6 5" xfId="31911"/>
    <cellStyle name="Title 6 7" xfId="4807"/>
    <cellStyle name="Title 6 7 2" xfId="26508"/>
    <cellStyle name="Title 6 7 3" xfId="26510"/>
    <cellStyle name="Title 6 7 4" xfId="26512"/>
    <cellStyle name="Title 6 7 4 2" xfId="26514"/>
    <cellStyle name="Title 6 7 5" xfId="26516"/>
    <cellStyle name="Title 6 8" xfId="7732"/>
    <cellStyle name="Title 6 8 2" xfId="26518"/>
    <cellStyle name="Title 6 8 3" xfId="26520"/>
    <cellStyle name="Title 6 8 4" xfId="26522"/>
    <cellStyle name="Title 6 8 4 2" xfId="26524"/>
    <cellStyle name="Title 6 8 5" xfId="26526"/>
    <cellStyle name="Title 6 9" xfId="7735"/>
    <cellStyle name="Title 6 9 2" xfId="26528"/>
    <cellStyle name="Title 6 9 3" xfId="26530"/>
    <cellStyle name="Title 6 9 4" xfId="26532"/>
    <cellStyle name="Title 6 9 4 2" xfId="7025"/>
    <cellStyle name="Title 6 9 5" xfId="26534"/>
    <cellStyle name="Title 7" xfId="11142"/>
    <cellStyle name="Title 7 10" xfId="11936"/>
    <cellStyle name="Title 7 10 2" xfId="13883"/>
    <cellStyle name="Title 7 10 3" xfId="30934"/>
    <cellStyle name="Title 7 10 4" xfId="30938"/>
    <cellStyle name="Title 7 10 4 2" xfId="20900"/>
    <cellStyle name="Title 7 10 5" xfId="31912"/>
    <cellStyle name="Title 7 11" xfId="11940"/>
    <cellStyle name="Title 7 11 2" xfId="413"/>
    <cellStyle name="Title 7 11 3" xfId="25495"/>
    <cellStyle name="Title 7 11 4" xfId="25498"/>
    <cellStyle name="Title 7 11 4 2" xfId="31913"/>
    <cellStyle name="Title 7 11 5" xfId="25500"/>
    <cellStyle name="Title 7 12" xfId="11944"/>
    <cellStyle name="Title 7 12 2" xfId="25504"/>
    <cellStyle name="Title 7 12 3" xfId="30942"/>
    <cellStyle name="Title 7 12 4" xfId="30945"/>
    <cellStyle name="Title 7 12 4 2" xfId="31914"/>
    <cellStyle name="Title 7 12 5" xfId="31915"/>
    <cellStyle name="Title 7 13" xfId="11949"/>
    <cellStyle name="Title 7 13 2" xfId="10242"/>
    <cellStyle name="Title 7 13 3" xfId="10245"/>
    <cellStyle name="Title 7 13 4" xfId="10248"/>
    <cellStyle name="Title 7 13 4 2" xfId="31916"/>
    <cellStyle name="Title 7 13 5" xfId="31917"/>
    <cellStyle name="Title 7 14" xfId="11952"/>
    <cellStyle name="Title 7 14 2" xfId="10276"/>
    <cellStyle name="Title 7 14 3" xfId="10279"/>
    <cellStyle name="Title 7 14 4" xfId="10283"/>
    <cellStyle name="Title 7 14 4 2" xfId="18802"/>
    <cellStyle name="Title 7 14 5" xfId="31918"/>
    <cellStyle name="Title 7 15" xfId="11955"/>
    <cellStyle name="Title 7 16" xfId="11957"/>
    <cellStyle name="Title 7 17" xfId="11959"/>
    <cellStyle name="Title 7 17 2" xfId="31919"/>
    <cellStyle name="Title 7 18" xfId="23236"/>
    <cellStyle name="Title 7 2" xfId="26305"/>
    <cellStyle name="Title 7 2 2" xfId="21547"/>
    <cellStyle name="Title 7 2 2 2" xfId="13333"/>
    <cellStyle name="Title 7 2 2 3" xfId="13336"/>
    <cellStyle name="Title 7 2 2 3 2" xfId="31920"/>
    <cellStyle name="Title 7 2 2 4" xfId="13342"/>
    <cellStyle name="Title 7 2 3" xfId="31921"/>
    <cellStyle name="Title 7 2 3 2" xfId="13413"/>
    <cellStyle name="Title 7 2 4" xfId="30172"/>
    <cellStyle name="Title 7 2 5" xfId="30174"/>
    <cellStyle name="Title 7 2 5 2" xfId="13633"/>
    <cellStyle name="Title 7 2 6" xfId="30176"/>
    <cellStyle name="Title 7 3" xfId="31923"/>
    <cellStyle name="Title 7 3 2" xfId="22179"/>
    <cellStyle name="Title 7 3 3" xfId="31924"/>
    <cellStyle name="Title 7 3 4" xfId="31925"/>
    <cellStyle name="Title 7 3 4 2" xfId="31926"/>
    <cellStyle name="Title 7 3 5" xfId="31927"/>
    <cellStyle name="Title 7 4" xfId="31928"/>
    <cellStyle name="Title 7 4 2" xfId="4971"/>
    <cellStyle name="Title 7 4 3" xfId="21587"/>
    <cellStyle name="Title 7 4 4" xfId="21589"/>
    <cellStyle name="Title 7 4 4 2" xfId="23518"/>
    <cellStyle name="Title 7 4 5" xfId="31929"/>
    <cellStyle name="Title 7 5" xfId="11258"/>
    <cellStyle name="Title 7 5 2" xfId="21624"/>
    <cellStyle name="Title 7 5 3" xfId="21627"/>
    <cellStyle name="Title 7 5 4" xfId="21629"/>
    <cellStyle name="Title 7 5 4 2" xfId="21631"/>
    <cellStyle name="Title 7 5 5" xfId="21633"/>
    <cellStyle name="Title 7 6" xfId="11260"/>
    <cellStyle name="Title 7 6 2" xfId="21643"/>
    <cellStyle name="Title 7 6 3" xfId="21646"/>
    <cellStyle name="Title 7 6 4" xfId="31930"/>
    <cellStyle name="Title 7 6 4 2" xfId="31931"/>
    <cellStyle name="Title 7 6 5" xfId="31932"/>
    <cellStyle name="Title 7 7" xfId="11263"/>
    <cellStyle name="Title 7 7 2" xfId="22512"/>
    <cellStyle name="Title 7 7 3" xfId="22516"/>
    <cellStyle name="Title 7 7 4" xfId="22520"/>
    <cellStyle name="Title 7 7 4 2" xfId="31933"/>
    <cellStyle name="Title 7 7 5" xfId="22523"/>
    <cellStyle name="Title 7 8" xfId="24901"/>
    <cellStyle name="Title 7 8 2" xfId="22209"/>
    <cellStyle name="Title 7 8 3" xfId="31934"/>
    <cellStyle name="Title 7 8 4" xfId="31935"/>
    <cellStyle name="Title 7 8 4 2" xfId="31936"/>
    <cellStyle name="Title 7 8 5" xfId="31937"/>
    <cellStyle name="Title 7 9" xfId="24904"/>
    <cellStyle name="Title 7 9 2" xfId="22609"/>
    <cellStyle name="Title 7 9 3" xfId="22618"/>
    <cellStyle name="Title 7 9 4" xfId="22622"/>
    <cellStyle name="Title 7 9 4 2" xfId="22625"/>
    <cellStyle name="Title 7 9 5" xfId="22636"/>
    <cellStyle name="Title 8" xfId="11144"/>
    <cellStyle name="Title 8 10" xfId="11409"/>
    <cellStyle name="Title 8 10 2" xfId="13159"/>
    <cellStyle name="Title 8 10 3" xfId="13171"/>
    <cellStyle name="Title 8 10 4" xfId="13176"/>
    <cellStyle name="Title 8 10 4 2" xfId="10521"/>
    <cellStyle name="Title 8 10 5" xfId="13181"/>
    <cellStyle name="Title 8 11" xfId="11413"/>
    <cellStyle name="Title 8 11 2" xfId="13195"/>
    <cellStyle name="Title 8 11 3" xfId="13198"/>
    <cellStyle name="Title 8 11 4" xfId="13201"/>
    <cellStyle name="Title 8 11 4 2" xfId="10540"/>
    <cellStyle name="Title 8 11 5" xfId="13204"/>
    <cellStyle name="Title 8 12" xfId="13209"/>
    <cellStyle name="Title 8 12 2" xfId="13212"/>
    <cellStyle name="Title 8 12 3" xfId="14230"/>
    <cellStyle name="Title 8 12 4" xfId="14234"/>
    <cellStyle name="Title 8 12 4 2" xfId="10554"/>
    <cellStyle name="Title 8 12 5" xfId="17105"/>
    <cellStyle name="Title 8 13" xfId="13214"/>
    <cellStyle name="Title 8 13 2" xfId="13218"/>
    <cellStyle name="Title 8 13 3" xfId="15096"/>
    <cellStyle name="Title 8 13 4" xfId="15101"/>
    <cellStyle name="Title 8 13 4 2" xfId="31938"/>
    <cellStyle name="Title 8 13 5" xfId="17117"/>
    <cellStyle name="Title 8 14" xfId="13220"/>
    <cellStyle name="Title 8 14 2" xfId="13224"/>
    <cellStyle name="Title 8 14 3" xfId="15230"/>
    <cellStyle name="Title 8 14 4" xfId="15233"/>
    <cellStyle name="Title 8 14 4 2" xfId="31939"/>
    <cellStyle name="Title 8 14 5" xfId="17119"/>
    <cellStyle name="Title 8 15" xfId="13226"/>
    <cellStyle name="Title 8 16" xfId="31940"/>
    <cellStyle name="Title 8 17" xfId="31941"/>
    <cellStyle name="Title 8 17 2" xfId="15530"/>
    <cellStyle name="Title 8 18" xfId="31942"/>
    <cellStyle name="Title 8 2" xfId="1997"/>
    <cellStyle name="Title 8 2 2" xfId="31943"/>
    <cellStyle name="Title 8 2 2 2" xfId="180"/>
    <cellStyle name="Title 8 2 2 3" xfId="31944"/>
    <cellStyle name="Title 8 2 2 3 2" xfId="13729"/>
    <cellStyle name="Title 8 2 2 4" xfId="31945"/>
    <cellStyle name="Title 8 2 3" xfId="31946"/>
    <cellStyle name="Title 8 2 3 2" xfId="1059"/>
    <cellStyle name="Title 8 2 4" xfId="31947"/>
    <cellStyle name="Title 8 2 5" xfId="11005"/>
    <cellStyle name="Title 8 2 5 2" xfId="1617"/>
    <cellStyle name="Title 8 2 6" xfId="31948"/>
    <cellStyle name="Title 8 3" xfId="5261"/>
    <cellStyle name="Title 8 3 2" xfId="31949"/>
    <cellStyle name="Title 8 3 3" xfId="31950"/>
    <cellStyle name="Title 8 3 4" xfId="31951"/>
    <cellStyle name="Title 8 3 4 2" xfId="31952"/>
    <cellStyle name="Title 8 3 5" xfId="11007"/>
    <cellStyle name="Title 8 4" xfId="2584"/>
    <cellStyle name="Title 8 4 2" xfId="31953"/>
    <cellStyle name="Title 8 4 3" xfId="31954"/>
    <cellStyle name="Title 8 4 4" xfId="31955"/>
    <cellStyle name="Title 8 4 4 2" xfId="16507"/>
    <cellStyle name="Title 8 4 5" xfId="11009"/>
    <cellStyle name="Title 8 5" xfId="5272"/>
    <cellStyle name="Title 8 5 2" xfId="31956"/>
    <cellStyle name="Title 8 5 3" xfId="31957"/>
    <cellStyle name="Title 8 5 4" xfId="31958"/>
    <cellStyle name="Title 8 5 4 2" xfId="31959"/>
    <cellStyle name="Title 8 5 5" xfId="11011"/>
    <cellStyle name="Title 8 6" xfId="5282"/>
    <cellStyle name="Title 8 6 2" xfId="31960"/>
    <cellStyle name="Title 8 6 3" xfId="15598"/>
    <cellStyle name="Title 8 6 4" xfId="15601"/>
    <cellStyle name="Title 8 6 4 2" xfId="31961"/>
    <cellStyle name="Title 8 6 5" xfId="11015"/>
    <cellStyle name="Title 8 7" xfId="5289"/>
    <cellStyle name="Title 8 7 2" xfId="31962"/>
    <cellStyle name="Title 8 7 3" xfId="31963"/>
    <cellStyle name="Title 8 7 4" xfId="31964"/>
    <cellStyle name="Title 8 7 4 2" xfId="31965"/>
    <cellStyle name="Title 8 7 5" xfId="31966"/>
    <cellStyle name="Title 8 8" xfId="5297"/>
    <cellStyle name="Title 8 8 2" xfId="12127"/>
    <cellStyle name="Title 8 8 3" xfId="12129"/>
    <cellStyle name="Title 8 8 4" xfId="31967"/>
    <cellStyle name="Title 8 8 4 2" xfId="31968"/>
    <cellStyle name="Title 8 8 5" xfId="31969"/>
    <cellStyle name="Title 8 9" xfId="31970"/>
    <cellStyle name="Title 8 9 2" xfId="31971"/>
    <cellStyle name="Title 8 9 3" xfId="29617"/>
    <cellStyle name="Title 8 9 4" xfId="31972"/>
    <cellStyle name="Title 8 9 4 2" xfId="31973"/>
    <cellStyle name="Title 8 9 5" xfId="31974"/>
    <cellStyle name="Title 9" xfId="11146"/>
    <cellStyle name="Title 9 10" xfId="16764"/>
    <cellStyle name="Title 9 10 2" xfId="17831"/>
    <cellStyle name="Title 9 10 3" xfId="17833"/>
    <cellStyle name="Title 9 10 4" xfId="17835"/>
    <cellStyle name="Title 9 10 4 2" xfId="31975"/>
    <cellStyle name="Title 9 10 5" xfId="17837"/>
    <cellStyle name="Title 9 11" xfId="16769"/>
    <cellStyle name="Title 9 11 2" xfId="17855"/>
    <cellStyle name="Title 9 11 3" xfId="17858"/>
    <cellStyle name="Title 9 11 4" xfId="17863"/>
    <cellStyle name="Title 9 11 4 2" xfId="31976"/>
    <cellStyle name="Title 9 11 5" xfId="17865"/>
    <cellStyle name="Title 9 12" xfId="22688"/>
    <cellStyle name="Title 9 12 2" xfId="17903"/>
    <cellStyle name="Title 9 12 3" xfId="17907"/>
    <cellStyle name="Title 9 12 4" xfId="17910"/>
    <cellStyle name="Title 9 12 4 2" xfId="31977"/>
    <cellStyle name="Title 9 12 5" xfId="17913"/>
    <cellStyle name="Title 9 13" xfId="22690"/>
    <cellStyle name="Title 9 13 2" xfId="17934"/>
    <cellStyle name="Title 9 13 3" xfId="17937"/>
    <cellStyle name="Title 9 13 4" xfId="17940"/>
    <cellStyle name="Title 9 13 4 2" xfId="31978"/>
    <cellStyle name="Title 9 13 5" xfId="17943"/>
    <cellStyle name="Title 9 14" xfId="31979"/>
    <cellStyle name="Title 9 14 2" xfId="17969"/>
    <cellStyle name="Title 9 14 3" xfId="17971"/>
    <cellStyle name="Title 9 14 4" xfId="17973"/>
    <cellStyle name="Title 9 14 4 2" xfId="31980"/>
    <cellStyle name="Title 9 14 5" xfId="17975"/>
    <cellStyle name="Title 9 15" xfId="31982"/>
    <cellStyle name="Title 9 16" xfId="31983"/>
    <cellStyle name="Title 9 17" xfId="12948"/>
    <cellStyle name="Title 9 17 2" xfId="31984"/>
    <cellStyle name="Title 9 18" xfId="12950"/>
    <cellStyle name="Title 9 2" xfId="2608"/>
    <cellStyle name="Title 9 2 2" xfId="31985"/>
    <cellStyle name="Title 9 2 2 2" xfId="31986"/>
    <cellStyle name="Title 9 2 2 3" xfId="31987"/>
    <cellStyle name="Title 9 2 2 3 2" xfId="25975"/>
    <cellStyle name="Title 9 2 2 4" xfId="31988"/>
    <cellStyle name="Title 9 2 3" xfId="21824"/>
    <cellStyle name="Title 9 2 3 2" xfId="21826"/>
    <cellStyle name="Title 9 2 4" xfId="21831"/>
    <cellStyle name="Title 9 2 5" xfId="10930"/>
    <cellStyle name="Title 9 2 5 2" xfId="31989"/>
    <cellStyle name="Title 9 2 6" xfId="5636"/>
    <cellStyle name="Title 9 3" xfId="2565"/>
    <cellStyle name="Title 9 3 2" xfId="31990"/>
    <cellStyle name="Title 9 3 3" xfId="31991"/>
    <cellStyle name="Title 9 3 4" xfId="31992"/>
    <cellStyle name="Title 9 3 4 2" xfId="27662"/>
    <cellStyle name="Title 9 3 5" xfId="10932"/>
    <cellStyle name="Title 9 4" xfId="2618"/>
    <cellStyle name="Title 9 4 2" xfId="31993"/>
    <cellStyle name="Title 9 4 3" xfId="31994"/>
    <cellStyle name="Title 9 4 4" xfId="31995"/>
    <cellStyle name="Title 9 4 4 2" xfId="23666"/>
    <cellStyle name="Title 9 4 5" xfId="10935"/>
    <cellStyle name="Title 9 5" xfId="2624"/>
    <cellStyle name="Title 9 5 2" xfId="31996"/>
    <cellStyle name="Title 9 5 3" xfId="31997"/>
    <cellStyle name="Title 9 5 4" xfId="31998"/>
    <cellStyle name="Title 9 5 4 2" xfId="30630"/>
    <cellStyle name="Title 9 5 5" xfId="10938"/>
    <cellStyle name="Title 9 6" xfId="2796"/>
    <cellStyle name="Title 9 6 2" xfId="18999"/>
    <cellStyle name="Title 9 6 3" xfId="19001"/>
    <cellStyle name="Title 9 6 4" xfId="19006"/>
    <cellStyle name="Title 9 6 4 2" xfId="19008"/>
    <cellStyle name="Title 9 6 5" xfId="10942"/>
    <cellStyle name="Title 9 7" xfId="2802"/>
    <cellStyle name="Title 9 7 2" xfId="28137"/>
    <cellStyle name="Title 9 7 3" xfId="5055"/>
    <cellStyle name="Title 9 7 4" xfId="31999"/>
    <cellStyle name="Title 9 7 4 2" xfId="32001"/>
    <cellStyle name="Title 9 7 5" xfId="32003"/>
    <cellStyle name="Title 9 8" xfId="2810"/>
    <cellStyle name="Title 9 8 2" xfId="26745"/>
    <cellStyle name="Title 9 8 3" xfId="32005"/>
    <cellStyle name="Title 9 8 4" xfId="32006"/>
    <cellStyle name="Title 9 8 4 2" xfId="32008"/>
    <cellStyle name="Title 9 8 5" xfId="22084"/>
    <cellStyle name="Title 9 9" xfId="32010"/>
    <cellStyle name="Title 9 9 2" xfId="32011"/>
    <cellStyle name="Title 9 9 3" xfId="32012"/>
    <cellStyle name="Title 9 9 4" xfId="32013"/>
    <cellStyle name="Title 9 9 4 2" xfId="32015"/>
    <cellStyle name="Title 9 9 5" xfId="32016"/>
    <cellStyle name="Total 10" xfId="32017"/>
    <cellStyle name="Total 10 2" xfId="25906"/>
    <cellStyle name="Total 11" xfId="32018"/>
    <cellStyle name="Total 11 2" xfId="19926"/>
    <cellStyle name="Total 12" xfId="32019"/>
    <cellStyle name="Total 12 2" xfId="27019"/>
    <cellStyle name="Total 2" xfId="28993"/>
    <cellStyle name="Total 2 10" xfId="12983"/>
    <cellStyle name="Total 2 10 2" xfId="19111"/>
    <cellStyle name="Total 2 11" xfId="12985"/>
    <cellStyle name="Total 2 2" xfId="32020"/>
    <cellStyle name="Total 2 2 2" xfId="32021"/>
    <cellStyle name="Total 2 2 2 2" xfId="14796"/>
    <cellStyle name="Total 2 2 2 2 2" xfId="4412"/>
    <cellStyle name="Total 2 2 2 2 2 2" xfId="32022"/>
    <cellStyle name="Total 2 2 2 2 2 3" xfId="3658"/>
    <cellStyle name="Total 2 2 2 2 2 4" xfId="3662"/>
    <cellStyle name="Total 2 2 2 2 2 5" xfId="30827"/>
    <cellStyle name="Total 2 2 2 2 2 6" xfId="30829"/>
    <cellStyle name="Total 2 2 2 2 3" xfId="4415"/>
    <cellStyle name="Total 2 2 2 2 4" xfId="4430"/>
    <cellStyle name="Total 2 2 2 2 5" xfId="4439"/>
    <cellStyle name="Total 2 2 2 2 6" xfId="19723"/>
    <cellStyle name="Total 2 2 2 2 7" xfId="26914"/>
    <cellStyle name="Total 2 2 2 3" xfId="14799"/>
    <cellStyle name="Total 2 2 2 3 2" xfId="4501"/>
    <cellStyle name="Total 2 2 2 4" xfId="11788"/>
    <cellStyle name="Total 2 2 3" xfId="93"/>
    <cellStyle name="Total 2 2 3 2" xfId="3359"/>
    <cellStyle name="Total 2 2 4" xfId="32023"/>
    <cellStyle name="Total 2 2 4 2" xfId="32024"/>
    <cellStyle name="Total 2 2 5" xfId="32025"/>
    <cellStyle name="Total 2 2 5 2" xfId="4115"/>
    <cellStyle name="Total 2 2 6" xfId="32026"/>
    <cellStyle name="Total 2 2 6 2" xfId="32027"/>
    <cellStyle name="Total 2 2 7" xfId="32028"/>
    <cellStyle name="Total 2 2 8" xfId="32029"/>
    <cellStyle name="Total 2 2 8 2" xfId="12463"/>
    <cellStyle name="Total 2 2 9" xfId="32030"/>
    <cellStyle name="Total 2 3" xfId="32031"/>
    <cellStyle name="Total 2 3 2" xfId="32032"/>
    <cellStyle name="Total 2 3 3" xfId="32033"/>
    <cellStyle name="Total 2 3 4" xfId="32034"/>
    <cellStyle name="Total 2 3 4 2" xfId="32035"/>
    <cellStyle name="Total 2 3 5" xfId="32036"/>
    <cellStyle name="Total 2 4" xfId="32037"/>
    <cellStyle name="Total 2 4 2" xfId="32038"/>
    <cellStyle name="Total 2 4 2 2" xfId="32039"/>
    <cellStyle name="Total 2 4 2 2 2" xfId="24592"/>
    <cellStyle name="Total 2 4 2 2 3" xfId="32040"/>
    <cellStyle name="Total 2 4 2 2 4" xfId="32041"/>
    <cellStyle name="Total 2 4 2 2 5" xfId="89"/>
    <cellStyle name="Total 2 4 2 2 6" xfId="32042"/>
    <cellStyle name="Total 2 4 2 3" xfId="32043"/>
    <cellStyle name="Total 2 4 2 4" xfId="5722"/>
    <cellStyle name="Total 2 4 2 5" xfId="6010"/>
    <cellStyle name="Total 2 4 2 6" xfId="32044"/>
    <cellStyle name="Total 2 4 2 7" xfId="32045"/>
    <cellStyle name="Total 2 4 3" xfId="32046"/>
    <cellStyle name="Total 2 4 3 2" xfId="26264"/>
    <cellStyle name="Total 2 4 4" xfId="32047"/>
    <cellStyle name="Total 2 5" xfId="32048"/>
    <cellStyle name="Total 2 5 2" xfId="32049"/>
    <cellStyle name="Total 2 5 2 10" xfId="32050"/>
    <cellStyle name="Total 2 5 2 11" xfId="5188"/>
    <cellStyle name="Total 2 5 2 2" xfId="27217"/>
    <cellStyle name="Total 2 5 2 2 2" xfId="32051"/>
    <cellStyle name="Total 2 5 2 2 2 2" xfId="32053"/>
    <cellStyle name="Total 2 5 2 2 2 3" xfId="32055"/>
    <cellStyle name="Total 2 5 2 2 2 4" xfId="32057"/>
    <cellStyle name="Total 2 5 2 2 2 5" xfId="22615"/>
    <cellStyle name="Total 2 5 2 2 2 6" xfId="22398"/>
    <cellStyle name="Total 2 5 2 2 3" xfId="32059"/>
    <cellStyle name="Total 2 5 2 2 4" xfId="32061"/>
    <cellStyle name="Total 2 5 2 2 5" xfId="30494"/>
    <cellStyle name="Total 2 5 2 2 6" xfId="30497"/>
    <cellStyle name="Total 2 5 2 2 7" xfId="30500"/>
    <cellStyle name="Total 2 5 2 3" xfId="27220"/>
    <cellStyle name="Total 2 5 2 3 2" xfId="27222"/>
    <cellStyle name="Total 2 5 2 3 2 2" xfId="13790"/>
    <cellStyle name="Total 2 5 2 3 2 3" xfId="13798"/>
    <cellStyle name="Total 2 5 2 3 2 4" xfId="13804"/>
    <cellStyle name="Total 2 5 2 3 2 5" xfId="13810"/>
    <cellStyle name="Total 2 5 2 3 2 6" xfId="13813"/>
    <cellStyle name="Total 2 5 2 3 3" xfId="8285"/>
    <cellStyle name="Total 2 5 2 3 4" xfId="8287"/>
    <cellStyle name="Total 2 5 2 3 5" xfId="8289"/>
    <cellStyle name="Total 2 5 2 3 6" xfId="8291"/>
    <cellStyle name="Total 2 5 2 3 7" xfId="8293"/>
    <cellStyle name="Total 2 5 2 4" xfId="27224"/>
    <cellStyle name="Total 2 5 2 4 2" xfId="32063"/>
    <cellStyle name="Total 2 5 2 4 2 2" xfId="32064"/>
    <cellStyle name="Total 2 5 2 4 2 3" xfId="32065"/>
    <cellStyle name="Total 2 5 2 4 2 4" xfId="32066"/>
    <cellStyle name="Total 2 5 2 4 2 5" xfId="22632"/>
    <cellStyle name="Total 2 5 2 4 2 6" xfId="22404"/>
    <cellStyle name="Total 2 5 2 4 3" xfId="32067"/>
    <cellStyle name="Total 2 5 2 4 4" xfId="32068"/>
    <cellStyle name="Total 2 5 2 4 5" xfId="27786"/>
    <cellStyle name="Total 2 5 2 4 6" xfId="27793"/>
    <cellStyle name="Total 2 5 2 4 7" xfId="27804"/>
    <cellStyle name="Total 2 5 2 5" xfId="32069"/>
    <cellStyle name="Total 2 5 2 5 2" xfId="17331"/>
    <cellStyle name="Total 2 5 2 5 2 2" xfId="32070"/>
    <cellStyle name="Total 2 5 2 5 2 3" xfId="32071"/>
    <cellStyle name="Total 2 5 2 5 2 4" xfId="32072"/>
    <cellStyle name="Total 2 5 2 5 2 5" xfId="22641"/>
    <cellStyle name="Total 2 5 2 5 2 6" xfId="32073"/>
    <cellStyle name="Total 2 5 2 5 3" xfId="17333"/>
    <cellStyle name="Total 2 5 2 5 4" xfId="32074"/>
    <cellStyle name="Total 2 5 2 5 5" xfId="32075"/>
    <cellStyle name="Total 2 5 2 5 6" xfId="32076"/>
    <cellStyle name="Total 2 5 2 5 7" xfId="32077"/>
    <cellStyle name="Total 2 5 2 6" xfId="32078"/>
    <cellStyle name="Total 2 5 2 6 2" xfId="32079"/>
    <cellStyle name="Total 2 5 2 6 3" xfId="32080"/>
    <cellStyle name="Total 2 5 2 6 4" xfId="32081"/>
    <cellStyle name="Total 2 5 2 6 5" xfId="32082"/>
    <cellStyle name="Total 2 5 2 6 6" xfId="32083"/>
    <cellStyle name="Total 2 5 2 7" xfId="32084"/>
    <cellStyle name="Total 2 5 2 8" xfId="32085"/>
    <cellStyle name="Total 2 5 2 9" xfId="32086"/>
    <cellStyle name="Total 2 5 3" xfId="32087"/>
    <cellStyle name="Total 2 5 3 2" xfId="32088"/>
    <cellStyle name="Total 2 5 3 2 2" xfId="18458"/>
    <cellStyle name="Total 2 5 3 2 3" xfId="18521"/>
    <cellStyle name="Total 2 5 3 2 4" xfId="18582"/>
    <cellStyle name="Total 2 5 3 2 5" xfId="18622"/>
    <cellStyle name="Total 2 5 3 2 6" xfId="30594"/>
    <cellStyle name="Total 2 5 3 3" xfId="32089"/>
    <cellStyle name="Total 2 5 3 4" xfId="32090"/>
    <cellStyle name="Total 2 5 3 5" xfId="32091"/>
    <cellStyle name="Total 2 5 3 6" xfId="32092"/>
    <cellStyle name="Total 2 5 3 7" xfId="32093"/>
    <cellStyle name="Total 2 5 4" xfId="32094"/>
    <cellStyle name="Total 2 5 4 2" xfId="32095"/>
    <cellStyle name="Total 2 5 4 2 2" xfId="30626"/>
    <cellStyle name="Total 2 5 4 2 3" xfId="32096"/>
    <cellStyle name="Total 2 5 4 2 4" xfId="32097"/>
    <cellStyle name="Total 2 5 4 2 5" xfId="30701"/>
    <cellStyle name="Total 2 5 4 2 6" xfId="30703"/>
    <cellStyle name="Total 2 5 4 3" xfId="32098"/>
    <cellStyle name="Total 2 5 4 4" xfId="32099"/>
    <cellStyle name="Total 2 5 4 5" xfId="23443"/>
    <cellStyle name="Total 2 5 4 6" xfId="32100"/>
    <cellStyle name="Total 2 5 4 7" xfId="32102"/>
    <cellStyle name="Total 2 5 5" xfId="32104"/>
    <cellStyle name="Total 2 5 5 2" xfId="32105"/>
    <cellStyle name="Total 2 5 5 2 2" xfId="32106"/>
    <cellStyle name="Total 2 5 5 2 3" xfId="32107"/>
    <cellStyle name="Total 2 5 5 2 4" xfId="32108"/>
    <cellStyle name="Total 2 5 5 2 5" xfId="75"/>
    <cellStyle name="Total 2 5 5 2 6" xfId="30731"/>
    <cellStyle name="Total 2 5 5 3" xfId="32109"/>
    <cellStyle name="Total 2 5 5 4" xfId="32110"/>
    <cellStyle name="Total 2 5 5 5" xfId="23449"/>
    <cellStyle name="Total 2 5 5 6" xfId="32111"/>
    <cellStyle name="Total 2 5 5 7" xfId="32112"/>
    <cellStyle name="Total 2 5 6" xfId="32113"/>
    <cellStyle name="Total 2 5 6 2" xfId="32114"/>
    <cellStyle name="Total 2 5 6 2 2" xfId="32115"/>
    <cellStyle name="Total 2 5 6 2 3" xfId="32116"/>
    <cellStyle name="Total 2 5 6 2 4" xfId="18629"/>
    <cellStyle name="Total 2 5 6 2 5" xfId="18631"/>
    <cellStyle name="Total 2 5 6 2 6" xfId="18633"/>
    <cellStyle name="Total 2 5 6 3" xfId="32117"/>
    <cellStyle name="Total 2 5 6 4" xfId="32118"/>
    <cellStyle name="Total 2 5 6 5" xfId="23453"/>
    <cellStyle name="Total 2 5 6 6" xfId="32119"/>
    <cellStyle name="Total 2 5 6 7" xfId="32120"/>
    <cellStyle name="Total 2 5 7" xfId="32121"/>
    <cellStyle name="Total 2 5 7 2" xfId="32122"/>
    <cellStyle name="Total 2 5 8" xfId="32123"/>
    <cellStyle name="Total 2 6" xfId="32124"/>
    <cellStyle name="Total 2 6 2" xfId="18791"/>
    <cellStyle name="Total 2 6 2 2" xfId="7187"/>
    <cellStyle name="Total 2 6 2 2 2" xfId="14804"/>
    <cellStyle name="Total 2 6 2 2 3" xfId="14821"/>
    <cellStyle name="Total 2 6 2 2 4" xfId="14838"/>
    <cellStyle name="Total 2 6 2 2 5" xfId="14853"/>
    <cellStyle name="Total 2 6 2 2 6" xfId="14856"/>
    <cellStyle name="Total 2 6 2 3" xfId="32125"/>
    <cellStyle name="Total 2 6 2 4" xfId="32126"/>
    <cellStyle name="Total 2 6 2 5" xfId="32127"/>
    <cellStyle name="Total 2 6 2 6" xfId="32129"/>
    <cellStyle name="Total 2 6 2 7" xfId="32131"/>
    <cellStyle name="Total 2 6 3" xfId="18793"/>
    <cellStyle name="Total 2 6 3 2" xfId="32132"/>
    <cellStyle name="Total 2 6 3 2 2" xfId="12060"/>
    <cellStyle name="Total 2 6 3 2 3" xfId="23271"/>
    <cellStyle name="Total 2 6 3 2 4" xfId="23273"/>
    <cellStyle name="Total 2 6 3 2 5" xfId="23276"/>
    <cellStyle name="Total 2 6 3 2 6" xfId="27827"/>
    <cellStyle name="Total 2 6 3 3" xfId="32133"/>
    <cellStyle name="Total 2 6 3 4" xfId="32134"/>
    <cellStyle name="Total 2 6 3 5" xfId="32135"/>
    <cellStyle name="Total 2 6 3 6" xfId="32136"/>
    <cellStyle name="Total 2 6 3 7" xfId="32137"/>
    <cellStyle name="Total 2 6 4" xfId="18795"/>
    <cellStyle name="Total 2 6 4 2" xfId="32138"/>
    <cellStyle name="Total 2 6 4 2 2" xfId="23362"/>
    <cellStyle name="Total 2 6 4 2 3" xfId="23365"/>
    <cellStyle name="Total 2 6 4 2 4" xfId="23367"/>
    <cellStyle name="Total 2 6 4 2 5" xfId="32139"/>
    <cellStyle name="Total 2 6 4 2 6" xfId="27834"/>
    <cellStyle name="Total 2 6 4 3" xfId="32140"/>
    <cellStyle name="Total 2 6 4 4" xfId="32141"/>
    <cellStyle name="Total 2 6 4 5" xfId="23459"/>
    <cellStyle name="Total 2 6 4 6" xfId="23462"/>
    <cellStyle name="Total 2 6 4 7" xfId="23466"/>
    <cellStyle name="Total 2 6 5" xfId="18797"/>
    <cellStyle name="Total 2 6 5 2" xfId="27315"/>
    <cellStyle name="Total 2 6 5 2 2" xfId="13154"/>
    <cellStyle name="Total 2 6 5 2 3" xfId="13156"/>
    <cellStyle name="Total 2 6 5 2 4" xfId="32142"/>
    <cellStyle name="Total 2 6 5 2 5" xfId="32143"/>
    <cellStyle name="Total 2 6 5 2 6" xfId="27841"/>
    <cellStyle name="Total 2 6 5 3" xfId="32144"/>
    <cellStyle name="Total 2 6 5 4" xfId="12159"/>
    <cellStyle name="Total 2 6 5 5" xfId="12169"/>
    <cellStyle name="Total 2 6 5 6" xfId="12171"/>
    <cellStyle name="Total 2 6 5 7" xfId="12173"/>
    <cellStyle name="Total 2 6 6" xfId="18799"/>
    <cellStyle name="Total 2 6 6 2" xfId="32145"/>
    <cellStyle name="Total 2 6 6 2 2" xfId="3115"/>
    <cellStyle name="Total 2 6 6 2 3" xfId="32146"/>
    <cellStyle name="Total 2 6 6 2 4" xfId="32147"/>
    <cellStyle name="Total 2 6 6 2 5" xfId="32148"/>
    <cellStyle name="Total 2 6 6 2 6" xfId="27845"/>
    <cellStyle name="Total 2 6 6 3" xfId="32149"/>
    <cellStyle name="Total 2 6 6 4" xfId="32150"/>
    <cellStyle name="Total 2 6 6 5" xfId="23472"/>
    <cellStyle name="Total 2 6 6 6" xfId="32151"/>
    <cellStyle name="Total 2 6 6 7" xfId="32152"/>
    <cellStyle name="Total 2 6 7" xfId="32153"/>
    <cellStyle name="Total 2 6 7 2" xfId="32154"/>
    <cellStyle name="Total 2 6 8" xfId="32155"/>
    <cellStyle name="Total 2 7" xfId="32156"/>
    <cellStyle name="Total 2 7 2" xfId="32157"/>
    <cellStyle name="Total 2 8" xfId="32158"/>
    <cellStyle name="Total 2 8 2" xfId="32159"/>
    <cellStyle name="Total 2 9" xfId="28301"/>
    <cellStyle name="Total 3" xfId="28995"/>
    <cellStyle name="Total 3 10" xfId="32160"/>
    <cellStyle name="Total 3 10 2" xfId="32000"/>
    <cellStyle name="Total 3 10 2 2" xfId="32002"/>
    <cellStyle name="Total 3 10 2 3" xfId="32161"/>
    <cellStyle name="Total 3 10 2 4" xfId="32162"/>
    <cellStyle name="Total 3 10 2 5" xfId="32163"/>
    <cellStyle name="Total 3 10 2 6" xfId="32164"/>
    <cellStyle name="Total 3 10 3" xfId="32004"/>
    <cellStyle name="Total 3 10 4" xfId="32165"/>
    <cellStyle name="Total 3 10 5" xfId="32166"/>
    <cellStyle name="Total 3 10 6" xfId="32167"/>
    <cellStyle name="Total 3 10 7" xfId="7849"/>
    <cellStyle name="Total 3 11" xfId="32168"/>
    <cellStyle name="Total 3 11 2" xfId="32007"/>
    <cellStyle name="Total 3 11 2 2" xfId="32009"/>
    <cellStyle name="Total 3 11 2 3" xfId="32169"/>
    <cellStyle name="Total 3 11 2 4" xfId="32170"/>
    <cellStyle name="Total 3 11 2 5" xfId="32171"/>
    <cellStyle name="Total 3 11 2 6" xfId="32172"/>
    <cellStyle name="Total 3 11 3" xfId="22085"/>
    <cellStyle name="Total 3 11 4" xfId="32173"/>
    <cellStyle name="Total 3 11 5" xfId="3574"/>
    <cellStyle name="Total 3 11 6" xfId="11397"/>
    <cellStyle name="Total 3 11 7" xfId="11400"/>
    <cellStyle name="Total 3 12" xfId="32174"/>
    <cellStyle name="Total 3 12 2" xfId="32014"/>
    <cellStyle name="Total 3 13" xfId="32175"/>
    <cellStyle name="Total 3 2" xfId="28997"/>
    <cellStyle name="Total 3 2 2" xfId="9427"/>
    <cellStyle name="Total 3 2 2 2" xfId="32176"/>
    <cellStyle name="Total 3 2 2 2 2" xfId="24558"/>
    <cellStyle name="Total 3 2 2 2 3" xfId="32177"/>
    <cellStyle name="Total 3 2 2 2 4" xfId="29990"/>
    <cellStyle name="Total 3 2 2 2 5" xfId="32178"/>
    <cellStyle name="Total 3 2 2 2 6" xfId="31131"/>
    <cellStyle name="Total 3 2 2 3" xfId="32180"/>
    <cellStyle name="Total 3 2 2 4" xfId="32181"/>
    <cellStyle name="Total 3 2 2 5" xfId="15195"/>
    <cellStyle name="Total 3 2 2 6" xfId="4847"/>
    <cellStyle name="Total 3 2 2 7" xfId="15208"/>
    <cellStyle name="Total 3 2 3" xfId="9429"/>
    <cellStyle name="Total 3 2 4" xfId="9431"/>
    <cellStyle name="Total 3 2 4 2" xfId="32182"/>
    <cellStyle name="Total 3 2 5" xfId="32183"/>
    <cellStyle name="Total 3 3" xfId="32184"/>
    <cellStyle name="Total 3 3 2" xfId="32185"/>
    <cellStyle name="Total 3 3 3" xfId="32186"/>
    <cellStyle name="Total 3 3 4" xfId="32187"/>
    <cellStyle name="Total 3 3 4 2" xfId="32188"/>
    <cellStyle name="Total 3 3 5" xfId="32189"/>
    <cellStyle name="Total 3 4" xfId="21980"/>
    <cellStyle name="Total 3 4 2" xfId="12238"/>
    <cellStyle name="Total 3 4 2 10" xfId="32190"/>
    <cellStyle name="Total 3 4 2 11" xfId="32191"/>
    <cellStyle name="Total 3 4 2 2" xfId="32192"/>
    <cellStyle name="Total 3 4 2 2 2" xfId="32193"/>
    <cellStyle name="Total 3 4 2 2 2 2" xfId="6026"/>
    <cellStyle name="Total 3 4 2 2 2 3" xfId="3"/>
    <cellStyle name="Total 3 4 2 2 2 4" xfId="5067"/>
    <cellStyle name="Total 3 4 2 2 2 5" xfId="5092"/>
    <cellStyle name="Total 3 4 2 2 2 6" xfId="6037"/>
    <cellStyle name="Total 3 4 2 2 3" xfId="32194"/>
    <cellStyle name="Total 3 4 2 2 4" xfId="32195"/>
    <cellStyle name="Total 3 4 2 2 5" xfId="32196"/>
    <cellStyle name="Total 3 4 2 2 6" xfId="32197"/>
    <cellStyle name="Total 3 4 2 2 7" xfId="32198"/>
    <cellStyle name="Total 3 4 2 3" xfId="32199"/>
    <cellStyle name="Total 3 4 2 3 2" xfId="32200"/>
    <cellStyle name="Total 3 4 2 3 2 2" xfId="32201"/>
    <cellStyle name="Total 3 4 2 3 2 3" xfId="32202"/>
    <cellStyle name="Total 3 4 2 3 2 4" xfId="32203"/>
    <cellStyle name="Total 3 4 2 3 2 5" xfId="19838"/>
    <cellStyle name="Total 3 4 2 3 2 6" xfId="19840"/>
    <cellStyle name="Total 3 4 2 3 3" xfId="7388"/>
    <cellStyle name="Total 3 4 2 3 4" xfId="7390"/>
    <cellStyle name="Total 3 4 2 3 5" xfId="32204"/>
    <cellStyle name="Total 3 4 2 3 6" xfId="32205"/>
    <cellStyle name="Total 3 4 2 3 7" xfId="32206"/>
    <cellStyle name="Total 3 4 2 4" xfId="32207"/>
    <cellStyle name="Total 3 4 2 4 2" xfId="32208"/>
    <cellStyle name="Total 3 4 2 4 2 2" xfId="32209"/>
    <cellStyle name="Total 3 4 2 4 2 3" xfId="32210"/>
    <cellStyle name="Total 3 4 2 4 2 4" xfId="32211"/>
    <cellStyle name="Total 3 4 2 4 2 5" xfId="1038"/>
    <cellStyle name="Total 3 4 2 4 2 6" xfId="32212"/>
    <cellStyle name="Total 3 4 2 4 3" xfId="2973"/>
    <cellStyle name="Total 3 4 2 4 4" xfId="32213"/>
    <cellStyle name="Total 3 4 2 4 5" xfId="32214"/>
    <cellStyle name="Total 3 4 2 4 6" xfId="32215"/>
    <cellStyle name="Total 3 4 2 4 7" xfId="32216"/>
    <cellStyle name="Total 3 4 2 5" xfId="15397"/>
    <cellStyle name="Total 3 4 2 5 2" xfId="15400"/>
    <cellStyle name="Total 3 4 2 5 2 2" xfId="32217"/>
    <cellStyle name="Total 3 4 2 5 2 3" xfId="32218"/>
    <cellStyle name="Total 3 4 2 5 2 4" xfId="32219"/>
    <cellStyle name="Total 3 4 2 5 2 5" xfId="32220"/>
    <cellStyle name="Total 3 4 2 5 2 6" xfId="32221"/>
    <cellStyle name="Total 3 4 2 5 3" xfId="15403"/>
    <cellStyle name="Total 3 4 2 5 4" xfId="15405"/>
    <cellStyle name="Total 3 4 2 5 5" xfId="15407"/>
    <cellStyle name="Total 3 4 2 5 6" xfId="15409"/>
    <cellStyle name="Total 3 4 2 5 7" xfId="256"/>
    <cellStyle name="Total 3 4 2 6" xfId="15413"/>
    <cellStyle name="Total 3 4 2 6 2" xfId="32222"/>
    <cellStyle name="Total 3 4 2 6 3" xfId="19955"/>
    <cellStyle name="Total 3 4 2 6 4" xfId="20013"/>
    <cellStyle name="Total 3 4 2 6 5" xfId="20104"/>
    <cellStyle name="Total 3 4 2 6 6" xfId="20187"/>
    <cellStyle name="Total 3 4 2 7" xfId="11177"/>
    <cellStyle name="Total 3 4 2 8" xfId="15416"/>
    <cellStyle name="Total 3 4 2 9" xfId="15419"/>
    <cellStyle name="Total 3 4 3" xfId="32223"/>
    <cellStyle name="Total 3 4 3 2" xfId="32224"/>
    <cellStyle name="Total 3 4 3 2 2" xfId="23174"/>
    <cellStyle name="Total 3 4 3 2 3" xfId="32225"/>
    <cellStyle name="Total 3 4 3 2 4" xfId="29821"/>
    <cellStyle name="Total 3 4 3 2 5" xfId="29827"/>
    <cellStyle name="Total 3 4 3 2 6" xfId="29832"/>
    <cellStyle name="Total 3 4 3 3" xfId="32226"/>
    <cellStyle name="Total 3 4 3 4" xfId="32227"/>
    <cellStyle name="Total 3 4 3 5" xfId="15422"/>
    <cellStyle name="Total 3 4 3 6" xfId="15425"/>
    <cellStyle name="Total 3 4 3 7" xfId="15428"/>
    <cellStyle name="Total 3 4 4" xfId="32228"/>
    <cellStyle name="Total 3 4 4 2" xfId="20344"/>
    <cellStyle name="Total 3 4 4 2 2" xfId="32229"/>
    <cellStyle name="Total 3 4 4 2 3" xfId="32230"/>
    <cellStyle name="Total 3 4 4 2 4" xfId="151"/>
    <cellStyle name="Total 3 4 4 2 5" xfId="32231"/>
    <cellStyle name="Total 3 4 4 2 6" xfId="32232"/>
    <cellStyle name="Total 3 4 4 3" xfId="32233"/>
    <cellStyle name="Total 3 4 4 4" xfId="32234"/>
    <cellStyle name="Total 3 4 4 5" xfId="32235"/>
    <cellStyle name="Total 3 4 4 6" xfId="30364"/>
    <cellStyle name="Total 3 4 4 7" xfId="30367"/>
    <cellStyle name="Total 3 4 5" xfId="32237"/>
    <cellStyle name="Total 3 4 5 2" xfId="20349"/>
    <cellStyle name="Total 3 4 5 2 2" xfId="20286"/>
    <cellStyle name="Total 3 4 5 2 3" xfId="32238"/>
    <cellStyle name="Total 3 4 5 2 4" xfId="32239"/>
    <cellStyle name="Total 3 4 5 2 5" xfId="32240"/>
    <cellStyle name="Total 3 4 5 2 6" xfId="32241"/>
    <cellStyle name="Total 3 4 5 3" xfId="32242"/>
    <cellStyle name="Total 3 4 5 4" xfId="32243"/>
    <cellStyle name="Total 3 4 5 5" xfId="32244"/>
    <cellStyle name="Total 3 4 5 6" xfId="30376"/>
    <cellStyle name="Total 3 4 5 7" xfId="30378"/>
    <cellStyle name="Total 3 4 6" xfId="32245"/>
    <cellStyle name="Total 3 4 6 2" xfId="11049"/>
    <cellStyle name="Total 3 4 6 2 2" xfId="32246"/>
    <cellStyle name="Total 3 4 6 2 3" xfId="32247"/>
    <cellStyle name="Total 3 4 6 2 4" xfId="29884"/>
    <cellStyle name="Total 3 4 6 2 5" xfId="29886"/>
    <cellStyle name="Total 3 4 6 2 6" xfId="29888"/>
    <cellStyle name="Total 3 4 6 3" xfId="32248"/>
    <cellStyle name="Total 3 4 6 4" xfId="32249"/>
    <cellStyle name="Total 3 4 6 5" xfId="32250"/>
    <cellStyle name="Total 3 4 6 6" xfId="30382"/>
    <cellStyle name="Total 3 4 6 7" xfId="30384"/>
    <cellStyle name="Total 3 4 7" xfId="32251"/>
    <cellStyle name="Total 3 4 7 2" xfId="20352"/>
    <cellStyle name="Total 3 4 8" xfId="32252"/>
    <cellStyle name="Total 3 5" xfId="24612"/>
    <cellStyle name="Total 3 5 2" xfId="24614"/>
    <cellStyle name="Total 3 5 2 10" xfId="32128"/>
    <cellStyle name="Total 3 5 2 11" xfId="32130"/>
    <cellStyle name="Total 3 5 2 2" xfId="24616"/>
    <cellStyle name="Total 3 5 2 2 2" xfId="27331"/>
    <cellStyle name="Total 3 5 2 2 2 2" xfId="32253"/>
    <cellStyle name="Total 3 5 2 2 2 3" xfId="32254"/>
    <cellStyle name="Total 3 5 2 2 2 4" xfId="32255"/>
    <cellStyle name="Total 3 5 2 2 2 5" xfId="32256"/>
    <cellStyle name="Total 3 5 2 2 2 6" xfId="21206"/>
    <cellStyle name="Total 3 5 2 2 3" xfId="27333"/>
    <cellStyle name="Total 3 5 2 2 4" xfId="27336"/>
    <cellStyle name="Total 3 5 2 2 5" xfId="32257"/>
    <cellStyle name="Total 3 5 2 2 6" xfId="2776"/>
    <cellStyle name="Total 3 5 2 2 7" xfId="32258"/>
    <cellStyle name="Total 3 5 2 3" xfId="5466"/>
    <cellStyle name="Total 3 5 2 3 2" xfId="27341"/>
    <cellStyle name="Total 3 5 2 3 2 2" xfId="14469"/>
    <cellStyle name="Total 3 5 2 3 2 3" xfId="14490"/>
    <cellStyle name="Total 3 5 2 3 2 4" xfId="14503"/>
    <cellStyle name="Total 3 5 2 3 2 5" xfId="14526"/>
    <cellStyle name="Total 3 5 2 3 2 6" xfId="14552"/>
    <cellStyle name="Total 3 5 2 3 3" xfId="8322"/>
    <cellStyle name="Total 3 5 2 3 4" xfId="8324"/>
    <cellStyle name="Total 3 5 2 3 5" xfId="8326"/>
    <cellStyle name="Total 3 5 2 3 6" xfId="8328"/>
    <cellStyle name="Total 3 5 2 3 7" xfId="8331"/>
    <cellStyle name="Total 3 5 2 4" xfId="24618"/>
    <cellStyle name="Total 3 5 2 4 2" xfId="27346"/>
    <cellStyle name="Total 3 5 2 4 2 2" xfId="27348"/>
    <cellStyle name="Total 3 5 2 4 2 3" xfId="32259"/>
    <cellStyle name="Total 3 5 2 4 2 4" xfId="32260"/>
    <cellStyle name="Total 3 5 2 4 2 5" xfId="32261"/>
    <cellStyle name="Total 3 5 2 4 2 6" xfId="32262"/>
    <cellStyle name="Total 3 5 2 4 3" xfId="27350"/>
    <cellStyle name="Total 3 5 2 4 4" xfId="32263"/>
    <cellStyle name="Total 3 5 2 4 5" xfId="32264"/>
    <cellStyle name="Total 3 5 2 4 6" xfId="32265"/>
    <cellStyle name="Total 3 5 2 4 7" xfId="32266"/>
    <cellStyle name="Total 3 5 2 5" xfId="15496"/>
    <cellStyle name="Total 3 5 2 5 2" xfId="14303"/>
    <cellStyle name="Total 3 5 2 5 2 2" xfId="27352"/>
    <cellStyle name="Total 3 5 2 5 2 3" xfId="32267"/>
    <cellStyle name="Total 3 5 2 5 2 4" xfId="32268"/>
    <cellStyle name="Total 3 5 2 5 2 5" xfId="32269"/>
    <cellStyle name="Total 3 5 2 5 2 6" xfId="32270"/>
    <cellStyle name="Total 3 5 2 5 3" xfId="14308"/>
    <cellStyle name="Total 3 5 2 5 4" xfId="15498"/>
    <cellStyle name="Total 3 5 2 5 5" xfId="15500"/>
    <cellStyle name="Total 3 5 2 5 6" xfId="15502"/>
    <cellStyle name="Total 3 5 2 5 7" xfId="32271"/>
    <cellStyle name="Total 3 5 2 6" xfId="3464"/>
    <cellStyle name="Total 3 5 2 6 2" xfId="4990"/>
    <cellStyle name="Total 3 5 2 6 3" xfId="4996"/>
    <cellStyle name="Total 3 5 2 6 4" xfId="5005"/>
    <cellStyle name="Total 3 5 2 6 5" xfId="32272"/>
    <cellStyle name="Total 3 5 2 6 6" xfId="32273"/>
    <cellStyle name="Total 3 5 2 7" xfId="4864"/>
    <cellStyle name="Total 3 5 2 8" xfId="15505"/>
    <cellStyle name="Total 3 5 2 9" xfId="15508"/>
    <cellStyle name="Total 3 5 3" xfId="24620"/>
    <cellStyle name="Total 3 5 3 2" xfId="20515"/>
    <cellStyle name="Total 3 5 3 2 2" xfId="19153"/>
    <cellStyle name="Total 3 5 3 2 3" xfId="19157"/>
    <cellStyle name="Total 3 5 3 2 4" xfId="19159"/>
    <cellStyle name="Total 3 5 3 2 5" xfId="3224"/>
    <cellStyle name="Total 3 5 3 2 6" xfId="27098"/>
    <cellStyle name="Total 3 5 3 3" xfId="20519"/>
    <cellStyle name="Total 3 5 3 4" xfId="20523"/>
    <cellStyle name="Total 3 5 3 5" xfId="15515"/>
    <cellStyle name="Total 3 5 3 6" xfId="15519"/>
    <cellStyle name="Total 3 5 3 7" xfId="15522"/>
    <cellStyle name="Total 3 5 4" xfId="24622"/>
    <cellStyle name="Total 3 5 4 2" xfId="24624"/>
    <cellStyle name="Total 3 5 4 2 2" xfId="27555"/>
    <cellStyle name="Total 3 5 4 2 3" xfId="27559"/>
    <cellStyle name="Total 3 5 4 2 4" xfId="32274"/>
    <cellStyle name="Total 3 5 4 2 5" xfId="32275"/>
    <cellStyle name="Total 3 5 4 2 6" xfId="27107"/>
    <cellStyle name="Total 3 5 4 3" xfId="24626"/>
    <cellStyle name="Total 3 5 4 4" xfId="24628"/>
    <cellStyle name="Total 3 5 4 5" xfId="24630"/>
    <cellStyle name="Total 3 5 4 6" xfId="24633"/>
    <cellStyle name="Total 3 5 4 7" xfId="30405"/>
    <cellStyle name="Total 3 5 5" xfId="24635"/>
    <cellStyle name="Total 3 5 5 2" xfId="24637"/>
    <cellStyle name="Total 3 5 5 2 2" xfId="11277"/>
    <cellStyle name="Total 3 5 5 2 3" xfId="11280"/>
    <cellStyle name="Total 3 5 5 2 4" xfId="11282"/>
    <cellStyle name="Total 3 5 5 2 5" xfId="32276"/>
    <cellStyle name="Total 3 5 5 2 6" xfId="27114"/>
    <cellStyle name="Total 3 5 5 3" xfId="24639"/>
    <cellStyle name="Total 3 5 5 4" xfId="24641"/>
    <cellStyle name="Total 3 5 5 5" xfId="24643"/>
    <cellStyle name="Total 3 5 5 6" xfId="23193"/>
    <cellStyle name="Total 3 5 5 7" xfId="30409"/>
    <cellStyle name="Total 3 5 6" xfId="24645"/>
    <cellStyle name="Total 3 5 6 2" xfId="5326"/>
    <cellStyle name="Total 3 5 6 2 2" xfId="5330"/>
    <cellStyle name="Total 3 5 6 2 3" xfId="23553"/>
    <cellStyle name="Total 3 5 6 2 4" xfId="32277"/>
    <cellStyle name="Total 3 5 6 2 5" xfId="32278"/>
    <cellStyle name="Total 3 5 6 2 6" xfId="27120"/>
    <cellStyle name="Total 3 5 6 3" xfId="5339"/>
    <cellStyle name="Total 3 5 6 4" xfId="5345"/>
    <cellStyle name="Total 3 5 6 5" xfId="24647"/>
    <cellStyle name="Total 3 5 6 6" xfId="5020"/>
    <cellStyle name="Total 3 5 6 7" xfId="4879"/>
    <cellStyle name="Total 3 5 7" xfId="24649"/>
    <cellStyle name="Total 3 5 7 2" xfId="24651"/>
    <cellStyle name="Total 3 5 8" xfId="24653"/>
    <cellStyle name="Total 3 6" xfId="24655"/>
    <cellStyle name="Total 3 6 2" xfId="24657"/>
    <cellStyle name="Total 3 6 2 10" xfId="32279"/>
    <cellStyle name="Total 3 6 2 11" xfId="32280"/>
    <cellStyle name="Total 3 6 2 2" xfId="3688"/>
    <cellStyle name="Total 3 6 2 2 2" xfId="20864"/>
    <cellStyle name="Total 3 6 2 2 2 2" xfId="20874"/>
    <cellStyle name="Total 3 6 2 2 2 3" xfId="7585"/>
    <cellStyle name="Total 3 6 2 2 2 4" xfId="7588"/>
    <cellStyle name="Total 3 6 2 2 2 5" xfId="20881"/>
    <cellStyle name="Total 3 6 2 2 2 6" xfId="20885"/>
    <cellStyle name="Total 3 6 2 2 3" xfId="20904"/>
    <cellStyle name="Total 3 6 2 2 4" xfId="20908"/>
    <cellStyle name="Total 3 6 2 2 5" xfId="20916"/>
    <cellStyle name="Total 3 6 2 2 6" xfId="20924"/>
    <cellStyle name="Total 3 6 2 2 7" xfId="20932"/>
    <cellStyle name="Total 3 6 2 3" xfId="5492"/>
    <cellStyle name="Total 3 6 2 3 2" xfId="20965"/>
    <cellStyle name="Total 3 6 2 3 2 2" xfId="20967"/>
    <cellStyle name="Total 3 6 2 3 2 3" xfId="20969"/>
    <cellStyle name="Total 3 6 2 3 2 4" xfId="32281"/>
    <cellStyle name="Total 3 6 2 3 2 5" xfId="32282"/>
    <cellStyle name="Total 3 6 2 3 2 6" xfId="32283"/>
    <cellStyle name="Total 3 6 2 3 3" xfId="20971"/>
    <cellStyle name="Total 3 6 2 3 4" xfId="20978"/>
    <cellStyle name="Total 3 6 2 3 5" xfId="20984"/>
    <cellStyle name="Total 3 6 2 3 6" xfId="20990"/>
    <cellStyle name="Total 3 6 2 3 7" xfId="20994"/>
    <cellStyle name="Total 3 6 2 4" xfId="21005"/>
    <cellStyle name="Total 3 6 2 4 2" xfId="21007"/>
    <cellStyle name="Total 3 6 2 4 2 2" xfId="32284"/>
    <cellStyle name="Total 3 6 2 4 2 3" xfId="32285"/>
    <cellStyle name="Total 3 6 2 4 2 4" xfId="32286"/>
    <cellStyle name="Total 3 6 2 4 2 5" xfId="32287"/>
    <cellStyle name="Total 3 6 2 4 2 6" xfId="32288"/>
    <cellStyle name="Total 3 6 2 4 3" xfId="21009"/>
    <cellStyle name="Total 3 6 2 4 4" xfId="21011"/>
    <cellStyle name="Total 3 6 2 4 5" xfId="32289"/>
    <cellStyle name="Total 3 6 2 4 6" xfId="32290"/>
    <cellStyle name="Total 3 6 2 4 7" xfId="32291"/>
    <cellStyle name="Total 3 6 2 5" xfId="15632"/>
    <cellStyle name="Total 3 6 2 5 2" xfId="2125"/>
    <cellStyle name="Total 3 6 2 5 2 2" xfId="4173"/>
    <cellStyle name="Total 3 6 2 5 2 3" xfId="32292"/>
    <cellStyle name="Total 3 6 2 5 2 4" xfId="32293"/>
    <cellStyle name="Total 3 6 2 5 2 5" xfId="32294"/>
    <cellStyle name="Total 3 6 2 5 2 6" xfId="32295"/>
    <cellStyle name="Total 3 6 2 5 3" xfId="4180"/>
    <cellStyle name="Total 3 6 2 5 4" xfId="15636"/>
    <cellStyle name="Total 3 6 2 5 5" xfId="15639"/>
    <cellStyle name="Total 3 6 2 5 6" xfId="15642"/>
    <cellStyle name="Total 3 6 2 5 7" xfId="32296"/>
    <cellStyle name="Total 3 6 2 6" xfId="5074"/>
    <cellStyle name="Total 3 6 2 6 2" xfId="5079"/>
    <cellStyle name="Total 3 6 2 6 3" xfId="5085"/>
    <cellStyle name="Total 3 6 2 6 4" xfId="2153"/>
    <cellStyle name="Total 3 6 2 6 5" xfId="28327"/>
    <cellStyle name="Total 3 6 2 6 6" xfId="32297"/>
    <cellStyle name="Total 3 6 2 7" xfId="5097"/>
    <cellStyle name="Total 3 6 2 8" xfId="15645"/>
    <cellStyle name="Total 3 6 2 9" xfId="15648"/>
    <cellStyle name="Total 3 6 3" xfId="24659"/>
    <cellStyle name="Total 3 6 3 2" xfId="24661"/>
    <cellStyle name="Total 3 6 3 2 2" xfId="32298"/>
    <cellStyle name="Total 3 6 3 2 3" xfId="32299"/>
    <cellStyle name="Total 3 6 3 2 4" xfId="23941"/>
    <cellStyle name="Total 3 6 3 2 5" xfId="23978"/>
    <cellStyle name="Total 3 6 3 2 6" xfId="23992"/>
    <cellStyle name="Total 3 6 3 3" xfId="31292"/>
    <cellStyle name="Total 3 6 3 4" xfId="31294"/>
    <cellStyle name="Total 3 6 3 5" xfId="15658"/>
    <cellStyle name="Total 3 6 3 6" xfId="15664"/>
    <cellStyle name="Total 3 6 3 7" xfId="15668"/>
    <cellStyle name="Total 3 6 4" xfId="24663"/>
    <cellStyle name="Total 3 6 4 2" xfId="32300"/>
    <cellStyle name="Total 3 6 4 2 2" xfId="32301"/>
    <cellStyle name="Total 3 6 4 2 3" xfId="32302"/>
    <cellStyle name="Total 3 6 4 2 4" xfId="3679"/>
    <cellStyle name="Total 3 6 4 2 5" xfId="25218"/>
    <cellStyle name="Total 3 6 4 2 6" xfId="25221"/>
    <cellStyle name="Total 3 6 4 3" xfId="31296"/>
    <cellStyle name="Total 3 6 4 4" xfId="31298"/>
    <cellStyle name="Total 3 6 4 5" xfId="31300"/>
    <cellStyle name="Total 3 6 4 6" xfId="31303"/>
    <cellStyle name="Total 3 6 4 7" xfId="32303"/>
    <cellStyle name="Total 3 6 5" xfId="32304"/>
    <cellStyle name="Total 3 6 5 2" xfId="27390"/>
    <cellStyle name="Total 3 6 5 2 2" xfId="20040"/>
    <cellStyle name="Total 3 6 5 2 3" xfId="32305"/>
    <cellStyle name="Total 3 6 5 2 4" xfId="25727"/>
    <cellStyle name="Total 3 6 5 2 5" xfId="25729"/>
    <cellStyle name="Total 3 6 5 2 6" xfId="25731"/>
    <cellStyle name="Total 3 6 5 3" xfId="27394"/>
    <cellStyle name="Total 3 6 5 4" xfId="12199"/>
    <cellStyle name="Total 3 6 5 5" xfId="12205"/>
    <cellStyle name="Total 3 6 5 6" xfId="12209"/>
    <cellStyle name="Total 3 6 5 7" xfId="12211"/>
    <cellStyle name="Total 3 6 6" xfId="32306"/>
    <cellStyle name="Total 3 6 6 2" xfId="27399"/>
    <cellStyle name="Total 3 6 6 2 2" xfId="27401"/>
    <cellStyle name="Total 3 6 6 2 3" xfId="32307"/>
    <cellStyle name="Total 3 6 6 2 4" xfId="25845"/>
    <cellStyle name="Total 3 6 6 2 5" xfId="25852"/>
    <cellStyle name="Total 3 6 6 2 6" xfId="25859"/>
    <cellStyle name="Total 3 6 6 3" xfId="27404"/>
    <cellStyle name="Total 3 6 6 4" xfId="31307"/>
    <cellStyle name="Total 3 6 6 5" xfId="31309"/>
    <cellStyle name="Total 3 6 6 6" xfId="5130"/>
    <cellStyle name="Total 3 6 6 7" xfId="3229"/>
    <cellStyle name="Total 3 6 7" xfId="32308"/>
    <cellStyle name="Total 3 6 7 2" xfId="27408"/>
    <cellStyle name="Total 3 6 8" xfId="32309"/>
    <cellStyle name="Total 3 7" xfId="24665"/>
    <cellStyle name="Total 3 7 2" xfId="24667"/>
    <cellStyle name="Total 3 7 2 2" xfId="14097"/>
    <cellStyle name="Total 3 7 2 2 2" xfId="14099"/>
    <cellStyle name="Total 3 7 2 2 3" xfId="14109"/>
    <cellStyle name="Total 3 7 2 2 4" xfId="14111"/>
    <cellStyle name="Total 3 7 2 2 5" xfId="14118"/>
    <cellStyle name="Total 3 7 2 2 6" xfId="14124"/>
    <cellStyle name="Total 3 7 2 3" xfId="14133"/>
    <cellStyle name="Total 3 7 2 4" xfId="14147"/>
    <cellStyle name="Total 3 7 2 5" xfId="14161"/>
    <cellStyle name="Total 3 7 2 6" xfId="4006"/>
    <cellStyle name="Total 3 7 2 7" xfId="14190"/>
    <cellStyle name="Total 3 7 3" xfId="24669"/>
    <cellStyle name="Total 3 7 3 2" xfId="14241"/>
    <cellStyle name="Total 3 7 3 2 2" xfId="14243"/>
    <cellStyle name="Total 3 7 3 2 3" xfId="14246"/>
    <cellStyle name="Total 3 7 3 2 4" xfId="14248"/>
    <cellStyle name="Total 3 7 3 2 5" xfId="14250"/>
    <cellStyle name="Total 3 7 3 2 6" xfId="32310"/>
    <cellStyle name="Total 3 7 3 3" xfId="6262"/>
    <cellStyle name="Total 3 7 3 4" xfId="6268"/>
    <cellStyle name="Total 3 7 3 5" xfId="14267"/>
    <cellStyle name="Total 3 7 3 6" xfId="14276"/>
    <cellStyle name="Total 3 7 3 7" xfId="14283"/>
    <cellStyle name="Total 3 7 4" xfId="24671"/>
    <cellStyle name="Total 3 7 4 2" xfId="27491"/>
    <cellStyle name="Total 3 7 4 2 2" xfId="32311"/>
    <cellStyle name="Total 3 7 4 2 3" xfId="32312"/>
    <cellStyle name="Total 3 7 4 2 4" xfId="4733"/>
    <cellStyle name="Total 3 7 4 2 5" xfId="32313"/>
    <cellStyle name="Total 3 7 4 2 6" xfId="32314"/>
    <cellStyle name="Total 3 7 4 3" xfId="27495"/>
    <cellStyle name="Total 3 7 4 4" xfId="27501"/>
    <cellStyle name="Total 3 7 4 5" xfId="30017"/>
    <cellStyle name="Total 3 7 4 6" xfId="30021"/>
    <cellStyle name="Total 3 7 4 7" xfId="30023"/>
    <cellStyle name="Total 3 7 5" xfId="32315"/>
    <cellStyle name="Total 3 7 5 2" xfId="21381"/>
    <cellStyle name="Total 3 7 5 2 2" xfId="20129"/>
    <cellStyle name="Total 3 7 5 2 3" xfId="32316"/>
    <cellStyle name="Total 3 7 5 2 4" xfId="32317"/>
    <cellStyle name="Total 3 7 5 2 5" xfId="32318"/>
    <cellStyle name="Total 3 7 5 2 6" xfId="32319"/>
    <cellStyle name="Total 3 7 5 3" xfId="21385"/>
    <cellStyle name="Total 3 7 5 4" xfId="21389"/>
    <cellStyle name="Total 3 7 5 5" xfId="21044"/>
    <cellStyle name="Total 3 7 5 6" xfId="30105"/>
    <cellStyle name="Total 3 7 5 7" xfId="30109"/>
    <cellStyle name="Total 3 7 6" xfId="32320"/>
    <cellStyle name="Total 3 7 6 2" xfId="21437"/>
    <cellStyle name="Total 3 7 6 2 2" xfId="18722"/>
    <cellStyle name="Total 3 7 6 2 3" xfId="18406"/>
    <cellStyle name="Total 3 7 6 2 4" xfId="18418"/>
    <cellStyle name="Total 3 7 6 2 5" xfId="18420"/>
    <cellStyle name="Total 3 7 6 2 6" xfId="18422"/>
    <cellStyle name="Total 3 7 6 3" xfId="21442"/>
    <cellStyle name="Total 3 7 6 4" xfId="30123"/>
    <cellStyle name="Total 3 7 6 5" xfId="30131"/>
    <cellStyle name="Total 3 7 6 6" xfId="30137"/>
    <cellStyle name="Total 3 7 6 7" xfId="30143"/>
    <cellStyle name="Total 3 7 7" xfId="875"/>
    <cellStyle name="Total 3 7 7 2" xfId="911"/>
    <cellStyle name="Total 3 7 8" xfId="32321"/>
    <cellStyle name="Total 3 8" xfId="24673"/>
    <cellStyle name="Total 3 8 2" xfId="24675"/>
    <cellStyle name="Total 3 8 2 2" xfId="24677"/>
    <cellStyle name="Total 3 8 2 2 2" xfId="30465"/>
    <cellStyle name="Total 3 8 2 2 3" xfId="30467"/>
    <cellStyle name="Total 3 8 2 2 4" xfId="30474"/>
    <cellStyle name="Total 3 8 2 2 5" xfId="30476"/>
    <cellStyle name="Total 3 8 2 2 6" xfId="1043"/>
    <cellStyle name="Total 3 8 2 3" xfId="24680"/>
    <cellStyle name="Total 3 8 2 4" xfId="24683"/>
    <cellStyle name="Total 3 8 2 5" xfId="15914"/>
    <cellStyle name="Total 3 8 2 6" xfId="4038"/>
    <cellStyle name="Total 3 8 2 7" xfId="15917"/>
    <cellStyle name="Total 3 8 3" xfId="24685"/>
    <cellStyle name="Total 3 8 3 2" xfId="24687"/>
    <cellStyle name="Total 3 8 4" xfId="24689"/>
    <cellStyle name="Total 3 9" xfId="24692"/>
    <cellStyle name="Total 3 9 2" xfId="24696"/>
    <cellStyle name="Total 3 9 2 2" xfId="24698"/>
    <cellStyle name="Total 3 9 2 3" xfId="24701"/>
    <cellStyle name="Total 3 9 2 4" xfId="24704"/>
    <cellStyle name="Total 3 9 2 5" xfId="16037"/>
    <cellStyle name="Total 3 9 2 6" xfId="16051"/>
    <cellStyle name="Total 3 9 3" xfId="21720"/>
    <cellStyle name="Total 3 9 4" xfId="12592"/>
    <cellStyle name="Total 3 9 5" xfId="12595"/>
    <cellStyle name="Total 3 9 6" xfId="12598"/>
    <cellStyle name="Total 3 9 7" xfId="21790"/>
    <cellStyle name="Total 4" xfId="29000"/>
    <cellStyle name="Total 4 10" xfId="32322"/>
    <cellStyle name="Total 4 10 2" xfId="8998"/>
    <cellStyle name="Total 4 11" xfId="32323"/>
    <cellStyle name="Total 4 2" xfId="32324"/>
    <cellStyle name="Total 4 2 2" xfId="9464"/>
    <cellStyle name="Total 4 2 3" xfId="9466"/>
    <cellStyle name="Total 4 2 4" xfId="9469"/>
    <cellStyle name="Total 4 2 4 2" xfId="23891"/>
    <cellStyle name="Total 4 2 5" xfId="29327"/>
    <cellStyle name="Total 4 3" xfId="23861"/>
    <cellStyle name="Total 4 3 2" xfId="32325"/>
    <cellStyle name="Total 4 3 3" xfId="32326"/>
    <cellStyle name="Total 4 3 4" xfId="32327"/>
    <cellStyle name="Total 4 3 4 2" xfId="32328"/>
    <cellStyle name="Total 4 3 5" xfId="32329"/>
    <cellStyle name="Total 4 4" xfId="23863"/>
    <cellStyle name="Total 4 4 2" xfId="32330"/>
    <cellStyle name="Total 4 4 2 10" xfId="32331"/>
    <cellStyle name="Total 4 4 2 11" xfId="32332"/>
    <cellStyle name="Total 4 4 2 2" xfId="29614"/>
    <cellStyle name="Total 4 4 2 2 2" xfId="32333"/>
    <cellStyle name="Total 4 4 2 2 2 2" xfId="25604"/>
    <cellStyle name="Total 4 4 2 2 2 3" xfId="25607"/>
    <cellStyle name="Total 4 4 2 2 2 4" xfId="27055"/>
    <cellStyle name="Total 4 4 2 2 2 5" xfId="27063"/>
    <cellStyle name="Total 4 4 2 2 2 6" xfId="27066"/>
    <cellStyle name="Total 4 4 2 2 3" xfId="32334"/>
    <cellStyle name="Total 4 4 2 2 4" xfId="32335"/>
    <cellStyle name="Total 4 4 2 2 5" xfId="32336"/>
    <cellStyle name="Total 4 4 2 2 6" xfId="32337"/>
    <cellStyle name="Total 4 4 2 2 7" xfId="14399"/>
    <cellStyle name="Total 4 4 2 3" xfId="32338"/>
    <cellStyle name="Total 4 4 2 3 2" xfId="32339"/>
    <cellStyle name="Total 4 4 2 3 2 2" xfId="32340"/>
    <cellStyle name="Total 4 4 2 3 2 3" xfId="32341"/>
    <cellStyle name="Total 4 4 2 3 2 4" xfId="29002"/>
    <cellStyle name="Total 4 4 2 3 2 5" xfId="29004"/>
    <cellStyle name="Total 4 4 2 3 2 6" xfId="29006"/>
    <cellStyle name="Total 4 4 2 3 3" xfId="7464"/>
    <cellStyle name="Total 4 4 2 3 4" xfId="7466"/>
    <cellStyle name="Total 4 4 2 3 5" xfId="32342"/>
    <cellStyle name="Total 4 4 2 3 6" xfId="32343"/>
    <cellStyle name="Total 4 4 2 3 7" xfId="14410"/>
    <cellStyle name="Total 4 4 2 4" xfId="32344"/>
    <cellStyle name="Total 4 4 2 4 2" xfId="32345"/>
    <cellStyle name="Total 4 4 2 4 2 2" xfId="20410"/>
    <cellStyle name="Total 4 4 2 4 2 3" xfId="20450"/>
    <cellStyle name="Total 4 4 2 4 2 4" xfId="20498"/>
    <cellStyle name="Total 4 4 2 4 2 5" xfId="20547"/>
    <cellStyle name="Total 4 4 2 4 2 6" xfId="20609"/>
    <cellStyle name="Total 4 4 2 4 3" xfId="32346"/>
    <cellStyle name="Total 4 4 2 4 4" xfId="19169"/>
    <cellStyle name="Total 4 4 2 4 5" xfId="10676"/>
    <cellStyle name="Total 4 4 2 4 6" xfId="19171"/>
    <cellStyle name="Total 4 4 2 4 7" xfId="14418"/>
    <cellStyle name="Total 4 4 2 5" xfId="32347"/>
    <cellStyle name="Total 4 4 2 5 2" xfId="17524"/>
    <cellStyle name="Total 4 4 2 5 2 2" xfId="32348"/>
    <cellStyle name="Total 4 4 2 5 2 3" xfId="32349"/>
    <cellStyle name="Total 4 4 2 5 2 4" xfId="29066"/>
    <cellStyle name="Total 4 4 2 5 2 5" xfId="29068"/>
    <cellStyle name="Total 4 4 2 5 2 6" xfId="29070"/>
    <cellStyle name="Total 4 4 2 5 3" xfId="17526"/>
    <cellStyle name="Total 4 4 2 5 4" xfId="10806"/>
    <cellStyle name="Total 4 4 2 5 5" xfId="10812"/>
    <cellStyle name="Total 4 4 2 5 6" xfId="10820"/>
    <cellStyle name="Total 4 4 2 5 7" xfId="7559"/>
    <cellStyle name="Total 4 4 2 6" xfId="8815"/>
    <cellStyle name="Total 4 4 2 6 2" xfId="29904"/>
    <cellStyle name="Total 4 4 2 6 3" xfId="29907"/>
    <cellStyle name="Total 4 4 2 6 4" xfId="19179"/>
    <cellStyle name="Total 4 4 2 6 5" xfId="19183"/>
    <cellStyle name="Total 4 4 2 6 6" xfId="21170"/>
    <cellStyle name="Total 4 4 2 7" xfId="8817"/>
    <cellStyle name="Total 4 4 2 8" xfId="8819"/>
    <cellStyle name="Total 4 4 2 9" xfId="8821"/>
    <cellStyle name="Total 4 4 3" xfId="32350"/>
    <cellStyle name="Total 4 4 3 2" xfId="29622"/>
    <cellStyle name="Total 4 4 3 2 2" xfId="8487"/>
    <cellStyle name="Total 4 4 3 2 3" xfId="8623"/>
    <cellStyle name="Total 4 4 3 2 4" xfId="8668"/>
    <cellStyle name="Total 4 4 3 2 5" xfId="8707"/>
    <cellStyle name="Total 4 4 3 2 6" xfId="8744"/>
    <cellStyle name="Total 4 4 3 3" xfId="32351"/>
    <cellStyle name="Total 4 4 3 4" xfId="32352"/>
    <cellStyle name="Total 4 4 3 5" xfId="32353"/>
    <cellStyle name="Total 4 4 3 6" xfId="32354"/>
    <cellStyle name="Total 4 4 3 7" xfId="32355"/>
    <cellStyle name="Total 4 4 4" xfId="32356"/>
    <cellStyle name="Total 4 4 4 2" xfId="20614"/>
    <cellStyle name="Total 4 4 4 2 2" xfId="30743"/>
    <cellStyle name="Total 4 4 4 2 3" xfId="32357"/>
    <cellStyle name="Total 4 4 4 2 4" xfId="32358"/>
    <cellStyle name="Total 4 4 4 2 5" xfId="32359"/>
    <cellStyle name="Total 4 4 4 2 6" xfId="32360"/>
    <cellStyle name="Total 4 4 4 3" xfId="32361"/>
    <cellStyle name="Total 4 4 4 4" xfId="32362"/>
    <cellStyle name="Total 4 4 4 5" xfId="30539"/>
    <cellStyle name="Total 4 4 4 6" xfId="32363"/>
    <cellStyle name="Total 4 4 4 7" xfId="32365"/>
    <cellStyle name="Total 4 4 5" xfId="32367"/>
    <cellStyle name="Total 4 4 5 2" xfId="20619"/>
    <cellStyle name="Total 4 4 5 2 2" xfId="28275"/>
    <cellStyle name="Total 4 4 5 2 3" xfId="28277"/>
    <cellStyle name="Total 4 4 5 2 4" xfId="32368"/>
    <cellStyle name="Total 4 4 5 2 5" xfId="32369"/>
    <cellStyle name="Total 4 4 5 2 6" xfId="32370"/>
    <cellStyle name="Total 4 4 5 3" xfId="32371"/>
    <cellStyle name="Total 4 4 5 4" xfId="32372"/>
    <cellStyle name="Total 4 4 5 5" xfId="32373"/>
    <cellStyle name="Total 4 4 5 6" xfId="32374"/>
    <cellStyle name="Total 4 4 5 7" xfId="32375"/>
    <cellStyle name="Total 4 4 6" xfId="32376"/>
    <cellStyle name="Total 4 4 6 2" xfId="3727"/>
    <cellStyle name="Total 4 4 6 2 2" xfId="3733"/>
    <cellStyle name="Total 4 4 6 2 3" xfId="3291"/>
    <cellStyle name="Total 4 4 6 2 4" xfId="10289"/>
    <cellStyle name="Total 4 4 6 2 5" xfId="10309"/>
    <cellStyle name="Total 4 4 6 2 6" xfId="10311"/>
    <cellStyle name="Total 4 4 6 3" xfId="3737"/>
    <cellStyle name="Total 4 4 6 4" xfId="32377"/>
    <cellStyle name="Total 4 4 6 5" xfId="32378"/>
    <cellStyle name="Total 4 4 6 6" xfId="32379"/>
    <cellStyle name="Total 4 4 6 7" xfId="32380"/>
    <cellStyle name="Total 4 4 7" xfId="17998"/>
    <cellStyle name="Total 4 4 7 2" xfId="18001"/>
    <cellStyle name="Total 4 4 8" xfId="10828"/>
    <cellStyle name="Total 4 5" xfId="23866"/>
    <cellStyle name="Total 4 5 2" xfId="24713"/>
    <cellStyle name="Total 4 5 2 2" xfId="24716"/>
    <cellStyle name="Total 4 5 2 2 2" xfId="29687"/>
    <cellStyle name="Total 4 5 2 2 3" xfId="29689"/>
    <cellStyle name="Total 4 5 2 2 4" xfId="29691"/>
    <cellStyle name="Total 4 5 2 2 5" xfId="29693"/>
    <cellStyle name="Total 4 5 2 2 6" xfId="21333"/>
    <cellStyle name="Total 4 5 2 3" xfId="1980"/>
    <cellStyle name="Total 4 5 2 4" xfId="24719"/>
    <cellStyle name="Total 4 5 2 5" xfId="24722"/>
    <cellStyle name="Total 4 5 2 6" xfId="5194"/>
    <cellStyle name="Total 4 5 2 7" xfId="1098"/>
    <cellStyle name="Total 4 5 3" xfId="21654"/>
    <cellStyle name="Total 4 5 3 2" xfId="24724"/>
    <cellStyle name="Total 4 5 4" xfId="24730"/>
    <cellStyle name="Total 4 6" xfId="23869"/>
    <cellStyle name="Total 4 6 2" xfId="24748"/>
    <cellStyle name="Total 4 6 2 2" xfId="24752"/>
    <cellStyle name="Total 4 6 2 2 2" xfId="7496"/>
    <cellStyle name="Total 4 6 2 2 3" xfId="7499"/>
    <cellStyle name="Total 4 6 2 2 4" xfId="29774"/>
    <cellStyle name="Total 4 6 2 2 5" xfId="29777"/>
    <cellStyle name="Total 4 6 2 2 6" xfId="32381"/>
    <cellStyle name="Total 4 6 2 3" xfId="2849"/>
    <cellStyle name="Total 4 6 2 4" xfId="24757"/>
    <cellStyle name="Total 4 6 2 5" xfId="24762"/>
    <cellStyle name="Total 4 6 2 6" xfId="3650"/>
    <cellStyle name="Total 4 6 2 7" xfId="3656"/>
    <cellStyle name="Total 4 6 3" xfId="24765"/>
    <cellStyle name="Total 4 6 3 2" xfId="24768"/>
    <cellStyle name="Total 4 6 4" xfId="24771"/>
    <cellStyle name="Total 4 7" xfId="23872"/>
    <cellStyle name="Total 4 7 2" xfId="24773"/>
    <cellStyle name="Total 4 7 2 2" xfId="24775"/>
    <cellStyle name="Total 4 7 2 2 2" xfId="3523"/>
    <cellStyle name="Total 4 7 2 2 3" xfId="32382"/>
    <cellStyle name="Total 4 7 2 2 4" xfId="244"/>
    <cellStyle name="Total 4 7 2 2 5" xfId="32383"/>
    <cellStyle name="Total 4 7 2 2 6" xfId="32384"/>
    <cellStyle name="Total 4 7 2 3" xfId="24778"/>
    <cellStyle name="Total 4 7 2 4" xfId="24781"/>
    <cellStyle name="Total 4 7 2 5" xfId="24784"/>
    <cellStyle name="Total 4 7 2 6" xfId="5245"/>
    <cellStyle name="Total 4 7 2 7" xfId="32385"/>
    <cellStyle name="Total 4 7 3" xfId="24786"/>
    <cellStyle name="Total 4 7 3 2" xfId="24788"/>
    <cellStyle name="Total 4 7 4" xfId="24791"/>
    <cellStyle name="Total 4 8" xfId="24794"/>
    <cellStyle name="Total 4 8 2" xfId="24797"/>
    <cellStyle name="Total 4 9" xfId="24816"/>
    <cellStyle name="Total 4 9 2" xfId="24819"/>
    <cellStyle name="Total 4 9 2 2" xfId="24821"/>
    <cellStyle name="Total 4 9 2 3" xfId="24824"/>
    <cellStyle name="Total 4 9 2 4" xfId="24827"/>
    <cellStyle name="Total 4 9 2 5" xfId="24830"/>
    <cellStyle name="Total 4 9 2 6" xfId="24833"/>
    <cellStyle name="Total 4 9 3" xfId="22414"/>
    <cellStyle name="Total 4 9 4" xfId="12627"/>
    <cellStyle name="Total 4 9 5" xfId="12630"/>
    <cellStyle name="Total 4 9 6" xfId="9927"/>
    <cellStyle name="Total 4 9 7" xfId="9931"/>
    <cellStyle name="Total 5" xfId="18384"/>
    <cellStyle name="Total 5 10" xfId="32386"/>
    <cellStyle name="Total 5 10 2" xfId="32387"/>
    <cellStyle name="Total 5 11" xfId="32388"/>
    <cellStyle name="Total 5 2" xfId="29966"/>
    <cellStyle name="Total 5 2 2" xfId="9504"/>
    <cellStyle name="Total 5 2 3" xfId="9506"/>
    <cellStyle name="Total 5 2 4" xfId="9508"/>
    <cellStyle name="Total 5 2 4 2" xfId="19195"/>
    <cellStyle name="Total 5 2 5" xfId="32389"/>
    <cellStyle name="Total 5 3" xfId="23877"/>
    <cellStyle name="Total 5 3 2" xfId="32390"/>
    <cellStyle name="Total 5 3 3" xfId="32391"/>
    <cellStyle name="Total 5 3 4" xfId="32392"/>
    <cellStyle name="Total 5 3 4 2" xfId="32393"/>
    <cellStyle name="Total 5 3 5" xfId="32394"/>
    <cellStyle name="Total 5 4" xfId="32395"/>
    <cellStyle name="Total 5 4 2" xfId="32396"/>
    <cellStyle name="Total 5 4 2 10" xfId="10750"/>
    <cellStyle name="Total 5 4 2 11" xfId="10754"/>
    <cellStyle name="Total 5 4 2 2" xfId="28208"/>
    <cellStyle name="Total 5 4 2 2 2" xfId="5276"/>
    <cellStyle name="Total 5 4 2 2 2 2" xfId="5279"/>
    <cellStyle name="Total 5 4 2 2 2 3" xfId="32397"/>
    <cellStyle name="Total 5 4 2 2 2 4" xfId="32398"/>
    <cellStyle name="Total 5 4 2 2 2 5" xfId="32399"/>
    <cellStyle name="Total 5 4 2 2 2 6" xfId="31488"/>
    <cellStyle name="Total 5 4 2 2 3" xfId="5284"/>
    <cellStyle name="Total 5 4 2 2 4" xfId="5293"/>
    <cellStyle name="Total 5 4 2 2 5" xfId="5300"/>
    <cellStyle name="Total 5 4 2 2 6" xfId="299"/>
    <cellStyle name="Total 5 4 2 2 7" xfId="2600"/>
    <cellStyle name="Total 5 4 2 3" xfId="28210"/>
    <cellStyle name="Total 5 4 2 3 2" xfId="32400"/>
    <cellStyle name="Total 5 4 2 3 2 2" xfId="32401"/>
    <cellStyle name="Total 5 4 2 3 2 3" xfId="32402"/>
    <cellStyle name="Total 5 4 2 3 2 4" xfId="28156"/>
    <cellStyle name="Total 5 4 2 3 2 5" xfId="28158"/>
    <cellStyle name="Total 5 4 2 3 2 6" xfId="28161"/>
    <cellStyle name="Total 5 4 2 3 3" xfId="2798"/>
    <cellStyle name="Total 5 4 2 3 4" xfId="2804"/>
    <cellStyle name="Total 5 4 2 3 5" xfId="32403"/>
    <cellStyle name="Total 5 4 2 3 6" xfId="32404"/>
    <cellStyle name="Total 5 4 2 3 7" xfId="32405"/>
    <cellStyle name="Total 5 4 2 4" xfId="32406"/>
    <cellStyle name="Total 5 4 2 4 2" xfId="32407"/>
    <cellStyle name="Total 5 4 2 4 2 2" xfId="20836"/>
    <cellStyle name="Total 5 4 2 4 2 3" xfId="20840"/>
    <cellStyle name="Total 5 4 2 4 2 4" xfId="20846"/>
    <cellStyle name="Total 5 4 2 4 2 5" xfId="28538"/>
    <cellStyle name="Total 5 4 2 4 2 6" xfId="28542"/>
    <cellStyle name="Total 5 4 2 4 3" xfId="32408"/>
    <cellStyle name="Total 5 4 2 4 4" xfId="32409"/>
    <cellStyle name="Total 5 4 2 4 5" xfId="32410"/>
    <cellStyle name="Total 5 4 2 4 6" xfId="32411"/>
    <cellStyle name="Total 5 4 2 4 7" xfId="32412"/>
    <cellStyle name="Total 5 4 2 5" xfId="32413"/>
    <cellStyle name="Total 5 4 2 5 2" xfId="17643"/>
    <cellStyle name="Total 5 4 2 5 2 2" xfId="15336"/>
    <cellStyle name="Total 5 4 2 5 2 3" xfId="23932"/>
    <cellStyle name="Total 5 4 2 5 2 4" xfId="23937"/>
    <cellStyle name="Total 5 4 2 5 2 5" xfId="24492"/>
    <cellStyle name="Total 5 4 2 5 2 6" xfId="24496"/>
    <cellStyle name="Total 5 4 2 5 3" xfId="17645"/>
    <cellStyle name="Total 5 4 2 5 4" xfId="32414"/>
    <cellStyle name="Total 5 4 2 5 5" xfId="16151"/>
    <cellStyle name="Total 5 4 2 5 6" xfId="16177"/>
    <cellStyle name="Total 5 4 2 5 7" xfId="16180"/>
    <cellStyle name="Total 5 4 2 6" xfId="32415"/>
    <cellStyle name="Total 5 4 2 6 2" xfId="18178"/>
    <cellStyle name="Total 5 4 2 6 3" xfId="18184"/>
    <cellStyle name="Total 5 4 2 6 4" xfId="18186"/>
    <cellStyle name="Total 5 4 2 6 5" xfId="16192"/>
    <cellStyle name="Total 5 4 2 6 6" xfId="16196"/>
    <cellStyle name="Total 5 4 2 7" xfId="32416"/>
    <cellStyle name="Total 5 4 2 8" xfId="32417"/>
    <cellStyle name="Total 5 4 2 9" xfId="32418"/>
    <cellStyle name="Total 5 4 3" xfId="32419"/>
    <cellStyle name="Total 5 4 3 2" xfId="28215"/>
    <cellStyle name="Total 5 4 3 2 2" xfId="28217"/>
    <cellStyle name="Total 5 4 3 2 3" xfId="32420"/>
    <cellStyle name="Total 5 4 3 2 4" xfId="18806"/>
    <cellStyle name="Total 5 4 3 2 5" xfId="32421"/>
    <cellStyle name="Total 5 4 3 2 6" xfId="32422"/>
    <cellStyle name="Total 5 4 3 3" xfId="28219"/>
    <cellStyle name="Total 5 4 3 4" xfId="32423"/>
    <cellStyle name="Total 5 4 3 5" xfId="32424"/>
    <cellStyle name="Total 5 4 3 6" xfId="32425"/>
    <cellStyle name="Total 5 4 3 7" xfId="32426"/>
    <cellStyle name="Total 5 4 4" xfId="32427"/>
    <cellStyle name="Total 5 4 4 2" xfId="17061"/>
    <cellStyle name="Total 5 4 4 2 2" xfId="32428"/>
    <cellStyle name="Total 5 4 4 2 3" xfId="32429"/>
    <cellStyle name="Total 5 4 4 2 4" xfId="32430"/>
    <cellStyle name="Total 5 4 4 2 5" xfId="5915"/>
    <cellStyle name="Total 5 4 4 2 6" xfId="21888"/>
    <cellStyle name="Total 5 4 4 3" xfId="32431"/>
    <cellStyle name="Total 5 4 4 4" xfId="32432"/>
    <cellStyle name="Total 5 4 4 5" xfId="32433"/>
    <cellStyle name="Total 5 4 4 6" xfId="19815"/>
    <cellStyle name="Total 5 4 4 7" xfId="19818"/>
    <cellStyle name="Total 5 4 5" xfId="32435"/>
    <cellStyle name="Total 5 4 5 2" xfId="32436"/>
    <cellStyle name="Total 5 4 5 2 2" xfId="31874"/>
    <cellStyle name="Total 5 4 5 2 3" xfId="31877"/>
    <cellStyle name="Total 5 4 5 2 4" xfId="32437"/>
    <cellStyle name="Total 5 4 5 2 5" xfId="32438"/>
    <cellStyle name="Total 5 4 5 2 6" xfId="32439"/>
    <cellStyle name="Total 5 4 5 3" xfId="32440"/>
    <cellStyle name="Total 5 4 5 4" xfId="32441"/>
    <cellStyle name="Total 5 4 5 5" xfId="32442"/>
    <cellStyle name="Total 5 4 5 6" xfId="19848"/>
    <cellStyle name="Total 5 4 5 7" xfId="19850"/>
    <cellStyle name="Total 5 4 6" xfId="32443"/>
    <cellStyle name="Total 5 4 6 2" xfId="32444"/>
    <cellStyle name="Total 5 4 6 2 2" xfId="32445"/>
    <cellStyle name="Total 5 4 6 2 3" xfId="32446"/>
    <cellStyle name="Total 5 4 6 2 4" xfId="32447"/>
    <cellStyle name="Total 5 4 6 2 5" xfId="32448"/>
    <cellStyle name="Total 5 4 6 2 6" xfId="32449"/>
    <cellStyle name="Total 5 4 6 3" xfId="32450"/>
    <cellStyle name="Total 5 4 6 4" xfId="32451"/>
    <cellStyle name="Total 5 4 6 5" xfId="32452"/>
    <cellStyle name="Total 5 4 6 6" xfId="19854"/>
    <cellStyle name="Total 5 4 6 7" xfId="19856"/>
    <cellStyle name="Total 5 4 7" xfId="18030"/>
    <cellStyle name="Total 5 4 7 2" xfId="18032"/>
    <cellStyle name="Total 5 4 8" xfId="18041"/>
    <cellStyle name="Total 5 5" xfId="24840"/>
    <cellStyle name="Total 5 5 2" xfId="24842"/>
    <cellStyle name="Total 5 5 2 2" xfId="24844"/>
    <cellStyle name="Total 5 5 2 2 2" xfId="32453"/>
    <cellStyle name="Total 5 5 2 2 3" xfId="32454"/>
    <cellStyle name="Total 5 5 2 2 4" xfId="1359"/>
    <cellStyle name="Total 5 5 2 2 5" xfId="32455"/>
    <cellStyle name="Total 5 5 2 2 6" xfId="32456"/>
    <cellStyle name="Total 5 5 2 3" xfId="24846"/>
    <cellStyle name="Total 5 5 2 4" xfId="24848"/>
    <cellStyle name="Total 5 5 2 5" xfId="24850"/>
    <cellStyle name="Total 5 5 2 6" xfId="5333"/>
    <cellStyle name="Total 5 5 2 7" xfId="1460"/>
    <cellStyle name="Total 5 5 3" xfId="24852"/>
    <cellStyle name="Total 5 5 3 2" xfId="24854"/>
    <cellStyle name="Total 5 5 4" xfId="24859"/>
    <cellStyle name="Total 5 6" xfId="24871"/>
    <cellStyle name="Total 5 6 2" xfId="24874"/>
    <cellStyle name="Total 5 6 2 2" xfId="24877"/>
    <cellStyle name="Total 5 6 2 2 2" xfId="32457"/>
    <cellStyle name="Total 5 6 2 2 3" xfId="32458"/>
    <cellStyle name="Total 5 6 2 2 4" xfId="32459"/>
    <cellStyle name="Total 5 6 2 2 5" xfId="32460"/>
    <cellStyle name="Total 5 6 2 2 6" xfId="32461"/>
    <cellStyle name="Total 5 6 2 3" xfId="24880"/>
    <cellStyle name="Total 5 6 2 4" xfId="24883"/>
    <cellStyle name="Total 5 6 2 5" xfId="24886"/>
    <cellStyle name="Total 5 6 2 6" xfId="5371"/>
    <cellStyle name="Total 5 6 2 7" xfId="5376"/>
    <cellStyle name="Total 5 6 3" xfId="24889"/>
    <cellStyle name="Total 5 6 3 2" xfId="24892"/>
    <cellStyle name="Total 5 6 4" xfId="24895"/>
    <cellStyle name="Total 5 7" xfId="24897"/>
    <cellStyle name="Total 5 7 2" xfId="24899"/>
    <cellStyle name="Total 5 7 2 2" xfId="11264"/>
    <cellStyle name="Total 5 7 2 2 2" xfId="22513"/>
    <cellStyle name="Total 5 7 2 2 3" xfId="22517"/>
    <cellStyle name="Total 5 7 2 2 4" xfId="22521"/>
    <cellStyle name="Total 5 7 2 2 5" xfId="22524"/>
    <cellStyle name="Total 5 7 2 2 6" xfId="32462"/>
    <cellStyle name="Total 5 7 2 3" xfId="24902"/>
    <cellStyle name="Total 5 7 2 4" xfId="24905"/>
    <cellStyle name="Total 5 7 2 5" xfId="24907"/>
    <cellStyle name="Total 5 7 2 6" xfId="1082"/>
    <cellStyle name="Total 5 7 2 7" xfId="32463"/>
    <cellStyle name="Total 5 7 3" xfId="24909"/>
    <cellStyle name="Total 5 7 3 2" xfId="5290"/>
    <cellStyle name="Total 5 7 4" xfId="24911"/>
    <cellStyle name="Total 5 8" xfId="24913"/>
    <cellStyle name="Total 5 8 2" xfId="24915"/>
    <cellStyle name="Total 5 9" xfId="24919"/>
    <cellStyle name="Total 5 9 2" xfId="24922"/>
    <cellStyle name="Total 5 9 2 2" xfId="11339"/>
    <cellStyle name="Total 5 9 2 3" xfId="11342"/>
    <cellStyle name="Total 5 9 2 4" xfId="11345"/>
    <cellStyle name="Total 5 9 2 5" xfId="11348"/>
    <cellStyle name="Total 5 9 2 6" xfId="11351"/>
    <cellStyle name="Total 5 9 3" xfId="22831"/>
    <cellStyle name="Total 5 9 4" xfId="12646"/>
    <cellStyle name="Total 5 9 5" xfId="12650"/>
    <cellStyle name="Total 5 9 6" xfId="12654"/>
    <cellStyle name="Total 5 9 7" xfId="12657"/>
    <cellStyle name="Total 6" xfId="18386"/>
    <cellStyle name="Total 6 2" xfId="29972"/>
    <cellStyle name="Total 6 2 2" xfId="9414"/>
    <cellStyle name="Total 6 2 2 10" xfId="32464"/>
    <cellStyle name="Total 6 2 2 11" xfId="32465"/>
    <cellStyle name="Total 6 2 2 2" xfId="32466"/>
    <cellStyle name="Total 6 2 2 2 2" xfId="14813"/>
    <cellStyle name="Total 6 2 2 2 2 2" xfId="32467"/>
    <cellStyle name="Total 6 2 2 2 2 3" xfId="32468"/>
    <cellStyle name="Total 6 2 2 2 2 4" xfId="32469"/>
    <cellStyle name="Total 6 2 2 2 2 5" xfId="32470"/>
    <cellStyle name="Total 6 2 2 2 2 6" xfId="32471"/>
    <cellStyle name="Total 6 2 2 2 3" xfId="14816"/>
    <cellStyle name="Total 6 2 2 2 4" xfId="14824"/>
    <cellStyle name="Total 6 2 2 2 5" xfId="14827"/>
    <cellStyle name="Total 6 2 2 2 6" xfId="14830"/>
    <cellStyle name="Total 6 2 2 2 7" xfId="14833"/>
    <cellStyle name="Total 6 2 2 3" xfId="32472"/>
    <cellStyle name="Total 6 2 2 3 2" xfId="14863"/>
    <cellStyle name="Total 6 2 2 3 2 2" xfId="20484"/>
    <cellStyle name="Total 6 2 2 3 2 3" xfId="7001"/>
    <cellStyle name="Total 6 2 2 3 2 4" xfId="7013"/>
    <cellStyle name="Total 6 2 2 3 2 5" xfId="20492"/>
    <cellStyle name="Total 6 2 2 3 2 6" xfId="32473"/>
    <cellStyle name="Total 6 2 2 3 3" xfId="14865"/>
    <cellStyle name="Total 6 2 2 3 4" xfId="32475"/>
    <cellStyle name="Total 6 2 2 3 5" xfId="12472"/>
    <cellStyle name="Total 6 2 2 3 6" xfId="12488"/>
    <cellStyle name="Total 6 2 2 3 7" xfId="12526"/>
    <cellStyle name="Total 6 2 2 4" xfId="32476"/>
    <cellStyle name="Total 6 2 2 4 2" xfId="32477"/>
    <cellStyle name="Total 6 2 2 4 2 2" xfId="32478"/>
    <cellStyle name="Total 6 2 2 4 2 3" xfId="32479"/>
    <cellStyle name="Total 6 2 2 4 2 4" xfId="32480"/>
    <cellStyle name="Total 6 2 2 4 2 5" xfId="32481"/>
    <cellStyle name="Total 6 2 2 4 2 6" xfId="32482"/>
    <cellStyle name="Total 6 2 2 4 3" xfId="32483"/>
    <cellStyle name="Total 6 2 2 4 4" xfId="32484"/>
    <cellStyle name="Total 6 2 2 4 5" xfId="29163"/>
    <cellStyle name="Total 6 2 2 4 6" xfId="32485"/>
    <cellStyle name="Total 6 2 2 4 7" xfId="32486"/>
    <cellStyle name="Total 6 2 2 5" xfId="32487"/>
    <cellStyle name="Total 6 2 2 5 2" xfId="1606"/>
    <cellStyle name="Total 6 2 2 5 2 2" xfId="5165"/>
    <cellStyle name="Total 6 2 2 5 2 3" xfId="28014"/>
    <cellStyle name="Total 6 2 2 5 2 4" xfId="32488"/>
    <cellStyle name="Total 6 2 2 5 2 5" xfId="23913"/>
    <cellStyle name="Total 6 2 2 5 2 6" xfId="20821"/>
    <cellStyle name="Total 6 2 2 5 3" xfId="3579"/>
    <cellStyle name="Total 6 2 2 5 4" xfId="1614"/>
    <cellStyle name="Total 6 2 2 5 5" xfId="11220"/>
    <cellStyle name="Total 6 2 2 5 6" xfId="32489"/>
    <cellStyle name="Total 6 2 2 5 7" xfId="32490"/>
    <cellStyle name="Total 6 2 2 6" xfId="32491"/>
    <cellStyle name="Total 6 2 2 6 2" xfId="32492"/>
    <cellStyle name="Total 6 2 2 6 3" xfId="32493"/>
    <cellStyle name="Total 6 2 2 6 4" xfId="32494"/>
    <cellStyle name="Total 6 2 2 6 5" xfId="32495"/>
    <cellStyle name="Total 6 2 2 6 6" xfId="7696"/>
    <cellStyle name="Total 6 2 2 7" xfId="31063"/>
    <cellStyle name="Total 6 2 2 8" xfId="32497"/>
    <cellStyle name="Total 6 2 2 9" xfId="32498"/>
    <cellStyle name="Total 6 2 3" xfId="9417"/>
    <cellStyle name="Total 6 2 3 2" xfId="8099"/>
    <cellStyle name="Total 6 2 3 2 2" xfId="10629"/>
    <cellStyle name="Total 6 2 3 2 3" xfId="27266"/>
    <cellStyle name="Total 6 2 3 2 4" xfId="27273"/>
    <cellStyle name="Total 6 2 3 2 5" xfId="27278"/>
    <cellStyle name="Total 6 2 3 2 6" xfId="27285"/>
    <cellStyle name="Total 6 2 3 3" xfId="8103"/>
    <cellStyle name="Total 6 2 3 4" xfId="8106"/>
    <cellStyle name="Total 6 2 3 5" xfId="8110"/>
    <cellStyle name="Total 6 2 3 6" xfId="6058"/>
    <cellStyle name="Total 6 2 3 7" xfId="6068"/>
    <cellStyle name="Total 6 2 4" xfId="9420"/>
    <cellStyle name="Total 6 2 4 2" xfId="26256"/>
    <cellStyle name="Total 6 2 4 2 2" xfId="32499"/>
    <cellStyle name="Total 6 2 4 2 3" xfId="32500"/>
    <cellStyle name="Total 6 2 4 2 4" xfId="32501"/>
    <cellStyle name="Total 6 2 4 2 5" xfId="32502"/>
    <cellStyle name="Total 6 2 4 2 6" xfId="32503"/>
    <cellStyle name="Total 6 2 4 3" xfId="32504"/>
    <cellStyle name="Total 6 2 4 4" xfId="32505"/>
    <cellStyle name="Total 6 2 4 5" xfId="32507"/>
    <cellStyle name="Total 6 2 4 6" xfId="3460"/>
    <cellStyle name="Total 6 2 4 7" xfId="6085"/>
    <cellStyle name="Total 6 2 5" xfId="32509"/>
    <cellStyle name="Total 6 2 5 2" xfId="32510"/>
    <cellStyle name="Total 6 2 5 2 2" xfId="27975"/>
    <cellStyle name="Total 6 2 5 2 3" xfId="27984"/>
    <cellStyle name="Total 6 2 5 2 4" xfId="12634"/>
    <cellStyle name="Total 6 2 5 2 5" xfId="12637"/>
    <cellStyle name="Total 6 2 5 2 6" xfId="5003"/>
    <cellStyle name="Total 6 2 5 3" xfId="32511"/>
    <cellStyle name="Total 6 2 5 4" xfId="32512"/>
    <cellStyle name="Total 6 2 5 5" xfId="32514"/>
    <cellStyle name="Total 6 2 5 6" xfId="3479"/>
    <cellStyle name="Total 6 2 5 7" xfId="3535"/>
    <cellStyle name="Total 6 2 6" xfId="32516"/>
    <cellStyle name="Total 6 2 6 2" xfId="32517"/>
    <cellStyle name="Total 6 2 6 2 2" xfId="32518"/>
    <cellStyle name="Total 6 2 6 2 3" xfId="32519"/>
    <cellStyle name="Total 6 2 6 2 4" xfId="32520"/>
    <cellStyle name="Total 6 2 6 2 5" xfId="32521"/>
    <cellStyle name="Total 6 2 6 2 6" xfId="9893"/>
    <cellStyle name="Total 6 2 6 3" xfId="32522"/>
    <cellStyle name="Total 6 2 6 4" xfId="32523"/>
    <cellStyle name="Total 6 2 6 5" xfId="32525"/>
    <cellStyle name="Total 6 2 6 6" xfId="6101"/>
    <cellStyle name="Total 6 2 6 7" xfId="6106"/>
    <cellStyle name="Total 6 2 7" xfId="30355"/>
    <cellStyle name="Total 6 2 7 2" xfId="32527"/>
    <cellStyle name="Total 6 2 8" xfId="21173"/>
    <cellStyle name="Total 6 3" xfId="29974"/>
    <cellStyle name="Total 6 3 2" xfId="32528"/>
    <cellStyle name="Total 6 3 2 2" xfId="27692"/>
    <cellStyle name="Total 6 3 2 2 2" xfId="27694"/>
    <cellStyle name="Total 6 3 2 2 3" xfId="23060"/>
    <cellStyle name="Total 6 3 2 2 4" xfId="23177"/>
    <cellStyle name="Total 6 3 2 2 5" xfId="23179"/>
    <cellStyle name="Total 6 3 2 2 6" xfId="32530"/>
    <cellStyle name="Total 6 3 2 3" xfId="27696"/>
    <cellStyle name="Total 6 3 2 4" xfId="32531"/>
    <cellStyle name="Total 6 3 2 5" xfId="32532"/>
    <cellStyle name="Total 6 3 2 6" xfId="32533"/>
    <cellStyle name="Total 6 3 2 7" xfId="32534"/>
    <cellStyle name="Total 6 3 3" xfId="32535"/>
    <cellStyle name="Total 6 3 3 2" xfId="8131"/>
    <cellStyle name="Total 6 3 4" xfId="32536"/>
    <cellStyle name="Total 6 4" xfId="32537"/>
    <cellStyle name="Total 6 4 2" xfId="32538"/>
    <cellStyle name="Total 6 4 2 2" xfId="32539"/>
    <cellStyle name="Total 6 4 2 2 2" xfId="32541"/>
    <cellStyle name="Total 6 4 2 2 3" xfId="32542"/>
    <cellStyle name="Total 6 4 2 2 4" xfId="32543"/>
    <cellStyle name="Total 6 4 2 2 5" xfId="32544"/>
    <cellStyle name="Total 6 4 2 2 6" xfId="32545"/>
    <cellStyle name="Total 6 4 2 3" xfId="32546"/>
    <cellStyle name="Total 6 4 2 4" xfId="31258"/>
    <cellStyle name="Total 6 4 2 5" xfId="31261"/>
    <cellStyle name="Total 6 4 2 6" xfId="31263"/>
    <cellStyle name="Total 6 4 2 7" xfId="32548"/>
    <cellStyle name="Total 6 4 3" xfId="32549"/>
    <cellStyle name="Total 6 4 3 2" xfId="8168"/>
    <cellStyle name="Total 6 4 4" xfId="32550"/>
    <cellStyle name="Total 6 5" xfId="4993"/>
    <cellStyle name="Total 6 5 2" xfId="4999"/>
    <cellStyle name="Total 6 5 2 2" xfId="6968"/>
    <cellStyle name="Total 6 5 2 2 2" xfId="6973"/>
    <cellStyle name="Total 6 5 2 2 3" xfId="6984"/>
    <cellStyle name="Total 6 5 2 2 4" xfId="6987"/>
    <cellStyle name="Total 6 5 2 2 5" xfId="6990"/>
    <cellStyle name="Total 6 5 2 2 6" xfId="6993"/>
    <cellStyle name="Total 6 5 2 3" xfId="6997"/>
    <cellStyle name="Total 6 5 2 4" xfId="7029"/>
    <cellStyle name="Total 6 5 2 5" xfId="7050"/>
    <cellStyle name="Total 6 5 2 6" xfId="5471"/>
    <cellStyle name="Total 6 5 2 7" xfId="5485"/>
    <cellStyle name="Total 6 5 3" xfId="7057"/>
    <cellStyle name="Total 6 5 3 2" xfId="7062"/>
    <cellStyle name="Total 6 5 4" xfId="7101"/>
    <cellStyle name="Total 6 6" xfId="24930"/>
    <cellStyle name="Total 6 6 2" xfId="24933"/>
    <cellStyle name="Total 6 7" xfId="24951"/>
    <cellStyle name="Total 6 7 2" xfId="24953"/>
    <cellStyle name="Total 6 7 2 2" xfId="24955"/>
    <cellStyle name="Total 6 7 2 3" xfId="24958"/>
    <cellStyle name="Total 6 7 2 4" xfId="24961"/>
    <cellStyle name="Total 6 7 2 5" xfId="24964"/>
    <cellStyle name="Total 6 7 2 6" xfId="3270"/>
    <cellStyle name="Total 6 7 3" xfId="24966"/>
    <cellStyle name="Total 6 7 4" xfId="24968"/>
    <cellStyle name="Total 6 7 5" xfId="32551"/>
    <cellStyle name="Total 6 7 6" xfId="9826"/>
    <cellStyle name="Total 6 7 7" xfId="9837"/>
    <cellStyle name="Total 6 8" xfId="24970"/>
    <cellStyle name="Total 6 8 2" xfId="24972"/>
    <cellStyle name="Total 6 9" xfId="24987"/>
    <cellStyle name="Total 7" xfId="32552"/>
    <cellStyle name="Total 7 2" xfId="29977"/>
    <cellStyle name="Total 7 2 2" xfId="9583"/>
    <cellStyle name="Total 7 2 2 10" xfId="32553"/>
    <cellStyle name="Total 7 2 2 11" xfId="32554"/>
    <cellStyle name="Total 7 2 2 2" xfId="851"/>
    <cellStyle name="Total 7 2 2 2 2" xfId="23431"/>
    <cellStyle name="Total 7 2 2 2 2 2" xfId="32555"/>
    <cellStyle name="Total 7 2 2 2 2 3" xfId="32556"/>
    <cellStyle name="Total 7 2 2 2 2 4" xfId="32557"/>
    <cellStyle name="Total 7 2 2 2 2 5" xfId="32558"/>
    <cellStyle name="Total 7 2 2 2 2 6" xfId="31134"/>
    <cellStyle name="Total 7 2 2 2 3" xfId="32559"/>
    <cellStyle name="Total 7 2 2 2 4" xfId="32560"/>
    <cellStyle name="Total 7 2 2 2 5" xfId="32561"/>
    <cellStyle name="Total 7 2 2 2 6" xfId="20973"/>
    <cellStyle name="Total 7 2 2 2 7" xfId="20975"/>
    <cellStyle name="Total 7 2 2 3" xfId="1904"/>
    <cellStyle name="Total 7 2 2 3 2" xfId="23433"/>
    <cellStyle name="Total 7 2 2 3 2 2" xfId="32562"/>
    <cellStyle name="Total 7 2 2 3 2 3" xfId="32563"/>
    <cellStyle name="Total 7 2 2 3 2 4" xfId="32564"/>
    <cellStyle name="Total 7 2 2 3 2 5" xfId="32565"/>
    <cellStyle name="Total 7 2 2 3 2 6" xfId="31144"/>
    <cellStyle name="Total 7 2 2 3 3" xfId="32566"/>
    <cellStyle name="Total 7 2 2 3 4" xfId="32567"/>
    <cellStyle name="Total 7 2 2 3 5" xfId="32568"/>
    <cellStyle name="Total 7 2 2 3 6" xfId="20980"/>
    <cellStyle name="Total 7 2 2 3 7" xfId="20982"/>
    <cellStyle name="Total 7 2 2 4" xfId="7314"/>
    <cellStyle name="Total 7 2 2 4 2" xfId="23435"/>
    <cellStyle name="Total 7 2 2 4 2 2" xfId="29647"/>
    <cellStyle name="Total 7 2 2 4 2 3" xfId="29649"/>
    <cellStyle name="Total 7 2 2 4 2 4" xfId="29652"/>
    <cellStyle name="Total 7 2 2 4 2 5" xfId="32569"/>
    <cellStyle name="Total 7 2 2 4 2 6" xfId="32570"/>
    <cellStyle name="Total 7 2 2 4 3" xfId="32571"/>
    <cellStyle name="Total 7 2 2 4 4" xfId="32572"/>
    <cellStyle name="Total 7 2 2 4 5" xfId="32573"/>
    <cellStyle name="Total 7 2 2 4 6" xfId="20986"/>
    <cellStyle name="Total 7 2 2 4 7" xfId="20988"/>
    <cellStyle name="Total 7 2 2 5" xfId="23437"/>
    <cellStyle name="Total 7 2 2 5 2" xfId="32574"/>
    <cellStyle name="Total 7 2 2 5 2 2" xfId="32575"/>
    <cellStyle name="Total 7 2 2 5 2 3" xfId="32576"/>
    <cellStyle name="Total 7 2 2 5 2 4" xfId="32577"/>
    <cellStyle name="Total 7 2 2 5 2 5" xfId="32578"/>
    <cellStyle name="Total 7 2 2 5 2 6" xfId="32579"/>
    <cellStyle name="Total 7 2 2 5 3" xfId="32580"/>
    <cellStyle name="Total 7 2 2 5 4" xfId="32581"/>
    <cellStyle name="Total 7 2 2 5 5" xfId="32582"/>
    <cellStyle name="Total 7 2 2 5 6" xfId="20992"/>
    <cellStyle name="Total 7 2 2 5 7" xfId="2686"/>
    <cellStyle name="Total 7 2 2 6" xfId="32583"/>
    <cellStyle name="Total 7 2 2 6 2" xfId="32584"/>
    <cellStyle name="Total 7 2 2 6 3" xfId="32585"/>
    <cellStyle name="Total 7 2 2 6 4" xfId="32586"/>
    <cellStyle name="Total 7 2 2 6 5" xfId="32587"/>
    <cellStyle name="Total 7 2 2 6 6" xfId="7830"/>
    <cellStyle name="Total 7 2 2 7" xfId="31090"/>
    <cellStyle name="Total 7 2 2 8" xfId="32588"/>
    <cellStyle name="Total 7 2 2 9" xfId="32589"/>
    <cellStyle name="Total 7 2 3" xfId="9587"/>
    <cellStyle name="Total 7 2 3 2" xfId="23440"/>
    <cellStyle name="Total 7 2 3 2 2" xfId="23444"/>
    <cellStyle name="Total 7 2 3 2 3" xfId="32101"/>
    <cellStyle name="Total 7 2 3 2 4" xfId="32103"/>
    <cellStyle name="Total 7 2 3 2 5" xfId="32590"/>
    <cellStyle name="Total 7 2 3 2 6" xfId="32591"/>
    <cellStyle name="Total 7 2 3 3" xfId="23447"/>
    <cellStyle name="Total 7 2 3 4" xfId="23451"/>
    <cellStyle name="Total 7 2 3 5" xfId="17780"/>
    <cellStyle name="Total 7 2 3 6" xfId="17782"/>
    <cellStyle name="Total 7 2 3 7" xfId="17784"/>
    <cellStyle name="Total 7 2 4" xfId="9591"/>
    <cellStyle name="Total 7 2 4 2" xfId="23456"/>
    <cellStyle name="Total 7 2 4 2 2" xfId="23460"/>
    <cellStyle name="Total 7 2 4 2 3" xfId="23463"/>
    <cellStyle name="Total 7 2 4 2 4" xfId="23467"/>
    <cellStyle name="Total 7 2 4 2 5" xfId="32592"/>
    <cellStyle name="Total 7 2 4 2 6" xfId="32593"/>
    <cellStyle name="Total 7 2 4 3" xfId="23470"/>
    <cellStyle name="Total 7 2 4 4" xfId="19276"/>
    <cellStyle name="Total 7 2 4 5" xfId="19279"/>
    <cellStyle name="Total 7 2 4 6" xfId="23475"/>
    <cellStyle name="Total 7 2 4 7" xfId="23478"/>
    <cellStyle name="Total 7 2 5" xfId="23481"/>
    <cellStyle name="Total 7 2 5 2" xfId="1462"/>
    <cellStyle name="Total 7 2 5 2 2" xfId="11452"/>
    <cellStyle name="Total 7 2 5 2 3" xfId="11455"/>
    <cellStyle name="Total 7 2 5 2 4" xfId="32594"/>
    <cellStyle name="Total 7 2 5 2 5" xfId="27632"/>
    <cellStyle name="Total 7 2 5 2 6" xfId="5090"/>
    <cellStyle name="Total 7 2 5 3" xfId="23484"/>
    <cellStyle name="Total 7 2 5 4" xfId="19282"/>
    <cellStyle name="Total 7 2 5 5" xfId="19284"/>
    <cellStyle name="Total 7 2 5 6" xfId="32595"/>
    <cellStyle name="Total 7 2 5 7" xfId="32596"/>
    <cellStyle name="Total 7 2 6" xfId="23487"/>
    <cellStyle name="Total 7 2 6 2" xfId="23490"/>
    <cellStyle name="Total 7 2 6 2 2" xfId="11496"/>
    <cellStyle name="Total 7 2 6 2 3" xfId="11499"/>
    <cellStyle name="Total 7 2 6 2 4" xfId="11501"/>
    <cellStyle name="Total 7 2 6 2 5" xfId="11503"/>
    <cellStyle name="Total 7 2 6 2 6" xfId="11505"/>
    <cellStyle name="Total 7 2 6 3" xfId="23493"/>
    <cellStyle name="Total 7 2 6 4" xfId="32597"/>
    <cellStyle name="Total 7 2 6 5" xfId="32598"/>
    <cellStyle name="Total 7 2 6 6" xfId="32599"/>
    <cellStyle name="Total 7 2 6 7" xfId="32600"/>
    <cellStyle name="Total 7 2 7" xfId="23496"/>
    <cellStyle name="Total 7 2 7 2" xfId="23499"/>
    <cellStyle name="Total 7 2 8" xfId="21177"/>
    <cellStyle name="Total 7 3" xfId="29979"/>
    <cellStyle name="Total 7 3 2" xfId="32601"/>
    <cellStyle name="Total 7 3 2 2" xfId="2667"/>
    <cellStyle name="Total 7 3 2 2 2" xfId="32236"/>
    <cellStyle name="Total 7 3 2 2 3" xfId="30366"/>
    <cellStyle name="Total 7 3 2 2 4" xfId="30369"/>
    <cellStyle name="Total 7 3 2 2 5" xfId="30371"/>
    <cellStyle name="Total 7 3 2 2 6" xfId="30373"/>
    <cellStyle name="Total 7 3 2 3" xfId="2650"/>
    <cellStyle name="Total 7 3 2 4" xfId="7336"/>
    <cellStyle name="Total 7 3 2 5" xfId="15434"/>
    <cellStyle name="Total 7 3 2 6" xfId="32602"/>
    <cellStyle name="Total 7 3 2 7" xfId="32603"/>
    <cellStyle name="Total 7 3 3" xfId="32604"/>
    <cellStyle name="Total 7 3 3 2" xfId="15528"/>
    <cellStyle name="Total 7 3 4" xfId="32605"/>
    <cellStyle name="Total 7 4" xfId="26616"/>
    <cellStyle name="Total 7 4 2" xfId="32606"/>
    <cellStyle name="Total 7 4 2 2" xfId="30537"/>
    <cellStyle name="Total 7 4 2 2 2" xfId="30540"/>
    <cellStyle name="Total 7 4 2 2 3" xfId="32364"/>
    <cellStyle name="Total 7 4 2 2 4" xfId="32366"/>
    <cellStyle name="Total 7 4 2 2 5" xfId="32607"/>
    <cellStyle name="Total 7 4 2 2 6" xfId="32608"/>
    <cellStyle name="Total 7 4 2 3" xfId="30542"/>
    <cellStyle name="Total 7 4 2 4" xfId="32609"/>
    <cellStyle name="Total 7 4 2 5" xfId="32610"/>
    <cellStyle name="Total 7 4 2 6" xfId="32611"/>
    <cellStyle name="Total 7 4 2 7" xfId="32612"/>
    <cellStyle name="Total 7 4 3" xfId="32613"/>
    <cellStyle name="Total 7 4 3 2" xfId="30547"/>
    <cellStyle name="Total 7 4 4" xfId="32614"/>
    <cellStyle name="Total 7 5" xfId="25004"/>
    <cellStyle name="Total 7 5 2" xfId="15116"/>
    <cellStyle name="Total 7 5 2 2" xfId="25006"/>
    <cellStyle name="Total 7 5 2 2 2" xfId="32434"/>
    <cellStyle name="Total 7 5 2 2 3" xfId="19816"/>
    <cellStyle name="Total 7 5 2 2 4" xfId="19819"/>
    <cellStyle name="Total 7 5 2 2 5" xfId="19823"/>
    <cellStyle name="Total 7 5 2 2 6" xfId="19827"/>
    <cellStyle name="Total 7 5 2 3" xfId="25008"/>
    <cellStyle name="Total 7 5 2 4" xfId="25010"/>
    <cellStyle name="Total 7 5 2 5" xfId="25012"/>
    <cellStyle name="Total 7 5 2 6" xfId="5183"/>
    <cellStyle name="Total 7 5 2 7" xfId="5658"/>
    <cellStyle name="Total 7 5 3" xfId="15119"/>
    <cellStyle name="Total 7 5 3 2" xfId="25014"/>
    <cellStyle name="Total 7 5 4" xfId="15122"/>
    <cellStyle name="Total 7 6" xfId="25034"/>
    <cellStyle name="Total 7 6 2" xfId="15128"/>
    <cellStyle name="Total 7 7" xfId="25042"/>
    <cellStyle name="Total 7 7 2" xfId="25044"/>
    <cellStyle name="Total 7 7 2 2" xfId="25046"/>
    <cellStyle name="Total 7 7 2 3" xfId="25048"/>
    <cellStyle name="Total 7 7 2 4" xfId="25050"/>
    <cellStyle name="Total 7 7 2 5" xfId="25052"/>
    <cellStyle name="Total 7 7 2 6" xfId="5705"/>
    <cellStyle name="Total 7 7 3" xfId="25054"/>
    <cellStyle name="Total 7 7 4" xfId="25056"/>
    <cellStyle name="Total 7 7 5" xfId="32615"/>
    <cellStyle name="Total 7 7 6" xfId="32616"/>
    <cellStyle name="Total 7 7 7" xfId="32617"/>
    <cellStyle name="Total 7 8" xfId="25058"/>
    <cellStyle name="Total 7 8 2" xfId="25060"/>
    <cellStyle name="Total 7 9" xfId="25070"/>
    <cellStyle name="Total 8" xfId="32618"/>
    <cellStyle name="Total 8 2" xfId="29985"/>
    <cellStyle name="Total 8 2 2" xfId="9617"/>
    <cellStyle name="Total 8 2 2 10" xfId="32619"/>
    <cellStyle name="Total 8 2 2 11" xfId="32620"/>
    <cellStyle name="Total 8 2 2 2" xfId="32621"/>
    <cellStyle name="Total 8 2 2 2 2" xfId="32622"/>
    <cellStyle name="Total 8 2 2 2 2 2" xfId="31403"/>
    <cellStyle name="Total 8 2 2 2 2 3" xfId="31405"/>
    <cellStyle name="Total 8 2 2 2 2 4" xfId="31407"/>
    <cellStyle name="Total 8 2 2 2 2 5" xfId="32623"/>
    <cellStyle name="Total 8 2 2 2 2 6" xfId="32624"/>
    <cellStyle name="Total 8 2 2 2 3" xfId="32625"/>
    <cellStyle name="Total 8 2 2 2 4" xfId="32626"/>
    <cellStyle name="Total 8 2 2 2 5" xfId="27720"/>
    <cellStyle name="Total 8 2 2 2 6" xfId="27851"/>
    <cellStyle name="Total 8 2 2 2 7" xfId="23906"/>
    <cellStyle name="Total 8 2 2 3" xfId="27142"/>
    <cellStyle name="Total 8 2 2 3 2" xfId="32627"/>
    <cellStyle name="Total 8 2 2 3 2 2" xfId="32629"/>
    <cellStyle name="Total 8 2 2 3 2 3" xfId="32631"/>
    <cellStyle name="Total 8 2 2 3 2 4" xfId="32633"/>
    <cellStyle name="Total 8 2 2 3 2 5" xfId="18786"/>
    <cellStyle name="Total 8 2 2 3 2 6" xfId="28223"/>
    <cellStyle name="Total 8 2 2 3 3" xfId="32635"/>
    <cellStyle name="Total 8 2 2 3 4" xfId="32637"/>
    <cellStyle name="Total 8 2 2 3 5" xfId="3333"/>
    <cellStyle name="Total 8 2 2 3 6" xfId="27856"/>
    <cellStyle name="Total 8 2 2 3 7" xfId="23909"/>
    <cellStyle name="Total 8 2 2 4" xfId="27145"/>
    <cellStyle name="Total 8 2 2 4 2" xfId="32639"/>
    <cellStyle name="Total 8 2 2 4 2 2" xfId="11183"/>
    <cellStyle name="Total 8 2 2 4 2 3" xfId="11185"/>
    <cellStyle name="Total 8 2 2 4 2 4" xfId="11187"/>
    <cellStyle name="Total 8 2 2 4 2 5" xfId="11189"/>
    <cellStyle name="Total 8 2 2 4 2 6" xfId="32641"/>
    <cellStyle name="Total 8 2 2 4 3" xfId="4355"/>
    <cellStyle name="Total 8 2 2 4 4" xfId="32642"/>
    <cellStyle name="Total 8 2 2 4 5" xfId="32643"/>
    <cellStyle name="Total 8 2 2 4 6" xfId="27861"/>
    <cellStyle name="Total 8 2 2 4 7" xfId="27863"/>
    <cellStyle name="Total 8 2 2 5" xfId="27148"/>
    <cellStyle name="Total 8 2 2 5 2" xfId="27151"/>
    <cellStyle name="Total 8 2 2 5 2 2" xfId="32644"/>
    <cellStyle name="Total 8 2 2 5 2 3" xfId="32645"/>
    <cellStyle name="Total 8 2 2 5 2 4" xfId="32646"/>
    <cellStyle name="Total 8 2 2 5 2 5" xfId="32647"/>
    <cellStyle name="Total 8 2 2 5 2 6" xfId="32648"/>
    <cellStyle name="Total 8 2 2 5 3" xfId="4360"/>
    <cellStyle name="Total 8 2 2 5 4" xfId="32649"/>
    <cellStyle name="Total 8 2 2 5 5" xfId="32650"/>
    <cellStyle name="Total 8 2 2 5 6" xfId="32651"/>
    <cellStyle name="Total 8 2 2 5 7" xfId="32652"/>
    <cellStyle name="Total 8 2 2 6" xfId="27155"/>
    <cellStyle name="Total 8 2 2 6 2" xfId="3201"/>
    <cellStyle name="Total 8 2 2 6 3" xfId="7181"/>
    <cellStyle name="Total 8 2 2 6 4" xfId="7272"/>
    <cellStyle name="Total 8 2 2 6 5" xfId="7274"/>
    <cellStyle name="Total 8 2 2 6 6" xfId="7277"/>
    <cellStyle name="Total 8 2 2 7" xfId="30459"/>
    <cellStyle name="Total 8 2 2 8" xfId="8185"/>
    <cellStyle name="Total 8 2 2 9" xfId="8198"/>
    <cellStyle name="Total 8 2 3" xfId="9619"/>
    <cellStyle name="Total 8 2 3 2" xfId="32653"/>
    <cellStyle name="Total 8 2 3 2 2" xfId="16340"/>
    <cellStyle name="Total 8 2 3 2 3" xfId="32654"/>
    <cellStyle name="Total 8 2 3 2 4" xfId="25259"/>
    <cellStyle name="Total 8 2 3 2 5" xfId="27726"/>
    <cellStyle name="Total 8 2 3 2 6" xfId="32655"/>
    <cellStyle name="Total 8 2 3 3" xfId="27160"/>
    <cellStyle name="Total 8 2 3 4" xfId="27163"/>
    <cellStyle name="Total 8 2 3 5" xfId="17953"/>
    <cellStyle name="Total 8 2 3 6" xfId="17958"/>
    <cellStyle name="Total 8 2 3 7" xfId="17962"/>
    <cellStyle name="Total 8 2 4" xfId="9621"/>
    <cellStyle name="Total 8 2 4 2" xfId="15051"/>
    <cellStyle name="Total 8 2 4 2 2" xfId="14643"/>
    <cellStyle name="Total 8 2 4 2 3" xfId="14648"/>
    <cellStyle name="Total 8 2 4 2 4" xfId="14654"/>
    <cellStyle name="Total 8 2 4 2 5" xfId="14660"/>
    <cellStyle name="Total 8 2 4 2 6" xfId="14665"/>
    <cellStyle name="Total 8 2 4 3" xfId="15054"/>
    <cellStyle name="Total 8 2 4 4" xfId="27170"/>
    <cellStyle name="Total 8 2 4 5" xfId="27174"/>
    <cellStyle name="Total 8 2 4 6" xfId="27178"/>
    <cellStyle name="Total 8 2 4 7" xfId="30469"/>
    <cellStyle name="Total 8 2 5" xfId="32656"/>
    <cellStyle name="Total 8 2 5 2" xfId="15061"/>
    <cellStyle name="Total 8 2 5 2 2" xfId="32657"/>
    <cellStyle name="Total 8 2 5 2 3" xfId="32658"/>
    <cellStyle name="Total 8 2 5 2 4" xfId="25410"/>
    <cellStyle name="Total 8 2 5 2 5" xfId="31804"/>
    <cellStyle name="Total 8 2 5 2 6" xfId="22388"/>
    <cellStyle name="Total 8 2 5 3" xfId="27183"/>
    <cellStyle name="Total 8 2 5 4" xfId="27186"/>
    <cellStyle name="Total 8 2 5 5" xfId="27189"/>
    <cellStyle name="Total 8 2 5 6" xfId="27194"/>
    <cellStyle name="Total 8 2 5 7" xfId="25176"/>
    <cellStyle name="Total 8 2 6" xfId="32659"/>
    <cellStyle name="Total 8 2 6 2" xfId="32660"/>
    <cellStyle name="Total 8 2 6 2 2" xfId="32661"/>
    <cellStyle name="Total 8 2 6 2 3" xfId="32662"/>
    <cellStyle name="Total 8 2 6 2 4" xfId="25521"/>
    <cellStyle name="Total 8 2 6 2 5" xfId="32663"/>
    <cellStyle name="Total 8 2 6 2 6" xfId="32664"/>
    <cellStyle name="Total 8 2 6 3" xfId="27200"/>
    <cellStyle name="Total 8 2 6 4" xfId="27203"/>
    <cellStyle name="Total 8 2 6 5" xfId="27206"/>
    <cellStyle name="Total 8 2 6 6" xfId="27212"/>
    <cellStyle name="Total 8 2 6 7" xfId="30478"/>
    <cellStyle name="Total 8 2 7" xfId="32665"/>
    <cellStyle name="Total 8 2 7 2" xfId="32666"/>
    <cellStyle name="Total 8 2 8" xfId="21180"/>
    <cellStyle name="Total 8 3" xfId="29987"/>
    <cellStyle name="Total 8 3 2" xfId="32667"/>
    <cellStyle name="Total 8 3 2 2" xfId="3853"/>
    <cellStyle name="Total 8 3 2 2 2" xfId="3857"/>
    <cellStyle name="Total 8 3 2 2 3" xfId="6402"/>
    <cellStyle name="Total 8 3 2 2 4" xfId="5956"/>
    <cellStyle name="Total 8 3 2 2 5" xfId="6406"/>
    <cellStyle name="Total 8 3 2 2 6" xfId="3167"/>
    <cellStyle name="Total 8 3 2 3" xfId="27366"/>
    <cellStyle name="Total 8 3 2 4" xfId="27368"/>
    <cellStyle name="Total 8 3 2 5" xfId="27370"/>
    <cellStyle name="Total 8 3 2 6" xfId="973"/>
    <cellStyle name="Total 8 3 2 7" xfId="30566"/>
    <cellStyle name="Total 8 3 3" xfId="32668"/>
    <cellStyle name="Total 8 3 3 2" xfId="13773"/>
    <cellStyle name="Total 8 3 4" xfId="32669"/>
    <cellStyle name="Total 8 4" xfId="32671"/>
    <cellStyle name="Total 8 4 2" xfId="32672"/>
    <cellStyle name="Total 8 4 2 2" xfId="30649"/>
    <cellStyle name="Total 8 4 2 2 2" xfId="30651"/>
    <cellStyle name="Total 8 4 2 2 3" xfId="32673"/>
    <cellStyle name="Total 8 4 2 2 4" xfId="32674"/>
    <cellStyle name="Total 8 4 2 2 5" xfId="32675"/>
    <cellStyle name="Total 8 4 2 2 6" xfId="29970"/>
    <cellStyle name="Total 8 4 2 3" xfId="30653"/>
    <cellStyle name="Total 8 4 2 4" xfId="32676"/>
    <cellStyle name="Total 8 4 2 5" xfId="23973"/>
    <cellStyle name="Total 8 4 2 6" xfId="30670"/>
    <cellStyle name="Total 8 4 2 7" xfId="30672"/>
    <cellStyle name="Total 8 4 3" xfId="32677"/>
    <cellStyle name="Total 8 4 3 2" xfId="30658"/>
    <cellStyle name="Total 8 4 4" xfId="32678"/>
    <cellStyle name="Total 8 5" xfId="19015"/>
    <cellStyle name="Total 8 5 2" xfId="15152"/>
    <cellStyle name="Total 8 5 2 2" xfId="32680"/>
    <cellStyle name="Total 8 5 2 2 2" xfId="32681"/>
    <cellStyle name="Total 8 5 2 2 3" xfId="32682"/>
    <cellStyle name="Total 8 5 2 2 4" xfId="32683"/>
    <cellStyle name="Total 8 5 2 2 5" xfId="32684"/>
    <cellStyle name="Total 8 5 2 2 6" xfId="30062"/>
    <cellStyle name="Total 8 5 2 3" xfId="32685"/>
    <cellStyle name="Total 8 5 2 4" xfId="30000"/>
    <cellStyle name="Total 8 5 2 5" xfId="30002"/>
    <cellStyle name="Total 8 5 2 6" xfId="5226"/>
    <cellStyle name="Total 8 5 2 7" xfId="5764"/>
    <cellStyle name="Total 8 5 3" xfId="15156"/>
    <cellStyle name="Total 8 5 3 2" xfId="11804"/>
    <cellStyle name="Total 8 5 4" xfId="15159"/>
    <cellStyle name="Total 8 6" xfId="19019"/>
    <cellStyle name="Total 8 6 2" xfId="15174"/>
    <cellStyle name="Total 8 7" xfId="19023"/>
    <cellStyle name="Total 8 7 2" xfId="25102"/>
    <cellStyle name="Total 8 7 2 2" xfId="32686"/>
    <cellStyle name="Total 8 7 2 3" xfId="22762"/>
    <cellStyle name="Total 8 7 2 4" xfId="22764"/>
    <cellStyle name="Total 8 7 2 5" xfId="22766"/>
    <cellStyle name="Total 8 7 2 6" xfId="5875"/>
    <cellStyle name="Total 8 7 3" xfId="25104"/>
    <cellStyle name="Total 8 7 4" xfId="25106"/>
    <cellStyle name="Total 8 7 5" xfId="25110"/>
    <cellStyle name="Total 8 7 6" xfId="25114"/>
    <cellStyle name="Total 8 7 7" xfId="32687"/>
    <cellStyle name="Total 8 8" xfId="19027"/>
    <cellStyle name="Total 8 8 2" xfId="10135"/>
    <cellStyle name="Total 8 9" xfId="25123"/>
    <cellStyle name="Total 9" xfId="21106"/>
    <cellStyle name="Total 9 2" xfId="15147"/>
    <cellStyle name="Total 9 2 2" xfId="29991"/>
    <cellStyle name="Total 9 2 2 10" xfId="32689"/>
    <cellStyle name="Total 9 2 2 11" xfId="32690"/>
    <cellStyle name="Total 9 2 2 2" xfId="32670"/>
    <cellStyle name="Total 9 2 2 2 2" xfId="15079"/>
    <cellStyle name="Total 9 2 2 2 2 2" xfId="14925"/>
    <cellStyle name="Total 9 2 2 2 2 3" xfId="14928"/>
    <cellStyle name="Total 9 2 2 2 2 4" xfId="14932"/>
    <cellStyle name="Total 9 2 2 2 2 5" xfId="17695"/>
    <cellStyle name="Total 9 2 2 2 2 6" xfId="17697"/>
    <cellStyle name="Total 9 2 2 2 3" xfId="32691"/>
    <cellStyle name="Total 9 2 2 2 4" xfId="32692"/>
    <cellStyle name="Total 9 2 2 2 5" xfId="32693"/>
    <cellStyle name="Total 9 2 2 2 6" xfId="30577"/>
    <cellStyle name="Total 9 2 2 2 7" xfId="25182"/>
    <cellStyle name="Total 9 2 2 3" xfId="32694"/>
    <cellStyle name="Total 9 2 2 3 2" xfId="32695"/>
    <cellStyle name="Total 9 2 2 3 2 2" xfId="19888"/>
    <cellStyle name="Total 9 2 2 3 2 3" xfId="17841"/>
    <cellStyle name="Total 9 2 2 3 2 4" xfId="17853"/>
    <cellStyle name="Total 9 2 2 3 2 5" xfId="17856"/>
    <cellStyle name="Total 9 2 2 3 2 6" xfId="17860"/>
    <cellStyle name="Total 9 2 2 3 3" xfId="32696"/>
    <cellStyle name="Total 9 2 2 3 4" xfId="30235"/>
    <cellStyle name="Total 9 2 2 3 5" xfId="30238"/>
    <cellStyle name="Total 9 2 2 3 6" xfId="30243"/>
    <cellStyle name="Total 9 2 2 3 7" xfId="25186"/>
    <cellStyle name="Total 9 2 2 4" xfId="32697"/>
    <cellStyle name="Total 9 2 2 4 2" xfId="23645"/>
    <cellStyle name="Total 9 2 2 4 2 2" xfId="26333"/>
    <cellStyle name="Total 9 2 2 4 2 3" xfId="18027"/>
    <cellStyle name="Total 9 2 2 4 2 4" xfId="18052"/>
    <cellStyle name="Total 9 2 2 4 2 5" xfId="18066"/>
    <cellStyle name="Total 9 2 2 4 2 6" xfId="18070"/>
    <cellStyle name="Total 9 2 2 4 3" xfId="23647"/>
    <cellStyle name="Total 9 2 2 4 4" xfId="23649"/>
    <cellStyle name="Total 9 2 2 4 5" xfId="32698"/>
    <cellStyle name="Total 9 2 2 4 6" xfId="30583"/>
    <cellStyle name="Total 9 2 2 4 7" xfId="30585"/>
    <cellStyle name="Total 9 2 2 5" xfId="32699"/>
    <cellStyle name="Total 9 2 2 5 2" xfId="23656"/>
    <cellStyle name="Total 9 2 2 5 2 2" xfId="26671"/>
    <cellStyle name="Total 9 2 2 5 2 3" xfId="26674"/>
    <cellStyle name="Total 9 2 2 5 2 4" xfId="26677"/>
    <cellStyle name="Total 9 2 2 5 2 5" xfId="26680"/>
    <cellStyle name="Total 9 2 2 5 2 6" xfId="32701"/>
    <cellStyle name="Total 9 2 2 5 3" xfId="23659"/>
    <cellStyle name="Total 9 2 2 5 4" xfId="23662"/>
    <cellStyle name="Total 9 2 2 5 5" xfId="27482"/>
    <cellStyle name="Total 9 2 2 5 6" xfId="27486"/>
    <cellStyle name="Total 9 2 2 5 7" xfId="30590"/>
    <cellStyle name="Total 9 2 2 6" xfId="32702"/>
    <cellStyle name="Total 9 2 2 6 2" xfId="18395"/>
    <cellStyle name="Total 9 2 2 6 3" xfId="18459"/>
    <cellStyle name="Total 9 2 2 6 4" xfId="18522"/>
    <cellStyle name="Total 9 2 2 6 5" xfId="18583"/>
    <cellStyle name="Total 9 2 2 6 6" xfId="18623"/>
    <cellStyle name="Total 9 2 2 7" xfId="32703"/>
    <cellStyle name="Total 9 2 2 8" xfId="32704"/>
    <cellStyle name="Total 9 2 2 9" xfId="32705"/>
    <cellStyle name="Total 9 2 3" xfId="32179"/>
    <cellStyle name="Total 9 2 3 2" xfId="32679"/>
    <cellStyle name="Total 9 2 3 2 2" xfId="3794"/>
    <cellStyle name="Total 9 2 3 2 3" xfId="30663"/>
    <cellStyle name="Total 9 2 3 2 4" xfId="2550"/>
    <cellStyle name="Total 9 2 3 2 5" xfId="32706"/>
    <cellStyle name="Total 9 2 3 2 6" xfId="30680"/>
    <cellStyle name="Total 9 2 3 3" xfId="7175"/>
    <cellStyle name="Total 9 2 3 4" xfId="2215"/>
    <cellStyle name="Total 9 2 3 5" xfId="7178"/>
    <cellStyle name="Total 9 2 3 6" xfId="3198"/>
    <cellStyle name="Total 9 2 3 7" xfId="7183"/>
    <cellStyle name="Total 9 2 4" xfId="31132"/>
    <cellStyle name="Total 9 2 4 2" xfId="15161"/>
    <cellStyle name="Total 9 2 4 2 2" xfId="2743"/>
    <cellStyle name="Total 9 2 4 2 3" xfId="31136"/>
    <cellStyle name="Total 9 2 4 2 4" xfId="31139"/>
    <cellStyle name="Total 9 2 4 2 5" xfId="31142"/>
    <cellStyle name="Total 9 2 4 2 6" xfId="30717"/>
    <cellStyle name="Total 9 2 4 3" xfId="15165"/>
    <cellStyle name="Total 9 2 4 4" xfId="25094"/>
    <cellStyle name="Total 9 2 4 5" xfId="31152"/>
    <cellStyle name="Total 9 2 4 6" xfId="31154"/>
    <cellStyle name="Total 9 2 4 7" xfId="1475"/>
    <cellStyle name="Total 9 2 5" xfId="31159"/>
    <cellStyle name="Total 9 2 5 2" xfId="15181"/>
    <cellStyle name="Total 9 2 5 2 2" xfId="31161"/>
    <cellStyle name="Total 9 2 5 2 3" xfId="32707"/>
    <cellStyle name="Total 9 2 5 2 4" xfId="32708"/>
    <cellStyle name="Total 9 2 5 2 5" xfId="32709"/>
    <cellStyle name="Total 9 2 5 2 6" xfId="32710"/>
    <cellStyle name="Total 9 2 5 3" xfId="25097"/>
    <cellStyle name="Total 9 2 5 4" xfId="25100"/>
    <cellStyle name="Total 9 2 5 5" xfId="31164"/>
    <cellStyle name="Total 9 2 5 6" xfId="31166"/>
    <cellStyle name="Total 9 2 5 7" xfId="25195"/>
    <cellStyle name="Total 9 2 6" xfId="31169"/>
    <cellStyle name="Total 9 2 6 2" xfId="25108"/>
    <cellStyle name="Total 9 2 6 2 2" xfId="29633"/>
    <cellStyle name="Total 9 2 6 2 3" xfId="29735"/>
    <cellStyle name="Total 9 2 6 2 4" xfId="29819"/>
    <cellStyle name="Total 9 2 6 2 5" xfId="29876"/>
    <cellStyle name="Total 9 2 6 2 6" xfId="29882"/>
    <cellStyle name="Total 9 2 6 3" xfId="25112"/>
    <cellStyle name="Total 9 2 6 4" xfId="25116"/>
    <cellStyle name="Total 9 2 6 5" xfId="32688"/>
    <cellStyle name="Total 9 2 6 6" xfId="32711"/>
    <cellStyle name="Total 9 2 6 7" xfId="32712"/>
    <cellStyle name="Total 9 2 7" xfId="31171"/>
    <cellStyle name="Total 9 2 7 2" xfId="10142"/>
    <cellStyle name="Total 9 2 8" xfId="21184"/>
    <cellStyle name="Total 9 3" xfId="29993"/>
    <cellStyle name="Total 9 3 2" xfId="32713"/>
    <cellStyle name="Total 9 3 2 2" xfId="32714"/>
    <cellStyle name="Total 9 3 2 2 2" xfId="15204"/>
    <cellStyle name="Total 9 3 2 2 3" xfId="32716"/>
    <cellStyle name="Total 9 3 2 2 4" xfId="32717"/>
    <cellStyle name="Total 9 3 2 2 5" xfId="32718"/>
    <cellStyle name="Total 9 3 2 2 6" xfId="31352"/>
    <cellStyle name="Total 9 3 2 3" xfId="32719"/>
    <cellStyle name="Total 9 3 2 4" xfId="32720"/>
    <cellStyle name="Total 9 3 2 5" xfId="32721"/>
    <cellStyle name="Total 9 3 2 6" xfId="31344"/>
    <cellStyle name="Total 9 3 2 7" xfId="31346"/>
    <cellStyle name="Total 9 3 3" xfId="32722"/>
    <cellStyle name="Total 9 3 3 2" xfId="32724"/>
    <cellStyle name="Total 9 3 4" xfId="32715"/>
    <cellStyle name="Total 9 4" xfId="32725"/>
    <cellStyle name="Total 9 4 2" xfId="32726"/>
    <cellStyle name="Total 9 4 2 2" xfId="32727"/>
    <cellStyle name="Total 9 4 2 2 2" xfId="15309"/>
    <cellStyle name="Total 9 4 2 2 3" xfId="32728"/>
    <cellStyle name="Total 9 4 2 2 4" xfId="32729"/>
    <cellStyle name="Total 9 4 2 2 5" xfId="32730"/>
    <cellStyle name="Total 9 4 2 2 6" xfId="20036"/>
    <cellStyle name="Total 9 4 2 3" xfId="32731"/>
    <cellStyle name="Total 9 4 2 4" xfId="32732"/>
    <cellStyle name="Total 9 4 2 5" xfId="24131"/>
    <cellStyle name="Total 9 4 2 6" xfId="32733"/>
    <cellStyle name="Total 9 4 2 7" xfId="32734"/>
    <cellStyle name="Total 9 4 3" xfId="32735"/>
    <cellStyle name="Total 9 4 3 2" xfId="32736"/>
    <cellStyle name="Total 9 4 4" xfId="32723"/>
    <cellStyle name="Total 9 5" xfId="66"/>
    <cellStyle name="Total 9 5 2" xfId="15200"/>
    <cellStyle name="Total 9 5 2 2" xfId="32737"/>
    <cellStyle name="Total 9 5 2 2 2" xfId="15410"/>
    <cellStyle name="Total 9 5 2 2 3" xfId="257"/>
    <cellStyle name="Total 9 5 2 2 4" xfId="3391"/>
    <cellStyle name="Total 9 5 2 2 5" xfId="3396"/>
    <cellStyle name="Total 9 5 2 2 6" xfId="18655"/>
    <cellStyle name="Total 9 5 2 3" xfId="32738"/>
    <cellStyle name="Total 9 5 2 4" xfId="30087"/>
    <cellStyle name="Total 9 5 2 5" xfId="30089"/>
    <cellStyle name="Total 9 5 2 6" xfId="30091"/>
    <cellStyle name="Total 9 5 2 7" xfId="30094"/>
    <cellStyle name="Total 9 5 3" xfId="15202"/>
    <cellStyle name="Total 9 5 3 2" xfId="13119"/>
    <cellStyle name="Total 9 5 4" xfId="15205"/>
    <cellStyle name="Total 9 6" xfId="14960"/>
    <cellStyle name="Total 9 6 2" xfId="25128"/>
    <cellStyle name="Total 9 7" xfId="14965"/>
    <cellStyle name="Total 9 7 2" xfId="23721"/>
    <cellStyle name="Total 9 7 2 2" xfId="15683"/>
    <cellStyle name="Total 9 7 2 3" xfId="32739"/>
    <cellStyle name="Total 9 7 2 4" xfId="32740"/>
    <cellStyle name="Total 9 7 2 5" xfId="32741"/>
    <cellStyle name="Total 9 7 2 6" xfId="32742"/>
    <cellStyle name="Total 9 7 3" xfId="2051"/>
    <cellStyle name="Total 9 7 4" xfId="23723"/>
    <cellStyle name="Total 9 7 5" xfId="23725"/>
    <cellStyle name="Total 9 7 6" xfId="23727"/>
    <cellStyle name="Total 9 7 7" xfId="32743"/>
    <cellStyle name="Total 9 8" xfId="23730"/>
    <cellStyle name="Total 9 8 2" xfId="23732"/>
    <cellStyle name="Total 9 9" xfId="12042"/>
    <cellStyle name="TR 8" xfId="32744"/>
    <cellStyle name="TR 8 10" xfId="29275"/>
    <cellStyle name="TR 8 10 2" xfId="29277"/>
    <cellStyle name="TR 8 10 2 2" xfId="32745"/>
    <cellStyle name="TR 8 10 2 2 2" xfId="32746"/>
    <cellStyle name="TR 8 10 2 2 3" xfId="32747"/>
    <cellStyle name="TR 8 10 2 2 4" xfId="32748"/>
    <cellStyle name="TR 8 10 2 2 5" xfId="32749"/>
    <cellStyle name="TR 8 10 2 2 6" xfId="10668"/>
    <cellStyle name="TR 8 10 2 3" xfId="19288"/>
    <cellStyle name="TR 8 10 2 3 2" xfId="19290"/>
    <cellStyle name="TR 8 10 2 4" xfId="19293"/>
    <cellStyle name="TR 8 10 3" xfId="32750"/>
    <cellStyle name="TR 8 10 3 2" xfId="29929"/>
    <cellStyle name="TR 8 10 4" xfId="32751"/>
    <cellStyle name="TR 8 10 4 2" xfId="32752"/>
    <cellStyle name="TR 8 10 5" xfId="32753"/>
    <cellStyle name="TR 8 10 5 2" xfId="18551"/>
    <cellStyle name="TR 8 10 6" xfId="7894"/>
    <cellStyle name="TR 8 10 6 2" xfId="7896"/>
    <cellStyle name="TR 8 10 6 3" xfId="7900"/>
    <cellStyle name="TR 8 10 6 4" xfId="7904"/>
    <cellStyle name="TR 8 10 6 5" xfId="21301"/>
    <cellStyle name="TR 8 10 6 6" xfId="29317"/>
    <cellStyle name="TR 8 10 7" xfId="7907"/>
    <cellStyle name="TR 8 10 7 2" xfId="7910"/>
    <cellStyle name="TR 8 10 8" xfId="7920"/>
    <cellStyle name="TR 8 11" xfId="29279"/>
    <cellStyle name="TR 8 11 2" xfId="32754"/>
    <cellStyle name="TR 8 11 2 2" xfId="28285"/>
    <cellStyle name="TR 8 11 2 2 2" xfId="32755"/>
    <cellStyle name="TR 8 11 2 2 3" xfId="32756"/>
    <cellStyle name="TR 8 11 2 2 4" xfId="32757"/>
    <cellStyle name="TR 8 11 2 2 5" xfId="32758"/>
    <cellStyle name="TR 8 11 2 2 6" xfId="32759"/>
    <cellStyle name="TR 8 11 2 3" xfId="19367"/>
    <cellStyle name="TR 8 11 2 3 2" xfId="32760"/>
    <cellStyle name="TR 8 11 2 4" xfId="19369"/>
    <cellStyle name="TR 8 11 3" xfId="32761"/>
    <cellStyle name="TR 8 11 3 2" xfId="28292"/>
    <cellStyle name="TR 8 11 4" xfId="32762"/>
    <cellStyle name="TR 8 11 4 2" xfId="32763"/>
    <cellStyle name="TR 8 11 5" xfId="32764"/>
    <cellStyle name="TR 8 11 5 2" xfId="14878"/>
    <cellStyle name="TR 8 11 6" xfId="7943"/>
    <cellStyle name="TR 8 11 6 2" xfId="7949"/>
    <cellStyle name="TR 8 11 6 3" xfId="7952"/>
    <cellStyle name="TR 8 11 6 4" xfId="7955"/>
    <cellStyle name="TR 8 11 6 5" xfId="7957"/>
    <cellStyle name="TR 8 11 6 6" xfId="7961"/>
    <cellStyle name="TR 8 11 7" xfId="7970"/>
    <cellStyle name="TR 8 11 7 2" xfId="25263"/>
    <cellStyle name="TR 8 11 8" xfId="7973"/>
    <cellStyle name="TR 8 12" xfId="27233"/>
    <cellStyle name="TR 8 12 2" xfId="29281"/>
    <cellStyle name="TR 8 12 2 2" xfId="26472"/>
    <cellStyle name="TR 8 12 2 2 2" xfId="2394"/>
    <cellStyle name="TR 8 12 2 2 3" xfId="4047"/>
    <cellStyle name="TR 8 12 2 2 4" xfId="2407"/>
    <cellStyle name="TR 8 12 2 2 5" xfId="4054"/>
    <cellStyle name="TR 8 12 2 2 6" xfId="4067"/>
    <cellStyle name="TR 8 12 2 3" xfId="10338"/>
    <cellStyle name="TR 8 12 2 3 2" xfId="2432"/>
    <cellStyle name="TR 8 12 2 4" xfId="26474"/>
    <cellStyle name="TR 8 12 3" xfId="32765"/>
    <cellStyle name="TR 8 12 3 2" xfId="29950"/>
    <cellStyle name="TR 8 12 4" xfId="32766"/>
    <cellStyle name="TR 8 12 4 2" xfId="32767"/>
    <cellStyle name="TR 8 12 5" xfId="32768"/>
    <cellStyle name="TR 8 12 5 2" xfId="18645"/>
    <cellStyle name="TR 8 12 6" xfId="7990"/>
    <cellStyle name="TR 8 12 6 2" xfId="7993"/>
    <cellStyle name="TR 8 12 6 3" xfId="7995"/>
    <cellStyle name="TR 8 12 6 4" xfId="7997"/>
    <cellStyle name="TR 8 12 6 5" xfId="7999"/>
    <cellStyle name="TR 8 12 6 6" xfId="8001"/>
    <cellStyle name="TR 8 12 7" xfId="8006"/>
    <cellStyle name="TR 8 12 7 2" xfId="25291"/>
    <cellStyle name="TR 8 12 8" xfId="8009"/>
    <cellStyle name="TR 8 13" xfId="22104"/>
    <cellStyle name="TR 8 13 2" xfId="9000"/>
    <cellStyle name="TR 8 13 2 2" xfId="22678"/>
    <cellStyle name="TR 8 13 2 2 2" xfId="32769"/>
    <cellStyle name="TR 8 13 2 2 3" xfId="32770"/>
    <cellStyle name="TR 8 13 2 2 4" xfId="28913"/>
    <cellStyle name="TR 8 13 2 2 5" xfId="32771"/>
    <cellStyle name="TR 8 13 2 2 6" xfId="32772"/>
    <cellStyle name="TR 8 13 2 3" xfId="22681"/>
    <cellStyle name="TR 8 13 2 3 2" xfId="32773"/>
    <cellStyle name="TR 8 13 2 4" xfId="22683"/>
    <cellStyle name="TR 8 13 3" xfId="9002"/>
    <cellStyle name="TR 8 13 3 2" xfId="24280"/>
    <cellStyle name="TR 8 13 4" xfId="9004"/>
    <cellStyle name="TR 8 13 4 2" xfId="24286"/>
    <cellStyle name="TR 8 13 5" xfId="9006"/>
    <cellStyle name="TR 8 13 5 2" xfId="11973"/>
    <cellStyle name="TR 8 13 6" xfId="8025"/>
    <cellStyle name="TR 8 13 6 2" xfId="32774"/>
    <cellStyle name="TR 8 13 6 3" xfId="32775"/>
    <cellStyle name="TR 8 13 6 4" xfId="32776"/>
    <cellStyle name="TR 8 13 6 5" xfId="32777"/>
    <cellStyle name="TR 8 13 6 6" xfId="32778"/>
    <cellStyle name="TR 8 13 7" xfId="8027"/>
    <cellStyle name="TR 8 13 7 2" xfId="22314"/>
    <cellStyle name="TR 8 13 8" xfId="3440"/>
    <cellStyle name="TR 8 14" xfId="19935"/>
    <cellStyle name="TR 8 14 2" xfId="9040"/>
    <cellStyle name="TR 8 14 2 2" xfId="32779"/>
    <cellStyle name="TR 8 14 2 2 2" xfId="32780"/>
    <cellStyle name="TR 8 14 2 2 3" xfId="29155"/>
    <cellStyle name="TR 8 14 2 2 4" xfId="32781"/>
    <cellStyle name="TR 8 14 2 2 5" xfId="32782"/>
    <cellStyle name="TR 8 14 2 2 6" xfId="32783"/>
    <cellStyle name="TR 8 14 2 3" xfId="32784"/>
    <cellStyle name="TR 8 14 2 3 2" xfId="32785"/>
    <cellStyle name="TR 8 14 2 4" xfId="32786"/>
    <cellStyle name="TR 8 14 3" xfId="9042"/>
    <cellStyle name="TR 8 14 3 2" xfId="32787"/>
    <cellStyle name="TR 8 14 4" xfId="9044"/>
    <cellStyle name="TR 8 14 4 2" xfId="32788"/>
    <cellStyle name="TR 8 14 5" xfId="9046"/>
    <cellStyle name="TR 8 14 5 2" xfId="32789"/>
    <cellStyle name="TR 8 14 6" xfId="32790"/>
    <cellStyle name="TR 8 14 6 2" xfId="32791"/>
    <cellStyle name="TR 8 14 6 3" xfId="32792"/>
    <cellStyle name="TR 8 14 6 4" xfId="32793"/>
    <cellStyle name="TR 8 14 6 5" xfId="32794"/>
    <cellStyle name="TR 8 14 6 6" xfId="32795"/>
    <cellStyle name="TR 8 14 7" xfId="32796"/>
    <cellStyle name="TR 8 14 7 2" xfId="32797"/>
    <cellStyle name="TR 8 14 8" xfId="26484"/>
    <cellStyle name="TR 8 15" xfId="19938"/>
    <cellStyle name="TR 8 15 2" xfId="7297"/>
    <cellStyle name="TR 8 15 2 2" xfId="7239"/>
    <cellStyle name="TR 8 15 2 2 2" xfId="21536"/>
    <cellStyle name="TR 8 15 2 2 3" xfId="21539"/>
    <cellStyle name="TR 8 15 2 2 4" xfId="21544"/>
    <cellStyle name="TR 8 15 2 2 5" xfId="21548"/>
    <cellStyle name="TR 8 15 2 2 6" xfId="31922"/>
    <cellStyle name="TR 8 15 2 3" xfId="7244"/>
    <cellStyle name="TR 8 15 2 3 2" xfId="21558"/>
    <cellStyle name="TR 8 15 2 4" xfId="5629"/>
    <cellStyle name="TR 8 15 3" xfId="7302"/>
    <cellStyle name="TR 8 15 3 2" xfId="32798"/>
    <cellStyle name="TR 8 15 4" xfId="3447"/>
    <cellStyle name="TR 8 15 4 2" xfId="32799"/>
    <cellStyle name="TR 8 15 5" xfId="7305"/>
    <cellStyle name="TR 8 15 5 2" xfId="32800"/>
    <cellStyle name="TR 8 15 6" xfId="7307"/>
    <cellStyle name="TR 8 15 6 2" xfId="32801"/>
    <cellStyle name="TR 8 15 6 3" xfId="1534"/>
    <cellStyle name="TR 8 15 6 4" xfId="1527"/>
    <cellStyle name="TR 8 15 6 5" xfId="32802"/>
    <cellStyle name="TR 8 15 6 6" xfId="181"/>
    <cellStyle name="TR 8 15 7" xfId="7309"/>
    <cellStyle name="TR 8 15 7 2" xfId="29080"/>
    <cellStyle name="TR 8 15 8" xfId="7311"/>
    <cellStyle name="TR 8 16" xfId="32804"/>
    <cellStyle name="TR 8 16 2" xfId="900"/>
    <cellStyle name="TR 8 16 2 2" xfId="32805"/>
    <cellStyle name="TR 8 16 2 2 2" xfId="32806"/>
    <cellStyle name="TR 8 16 2 2 3" xfId="32807"/>
    <cellStyle name="TR 8 16 2 2 4" xfId="32808"/>
    <cellStyle name="TR 8 16 2 2 5" xfId="32809"/>
    <cellStyle name="TR 8 16 2 2 6" xfId="32810"/>
    <cellStyle name="TR 8 16 2 3" xfId="32811"/>
    <cellStyle name="TR 8 16 2 3 2" xfId="32812"/>
    <cellStyle name="TR 8 16 2 4" xfId="32813"/>
    <cellStyle name="TR 8 16 3" xfId="7317"/>
    <cellStyle name="TR 8 16 3 2" xfId="32814"/>
    <cellStyle name="TR 8 16 4" xfId="4334"/>
    <cellStyle name="TR 8 16 4 2" xfId="32815"/>
    <cellStyle name="TR 8 16 5" xfId="7320"/>
    <cellStyle name="TR 8 16 5 2" xfId="32816"/>
    <cellStyle name="TR 8 16 6" xfId="7322"/>
    <cellStyle name="TR 8 16 6 2" xfId="32817"/>
    <cellStyle name="TR 8 16 6 3" xfId="32818"/>
    <cellStyle name="TR 8 16 6 4" xfId="32819"/>
    <cellStyle name="TR 8 16 6 5" xfId="32820"/>
    <cellStyle name="TR 8 16 6 6" xfId="32821"/>
    <cellStyle name="TR 8 16 7" xfId="7324"/>
    <cellStyle name="TR 8 16 7 2" xfId="32822"/>
    <cellStyle name="TR 8 16 8" xfId="7327"/>
    <cellStyle name="TR 8 17" xfId="32824"/>
    <cellStyle name="TR 8 17 2" xfId="7340"/>
    <cellStyle name="TR 8 17 2 2" xfId="30041"/>
    <cellStyle name="TR 8 17 3" xfId="7345"/>
    <cellStyle name="TR 8 17 3 2" xfId="30048"/>
    <cellStyle name="TR 8 17 4" xfId="4345"/>
    <cellStyle name="TR 8 17 4 2" xfId="21034"/>
    <cellStyle name="TR 8 17 4 3" xfId="15688"/>
    <cellStyle name="TR 8 17 4 4" xfId="15754"/>
    <cellStyle name="TR 8 17 4 5" xfId="15826"/>
    <cellStyle name="TR 8 17 4 6" xfId="23"/>
    <cellStyle name="TR 8 17 5" xfId="7349"/>
    <cellStyle name="TR 8 17 5 2" xfId="32825"/>
    <cellStyle name="TR 8 17 6" xfId="7353"/>
    <cellStyle name="TR 8 18" xfId="32828"/>
    <cellStyle name="TR 8 18 2" xfId="5803"/>
    <cellStyle name="TR 8 18 2 2" xfId="32829"/>
    <cellStyle name="TR 8 18 3" xfId="7359"/>
    <cellStyle name="TR 8 18 3 2" xfId="32831"/>
    <cellStyle name="TR 8 18 4" xfId="7364"/>
    <cellStyle name="TR 8 19" xfId="32834"/>
    <cellStyle name="TR 8 19 2" xfId="32836"/>
    <cellStyle name="TR 8 2" xfId="27130"/>
    <cellStyle name="TR 8 2 2" xfId="27132"/>
    <cellStyle name="TR 8 2 2 2" xfId="32837"/>
    <cellStyle name="TR 8 2 2 2 2" xfId="1070"/>
    <cellStyle name="TR 8 2 2 2 3" xfId="1075"/>
    <cellStyle name="TR 8 2 2 2 4" xfId="3692"/>
    <cellStyle name="TR 8 2 2 2 5" xfId="3699"/>
    <cellStyle name="TR 8 2 2 2 6" xfId="1088"/>
    <cellStyle name="TR 8 2 2 3" xfId="32838"/>
    <cellStyle name="TR 8 2 2 3 2" xfId="25734"/>
    <cellStyle name="TR 8 2 2 4" xfId="32839"/>
    <cellStyle name="TR 8 2 3" xfId="27134"/>
    <cellStyle name="TR 8 2 3 2" xfId="32840"/>
    <cellStyle name="TR 8 2 4" xfId="27136"/>
    <cellStyle name="TR 8 2 4 2" xfId="27138"/>
    <cellStyle name="TR 8 2 5" xfId="21087"/>
    <cellStyle name="TR 8 2 5 2" xfId="8949"/>
    <cellStyle name="TR 8 2 6" xfId="30454"/>
    <cellStyle name="TR 8 2 6 2" xfId="30456"/>
    <cellStyle name="TR 8 2 6 3" xfId="32841"/>
    <cellStyle name="TR 8 2 6 4" xfId="32540"/>
    <cellStyle name="TR 8 2 6 5" xfId="32547"/>
    <cellStyle name="TR 8 2 6 6" xfId="31259"/>
    <cellStyle name="TR 8 2 7" xfId="8152"/>
    <cellStyle name="TR 8 2 7 2" xfId="8154"/>
    <cellStyle name="TR 8 2 8" xfId="4884"/>
    <cellStyle name="TR 8 20" xfId="19939"/>
    <cellStyle name="TR 8 20 2" xfId="7298"/>
    <cellStyle name="TR 8 21" xfId="32803"/>
    <cellStyle name="TR 8 21 2" xfId="899"/>
    <cellStyle name="TR 8 22" xfId="32823"/>
    <cellStyle name="TR 8 22 2" xfId="7341"/>
    <cellStyle name="TR 8 23" xfId="32827"/>
    <cellStyle name="TR 8 23 2" xfId="5804"/>
    <cellStyle name="TR 8 23 3" xfId="7360"/>
    <cellStyle name="TR 8 23 4" xfId="7365"/>
    <cellStyle name="TR 8 23 5" xfId="7369"/>
    <cellStyle name="TR 8 23 6" xfId="6175"/>
    <cellStyle name="TR 8 24" xfId="32833"/>
    <cellStyle name="TR 8 24 2" xfId="32835"/>
    <cellStyle name="TR 8 25" xfId="21316"/>
    <cellStyle name="TR 8 3" xfId="27140"/>
    <cellStyle name="TR 8 3 2" xfId="27143"/>
    <cellStyle name="TR 8 3 2 2" xfId="32628"/>
    <cellStyle name="TR 8 3 2 2 2" xfId="32630"/>
    <cellStyle name="TR 8 3 2 2 3" xfId="32632"/>
    <cellStyle name="TR 8 3 2 2 4" xfId="32634"/>
    <cellStyle name="TR 8 3 2 2 5" xfId="18787"/>
    <cellStyle name="TR 8 3 2 2 6" xfId="28224"/>
    <cellStyle name="TR 8 3 2 3" xfId="32636"/>
    <cellStyle name="TR 8 3 2 3 2" xfId="32842"/>
    <cellStyle name="TR 8 3 2 4" xfId="32638"/>
    <cellStyle name="TR 8 3 3" xfId="27146"/>
    <cellStyle name="TR 8 3 3 2" xfId="32640"/>
    <cellStyle name="TR 8 3 4" xfId="27149"/>
    <cellStyle name="TR 8 3 4 2" xfId="27152"/>
    <cellStyle name="TR 8 3 5" xfId="27156"/>
    <cellStyle name="TR 8 3 5 2" xfId="3200"/>
    <cellStyle name="TR 8 3 6" xfId="30460"/>
    <cellStyle name="TR 8 3 6 2" xfId="30462"/>
    <cellStyle name="TR 8 3 6 3" xfId="32843"/>
    <cellStyle name="TR 8 3 6 4" xfId="6969"/>
    <cellStyle name="TR 8 3 6 5" xfId="6998"/>
    <cellStyle name="TR 8 3 6 6" xfId="7030"/>
    <cellStyle name="TR 8 3 7" xfId="8187"/>
    <cellStyle name="TR 8 3 7 2" xfId="8189"/>
    <cellStyle name="TR 8 3 8" xfId="8200"/>
    <cellStyle name="TR 8 4" xfId="27158"/>
    <cellStyle name="TR 8 4 2" xfId="27161"/>
    <cellStyle name="TR 8 4 2 2" xfId="32844"/>
    <cellStyle name="TR 8 4 2 2 2" xfId="32845"/>
    <cellStyle name="TR 8 4 2 2 3" xfId="32846"/>
    <cellStyle name="TR 8 4 2 2 4" xfId="32847"/>
    <cellStyle name="TR 8 4 2 2 5" xfId="32848"/>
    <cellStyle name="TR 8 4 2 2 6" xfId="23535"/>
    <cellStyle name="TR 8 4 2 3" xfId="32849"/>
    <cellStyle name="TR 8 4 2 3 2" xfId="28391"/>
    <cellStyle name="TR 8 4 2 4" xfId="29953"/>
    <cellStyle name="TR 8 4 3" xfId="27164"/>
    <cellStyle name="TR 8 4 3 2" xfId="32850"/>
    <cellStyle name="TR 8 4 4" xfId="17954"/>
    <cellStyle name="TR 8 4 4 2" xfId="27166"/>
    <cellStyle name="TR 8 4 5" xfId="17959"/>
    <cellStyle name="TR 8 4 5 2" xfId="32851"/>
    <cellStyle name="TR 8 4 6" xfId="17963"/>
    <cellStyle name="TR 8 4 6 2" xfId="32852"/>
    <cellStyle name="TR 8 4 6 3" xfId="32853"/>
    <cellStyle name="TR 8 4 6 4" xfId="24936"/>
    <cellStyle name="TR 8 4 6 5" xfId="24939"/>
    <cellStyle name="TR 8 4 6 6" xfId="24943"/>
    <cellStyle name="TR 8 4 7" xfId="8211"/>
    <cellStyle name="TR 8 4 7 2" xfId="8214"/>
    <cellStyle name="TR 8 4 8" xfId="8231"/>
    <cellStyle name="TR 8 5" xfId="27168"/>
    <cellStyle name="TR 8 5 2" xfId="15055"/>
    <cellStyle name="TR 8 5 2 2" xfId="14761"/>
    <cellStyle name="TR 8 5 2 2 2" xfId="32474"/>
    <cellStyle name="TR 8 5 2 2 3" xfId="32854"/>
    <cellStyle name="TR 8 5 2 2 4" xfId="32855"/>
    <cellStyle name="TR 8 5 2 2 5" xfId="32856"/>
    <cellStyle name="TR 8 5 2 2 6" xfId="23573"/>
    <cellStyle name="TR 8 5 2 3" xfId="14766"/>
    <cellStyle name="TR 8 5 2 3 2" xfId="32857"/>
    <cellStyle name="TR 8 5 2 4" xfId="14772"/>
    <cellStyle name="TR 8 5 3" xfId="27171"/>
    <cellStyle name="TR 8 5 3 2" xfId="32858"/>
    <cellStyle name="TR 8 5 4" xfId="27175"/>
    <cellStyle name="TR 8 5 4 2" xfId="20819"/>
    <cellStyle name="TR 8 5 5" xfId="27179"/>
    <cellStyle name="TR 8 5 5 2" xfId="32859"/>
    <cellStyle name="TR 8 5 6" xfId="30470"/>
    <cellStyle name="TR 8 5 6 2" xfId="32860"/>
    <cellStyle name="TR 8 5 6 3" xfId="32861"/>
    <cellStyle name="TR 8 5 6 4" xfId="24956"/>
    <cellStyle name="TR 8 5 6 5" xfId="24959"/>
    <cellStyle name="TR 8 5 6 6" xfId="24962"/>
    <cellStyle name="TR 8 5 7" xfId="21853"/>
    <cellStyle name="TR 8 5 7 2" xfId="30472"/>
    <cellStyle name="TR 8 5 8" xfId="21943"/>
    <cellStyle name="TR 8 6" xfId="27181"/>
    <cellStyle name="TR 8 6 2" xfId="27184"/>
    <cellStyle name="TR 8 6 2 2" xfId="32862"/>
    <cellStyle name="TR 8 6 2 2 2" xfId="32863"/>
    <cellStyle name="TR 8 6 2 2 3" xfId="32864"/>
    <cellStyle name="TR 8 6 2 2 4" xfId="32865"/>
    <cellStyle name="TR 8 6 2 2 5" xfId="32866"/>
    <cellStyle name="TR 8 6 2 2 6" xfId="23682"/>
    <cellStyle name="TR 8 6 2 3" xfId="32867"/>
    <cellStyle name="TR 8 6 2 3 2" xfId="32868"/>
    <cellStyle name="TR 8 6 2 4" xfId="32869"/>
    <cellStyle name="TR 8 6 3" xfId="27187"/>
    <cellStyle name="TR 8 6 3 2" xfId="32870"/>
    <cellStyle name="TR 8 6 4" xfId="27190"/>
    <cellStyle name="TR 8 6 4 2" xfId="20891"/>
    <cellStyle name="TR 8 6 5" xfId="27195"/>
    <cellStyle name="TR 8 6 5 2" xfId="20377"/>
    <cellStyle name="TR 8 6 6" xfId="25178"/>
    <cellStyle name="TR 8 6 6 2" xfId="26389"/>
    <cellStyle name="TR 8 6 6 3" xfId="27724"/>
    <cellStyle name="TR 8 6 6 4" xfId="24976"/>
    <cellStyle name="TR 8 6 6 5" xfId="24979"/>
    <cellStyle name="TR 8 6 6 6" xfId="24981"/>
    <cellStyle name="TR 8 6 7" xfId="21949"/>
    <cellStyle name="TR 8 6 7 2" xfId="26434"/>
    <cellStyle name="TR 8 6 8" xfId="21953"/>
    <cellStyle name="TR 8 7" xfId="27198"/>
    <cellStyle name="TR 8 7 2" xfId="27201"/>
    <cellStyle name="TR 8 7 2 2" xfId="6937"/>
    <cellStyle name="TR 8 7 2 2 2" xfId="97"/>
    <cellStyle name="TR 8 7 2 2 3" xfId="1366"/>
    <cellStyle name="TR 8 7 2 2 4" xfId="6635"/>
    <cellStyle name="TR 8 7 2 2 5" xfId="1369"/>
    <cellStyle name="TR 8 7 2 2 6" xfId="6639"/>
    <cellStyle name="TR 8 7 2 3" xfId="6940"/>
    <cellStyle name="TR 8 7 2 3 2" xfId="6943"/>
    <cellStyle name="TR 8 7 2 4" xfId="26685"/>
    <cellStyle name="TR 8 7 3" xfId="27204"/>
    <cellStyle name="TR 8 7 3 2" xfId="9288"/>
    <cellStyle name="TR 8 7 4" xfId="27207"/>
    <cellStyle name="TR 8 7 4 2" xfId="27209"/>
    <cellStyle name="TR 8 7 5" xfId="27213"/>
    <cellStyle name="TR 8 7 5 2" xfId="20434"/>
    <cellStyle name="TR 8 7 6" xfId="30479"/>
    <cellStyle name="TR 8 7 6 2" xfId="32871"/>
    <cellStyle name="TR 8 7 6 3" xfId="32872"/>
    <cellStyle name="TR 8 7 6 4" xfId="24991"/>
    <cellStyle name="TR 8 7 6 5" xfId="24993"/>
    <cellStyle name="TR 8 7 6 6" xfId="24995"/>
    <cellStyle name="TR 8 7 7" xfId="30481"/>
    <cellStyle name="TR 8 7 7 2" xfId="30483"/>
    <cellStyle name="TR 8 7 8" xfId="26072"/>
    <cellStyle name="TR 8 8" xfId="27215"/>
    <cellStyle name="TR 8 8 2" xfId="32873"/>
    <cellStyle name="TR 8 8 2 2" xfId="32874"/>
    <cellStyle name="TR 8 8 2 2 2" xfId="11165"/>
    <cellStyle name="TR 8 8 2 2 3" xfId="32875"/>
    <cellStyle name="TR 8 8 2 2 4" xfId="32876"/>
    <cellStyle name="TR 8 8 2 2 5" xfId="32877"/>
    <cellStyle name="TR 8 8 2 2 6" xfId="23835"/>
    <cellStyle name="TR 8 8 2 3" xfId="32878"/>
    <cellStyle name="TR 8 8 2 3 2" xfId="32879"/>
    <cellStyle name="TR 8 8 2 4" xfId="32880"/>
    <cellStyle name="TR 8 8 3" xfId="32881"/>
    <cellStyle name="TR 8 8 3 2" xfId="32882"/>
    <cellStyle name="TR 8 8 4" xfId="31981"/>
    <cellStyle name="TR 8 8 4 2" xfId="32883"/>
    <cellStyle name="TR 8 8 5" xfId="30485"/>
    <cellStyle name="TR 8 8 5 2" xfId="32884"/>
    <cellStyle name="TR 8 8 6" xfId="30487"/>
    <cellStyle name="TR 8 8 6 2" xfId="32885"/>
    <cellStyle name="TR 8 8 6 3" xfId="32886"/>
    <cellStyle name="TR 8 8 6 4" xfId="32887"/>
    <cellStyle name="TR 8 8 6 5" xfId="32888"/>
    <cellStyle name="TR 8 8 6 6" xfId="32889"/>
    <cellStyle name="TR 8 8 7" xfId="21963"/>
    <cellStyle name="TR 8 8 7 2" xfId="30489"/>
    <cellStyle name="TR 8 8 8" xfId="30491"/>
    <cellStyle name="TR 8 9" xfId="27218"/>
    <cellStyle name="TR 8 9 2" xfId="32052"/>
    <cellStyle name="TR 8 9 2 2" xfId="32054"/>
    <cellStyle name="TR 8 9 2 2 2" xfId="32890"/>
    <cellStyle name="TR 8 9 2 2 3" xfId="32891"/>
    <cellStyle name="TR 8 9 2 2 4" xfId="32892"/>
    <cellStyle name="TR 8 9 2 2 5" xfId="32893"/>
    <cellStyle name="TR 8 9 2 2 6" xfId="32894"/>
    <cellStyle name="TR 8 9 2 3" xfId="32056"/>
    <cellStyle name="TR 8 9 2 3 2" xfId="32895"/>
    <cellStyle name="TR 8 9 2 4" xfId="32058"/>
    <cellStyle name="TR 8 9 3" xfId="32060"/>
    <cellStyle name="TR 8 9 3 2" xfId="32896"/>
    <cellStyle name="TR 8 9 4" xfId="32062"/>
    <cellStyle name="TR 8 9 4 2" xfId="32897"/>
    <cellStyle name="TR 8 9 5" xfId="30495"/>
    <cellStyle name="TR 8 9 5 2" xfId="32898"/>
    <cellStyle name="TR 8 9 6" xfId="30498"/>
    <cellStyle name="TR 8 9 6 2" xfId="32899"/>
    <cellStyle name="TR 8 9 6 3" xfId="32900"/>
    <cellStyle name="TR 8 9 6 4" xfId="32901"/>
    <cellStyle name="TR 8 9 6 5" xfId="4967"/>
    <cellStyle name="TR 8 9 6 6" xfId="30395"/>
    <cellStyle name="TR 8 9 7" xfId="30501"/>
    <cellStyle name="TR 8 9 7 2" xfId="30503"/>
    <cellStyle name="TR 8 9 8" xfId="30505"/>
    <cellStyle name="TR 8_AMZNGlobal_WBR- week 28" xfId="2162"/>
    <cellStyle name="TR 8B" xfId="32902"/>
    <cellStyle name="TR 8B 10" xfId="32903"/>
    <cellStyle name="TR 8B 10 2" xfId="32904"/>
    <cellStyle name="TR 8B 10 2 2" xfId="12310"/>
    <cellStyle name="TR 8B 10 2 2 2" xfId="12570"/>
    <cellStyle name="TR 8B 10 2 2 3" xfId="32905"/>
    <cellStyle name="TR 8B 10 2 2 4" xfId="32906"/>
    <cellStyle name="TR 8B 10 2 2 5" xfId="32907"/>
    <cellStyle name="TR 8B 10 2 2 6" xfId="32908"/>
    <cellStyle name="TR 8B 10 2 3" xfId="12313"/>
    <cellStyle name="TR 8B 10 2 3 2" xfId="31219"/>
    <cellStyle name="TR 8B 10 2 4" xfId="32909"/>
    <cellStyle name="TR 8B 10 3" xfId="32910"/>
    <cellStyle name="TR 8B 10 3 2" xfId="12319"/>
    <cellStyle name="TR 8B 10 4" xfId="32911"/>
    <cellStyle name="TR 8B 10 4 2" xfId="10357"/>
    <cellStyle name="TR 8B 10 5" xfId="32912"/>
    <cellStyle name="TR 8B 10 5 2" xfId="173"/>
    <cellStyle name="TR 8B 10 6" xfId="32913"/>
    <cellStyle name="TR 8B 10 6 2" xfId="12663"/>
    <cellStyle name="TR 8B 10 6 3" xfId="12666"/>
    <cellStyle name="TR 8B 10 6 4" xfId="12669"/>
    <cellStyle name="TR 8B 10 6 5" xfId="12672"/>
    <cellStyle name="TR 8B 10 6 6" xfId="12675"/>
    <cellStyle name="TR 8B 10 7" xfId="32914"/>
    <cellStyle name="TR 8B 10 7 2" xfId="12683"/>
    <cellStyle name="TR 8B 10 8" xfId="32915"/>
    <cellStyle name="TR 8B 11" xfId="32916"/>
    <cellStyle name="TR 8B 11 2" xfId="32917"/>
    <cellStyle name="TR 8B 11 2 2" xfId="12368"/>
    <cellStyle name="TR 8B 11 2 2 2" xfId="2996"/>
    <cellStyle name="TR 8B 11 2 2 3" xfId="3002"/>
    <cellStyle name="TR 8B 11 2 2 4" xfId="3017"/>
    <cellStyle name="TR 8B 11 2 2 5" xfId="3028"/>
    <cellStyle name="TR 8B 11 2 2 6" xfId="3037"/>
    <cellStyle name="TR 8B 11 2 3" xfId="1564"/>
    <cellStyle name="TR 8B 11 2 3 2" xfId="3402"/>
    <cellStyle name="TR 8B 11 2 4" xfId="532"/>
    <cellStyle name="TR 8B 11 3" xfId="32918"/>
    <cellStyle name="TR 8B 11 3 2" xfId="32919"/>
    <cellStyle name="TR 8B 11 4" xfId="32920"/>
    <cellStyle name="TR 8B 11 4 2" xfId="28416"/>
    <cellStyle name="TR 8B 11 5" xfId="32921"/>
    <cellStyle name="TR 8B 11 5 2" xfId="24101"/>
    <cellStyle name="TR 8B 11 6" xfId="32922"/>
    <cellStyle name="TR 8B 11 6 2" xfId="1742"/>
    <cellStyle name="TR 8B 11 6 3" xfId="1766"/>
    <cellStyle name="TR 8B 11 6 4" xfId="1755"/>
    <cellStyle name="TR 8B 11 6 5" xfId="1771"/>
    <cellStyle name="TR 8B 11 6 6" xfId="1746"/>
    <cellStyle name="TR 8B 11 7" xfId="10291"/>
    <cellStyle name="TR 8B 11 7 2" xfId="24112"/>
    <cellStyle name="TR 8B 11 8" xfId="10293"/>
    <cellStyle name="TR 8B 12" xfId="32923"/>
    <cellStyle name="TR 8B 12 2" xfId="32924"/>
    <cellStyle name="TR 8B 12 2 2" xfId="12406"/>
    <cellStyle name="TR 8B 12 2 2 2" xfId="32925"/>
    <cellStyle name="TR 8B 12 2 2 3" xfId="32926"/>
    <cellStyle name="TR 8B 12 2 2 4" xfId="18137"/>
    <cellStyle name="TR 8B 12 2 2 5" xfId="18139"/>
    <cellStyle name="TR 8B 12 2 2 6" xfId="32927"/>
    <cellStyle name="TR 8B 12 2 3" xfId="12408"/>
    <cellStyle name="TR 8B 12 2 3 2" xfId="32928"/>
    <cellStyle name="TR 8B 12 2 4" xfId="12410"/>
    <cellStyle name="TR 8B 12 3" xfId="32929"/>
    <cellStyle name="TR 8B 12 3 2" xfId="32930"/>
    <cellStyle name="TR 8B 12 4" xfId="32931"/>
    <cellStyle name="TR 8B 12 4 2" xfId="30060"/>
    <cellStyle name="TR 8B 12 5" xfId="29334"/>
    <cellStyle name="TR 8B 12 5 2" xfId="24145"/>
    <cellStyle name="TR 8B 12 6" xfId="32932"/>
    <cellStyle name="TR 8B 12 6 2" xfId="30067"/>
    <cellStyle name="TR 8B 12 6 3" xfId="8565"/>
    <cellStyle name="TR 8B 12 6 4" xfId="8580"/>
    <cellStyle name="TR 8B 12 6 5" xfId="8582"/>
    <cellStyle name="TR 8B 12 6 6" xfId="8584"/>
    <cellStyle name="TR 8B 12 7" xfId="32933"/>
    <cellStyle name="TR 8B 12 7 2" xfId="30073"/>
    <cellStyle name="TR 8B 12 8" xfId="32934"/>
    <cellStyle name="TR 8B 13" xfId="32935"/>
    <cellStyle name="TR 8B 13 2" xfId="32936"/>
    <cellStyle name="TR 8B 13 2 2" xfId="32937"/>
    <cellStyle name="TR 8B 13 2 2 2" xfId="32938"/>
    <cellStyle name="TR 8B 13 2 2 3" xfId="32939"/>
    <cellStyle name="TR 8B 13 2 2 4" xfId="32940"/>
    <cellStyle name="TR 8B 13 2 2 5" xfId="2122"/>
    <cellStyle name="TR 8B 13 2 2 6" xfId="2118"/>
    <cellStyle name="TR 8B 13 2 3" xfId="32941"/>
    <cellStyle name="TR 8B 13 2 3 2" xfId="32942"/>
    <cellStyle name="TR 8B 13 2 4" xfId="32943"/>
    <cellStyle name="TR 8B 13 3" xfId="32944"/>
    <cellStyle name="TR 8B 13 3 2" xfId="32945"/>
    <cellStyle name="TR 8B 13 4" xfId="31856"/>
    <cellStyle name="TR 8B 13 4 2" xfId="32946"/>
    <cellStyle name="TR 8B 13 5" xfId="21143"/>
    <cellStyle name="TR 8B 13 5 2" xfId="32947"/>
    <cellStyle name="TR 8B 13 6" xfId="32948"/>
    <cellStyle name="TR 8B 13 6 2" xfId="32949"/>
    <cellStyle name="TR 8B 13 6 3" xfId="32950"/>
    <cellStyle name="TR 8B 13 6 4" xfId="32951"/>
    <cellStyle name="TR 8B 13 6 5" xfId="32952"/>
    <cellStyle name="TR 8B 13 6 6" xfId="32953"/>
    <cellStyle name="TR 8B 13 7" xfId="32954"/>
    <cellStyle name="TR 8B 13 7 2" xfId="16916"/>
    <cellStyle name="TR 8B 13 8" xfId="32955"/>
    <cellStyle name="TR 8B 14" xfId="32956"/>
    <cellStyle name="TR 8B 14 2" xfId="14106"/>
    <cellStyle name="TR 8B 14 2 2" xfId="20636"/>
    <cellStyle name="TR 8B 14 2 2 2" xfId="20638"/>
    <cellStyle name="TR 8B 14 2 2 3" xfId="20640"/>
    <cellStyle name="TR 8B 14 2 2 4" xfId="27795"/>
    <cellStyle name="TR 8B 14 2 2 5" xfId="27797"/>
    <cellStyle name="TR 8B 14 2 2 6" xfId="27800"/>
    <cellStyle name="TR 8B 14 2 3" xfId="20642"/>
    <cellStyle name="TR 8B 14 2 3 2" xfId="3848"/>
    <cellStyle name="TR 8B 14 2 4" xfId="20644"/>
    <cellStyle name="TR 8B 14 3" xfId="3626"/>
    <cellStyle name="TR 8B 14 3 2" xfId="20666"/>
    <cellStyle name="TR 8B 14 4" xfId="7512"/>
    <cellStyle name="TR 8B 14 4 2" xfId="20699"/>
    <cellStyle name="TR 8B 14 5" xfId="32957"/>
    <cellStyle name="TR 8B 14 5 2" xfId="32958"/>
    <cellStyle name="TR 8B 14 6" xfId="32959"/>
    <cellStyle name="TR 8B 14 6 2" xfId="32960"/>
    <cellStyle name="TR 8B 14 6 3" xfId="32961"/>
    <cellStyle name="TR 8B 14 6 4" xfId="32962"/>
    <cellStyle name="TR 8B 14 6 5" xfId="32963"/>
    <cellStyle name="TR 8B 14 6 6" xfId="32964"/>
    <cellStyle name="TR 8B 14 7" xfId="31246"/>
    <cellStyle name="TR 8B 14 7 2" xfId="32965"/>
    <cellStyle name="TR 8B 14 8" xfId="32966"/>
    <cellStyle name="TR 8B 15" xfId="20592"/>
    <cellStyle name="TR 8B 15 2" xfId="32968"/>
    <cellStyle name="TR 8B 15 2 2" xfId="32969"/>
    <cellStyle name="TR 8B 15 2 2 2" xfId="24488"/>
    <cellStyle name="TR 8B 15 2 2 3" xfId="24502"/>
    <cellStyle name="TR 8B 15 2 2 4" xfId="24508"/>
    <cellStyle name="TR 8B 15 2 2 5" xfId="24512"/>
    <cellStyle name="TR 8B 15 2 2 6" xfId="29473"/>
    <cellStyle name="TR 8B 15 2 3" xfId="32970"/>
    <cellStyle name="TR 8B 15 2 3 2" xfId="28198"/>
    <cellStyle name="TR 8B 15 2 4" xfId="32971"/>
    <cellStyle name="TR 8B 15 3" xfId="32972"/>
    <cellStyle name="TR 8B 15 3 2" xfId="32973"/>
    <cellStyle name="TR 8B 15 4" xfId="32974"/>
    <cellStyle name="TR 8B 15 4 2" xfId="12716"/>
    <cellStyle name="TR 8B 15 5" xfId="32975"/>
    <cellStyle name="TR 8B 15 5 2" xfId="12739"/>
    <cellStyle name="TR 8B 15 6" xfId="32976"/>
    <cellStyle name="TR 8B 15 6 2" xfId="3123"/>
    <cellStyle name="TR 8B 15 6 3" xfId="12748"/>
    <cellStyle name="TR 8B 15 6 4" xfId="12750"/>
    <cellStyle name="TR 8B 15 6 5" xfId="12752"/>
    <cellStyle name="TR 8B 15 6 6" xfId="12754"/>
    <cellStyle name="TR 8B 15 7" xfId="32977"/>
    <cellStyle name="TR 8B 15 7 2" xfId="12761"/>
    <cellStyle name="TR 8B 15 8" xfId="32978"/>
    <cellStyle name="TR 8B 16" xfId="20595"/>
    <cellStyle name="TR 8B 16 2" xfId="32980"/>
    <cellStyle name="TR 8B 16 2 2" xfId="18876"/>
    <cellStyle name="TR 8B 16 2 2 2" xfId="25615"/>
    <cellStyle name="TR 8B 16 2 2 3" xfId="25624"/>
    <cellStyle name="TR 8B 16 2 2 4" xfId="25631"/>
    <cellStyle name="TR 8B 16 2 2 5" xfId="3120"/>
    <cellStyle name="TR 8B 16 2 2 6" xfId="32981"/>
    <cellStyle name="TR 8B 16 2 3" xfId="32982"/>
    <cellStyle name="TR 8B 16 2 3 2" xfId="26708"/>
    <cellStyle name="TR 8B 16 2 4" xfId="32983"/>
    <cellStyle name="TR 8B 16 3" xfId="32984"/>
    <cellStyle name="TR 8B 16 3 2" xfId="18881"/>
    <cellStyle name="TR 8B 16 4" xfId="32985"/>
    <cellStyle name="TR 8B 16 4 2" xfId="18885"/>
    <cellStyle name="TR 8B 16 5" xfId="32986"/>
    <cellStyle name="TR 8B 16 5 2" xfId="18891"/>
    <cellStyle name="TR 8B 16 6" xfId="32987"/>
    <cellStyle name="TR 8B 16 6 2" xfId="18898"/>
    <cellStyle name="TR 8B 16 6 3" xfId="26444"/>
    <cellStyle name="TR 8B 16 6 4" xfId="13855"/>
    <cellStyle name="TR 8B 16 6 5" xfId="32988"/>
    <cellStyle name="TR 8B 16 6 6" xfId="28205"/>
    <cellStyle name="TR 8B 16 7" xfId="32989"/>
    <cellStyle name="TR 8B 16 7 2" xfId="18902"/>
    <cellStyle name="TR 8B 16 8" xfId="32990"/>
    <cellStyle name="TR 8B 17" xfId="32992"/>
    <cellStyle name="TR 8B 17 2" xfId="32994"/>
    <cellStyle name="TR 8B 17 2 2" xfId="18970"/>
    <cellStyle name="TR 8B 17 3" xfId="32995"/>
    <cellStyle name="TR 8B 17 3 2" xfId="18975"/>
    <cellStyle name="TR 8B 17 4" xfId="32996"/>
    <cellStyle name="TR 8B 17 4 2" xfId="18980"/>
    <cellStyle name="TR 8B 17 4 3" xfId="31735"/>
    <cellStyle name="TR 8B 17 4 4" xfId="32997"/>
    <cellStyle name="TR 8B 17 4 5" xfId="32998"/>
    <cellStyle name="TR 8B 17 4 6" xfId="32999"/>
    <cellStyle name="TR 8B 17 5" xfId="33000"/>
    <cellStyle name="TR 8B 17 5 2" xfId="18986"/>
    <cellStyle name="TR 8B 17 6" xfId="33001"/>
    <cellStyle name="TR 8B 18" xfId="33003"/>
    <cellStyle name="TR 8B 18 2" xfId="16308"/>
    <cellStyle name="TR 8B 18 2 2" xfId="19061"/>
    <cellStyle name="TR 8B 18 3" xfId="16311"/>
    <cellStyle name="TR 8B 18 3 2" xfId="19066"/>
    <cellStyle name="TR 8B 18 4" xfId="16314"/>
    <cellStyle name="TR 8B 19" xfId="12971"/>
    <cellStyle name="TR 8B 19 2" xfId="12975"/>
    <cellStyle name="TR 8B 2" xfId="33004"/>
    <cellStyle name="TR 8B 2 2" xfId="32506"/>
    <cellStyle name="TR 8B 2 2 2" xfId="18256"/>
    <cellStyle name="TR 8B 2 2 2 2" xfId="33005"/>
    <cellStyle name="TR 8B 2 2 2 3" xfId="33006"/>
    <cellStyle name="TR 8B 2 2 2 4" xfId="13059"/>
    <cellStyle name="TR 8B 2 2 2 5" xfId="33007"/>
    <cellStyle name="TR 8B 2 2 2 6" xfId="13124"/>
    <cellStyle name="TR 8B 2 2 3" xfId="18258"/>
    <cellStyle name="TR 8B 2 2 3 2" xfId="33008"/>
    <cellStyle name="TR 8B 2 2 4" xfId="33009"/>
    <cellStyle name="TR 8B 2 3" xfId="32508"/>
    <cellStyle name="TR 8B 2 3 2" xfId="69"/>
    <cellStyle name="TR 8B 2 4" xfId="3459"/>
    <cellStyle name="TR 8B 2 4 2" xfId="6083"/>
    <cellStyle name="TR 8B 2 5" xfId="6086"/>
    <cellStyle name="TR 8B 2 5 2" xfId="19785"/>
    <cellStyle name="TR 8B 2 6" xfId="6089"/>
    <cellStyle name="TR 8B 2 6 2" xfId="19859"/>
    <cellStyle name="TR 8B 2 6 3" xfId="19862"/>
    <cellStyle name="TR 8B 2 6 4" xfId="14915"/>
    <cellStyle name="TR 8B 2 6 5" xfId="33010"/>
    <cellStyle name="TR 8B 2 6 6" xfId="33011"/>
    <cellStyle name="TR 8B 2 7" xfId="5463"/>
    <cellStyle name="TR 8B 2 7 2" xfId="18338"/>
    <cellStyle name="TR 8B 2 8" xfId="33012"/>
    <cellStyle name="TR 8B 20" xfId="20593"/>
    <cellStyle name="TR 8B 20 2" xfId="32967"/>
    <cellStyle name="TR 8B 21" xfId="20596"/>
    <cellStyle name="TR 8B 21 2" xfId="32979"/>
    <cellStyle name="TR 8B 22" xfId="32991"/>
    <cellStyle name="TR 8B 22 2" xfId="32993"/>
    <cellStyle name="TR 8B 23" xfId="33002"/>
    <cellStyle name="TR 8B 23 2" xfId="16309"/>
    <cellStyle name="TR 8B 23 3" xfId="16312"/>
    <cellStyle name="TR 8B 23 4" xfId="16315"/>
    <cellStyle name="TR 8B 23 5" xfId="16317"/>
    <cellStyle name="TR 8B 23 6" xfId="16319"/>
    <cellStyle name="TR 8B 24" xfId="12972"/>
    <cellStyle name="TR 8B 24 2" xfId="12976"/>
    <cellStyle name="TR 8B 25" xfId="12988"/>
    <cellStyle name="TR 8B 3" xfId="33013"/>
    <cellStyle name="TR 8B 3 2" xfId="32513"/>
    <cellStyle name="TR 8B 3 2 2" xfId="5992"/>
    <cellStyle name="TR 8B 3 2 2 2" xfId="33014"/>
    <cellStyle name="TR 8B 3 2 2 3" xfId="31210"/>
    <cellStyle name="TR 8B 3 2 2 4" xfId="33015"/>
    <cellStyle name="TR 8B 3 2 2 5" xfId="33016"/>
    <cellStyle name="TR 8B 3 2 2 6" xfId="33017"/>
    <cellStyle name="TR 8B 3 2 3" xfId="5994"/>
    <cellStyle name="TR 8B 3 2 3 2" xfId="33018"/>
    <cellStyle name="TR 8B 3 2 4" xfId="33019"/>
    <cellStyle name="TR 8B 3 3" xfId="32515"/>
    <cellStyle name="TR 8B 3 3 2" xfId="6043"/>
    <cellStyle name="TR 8B 3 4" xfId="3478"/>
    <cellStyle name="TR 8B 3 4 2" xfId="402"/>
    <cellStyle name="TR 8B 3 5" xfId="3534"/>
    <cellStyle name="TR 8B 3 5 2" xfId="4927"/>
    <cellStyle name="TR 8B 3 6" xfId="33020"/>
    <cellStyle name="TR 8B 3 6 2" xfId="6227"/>
    <cellStyle name="TR 8B 3 6 3" xfId="6229"/>
    <cellStyle name="TR 8B 3 6 4" xfId="33021"/>
    <cellStyle name="TR 8B 3 6 5" xfId="33022"/>
    <cellStyle name="TR 8B 3 6 6" xfId="33023"/>
    <cellStyle name="TR 8B 3 7" xfId="33024"/>
    <cellStyle name="TR 8B 3 7 2" xfId="6295"/>
    <cellStyle name="TR 8B 3 8" xfId="33025"/>
    <cellStyle name="TR 8B 4" xfId="33026"/>
    <cellStyle name="TR 8B 4 2" xfId="32524"/>
    <cellStyle name="TR 8B 4 2 2" xfId="9222"/>
    <cellStyle name="TR 8B 4 2 2 2" xfId="33027"/>
    <cellStyle name="TR 8B 4 2 2 3" xfId="33028"/>
    <cellStyle name="TR 8B 4 2 2 4" xfId="33029"/>
    <cellStyle name="TR 8B 4 2 2 5" xfId="12400"/>
    <cellStyle name="TR 8B 4 2 2 6" xfId="12402"/>
    <cellStyle name="TR 8B 4 2 3" xfId="33030"/>
    <cellStyle name="TR 8B 4 2 3 2" xfId="33031"/>
    <cellStyle name="TR 8B 4 2 4" xfId="33032"/>
    <cellStyle name="TR 8B 4 3" xfId="32526"/>
    <cellStyle name="TR 8B 4 3 2" xfId="33033"/>
    <cellStyle name="TR 8B 4 4" xfId="6102"/>
    <cellStyle name="TR 8B 4 4 2" xfId="33034"/>
    <cellStyle name="TR 8B 4 5" xfId="6107"/>
    <cellStyle name="TR 8B 4 5 2" xfId="33035"/>
    <cellStyle name="TR 8B 4 6" xfId="33036"/>
    <cellStyle name="TR 8B 4 6 2" xfId="33037"/>
    <cellStyle name="TR 8B 4 6 3" xfId="33038"/>
    <cellStyle name="TR 8B 4 6 4" xfId="33039"/>
    <cellStyle name="TR 8B 4 6 5" xfId="33040"/>
    <cellStyle name="TR 8B 4 6 6" xfId="33041"/>
    <cellStyle name="TR 8B 4 7" xfId="33042"/>
    <cellStyle name="TR 8B 4 7 2" xfId="33043"/>
    <cellStyle name="TR 8B 4 8" xfId="33044"/>
    <cellStyle name="TR 8B 5" xfId="33045"/>
    <cellStyle name="TR 8B 5 2" xfId="33046"/>
    <cellStyle name="TR 8B 5 2 2" xfId="33047"/>
    <cellStyle name="TR 8B 5 2 2 2" xfId="33048"/>
    <cellStyle name="TR 8B 5 2 2 3" xfId="33049"/>
    <cellStyle name="TR 8B 5 2 2 4" xfId="33050"/>
    <cellStyle name="TR 8B 5 2 2 5" xfId="33051"/>
    <cellStyle name="TR 8B 5 2 2 6" xfId="27588"/>
    <cellStyle name="TR 8B 5 2 3" xfId="33052"/>
    <cellStyle name="TR 8B 5 2 3 2" xfId="18127"/>
    <cellStyle name="TR 8B 5 2 4" xfId="31370"/>
    <cellStyle name="TR 8B 5 3" xfId="33053"/>
    <cellStyle name="TR 8B 5 3 2" xfId="5308"/>
    <cellStyle name="TR 8B 5 4" xfId="33054"/>
    <cellStyle name="TR 8B 5 4 2" xfId="33055"/>
    <cellStyle name="TR 8B 5 5" xfId="33056"/>
    <cellStyle name="TR 8B 5 5 2" xfId="33057"/>
    <cellStyle name="TR 8B 5 6" xfId="33058"/>
    <cellStyle name="TR 8B 5 6 2" xfId="33059"/>
    <cellStyle name="TR 8B 5 6 3" xfId="33060"/>
    <cellStyle name="TR 8B 5 6 4" xfId="33061"/>
    <cellStyle name="TR 8B 5 6 5" xfId="33062"/>
    <cellStyle name="TR 8B 5 6 6" xfId="33063"/>
    <cellStyle name="TR 8B 5 7" xfId="25841"/>
    <cellStyle name="TR 8B 5 7 2" xfId="33064"/>
    <cellStyle name="TR 8B 5 8" xfId="33065"/>
    <cellStyle name="TR 8B 6" xfId="33066"/>
    <cellStyle name="TR 8B 6 2" xfId="3570"/>
    <cellStyle name="TR 8B 6 2 2" xfId="19410"/>
    <cellStyle name="TR 8B 6 2 2 2" xfId="19437"/>
    <cellStyle name="TR 8B 6 2 2 3" xfId="19475"/>
    <cellStyle name="TR 8B 6 2 2 4" xfId="19540"/>
    <cellStyle name="TR 8B 6 2 2 5" xfId="19625"/>
    <cellStyle name="TR 8B 6 2 2 6" xfId="19660"/>
    <cellStyle name="TR 8B 6 2 3" xfId="33067"/>
    <cellStyle name="TR 8B 6 2 3 2" xfId="33068"/>
    <cellStyle name="TR 8B 6 2 4" xfId="33069"/>
    <cellStyle name="TR 8B 6 3" xfId="6965"/>
    <cellStyle name="TR 8B 6 3 2" xfId="33070"/>
    <cellStyle name="TR 8B 6 4" xfId="6497"/>
    <cellStyle name="TR 8B 6 4 2" xfId="33071"/>
    <cellStyle name="TR 8B 6 5" xfId="5313"/>
    <cellStyle name="TR 8B 6 5 2" xfId="33072"/>
    <cellStyle name="TR 8B 6 6" xfId="33073"/>
    <cellStyle name="TR 8B 6 6 2" xfId="33074"/>
    <cellStyle name="TR 8B 6 6 3" xfId="33075"/>
    <cellStyle name="TR 8B 6 6 4" xfId="33076"/>
    <cellStyle name="TR 8B 6 6 5" xfId="33077"/>
    <cellStyle name="TR 8B 6 6 6" xfId="33078"/>
    <cellStyle name="TR 8B 6 7" xfId="33079"/>
    <cellStyle name="TR 8B 6 7 2" xfId="33080"/>
    <cellStyle name="TR 8B 6 8" xfId="33081"/>
    <cellStyle name="TR 8B 7" xfId="33082"/>
    <cellStyle name="TR 8B 7 2" xfId="33083"/>
    <cellStyle name="TR 8B 7 2 2" xfId="33084"/>
    <cellStyle name="TR 8B 7 2 2 2" xfId="33085"/>
    <cellStyle name="TR 8B 7 2 2 3" xfId="33086"/>
    <cellStyle name="TR 8B 7 2 2 4" xfId="33087"/>
    <cellStyle name="TR 8B 7 2 2 5" xfId="33088"/>
    <cellStyle name="TR 8B 7 2 2 6" xfId="33089"/>
    <cellStyle name="TR 8B 7 2 3" xfId="33090"/>
    <cellStyle name="TR 8B 7 2 3 2" xfId="33091"/>
    <cellStyle name="TR 8B 7 2 4" xfId="33092"/>
    <cellStyle name="TR 8B 7 3" xfId="33093"/>
    <cellStyle name="TR 8B 7 3 2" xfId="33094"/>
    <cellStyle name="TR 8B 7 4" xfId="33095"/>
    <cellStyle name="TR 8B 7 4 2" xfId="19998"/>
    <cellStyle name="TR 8B 7 5" xfId="33096"/>
    <cellStyle name="TR 8B 7 5 2" xfId="20093"/>
    <cellStyle name="TR 8B 7 6" xfId="8854"/>
    <cellStyle name="TR 8B 7 6 2" xfId="20172"/>
    <cellStyle name="TR 8B 7 6 3" xfId="20176"/>
    <cellStyle name="TR 8B 7 6 4" xfId="20180"/>
    <cellStyle name="TR 8B 7 6 5" xfId="33097"/>
    <cellStyle name="TR 8B 7 6 6" xfId="33098"/>
    <cellStyle name="TR 8B 7 7" xfId="8856"/>
    <cellStyle name="TR 8B 7 7 2" xfId="20214"/>
    <cellStyle name="TR 8B 7 8" xfId="8858"/>
    <cellStyle name="TR 8B 8" xfId="33099"/>
    <cellStyle name="TR 8B 8 2" xfId="33100"/>
    <cellStyle name="TR 8B 8 2 2" xfId="33101"/>
    <cellStyle name="TR 8B 8 2 2 2" xfId="18516"/>
    <cellStyle name="TR 8B 8 2 2 3" xfId="33102"/>
    <cellStyle name="TR 8B 8 2 2 4" xfId="33103"/>
    <cellStyle name="TR 8B 8 2 2 5" xfId="33104"/>
    <cellStyle name="TR 8B 8 2 2 6" xfId="33105"/>
    <cellStyle name="TR 8B 8 2 3" xfId="33106"/>
    <cellStyle name="TR 8B 8 2 3 2" xfId="33107"/>
    <cellStyle name="TR 8B 8 2 4" xfId="33108"/>
    <cellStyle name="TR 8B 8 3" xfId="33109"/>
    <cellStyle name="TR 8B 8 3 2" xfId="33110"/>
    <cellStyle name="TR 8B 8 4" xfId="33111"/>
    <cellStyle name="TR 8B 8 4 2" xfId="33112"/>
    <cellStyle name="TR 8B 8 5" xfId="33113"/>
    <cellStyle name="TR 8B 8 5 2" xfId="33114"/>
    <cellStyle name="TR 8B 8 6" xfId="33115"/>
    <cellStyle name="TR 8B 8 6 2" xfId="33116"/>
    <cellStyle name="TR 8B 8 6 3" xfId="33117"/>
    <cellStyle name="TR 8B 8 6 4" xfId="33118"/>
    <cellStyle name="TR 8B 8 6 5" xfId="33119"/>
    <cellStyle name="TR 8B 8 6 6" xfId="33120"/>
    <cellStyle name="TR 8B 8 7" xfId="33121"/>
    <cellStyle name="TR 8B 8 7 2" xfId="33122"/>
    <cellStyle name="TR 8B 8 8" xfId="33123"/>
    <cellStyle name="TR 8B 9" xfId="33124"/>
    <cellStyle name="TR 8B 9 2" xfId="33125"/>
    <cellStyle name="TR 8B 9 2 2" xfId="33126"/>
    <cellStyle name="TR 8B 9 2 2 2" xfId="33127"/>
    <cellStyle name="TR 8B 9 2 2 3" xfId="33128"/>
    <cellStyle name="TR 8B 9 2 2 4" xfId="33129"/>
    <cellStyle name="TR 8B 9 2 2 5" xfId="33130"/>
    <cellStyle name="TR 8B 9 2 2 6" xfId="33131"/>
    <cellStyle name="TR 8B 9 2 3" xfId="33132"/>
    <cellStyle name="TR 8B 9 2 3 2" xfId="33133"/>
    <cellStyle name="TR 8B 9 2 4" xfId="33134"/>
    <cellStyle name="TR 8B 9 3" xfId="33135"/>
    <cellStyle name="TR 8B 9 3 2" xfId="33136"/>
    <cellStyle name="TR 8B 9 4" xfId="33137"/>
    <cellStyle name="TR 8B 9 4 2" xfId="33138"/>
    <cellStyle name="TR 8B 9 5" xfId="33139"/>
    <cellStyle name="TR 8B 9 5 2" xfId="33140"/>
    <cellStyle name="TR 8B 9 6" xfId="33141"/>
    <cellStyle name="TR 8B 9 6 2" xfId="33142"/>
    <cellStyle name="TR 8B 9 6 3" xfId="33143"/>
    <cellStyle name="TR 8B 9 6 4" xfId="33144"/>
    <cellStyle name="TR 8B 9 6 5" xfId="33145"/>
    <cellStyle name="TR 8B 9 6 6" xfId="33146"/>
    <cellStyle name="TR 8B 9 7" xfId="33147"/>
    <cellStyle name="TR 8B 9 7 2" xfId="33148"/>
    <cellStyle name="TR 8B 9 8" xfId="33149"/>
    <cellStyle name="TR 8B_AMZNGlobal_WBR- week 28" xfId="33150"/>
    <cellStyle name="Tusental (0)_pldt" xfId="6482"/>
    <cellStyle name="Tusental_pldt" xfId="9788"/>
    <cellStyle name="Überschrift" xfId="9769"/>
    <cellStyle name="Überschrift 1" xfId="33151"/>
    <cellStyle name="Überschrift 1 2" xfId="33152"/>
    <cellStyle name="Überschrift 1 3" xfId="33153"/>
    <cellStyle name="Überschrift 1 4" xfId="33154"/>
    <cellStyle name="Überschrift 1 4 2" xfId="33155"/>
    <cellStyle name="Überschrift 1 5" xfId="33156"/>
    <cellStyle name="Überschrift 2" xfId="9774"/>
    <cellStyle name="Überschrift 2 2" xfId="9778"/>
    <cellStyle name="Überschrift 2 3" xfId="9797"/>
    <cellStyle name="Überschrift 2 4" xfId="9799"/>
    <cellStyle name="Überschrift 2 4 2" xfId="33157"/>
    <cellStyle name="Überschrift 2 5" xfId="9801"/>
    <cellStyle name="Überschrift 3" xfId="9806"/>
    <cellStyle name="Überschrift 3 2" xfId="33158"/>
    <cellStyle name="Überschrift 3 2 2" xfId="33159"/>
    <cellStyle name="Überschrift 3 2 3" xfId="33160"/>
    <cellStyle name="Überschrift 3 2 4" xfId="33161"/>
    <cellStyle name="Überschrift 3 2 5" xfId="33162"/>
    <cellStyle name="Überschrift 3 3" xfId="33163"/>
    <cellStyle name="Überschrift 3 3 2" xfId="33164"/>
    <cellStyle name="Überschrift 3 3 3" xfId="33165"/>
    <cellStyle name="Überschrift 3 3 4" xfId="33166"/>
    <cellStyle name="Überschrift 3 3 5" xfId="33167"/>
    <cellStyle name="Überschrift 3 4" xfId="33168"/>
    <cellStyle name="Überschrift 3 4 2" xfId="33169"/>
    <cellStyle name="Überschrift 3 5" xfId="33170"/>
    <cellStyle name="Überschrift 4" xfId="9808"/>
    <cellStyle name="Überschrift 4 2" xfId="33171"/>
    <cellStyle name="Überschrift 4 3" xfId="33172"/>
    <cellStyle name="Überschrift 4 4" xfId="33173"/>
    <cellStyle name="Überschrift 4 4 2" xfId="33174"/>
    <cellStyle name="Überschrift 4 5" xfId="33175"/>
    <cellStyle name="Überschrift 5" xfId="9811"/>
    <cellStyle name="Überschrift 6" xfId="9813"/>
    <cellStyle name="Überschrift 7" xfId="9815"/>
    <cellStyle name="Überschrift 7 2" xfId="33176"/>
    <cellStyle name="Überschrift 8" xfId="33177"/>
    <cellStyle name="Valuta (0)_pldt" xfId="33178"/>
    <cellStyle name="Valuta_pldt" xfId="33179"/>
    <cellStyle name="Verknüpfte Zelle" xfId="33180"/>
    <cellStyle name="Verknüpfte Zelle 2" xfId="33181"/>
    <cellStyle name="Verknüpfte Zelle 3" xfId="33182"/>
    <cellStyle name="Verknüpfte Zelle 4" xfId="33183"/>
    <cellStyle name="Verknüpfte Zelle 4 2" xfId="33184"/>
    <cellStyle name="Verknüpfte Zelle 5" xfId="33185"/>
    <cellStyle name="Währung_4.0 Margin Booster Summary DE" xfId="33186"/>
    <cellStyle name="Warnender Text" xfId="33187"/>
    <cellStyle name="Warnender Text 2" xfId="33188"/>
    <cellStyle name="Warnender Text 3" xfId="33189"/>
    <cellStyle name="Warnender Text 4" xfId="33190"/>
    <cellStyle name="Warnender Text 4 2" xfId="33191"/>
    <cellStyle name="Warnender Text 5" xfId="33192"/>
    <cellStyle name="Warning Text 10" xfId="33193"/>
    <cellStyle name="Warning Text 10 2" xfId="33194"/>
    <cellStyle name="Warning Text 11" xfId="33195"/>
    <cellStyle name="Warning Text 11 2" xfId="33196"/>
    <cellStyle name="Warning Text 12" xfId="33197"/>
    <cellStyle name="Warning Text 12 2" xfId="33198"/>
    <cellStyle name="Warning Text 2" xfId="33199"/>
    <cellStyle name="Warning Text 2 2" xfId="33200"/>
    <cellStyle name="Warning Text 2 2 2" xfId="33201"/>
    <cellStyle name="Warning Text 2 2 2 2" xfId="33202"/>
    <cellStyle name="Warning Text 2 2 2 3" xfId="33203"/>
    <cellStyle name="Warning Text 2 2 2 3 2" xfId="33204"/>
    <cellStyle name="Warning Text 2 2 2 4" xfId="33205"/>
    <cellStyle name="Warning Text 2 2 3" xfId="33206"/>
    <cellStyle name="Warning Text 2 2 3 2" xfId="33207"/>
    <cellStyle name="Warning Text 2 2 4" xfId="33208"/>
    <cellStyle name="Warning Text 2 2 5" xfId="33209"/>
    <cellStyle name="Warning Text 2 2 5 2" xfId="33210"/>
    <cellStyle name="Warning Text 2 2 6" xfId="33211"/>
    <cellStyle name="Warning Text 2 3" xfId="33212"/>
    <cellStyle name="Warning Text 2 3 2" xfId="33213"/>
    <cellStyle name="Warning Text 2 3 3" xfId="33214"/>
    <cellStyle name="Warning Text 2 3 4" xfId="33215"/>
    <cellStyle name="Warning Text 2 3 4 2" xfId="33216"/>
    <cellStyle name="Warning Text 2 3 5" xfId="33217"/>
    <cellStyle name="Warning Text 2 4" xfId="33218"/>
    <cellStyle name="Warning Text 2 4 2" xfId="8159"/>
    <cellStyle name="Warning Text 2 4 3" xfId="8161"/>
    <cellStyle name="Warning Text 2 4 3 2" xfId="33219"/>
    <cellStyle name="Warning Text 2 4 4" xfId="33220"/>
    <cellStyle name="Warning Text 2 5" xfId="33221"/>
    <cellStyle name="Warning Text 2 5 2" xfId="33222"/>
    <cellStyle name="Warning Text 2 6" xfId="33223"/>
    <cellStyle name="Warning Text 2 7" xfId="33224"/>
    <cellStyle name="Warning Text 2 7 2" xfId="33225"/>
    <cellStyle name="Warning Text 2 8" xfId="33226"/>
    <cellStyle name="Warning Text 3" xfId="33227"/>
    <cellStyle name="Warning Text 3 2" xfId="33228"/>
    <cellStyle name="Warning Text 3 2 2" xfId="33229"/>
    <cellStyle name="Warning Text 3 2 3" xfId="33230"/>
    <cellStyle name="Warning Text 3 2 4" xfId="5927"/>
    <cellStyle name="Warning Text 3 2 4 2" xfId="33231"/>
    <cellStyle name="Warning Text 3 2 5" xfId="31180"/>
    <cellStyle name="Warning Text 3 3" xfId="33232"/>
    <cellStyle name="Warning Text 3 3 2" xfId="33233"/>
    <cellStyle name="Warning Text 3 3 3" xfId="33234"/>
    <cellStyle name="Warning Text 3 3 4" xfId="31183"/>
    <cellStyle name="Warning Text 3 3 4 2" xfId="33235"/>
    <cellStyle name="Warning Text 3 3 5" xfId="31185"/>
    <cellStyle name="Warning Text 3 4" xfId="33236"/>
    <cellStyle name="Warning Text 3 5" xfId="33237"/>
    <cellStyle name="Warning Text 3 6" xfId="33238"/>
    <cellStyle name="Warning Text 3 6 2" xfId="33239"/>
    <cellStyle name="Warning Text 3 7" xfId="33240"/>
    <cellStyle name="Warning Text 4" xfId="33241"/>
    <cellStyle name="Warning Text 4 2" xfId="33242"/>
    <cellStyle name="Warning Text 4 2 2" xfId="33243"/>
    <cellStyle name="Warning Text 4 2 3" xfId="33244"/>
    <cellStyle name="Warning Text 4 2 4" xfId="33245"/>
    <cellStyle name="Warning Text 4 2 4 2" xfId="33246"/>
    <cellStyle name="Warning Text 4 2 5" xfId="33247"/>
    <cellStyle name="Warning Text 4 3" xfId="33248"/>
    <cellStyle name="Warning Text 4 3 2" xfId="33249"/>
    <cellStyle name="Warning Text 4 3 3" xfId="33250"/>
    <cellStyle name="Warning Text 4 3 4" xfId="33251"/>
    <cellStyle name="Warning Text 4 3 4 2" xfId="33252"/>
    <cellStyle name="Warning Text 4 3 5" xfId="33253"/>
    <cellStyle name="Warning Text 4 4" xfId="33254"/>
    <cellStyle name="Warning Text 4 5" xfId="33255"/>
    <cellStyle name="Warning Text 4 6" xfId="27584"/>
    <cellStyle name="Warning Text 4 6 2" xfId="33256"/>
    <cellStyle name="Warning Text 4 7" xfId="33257"/>
    <cellStyle name="Warning Text 5" xfId="33258"/>
    <cellStyle name="Warning Text 5 2" xfId="33259"/>
    <cellStyle name="Warning Text 5 2 2" xfId="33260"/>
    <cellStyle name="Warning Text 5 2 3" xfId="33261"/>
    <cellStyle name="Warning Text 5 2 4" xfId="33262"/>
    <cellStyle name="Warning Text 5 2 4 2" xfId="33263"/>
    <cellStyle name="Warning Text 5 2 5" xfId="33264"/>
    <cellStyle name="Warning Text 5 3" xfId="33265"/>
    <cellStyle name="Warning Text 5 3 2" xfId="33266"/>
    <cellStyle name="Warning Text 5 3 3" xfId="33267"/>
    <cellStyle name="Warning Text 5 3 4" xfId="33268"/>
    <cellStyle name="Warning Text 5 3 4 2" xfId="33269"/>
    <cellStyle name="Warning Text 5 3 5" xfId="33270"/>
    <cellStyle name="Warning Text 5 4" xfId="33271"/>
    <cellStyle name="Warning Text 5 5" xfId="3541"/>
    <cellStyle name="Warning Text 5 6" xfId="33272"/>
    <cellStyle name="Warning Text 5 6 2" xfId="33273"/>
    <cellStyle name="Warning Text 5 7" xfId="33274"/>
    <cellStyle name="Warning Text 6" xfId="33275"/>
    <cellStyle name="Warning Text 6 2" xfId="33276"/>
    <cellStyle name="Warning Text 6 3" xfId="33277"/>
    <cellStyle name="Warning Text 6 4" xfId="33278"/>
    <cellStyle name="Warning Text 6 4 2" xfId="33279"/>
    <cellStyle name="Warning Text 6 5" xfId="33280"/>
    <cellStyle name="Warning Text 7" xfId="33281"/>
    <cellStyle name="Warning Text 7 2" xfId="33282"/>
    <cellStyle name="Warning Text 7 3" xfId="33283"/>
    <cellStyle name="Warning Text 7 4" xfId="33284"/>
    <cellStyle name="Warning Text 7 4 2" xfId="33285"/>
    <cellStyle name="Warning Text 7 5" xfId="33286"/>
    <cellStyle name="Warning Text 8" xfId="33287"/>
    <cellStyle name="Warning Text 8 2" xfId="33288"/>
    <cellStyle name="Warning Text 8 3" xfId="33289"/>
    <cellStyle name="Warning Text 8 4" xfId="33290"/>
    <cellStyle name="Warning Text 8 4 2" xfId="33291"/>
    <cellStyle name="Warning Text 8 5" xfId="33292"/>
    <cellStyle name="Warning Text 9" xfId="33293"/>
    <cellStyle name="Warning Text 9 2" xfId="33294"/>
    <cellStyle name="Warning Text 9 3" xfId="33295"/>
    <cellStyle name="Warning Text 9 4" xfId="33296"/>
    <cellStyle name="Warning Text 9 4 2" xfId="33297"/>
    <cellStyle name="Warning Text 9 5" xfId="33298"/>
    <cellStyle name="xAxis1" xfId="33299"/>
    <cellStyle name="xAxis1 10" xfId="33300"/>
    <cellStyle name="xAxis1 10 2" xfId="33301"/>
    <cellStyle name="xAxis1 10 2 2" xfId="33302"/>
    <cellStyle name="xAxis1 10 2 2 2" xfId="33303"/>
    <cellStyle name="xAxis1 10 2 2 2 2" xfId="33304"/>
    <cellStyle name="xAxis1 10 2 2 3" xfId="33305"/>
    <cellStyle name="xAxis1 10 2 2 3 2" xfId="33306"/>
    <cellStyle name="xAxis1 10 2 2 4" xfId="33307"/>
    <cellStyle name="xAxis1 10 2 2 4 2" xfId="33308"/>
    <cellStyle name="xAxis1 10 2 2 5" xfId="33309"/>
    <cellStyle name="xAxis1 10 2 3" xfId="26927"/>
    <cellStyle name="xAxis1 10 2 3 2" xfId="166"/>
    <cellStyle name="xAxis1 10 2 3 2 2" xfId="33310"/>
    <cellStyle name="xAxis1 10 2 3 3" xfId="133"/>
    <cellStyle name="xAxis1 10 2 3 3 2" xfId="677"/>
    <cellStyle name="xAxis1 10 2 3 4" xfId="25772"/>
    <cellStyle name="xAxis1 10 2 3 4 2" xfId="33311"/>
    <cellStyle name="xAxis1 10 2 3 5" xfId="33312"/>
    <cellStyle name="xAxis1 10 2 3 5 2" xfId="33313"/>
    <cellStyle name="xAxis1 10 2 3 6" xfId="33314"/>
    <cellStyle name="xAxis1 10 2 4" xfId="26929"/>
    <cellStyle name="xAxis1 10 2 4 2" xfId="33315"/>
    <cellStyle name="xAxis1 10 2 5" xfId="26931"/>
    <cellStyle name="xAxis1 10 2 5 2" xfId="26933"/>
    <cellStyle name="xAxis1 10 2 6" xfId="26935"/>
    <cellStyle name="xAxis1 10 2 6 2" xfId="33316"/>
    <cellStyle name="xAxis1 10 2 7" xfId="33317"/>
    <cellStyle name="xAxis1 10 2 7 2" xfId="33318"/>
    <cellStyle name="xAxis1 10 2 8" xfId="33319"/>
    <cellStyle name="xAxis1 10 2 8 2" xfId="33320"/>
    <cellStyle name="xAxis1 10 2 9" xfId="33321"/>
    <cellStyle name="xAxis1 10 3" xfId="33322"/>
    <cellStyle name="xAxis1 10 3 2" xfId="33323"/>
    <cellStyle name="xAxis1 10 3 2 2" xfId="33324"/>
    <cellStyle name="xAxis1 10 3 3" xfId="26938"/>
    <cellStyle name="xAxis1 10 3 3 2" xfId="26940"/>
    <cellStyle name="xAxis1 10 3 4" xfId="26945"/>
    <cellStyle name="xAxis1 10 3 4 2" xfId="33325"/>
    <cellStyle name="xAxis1 10 3 5" xfId="26947"/>
    <cellStyle name="xAxis1 10 3 5 2" xfId="26949"/>
    <cellStyle name="xAxis1 10 3 6" xfId="26951"/>
    <cellStyle name="xAxis1 10 3 6 2" xfId="33326"/>
    <cellStyle name="xAxis1 10 3 7" xfId="33327"/>
    <cellStyle name="xAxis1 10 4" xfId="33328"/>
    <cellStyle name="xAxis1 10 4 2" xfId="33329"/>
    <cellStyle name="xAxis1 10 4 2 2" xfId="33330"/>
    <cellStyle name="xAxis1 10 4 3" xfId="26954"/>
    <cellStyle name="xAxis1 10 4 3 2" xfId="33331"/>
    <cellStyle name="xAxis1 10 4 4" xfId="26956"/>
    <cellStyle name="xAxis1 10 5" xfId="33332"/>
    <cellStyle name="xAxis1 10 5 2" xfId="33333"/>
    <cellStyle name="xAxis1 10 5 2 2" xfId="33334"/>
    <cellStyle name="xAxis1 10 5 3" xfId="26961"/>
    <cellStyle name="xAxis1 10 5 3 2" xfId="33335"/>
    <cellStyle name="xAxis1 10 5 4" xfId="26963"/>
    <cellStyle name="xAxis1 10 6" xfId="33336"/>
    <cellStyle name="xAxis1 10 6 2" xfId="33337"/>
    <cellStyle name="xAxis1 10 6 2 2" xfId="33338"/>
    <cellStyle name="xAxis1 10 6 3" xfId="26968"/>
    <cellStyle name="xAxis1 10 6 3 2" xfId="33339"/>
    <cellStyle name="xAxis1 10 6 4" xfId="20949"/>
    <cellStyle name="xAxis1 10 7" xfId="33340"/>
    <cellStyle name="xAxis1 10 7 2" xfId="33341"/>
    <cellStyle name="xAxis1 10 8" xfId="33342"/>
    <cellStyle name="xAxis1 10 8 2" xfId="33343"/>
    <cellStyle name="xAxis1 10 9" xfId="33344"/>
    <cellStyle name="xAxis1 11" xfId="33345"/>
    <cellStyle name="xAxis1 11 2" xfId="33346"/>
    <cellStyle name="xAxis1 11 2 2" xfId="33347"/>
    <cellStyle name="xAxis1 11 2 2 2" xfId="33348"/>
    <cellStyle name="xAxis1 11 2 2 2 2" xfId="33349"/>
    <cellStyle name="xAxis1 11 2 2 3" xfId="33350"/>
    <cellStyle name="xAxis1 11 2 2 3 2" xfId="33351"/>
    <cellStyle name="xAxis1 11 2 2 4" xfId="33352"/>
    <cellStyle name="xAxis1 11 2 2 4 2" xfId="33353"/>
    <cellStyle name="xAxis1 11 2 2 5" xfId="33354"/>
    <cellStyle name="xAxis1 11 2 3" xfId="33355"/>
    <cellStyle name="xAxis1 11 2 3 2" xfId="33356"/>
    <cellStyle name="xAxis1 11 2 3 2 2" xfId="33357"/>
    <cellStyle name="xAxis1 11 2 3 3" xfId="33358"/>
    <cellStyle name="xAxis1 11 2 3 3 2" xfId="33359"/>
    <cellStyle name="xAxis1 11 2 3 4" xfId="33360"/>
    <cellStyle name="xAxis1 11 2 3 4 2" xfId="33361"/>
    <cellStyle name="xAxis1 11 2 3 5" xfId="33362"/>
    <cellStyle name="xAxis1 11 2 3 5 2" xfId="33363"/>
    <cellStyle name="xAxis1 11 2 3 6" xfId="33364"/>
    <cellStyle name="xAxis1 11 2 4" xfId="33365"/>
    <cellStyle name="xAxis1 11 2 4 2" xfId="33366"/>
    <cellStyle name="xAxis1 11 2 5" xfId="33367"/>
    <cellStyle name="xAxis1 11 2 5 2" xfId="33368"/>
    <cellStyle name="xAxis1 11 2 6" xfId="33369"/>
    <cellStyle name="xAxis1 11 2 6 2" xfId="33370"/>
    <cellStyle name="xAxis1 11 2 7" xfId="33371"/>
    <cellStyle name="xAxis1 11 2 7 2" xfId="33372"/>
    <cellStyle name="xAxis1 11 2 8" xfId="33373"/>
    <cellStyle name="xAxis1 11 2 8 2" xfId="33374"/>
    <cellStyle name="xAxis1 11 2 9" xfId="33375"/>
    <cellStyle name="xAxis1 11 3" xfId="33376"/>
    <cellStyle name="xAxis1 11 3 2" xfId="33377"/>
    <cellStyle name="xAxis1 11 3 2 2" xfId="33378"/>
    <cellStyle name="xAxis1 11 3 3" xfId="33379"/>
    <cellStyle name="xAxis1 11 3 3 2" xfId="33380"/>
    <cellStyle name="xAxis1 11 3 4" xfId="33381"/>
    <cellStyle name="xAxis1 11 3 4 2" xfId="33382"/>
    <cellStyle name="xAxis1 11 3 5" xfId="33383"/>
    <cellStyle name="xAxis1 11 3 5 2" xfId="33384"/>
    <cellStyle name="xAxis1 11 3 6" xfId="33385"/>
    <cellStyle name="xAxis1 11 3 6 2" xfId="33386"/>
    <cellStyle name="xAxis1 11 3 7" xfId="33387"/>
    <cellStyle name="xAxis1 11 4" xfId="33388"/>
    <cellStyle name="xAxis1 11 4 2" xfId="33389"/>
    <cellStyle name="xAxis1 11 4 2 2" xfId="33390"/>
    <cellStyle name="xAxis1 11 4 3" xfId="33391"/>
    <cellStyle name="xAxis1 11 4 3 2" xfId="33392"/>
    <cellStyle name="xAxis1 11 4 4" xfId="33393"/>
    <cellStyle name="xAxis1 11 5" xfId="33394"/>
    <cellStyle name="xAxis1 11 5 2" xfId="33395"/>
    <cellStyle name="xAxis1 11 5 2 2" xfId="33396"/>
    <cellStyle name="xAxis1 11 5 3" xfId="33397"/>
    <cellStyle name="xAxis1 11 5 3 2" xfId="33398"/>
    <cellStyle name="xAxis1 11 5 4" xfId="33399"/>
    <cellStyle name="xAxis1 11 6" xfId="33400"/>
    <cellStyle name="xAxis1 11 6 2" xfId="33401"/>
    <cellStyle name="xAxis1 11 6 2 2" xfId="33402"/>
    <cellStyle name="xAxis1 11 6 3" xfId="33403"/>
    <cellStyle name="xAxis1 11 6 3 2" xfId="33404"/>
    <cellStyle name="xAxis1 11 6 4" xfId="33405"/>
    <cellStyle name="xAxis1 11 7" xfId="33406"/>
    <cellStyle name="xAxis1 11 7 2" xfId="33407"/>
    <cellStyle name="xAxis1 11 8" xfId="33408"/>
    <cellStyle name="xAxis1 11 8 2" xfId="33409"/>
    <cellStyle name="xAxis1 11 9" xfId="33410"/>
    <cellStyle name="xAxis1 12" xfId="33411"/>
    <cellStyle name="xAxis1 12 2" xfId="33412"/>
    <cellStyle name="xAxis1 12 2 2" xfId="33413"/>
    <cellStyle name="xAxis1 12 2 2 2" xfId="33414"/>
    <cellStyle name="xAxis1 12 2 2 2 2" xfId="33415"/>
    <cellStyle name="xAxis1 12 2 2 3" xfId="33416"/>
    <cellStyle name="xAxis1 12 2 2 3 2" xfId="33417"/>
    <cellStyle name="xAxis1 12 2 2 4" xfId="33418"/>
    <cellStyle name="xAxis1 12 2 2 4 2" xfId="33419"/>
    <cellStyle name="xAxis1 12 2 2 5" xfId="33420"/>
    <cellStyle name="xAxis1 12 2 3" xfId="33421"/>
    <cellStyle name="xAxis1 12 2 3 2" xfId="33422"/>
    <cellStyle name="xAxis1 12 2 3 2 2" xfId="33423"/>
    <cellStyle name="xAxis1 12 2 3 3" xfId="33424"/>
    <cellStyle name="xAxis1 12 2 3 3 2" xfId="33425"/>
    <cellStyle name="xAxis1 12 2 3 4" xfId="33426"/>
    <cellStyle name="xAxis1 12 2 3 4 2" xfId="33427"/>
    <cellStyle name="xAxis1 12 2 3 5" xfId="33428"/>
    <cellStyle name="xAxis1 12 2 3 5 2" xfId="33429"/>
    <cellStyle name="xAxis1 12 2 3 6" xfId="33430"/>
    <cellStyle name="xAxis1 12 2 4" xfId="33431"/>
    <cellStyle name="xAxis1 12 2 4 2" xfId="33432"/>
    <cellStyle name="xAxis1 12 2 5" xfId="33433"/>
    <cellStyle name="xAxis1 12 2 5 2" xfId="33434"/>
    <cellStyle name="xAxis1 12 2 6" xfId="33435"/>
    <cellStyle name="xAxis1 12 2 6 2" xfId="33436"/>
    <cellStyle name="xAxis1 12 2 7" xfId="33437"/>
    <cellStyle name="xAxis1 12 2 7 2" xfId="33438"/>
    <cellStyle name="xAxis1 12 2 8" xfId="33439"/>
    <cellStyle name="xAxis1 12 2 8 2" xfId="33440"/>
    <cellStyle name="xAxis1 12 2 9" xfId="33441"/>
    <cellStyle name="xAxis1 12 3" xfId="33442"/>
    <cellStyle name="xAxis1 12 3 2" xfId="33443"/>
    <cellStyle name="xAxis1 12 3 2 2" xfId="33444"/>
    <cellStyle name="xAxis1 12 3 3" xfId="33445"/>
    <cellStyle name="xAxis1 12 3 3 2" xfId="33446"/>
    <cellStyle name="xAxis1 12 3 4" xfId="33447"/>
    <cellStyle name="xAxis1 12 3 4 2" xfId="33448"/>
    <cellStyle name="xAxis1 12 3 5" xfId="33449"/>
    <cellStyle name="xAxis1 12 3 5 2" xfId="33450"/>
    <cellStyle name="xAxis1 12 3 6" xfId="33451"/>
    <cellStyle name="xAxis1 12 3 6 2" xfId="33452"/>
    <cellStyle name="xAxis1 12 3 7" xfId="33453"/>
    <cellStyle name="xAxis1 12 4" xfId="33454"/>
    <cellStyle name="xAxis1 12 4 2" xfId="33455"/>
    <cellStyle name="xAxis1 12 4 2 2" xfId="33456"/>
    <cellStyle name="xAxis1 12 4 3" xfId="33457"/>
    <cellStyle name="xAxis1 12 4 3 2" xfId="33458"/>
    <cellStyle name="xAxis1 12 4 4" xfId="33459"/>
    <cellStyle name="xAxis1 12 5" xfId="33460"/>
    <cellStyle name="xAxis1 12 5 2" xfId="33461"/>
    <cellStyle name="xAxis1 12 5 2 2" xfId="33462"/>
    <cellStyle name="xAxis1 12 5 3" xfId="12456"/>
    <cellStyle name="xAxis1 12 5 3 2" xfId="33463"/>
    <cellStyle name="xAxis1 12 5 4" xfId="33464"/>
    <cellStyle name="xAxis1 12 6" xfId="33465"/>
    <cellStyle name="xAxis1 12 6 2" xfId="33466"/>
    <cellStyle name="xAxis1 12 6 2 2" xfId="33467"/>
    <cellStyle name="xAxis1 12 6 3" xfId="33468"/>
    <cellStyle name="xAxis1 12 6 3 2" xfId="33469"/>
    <cellStyle name="xAxis1 12 6 4" xfId="33470"/>
    <cellStyle name="xAxis1 12 7" xfId="33471"/>
    <cellStyle name="xAxis1 12 7 2" xfId="33472"/>
    <cellStyle name="xAxis1 12 8" xfId="33473"/>
    <cellStyle name="xAxis1 12 8 2" xfId="33474"/>
    <cellStyle name="xAxis1 12 9" xfId="33475"/>
    <cellStyle name="xAxis1 13" xfId="33476"/>
    <cellStyle name="xAxis1 13 2" xfId="33477"/>
    <cellStyle name="xAxis1 13 2 2" xfId="33478"/>
    <cellStyle name="xAxis1 13 2 2 2" xfId="33479"/>
    <cellStyle name="xAxis1 13 2 2 2 2" xfId="33480"/>
    <cellStyle name="xAxis1 13 2 2 3" xfId="33481"/>
    <cellStyle name="xAxis1 13 2 2 3 2" xfId="33482"/>
    <cellStyle name="xAxis1 13 2 2 4" xfId="33483"/>
    <cellStyle name="xAxis1 13 2 2 4 2" xfId="33484"/>
    <cellStyle name="xAxis1 13 2 2 5" xfId="33485"/>
    <cellStyle name="xAxis1 13 2 3" xfId="33486"/>
    <cellStyle name="xAxis1 13 2 3 2" xfId="33487"/>
    <cellStyle name="xAxis1 13 2 3 2 2" xfId="33488"/>
    <cellStyle name="xAxis1 13 2 3 3" xfId="33489"/>
    <cellStyle name="xAxis1 13 2 3 3 2" xfId="33490"/>
    <cellStyle name="xAxis1 13 2 3 4" xfId="33491"/>
    <cellStyle name="xAxis1 13 2 3 4 2" xfId="33492"/>
    <cellStyle name="xAxis1 13 2 3 5" xfId="33493"/>
    <cellStyle name="xAxis1 13 2 3 5 2" xfId="33494"/>
    <cellStyle name="xAxis1 13 2 3 6" xfId="33495"/>
    <cellStyle name="xAxis1 13 2 4" xfId="33496"/>
    <cellStyle name="xAxis1 13 2 4 2" xfId="33497"/>
    <cellStyle name="xAxis1 13 2 5" xfId="33498"/>
    <cellStyle name="xAxis1 13 2 5 2" xfId="33499"/>
    <cellStyle name="xAxis1 13 2 6" xfId="33500"/>
    <cellStyle name="xAxis1 13 2 6 2" xfId="33501"/>
    <cellStyle name="xAxis1 13 2 7" xfId="33502"/>
    <cellStyle name="xAxis1 13 2 7 2" xfId="33503"/>
    <cellStyle name="xAxis1 13 2 8" xfId="33504"/>
    <cellStyle name="xAxis1 13 2 8 2" xfId="33505"/>
    <cellStyle name="xAxis1 13 2 9" xfId="33506"/>
    <cellStyle name="xAxis1 13 3" xfId="33507"/>
    <cellStyle name="xAxis1 13 3 2" xfId="33508"/>
    <cellStyle name="xAxis1 13 3 2 2" xfId="33509"/>
    <cellStyle name="xAxis1 13 3 3" xfId="33510"/>
    <cellStyle name="xAxis1 13 3 3 2" xfId="33511"/>
    <cellStyle name="xAxis1 13 3 4" xfId="33512"/>
    <cellStyle name="xAxis1 13 3 4 2" xfId="33513"/>
    <cellStyle name="xAxis1 13 3 5" xfId="33514"/>
    <cellStyle name="xAxis1 13 3 5 2" xfId="33515"/>
    <cellStyle name="xAxis1 13 3 6" xfId="33516"/>
    <cellStyle name="xAxis1 13 3 6 2" xfId="33517"/>
    <cellStyle name="xAxis1 13 3 7" xfId="33518"/>
    <cellStyle name="xAxis1 13 4" xfId="33519"/>
    <cellStyle name="xAxis1 13 4 2" xfId="33520"/>
    <cellStyle name="xAxis1 13 4 2 2" xfId="33521"/>
    <cellStyle name="xAxis1 13 4 3" xfId="33522"/>
    <cellStyle name="xAxis1 13 4 3 2" xfId="33523"/>
    <cellStyle name="xAxis1 13 4 4" xfId="33524"/>
    <cellStyle name="xAxis1 13 5" xfId="33525"/>
    <cellStyle name="xAxis1 13 5 2" xfId="33526"/>
    <cellStyle name="xAxis1 13 5 2 2" xfId="33527"/>
    <cellStyle name="xAxis1 13 5 3" xfId="33528"/>
    <cellStyle name="xAxis1 13 5 3 2" xfId="33529"/>
    <cellStyle name="xAxis1 13 5 4" xfId="33530"/>
    <cellStyle name="xAxis1 13 6" xfId="33531"/>
    <cellStyle name="xAxis1 13 6 2" xfId="33532"/>
    <cellStyle name="xAxis1 13 6 2 2" xfId="33533"/>
    <cellStyle name="xAxis1 13 6 3" xfId="33534"/>
    <cellStyle name="xAxis1 13 6 3 2" xfId="33535"/>
    <cellStyle name="xAxis1 13 6 4" xfId="33536"/>
    <cellStyle name="xAxis1 13 7" xfId="33537"/>
    <cellStyle name="xAxis1 13 7 2" xfId="8791"/>
    <cellStyle name="xAxis1 13 8" xfId="33538"/>
    <cellStyle name="xAxis1 13 8 2" xfId="33539"/>
    <cellStyle name="xAxis1 13 9" xfId="33540"/>
    <cellStyle name="xAxis1 14" xfId="33541"/>
    <cellStyle name="xAxis1 14 2" xfId="33542"/>
    <cellStyle name="xAxis1 14 2 2" xfId="33543"/>
    <cellStyle name="xAxis1 14 2 2 2" xfId="33544"/>
    <cellStyle name="xAxis1 14 2 2 2 2" xfId="33545"/>
    <cellStyle name="xAxis1 14 2 2 3" xfId="33546"/>
    <cellStyle name="xAxis1 14 2 2 3 2" xfId="33547"/>
    <cellStyle name="xAxis1 14 2 2 4" xfId="4595"/>
    <cellStyle name="xAxis1 14 2 2 4 2" xfId="4597"/>
    <cellStyle name="xAxis1 14 2 2 5" xfId="4611"/>
    <cellStyle name="xAxis1 14 2 3" xfId="33548"/>
    <cellStyle name="xAxis1 14 2 3 2" xfId="33549"/>
    <cellStyle name="xAxis1 14 2 3 2 2" xfId="33550"/>
    <cellStyle name="xAxis1 14 2 3 3" xfId="33551"/>
    <cellStyle name="xAxis1 14 2 3 3 2" xfId="33552"/>
    <cellStyle name="xAxis1 14 2 3 4" xfId="419"/>
    <cellStyle name="xAxis1 14 2 3 4 2" xfId="4648"/>
    <cellStyle name="xAxis1 14 2 3 5" xfId="1502"/>
    <cellStyle name="xAxis1 14 2 3 5 2" xfId="4678"/>
    <cellStyle name="xAxis1 14 2 3 6" xfId="4479"/>
    <cellStyle name="xAxis1 14 2 4" xfId="33553"/>
    <cellStyle name="xAxis1 14 2 4 2" xfId="33554"/>
    <cellStyle name="xAxis1 14 2 5" xfId="33555"/>
    <cellStyle name="xAxis1 14 2 5 2" xfId="33556"/>
    <cellStyle name="xAxis1 14 2 6" xfId="18469"/>
    <cellStyle name="xAxis1 14 2 6 2" xfId="33557"/>
    <cellStyle name="xAxis1 14 2 7" xfId="18471"/>
    <cellStyle name="xAxis1 14 2 7 2" xfId="33558"/>
    <cellStyle name="xAxis1 14 2 8" xfId="33559"/>
    <cellStyle name="xAxis1 14 2 8 2" xfId="33560"/>
    <cellStyle name="xAxis1 14 2 9" xfId="33561"/>
    <cellStyle name="xAxis1 14 3" xfId="33562"/>
    <cellStyle name="xAxis1 14 3 2" xfId="33563"/>
    <cellStyle name="xAxis1 14 3 2 2" xfId="33564"/>
    <cellStyle name="xAxis1 14 3 3" xfId="33565"/>
    <cellStyle name="xAxis1 14 3 3 2" xfId="33566"/>
    <cellStyle name="xAxis1 14 3 4" xfId="33567"/>
    <cellStyle name="xAxis1 14 3 4 2" xfId="33568"/>
    <cellStyle name="xAxis1 14 3 5" xfId="33569"/>
    <cellStyle name="xAxis1 14 3 5 2" xfId="33570"/>
    <cellStyle name="xAxis1 14 3 6" xfId="18476"/>
    <cellStyle name="xAxis1 14 3 6 2" xfId="33571"/>
    <cellStyle name="xAxis1 14 3 7" xfId="18479"/>
    <cellStyle name="xAxis1 14 4" xfId="33572"/>
    <cellStyle name="xAxis1 14 4 2" xfId="33573"/>
    <cellStyle name="xAxis1 14 4 2 2" xfId="33574"/>
    <cellStyle name="xAxis1 14 4 3" xfId="4540"/>
    <cellStyle name="xAxis1 14 4 3 2" xfId="33575"/>
    <cellStyle name="xAxis1 14 4 4" xfId="33576"/>
    <cellStyle name="xAxis1 14 5" xfId="33577"/>
    <cellStyle name="xAxis1 14 5 2" xfId="33578"/>
    <cellStyle name="xAxis1 14 5 2 2" xfId="33579"/>
    <cellStyle name="xAxis1 14 5 3" xfId="4542"/>
    <cellStyle name="xAxis1 14 5 3 2" xfId="33580"/>
    <cellStyle name="xAxis1 14 5 4" xfId="33581"/>
    <cellStyle name="xAxis1 14 6" xfId="33582"/>
    <cellStyle name="xAxis1 14 6 2" xfId="33583"/>
    <cellStyle name="xAxis1 14 6 2 2" xfId="33584"/>
    <cellStyle name="xAxis1 14 6 3" xfId="4547"/>
    <cellStyle name="xAxis1 14 6 3 2" xfId="33585"/>
    <cellStyle name="xAxis1 14 6 4" xfId="33586"/>
    <cellStyle name="xAxis1 14 7" xfId="33587"/>
    <cellStyle name="xAxis1 14 7 2" xfId="33588"/>
    <cellStyle name="xAxis1 14 8" xfId="33589"/>
    <cellStyle name="xAxis1 14 8 2" xfId="33590"/>
    <cellStyle name="xAxis1 14 9" xfId="33591"/>
    <cellStyle name="xAxis1 15" xfId="33592"/>
    <cellStyle name="xAxis1 15 2" xfId="33594"/>
    <cellStyle name="xAxis1 15 2 2" xfId="33596"/>
    <cellStyle name="xAxis1 15 2 2 2" xfId="33598"/>
    <cellStyle name="xAxis1 15 2 2 2 2" xfId="33599"/>
    <cellStyle name="xAxis1 15 2 2 3" xfId="33600"/>
    <cellStyle name="xAxis1 15 2 2 3 2" xfId="33601"/>
    <cellStyle name="xAxis1 15 2 2 4" xfId="33602"/>
    <cellStyle name="xAxis1 15 2 2 4 2" xfId="33603"/>
    <cellStyle name="xAxis1 15 2 2 5" xfId="33604"/>
    <cellStyle name="xAxis1 15 2 3" xfId="33605"/>
    <cellStyle name="xAxis1 15 2 3 2" xfId="33606"/>
    <cellStyle name="xAxis1 15 2 3 2 2" xfId="33607"/>
    <cellStyle name="xAxis1 15 2 3 3" xfId="33608"/>
    <cellStyle name="xAxis1 15 2 3 3 2" xfId="33609"/>
    <cellStyle name="xAxis1 15 2 3 4" xfId="33610"/>
    <cellStyle name="xAxis1 15 2 3 4 2" xfId="33611"/>
    <cellStyle name="xAxis1 15 2 3 5" xfId="33612"/>
    <cellStyle name="xAxis1 15 2 3 5 2" xfId="33613"/>
    <cellStyle name="xAxis1 15 2 3 6" xfId="33614"/>
    <cellStyle name="xAxis1 15 2 4" xfId="33615"/>
    <cellStyle name="xAxis1 15 2 4 2" xfId="33616"/>
    <cellStyle name="xAxis1 15 2 5" xfId="33617"/>
    <cellStyle name="xAxis1 15 2 5 2" xfId="33618"/>
    <cellStyle name="xAxis1 15 2 6" xfId="33619"/>
    <cellStyle name="xAxis1 15 2 6 2" xfId="33620"/>
    <cellStyle name="xAxis1 15 2 7" xfId="33621"/>
    <cellStyle name="xAxis1 15 2 7 2" xfId="33622"/>
    <cellStyle name="xAxis1 15 2 8" xfId="33623"/>
    <cellStyle name="xAxis1 15 2 8 2" xfId="33624"/>
    <cellStyle name="xAxis1 15 2 9" xfId="33625"/>
    <cellStyle name="xAxis1 15 3" xfId="33626"/>
    <cellStyle name="xAxis1 15 3 2" xfId="33628"/>
    <cellStyle name="xAxis1 15 3 2 2" xfId="33630"/>
    <cellStyle name="xAxis1 15 3 3" xfId="33631"/>
    <cellStyle name="xAxis1 15 3 3 2" xfId="33632"/>
    <cellStyle name="xAxis1 15 3 4" xfId="33633"/>
    <cellStyle name="xAxis1 15 3 4 2" xfId="33634"/>
    <cellStyle name="xAxis1 15 3 5" xfId="33635"/>
    <cellStyle name="xAxis1 15 3 5 2" xfId="33636"/>
    <cellStyle name="xAxis1 15 3 6" xfId="33637"/>
    <cellStyle name="xAxis1 15 3 6 2" xfId="33638"/>
    <cellStyle name="xAxis1 15 3 7" xfId="33639"/>
    <cellStyle name="xAxis1 15 4" xfId="33640"/>
    <cellStyle name="xAxis1 15 4 2" xfId="33642"/>
    <cellStyle name="xAxis1 15 4 2 2" xfId="33643"/>
    <cellStyle name="xAxis1 15 4 3" xfId="33644"/>
    <cellStyle name="xAxis1 15 4 3 2" xfId="33645"/>
    <cellStyle name="xAxis1 15 4 4" xfId="33646"/>
    <cellStyle name="xAxis1 15 5" xfId="33647"/>
    <cellStyle name="xAxis1 15 5 2" xfId="33648"/>
    <cellStyle name="xAxis1 15 5 2 2" xfId="33649"/>
    <cellStyle name="xAxis1 15 5 3" xfId="33650"/>
    <cellStyle name="xAxis1 15 5 3 2" xfId="33651"/>
    <cellStyle name="xAxis1 15 5 4" xfId="33652"/>
    <cellStyle name="xAxis1 15 6" xfId="33653"/>
    <cellStyle name="xAxis1 15 6 2" xfId="33654"/>
    <cellStyle name="xAxis1 15 6 2 2" xfId="33655"/>
    <cellStyle name="xAxis1 15 6 3" xfId="33656"/>
    <cellStyle name="xAxis1 15 6 3 2" xfId="33657"/>
    <cellStyle name="xAxis1 15 6 4" xfId="33658"/>
    <cellStyle name="xAxis1 15 7" xfId="33659"/>
    <cellStyle name="xAxis1 15 7 2" xfId="33660"/>
    <cellStyle name="xAxis1 15 8" xfId="33661"/>
    <cellStyle name="xAxis1 15 8 2" xfId="33662"/>
    <cellStyle name="xAxis1 15 9" xfId="33663"/>
    <cellStyle name="xAxis1 16" xfId="33664"/>
    <cellStyle name="xAxis1 16 2" xfId="33666"/>
    <cellStyle name="xAxis1 16 2 2" xfId="33668"/>
    <cellStyle name="xAxis1 16 2 2 2" xfId="33670"/>
    <cellStyle name="xAxis1 16 2 2 2 2" xfId="33671"/>
    <cellStyle name="xAxis1 16 2 2 3" xfId="16097"/>
    <cellStyle name="xAxis1 16 2 2 3 2" xfId="16100"/>
    <cellStyle name="xAxis1 16 2 2 4" xfId="16143"/>
    <cellStyle name="xAxis1 16 2 2 4 2" xfId="16146"/>
    <cellStyle name="xAxis1 16 2 2 5" xfId="16209"/>
    <cellStyle name="xAxis1 16 2 3" xfId="33672"/>
    <cellStyle name="xAxis1 16 2 3 2" xfId="33673"/>
    <cellStyle name="xAxis1 16 2 3 2 2" xfId="33674"/>
    <cellStyle name="xAxis1 16 2 3 3" xfId="16382"/>
    <cellStyle name="xAxis1 16 2 3 3 2" xfId="16385"/>
    <cellStyle name="xAxis1 16 2 3 4" xfId="16442"/>
    <cellStyle name="xAxis1 16 2 3 4 2" xfId="16445"/>
    <cellStyle name="xAxis1 16 2 3 5" xfId="16478"/>
    <cellStyle name="xAxis1 16 2 3 5 2" xfId="16482"/>
    <cellStyle name="xAxis1 16 2 3 6" xfId="16503"/>
    <cellStyle name="xAxis1 16 2 4" xfId="33675"/>
    <cellStyle name="xAxis1 16 2 4 2" xfId="33676"/>
    <cellStyle name="xAxis1 16 2 5" xfId="33677"/>
    <cellStyle name="xAxis1 16 2 5 2" xfId="33678"/>
    <cellStyle name="xAxis1 16 2 6" xfId="33679"/>
    <cellStyle name="xAxis1 16 2 6 2" xfId="33680"/>
    <cellStyle name="xAxis1 16 2 7" xfId="33681"/>
    <cellStyle name="xAxis1 16 2 7 2" xfId="33682"/>
    <cellStyle name="xAxis1 16 2 8" xfId="33683"/>
    <cellStyle name="xAxis1 16 2 8 2" xfId="33684"/>
    <cellStyle name="xAxis1 16 2 9" xfId="33685"/>
    <cellStyle name="xAxis1 16 3" xfId="33686"/>
    <cellStyle name="xAxis1 16 3 2" xfId="33688"/>
    <cellStyle name="xAxis1 16 3 2 2" xfId="33690"/>
    <cellStyle name="xAxis1 16 3 3" xfId="33691"/>
    <cellStyle name="xAxis1 16 3 3 2" xfId="33692"/>
    <cellStyle name="xAxis1 16 3 4" xfId="33693"/>
    <cellStyle name="xAxis1 16 3 4 2" xfId="33694"/>
    <cellStyle name="xAxis1 16 3 5" xfId="33695"/>
    <cellStyle name="xAxis1 16 3 5 2" xfId="33696"/>
    <cellStyle name="xAxis1 16 3 6" xfId="33697"/>
    <cellStyle name="xAxis1 16 3 6 2" xfId="33698"/>
    <cellStyle name="xAxis1 16 3 7" xfId="33699"/>
    <cellStyle name="xAxis1 16 4" xfId="33700"/>
    <cellStyle name="xAxis1 16 4 2" xfId="33702"/>
    <cellStyle name="xAxis1 16 4 2 2" xfId="33703"/>
    <cellStyle name="xAxis1 16 4 3" xfId="33704"/>
    <cellStyle name="xAxis1 16 4 3 2" xfId="33705"/>
    <cellStyle name="xAxis1 16 4 4" xfId="33706"/>
    <cellStyle name="xAxis1 16 5" xfId="33707"/>
    <cellStyle name="xAxis1 16 5 2" xfId="33708"/>
    <cellStyle name="xAxis1 16 5 2 2" xfId="33709"/>
    <cellStyle name="xAxis1 16 5 3" xfId="33710"/>
    <cellStyle name="xAxis1 16 5 3 2" xfId="33711"/>
    <cellStyle name="xAxis1 16 5 4" xfId="33712"/>
    <cellStyle name="xAxis1 16 6" xfId="33713"/>
    <cellStyle name="xAxis1 16 6 2" xfId="33714"/>
    <cellStyle name="xAxis1 16 6 2 2" xfId="33715"/>
    <cellStyle name="xAxis1 16 6 3" xfId="33716"/>
    <cellStyle name="xAxis1 16 6 3 2" xfId="33717"/>
    <cellStyle name="xAxis1 16 6 4" xfId="33718"/>
    <cellStyle name="xAxis1 16 7" xfId="33719"/>
    <cellStyle name="xAxis1 16 7 2" xfId="33720"/>
    <cellStyle name="xAxis1 16 8" xfId="33721"/>
    <cellStyle name="xAxis1 16 8 2" xfId="33722"/>
    <cellStyle name="xAxis1 16 9" xfId="33723"/>
    <cellStyle name="xAxis1 17" xfId="33724"/>
    <cellStyle name="xAxis1 17 2" xfId="33726"/>
    <cellStyle name="xAxis1 17 2 2" xfId="33728"/>
    <cellStyle name="xAxis1 17 2 2 2" xfId="33729"/>
    <cellStyle name="xAxis1 17 2 3" xfId="33730"/>
    <cellStyle name="xAxis1 17 2 3 2" xfId="33731"/>
    <cellStyle name="xAxis1 17 2 4" xfId="33732"/>
    <cellStyle name="xAxis1 17 2 4 2" xfId="33733"/>
    <cellStyle name="xAxis1 17 2 5" xfId="33734"/>
    <cellStyle name="xAxis1 17 3" xfId="33735"/>
    <cellStyle name="xAxis1 17 3 2" xfId="33736"/>
    <cellStyle name="xAxis1 17 3 2 2" xfId="33737"/>
    <cellStyle name="xAxis1 17 3 3" xfId="33738"/>
    <cellStyle name="xAxis1 17 3 3 2" xfId="33739"/>
    <cellStyle name="xAxis1 17 3 4" xfId="33740"/>
    <cellStyle name="xAxis1 17 3 4 2" xfId="33741"/>
    <cellStyle name="xAxis1 17 3 5" xfId="33742"/>
    <cellStyle name="xAxis1 17 3 5 2" xfId="33743"/>
    <cellStyle name="xAxis1 17 3 6" xfId="33744"/>
    <cellStyle name="xAxis1 17 4" xfId="33745"/>
    <cellStyle name="xAxis1 17 4 2" xfId="33746"/>
    <cellStyle name="xAxis1 17 5" xfId="33747"/>
    <cellStyle name="xAxis1 17 5 2" xfId="14108"/>
    <cellStyle name="xAxis1 17 6" xfId="33748"/>
    <cellStyle name="xAxis1 17 6 2" xfId="33749"/>
    <cellStyle name="xAxis1 17 7" xfId="33750"/>
    <cellStyle name="xAxis1 17 7 2" xfId="33751"/>
    <cellStyle name="xAxis1 17 8" xfId="2710"/>
    <cellStyle name="xAxis1 17 8 2" xfId="4240"/>
    <cellStyle name="xAxis1 17 9" xfId="33752"/>
    <cellStyle name="xAxis1 18" xfId="33753"/>
    <cellStyle name="xAxis1 18 2" xfId="33755"/>
    <cellStyle name="xAxis1 18 2 2" xfId="33758"/>
    <cellStyle name="xAxis1 18 3" xfId="33759"/>
    <cellStyle name="xAxis1 18 3 2" xfId="6643"/>
    <cellStyle name="xAxis1 18 4" xfId="15359"/>
    <cellStyle name="xAxis1 18 4 2" xfId="14222"/>
    <cellStyle name="xAxis1 18 5" xfId="15365"/>
    <cellStyle name="xAxis1 18 5 2" xfId="14245"/>
    <cellStyle name="xAxis1 18 6" xfId="15367"/>
    <cellStyle name="xAxis1 18 6 2" xfId="33760"/>
    <cellStyle name="xAxis1 18 7" xfId="15369"/>
    <cellStyle name="xAxis1 19" xfId="33761"/>
    <cellStyle name="xAxis1 19 2" xfId="33763"/>
    <cellStyle name="xAxis1 19 2 2" xfId="33764"/>
    <cellStyle name="xAxis1 19 3" xfId="33765"/>
    <cellStyle name="xAxis1 19 3 2" xfId="33766"/>
    <cellStyle name="xAxis1 19 4" xfId="15374"/>
    <cellStyle name="xAxis1 2" xfId="33767"/>
    <cellStyle name="xAxis1 2 2" xfId="33768"/>
    <cellStyle name="xAxis1 2 2 2" xfId="33769"/>
    <cellStyle name="xAxis1 2 2 2 2" xfId="33770"/>
    <cellStyle name="xAxis1 2 2 2 2 2" xfId="33771"/>
    <cellStyle name="xAxis1 2 2 2 3" xfId="33772"/>
    <cellStyle name="xAxis1 2 2 2 3 2" xfId="33773"/>
    <cellStyle name="xAxis1 2 2 2 4" xfId="33774"/>
    <cellStyle name="xAxis1 2 2 2 4 2" xfId="33775"/>
    <cellStyle name="xAxis1 2 2 2 5" xfId="33776"/>
    <cellStyle name="xAxis1 2 2 3" xfId="33777"/>
    <cellStyle name="xAxis1 2 2 3 2" xfId="33778"/>
    <cellStyle name="xAxis1 2 2 3 2 2" xfId="33779"/>
    <cellStyle name="xAxis1 2 2 3 3" xfId="33780"/>
    <cellStyle name="xAxis1 2 2 3 3 2" xfId="33781"/>
    <cellStyle name="xAxis1 2 2 3 4" xfId="33782"/>
    <cellStyle name="xAxis1 2 2 3 4 2" xfId="33783"/>
    <cellStyle name="xAxis1 2 2 3 5" xfId="33784"/>
    <cellStyle name="xAxis1 2 2 3 5 2" xfId="33785"/>
    <cellStyle name="xAxis1 2 2 3 6" xfId="33786"/>
    <cellStyle name="xAxis1 2 2 4" xfId="33787"/>
    <cellStyle name="xAxis1 2 2 4 2" xfId="33788"/>
    <cellStyle name="xAxis1 2 2 5" xfId="33789"/>
    <cellStyle name="xAxis1 2 2 5 2" xfId="33790"/>
    <cellStyle name="xAxis1 2 2 6" xfId="33791"/>
    <cellStyle name="xAxis1 2 2 6 2" xfId="33792"/>
    <cellStyle name="xAxis1 2 2 7" xfId="33793"/>
    <cellStyle name="xAxis1 2 2 7 2" xfId="33794"/>
    <cellStyle name="xAxis1 2 2 8" xfId="33795"/>
    <cellStyle name="xAxis1 2 2 8 2" xfId="33796"/>
    <cellStyle name="xAxis1 2 2 9" xfId="33797"/>
    <cellStyle name="xAxis1 2 3" xfId="33798"/>
    <cellStyle name="xAxis1 2 3 2" xfId="33799"/>
    <cellStyle name="xAxis1 2 3 2 2" xfId="33800"/>
    <cellStyle name="xAxis1 2 3 3" xfId="33801"/>
    <cellStyle name="xAxis1 2 3 3 2" xfId="33802"/>
    <cellStyle name="xAxis1 2 3 4" xfId="33803"/>
    <cellStyle name="xAxis1 2 3 4 2" xfId="33804"/>
    <cellStyle name="xAxis1 2 3 5" xfId="33805"/>
    <cellStyle name="xAxis1 2 3 5 2" xfId="33806"/>
    <cellStyle name="xAxis1 2 3 6" xfId="33807"/>
    <cellStyle name="xAxis1 2 3 6 2" xfId="33808"/>
    <cellStyle name="xAxis1 2 3 7" xfId="33809"/>
    <cellStyle name="xAxis1 2 4" xfId="33810"/>
    <cellStyle name="xAxis1 2 4 2" xfId="33811"/>
    <cellStyle name="xAxis1 2 4 2 2" xfId="249"/>
    <cellStyle name="xAxis1 2 4 3" xfId="33812"/>
    <cellStyle name="xAxis1 2 4 3 2" xfId="33813"/>
    <cellStyle name="xAxis1 2 4 4" xfId="33814"/>
    <cellStyle name="xAxis1 2 5" xfId="33815"/>
    <cellStyle name="xAxis1 2 5 2" xfId="33816"/>
    <cellStyle name="xAxis1 2 5 2 2" xfId="28399"/>
    <cellStyle name="xAxis1 2 5 3" xfId="33817"/>
    <cellStyle name="xAxis1 2 5 3 2" xfId="20860"/>
    <cellStyle name="xAxis1 2 5 4" xfId="33818"/>
    <cellStyle name="xAxis1 2 6" xfId="33819"/>
    <cellStyle name="xAxis1 2 6 2" xfId="33820"/>
    <cellStyle name="xAxis1 2 6 2 2" xfId="28704"/>
    <cellStyle name="xAxis1 2 6 3" xfId="33821"/>
    <cellStyle name="xAxis1 2 6 3 2" xfId="11476"/>
    <cellStyle name="xAxis1 2 6 4" xfId="31365"/>
    <cellStyle name="xAxis1 2 7" xfId="33822"/>
    <cellStyle name="xAxis1 2 7 2" xfId="33823"/>
    <cellStyle name="xAxis1 2 8" xfId="33824"/>
    <cellStyle name="xAxis1 2 8 2" xfId="33825"/>
    <cellStyle name="xAxis1 2 9" xfId="33826"/>
    <cellStyle name="xAxis1 20" xfId="33593"/>
    <cellStyle name="xAxis1 20 2" xfId="33595"/>
    <cellStyle name="xAxis1 20 2 2" xfId="33597"/>
    <cellStyle name="xAxis1 20 3" xfId="33627"/>
    <cellStyle name="xAxis1 20 3 2" xfId="33629"/>
    <cellStyle name="xAxis1 20 4" xfId="33641"/>
    <cellStyle name="xAxis1 21" xfId="33665"/>
    <cellStyle name="xAxis1 21 2" xfId="33667"/>
    <cellStyle name="xAxis1 21 2 2" xfId="33669"/>
    <cellStyle name="xAxis1 21 3" xfId="33687"/>
    <cellStyle name="xAxis1 21 3 2" xfId="33689"/>
    <cellStyle name="xAxis1 21 4" xfId="33701"/>
    <cellStyle name="xAxis1 22" xfId="33725"/>
    <cellStyle name="xAxis1 22 2" xfId="33727"/>
    <cellStyle name="xAxis1 23" xfId="33754"/>
    <cellStyle name="xAxis1 23 2" xfId="33756"/>
    <cellStyle name="xAxis1 24" xfId="33762"/>
    <cellStyle name="xAxis1 3" xfId="33827"/>
    <cellStyle name="xAxis1 3 2" xfId="33828"/>
    <cellStyle name="xAxis1 3 2 2" xfId="33829"/>
    <cellStyle name="xAxis1 3 2 2 2" xfId="33830"/>
    <cellStyle name="xAxis1 3 2 2 2 2" xfId="33831"/>
    <cellStyle name="xAxis1 3 2 2 3" xfId="33832"/>
    <cellStyle name="xAxis1 3 2 2 3 2" xfId="33833"/>
    <cellStyle name="xAxis1 3 2 2 4" xfId="33834"/>
    <cellStyle name="xAxis1 3 2 2 4 2" xfId="33835"/>
    <cellStyle name="xAxis1 3 2 2 5" xfId="33836"/>
    <cellStyle name="xAxis1 3 2 3" xfId="33837"/>
    <cellStyle name="xAxis1 3 2 3 2" xfId="33838"/>
    <cellStyle name="xAxis1 3 2 3 2 2" xfId="33839"/>
    <cellStyle name="xAxis1 3 2 3 3" xfId="33840"/>
    <cellStyle name="xAxis1 3 2 3 3 2" xfId="33841"/>
    <cellStyle name="xAxis1 3 2 3 4" xfId="33842"/>
    <cellStyle name="xAxis1 3 2 3 4 2" xfId="33843"/>
    <cellStyle name="xAxis1 3 2 3 5" xfId="33844"/>
    <cellStyle name="xAxis1 3 2 3 5 2" xfId="33845"/>
    <cellStyle name="xAxis1 3 2 3 6" xfId="33846"/>
    <cellStyle name="xAxis1 3 2 4" xfId="33847"/>
    <cellStyle name="xAxis1 3 2 4 2" xfId="33848"/>
    <cellStyle name="xAxis1 3 2 5" xfId="33849"/>
    <cellStyle name="xAxis1 3 2 5 2" xfId="33850"/>
    <cellStyle name="xAxis1 3 2 6" xfId="33851"/>
    <cellStyle name="xAxis1 3 2 6 2" xfId="33852"/>
    <cellStyle name="xAxis1 3 2 7" xfId="33853"/>
    <cellStyle name="xAxis1 3 2 7 2" xfId="33854"/>
    <cellStyle name="xAxis1 3 2 8" xfId="33855"/>
    <cellStyle name="xAxis1 3 2 8 2" xfId="33857"/>
    <cellStyle name="xAxis1 3 2 9" xfId="33858"/>
    <cellStyle name="xAxis1 3 3" xfId="33859"/>
    <cellStyle name="xAxis1 3 3 2" xfId="18115"/>
    <cellStyle name="xAxis1 3 3 2 2" xfId="18117"/>
    <cellStyle name="xAxis1 3 3 3" xfId="18120"/>
    <cellStyle name="xAxis1 3 3 3 2" xfId="18122"/>
    <cellStyle name="xAxis1 3 3 4" xfId="18125"/>
    <cellStyle name="xAxis1 3 3 4 2" xfId="18128"/>
    <cellStyle name="xAxis1 3 3 5" xfId="18133"/>
    <cellStyle name="xAxis1 3 3 5 2" xfId="18135"/>
    <cellStyle name="xAxis1 3 3 6" xfId="18140"/>
    <cellStyle name="xAxis1 3 3 6 2" xfId="18143"/>
    <cellStyle name="xAxis1 3 3 7" xfId="18146"/>
    <cellStyle name="xAxis1 3 4" xfId="33860"/>
    <cellStyle name="xAxis1 3 4 2" xfId="33861"/>
    <cellStyle name="xAxis1 3 4 2 2" xfId="33862"/>
    <cellStyle name="xAxis1 3 4 3" xfId="33863"/>
    <cellStyle name="xAxis1 3 4 3 2" xfId="33864"/>
    <cellStyle name="xAxis1 3 4 4" xfId="33865"/>
    <cellStyle name="xAxis1 3 5" xfId="33866"/>
    <cellStyle name="xAxis1 3 5 2" xfId="33867"/>
    <cellStyle name="xAxis1 3 5 2 2" xfId="28947"/>
    <cellStyle name="xAxis1 3 5 3" xfId="33868"/>
    <cellStyle name="xAxis1 3 5 3 2" xfId="28952"/>
    <cellStyle name="xAxis1 3 5 4" xfId="33869"/>
    <cellStyle name="xAxis1 3 6" xfId="33870"/>
    <cellStyle name="xAxis1 3 6 2" xfId="31041"/>
    <cellStyle name="xAxis1 3 6 2 2" xfId="28988"/>
    <cellStyle name="xAxis1 3 6 3" xfId="33871"/>
    <cellStyle name="xAxis1 3 6 3 2" xfId="28998"/>
    <cellStyle name="xAxis1 3 6 4" xfId="31373"/>
    <cellStyle name="xAxis1 3 7" xfId="33872"/>
    <cellStyle name="xAxis1 3 7 2" xfId="33873"/>
    <cellStyle name="xAxis1 3 8" xfId="21246"/>
    <cellStyle name="xAxis1 3 8 2" xfId="33874"/>
    <cellStyle name="xAxis1 3 9" xfId="33875"/>
    <cellStyle name="xAxis1 4" xfId="33876"/>
    <cellStyle name="xAxis1 4 2" xfId="33877"/>
    <cellStyle name="xAxis1 4 2 2" xfId="33878"/>
    <cellStyle name="xAxis1 4 2 2 2" xfId="33879"/>
    <cellStyle name="xAxis1 4 2 2 2 2" xfId="32496"/>
    <cellStyle name="xAxis1 4 2 2 3" xfId="33880"/>
    <cellStyle name="xAxis1 4 2 2 3 2" xfId="33881"/>
    <cellStyle name="xAxis1 4 2 2 4" xfId="33882"/>
    <cellStyle name="xAxis1 4 2 2 4 2" xfId="33883"/>
    <cellStyle name="xAxis1 4 2 2 5" xfId="33884"/>
    <cellStyle name="xAxis1 4 2 3" xfId="33885"/>
    <cellStyle name="xAxis1 4 2 3 2" xfId="33886"/>
    <cellStyle name="xAxis1 4 2 3 2 2" xfId="33887"/>
    <cellStyle name="xAxis1 4 2 3 3" xfId="33888"/>
    <cellStyle name="xAxis1 4 2 3 3 2" xfId="33889"/>
    <cellStyle name="xAxis1 4 2 3 4" xfId="33890"/>
    <cellStyle name="xAxis1 4 2 3 4 2" xfId="33891"/>
    <cellStyle name="xAxis1 4 2 3 5" xfId="33892"/>
    <cellStyle name="xAxis1 4 2 3 5 2" xfId="33893"/>
    <cellStyle name="xAxis1 4 2 3 6" xfId="33894"/>
    <cellStyle name="xAxis1 4 2 4" xfId="33895"/>
    <cellStyle name="xAxis1 4 2 4 2" xfId="33896"/>
    <cellStyle name="xAxis1 4 2 5" xfId="33897"/>
    <cellStyle name="xAxis1 4 2 5 2" xfId="33898"/>
    <cellStyle name="xAxis1 4 2 6" xfId="33899"/>
    <cellStyle name="xAxis1 4 2 6 2" xfId="33900"/>
    <cellStyle name="xAxis1 4 2 7" xfId="33901"/>
    <cellStyle name="xAxis1 4 2 7 2" xfId="33902"/>
    <cellStyle name="xAxis1 4 2 8" xfId="33903"/>
    <cellStyle name="xAxis1 4 2 8 2" xfId="33905"/>
    <cellStyle name="xAxis1 4 2 9" xfId="33906"/>
    <cellStyle name="xAxis1 4 3" xfId="33907"/>
    <cellStyle name="xAxis1 4 3 2" xfId="33908"/>
    <cellStyle name="xAxis1 4 3 2 2" xfId="33909"/>
    <cellStyle name="xAxis1 4 3 3" xfId="33910"/>
    <cellStyle name="xAxis1 4 3 3 2" xfId="33911"/>
    <cellStyle name="xAxis1 4 3 4" xfId="33912"/>
    <cellStyle name="xAxis1 4 3 4 2" xfId="33913"/>
    <cellStyle name="xAxis1 4 3 5" xfId="33914"/>
    <cellStyle name="xAxis1 4 3 5 2" xfId="33915"/>
    <cellStyle name="xAxis1 4 3 6" xfId="33916"/>
    <cellStyle name="xAxis1 4 3 6 2" xfId="33917"/>
    <cellStyle name="xAxis1 4 3 7" xfId="33918"/>
    <cellStyle name="xAxis1 4 4" xfId="33919"/>
    <cellStyle name="xAxis1 4 4 2" xfId="33920"/>
    <cellStyle name="xAxis1 4 4 2 2" xfId="33921"/>
    <cellStyle name="xAxis1 4 4 3" xfId="33922"/>
    <cellStyle name="xAxis1 4 4 3 2" xfId="33923"/>
    <cellStyle name="xAxis1 4 4 4" xfId="33924"/>
    <cellStyle name="xAxis1 4 5" xfId="33925"/>
    <cellStyle name="xAxis1 4 5 2" xfId="33926"/>
    <cellStyle name="xAxis1 4 5 2 2" xfId="33927"/>
    <cellStyle name="xAxis1 4 5 3" xfId="33928"/>
    <cellStyle name="xAxis1 4 5 3 2" xfId="33929"/>
    <cellStyle name="xAxis1 4 5 4" xfId="33930"/>
    <cellStyle name="xAxis1 4 6" xfId="33931"/>
    <cellStyle name="xAxis1 4 6 2" xfId="33932"/>
    <cellStyle name="xAxis1 4 6 2 2" xfId="33933"/>
    <cellStyle name="xAxis1 4 6 3" xfId="33934"/>
    <cellStyle name="xAxis1 4 6 3 2" xfId="33935"/>
    <cellStyle name="xAxis1 4 6 4" xfId="33936"/>
    <cellStyle name="xAxis1 4 7" xfId="33937"/>
    <cellStyle name="xAxis1 4 7 2" xfId="33938"/>
    <cellStyle name="xAxis1 4 8" xfId="33939"/>
    <cellStyle name="xAxis1 4 8 2" xfId="33940"/>
    <cellStyle name="xAxis1 4 9" xfId="33941"/>
    <cellStyle name="xAxis1 5" xfId="552"/>
    <cellStyle name="xAxis1 5 2" xfId="33942"/>
    <cellStyle name="xAxis1 5 2 2" xfId="33943"/>
    <cellStyle name="xAxis1 5 2 2 2" xfId="33944"/>
    <cellStyle name="xAxis1 5 2 2 2 2" xfId="33856"/>
    <cellStyle name="xAxis1 5 2 2 3" xfId="33945"/>
    <cellStyle name="xAxis1 5 2 2 3 2" xfId="18151"/>
    <cellStyle name="xAxis1 5 2 2 4" xfId="33946"/>
    <cellStyle name="xAxis1 5 2 2 4 2" xfId="33947"/>
    <cellStyle name="xAxis1 5 2 2 5" xfId="33948"/>
    <cellStyle name="xAxis1 5 2 3" xfId="33949"/>
    <cellStyle name="xAxis1 5 2 3 2" xfId="33950"/>
    <cellStyle name="xAxis1 5 2 3 2 2" xfId="33904"/>
    <cellStyle name="xAxis1 5 2 3 3" xfId="33951"/>
    <cellStyle name="xAxis1 5 2 3 3 2" xfId="33952"/>
    <cellStyle name="xAxis1 5 2 3 4" xfId="18801"/>
    <cellStyle name="xAxis1 5 2 3 4 2" xfId="33953"/>
    <cellStyle name="xAxis1 5 2 3 5" xfId="33954"/>
    <cellStyle name="xAxis1 5 2 3 5 2" xfId="33955"/>
    <cellStyle name="xAxis1 5 2 3 6" xfId="33956"/>
    <cellStyle name="xAxis1 5 2 4" xfId="33957"/>
    <cellStyle name="xAxis1 5 2 4 2" xfId="33958"/>
    <cellStyle name="xAxis1 5 2 5" xfId="33959"/>
    <cellStyle name="xAxis1 5 2 5 2" xfId="33960"/>
    <cellStyle name="xAxis1 5 2 6" xfId="33961"/>
    <cellStyle name="xAxis1 5 2 6 2" xfId="33962"/>
    <cellStyle name="xAxis1 5 2 7" xfId="33963"/>
    <cellStyle name="xAxis1 5 2 7 2" xfId="33964"/>
    <cellStyle name="xAxis1 5 2 8" xfId="33965"/>
    <cellStyle name="xAxis1 5 2 8 2" xfId="33966"/>
    <cellStyle name="xAxis1 5 2 9" xfId="33967"/>
    <cellStyle name="xAxis1 5 3" xfId="33968"/>
    <cellStyle name="xAxis1 5 3 2" xfId="33969"/>
    <cellStyle name="xAxis1 5 3 2 2" xfId="33970"/>
    <cellStyle name="xAxis1 5 3 3" xfId="33971"/>
    <cellStyle name="xAxis1 5 3 3 2" xfId="33972"/>
    <cellStyle name="xAxis1 5 3 4" xfId="33973"/>
    <cellStyle name="xAxis1 5 3 4 2" xfId="33974"/>
    <cellStyle name="xAxis1 5 3 5" xfId="33975"/>
    <cellStyle name="xAxis1 5 3 5 2" xfId="33976"/>
    <cellStyle name="xAxis1 5 3 6" xfId="33977"/>
    <cellStyle name="xAxis1 5 3 6 2" xfId="33978"/>
    <cellStyle name="xAxis1 5 3 7" xfId="33979"/>
    <cellStyle name="xAxis1 5 4" xfId="33980"/>
    <cellStyle name="xAxis1 5 4 2" xfId="33981"/>
    <cellStyle name="xAxis1 5 4 2 2" xfId="33982"/>
    <cellStyle name="xAxis1 5 4 3" xfId="33983"/>
    <cellStyle name="xAxis1 5 4 3 2" xfId="33984"/>
    <cellStyle name="xAxis1 5 4 4" xfId="33985"/>
    <cellStyle name="xAxis1 5 5" xfId="33986"/>
    <cellStyle name="xAxis1 5 5 2" xfId="33987"/>
    <cellStyle name="xAxis1 5 5 2 2" xfId="33988"/>
    <cellStyle name="xAxis1 5 5 3" xfId="33989"/>
    <cellStyle name="xAxis1 5 5 3 2" xfId="33990"/>
    <cellStyle name="xAxis1 5 5 4" xfId="33991"/>
    <cellStyle name="xAxis1 5 6" xfId="33992"/>
    <cellStyle name="xAxis1 5 6 2" xfId="33993"/>
    <cellStyle name="xAxis1 5 6 2 2" xfId="33994"/>
    <cellStyle name="xAxis1 5 6 3" xfId="33995"/>
    <cellStyle name="xAxis1 5 6 3 2" xfId="33996"/>
    <cellStyle name="xAxis1 5 6 4" xfId="33997"/>
    <cellStyle name="xAxis1 5 7" xfId="33998"/>
    <cellStyle name="xAxis1 5 7 2" xfId="33999"/>
    <cellStyle name="xAxis1 5 8" xfId="34000"/>
    <cellStyle name="xAxis1 5 8 2" xfId="34001"/>
    <cellStyle name="xAxis1 5 9" xfId="34002"/>
    <cellStyle name="xAxis1 6" xfId="34003"/>
    <cellStyle name="xAxis1 6 2" xfId="34004"/>
    <cellStyle name="xAxis1 6 2 2" xfId="34005"/>
    <cellStyle name="xAxis1 6 2 2 2" xfId="34006"/>
    <cellStyle name="xAxis1 6 2 2 2 2" xfId="34007"/>
    <cellStyle name="xAxis1 6 2 2 3" xfId="34008"/>
    <cellStyle name="xAxis1 6 2 2 3 2" xfId="34009"/>
    <cellStyle name="xAxis1 6 2 2 4" xfId="34010"/>
    <cellStyle name="xAxis1 6 2 2 4 2" xfId="34011"/>
    <cellStyle name="xAxis1 6 2 2 5" xfId="34012"/>
    <cellStyle name="xAxis1 6 2 3" xfId="34013"/>
    <cellStyle name="xAxis1 6 2 3 2" xfId="34014"/>
    <cellStyle name="xAxis1 6 2 3 2 2" xfId="34015"/>
    <cellStyle name="xAxis1 6 2 3 3" xfId="34016"/>
    <cellStyle name="xAxis1 6 2 3 3 2" xfId="34017"/>
    <cellStyle name="xAxis1 6 2 3 4" xfId="34018"/>
    <cellStyle name="xAxis1 6 2 3 4 2" xfId="34019"/>
    <cellStyle name="xAxis1 6 2 3 5" xfId="34020"/>
    <cellStyle name="xAxis1 6 2 3 5 2" xfId="34021"/>
    <cellStyle name="xAxis1 6 2 3 6" xfId="34022"/>
    <cellStyle name="xAxis1 6 2 4" xfId="34023"/>
    <cellStyle name="xAxis1 6 2 4 2" xfId="34024"/>
    <cellStyle name="xAxis1 6 2 5" xfId="34025"/>
    <cellStyle name="xAxis1 6 2 5 2" xfId="34026"/>
    <cellStyle name="xAxis1 6 2 6" xfId="34027"/>
    <cellStyle name="xAxis1 6 2 6 2" xfId="34028"/>
    <cellStyle name="xAxis1 6 2 7" xfId="34029"/>
    <cellStyle name="xAxis1 6 2 7 2" xfId="34030"/>
    <cellStyle name="xAxis1 6 2 8" xfId="34031"/>
    <cellStyle name="xAxis1 6 2 8 2" xfId="34032"/>
    <cellStyle name="xAxis1 6 2 9" xfId="34033"/>
    <cellStyle name="xAxis1 6 3" xfId="34034"/>
    <cellStyle name="xAxis1 6 3 2" xfId="34035"/>
    <cellStyle name="xAxis1 6 3 2 2" xfId="34036"/>
    <cellStyle name="xAxis1 6 3 3" xfId="34037"/>
    <cellStyle name="xAxis1 6 3 3 2" xfId="34038"/>
    <cellStyle name="xAxis1 6 3 4" xfId="34039"/>
    <cellStyle name="xAxis1 6 3 4 2" xfId="34040"/>
    <cellStyle name="xAxis1 6 3 5" xfId="34041"/>
    <cellStyle name="xAxis1 6 3 5 2" xfId="34042"/>
    <cellStyle name="xAxis1 6 3 6" xfId="34043"/>
    <cellStyle name="xAxis1 6 3 6 2" xfId="34044"/>
    <cellStyle name="xAxis1 6 3 7" xfId="34045"/>
    <cellStyle name="xAxis1 6 4" xfId="34046"/>
    <cellStyle name="xAxis1 6 4 2" xfId="34047"/>
    <cellStyle name="xAxis1 6 4 2 2" xfId="34048"/>
    <cellStyle name="xAxis1 6 4 3" xfId="34049"/>
    <cellStyle name="xAxis1 6 4 3 2" xfId="34050"/>
    <cellStyle name="xAxis1 6 4 4" xfId="34051"/>
    <cellStyle name="xAxis1 6 5" xfId="34052"/>
    <cellStyle name="xAxis1 6 5 2" xfId="34053"/>
    <cellStyle name="xAxis1 6 5 2 2" xfId="1392"/>
    <cellStyle name="xAxis1 6 5 3" xfId="34054"/>
    <cellStyle name="xAxis1 6 5 3 2" xfId="34055"/>
    <cellStyle name="xAxis1 6 5 4" xfId="34056"/>
    <cellStyle name="xAxis1 6 6" xfId="34057"/>
    <cellStyle name="xAxis1 6 6 2" xfId="34058"/>
    <cellStyle name="xAxis1 6 6 2 2" xfId="2459"/>
    <cellStyle name="xAxis1 6 6 3" xfId="34059"/>
    <cellStyle name="xAxis1 6 6 3 2" xfId="34060"/>
    <cellStyle name="xAxis1 6 6 4" xfId="34061"/>
    <cellStyle name="xAxis1 6 7" xfId="34062"/>
    <cellStyle name="xAxis1 6 7 2" xfId="34063"/>
    <cellStyle name="xAxis1 6 8" xfId="34064"/>
    <cellStyle name="xAxis1 6 8 2" xfId="34065"/>
    <cellStyle name="xAxis1 6 9" xfId="34066"/>
    <cellStyle name="xAxis1 7" xfId="34067"/>
    <cellStyle name="xAxis1 7 2" xfId="34068"/>
    <cellStyle name="xAxis1 7 2 2" xfId="34069"/>
    <cellStyle name="xAxis1 7 2 2 2" xfId="34070"/>
    <cellStyle name="xAxis1 7 2 2 2 2" xfId="34071"/>
    <cellStyle name="xAxis1 7 2 2 3" xfId="34072"/>
    <cellStyle name="xAxis1 7 2 2 3 2" xfId="34073"/>
    <cellStyle name="xAxis1 7 2 2 4" xfId="34074"/>
    <cellStyle name="xAxis1 7 2 2 4 2" xfId="34075"/>
    <cellStyle name="xAxis1 7 2 2 5" xfId="34076"/>
    <cellStyle name="xAxis1 7 2 3" xfId="34077"/>
    <cellStyle name="xAxis1 7 2 3 2" xfId="34078"/>
    <cellStyle name="xAxis1 7 2 3 2 2" xfId="34079"/>
    <cellStyle name="xAxis1 7 2 3 3" xfId="34080"/>
    <cellStyle name="xAxis1 7 2 3 3 2" xfId="34081"/>
    <cellStyle name="xAxis1 7 2 3 4" xfId="34082"/>
    <cellStyle name="xAxis1 7 2 3 4 2" xfId="34083"/>
    <cellStyle name="xAxis1 7 2 3 5" xfId="34084"/>
    <cellStyle name="xAxis1 7 2 3 5 2" xfId="34085"/>
    <cellStyle name="xAxis1 7 2 3 6" xfId="34086"/>
    <cellStyle name="xAxis1 7 2 4" xfId="34087"/>
    <cellStyle name="xAxis1 7 2 4 2" xfId="34088"/>
    <cellStyle name="xAxis1 7 2 5" xfId="34089"/>
    <cellStyle name="xAxis1 7 2 5 2" xfId="34090"/>
    <cellStyle name="xAxis1 7 2 6" xfId="34091"/>
    <cellStyle name="xAxis1 7 2 6 2" xfId="34092"/>
    <cellStyle name="xAxis1 7 2 7" xfId="34093"/>
    <cellStyle name="xAxis1 7 2 7 2" xfId="34094"/>
    <cellStyle name="xAxis1 7 2 8" xfId="34095"/>
    <cellStyle name="xAxis1 7 2 8 2" xfId="34096"/>
    <cellStyle name="xAxis1 7 2 9" xfId="34097"/>
    <cellStyle name="xAxis1 7 3" xfId="34098"/>
    <cellStyle name="xAxis1 7 3 2" xfId="34099"/>
    <cellStyle name="xAxis1 7 3 2 2" xfId="34100"/>
    <cellStyle name="xAxis1 7 3 3" xfId="34101"/>
    <cellStyle name="xAxis1 7 3 3 2" xfId="34102"/>
    <cellStyle name="xAxis1 7 3 4" xfId="34103"/>
    <cellStyle name="xAxis1 7 3 4 2" xfId="34104"/>
    <cellStyle name="xAxis1 7 3 5" xfId="34105"/>
    <cellStyle name="xAxis1 7 3 5 2" xfId="34106"/>
    <cellStyle name="xAxis1 7 3 6" xfId="34107"/>
    <cellStyle name="xAxis1 7 3 6 2" xfId="34108"/>
    <cellStyle name="xAxis1 7 3 7" xfId="34109"/>
    <cellStyle name="xAxis1 7 4" xfId="34110"/>
    <cellStyle name="xAxis1 7 4 2" xfId="34111"/>
    <cellStyle name="xAxis1 7 4 2 2" xfId="34112"/>
    <cellStyle name="xAxis1 7 4 3" xfId="34113"/>
    <cellStyle name="xAxis1 7 4 3 2" xfId="34114"/>
    <cellStyle name="xAxis1 7 4 4" xfId="34115"/>
    <cellStyle name="xAxis1 7 5" xfId="34116"/>
    <cellStyle name="xAxis1 7 5 2" xfId="34117"/>
    <cellStyle name="xAxis1 7 5 2 2" xfId="34118"/>
    <cellStyle name="xAxis1 7 5 3" xfId="34119"/>
    <cellStyle name="xAxis1 7 5 3 2" xfId="34120"/>
    <cellStyle name="xAxis1 7 5 4" xfId="34121"/>
    <cellStyle name="xAxis1 7 6" xfId="34122"/>
    <cellStyle name="xAxis1 7 6 2" xfId="34123"/>
    <cellStyle name="xAxis1 7 6 2 2" xfId="34124"/>
    <cellStyle name="xAxis1 7 6 3" xfId="34125"/>
    <cellStyle name="xAxis1 7 6 3 2" xfId="34126"/>
    <cellStyle name="xAxis1 7 6 4" xfId="34127"/>
    <cellStyle name="xAxis1 7 7" xfId="34128"/>
    <cellStyle name="xAxis1 7 7 2" xfId="34129"/>
    <cellStyle name="xAxis1 7 8" xfId="34130"/>
    <cellStyle name="xAxis1 7 8 2" xfId="34131"/>
    <cellStyle name="xAxis1 7 9" xfId="34132"/>
    <cellStyle name="xAxis1 8" xfId="34133"/>
    <cellStyle name="xAxis1 8 2" xfId="34134"/>
    <cellStyle name="xAxis1 8 2 2" xfId="34135"/>
    <cellStyle name="xAxis1 8 2 2 2" xfId="34136"/>
    <cellStyle name="xAxis1 8 2 2 2 2" xfId="34137"/>
    <cellStyle name="xAxis1 8 2 2 3" xfId="34138"/>
    <cellStyle name="xAxis1 8 2 2 3 2" xfId="34139"/>
    <cellStyle name="xAxis1 8 2 2 4" xfId="34140"/>
    <cellStyle name="xAxis1 8 2 2 4 2" xfId="34141"/>
    <cellStyle name="xAxis1 8 2 2 5" xfId="34142"/>
    <cellStyle name="xAxis1 8 2 3" xfId="34143"/>
    <cellStyle name="xAxis1 8 2 3 2" xfId="34144"/>
    <cellStyle name="xAxis1 8 2 3 2 2" xfId="34145"/>
    <cellStyle name="xAxis1 8 2 3 3" xfId="34146"/>
    <cellStyle name="xAxis1 8 2 3 3 2" xfId="34147"/>
    <cellStyle name="xAxis1 8 2 3 4" xfId="20411"/>
    <cellStyle name="xAxis1 8 2 3 4 2" xfId="16410"/>
    <cellStyle name="xAxis1 8 2 3 5" xfId="20413"/>
    <cellStyle name="xAxis1 8 2 3 5 2" xfId="16429"/>
    <cellStyle name="xAxis1 8 2 3 6" xfId="20417"/>
    <cellStyle name="xAxis1 8 2 4" xfId="34148"/>
    <cellStyle name="xAxis1 8 2 4 2" xfId="34149"/>
    <cellStyle name="xAxis1 8 2 5" xfId="34150"/>
    <cellStyle name="xAxis1 8 2 5 2" xfId="34151"/>
    <cellStyle name="xAxis1 8 2 6" xfId="34152"/>
    <cellStyle name="xAxis1 8 2 6 2" xfId="34153"/>
    <cellStyle name="xAxis1 8 2 7" xfId="34154"/>
    <cellStyle name="xAxis1 8 2 7 2" xfId="34155"/>
    <cellStyle name="xAxis1 8 2 8" xfId="34156"/>
    <cellStyle name="xAxis1 8 2 8 2" xfId="34157"/>
    <cellStyle name="xAxis1 8 2 9" xfId="34158"/>
    <cellStyle name="xAxis1 8 3" xfId="34159"/>
    <cellStyle name="xAxis1 8 3 2" xfId="34160"/>
    <cellStyle name="xAxis1 8 3 2 2" xfId="34161"/>
    <cellStyle name="xAxis1 8 3 3" xfId="34162"/>
    <cellStyle name="xAxis1 8 3 3 2" xfId="34163"/>
    <cellStyle name="xAxis1 8 3 4" xfId="34164"/>
    <cellStyle name="xAxis1 8 3 4 2" xfId="34165"/>
    <cellStyle name="xAxis1 8 3 5" xfId="34166"/>
    <cellStyle name="xAxis1 8 3 5 2" xfId="34167"/>
    <cellStyle name="xAxis1 8 3 6" xfId="34168"/>
    <cellStyle name="xAxis1 8 3 6 2" xfId="34169"/>
    <cellStyle name="xAxis1 8 3 7" xfId="34170"/>
    <cellStyle name="xAxis1 8 4" xfId="34171"/>
    <cellStyle name="xAxis1 8 4 2" xfId="34172"/>
    <cellStyle name="xAxis1 8 4 2 2" xfId="34173"/>
    <cellStyle name="xAxis1 8 4 3" xfId="34174"/>
    <cellStyle name="xAxis1 8 4 3 2" xfId="34175"/>
    <cellStyle name="xAxis1 8 4 4" xfId="34176"/>
    <cellStyle name="xAxis1 8 5" xfId="34177"/>
    <cellStyle name="xAxis1 8 5 2" xfId="34178"/>
    <cellStyle name="xAxis1 8 5 2 2" xfId="34179"/>
    <cellStyle name="xAxis1 8 5 3" xfId="34180"/>
    <cellStyle name="xAxis1 8 5 3 2" xfId="34181"/>
    <cellStyle name="xAxis1 8 5 4" xfId="34182"/>
    <cellStyle name="xAxis1 8 6" xfId="34183"/>
    <cellStyle name="xAxis1 8 6 2" xfId="34184"/>
    <cellStyle name="xAxis1 8 6 2 2" xfId="17985"/>
    <cellStyle name="xAxis1 8 6 3" xfId="34185"/>
    <cellStyle name="xAxis1 8 6 3 2" xfId="18106"/>
    <cellStyle name="xAxis1 8 6 4" xfId="34186"/>
    <cellStyle name="xAxis1 8 7" xfId="34187"/>
    <cellStyle name="xAxis1 8 7 2" xfId="34188"/>
    <cellStyle name="xAxis1 8 8" xfId="34189"/>
    <cellStyle name="xAxis1 8 8 2" xfId="34190"/>
    <cellStyle name="xAxis1 8 9" xfId="34191"/>
    <cellStyle name="xAxis1 9" xfId="34192"/>
    <cellStyle name="xAxis1 9 2" xfId="34193"/>
    <cellStyle name="xAxis1 9 2 2" xfId="34194"/>
    <cellStyle name="xAxis1 9 2 2 2" xfId="34195"/>
    <cellStyle name="xAxis1 9 2 2 2 2" xfId="34196"/>
    <cellStyle name="xAxis1 9 2 2 3" xfId="34197"/>
    <cellStyle name="xAxis1 9 2 2 3 2" xfId="34198"/>
    <cellStyle name="xAxis1 9 2 2 4" xfId="23425"/>
    <cellStyle name="xAxis1 9 2 2 4 2" xfId="15353"/>
    <cellStyle name="xAxis1 9 2 2 5" xfId="34199"/>
    <cellStyle name="xAxis1 9 2 3" xfId="34200"/>
    <cellStyle name="xAxis1 9 2 3 2" xfId="34201"/>
    <cellStyle name="xAxis1 9 2 3 2 2" xfId="34202"/>
    <cellStyle name="xAxis1 9 2 3 3" xfId="34203"/>
    <cellStyle name="xAxis1 9 2 3 3 2" xfId="34204"/>
    <cellStyle name="xAxis1 9 2 3 4" xfId="34205"/>
    <cellStyle name="xAxis1 9 2 3 4 2" xfId="15464"/>
    <cellStyle name="xAxis1 9 2 3 5" xfId="34206"/>
    <cellStyle name="xAxis1 9 2 3 5 2" xfId="34207"/>
    <cellStyle name="xAxis1 9 2 3 6" xfId="34208"/>
    <cellStyle name="xAxis1 9 2 4" xfId="34209"/>
    <cellStyle name="xAxis1 9 2 4 2" xfId="34210"/>
    <cellStyle name="xAxis1 9 2 5" xfId="34211"/>
    <cellStyle name="xAxis1 9 2 5 2" xfId="34212"/>
    <cellStyle name="xAxis1 9 2 6" xfId="34213"/>
    <cellStyle name="xAxis1 9 2 6 2" xfId="34214"/>
    <cellStyle name="xAxis1 9 2 7" xfId="34215"/>
    <cellStyle name="xAxis1 9 2 7 2" xfId="34216"/>
    <cellStyle name="xAxis1 9 2 8" xfId="34217"/>
    <cellStyle name="xAxis1 9 2 8 2" xfId="34218"/>
    <cellStyle name="xAxis1 9 2 9" xfId="34219"/>
    <cellStyle name="xAxis1 9 3" xfId="34220"/>
    <cellStyle name="xAxis1 9 3 2" xfId="34221"/>
    <cellStyle name="xAxis1 9 3 2 2" xfId="34222"/>
    <cellStyle name="xAxis1 9 3 3" xfId="34223"/>
    <cellStyle name="xAxis1 9 3 3 2" xfId="34224"/>
    <cellStyle name="xAxis1 9 3 4" xfId="34225"/>
    <cellStyle name="xAxis1 9 3 4 2" xfId="34226"/>
    <cellStyle name="xAxis1 9 3 5" xfId="34227"/>
    <cellStyle name="xAxis1 9 3 5 2" xfId="34228"/>
    <cellStyle name="xAxis1 9 3 6" xfId="34229"/>
    <cellStyle name="xAxis1 9 3 6 2" xfId="34230"/>
    <cellStyle name="xAxis1 9 3 7" xfId="34231"/>
    <cellStyle name="xAxis1 9 4" xfId="34232"/>
    <cellStyle name="xAxis1 9 4 2" xfId="34233"/>
    <cellStyle name="xAxis1 9 4 2 2" xfId="34234"/>
    <cellStyle name="xAxis1 9 4 3" xfId="34235"/>
    <cellStyle name="xAxis1 9 4 3 2" xfId="34236"/>
    <cellStyle name="xAxis1 9 4 4" xfId="34237"/>
    <cellStyle name="xAxis1 9 5" xfId="34238"/>
    <cellStyle name="xAxis1 9 5 2" xfId="34239"/>
    <cellStyle name="xAxis1 9 5 2 2" xfId="34240"/>
    <cellStyle name="xAxis1 9 5 3" xfId="34241"/>
    <cellStyle name="xAxis1 9 5 3 2" xfId="34242"/>
    <cellStyle name="xAxis1 9 5 4" xfId="34243"/>
    <cellStyle name="xAxis1 9 6" xfId="34244"/>
    <cellStyle name="xAxis1 9 6 2" xfId="34245"/>
    <cellStyle name="xAxis1 9 6 2 2" xfId="34246"/>
    <cellStyle name="xAxis1 9 6 3" xfId="34247"/>
    <cellStyle name="xAxis1 9 6 3 2" xfId="34248"/>
    <cellStyle name="xAxis1 9 6 4" xfId="34249"/>
    <cellStyle name="xAxis1 9 7" xfId="34250"/>
    <cellStyle name="xAxis1 9 7 2" xfId="34251"/>
    <cellStyle name="xAxis1 9 8" xfId="34252"/>
    <cellStyle name="xAxis1 9 8 2" xfId="34253"/>
    <cellStyle name="xAxis1 9 9" xfId="34254"/>
    <cellStyle name="xAxis1_AMZNGlobal_WBR- week 28" xfId="34255"/>
    <cellStyle name="xAxis2" xfId="34256"/>
    <cellStyle name="xAxis2 2" xfId="34257"/>
    <cellStyle name="xAxis2 2 2" xfId="34258"/>
    <cellStyle name="xAxis2 2 2 2" xfId="34259"/>
    <cellStyle name="xAxis2 2 2 2 2" xfId="34260"/>
    <cellStyle name="xAxis2 2 2 3" xfId="34261"/>
    <cellStyle name="xAxis2 2 2 3 2" xfId="34262"/>
    <cellStyle name="xAxis2 2 2 4" xfId="34263"/>
    <cellStyle name="xAxis2 2 2 4 2" xfId="34264"/>
    <cellStyle name="xAxis2 2 2 5" xfId="34265"/>
    <cellStyle name="xAxis2 2 3" xfId="34266"/>
    <cellStyle name="xAxis2 2 3 2" xfId="34267"/>
    <cellStyle name="xAxis2 2 3 2 2" xfId="34268"/>
    <cellStyle name="xAxis2 2 3 3" xfId="34269"/>
    <cellStyle name="xAxis2 2 3 3 2" xfId="34270"/>
    <cellStyle name="xAxis2 2 3 4" xfId="34271"/>
    <cellStyle name="xAxis2 2 3 4 2" xfId="34272"/>
    <cellStyle name="xAxis2 2 3 5" xfId="34273"/>
    <cellStyle name="xAxis2 2 3 5 2" xfId="34274"/>
    <cellStyle name="xAxis2 2 3 6" xfId="34275"/>
    <cellStyle name="xAxis2 2 4" xfId="34276"/>
    <cellStyle name="xAxis2 2 4 2" xfId="34277"/>
    <cellStyle name="xAxis2 2 5" xfId="34278"/>
    <cellStyle name="xAxis2 2 5 2" xfId="34279"/>
    <cellStyle name="xAxis2 2 6" xfId="34280"/>
    <cellStyle name="xAxis2 2 6 2" xfId="34281"/>
    <cellStyle name="xAxis2 2 7" xfId="34282"/>
    <cellStyle name="xAxis2 2 7 2" xfId="34283"/>
    <cellStyle name="xAxis2 2 8" xfId="34284"/>
    <cellStyle name="xAxis2 2 8 2" xfId="34285"/>
    <cellStyle name="xAxis2 2 9" xfId="34286"/>
    <cellStyle name="xAxis2 3" xfId="34287"/>
    <cellStyle name="xAxis2 3 2" xfId="34288"/>
    <cellStyle name="xAxis2 3 2 2" xfId="34289"/>
    <cellStyle name="xAxis2 3 3" xfId="34290"/>
    <cellStyle name="xAxis2 3 3 2" xfId="34291"/>
    <cellStyle name="xAxis2 3 4" xfId="34292"/>
    <cellStyle name="xAxis2 3 4 2" xfId="34293"/>
    <cellStyle name="xAxis2 3 5" xfId="34294"/>
    <cellStyle name="xAxis2 3 5 2" xfId="34295"/>
    <cellStyle name="xAxis2 3 6" xfId="34296"/>
    <cellStyle name="xAxis2 3 6 2" xfId="23034"/>
    <cellStyle name="xAxis2 3 7" xfId="34297"/>
    <cellStyle name="xAxis2 4" xfId="34298"/>
    <cellStyle name="xAxis2 4 2" xfId="34299"/>
    <cellStyle name="xAxis2 4 2 2" xfId="34300"/>
    <cellStyle name="xAxis2 4 3" xfId="34301"/>
    <cellStyle name="xAxis2 4 3 2" xfId="34302"/>
    <cellStyle name="xAxis2 4 4" xfId="34303"/>
    <cellStyle name="xAxis2 5" xfId="34304"/>
    <cellStyle name="xAxis2 5 2" xfId="34305"/>
    <cellStyle name="xAxis2 5 2 2" xfId="34306"/>
    <cellStyle name="xAxis2 5 3" xfId="34307"/>
    <cellStyle name="xAxis2 5 3 2" xfId="34308"/>
    <cellStyle name="xAxis2 5 4" xfId="34309"/>
    <cellStyle name="xAxis2 6" xfId="34310"/>
    <cellStyle name="xAxis2 6 2" xfId="34311"/>
    <cellStyle name="xAxis2 6 2 2" xfId="34312"/>
    <cellStyle name="xAxis2 6 3" xfId="34313"/>
    <cellStyle name="xAxis2 6 3 2" xfId="34314"/>
    <cellStyle name="xAxis2 6 4" xfId="34315"/>
    <cellStyle name="xAxis2 7" xfId="34316"/>
    <cellStyle name="xAxis2 7 2" xfId="34317"/>
    <cellStyle name="xAxis2 8" xfId="34318"/>
    <cellStyle name="xAxis2 8 2" xfId="34319"/>
    <cellStyle name="xAxis2 9" xfId="34320"/>
    <cellStyle name="Zelle überprüfen" xfId="34321"/>
    <cellStyle name="Zelle überprüfen 2" xfId="34322"/>
    <cellStyle name="Zelle überprüfen 2 2" xfId="10729"/>
    <cellStyle name="Zelle überprüfen 2 3" xfId="10732"/>
    <cellStyle name="Zelle überprüfen 2 3 2" xfId="34323"/>
    <cellStyle name="Zelle überprüfen 2 4" xfId="10735"/>
    <cellStyle name="Zelle überprüfen 3" xfId="34324"/>
    <cellStyle name="Zelle überprüfen 3 2" xfId="10751"/>
    <cellStyle name="Zelle überprüfen 4" xfId="34325"/>
    <cellStyle name="Zelle überprüfen 4 2" xfId="34326"/>
    <cellStyle name="Zelle überprüfen 5" xfId="34327"/>
    <cellStyle name="Zelle überprüfen 5 2" xfId="34328"/>
    <cellStyle name="Zelle überprüfen 6" xfId="34329"/>
    <cellStyle name="Zelle überprüfen 6 2" xfId="34330"/>
    <cellStyle name="Zelle überprüfen 7" xfId="34331"/>
    <cellStyle name="Zelle überprüfen 8" xfId="34332"/>
    <cellStyle name="Zelle überprüfen 8 2" xfId="34333"/>
    <cellStyle name="Zelle überprüfen 9" xfId="34334"/>
    <cellStyle name=" [0.00]_CPU120_R1.5_ES_fin" xfId="34335"/>
    <cellStyle name="_CPU120_R1.5_ES_fin" xfId="34336"/>
    <cellStyle name="?_Battery" xfId="34337"/>
    <cellStyle name="一般" xfId="0" builtinId="0"/>
    <cellStyle name="一般 10" xfId="34338"/>
    <cellStyle name="一般 10 10 3 4 2 2 3 2" xfId="35712"/>
    <cellStyle name="一般 10 2" xfId="34339"/>
    <cellStyle name="一般 103" xfId="7352"/>
    <cellStyle name="一般 103 2" xfId="34340"/>
    <cellStyle name="一般 103 2 2" xfId="34342"/>
    <cellStyle name="一般 103 2 2 2" xfId="34344"/>
    <cellStyle name="一般 103 2 2 2 2" xfId="34345"/>
    <cellStyle name="一般 103 2 2 2 2 2" xfId="34346"/>
    <cellStyle name="一般 103 2 2 2 3" xfId="34347"/>
    <cellStyle name="一般 103 2 2 3" xfId="34348"/>
    <cellStyle name="一般 103 2 2 3 2" xfId="17515"/>
    <cellStyle name="一般 103 2 2 4" xfId="34349"/>
    <cellStyle name="一般 103 2 3" xfId="34350"/>
    <cellStyle name="一般 103 2 3 2" xfId="34351"/>
    <cellStyle name="一般 103 2 3 2 2" xfId="34352"/>
    <cellStyle name="一般 103 2 3 3" xfId="34353"/>
    <cellStyle name="一般 103 2 4" xfId="34354"/>
    <cellStyle name="一般 103 2 4 2" xfId="34355"/>
    <cellStyle name="一般 103 2 5" xfId="34356"/>
    <cellStyle name="一般 103 3" xfId="34357"/>
    <cellStyle name="一般 103 3 2" xfId="34359"/>
    <cellStyle name="一般 103 3 2 2" xfId="34360"/>
    <cellStyle name="一般 103 3 2 2 2" xfId="34361"/>
    <cellStyle name="一般 103 3 2 3" xfId="34362"/>
    <cellStyle name="一般 103 3 3" xfId="34363"/>
    <cellStyle name="一般 103 3 3 2" xfId="34364"/>
    <cellStyle name="一般 103 3 4" xfId="34365"/>
    <cellStyle name="一般 103 4" xfId="34366"/>
    <cellStyle name="一般 103 4 2" xfId="34367"/>
    <cellStyle name="一般 103 4 2 2" xfId="34368"/>
    <cellStyle name="一般 103 4 3" xfId="34369"/>
    <cellStyle name="一般 103 5" xfId="34370"/>
    <cellStyle name="一般 103 5 2" xfId="16034"/>
    <cellStyle name="一般 103 6" xfId="34371"/>
    <cellStyle name="一般 107 2 2" xfId="35765"/>
    <cellStyle name="一般 109" xfId="35740"/>
    <cellStyle name="一般 11" xfId="34372"/>
    <cellStyle name="一般 110 2" xfId="35754"/>
    <cellStyle name="一般 112" xfId="35746"/>
    <cellStyle name="一般 112 3" xfId="35764"/>
    <cellStyle name="一般 114 3" xfId="35759"/>
    <cellStyle name="一般 12" xfId="34373"/>
    <cellStyle name="一般 122" xfId="34374"/>
    <cellStyle name="一般 13" xfId="34375"/>
    <cellStyle name="一般 14" xfId="34376"/>
    <cellStyle name="一般 15" xfId="34377"/>
    <cellStyle name="一般 16" xfId="34378"/>
    <cellStyle name="一般 17" xfId="34379"/>
    <cellStyle name="一般 186 2" xfId="34380"/>
    <cellStyle name="一般 186 2 2" xfId="6033"/>
    <cellStyle name="一般 186 2 2 2" xfId="34381"/>
    <cellStyle name="一般 186 2 2 2 2" xfId="34382"/>
    <cellStyle name="一般 186 2 2 2 2 2" xfId="10796"/>
    <cellStyle name="一般 186 2 2 2 2 2 2" xfId="19123"/>
    <cellStyle name="一般 186 2 2 2 2 3" xfId="10800"/>
    <cellStyle name="一般 186 2 2 2 3" xfId="34383"/>
    <cellStyle name="一般 186 2 2 2 3 2" xfId="34384"/>
    <cellStyle name="一般 186 2 2 2 4" xfId="34385"/>
    <cellStyle name="一般 186 2 2 3" xfId="34386"/>
    <cellStyle name="一般 186 2 2 3 2" xfId="34387"/>
    <cellStyle name="一般 186 2 2 3 2 2" xfId="34388"/>
    <cellStyle name="一般 186 2 2 3 3" xfId="34389"/>
    <cellStyle name="一般 186 2 2 4" xfId="34390"/>
    <cellStyle name="一般 186 2 2 4 2" xfId="5193"/>
    <cellStyle name="一般 186 2 2 5" xfId="34391"/>
    <cellStyle name="一般 186 2 3" xfId="6039"/>
    <cellStyle name="一般 186 2 3 2" xfId="34392"/>
    <cellStyle name="一般 186 2 3 2 2" xfId="34393"/>
    <cellStyle name="一般 186 2 3 2 2 2" xfId="34394"/>
    <cellStyle name="一般 186 2 3 2 3" xfId="34395"/>
    <cellStyle name="一般 186 2 3 3" xfId="34396"/>
    <cellStyle name="一般 186 2 3 3 2" xfId="34397"/>
    <cellStyle name="一般 186 2 3 4" xfId="34398"/>
    <cellStyle name="一般 186 2 4" xfId="6045"/>
    <cellStyle name="一般 186 2 4 2" xfId="34399"/>
    <cellStyle name="一般 186 2 4 2 2" xfId="34400"/>
    <cellStyle name="一般 186 2 4 3" xfId="34401"/>
    <cellStyle name="一般 186 2 5" xfId="34402"/>
    <cellStyle name="一般 186 2 5 2" xfId="34403"/>
    <cellStyle name="一般 186 2 6" xfId="34404"/>
    <cellStyle name="一般 2" xfId="34405"/>
    <cellStyle name="一般 2 10" xfId="35741"/>
    <cellStyle name="一般 2 2" xfId="34406"/>
    <cellStyle name="一般 2 2 2" xfId="9050"/>
    <cellStyle name="一般 2 2 3" xfId="35714"/>
    <cellStyle name="一般 2 3" xfId="34407"/>
    <cellStyle name="一般 2 3 4" xfId="35715"/>
    <cellStyle name="一般 2 4" xfId="7296"/>
    <cellStyle name="一般 2 5" xfId="7301"/>
    <cellStyle name="一般 2 6" xfId="35692"/>
    <cellStyle name="一般 3" xfId="34408"/>
    <cellStyle name="一般 3 2" xfId="34409"/>
    <cellStyle name="一般 3 3" xfId="34410"/>
    <cellStyle name="一般 3 4" xfId="901"/>
    <cellStyle name="一般 3 5" xfId="35716"/>
    <cellStyle name="一般 4" xfId="34411"/>
    <cellStyle name="一般 4 10" xfId="34412"/>
    <cellStyle name="一般 4 11" xfId="34413"/>
    <cellStyle name="一般 4 12" xfId="14760"/>
    <cellStyle name="一般 4 13" xfId="35717"/>
    <cellStyle name="一般 4 2" xfId="34414"/>
    <cellStyle name="一般 4 2 2" xfId="9116"/>
    <cellStyle name="一般 4 2 2 2" xfId="34415"/>
    <cellStyle name="一般 4 2 2 2 2" xfId="34416"/>
    <cellStyle name="一般 4 2 2 2 2 2" xfId="34417"/>
    <cellStyle name="一般 4 2 2 2 2 2 2" xfId="34418"/>
    <cellStyle name="一般 4 2 2 2 2 2 2 2" xfId="34419"/>
    <cellStyle name="一般 4 2 2 2 2 2 2 2 2" xfId="34420"/>
    <cellStyle name="一般 4 2 2 2 2 2 2 3" xfId="34421"/>
    <cellStyle name="一般 4 2 2 2 2 2 3" xfId="34422"/>
    <cellStyle name="一般 4 2 2 2 2 2 3 2" xfId="34423"/>
    <cellStyle name="一般 4 2 2 2 2 2 4" xfId="34424"/>
    <cellStyle name="一般 4 2 2 2 2 3" xfId="34425"/>
    <cellStyle name="一般 4 2 2 2 2 3 2" xfId="34426"/>
    <cellStyle name="一般 4 2 2 2 2 3 2 2" xfId="34427"/>
    <cellStyle name="一般 4 2 2 2 2 3 2 2 2" xfId="34428"/>
    <cellStyle name="一般 4 2 2 2 2 3 2 3" xfId="34429"/>
    <cellStyle name="一般 4 2 2 2 2 3 3" xfId="34430"/>
    <cellStyle name="一般 4 2 2 2 2 3 3 2" xfId="34431"/>
    <cellStyle name="一般 4 2 2 2 2 3 4" xfId="34432"/>
    <cellStyle name="一般 4 2 2 2 2 4" xfId="34433"/>
    <cellStyle name="一般 4 2 2 2 2 4 2" xfId="34434"/>
    <cellStyle name="一般 4 2 2 2 2 4 2 2" xfId="34435"/>
    <cellStyle name="一般 4 2 2 2 2 4 3" xfId="34436"/>
    <cellStyle name="一般 4 2 2 2 2 5" xfId="34437"/>
    <cellStyle name="一般 4 2 2 2 2 5 2" xfId="34438"/>
    <cellStyle name="一般 4 2 2 2 2 6" xfId="34439"/>
    <cellStyle name="一般 4 2 2 2 3" xfId="34440"/>
    <cellStyle name="一般 4 2 2 2 3 2" xfId="18518"/>
    <cellStyle name="一般 4 2 2 2 3 2 2" xfId="18540"/>
    <cellStyle name="一般 4 2 2 2 3 2 2 2" xfId="18542"/>
    <cellStyle name="一般 4 2 2 2 3 2 3" xfId="18560"/>
    <cellStyle name="一般 4 2 2 2 3 3" xfId="18580"/>
    <cellStyle name="一般 4 2 2 2 3 3 2" xfId="18586"/>
    <cellStyle name="一般 4 2 2 2 3 4" xfId="18619"/>
    <cellStyle name="一般 4 2 2 2 4" xfId="34441"/>
    <cellStyle name="一般 4 2 2 2 4 2" xfId="34442"/>
    <cellStyle name="一般 4 2 2 2 4 2 2" xfId="34443"/>
    <cellStyle name="一般 4 2 2 2 4 2 2 2" xfId="34444"/>
    <cellStyle name="一般 4 2 2 2 4 2 3" xfId="34445"/>
    <cellStyle name="一般 4 2 2 2 4 3" xfId="34446"/>
    <cellStyle name="一般 4 2 2 2 4 3 2" xfId="34447"/>
    <cellStyle name="一般 4 2 2 2 4 4" xfId="34448"/>
    <cellStyle name="一般 4 2 2 2 5" xfId="34449"/>
    <cellStyle name="一般 4 2 2 2 5 2" xfId="34450"/>
    <cellStyle name="一般 4 2 2 2 5 2 2" xfId="34451"/>
    <cellStyle name="一般 4 2 2 2 5 3" xfId="34452"/>
    <cellStyle name="一般 4 2 2 2 6" xfId="34453"/>
    <cellStyle name="一般 4 2 2 2 6 2" xfId="34454"/>
    <cellStyle name="一般 4 2 2 2 7" xfId="34455"/>
    <cellStyle name="一般 4 2 2 3" xfId="34456"/>
    <cellStyle name="一般 4 2 2 3 2" xfId="34457"/>
    <cellStyle name="一般 4 2 2 3 2 2" xfId="34458"/>
    <cellStyle name="一般 4 2 2 3 2 2 2" xfId="34459"/>
    <cellStyle name="一般 4 2 2 3 2 2 2 2" xfId="34460"/>
    <cellStyle name="一般 4 2 2 3 2 2 3" xfId="34461"/>
    <cellStyle name="一般 4 2 2 3 2 3" xfId="34462"/>
    <cellStyle name="一般 4 2 2 3 2 3 2" xfId="34463"/>
    <cellStyle name="一般 4 2 2 3 2 4" xfId="34464"/>
    <cellStyle name="一般 4 2 2 3 3" xfId="34465"/>
    <cellStyle name="一般 4 2 2 3 3 2" xfId="34466"/>
    <cellStyle name="一般 4 2 2 3 3 2 2" xfId="34467"/>
    <cellStyle name="一般 4 2 2 3 3 2 2 2" xfId="34468"/>
    <cellStyle name="一般 4 2 2 3 3 2 3" xfId="34469"/>
    <cellStyle name="一般 4 2 2 3 3 3" xfId="34470"/>
    <cellStyle name="一般 4 2 2 3 3 3 2" xfId="34471"/>
    <cellStyle name="一般 4 2 2 3 3 4" xfId="34472"/>
    <cellStyle name="一般 4 2 2 3 4" xfId="34473"/>
    <cellStyle name="一般 4 2 2 3 4 2" xfId="34474"/>
    <cellStyle name="一般 4 2 2 3 4 2 2" xfId="34475"/>
    <cellStyle name="一般 4 2 2 3 4 3" xfId="34476"/>
    <cellStyle name="一般 4 2 2 3 5" xfId="34477"/>
    <cellStyle name="一般 4 2 2 3 5 2" xfId="34478"/>
    <cellStyle name="一般 4 2 2 3 6" xfId="34479"/>
    <cellStyle name="一般 4 2 2 4" xfId="34480"/>
    <cellStyle name="一般 4 2 2 4 2" xfId="34481"/>
    <cellStyle name="一般 4 2 2 4 2 2" xfId="34482"/>
    <cellStyle name="一般 4 2 2 4 2 2 2" xfId="34483"/>
    <cellStyle name="一般 4 2 2 4 2 3" xfId="34484"/>
    <cellStyle name="一般 4 2 2 4 3" xfId="34485"/>
    <cellStyle name="一般 4 2 2 4 3 2" xfId="34486"/>
    <cellStyle name="一般 4 2 2 4 4" xfId="34487"/>
    <cellStyle name="一般 4 2 2 5" xfId="34488"/>
    <cellStyle name="一般 4 2 2 5 2" xfId="34489"/>
    <cellStyle name="一般 4 2 2 5 2 2" xfId="34490"/>
    <cellStyle name="一般 4 2 2 5 2 2 2" xfId="34491"/>
    <cellStyle name="一般 4 2 2 5 2 3" xfId="34492"/>
    <cellStyle name="一般 4 2 2 5 3" xfId="34493"/>
    <cellStyle name="一般 4 2 2 5 3 2" xfId="34494"/>
    <cellStyle name="一般 4 2 2 5 4" xfId="34495"/>
    <cellStyle name="一般 4 2 2 6" xfId="34496"/>
    <cellStyle name="一般 4 2 2 6 2" xfId="34497"/>
    <cellStyle name="一般 4 2 2 6 2 2" xfId="34498"/>
    <cellStyle name="一般 4 2 2 6 3" xfId="34499"/>
    <cellStyle name="一般 4 2 2 7" xfId="34500"/>
    <cellStyle name="一般 4 2 2 7 2" xfId="34501"/>
    <cellStyle name="一般 4 2 2 8" xfId="34502"/>
    <cellStyle name="一般 4 2 3" xfId="9132"/>
    <cellStyle name="一般 4 2 3 2" xfId="15238"/>
    <cellStyle name="一般 4 2 3 2 2" xfId="34503"/>
    <cellStyle name="一般 4 2 3 2 2 2" xfId="34504"/>
    <cellStyle name="一般 4 2 3 2 2 2 2" xfId="34505"/>
    <cellStyle name="一般 4 2 3 2 2 2 2 2" xfId="34506"/>
    <cellStyle name="一般 4 2 3 2 2 2 3" xfId="34507"/>
    <cellStyle name="一般 4 2 3 2 2 3" xfId="34508"/>
    <cellStyle name="一般 4 2 3 2 2 3 2" xfId="34509"/>
    <cellStyle name="一般 4 2 3 2 2 4" xfId="34510"/>
    <cellStyle name="一般 4 2 3 2 3" xfId="34511"/>
    <cellStyle name="一般 4 2 3 2 3 2" xfId="34512"/>
    <cellStyle name="一般 4 2 3 2 3 2 2" xfId="34513"/>
    <cellStyle name="一般 4 2 3 2 3 2 2 2" xfId="34514"/>
    <cellStyle name="一般 4 2 3 2 3 2 3" xfId="34515"/>
    <cellStyle name="一般 4 2 3 2 3 3" xfId="34516"/>
    <cellStyle name="一般 4 2 3 2 3 3 2" xfId="34517"/>
    <cellStyle name="一般 4 2 3 2 3 4" xfId="34518"/>
    <cellStyle name="一般 4 2 3 2 4" xfId="34519"/>
    <cellStyle name="一般 4 2 3 2 4 2" xfId="34520"/>
    <cellStyle name="一般 4 2 3 2 4 2 2" xfId="34521"/>
    <cellStyle name="一般 4 2 3 2 4 3" xfId="34522"/>
    <cellStyle name="一般 4 2 3 2 5" xfId="34523"/>
    <cellStyle name="一般 4 2 3 2 5 2" xfId="34524"/>
    <cellStyle name="一般 4 2 3 2 6" xfId="34525"/>
    <cellStyle name="一般 4 2 3 3" xfId="34526"/>
    <cellStyle name="一般 4 2 3 3 2" xfId="34527"/>
    <cellStyle name="一般 4 2 3 3 2 2" xfId="34528"/>
    <cellStyle name="一般 4 2 3 3 2 2 2" xfId="34529"/>
    <cellStyle name="一般 4 2 3 3 2 3" xfId="34530"/>
    <cellStyle name="一般 4 2 3 3 3" xfId="34531"/>
    <cellStyle name="一般 4 2 3 3 3 2" xfId="34532"/>
    <cellStyle name="一般 4 2 3 3 4" xfId="34533"/>
    <cellStyle name="一般 4 2 3 4" xfId="34534"/>
    <cellStyle name="一般 4 2 3 4 2" xfId="34535"/>
    <cellStyle name="一般 4 2 3 4 2 2" xfId="34536"/>
    <cellStyle name="一般 4 2 3 4 2 2 2" xfId="34537"/>
    <cellStyle name="一般 4 2 3 4 2 3" xfId="34538"/>
    <cellStyle name="一般 4 2 3 4 3" xfId="34539"/>
    <cellStyle name="一般 4 2 3 4 3 2" xfId="34540"/>
    <cellStyle name="一般 4 2 3 4 4" xfId="34541"/>
    <cellStyle name="一般 4 2 3 5" xfId="34542"/>
    <cellStyle name="一般 4 2 3 5 2" xfId="34543"/>
    <cellStyle name="一般 4 2 3 5 2 2" xfId="34544"/>
    <cellStyle name="一般 4 2 3 5 3" xfId="34545"/>
    <cellStyle name="一般 4 2 3 6" xfId="34546"/>
    <cellStyle name="一般 4 2 3 6 2" xfId="34547"/>
    <cellStyle name="一般 4 2 3 7" xfId="34548"/>
    <cellStyle name="一般 4 2 4" xfId="9137"/>
    <cellStyle name="一般 4 2 4 2" xfId="34549"/>
    <cellStyle name="一般 4 2 4 2 2" xfId="6625"/>
    <cellStyle name="一般 4 2 4 2 2 2" xfId="34550"/>
    <cellStyle name="一般 4 2 4 2 2 2 2" xfId="34551"/>
    <cellStyle name="一般 4 2 4 2 2 3" xfId="34552"/>
    <cellStyle name="一般 4 2 4 2 3" xfId="34553"/>
    <cellStyle name="一般 4 2 4 2 3 2" xfId="34554"/>
    <cellStyle name="一般 4 2 4 2 4" xfId="34555"/>
    <cellStyle name="一般 4 2 4 3" xfId="34556"/>
    <cellStyle name="一般 4 2 4 3 2" xfId="6656"/>
    <cellStyle name="一般 4 2 4 3 2 2" xfId="34557"/>
    <cellStyle name="一般 4 2 4 3 2 2 2" xfId="34558"/>
    <cellStyle name="一般 4 2 4 3 2 3" xfId="34559"/>
    <cellStyle name="一般 4 2 4 3 3" xfId="34560"/>
    <cellStyle name="一般 4 2 4 3 3 2" xfId="34561"/>
    <cellStyle name="一般 4 2 4 3 4" xfId="34562"/>
    <cellStyle name="一般 4 2 4 4" xfId="34563"/>
    <cellStyle name="一般 4 2 4 4 2" xfId="972"/>
    <cellStyle name="一般 4 2 4 4 2 2" xfId="34564"/>
    <cellStyle name="一般 4 2 4 4 3" xfId="34565"/>
    <cellStyle name="一般 4 2 4 5" xfId="34566"/>
    <cellStyle name="一般 4 2 4 5 2" xfId="605"/>
    <cellStyle name="一般 4 2 4 6" xfId="34567"/>
    <cellStyle name="一般 4 2 5" xfId="34568"/>
    <cellStyle name="一般 4 2 5 2" xfId="34569"/>
    <cellStyle name="一般 4 2 5 2 2" xfId="34570"/>
    <cellStyle name="一般 4 2 5 2 2 2" xfId="34571"/>
    <cellStyle name="一般 4 2 5 2 3" xfId="34572"/>
    <cellStyle name="一般 4 2 5 3" xfId="34573"/>
    <cellStyle name="一般 4 2 5 3 2" xfId="34574"/>
    <cellStyle name="一般 4 2 5 4" xfId="34575"/>
    <cellStyle name="一般 4 2 6" xfId="34576"/>
    <cellStyle name="一般 4 2 6 2" xfId="34577"/>
    <cellStyle name="一般 4 2 6 2 2" xfId="34579"/>
    <cellStyle name="一般 4 2 6 2 2 2" xfId="34580"/>
    <cellStyle name="一般 4 2 6 2 3" xfId="34581"/>
    <cellStyle name="一般 4 2 6 3" xfId="34582"/>
    <cellStyle name="一般 4 2 6 3 2" xfId="34583"/>
    <cellStyle name="一般 4 2 6 4" xfId="34584"/>
    <cellStyle name="一般 4 2 7" xfId="34585"/>
    <cellStyle name="一般 4 2 7 2" xfId="34586"/>
    <cellStyle name="一般 4 2 7 2 2" xfId="34587"/>
    <cellStyle name="一般 4 2 7 3" xfId="34588"/>
    <cellStyle name="一般 4 2 8" xfId="13227"/>
    <cellStyle name="一般 4 2 8 2" xfId="34589"/>
    <cellStyle name="一般 4 2 9" xfId="34590"/>
    <cellStyle name="一般 4 3" xfId="34591"/>
    <cellStyle name="一般 4 3 2" xfId="34592"/>
    <cellStyle name="一般 4 3 2 2" xfId="34593"/>
    <cellStyle name="一般 4 3 2 2 2" xfId="34594"/>
    <cellStyle name="一般 4 3 2 2 2 2" xfId="34595"/>
    <cellStyle name="一般 4 3 2 2 2 2 2" xfId="34596"/>
    <cellStyle name="一般 4 3 2 2 2 2 2 2" xfId="34597"/>
    <cellStyle name="一般 4 3 2 2 2 2 3" xfId="34598"/>
    <cellStyle name="一般 4 3 2 2 2 3" xfId="34599"/>
    <cellStyle name="一般 4 3 2 2 2 3 2" xfId="34600"/>
    <cellStyle name="一般 4 3 2 2 2 4" xfId="34601"/>
    <cellStyle name="一般 4 3 2 2 3" xfId="34602"/>
    <cellStyle name="一般 4 3 2 2 3 2" xfId="34603"/>
    <cellStyle name="一般 4 3 2 2 3 2 2" xfId="34604"/>
    <cellStyle name="一般 4 3 2 2 3 2 2 2" xfId="34605"/>
    <cellStyle name="一般 4 3 2 2 3 2 3" xfId="34606"/>
    <cellStyle name="一般 4 3 2 2 3 3" xfId="34608"/>
    <cellStyle name="一般 4 3 2 2 3 3 2" xfId="34609"/>
    <cellStyle name="一般 4 3 2 2 3 4" xfId="34610"/>
    <cellStyle name="一般 4 3 2 2 4" xfId="34611"/>
    <cellStyle name="一般 4 3 2 2 4 2" xfId="34612"/>
    <cellStyle name="一般 4 3 2 2 4 2 2" xfId="32529"/>
    <cellStyle name="一般 4 3 2 2 4 3" xfId="34613"/>
    <cellStyle name="一般 4 3 2 2 5" xfId="34614"/>
    <cellStyle name="一般 4 3 2 2 5 2" xfId="34615"/>
    <cellStyle name="一般 4 3 2 2 6" xfId="34616"/>
    <cellStyle name="一般 4 3 2 3" xfId="34617"/>
    <cellStyle name="一般 4 3 2 3 2" xfId="34618"/>
    <cellStyle name="一般 4 3 2 3 2 2" xfId="34619"/>
    <cellStyle name="一般 4 3 2 3 2 2 2" xfId="34620"/>
    <cellStyle name="一般 4 3 2 3 2 3" xfId="34621"/>
    <cellStyle name="一般 4 3 2 3 3" xfId="34622"/>
    <cellStyle name="一般 4 3 2 3 3 2" xfId="34623"/>
    <cellStyle name="一般 4 3 2 3 4" xfId="34624"/>
    <cellStyle name="一般 4 3 2 4" xfId="34625"/>
    <cellStyle name="一般 4 3 2 4 2" xfId="34626"/>
    <cellStyle name="一般 4 3 2 4 2 2" xfId="34627"/>
    <cellStyle name="一般 4 3 2 4 2 2 2" xfId="34628"/>
    <cellStyle name="一般 4 3 2 4 2 3" xfId="34629"/>
    <cellStyle name="一般 4 3 2 4 3" xfId="34630"/>
    <cellStyle name="一般 4 3 2 4 3 2" xfId="34631"/>
    <cellStyle name="一般 4 3 2 4 4" xfId="34632"/>
    <cellStyle name="一般 4 3 2 5" xfId="34633"/>
    <cellStyle name="一般 4 3 2 5 2" xfId="34634"/>
    <cellStyle name="一般 4 3 2 5 2 2" xfId="34635"/>
    <cellStyle name="一般 4 3 2 5 3" xfId="34636"/>
    <cellStyle name="一般 4 3 2 6" xfId="34637"/>
    <cellStyle name="一般 4 3 2 6 2" xfId="34638"/>
    <cellStyle name="一般 4 3 2 7" xfId="34639"/>
    <cellStyle name="一般 4 3 3" xfId="34640"/>
    <cellStyle name="一般 4 3 3 2" xfId="34641"/>
    <cellStyle name="一般 4 3 3 2 2" xfId="34642"/>
    <cellStyle name="一般 4 3 3 2 2 2" xfId="34643"/>
    <cellStyle name="一般 4 3 3 2 2 2 2" xfId="30206"/>
    <cellStyle name="一般 4 3 3 2 2 3" xfId="34644"/>
    <cellStyle name="一般 4 3 3 2 3" xfId="34645"/>
    <cellStyle name="一般 4 3 3 2 3 2" xfId="34646"/>
    <cellStyle name="一般 4 3 3 2 4" xfId="34647"/>
    <cellStyle name="一般 4 3 3 3" xfId="34648"/>
    <cellStyle name="一般 4 3 3 3 2" xfId="34649"/>
    <cellStyle name="一般 4 3 3 3 2 2" xfId="34650"/>
    <cellStyle name="一般 4 3 3 3 2 2 2" xfId="34651"/>
    <cellStyle name="一般 4 3 3 3 2 3" xfId="34652"/>
    <cellStyle name="一般 4 3 3 3 3" xfId="34653"/>
    <cellStyle name="一般 4 3 3 3 3 2" xfId="34654"/>
    <cellStyle name="一般 4 3 3 3 4" xfId="34655"/>
    <cellStyle name="一般 4 3 3 4" xfId="34656"/>
    <cellStyle name="一般 4 3 3 4 2" xfId="34657"/>
    <cellStyle name="一般 4 3 3 4 2 2" xfId="34658"/>
    <cellStyle name="一般 4 3 3 4 3" xfId="34659"/>
    <cellStyle name="一般 4 3 3 5" xfId="34660"/>
    <cellStyle name="一般 4 3 3 5 2" xfId="21340"/>
    <cellStyle name="一般 4 3 3 6" xfId="34661"/>
    <cellStyle name="一般 4 3 4" xfId="34662"/>
    <cellStyle name="一般 4 3 4 2" xfId="34663"/>
    <cellStyle name="一般 4 3 4 2 2" xfId="34664"/>
    <cellStyle name="一般 4 3 4 2 2 2" xfId="34665"/>
    <cellStyle name="一般 4 3 4 2 3" xfId="34666"/>
    <cellStyle name="一般 4 3 4 3" xfId="34667"/>
    <cellStyle name="一般 4 3 4 3 2" xfId="34668"/>
    <cellStyle name="一般 4 3 4 4" xfId="34669"/>
    <cellStyle name="一般 4 3 5" xfId="34670"/>
    <cellStyle name="一般 4 3 5 2" xfId="34671"/>
    <cellStyle name="一般 4 3 5 2 2" xfId="34672"/>
    <cellStyle name="一般 4 3 5 2 2 2" xfId="34673"/>
    <cellStyle name="一般 4 3 5 2 3" xfId="34674"/>
    <cellStyle name="一般 4 3 5 3" xfId="34675"/>
    <cellStyle name="一般 4 3 5 3 2" xfId="34676"/>
    <cellStyle name="一般 4 3 5 4" xfId="34677"/>
    <cellStyle name="一般 4 3 6" xfId="34678"/>
    <cellStyle name="一般 4 3 6 2" xfId="34679"/>
    <cellStyle name="一般 4 3 6 2 2" xfId="34681"/>
    <cellStyle name="一般 4 3 6 3" xfId="34682"/>
    <cellStyle name="一般 4 3 7" xfId="34683"/>
    <cellStyle name="一般 4 3 7 2" xfId="34684"/>
    <cellStyle name="一般 4 3 8" xfId="34685"/>
    <cellStyle name="一般 4 4" xfId="7339"/>
    <cellStyle name="一般 4 4 2" xfId="30040"/>
    <cellStyle name="一般 4 4 2 2" xfId="34686"/>
    <cellStyle name="一般 4 4 2 2 2" xfId="34687"/>
    <cellStyle name="一般 4 4 2 2 2 2" xfId="34688"/>
    <cellStyle name="一般 4 4 2 2 2 2 2" xfId="34689"/>
    <cellStyle name="一般 4 4 2 2 2 3" xfId="34690"/>
    <cellStyle name="一般 4 4 2 2 3" xfId="34691"/>
    <cellStyle name="一般 4 4 2 2 3 2" xfId="34692"/>
    <cellStyle name="一般 4 4 2 2 4" xfId="34693"/>
    <cellStyle name="一般 4 4 2 3" xfId="34694"/>
    <cellStyle name="一般 4 4 2 3 2" xfId="34695"/>
    <cellStyle name="一般 4 4 2 3 2 2" xfId="34696"/>
    <cellStyle name="一般 4 4 2 3 2 2 2" xfId="34697"/>
    <cellStyle name="一般 4 4 2 3 2 3" xfId="34698"/>
    <cellStyle name="一般 4 4 2 3 3" xfId="34699"/>
    <cellStyle name="一般 4 4 2 3 3 2" xfId="34700"/>
    <cellStyle name="一般 4 4 2 3 4" xfId="34701"/>
    <cellStyle name="一般 4 4 2 4" xfId="34702"/>
    <cellStyle name="一般 4 4 2 4 2" xfId="34703"/>
    <cellStyle name="一般 4 4 2 4 2 2" xfId="34704"/>
    <cellStyle name="一般 4 4 2 4 3" xfId="34705"/>
    <cellStyle name="一般 4 4 2 5" xfId="34706"/>
    <cellStyle name="一般 4 4 2 5 2" xfId="34707"/>
    <cellStyle name="一般 4 4 2 6" xfId="34708"/>
    <cellStyle name="一般 4 4 3" xfId="34709"/>
    <cellStyle name="一般 4 4 3 2" xfId="34710"/>
    <cellStyle name="一般 4 4 3 2 2" xfId="34711"/>
    <cellStyle name="一般 4 4 3 2 2 2" xfId="34712"/>
    <cellStyle name="一般 4 4 3 2 3" xfId="34713"/>
    <cellStyle name="一般 4 4 3 3" xfId="34714"/>
    <cellStyle name="一般 4 4 3 3 2" xfId="34715"/>
    <cellStyle name="一般 4 4 3 4" xfId="34716"/>
    <cellStyle name="一般 4 4 4" xfId="34717"/>
    <cellStyle name="一般 4 4 4 2" xfId="34718"/>
    <cellStyle name="一般 4 4 4 2 2" xfId="34719"/>
    <cellStyle name="一般 4 4 4 2 2 2" xfId="34720"/>
    <cellStyle name="一般 4 4 4 2 3" xfId="34721"/>
    <cellStyle name="一般 4 4 4 3" xfId="34722"/>
    <cellStyle name="一般 4 4 4 3 2" xfId="34723"/>
    <cellStyle name="一般 4 4 4 4" xfId="34724"/>
    <cellStyle name="一般 4 4 5" xfId="34725"/>
    <cellStyle name="一般 4 4 5 2" xfId="15494"/>
    <cellStyle name="一般 4 4 5 2 2" xfId="34726"/>
    <cellStyle name="一般 4 4 5 3" xfId="3468"/>
    <cellStyle name="一般 4 4 6" xfId="34727"/>
    <cellStyle name="一般 4 4 6 2" xfId="15513"/>
    <cellStyle name="一般 4 4 7" xfId="34728"/>
    <cellStyle name="一般 4 5" xfId="7344"/>
    <cellStyle name="一般 4 5 2" xfId="30047"/>
    <cellStyle name="一般 4 5 2 2" xfId="34729"/>
    <cellStyle name="一般 4 5 2 2 2" xfId="34730"/>
    <cellStyle name="一般 4 5 2 2 2 2" xfId="12136"/>
    <cellStyle name="一般 4 5 2 2 3" xfId="34731"/>
    <cellStyle name="一般 4 5 2 3" xfId="34732"/>
    <cellStyle name="一般 4 5 2 3 2" xfId="34733"/>
    <cellStyle name="一般 4 5 2 4" xfId="34734"/>
    <cellStyle name="一般 4 5 3" xfId="34735"/>
    <cellStyle name="一般 4 5 3 2" xfId="34736"/>
    <cellStyle name="一般 4 5 3 2 2" xfId="34737"/>
    <cellStyle name="一般 4 5 3 2 2 2" xfId="34738"/>
    <cellStyle name="一般 4 5 3 2 3" xfId="34739"/>
    <cellStyle name="一般 4 5 3 3" xfId="34740"/>
    <cellStyle name="一般 4 5 3 3 2" xfId="34741"/>
    <cellStyle name="一般 4 5 3 4" xfId="34742"/>
    <cellStyle name="一般 4 5 4" xfId="34743"/>
    <cellStyle name="一般 4 5 4 2" xfId="34744"/>
    <cellStyle name="一般 4 5 4 2 2" xfId="34745"/>
    <cellStyle name="一般 4 5 4 3" xfId="34746"/>
    <cellStyle name="一般 4 5 5" xfId="34747"/>
    <cellStyle name="一般 4 5 5 2" xfId="15629"/>
    <cellStyle name="一般 4 5 6" xfId="34748"/>
    <cellStyle name="一般 4 6" xfId="4344"/>
    <cellStyle name="一般 4 6 2" xfId="21033"/>
    <cellStyle name="一般 4 6 2 2" xfId="34749"/>
    <cellStyle name="一般 4 6 2 2 2" xfId="34750"/>
    <cellStyle name="一般 4 6 2 3" xfId="34751"/>
    <cellStyle name="一般 4 6 3" xfId="15687"/>
    <cellStyle name="一般 4 6 3 2" xfId="13993"/>
    <cellStyle name="一般 4 6 4" xfId="15753"/>
    <cellStyle name="一般 4 7" xfId="7348"/>
    <cellStyle name="一般 4 7 2" xfId="32826"/>
    <cellStyle name="一般 4 7 2 2" xfId="34752"/>
    <cellStyle name="一般 4 7 2 2 2" xfId="34753"/>
    <cellStyle name="一般 4 7 2 3" xfId="34754"/>
    <cellStyle name="一般 4 7 3" xfId="34755"/>
    <cellStyle name="一般 4 7 3 2" xfId="34756"/>
    <cellStyle name="一般 4 7 4" xfId="34757"/>
    <cellStyle name="一般 4 8" xfId="7351"/>
    <cellStyle name="一般 4 8 2" xfId="34341"/>
    <cellStyle name="一般 4 8 2 2" xfId="34343"/>
    <cellStyle name="一般 4 8 3" xfId="34358"/>
    <cellStyle name="一般 4 9" xfId="34758"/>
    <cellStyle name="一般 4 9 2" xfId="34759"/>
    <cellStyle name="一般 5" xfId="34760"/>
    <cellStyle name="一般 5 2" xfId="34761"/>
    <cellStyle name="一般 5 2 2" xfId="34762"/>
    <cellStyle name="一般 5 2 2 2" xfId="34763"/>
    <cellStyle name="一般 5 2 2 2 2" xfId="34764"/>
    <cellStyle name="一般 5 2 2 2 2 2" xfId="34765"/>
    <cellStyle name="一般 5 2 2 2 3" xfId="34766"/>
    <cellStyle name="一般 5 2 2 3" xfId="34767"/>
    <cellStyle name="一般 5 2 2 3 2" xfId="34768"/>
    <cellStyle name="一般 5 2 2 4" xfId="34769"/>
    <cellStyle name="一般 5 2 3" xfId="34770"/>
    <cellStyle name="一般 5 2 3 2" xfId="34771"/>
    <cellStyle name="一般 5 2 3 2 2" xfId="3566"/>
    <cellStyle name="一般 5 2 3 3" xfId="34772"/>
    <cellStyle name="一般 5 2 4" xfId="34773"/>
    <cellStyle name="一般 5 2 4 2" xfId="34774"/>
    <cellStyle name="一般 5 2 5" xfId="34775"/>
    <cellStyle name="一般 5 3" xfId="34776"/>
    <cellStyle name="一般 5 3 2" xfId="34777"/>
    <cellStyle name="一般 5 3 2 2" xfId="34778"/>
    <cellStyle name="一般 5 3 2 2 2" xfId="34779"/>
    <cellStyle name="一般 5 3 2 3" xfId="34780"/>
    <cellStyle name="一般 5 3 3" xfId="34781"/>
    <cellStyle name="一般 5 3 3 2" xfId="34782"/>
    <cellStyle name="一般 5 3 4" xfId="34783"/>
    <cellStyle name="一般 5 4" xfId="5802"/>
    <cellStyle name="一般 5 4 2" xfId="32830"/>
    <cellStyle name="一般 5 4 2 2" xfId="34784"/>
    <cellStyle name="一般 5 4 3" xfId="34785"/>
    <cellStyle name="一般 5 5" xfId="7358"/>
    <cellStyle name="一般 5 5 2" xfId="32832"/>
    <cellStyle name="一般 5 6" xfId="7363"/>
    <cellStyle name="一般 5 7" xfId="7368"/>
    <cellStyle name="一般 5 8" xfId="6174"/>
    <cellStyle name="一般 51" xfId="35752"/>
    <cellStyle name="一般 58" xfId="17601"/>
    <cellStyle name="一般 6" xfId="34786"/>
    <cellStyle name="一般 6 2" xfId="34787"/>
    <cellStyle name="一般 6 2 2" xfId="34788"/>
    <cellStyle name="一般 6 3" xfId="34789"/>
    <cellStyle name="一般 62" xfId="35749"/>
    <cellStyle name="一般 62 2" xfId="35747"/>
    <cellStyle name="一般 63" xfId="35767"/>
    <cellStyle name="一般 63 2 2" xfId="35761"/>
    <cellStyle name="一般 63 3 2 2 2 2" xfId="35763"/>
    <cellStyle name="一般 67 4 2" xfId="35769"/>
    <cellStyle name="一般 7" xfId="34790"/>
    <cellStyle name="一般 7 2" xfId="34791"/>
    <cellStyle name="一般 7 2 2" xfId="20807"/>
    <cellStyle name="一般 7 2 2 2" xfId="906"/>
    <cellStyle name="一般 7 2 2 2 2" xfId="31763"/>
    <cellStyle name="一般 7 2 2 2 2 2" xfId="34792"/>
    <cellStyle name="一般 7 2 2 2 3" xfId="34793"/>
    <cellStyle name="一般 7 2 2 3" xfId="31765"/>
    <cellStyle name="一般 7 2 2 3 2" xfId="34794"/>
    <cellStyle name="一般 7 2 2 4" xfId="34795"/>
    <cellStyle name="一般 7 2 3" xfId="34796"/>
    <cellStyle name="一般 7 2 3 2" xfId="31772"/>
    <cellStyle name="一般 7 2 3 2 2" xfId="31774"/>
    <cellStyle name="一般 7 2 3 3" xfId="31776"/>
    <cellStyle name="一般 7 2 4" xfId="34797"/>
    <cellStyle name="一般 7 2 4 2" xfId="34798"/>
    <cellStyle name="一般 7 2 5" xfId="34799"/>
    <cellStyle name="一般 7 3" xfId="34800"/>
    <cellStyle name="一般 7 3 2" xfId="3670"/>
    <cellStyle name="一般 7 3 2 2" xfId="34801"/>
    <cellStyle name="一般 7 3 2 2 2" xfId="34802"/>
    <cellStyle name="一般 7 3 2 3" xfId="34803"/>
    <cellStyle name="一般 7 3 3" xfId="34804"/>
    <cellStyle name="一般 7 3 3 2" xfId="34805"/>
    <cellStyle name="一般 7 3 4" xfId="34806"/>
    <cellStyle name="一般 7 4" xfId="34807"/>
    <cellStyle name="一般 7 4 2" xfId="9334"/>
    <cellStyle name="一般 7 4 2 2" xfId="34808"/>
    <cellStyle name="一般 7 4 3" xfId="9338"/>
    <cellStyle name="一般 7 5" xfId="34809"/>
    <cellStyle name="一般 7 5 2" xfId="20812"/>
    <cellStyle name="一般 7 6" xfId="34810"/>
    <cellStyle name="一般 70 2 2 2" xfId="35756"/>
    <cellStyle name="一般 73" xfId="35743"/>
    <cellStyle name="一般 73 2" xfId="35771"/>
    <cellStyle name="一般 73 2 2 2" xfId="35760"/>
    <cellStyle name="一般 73 3" xfId="35762"/>
    <cellStyle name="一般 73 3 2" xfId="35770"/>
    <cellStyle name="一般 74" xfId="35766"/>
    <cellStyle name="一般 75" xfId="35718"/>
    <cellStyle name="一般 75 2" xfId="35744"/>
    <cellStyle name="一般 8" xfId="34811"/>
    <cellStyle name="一般 8 2" xfId="34812"/>
    <cellStyle name="一般 8 2 2" xfId="34813"/>
    <cellStyle name="一般 8 2 2 2" xfId="15099"/>
    <cellStyle name="一般 8 2 3" xfId="34814"/>
    <cellStyle name="一般 8 3" xfId="34815"/>
    <cellStyle name="一般 8 3 2" xfId="34816"/>
    <cellStyle name="一般 8 4" xfId="34817"/>
    <cellStyle name="一般 82 2" xfId="35748"/>
    <cellStyle name="一般 82 2 2" xfId="35753"/>
    <cellStyle name="一般 82 2 2 2" xfId="35757"/>
    <cellStyle name="一般 85 3" xfId="35768"/>
    <cellStyle name="一般 86 2" xfId="35742"/>
    <cellStyle name="一般 87" xfId="35758"/>
    <cellStyle name="一般 89 2" xfId="35745"/>
    <cellStyle name="一般 89 3" xfId="35750"/>
    <cellStyle name="一般 89 3 2" xfId="35755"/>
    <cellStyle name="一般 9" xfId="34818"/>
    <cellStyle name="一般 9 2" xfId="34819"/>
    <cellStyle name="一般 9 2 2" xfId="34820"/>
    <cellStyle name="一般 9 3" xfId="34821"/>
    <cellStyle name="一般 91" xfId="34822"/>
    <cellStyle name="一般 94 2" xfId="35696"/>
    <cellStyle name="一般 95 2" xfId="35706"/>
    <cellStyle name="一般 95 2 2" xfId="35751"/>
    <cellStyle name="一般_FCST 0917-database" xfId="35688"/>
    <cellStyle name="一般_Sheet2" xfId="34823"/>
    <cellStyle name="千分位" xfId="41" builtinId="3"/>
    <cellStyle name="千分位 2" xfId="34824"/>
    <cellStyle name="千分位 2 2" xfId="34825"/>
    <cellStyle name="千分位 2 3" xfId="34826"/>
    <cellStyle name="千分位 3" xfId="34827"/>
    <cellStyle name="千分位 4" xfId="34828"/>
    <cellStyle name="千分位 6" xfId="34829"/>
    <cellStyle name="千分位 6 2" xfId="2216"/>
    <cellStyle name="千分位 7" xfId="35719"/>
    <cellStyle name="千位分隔 2" xfId="34830"/>
    <cellStyle name="千位分隔 2 2" xfId="34831"/>
    <cellStyle name="千位分隔 2 2 2" xfId="34832"/>
    <cellStyle name="千位分隔 2 2 2 2" xfId="34833"/>
    <cellStyle name="千位分隔 2 2 3" xfId="34834"/>
    <cellStyle name="千位分隔 2 3" xfId="34835"/>
    <cellStyle name="千位分隔 2 3 2" xfId="34836"/>
    <cellStyle name="千位分隔 2 4" xfId="34837"/>
    <cellStyle name="千位分隔 3" xfId="34838"/>
    <cellStyle name="千位分隔[0] 2" xfId="34839"/>
    <cellStyle name="千位分隔[0] 3" xfId="34840"/>
    <cellStyle name="千位分隔[0] 4" xfId="34841"/>
    <cellStyle name="中等 2" xfId="34842"/>
    <cellStyle name="中等 2 2" xfId="35720"/>
    <cellStyle name="计算 2" xfId="34843"/>
    <cellStyle name="计算 2 2" xfId="34844"/>
    <cellStyle name="计算 2 2 2" xfId="34845"/>
    <cellStyle name="计算 2 2 2 2" xfId="34846"/>
    <cellStyle name="计算 2 2 3" xfId="34847"/>
    <cellStyle name="计算 2 2 3 2" xfId="34848"/>
    <cellStyle name="计算 2 2 4" xfId="34849"/>
    <cellStyle name="计算 2 2 4 2" xfId="34850"/>
    <cellStyle name="计算 2 2 5" xfId="34851"/>
    <cellStyle name="计算 2 2 5 2" xfId="34852"/>
    <cellStyle name="计算 2 2 5 2 2" xfId="34853"/>
    <cellStyle name="计算 2 2 5 2 3" xfId="34854"/>
    <cellStyle name="计算 2 2 5 2 4" xfId="34855"/>
    <cellStyle name="计算 2 2 5 2 5" xfId="34856"/>
    <cellStyle name="计算 2 2 5 2 6" xfId="34857"/>
    <cellStyle name="计算 2 2 5 3" xfId="34858"/>
    <cellStyle name="计算 2 2 5 4" xfId="34859"/>
    <cellStyle name="计算 2 2 5 5" xfId="34860"/>
    <cellStyle name="计算 2 2 5 6" xfId="34861"/>
    <cellStyle name="计算 2 2 5 7" xfId="34862"/>
    <cellStyle name="计算 2 2 6" xfId="34863"/>
    <cellStyle name="计算 2 2 6 2" xfId="34864"/>
    <cellStyle name="计算 2 2 7" xfId="34865"/>
    <cellStyle name="计算 2 3" xfId="34866"/>
    <cellStyle name="计算 2 3 2" xfId="34867"/>
    <cellStyle name="计算 2 4" xfId="34868"/>
    <cellStyle name="计算 2 4 2" xfId="34869"/>
    <cellStyle name="计算 2 5" xfId="34870"/>
    <cellStyle name="计算 2 5 2" xfId="34871"/>
    <cellStyle name="计算 2 6" xfId="26544"/>
    <cellStyle name="计算 2 6 2" xfId="19833"/>
    <cellStyle name="计算 2 6 2 2" xfId="26546"/>
    <cellStyle name="计算 2 6 2 3" xfId="26548"/>
    <cellStyle name="计算 2 6 2 4" xfId="26550"/>
    <cellStyle name="计算 2 6 2 5" xfId="26552"/>
    <cellStyle name="计算 2 6 2 6" xfId="26554"/>
    <cellStyle name="计算 2 6 3" xfId="26556"/>
    <cellStyle name="计算 2 6 4" xfId="26558"/>
    <cellStyle name="计算 2 6 5" xfId="26560"/>
    <cellStyle name="计算 2 6 6" xfId="26562"/>
    <cellStyle name="计算 2 6 7" xfId="26564"/>
    <cellStyle name="计算 2 7" xfId="26566"/>
    <cellStyle name="计算 2 7 2" xfId="9219"/>
    <cellStyle name="计算 2 8" xfId="26568"/>
    <cellStyle name="计算 3" xfId="34872"/>
    <cellStyle name="计算 3 2" xfId="34873"/>
    <cellStyle name="计算 4" xfId="34874"/>
    <cellStyle name="计算 4 2" xfId="34875"/>
    <cellStyle name="计算 5" xfId="34876"/>
    <cellStyle name="计算 5 2" xfId="34877"/>
    <cellStyle name="计算 6" xfId="34878"/>
    <cellStyle name="计算 6 2" xfId="34879"/>
    <cellStyle name="计算 6 2 2" xfId="34880"/>
    <cellStyle name="计算 6 2 3" xfId="34881"/>
    <cellStyle name="计算 6 2 4" xfId="34882"/>
    <cellStyle name="计算 6 2 5" xfId="34883"/>
    <cellStyle name="计算 6 2 6" xfId="34884"/>
    <cellStyle name="计算 6 3" xfId="34885"/>
    <cellStyle name="计算 6 4" xfId="34886"/>
    <cellStyle name="计算 6 5" xfId="34887"/>
    <cellStyle name="计算 6 6" xfId="12542"/>
    <cellStyle name="计算 6 7" xfId="34888"/>
    <cellStyle name="计算 7" xfId="34889"/>
    <cellStyle name="计算 7 2" xfId="10667"/>
    <cellStyle name="计算 8" xfId="34890"/>
    <cellStyle name="汇总 2" xfId="5913"/>
    <cellStyle name="汇总 2 2" xfId="34891"/>
    <cellStyle name="汇总 2 2 2" xfId="34892"/>
    <cellStyle name="汇总 2 2 2 2" xfId="34893"/>
    <cellStyle name="汇总 2 2 3" xfId="34894"/>
    <cellStyle name="汇总 2 2 3 2" xfId="34895"/>
    <cellStyle name="汇总 2 2 4" xfId="34896"/>
    <cellStyle name="汇总 2 2 4 2" xfId="34897"/>
    <cellStyle name="汇总 2 2 5" xfId="34898"/>
    <cellStyle name="汇总 2 2 5 2" xfId="34899"/>
    <cellStyle name="汇总 2 2 5 2 2" xfId="34900"/>
    <cellStyle name="汇总 2 2 5 2 3" xfId="34901"/>
    <cellStyle name="汇总 2 2 5 2 4" xfId="34902"/>
    <cellStyle name="汇总 2 2 5 2 5" xfId="34903"/>
    <cellStyle name="汇总 2 2 5 2 6" xfId="34904"/>
    <cellStyle name="汇总 2 2 5 3" xfId="34905"/>
    <cellStyle name="汇总 2 2 5 4" xfId="34906"/>
    <cellStyle name="汇总 2 2 5 5" xfId="34907"/>
    <cellStyle name="汇总 2 2 5 6" xfId="34908"/>
    <cellStyle name="汇总 2 2 5 7" xfId="34909"/>
    <cellStyle name="汇总 2 2 6" xfId="34910"/>
    <cellStyle name="汇总 2 2 6 2" xfId="34911"/>
    <cellStyle name="汇总 2 2 7" xfId="34912"/>
    <cellStyle name="汇总 2 3" xfId="34913"/>
    <cellStyle name="汇总 2 3 2" xfId="34914"/>
    <cellStyle name="汇总 2 4" xfId="34915"/>
    <cellStyle name="汇总 2 4 2" xfId="34916"/>
    <cellStyle name="汇总 2 5" xfId="34917"/>
    <cellStyle name="汇总 2 5 2" xfId="34918"/>
    <cellStyle name="汇总 2 6" xfId="34919"/>
    <cellStyle name="汇总 2 6 2" xfId="34920"/>
    <cellStyle name="汇总 2 6 2 2" xfId="34921"/>
    <cellStyle name="汇总 2 6 2 3" xfId="34922"/>
    <cellStyle name="汇总 2 6 2 4" xfId="34923"/>
    <cellStyle name="汇总 2 6 2 5" xfId="34924"/>
    <cellStyle name="汇总 2 6 2 6" xfId="34925"/>
    <cellStyle name="汇总 2 6 3" xfId="34926"/>
    <cellStyle name="汇总 2 6 4" xfId="34927"/>
    <cellStyle name="汇总 2 6 5" xfId="34928"/>
    <cellStyle name="汇总 2 6 6" xfId="34929"/>
    <cellStyle name="汇总 2 6 7" xfId="34930"/>
    <cellStyle name="汇总 2 7" xfId="34931"/>
    <cellStyle name="汇总 2 7 2" xfId="34932"/>
    <cellStyle name="汇总 2 8" xfId="34933"/>
    <cellStyle name="汇总 3" xfId="21886"/>
    <cellStyle name="汇总 3 2" xfId="5530"/>
    <cellStyle name="汇总 4" xfId="21889"/>
    <cellStyle name="汇总 4 2" xfId="34934"/>
    <cellStyle name="汇总 5" xfId="34935"/>
    <cellStyle name="汇总 5 2" xfId="34936"/>
    <cellStyle name="汇总 6" xfId="34937"/>
    <cellStyle name="汇总 6 2" xfId="34938"/>
    <cellStyle name="汇总 6 2 2" xfId="34939"/>
    <cellStyle name="汇总 6 2 3" xfId="34940"/>
    <cellStyle name="汇总 6 2 4" xfId="34941"/>
    <cellStyle name="汇总 6 2 5" xfId="34942"/>
    <cellStyle name="汇总 6 2 6" xfId="34944"/>
    <cellStyle name="汇总 6 3" xfId="34945"/>
    <cellStyle name="汇总 6 4" xfId="34946"/>
    <cellStyle name="汇总 6 5" xfId="34947"/>
    <cellStyle name="汇总 6 6" xfId="34948"/>
    <cellStyle name="汇总 6 7" xfId="34949"/>
    <cellStyle name="汇总 7" xfId="34950"/>
    <cellStyle name="汇总 7 2" xfId="34951"/>
    <cellStyle name="汇总 8" xfId="34952"/>
    <cellStyle name="合計 10" xfId="34953"/>
    <cellStyle name="合計 11" xfId="34954"/>
    <cellStyle name="合計 2" xfId="34955"/>
    <cellStyle name="合計 2 2" xfId="34956"/>
    <cellStyle name="合計 2 2 2" xfId="34957"/>
    <cellStyle name="合計 2 2 2 2" xfId="34958"/>
    <cellStyle name="合計 2 2 2 3" xfId="34959"/>
    <cellStyle name="合計 2 2 2 4" xfId="34960"/>
    <cellStyle name="合計 2 2 2 5" xfId="34961"/>
    <cellStyle name="合計 2 2 2 6" xfId="34962"/>
    <cellStyle name="合計 2 2 3" xfId="34963"/>
    <cellStyle name="合計 2 2 4" xfId="34964"/>
    <cellStyle name="合計 2 2 5" xfId="34965"/>
    <cellStyle name="合計 2 2 6" xfId="34966"/>
    <cellStyle name="合計 2 2 7" xfId="34967"/>
    <cellStyle name="合計 2 3" xfId="34968"/>
    <cellStyle name="合計 2 3 2" xfId="34969"/>
    <cellStyle name="合計 2 3 3" xfId="34970"/>
    <cellStyle name="合計 2 3 4" xfId="34971"/>
    <cellStyle name="合計 2 3 5" xfId="34972"/>
    <cellStyle name="合計 2 3 6" xfId="34973"/>
    <cellStyle name="合計 2 4" xfId="34974"/>
    <cellStyle name="合計 2 5" xfId="35698"/>
    <cellStyle name="合計 3" xfId="34975"/>
    <cellStyle name="合計 3 2" xfId="34976"/>
    <cellStyle name="合計 4" xfId="34977"/>
    <cellStyle name="合計 4 2" xfId="34978"/>
    <cellStyle name="合計 5" xfId="34979"/>
    <cellStyle name="合計 5 2" xfId="34980"/>
    <cellStyle name="合計 5 3" xfId="34981"/>
    <cellStyle name="合計 5 4" xfId="34982"/>
    <cellStyle name="合計 5 5" xfId="34983"/>
    <cellStyle name="合計 5 6" xfId="34984"/>
    <cellStyle name="合計 6" xfId="34985"/>
    <cellStyle name="合計 7" xfId="34986"/>
    <cellStyle name="合計 8" xfId="34987"/>
    <cellStyle name="合計 9" xfId="34988"/>
    <cellStyle name="好 2" xfId="34989"/>
    <cellStyle name="好 2 2" xfId="34990"/>
    <cellStyle name="好 2 2 2" xfId="34991"/>
    <cellStyle name="好 2 2 3" xfId="34992"/>
    <cellStyle name="好 2 2 3 2" xfId="34993"/>
    <cellStyle name="好 2 2 4" xfId="34994"/>
    <cellStyle name="好 2 3" xfId="34995"/>
    <cellStyle name="好 2 3 2" xfId="34996"/>
    <cellStyle name="好 2 4" xfId="21281"/>
    <cellStyle name="好 2 4 2" xfId="34997"/>
    <cellStyle name="好 2 5" xfId="34998"/>
    <cellStyle name="好 2 6" xfId="35721"/>
    <cellStyle name="好 3" xfId="34999"/>
    <cellStyle name="好 4" xfId="35000"/>
    <cellStyle name="好 4 2" xfId="35001"/>
    <cellStyle name="好_Sheet1" xfId="35002"/>
    <cellStyle name="好_Sheet1 2" xfId="35003"/>
    <cellStyle name="好_Sheet1 3" xfId="35004"/>
    <cellStyle name="好_Sheet1 3 2" xfId="35005"/>
    <cellStyle name="好_Sheet1 4" xfId="35006"/>
    <cellStyle name="好_TWW forecast" xfId="35007"/>
    <cellStyle name="好_TWW forecast 2" xfId="35008"/>
    <cellStyle name="百分比 2" xfId="8545"/>
    <cellStyle name="百分比 2 2" xfId="7561"/>
    <cellStyle name="百分比 2 2 2" xfId="8547"/>
    <cellStyle name="百分比 2 2 3" xfId="8549"/>
    <cellStyle name="百分比 3" xfId="8556"/>
    <cellStyle name="百分比 4" xfId="8558"/>
    <cellStyle name="百分比 5" xfId="8560"/>
    <cellStyle name="注释 10" xfId="35009"/>
    <cellStyle name="注释 10 2" xfId="35010"/>
    <cellStyle name="注释 11" xfId="35011"/>
    <cellStyle name="注释 11 2" xfId="35012"/>
    <cellStyle name="注释 11 3" xfId="35013"/>
    <cellStyle name="注释 11 4" xfId="35014"/>
    <cellStyle name="注释 11 5" xfId="35015"/>
    <cellStyle name="注释 11 6" xfId="35016"/>
    <cellStyle name="注释 12" xfId="35017"/>
    <cellStyle name="注释 12 2" xfId="35018"/>
    <cellStyle name="注释 13" xfId="35019"/>
    <cellStyle name="注释 2" xfId="35020"/>
    <cellStyle name="注释 2 2" xfId="35021"/>
    <cellStyle name="注释 2 2 2" xfId="35022"/>
    <cellStyle name="注释 2 3" xfId="35023"/>
    <cellStyle name="注释 2 3 2" xfId="35024"/>
    <cellStyle name="注释 2 4" xfId="35025"/>
    <cellStyle name="注释 2 4 2" xfId="35026"/>
    <cellStyle name="注释 2 5" xfId="35027"/>
    <cellStyle name="注释 2 5 2" xfId="35028"/>
    <cellStyle name="注释 2 5 3" xfId="35029"/>
    <cellStyle name="注释 2 5 4" xfId="35030"/>
    <cellStyle name="注释 2 5 5" xfId="35031"/>
    <cellStyle name="注释 2 5 6" xfId="35032"/>
    <cellStyle name="注释 2 6" xfId="35033"/>
    <cellStyle name="注释 2 6 2" xfId="35034"/>
    <cellStyle name="注释 2 7" xfId="29178"/>
    <cellStyle name="注释 3" xfId="35035"/>
    <cellStyle name="注释 3 2" xfId="35037"/>
    <cellStyle name="注释 3 2 2" xfId="35038"/>
    <cellStyle name="注释 3 3" xfId="35039"/>
    <cellStyle name="注释 3 3 2" xfId="35040"/>
    <cellStyle name="注释 3 4" xfId="35041"/>
    <cellStyle name="注释 3 4 2" xfId="35042"/>
    <cellStyle name="注释 3 5" xfId="35043"/>
    <cellStyle name="注释 3 5 2" xfId="35044"/>
    <cellStyle name="注释 3 5 3" xfId="2781"/>
    <cellStyle name="注释 3 5 4" xfId="35045"/>
    <cellStyle name="注释 3 5 5" xfId="35046"/>
    <cellStyle name="注释 3 5 6" xfId="35047"/>
    <cellStyle name="注释 3 6" xfId="35048"/>
    <cellStyle name="注释 3 6 2" xfId="35049"/>
    <cellStyle name="注释 3 7" xfId="35050"/>
    <cellStyle name="注释 4" xfId="35051"/>
    <cellStyle name="注释 4 2" xfId="35052"/>
    <cellStyle name="注释 4 2 2" xfId="35053"/>
    <cellStyle name="注释 4 3" xfId="35054"/>
    <cellStyle name="注释 4 3 2" xfId="35055"/>
    <cellStyle name="注释 4 4" xfId="35056"/>
    <cellStyle name="注释 4 4 2" xfId="35057"/>
    <cellStyle name="注释 4 5" xfId="35058"/>
    <cellStyle name="注释 4 5 2" xfId="1449"/>
    <cellStyle name="注释 4 5 3" xfId="35059"/>
    <cellStyle name="注释 4 5 4" xfId="35060"/>
    <cellStyle name="注释 4 5 5" xfId="35061"/>
    <cellStyle name="注释 4 5 6" xfId="35062"/>
    <cellStyle name="注释 4 6" xfId="35063"/>
    <cellStyle name="注释 4 6 2" xfId="35064"/>
    <cellStyle name="注释 4 7" xfId="35065"/>
    <cellStyle name="注释 5" xfId="35066"/>
    <cellStyle name="注释 5 2" xfId="35067"/>
    <cellStyle name="注释 5 2 2" xfId="35068"/>
    <cellStyle name="注释 5 3" xfId="35069"/>
    <cellStyle name="注释 5 3 2" xfId="35070"/>
    <cellStyle name="注释 5 4" xfId="35071"/>
    <cellStyle name="注释 5 4 2" xfId="35072"/>
    <cellStyle name="注释 5 5" xfId="35073"/>
    <cellStyle name="注释 5 5 2" xfId="35074"/>
    <cellStyle name="注释 5 5 3" xfId="35075"/>
    <cellStyle name="注释 5 5 4" xfId="35076"/>
    <cellStyle name="注释 5 5 5" xfId="35077"/>
    <cellStyle name="注释 5 5 6" xfId="34578"/>
    <cellStyle name="注释 5 6" xfId="35078"/>
    <cellStyle name="注释 5 6 2" xfId="35079"/>
    <cellStyle name="注释 5 7" xfId="35080"/>
    <cellStyle name="注释 6" xfId="35081"/>
    <cellStyle name="注释 6 2" xfId="35082"/>
    <cellStyle name="注释 6 2 2" xfId="35083"/>
    <cellStyle name="注释 6 3" xfId="35084"/>
    <cellStyle name="注释 6 3 2" xfId="35085"/>
    <cellStyle name="注释 6 4" xfId="35086"/>
    <cellStyle name="注释 6 4 2" xfId="35087"/>
    <cellStyle name="注释 6 5" xfId="35088"/>
    <cellStyle name="注释 6 5 2" xfId="35089"/>
    <cellStyle name="注释 6 5 3" xfId="35090"/>
    <cellStyle name="注释 6 5 4" xfId="35091"/>
    <cellStyle name="注释 6 5 5" xfId="35092"/>
    <cellStyle name="注释 6 5 6" xfId="34680"/>
    <cellStyle name="注释 6 6" xfId="20339"/>
    <cellStyle name="注释 6 6 2" xfId="20341"/>
    <cellStyle name="注释 6 7" xfId="20345"/>
    <cellStyle name="注释 7" xfId="35093"/>
    <cellStyle name="注释 7 2" xfId="2444"/>
    <cellStyle name="注释 7 2 2" xfId="35094"/>
    <cellStyle name="注释 7 3" xfId="1859"/>
    <cellStyle name="注释 7 3 2" xfId="35095"/>
    <cellStyle name="注释 7 4" xfId="2465"/>
    <cellStyle name="注释 7 4 2" xfId="35096"/>
    <cellStyle name="注释 7 5" xfId="35097"/>
    <cellStyle name="注释 7 5 2" xfId="35098"/>
    <cellStyle name="注释 7 5 3" xfId="20513"/>
    <cellStyle name="注释 7 5 4" xfId="20517"/>
    <cellStyle name="注释 7 5 5" xfId="20521"/>
    <cellStyle name="注释 7 5 6" xfId="15512"/>
    <cellStyle name="注释 7 6" xfId="35099"/>
    <cellStyle name="注释 7 6 2" xfId="35100"/>
    <cellStyle name="注释 7 7" xfId="35101"/>
    <cellStyle name="注释 8" xfId="35102"/>
    <cellStyle name="注释 8 2" xfId="35103"/>
    <cellStyle name="注释 9" xfId="35104"/>
    <cellStyle name="注释 9 2" xfId="35105"/>
    <cellStyle name="货币 2" xfId="35106"/>
    <cellStyle name="货币 2 2" xfId="35107"/>
    <cellStyle name="货币 2 2 2" xfId="35108"/>
    <cellStyle name="货币 2 2 2 2" xfId="35109"/>
    <cellStyle name="货币 2 2 3" xfId="35110"/>
    <cellStyle name="货币 2 3" xfId="35111"/>
    <cellStyle name="货币 2 3 2" xfId="35112"/>
    <cellStyle name="货币 2 4" xfId="11869"/>
    <cellStyle name="标题 1 2" xfId="35113"/>
    <cellStyle name="标题 1 2 2" xfId="35114"/>
    <cellStyle name="标题 1 2 2 2" xfId="35115"/>
    <cellStyle name="标题 1 2 2 3" xfId="35116"/>
    <cellStyle name="标题 1 2 2 3 2" xfId="35117"/>
    <cellStyle name="标题 1 2 2 4" xfId="35118"/>
    <cellStyle name="标题 1 2 3" xfId="35119"/>
    <cellStyle name="标题 1 2 3 2" xfId="35120"/>
    <cellStyle name="标题 1 2 4" xfId="35121"/>
    <cellStyle name="标题 1 2 4 2" xfId="35122"/>
    <cellStyle name="标题 1 2 5" xfId="35123"/>
    <cellStyle name="标题 1 3" xfId="35124"/>
    <cellStyle name="标题 1 4" xfId="35125"/>
    <cellStyle name="标题 1 4 2" xfId="35126"/>
    <cellStyle name="标题 1 5" xfId="35127"/>
    <cellStyle name="标题 2 2" xfId="35128"/>
    <cellStyle name="标题 2 2 2" xfId="35129"/>
    <cellStyle name="标题 2 2 2 2" xfId="35130"/>
    <cellStyle name="标题 2 2 2 3" xfId="35131"/>
    <cellStyle name="标题 2 2 2 3 2" xfId="35132"/>
    <cellStyle name="标题 2 2 2 4" xfId="35133"/>
    <cellStyle name="标题 2 2 3" xfId="35134"/>
    <cellStyle name="标题 2 2 3 2" xfId="35135"/>
    <cellStyle name="标题 2 2 4" xfId="35136"/>
    <cellStyle name="标题 2 2 4 2" xfId="35137"/>
    <cellStyle name="标题 2 2 5" xfId="35138"/>
    <cellStyle name="标题 2 3" xfId="35139"/>
    <cellStyle name="标题 2 4" xfId="35140"/>
    <cellStyle name="标题 2 4 2" xfId="35141"/>
    <cellStyle name="标题 2 5" xfId="35142"/>
    <cellStyle name="标题 3 2" xfId="35143"/>
    <cellStyle name="标题 3 2 2" xfId="35144"/>
    <cellStyle name="标题 3 2 2 2" xfId="35145"/>
    <cellStyle name="标题 3 2 2 2 2" xfId="27651"/>
    <cellStyle name="标题 3 2 2 2 3" xfId="27654"/>
    <cellStyle name="标题 3 2 2 2 4" xfId="35146"/>
    <cellStyle name="标题 3 2 2 2 5" xfId="35147"/>
    <cellStyle name="标题 3 2 2 3" xfId="35148"/>
    <cellStyle name="标题 3 2 2 3 2" xfId="27658"/>
    <cellStyle name="标题 3 2 2 4" xfId="35149"/>
    <cellStyle name="标题 3 2 3" xfId="35150"/>
    <cellStyle name="标题 3 2 3 2" xfId="35151"/>
    <cellStyle name="标题 3 2 3 3" xfId="35152"/>
    <cellStyle name="标题 3 2 3 4" xfId="35153"/>
    <cellStyle name="标题 3 2 3 5" xfId="35154"/>
    <cellStyle name="标题 3 2 3 6" xfId="35155"/>
    <cellStyle name="标题 3 2 4" xfId="35156"/>
    <cellStyle name="标题 3 2 4 2" xfId="35157"/>
    <cellStyle name="标题 3 2 5" xfId="35158"/>
    <cellStyle name="标题 3 3" xfId="35159"/>
    <cellStyle name="标题 3 3 2" xfId="35160"/>
    <cellStyle name="标题 3 3 3" xfId="35161"/>
    <cellStyle name="标题 3 3 4" xfId="35162"/>
    <cellStyle name="标题 3 3 5" xfId="35163"/>
    <cellStyle name="标题 3 4" xfId="35164"/>
    <cellStyle name="标题 3 4 2" xfId="35165"/>
    <cellStyle name="标题 3 5" xfId="35166"/>
    <cellStyle name="标题 4 2" xfId="1893"/>
    <cellStyle name="标题 4 2 2" xfId="35167"/>
    <cellStyle name="标题 4 2 2 2" xfId="35168"/>
    <cellStyle name="标题 4 2 2 3" xfId="35169"/>
    <cellStyle name="标题 4 2 2 3 2" xfId="35170"/>
    <cellStyle name="标题 4 2 2 4" xfId="35171"/>
    <cellStyle name="标题 4 2 3" xfId="35172"/>
    <cellStyle name="标题 4 2 3 2" xfId="35173"/>
    <cellStyle name="标题 4 2 4" xfId="35174"/>
    <cellStyle name="标题 4 2 4 2" xfId="35175"/>
    <cellStyle name="标题 4 2 5" xfId="12883"/>
    <cellStyle name="标题 4 3" xfId="10435"/>
    <cellStyle name="标题 4 4" xfId="10437"/>
    <cellStyle name="标题 4 4 2" xfId="35176"/>
    <cellStyle name="标题 4 5" xfId="10439"/>
    <cellStyle name="标题 5" xfId="35177"/>
    <cellStyle name="标题 5 2" xfId="35178"/>
    <cellStyle name="标题 5 2 2" xfId="35179"/>
    <cellStyle name="标题 5 2 3" xfId="35180"/>
    <cellStyle name="标题 5 2 3 2" xfId="35181"/>
    <cellStyle name="标题 5 2 4" xfId="35182"/>
    <cellStyle name="标题 5 3" xfId="35183"/>
    <cellStyle name="标题 5 3 2" xfId="35184"/>
    <cellStyle name="标题 5 4" xfId="35185"/>
    <cellStyle name="标题 5 4 2" xfId="35186"/>
    <cellStyle name="标题 5 5" xfId="35187"/>
    <cellStyle name="标题 6" xfId="35188"/>
    <cellStyle name="标题 7" xfId="35189"/>
    <cellStyle name="标题 7 2" xfId="35190"/>
    <cellStyle name="标题 8" xfId="35191"/>
    <cellStyle name="計算方式 10" xfId="35192"/>
    <cellStyle name="計算方式 11" xfId="35193"/>
    <cellStyle name="計算方式 2" xfId="35194"/>
    <cellStyle name="計算方式 2 2" xfId="35195"/>
    <cellStyle name="計算方式 2 2 2" xfId="35196"/>
    <cellStyle name="計算方式 2 2 3" xfId="35197"/>
    <cellStyle name="計算方式 2 2 4" xfId="35198"/>
    <cellStyle name="計算方式 2 2 5" xfId="35199"/>
    <cellStyle name="計算方式 2 2 6" xfId="18401"/>
    <cellStyle name="計算方式 2 3" xfId="35200"/>
    <cellStyle name="計算方式 2 4" xfId="35723"/>
    <cellStyle name="計算方式 3" xfId="35201"/>
    <cellStyle name="計算方式 3 2" xfId="35202"/>
    <cellStyle name="計算方式 4" xfId="35203"/>
    <cellStyle name="計算方式 4 2" xfId="35204"/>
    <cellStyle name="計算方式 5" xfId="35205"/>
    <cellStyle name="計算方式 5 2" xfId="10462"/>
    <cellStyle name="計算方式 5 3" xfId="10466"/>
    <cellStyle name="計算方式 5 4" xfId="10468"/>
    <cellStyle name="計算方式 5 5" xfId="35206"/>
    <cellStyle name="計算方式 5 6" xfId="35207"/>
    <cellStyle name="計算方式 6" xfId="35208"/>
    <cellStyle name="計算方式 7" xfId="35209"/>
    <cellStyle name="計算方式 8" xfId="35210"/>
    <cellStyle name="計算方式 9" xfId="35211"/>
    <cellStyle name="差 2" xfId="35212"/>
    <cellStyle name="差 2 2" xfId="35213"/>
    <cellStyle name="差 2 2 2" xfId="35214"/>
    <cellStyle name="差 2 2 3" xfId="35215"/>
    <cellStyle name="差 2 2 3 2" xfId="35216"/>
    <cellStyle name="差 2 2 4" xfId="2960"/>
    <cellStyle name="差 2 3" xfId="35217"/>
    <cellStyle name="差 2 3 2" xfId="35218"/>
    <cellStyle name="差 2 4" xfId="35219"/>
    <cellStyle name="差 2 4 2" xfId="35220"/>
    <cellStyle name="差 2 5" xfId="35221"/>
    <cellStyle name="差 3" xfId="35222"/>
    <cellStyle name="差 4" xfId="35223"/>
    <cellStyle name="差 4 2" xfId="35224"/>
    <cellStyle name="差 5" xfId="35225"/>
    <cellStyle name="差_Sheet1" xfId="35226"/>
    <cellStyle name="差_Sheet1 2" xfId="35227"/>
    <cellStyle name="差_Sheet1 3" xfId="35228"/>
    <cellStyle name="差_Sheet1 3 2" xfId="35229"/>
    <cellStyle name="差_Sheet1 4" xfId="35230"/>
    <cellStyle name="样式 1" xfId="35231"/>
    <cellStyle name="样式 1 2" xfId="35232"/>
    <cellStyle name="样式 1 3" xfId="35233"/>
    <cellStyle name="样式 1 3 2" xfId="35234"/>
    <cellStyle name="样式 1 4" xfId="35235"/>
    <cellStyle name="桁区切り [0.00]_Nittsu_Mar_May_04" xfId="35236"/>
    <cellStyle name="桁区切り_M19Quote#00" xfId="35237"/>
    <cellStyle name="适中 2" xfId="35238"/>
    <cellStyle name="适中 2 2" xfId="35239"/>
    <cellStyle name="适中 2 2 2" xfId="35240"/>
    <cellStyle name="适中 2 2 3" xfId="35241"/>
    <cellStyle name="适中 2 2 3 2" xfId="35242"/>
    <cellStyle name="适中 2 2 4" xfId="35243"/>
    <cellStyle name="适中 2 3" xfId="35244"/>
    <cellStyle name="适中 2 3 2" xfId="35245"/>
    <cellStyle name="适中 2 4" xfId="35246"/>
    <cellStyle name="适中 2 4 2" xfId="35247"/>
    <cellStyle name="适中 2 5" xfId="35248"/>
    <cellStyle name="适中 3" xfId="35249"/>
    <cellStyle name="适中 4" xfId="35250"/>
    <cellStyle name="适中 4 2" xfId="35251"/>
    <cellStyle name="适中 5" xfId="35252"/>
    <cellStyle name="常规 10" xfId="35253"/>
    <cellStyle name="常规 10 10" xfId="35254"/>
    <cellStyle name="常规 10 10 2" xfId="35255"/>
    <cellStyle name="常规 10 11" xfId="35256"/>
    <cellStyle name="常规 10 11 2" xfId="35257"/>
    <cellStyle name="常规 10 12" xfId="35258"/>
    <cellStyle name="常规 10 2" xfId="35259"/>
    <cellStyle name="常规 10 2 2" xfId="35260"/>
    <cellStyle name="常规 10 3" xfId="35261"/>
    <cellStyle name="常规 10 3 2" xfId="35262"/>
    <cellStyle name="常规 10 4" xfId="35263"/>
    <cellStyle name="常规 10 4 2" xfId="35264"/>
    <cellStyle name="常规 10 5" xfId="35265"/>
    <cellStyle name="常规 10 5 2" xfId="35266"/>
    <cellStyle name="常规 10 6" xfId="35267"/>
    <cellStyle name="常规 10 6 2" xfId="35268"/>
    <cellStyle name="常规 10 7" xfId="35269"/>
    <cellStyle name="常规 10 7 2" xfId="35270"/>
    <cellStyle name="常规 10 8" xfId="35271"/>
    <cellStyle name="常规 10 8 2" xfId="35272"/>
    <cellStyle name="常规 10 9" xfId="35273"/>
    <cellStyle name="常规 10 9 2" xfId="35274"/>
    <cellStyle name="常规 11" xfId="35275"/>
    <cellStyle name="常规 11 2" xfId="35276"/>
    <cellStyle name="常规 12" xfId="35277"/>
    <cellStyle name="常规 13" xfId="35278"/>
    <cellStyle name="常规 13 2" xfId="8525"/>
    <cellStyle name="常规 14" xfId="35279"/>
    <cellStyle name="常规 14 2" xfId="8542"/>
    <cellStyle name="常规 15" xfId="10026"/>
    <cellStyle name="常规 15 2" xfId="7570"/>
    <cellStyle name="常规 16" xfId="10035"/>
    <cellStyle name="常规 2" xfId="14265"/>
    <cellStyle name="常规 2 2" xfId="2015"/>
    <cellStyle name="常规 2 2 2" xfId="4258"/>
    <cellStyle name="常规 2 2 2 2" xfId="35280"/>
    <cellStyle name="常规 2 2 2 2 2" xfId="35281"/>
    <cellStyle name="常规 2 2 2 3" xfId="35282"/>
    <cellStyle name="常规 2 2 3" xfId="35283"/>
    <cellStyle name="常规 2 2 3 2" xfId="35284"/>
    <cellStyle name="常规 2 2 4" xfId="35285"/>
    <cellStyle name="常规 2 3" xfId="4262"/>
    <cellStyle name="常规 2 4" xfId="35286"/>
    <cellStyle name="常规 2 4 2" xfId="35287"/>
    <cellStyle name="常规 2 4 2 2" xfId="35288"/>
    <cellStyle name="常规 2 4 3" xfId="35289"/>
    <cellStyle name="常规 2 5" xfId="35290"/>
    <cellStyle name="常规 3" xfId="14274"/>
    <cellStyle name="常规 3 2" xfId="17177"/>
    <cellStyle name="常规 3 2 2" xfId="35291"/>
    <cellStyle name="常规 3 2 2 2" xfId="35292"/>
    <cellStyle name="常规 3 2 2 2 2" xfId="35293"/>
    <cellStyle name="常规 3 2 2 3" xfId="35294"/>
    <cellStyle name="常规 3 3" xfId="35295"/>
    <cellStyle name="常规 3 3 2" xfId="17859"/>
    <cellStyle name="常规 3 3 2 2" xfId="35296"/>
    <cellStyle name="常规 3 3 3" xfId="35297"/>
    <cellStyle name="常规 4" xfId="14281"/>
    <cellStyle name="常规 4 2" xfId="35298"/>
    <cellStyle name="常规 4 2 2" xfId="35299"/>
    <cellStyle name="常规 4 2 2 2" xfId="35300"/>
    <cellStyle name="常规 4 2 2 3" xfId="35301"/>
    <cellStyle name="常规 4 2 3" xfId="35302"/>
    <cellStyle name="常规 4 3" xfId="35303"/>
    <cellStyle name="常规 4 3 2" xfId="18069"/>
    <cellStyle name="常规 4 3 2 2" xfId="35304"/>
    <cellStyle name="常规 4 3 3" xfId="35305"/>
    <cellStyle name="常规 4 4" xfId="35306"/>
    <cellStyle name="常规 4 5" xfId="35307"/>
    <cellStyle name="常规 5" xfId="35308"/>
    <cellStyle name="常规 5 2" xfId="35309"/>
    <cellStyle name="常规 5 2 2" xfId="35310"/>
    <cellStyle name="常规 5 2 2 2" xfId="35311"/>
    <cellStyle name="常规 5 2 2 2 2" xfId="35312"/>
    <cellStyle name="常规 5 2 2 3" xfId="35313"/>
    <cellStyle name="常规 5 3" xfId="35314"/>
    <cellStyle name="常规 5 3 2" xfId="32700"/>
    <cellStyle name="常规 5 3 2 2" xfId="35315"/>
    <cellStyle name="常规 5 3 3" xfId="35316"/>
    <cellStyle name="常规 6" xfId="35317"/>
    <cellStyle name="常规 6 2" xfId="35318"/>
    <cellStyle name="常规 60" xfId="35687"/>
    <cellStyle name="常规 7" xfId="35319"/>
    <cellStyle name="常规 7 2" xfId="35320"/>
    <cellStyle name="常规 8" xfId="35321"/>
    <cellStyle name="常规 9" xfId="35322"/>
    <cellStyle name="检查单元格 2" xfId="35323"/>
    <cellStyle name="检查单元格 2 2" xfId="35324"/>
    <cellStyle name="检查单元格 2 2 2" xfId="2347"/>
    <cellStyle name="检查单元格 2 2 2 2" xfId="17429"/>
    <cellStyle name="检查单元格 2 2 3" xfId="23186"/>
    <cellStyle name="检查单元格 2 2 3 2" xfId="17509"/>
    <cellStyle name="检查单元格 2 2 4" xfId="23262"/>
    <cellStyle name="检查单元格 2 2 4 2" xfId="17627"/>
    <cellStyle name="检查单元格 2 2 5" xfId="2352"/>
    <cellStyle name="检查单元格 2 2 6" xfId="12131"/>
    <cellStyle name="检查单元格 2 2 6 2" xfId="17987"/>
    <cellStyle name="检查单元格 2 2 7" xfId="2361"/>
    <cellStyle name="检查单元格 2 3" xfId="35325"/>
    <cellStyle name="检查单元格 2 3 2" xfId="35326"/>
    <cellStyle name="检查单元格 2 4" xfId="35327"/>
    <cellStyle name="检查单元格 2 4 2" xfId="35328"/>
    <cellStyle name="检查单元格 2 5" xfId="35329"/>
    <cellStyle name="检查单元格 2 5 2" xfId="35330"/>
    <cellStyle name="检查单元格 2 6" xfId="35331"/>
    <cellStyle name="检查单元格 2 6 2" xfId="35332"/>
    <cellStyle name="检查单元格 2 7" xfId="35333"/>
    <cellStyle name="检查单元格 2 7 2" xfId="35334"/>
    <cellStyle name="检查单元格 2 8" xfId="35335"/>
    <cellStyle name="检查单元格 3" xfId="35336"/>
    <cellStyle name="检查单元格 3 2" xfId="6016"/>
    <cellStyle name="检查单元格 4" xfId="35337"/>
    <cellStyle name="检查单元格 4 2" xfId="7776"/>
    <cellStyle name="检查单元格 5" xfId="35338"/>
    <cellStyle name="检查单元格 5 2" xfId="35339"/>
    <cellStyle name="检查单元格 6" xfId="35340"/>
    <cellStyle name="检查单元格 7" xfId="35341"/>
    <cellStyle name="检查单元格 7 2" xfId="35342"/>
    <cellStyle name="检查单元格 8" xfId="35343"/>
    <cellStyle name="貨幣[0]_laroux" xfId="35344"/>
    <cellStyle name="通貨_M19Quote#00" xfId="35345"/>
    <cellStyle name="連結的儲存格 2" xfId="35346"/>
    <cellStyle name="連結的儲存格 2 2" xfId="35724"/>
    <cellStyle name="連結的儲存格 3" xfId="35347"/>
    <cellStyle name="連結的儲存格 4" xfId="35348"/>
    <cellStyle name="連結的儲存格 5" xfId="35349"/>
    <cellStyle name="連結的儲存格 6" xfId="35350"/>
    <cellStyle name="똿뗦먛귟 [0.00]_PRODUCT DETAIL Q1" xfId="35351"/>
    <cellStyle name="똿뗦먛귟_PRODUCT DETAIL Q1" xfId="35352"/>
    <cellStyle name="備註 10" xfId="35353"/>
    <cellStyle name="備註 11" xfId="35354"/>
    <cellStyle name="備註 2" xfId="35355"/>
    <cellStyle name="備註 2 2" xfId="35356"/>
    <cellStyle name="備註 2 2 2" xfId="35357"/>
    <cellStyle name="備註 2 2 3" xfId="35358"/>
    <cellStyle name="備註 2 2 4" xfId="35359"/>
    <cellStyle name="備註 2 2 5" xfId="35360"/>
    <cellStyle name="備註 2 2 6" xfId="35361"/>
    <cellStyle name="備註 2 3" xfId="35362"/>
    <cellStyle name="備註 2 4" xfId="35725"/>
    <cellStyle name="備註 3" xfId="35363"/>
    <cellStyle name="備註 3 2" xfId="35364"/>
    <cellStyle name="備註 4" xfId="35365"/>
    <cellStyle name="備註 4 2" xfId="35366"/>
    <cellStyle name="備註 5" xfId="35367"/>
    <cellStyle name="備註 5 2" xfId="35368"/>
    <cellStyle name="備註 5 3" xfId="35369"/>
    <cellStyle name="備註 5 4" xfId="35370"/>
    <cellStyle name="備註 5 5" xfId="35371"/>
    <cellStyle name="備註 5 6" xfId="35372"/>
    <cellStyle name="備註 6" xfId="35373"/>
    <cellStyle name="備註 7" xfId="35374"/>
    <cellStyle name="備註 8" xfId="35375"/>
    <cellStyle name="備註 9" xfId="35376"/>
    <cellStyle name="强调文字颜色 1 2" xfId="35377"/>
    <cellStyle name="强调文字颜色 1 2 2" xfId="35378"/>
    <cellStyle name="强调文字颜色 1 2 2 2" xfId="35379"/>
    <cellStyle name="强调文字颜色 1 2 2 3" xfId="35380"/>
    <cellStyle name="强调文字颜色 1 2 2 3 2" xfId="35381"/>
    <cellStyle name="强调文字颜色 1 2 2 4" xfId="35382"/>
    <cellStyle name="强调文字颜色 1 2 3" xfId="35383"/>
    <cellStyle name="强调文字颜色 1 2 3 2" xfId="35384"/>
    <cellStyle name="强调文字颜色 1 2 4" xfId="35385"/>
    <cellStyle name="强调文字颜色 1 2 4 2" xfId="35386"/>
    <cellStyle name="强调文字颜色 1 2 5" xfId="35387"/>
    <cellStyle name="强调文字颜色 1 3" xfId="35388"/>
    <cellStyle name="强调文字颜色 1 4" xfId="35389"/>
    <cellStyle name="强调文字颜色 1 4 2" xfId="35390"/>
    <cellStyle name="强调文字颜色 1 5" xfId="35391"/>
    <cellStyle name="强调文字颜色 2 2" xfId="35392"/>
    <cellStyle name="强调文字颜色 2 2 2" xfId="35393"/>
    <cellStyle name="强调文字颜色 2 2 2 2" xfId="35394"/>
    <cellStyle name="强调文字颜色 2 2 2 3" xfId="35395"/>
    <cellStyle name="强调文字颜色 2 2 2 3 2" xfId="35396"/>
    <cellStyle name="强调文字颜色 2 2 2 4" xfId="35397"/>
    <cellStyle name="强调文字颜色 2 2 3" xfId="35398"/>
    <cellStyle name="强调文字颜色 2 2 3 2" xfId="35399"/>
    <cellStyle name="强调文字颜色 2 2 4" xfId="35400"/>
    <cellStyle name="强调文字颜色 2 2 4 2" xfId="35401"/>
    <cellStyle name="强调文字颜色 2 2 5" xfId="35402"/>
    <cellStyle name="强调文字颜色 2 3" xfId="35403"/>
    <cellStyle name="强调文字颜色 2 4" xfId="35404"/>
    <cellStyle name="强调文字颜色 2 4 2" xfId="35405"/>
    <cellStyle name="强调文字颜色 2 5" xfId="35406"/>
    <cellStyle name="强调文字颜色 3 2" xfId="35407"/>
    <cellStyle name="强调文字颜色 3 2 2" xfId="35408"/>
    <cellStyle name="强调文字颜色 3 2 2 2" xfId="35409"/>
    <cellStyle name="强调文字颜色 3 2 2 3" xfId="35410"/>
    <cellStyle name="强调文字颜色 3 2 2 3 2" xfId="35411"/>
    <cellStyle name="强调文字颜色 3 2 2 4" xfId="35412"/>
    <cellStyle name="强调文字颜色 3 2 3" xfId="35413"/>
    <cellStyle name="强调文字颜色 3 2 3 2" xfId="35414"/>
    <cellStyle name="强调文字颜色 3 2 4" xfId="35415"/>
    <cellStyle name="强调文字颜色 3 2 4 2" xfId="35416"/>
    <cellStyle name="强调文字颜色 3 2 5" xfId="35417"/>
    <cellStyle name="强调文字颜色 3 3" xfId="35418"/>
    <cellStyle name="强调文字颜色 3 4" xfId="35419"/>
    <cellStyle name="强调文字颜色 3 4 2" xfId="35420"/>
    <cellStyle name="强调文字颜色 3 5" xfId="35421"/>
    <cellStyle name="强调文字颜色 4 2" xfId="35422"/>
    <cellStyle name="强调文字颜色 4 2 2" xfId="35423"/>
    <cellStyle name="强调文字颜色 4 2 2 2" xfId="35424"/>
    <cellStyle name="强调文字颜色 4 2 2 3" xfId="35425"/>
    <cellStyle name="强调文字颜色 4 2 2 3 2" xfId="35426"/>
    <cellStyle name="强调文字颜色 4 2 2 4" xfId="35427"/>
    <cellStyle name="强调文字颜色 4 2 3" xfId="35428"/>
    <cellStyle name="强调文字颜色 4 2 3 2" xfId="35429"/>
    <cellStyle name="强调文字颜色 4 2 4" xfId="35430"/>
    <cellStyle name="强调文字颜色 4 2 4 2" xfId="13931"/>
    <cellStyle name="强调文字颜色 4 2 5" xfId="35431"/>
    <cellStyle name="强调文字颜色 4 3" xfId="35432"/>
    <cellStyle name="强调文字颜色 4 4" xfId="35433"/>
    <cellStyle name="强调文字颜色 4 4 2" xfId="35434"/>
    <cellStyle name="强调文字颜色 4 5" xfId="35435"/>
    <cellStyle name="强调文字颜色 5 2" xfId="35436"/>
    <cellStyle name="强调文字颜色 5 2 2" xfId="35437"/>
    <cellStyle name="强调文字颜色 5 2 2 2" xfId="35438"/>
    <cellStyle name="强调文字颜色 5 2 2 3" xfId="35439"/>
    <cellStyle name="强调文字颜色 5 2 2 3 2" xfId="35440"/>
    <cellStyle name="强调文字颜色 5 2 2 4" xfId="35441"/>
    <cellStyle name="强调文字颜色 5 2 3" xfId="35442"/>
    <cellStyle name="强调文字颜色 5 2 3 2" xfId="35443"/>
    <cellStyle name="强调文字颜色 5 2 4" xfId="5445"/>
    <cellStyle name="强调文字颜色 5 2 4 2" xfId="35444"/>
    <cellStyle name="强调文字颜色 5 2 5" xfId="35445"/>
    <cellStyle name="强调文字颜色 5 3" xfId="35446"/>
    <cellStyle name="强调文字颜色 5 4" xfId="35447"/>
    <cellStyle name="强调文字颜色 5 4 2" xfId="8971"/>
    <cellStyle name="强调文字颜色 5 5" xfId="35448"/>
    <cellStyle name="强调文字颜色 6 2" xfId="35449"/>
    <cellStyle name="强调文字颜色 6 2 2" xfId="35450"/>
    <cellStyle name="强调文字颜色 6 2 2 2" xfId="35451"/>
    <cellStyle name="强调文字颜色 6 2 2 3" xfId="35452"/>
    <cellStyle name="强调文字颜色 6 2 2 3 2" xfId="35453"/>
    <cellStyle name="强调文字颜色 6 2 2 4" xfId="35454"/>
    <cellStyle name="强调文字颜色 6 2 3" xfId="35455"/>
    <cellStyle name="强调文字颜色 6 2 3 2" xfId="35456"/>
    <cellStyle name="强调文字颜色 6 2 4" xfId="35457"/>
    <cellStyle name="强调文字颜色 6 2 4 2" xfId="34943"/>
    <cellStyle name="强调文字颜色 6 2 5" xfId="25953"/>
    <cellStyle name="强调文字颜色 6 3" xfId="35458"/>
    <cellStyle name="强调文字颜色 6 4" xfId="35459"/>
    <cellStyle name="强调文字颜色 6 4 2" xfId="9010"/>
    <cellStyle name="强调文字颜色 6 5" xfId="35460"/>
    <cellStyle name="链接单元格 2" xfId="35461"/>
    <cellStyle name="链接单元格 2 2" xfId="35462"/>
    <cellStyle name="链接单元格 2 2 2" xfId="35463"/>
    <cellStyle name="链接单元格 2 2 3" xfId="35464"/>
    <cellStyle name="链接单元格 2 2 3 2" xfId="35465"/>
    <cellStyle name="链接单元格 2 2 4" xfId="35466"/>
    <cellStyle name="链接单元格 2 3" xfId="35467"/>
    <cellStyle name="链接单元格 2 3 2" xfId="18908"/>
    <cellStyle name="链接单元格 2 4" xfId="35468"/>
    <cellStyle name="链接单元格 2 4 2" xfId="35469"/>
    <cellStyle name="链接单元格 2 5" xfId="35470"/>
    <cellStyle name="链接单元格 3" xfId="35471"/>
    <cellStyle name="链接单元格 4" xfId="35472"/>
    <cellStyle name="链接单元格 4 2" xfId="35473"/>
    <cellStyle name="链接单元格 5" xfId="35474"/>
    <cellStyle name="解释性文本 2" xfId="35475"/>
    <cellStyle name="解释性文本 2 2" xfId="35476"/>
    <cellStyle name="解释性文本 2 2 2" xfId="35477"/>
    <cellStyle name="解释性文本 2 2 3" xfId="35478"/>
    <cellStyle name="解释性文本 2 2 3 2" xfId="35479"/>
    <cellStyle name="解释性文本 2 2 4" xfId="35480"/>
    <cellStyle name="解释性文本 2 3" xfId="35481"/>
    <cellStyle name="解释性文本 2 3 2" xfId="35482"/>
    <cellStyle name="解释性文本 2 4" xfId="35483"/>
    <cellStyle name="解释性文本 2 4 2" xfId="35484"/>
    <cellStyle name="解释性文本 2 5" xfId="35485"/>
    <cellStyle name="解释性文本 3" xfId="35486"/>
    <cellStyle name="解释性文本 4" xfId="35487"/>
    <cellStyle name="解释性文本 4 2" xfId="35488"/>
    <cellStyle name="解释性文本 5" xfId="35489"/>
    <cellStyle name="输入 2" xfId="35490"/>
    <cellStyle name="输入 2 2" xfId="35491"/>
    <cellStyle name="输入 2 2 2" xfId="35492"/>
    <cellStyle name="输入 2 2 2 2" xfId="35493"/>
    <cellStyle name="输入 2 2 3" xfId="13920"/>
    <cellStyle name="输入 2 2 3 2" xfId="13922"/>
    <cellStyle name="输入 2 2 4" xfId="13934"/>
    <cellStyle name="输入 2 2 4 2" xfId="13936"/>
    <cellStyle name="输入 2 2 5" xfId="13939"/>
    <cellStyle name="输入 2 2 5 2" xfId="13941"/>
    <cellStyle name="输入 2 2 5 2 2" xfId="13943"/>
    <cellStyle name="输入 2 2 5 2 3" xfId="35494"/>
    <cellStyle name="输入 2 2 5 2 4" xfId="35495"/>
    <cellStyle name="输入 2 2 5 2 5" xfId="35496"/>
    <cellStyle name="输入 2 2 5 2 6" xfId="35497"/>
    <cellStyle name="输入 2 2 5 3" xfId="13945"/>
    <cellStyle name="输入 2 2 5 4" xfId="35498"/>
    <cellStyle name="输入 2 2 5 5" xfId="35499"/>
    <cellStyle name="输入 2 2 5 6" xfId="35500"/>
    <cellStyle name="输入 2 2 5 7" xfId="35501"/>
    <cellStyle name="输入 2 2 6" xfId="13947"/>
    <cellStyle name="输入 2 2 6 2" xfId="13951"/>
    <cellStyle name="输入 2 2 7" xfId="13956"/>
    <cellStyle name="输入 2 3" xfId="35502"/>
    <cellStyle name="输入 2 3 2" xfId="35503"/>
    <cellStyle name="输入 2 4" xfId="35504"/>
    <cellStyle name="输入 2 4 2" xfId="35505"/>
    <cellStyle name="输入 2 5" xfId="35506"/>
    <cellStyle name="输入 2 5 2" xfId="35507"/>
    <cellStyle name="输入 2 6" xfId="35508"/>
    <cellStyle name="输入 2 6 2" xfId="35509"/>
    <cellStyle name="输入 2 6 2 2" xfId="35510"/>
    <cellStyle name="输入 2 6 2 3" xfId="35511"/>
    <cellStyle name="输入 2 6 2 4" xfId="35512"/>
    <cellStyle name="输入 2 6 2 5" xfId="35513"/>
    <cellStyle name="输入 2 6 2 6" xfId="2433"/>
    <cellStyle name="输入 2 6 3" xfId="35514"/>
    <cellStyle name="输入 2 6 4" xfId="35515"/>
    <cellStyle name="输入 2 6 5" xfId="35516"/>
    <cellStyle name="输入 2 6 6" xfId="35517"/>
    <cellStyle name="输入 2 6 7" xfId="35518"/>
    <cellStyle name="输入 2 7" xfId="35519"/>
    <cellStyle name="输入 2 7 2" xfId="35520"/>
    <cellStyle name="输入 2 8" xfId="35521"/>
    <cellStyle name="输入 3" xfId="35522"/>
    <cellStyle name="输入 3 2" xfId="35523"/>
    <cellStyle name="输入 4" xfId="35524"/>
    <cellStyle name="输入 4 2" xfId="35525"/>
    <cellStyle name="输入 5" xfId="35526"/>
    <cellStyle name="输入 5 2" xfId="35527"/>
    <cellStyle name="输入 6" xfId="35528"/>
    <cellStyle name="输入 6 2" xfId="35529"/>
    <cellStyle name="输入 6 2 2" xfId="35530"/>
    <cellStyle name="输入 6 2 3" xfId="35531"/>
    <cellStyle name="输入 6 2 4" xfId="35532"/>
    <cellStyle name="输入 6 2 5" xfId="35533"/>
    <cellStyle name="输入 6 2 6" xfId="35534"/>
    <cellStyle name="输入 6 3" xfId="35535"/>
    <cellStyle name="输入 6 4" xfId="35536"/>
    <cellStyle name="输入 6 5" xfId="14062"/>
    <cellStyle name="输入 6 6" xfId="14068"/>
    <cellStyle name="输入 6 7" xfId="35537"/>
    <cellStyle name="输入 7" xfId="35538"/>
    <cellStyle name="输入 7 2" xfId="35036"/>
    <cellStyle name="输入 8" xfId="35539"/>
    <cellStyle name="输出 2" xfId="35540"/>
    <cellStyle name="输出 2 2" xfId="35541"/>
    <cellStyle name="输出 2 2 2" xfId="35542"/>
    <cellStyle name="输出 2 2 2 2" xfId="35543"/>
    <cellStyle name="输出 2 2 3" xfId="35544"/>
    <cellStyle name="输出 2 2 3 2" xfId="35545"/>
    <cellStyle name="输出 2 2 4" xfId="35546"/>
    <cellStyle name="输出 2 2 4 2" xfId="35547"/>
    <cellStyle name="输出 2 2 5" xfId="35548"/>
    <cellStyle name="输出 2 2 5 2" xfId="35549"/>
    <cellStyle name="输出 2 2 5 2 2" xfId="35550"/>
    <cellStyle name="输出 2 2 5 2 3" xfId="35551"/>
    <cellStyle name="输出 2 2 5 2 4" xfId="35552"/>
    <cellStyle name="输出 2 2 5 2 5" xfId="35553"/>
    <cellStyle name="输出 2 2 5 2 6" xfId="35554"/>
    <cellStyle name="输出 2 2 5 3" xfId="35555"/>
    <cellStyle name="输出 2 2 5 4" xfId="35556"/>
    <cellStyle name="输出 2 2 5 5" xfId="35557"/>
    <cellStyle name="输出 2 2 5 6" xfId="35558"/>
    <cellStyle name="输出 2 2 5 7" xfId="33757"/>
    <cellStyle name="输出 2 2 6" xfId="35559"/>
    <cellStyle name="输出 2 2 6 2" xfId="35560"/>
    <cellStyle name="输出 2 2 7" xfId="35561"/>
    <cellStyle name="输出 2 3" xfId="35562"/>
    <cellStyle name="输出 2 3 2" xfId="17655"/>
    <cellStyle name="输出 2 4" xfId="35563"/>
    <cellStyle name="输出 2 4 2" xfId="14930"/>
    <cellStyle name="输出 2 5" xfId="35564"/>
    <cellStyle name="输出 2 5 2" xfId="17715"/>
    <cellStyle name="输出 2 6" xfId="35565"/>
    <cellStyle name="输出 2 6 2" xfId="17752"/>
    <cellStyle name="输出 2 6 2 2" xfId="17754"/>
    <cellStyle name="输出 2 6 2 3" xfId="17756"/>
    <cellStyle name="输出 2 6 2 4" xfId="17758"/>
    <cellStyle name="输出 2 6 2 5" xfId="17760"/>
    <cellStyle name="输出 2 6 2 6" xfId="17763"/>
    <cellStyle name="输出 2 6 3" xfId="17766"/>
    <cellStyle name="输出 2 6 4" xfId="17768"/>
    <cellStyle name="输出 2 6 5" xfId="17770"/>
    <cellStyle name="输出 2 6 6" xfId="17772"/>
    <cellStyle name="输出 2 6 7" xfId="17774"/>
    <cellStyle name="输出 2 7" xfId="4833"/>
    <cellStyle name="输出 2 7 2" xfId="17788"/>
    <cellStyle name="输出 2 8" xfId="35566"/>
    <cellStyle name="输出 3" xfId="35567"/>
    <cellStyle name="输出 3 2" xfId="35568"/>
    <cellStyle name="输出 4" xfId="35569"/>
    <cellStyle name="输出 4 2" xfId="35570"/>
    <cellStyle name="输出 5" xfId="35571"/>
    <cellStyle name="输出 5 2" xfId="35572"/>
    <cellStyle name="输出 6" xfId="35573"/>
    <cellStyle name="输出 6 2" xfId="35574"/>
    <cellStyle name="输出 6 2 2" xfId="35575"/>
    <cellStyle name="输出 6 2 3" xfId="35576"/>
    <cellStyle name="输出 6 2 4" xfId="35577"/>
    <cellStyle name="输出 6 2 5" xfId="35578"/>
    <cellStyle name="输出 6 2 6" xfId="35579"/>
    <cellStyle name="输出 6 3" xfId="35580"/>
    <cellStyle name="输出 6 4" xfId="35581"/>
    <cellStyle name="输出 6 5" xfId="35582"/>
    <cellStyle name="输出 6 6" xfId="35583"/>
    <cellStyle name="输出 6 7" xfId="35584"/>
    <cellStyle name="输出 7" xfId="35585"/>
    <cellStyle name="输出 7 2" xfId="35586"/>
    <cellStyle name="输出 8" xfId="35587"/>
    <cellStyle name="說明文字 2" xfId="35588"/>
    <cellStyle name="說明文字 2 2" xfId="35726"/>
    <cellStyle name="輔色1 2" xfId="4631"/>
    <cellStyle name="輔色1 2 2" xfId="35727"/>
    <cellStyle name="輔色2 2" xfId="5650"/>
    <cellStyle name="輔色2 2 2" xfId="35713"/>
    <cellStyle name="輔色3 2" xfId="6740"/>
    <cellStyle name="輔色3 2 2" xfId="35728"/>
    <cellStyle name="輔色4 2" xfId="35589"/>
    <cellStyle name="輔色4 2 2" xfId="35729"/>
    <cellStyle name="輔色5 2" xfId="22120"/>
    <cellStyle name="輔色5 2 2" xfId="35694"/>
    <cellStyle name="輔色6 2" xfId="22129"/>
    <cellStyle name="輔色6 2 2" xfId="35730"/>
    <cellStyle name="標準_2004 Planning Templates1" xfId="35590"/>
    <cellStyle name="標題 1 2" xfId="35591"/>
    <cellStyle name="標題 1 2 2" xfId="35731"/>
    <cellStyle name="標題 2 2" xfId="35592"/>
    <cellStyle name="標題 2 2 2" xfId="35732"/>
    <cellStyle name="標題 3 2" xfId="35593"/>
    <cellStyle name="標題 3 2 2" xfId="35733"/>
    <cellStyle name="標題 3 3" xfId="35594"/>
    <cellStyle name="標題 3 4" xfId="35595"/>
    <cellStyle name="標題 3 5" xfId="35596"/>
    <cellStyle name="標題 3 6" xfId="35597"/>
    <cellStyle name="標題 3 7" xfId="35598"/>
    <cellStyle name="標題 4 2" xfId="35599"/>
    <cellStyle name="標題 4 2 2" xfId="35734"/>
    <cellStyle name="標題 5" xfId="35600"/>
    <cellStyle name="標題 5 2" xfId="35735"/>
    <cellStyle name="樣式 1" xfId="35601"/>
    <cellStyle name="樣式 1 2" xfId="35602"/>
    <cellStyle name="樣式 1 3" xfId="35603"/>
    <cellStyle name="樣式 1 3 2" xfId="35604"/>
    <cellStyle name="輸入 10" xfId="30210"/>
    <cellStyle name="輸入 11" xfId="23922"/>
    <cellStyle name="輸入 2" xfId="35605"/>
    <cellStyle name="輸入 2 2" xfId="35606"/>
    <cellStyle name="輸入 2 2 2" xfId="35607"/>
    <cellStyle name="輸入 2 2 3" xfId="35608"/>
    <cellStyle name="輸入 2 2 4" xfId="35609"/>
    <cellStyle name="輸入 2 2 5" xfId="35610"/>
    <cellStyle name="輸入 2 2 6" xfId="35611"/>
    <cellStyle name="輸入 2 3" xfId="35612"/>
    <cellStyle name="輸入 2 4" xfId="35722"/>
    <cellStyle name="輸入 3" xfId="35613"/>
    <cellStyle name="輸入 3 2" xfId="35614"/>
    <cellStyle name="輸入 4" xfId="35615"/>
    <cellStyle name="輸入 4 2" xfId="35616"/>
    <cellStyle name="輸入 5" xfId="35617"/>
    <cellStyle name="輸入 5 2" xfId="35618"/>
    <cellStyle name="輸入 5 3" xfId="35619"/>
    <cellStyle name="輸入 5 4" xfId="35620"/>
    <cellStyle name="輸入 5 5" xfId="11079"/>
    <cellStyle name="輸入 5 6" xfId="11083"/>
    <cellStyle name="輸入 6" xfId="35621"/>
    <cellStyle name="輸入 7" xfId="35622"/>
    <cellStyle name="輸入 8" xfId="35623"/>
    <cellStyle name="輸入 9" xfId="27100"/>
    <cellStyle name="輸出 10" xfId="35624"/>
    <cellStyle name="輸出 11" xfId="35625"/>
    <cellStyle name="輸出 2" xfId="35626"/>
    <cellStyle name="輸出 2 2" xfId="35627"/>
    <cellStyle name="輸出 2 2 2" xfId="35628"/>
    <cellStyle name="輸出 2 2 2 2" xfId="35629"/>
    <cellStyle name="輸出 2 2 2 3" xfId="35630"/>
    <cellStyle name="輸出 2 2 2 4" xfId="35631"/>
    <cellStyle name="輸出 2 2 2 5" xfId="35632"/>
    <cellStyle name="輸出 2 2 2 6" xfId="35633"/>
    <cellStyle name="輸出 2 2 3" xfId="35634"/>
    <cellStyle name="輸出 2 2 4" xfId="35635"/>
    <cellStyle name="輸出 2 2 5" xfId="35636"/>
    <cellStyle name="輸出 2 2 6" xfId="35637"/>
    <cellStyle name="輸出 2 2 7" xfId="35638"/>
    <cellStyle name="輸出 2 3" xfId="35639"/>
    <cellStyle name="輸出 2 3 2" xfId="35640"/>
    <cellStyle name="輸出 2 3 3" xfId="35641"/>
    <cellStyle name="輸出 2 3 4" xfId="35642"/>
    <cellStyle name="輸出 2 3 5" xfId="35643"/>
    <cellStyle name="輸出 2 3 6" xfId="35644"/>
    <cellStyle name="輸出 2 4" xfId="35645"/>
    <cellStyle name="輸出 2 5" xfId="35736"/>
    <cellStyle name="輸出 3" xfId="35646"/>
    <cellStyle name="輸出 3 2" xfId="35647"/>
    <cellStyle name="輸出 4" xfId="35648"/>
    <cellStyle name="輸出 4 2" xfId="35649"/>
    <cellStyle name="輸出 5" xfId="35650"/>
    <cellStyle name="輸出 5 2" xfId="35651"/>
    <cellStyle name="輸出 5 3" xfId="35652"/>
    <cellStyle name="輸出 5 4" xfId="35653"/>
    <cellStyle name="輸出 5 5" xfId="35654"/>
    <cellStyle name="輸出 5 6" xfId="35655"/>
    <cellStyle name="輸出 6" xfId="35656"/>
    <cellStyle name="輸出 7" xfId="35657"/>
    <cellStyle name="輸出 8" xfId="35658"/>
    <cellStyle name="輸出 9" xfId="35659"/>
    <cellStyle name="檢查儲存格 10" xfId="35660"/>
    <cellStyle name="檢查儲存格 2" xfId="35661"/>
    <cellStyle name="檢查儲存格 2 2" xfId="35662"/>
    <cellStyle name="檢查儲存格 2 3" xfId="35663"/>
    <cellStyle name="檢查儲存格 2 4" xfId="35737"/>
    <cellStyle name="檢查儲存格 3" xfId="35664"/>
    <cellStyle name="檢查儲存格 3 2" xfId="35665"/>
    <cellStyle name="檢查儲存格 4" xfId="35666"/>
    <cellStyle name="檢查儲存格 4 2" xfId="35667"/>
    <cellStyle name="檢查儲存格 5" xfId="35668"/>
    <cellStyle name="檢查儲存格 6" xfId="35669"/>
    <cellStyle name="檢查儲存格 7" xfId="35670"/>
    <cellStyle name="檢查儲存格 8" xfId="35671"/>
    <cellStyle name="檢查儲存格 9" xfId="35672"/>
    <cellStyle name="믅됞 [0.00]_PRODUCT DETAIL Q1" xfId="35673"/>
    <cellStyle name="믅됞_PRODUCT DETAIL Q1" xfId="35674"/>
    <cellStyle name="백분율_HOBONG" xfId="35675"/>
    <cellStyle name="壞 2" xfId="35676"/>
    <cellStyle name="壞 2 2" xfId="35738"/>
    <cellStyle name="뷭?_BOOKSHIP" xfId="35677"/>
    <cellStyle name="警告文本 2" xfId="11087"/>
    <cellStyle name="警告文本 2 2" xfId="35678"/>
    <cellStyle name="警告文本 2 2 2" xfId="35679"/>
    <cellStyle name="警告文本 2 2 3" xfId="21436"/>
    <cellStyle name="警告文本 2 2 3 2" xfId="18721"/>
    <cellStyle name="警告文本 2 2 4" xfId="21441"/>
    <cellStyle name="警告文本 2 3" xfId="1866"/>
    <cellStyle name="警告文本 2 3 2" xfId="789"/>
    <cellStyle name="警告文本 2 4" xfId="388"/>
    <cellStyle name="警告文本 2 4 2" xfId="34607"/>
    <cellStyle name="警告文本 2 5" xfId="19115"/>
    <cellStyle name="警告文本 3" xfId="11091"/>
    <cellStyle name="警告文本 4" xfId="11096"/>
    <cellStyle name="警告文本 4 2" xfId="35680"/>
    <cellStyle name="警告文本 5" xfId="35681"/>
    <cellStyle name="警告文字 2" xfId="35682"/>
    <cellStyle name="警告文字 2 2" xfId="35739"/>
    <cellStyle name="콤마 [0]_1202" xfId="35683"/>
    <cellStyle name="콤마_1202" xfId="31419"/>
    <cellStyle name="통화 [0]_1202" xfId="35684"/>
    <cellStyle name="통화_1202" xfId="35685"/>
    <cellStyle name="표준_(정보부문)월별인원계획" xfId="35686"/>
  </cellStyles>
  <dxfs count="99">
    <dxf>
      <font>
        <b/>
        <i val="0"/>
        <color rgb="FFC00000"/>
      </font>
      <fill>
        <patternFill patternType="solid">
          <fgColor theme="0"/>
          <bgColor theme="5" tint="0.59996337778862885"/>
        </patternFill>
      </fill>
    </dxf>
    <dxf>
      <font>
        <b/>
        <i val="0"/>
        <color rgb="FFC00000"/>
      </font>
      <fill>
        <patternFill patternType="solid">
          <fgColor theme="0"/>
          <bgColor theme="5" tint="0.59996337778862885"/>
        </patternFill>
      </fill>
    </dxf>
    <dxf>
      <font>
        <b/>
        <i val="0"/>
        <color rgb="FFC00000"/>
      </font>
      <fill>
        <patternFill patternType="solid">
          <fgColor theme="0"/>
          <bgColor theme="5" tint="0.59996337778862885"/>
        </patternFill>
      </fill>
    </dxf>
    <dxf>
      <font>
        <b/>
        <i val="0"/>
        <color rgb="FFC00000"/>
      </font>
      <fill>
        <patternFill patternType="solid">
          <fgColor theme="0"/>
          <bgColor theme="5" tint="0.59996337778862885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 patternType="solid">
          <bgColor rgb="FFFFFF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 patternType="solid">
          <bgColor rgb="FFFFFF66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color auto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 patternType="solid">
          <bgColor rgb="FFFFFF66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color auto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 patternType="solid">
          <bgColor rgb="FFFFFF66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color auto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 patternType="solid">
          <bgColor rgb="FFFFFF66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color auto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 patternType="solid">
          <bgColor rgb="FFFFFF66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color auto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 patternType="solid">
          <bgColor rgb="FFFFFF66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color auto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 patternType="solid">
          <fgColor theme="0"/>
          <bgColor theme="5" tint="0.59996337778862885"/>
        </patternFill>
      </fill>
    </dxf>
    <dxf>
      <font>
        <color rgb="FFFF000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FF000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FF0000"/>
      </font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ont>
        <color auto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1134123\Desktop\&#26367;&#20195;&#26009;&#26597;&#3542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NJIZONGBOM"/>
    </sheetNames>
    <sheetDataSet>
      <sheetData sheetId="0">
        <row r="1">
          <cell r="A1" t="str">
            <v>主鍵</v>
          </cell>
          <cell r="H1" t="str">
            <v>Q</v>
          </cell>
        </row>
        <row r="2">
          <cell r="A2" t="str">
            <v>781-02407LHD01T</v>
          </cell>
          <cell r="H2">
            <v>1</v>
          </cell>
        </row>
        <row r="3">
          <cell r="A3" t="str">
            <v>781-02407LHD01T</v>
          </cell>
          <cell r="H3">
            <v>1</v>
          </cell>
        </row>
        <row r="4">
          <cell r="A4" t="str">
            <v>781-02407LHD05T</v>
          </cell>
          <cell r="H4">
            <v>1</v>
          </cell>
        </row>
        <row r="5">
          <cell r="A5" t="str">
            <v>781-02407LHD05T</v>
          </cell>
          <cell r="H5">
            <v>0</v>
          </cell>
        </row>
        <row r="6">
          <cell r="A6" t="str">
            <v>781-02407LHD06T</v>
          </cell>
          <cell r="H6">
            <v>1</v>
          </cell>
        </row>
        <row r="7">
          <cell r="A7" t="str">
            <v>781-02407LHD06T</v>
          </cell>
          <cell r="H7">
            <v>0</v>
          </cell>
        </row>
        <row r="8">
          <cell r="A8" t="str">
            <v>781-02407LHE01T</v>
          </cell>
          <cell r="H8">
            <v>1</v>
          </cell>
        </row>
        <row r="9">
          <cell r="A9" t="str">
            <v>781-02407LHE01T</v>
          </cell>
          <cell r="H9">
            <v>1</v>
          </cell>
        </row>
        <row r="10">
          <cell r="A10" t="str">
            <v>781-02407LHE05T</v>
          </cell>
          <cell r="H10">
            <v>1</v>
          </cell>
        </row>
        <row r="11">
          <cell r="A11" t="str">
            <v>781-02407LHE05T</v>
          </cell>
          <cell r="H11">
            <v>0</v>
          </cell>
        </row>
        <row r="12">
          <cell r="A12" t="str">
            <v>781-02407LHE06T</v>
          </cell>
          <cell r="H12">
            <v>1</v>
          </cell>
        </row>
        <row r="13">
          <cell r="A13" t="str">
            <v>781-02407LHE06T</v>
          </cell>
          <cell r="H13">
            <v>0</v>
          </cell>
        </row>
        <row r="14">
          <cell r="A14" t="str">
            <v>781-G2407L-H01T</v>
          </cell>
          <cell r="H14">
            <v>2</v>
          </cell>
        </row>
        <row r="15">
          <cell r="A15" t="str">
            <v>781-G2407L-H01T</v>
          </cell>
          <cell r="H15">
            <v>2</v>
          </cell>
        </row>
        <row r="16">
          <cell r="A16" t="str">
            <v>781-G2407L-H01T</v>
          </cell>
          <cell r="H16">
            <v>1</v>
          </cell>
        </row>
        <row r="17">
          <cell r="A17" t="str">
            <v>781-G2407L-H01T</v>
          </cell>
          <cell r="H17">
            <v>1</v>
          </cell>
        </row>
        <row r="18">
          <cell r="A18" t="str">
            <v>781-G2407L-H01T</v>
          </cell>
          <cell r="H18">
            <v>1</v>
          </cell>
        </row>
        <row r="19">
          <cell r="A19" t="str">
            <v>781-G2407L-H01T</v>
          </cell>
          <cell r="H19">
            <v>1</v>
          </cell>
        </row>
        <row r="20">
          <cell r="A20" t="str">
            <v>781-G2407L-H01T</v>
          </cell>
          <cell r="H20">
            <v>1</v>
          </cell>
        </row>
        <row r="21">
          <cell r="A21" t="str">
            <v>781-G2407L-H01T</v>
          </cell>
          <cell r="H21">
            <v>1</v>
          </cell>
        </row>
        <row r="22">
          <cell r="A22" t="str">
            <v>781-G2407L-H01T</v>
          </cell>
          <cell r="H22">
            <v>1</v>
          </cell>
        </row>
        <row r="23">
          <cell r="A23" t="str">
            <v>781-G2407L-H01T</v>
          </cell>
          <cell r="H23">
            <v>1</v>
          </cell>
        </row>
        <row r="24">
          <cell r="A24" t="str">
            <v>781-G2407L-J01T</v>
          </cell>
          <cell r="H24">
            <v>2</v>
          </cell>
        </row>
        <row r="25">
          <cell r="A25" t="str">
            <v>781-G2407L-J01T</v>
          </cell>
          <cell r="H25">
            <v>2</v>
          </cell>
        </row>
        <row r="26">
          <cell r="A26" t="str">
            <v>781-G2407L-J01T</v>
          </cell>
          <cell r="H26">
            <v>1</v>
          </cell>
        </row>
        <row r="27">
          <cell r="A27" t="str">
            <v>781-G2407L-J01T</v>
          </cell>
          <cell r="H27">
            <v>1</v>
          </cell>
        </row>
        <row r="28">
          <cell r="A28" t="str">
            <v>781-G2407L-J01T</v>
          </cell>
          <cell r="H28">
            <v>1</v>
          </cell>
        </row>
        <row r="29">
          <cell r="A29" t="str">
            <v>781-G2407L-J01T</v>
          </cell>
          <cell r="H29">
            <v>1</v>
          </cell>
        </row>
        <row r="30">
          <cell r="A30" t="str">
            <v>781-G2407L-J01T</v>
          </cell>
          <cell r="H30">
            <v>1</v>
          </cell>
        </row>
        <row r="31">
          <cell r="A31" t="str">
            <v>781-G2407L-J01T</v>
          </cell>
          <cell r="H31">
            <v>1</v>
          </cell>
        </row>
        <row r="32">
          <cell r="A32" t="str">
            <v>781-G2407L-J01T</v>
          </cell>
          <cell r="H32">
            <v>1</v>
          </cell>
        </row>
        <row r="33">
          <cell r="A33" t="str">
            <v>781-G2407L-J01T</v>
          </cell>
          <cell r="H33">
            <v>1</v>
          </cell>
        </row>
        <row r="34">
          <cell r="A34" t="str">
            <v>781-K2427L-E01UT</v>
          </cell>
          <cell r="H34">
            <v>1</v>
          </cell>
        </row>
        <row r="35">
          <cell r="A35" t="str">
            <v>781-K2427L-E01UT</v>
          </cell>
          <cell r="H35">
            <v>1</v>
          </cell>
        </row>
        <row r="36">
          <cell r="A36" t="str">
            <v>781-K2427L-E01UT</v>
          </cell>
          <cell r="H36">
            <v>0</v>
          </cell>
        </row>
        <row r="37">
          <cell r="A37" t="str">
            <v>781-K2427L-E01UT</v>
          </cell>
          <cell r="H37">
            <v>0</v>
          </cell>
        </row>
        <row r="38">
          <cell r="A38" t="str">
            <v>781-K2427L-E01UT</v>
          </cell>
          <cell r="H38">
            <v>1</v>
          </cell>
        </row>
        <row r="39">
          <cell r="A39" t="str">
            <v>781-K2427L-E01UT</v>
          </cell>
          <cell r="H39">
            <v>1</v>
          </cell>
        </row>
        <row r="40">
          <cell r="A40" t="str">
            <v>781-K2427L-E01UT</v>
          </cell>
          <cell r="H40">
            <v>0</v>
          </cell>
        </row>
        <row r="41">
          <cell r="A41" t="str">
            <v>781-K2427L-E01UT</v>
          </cell>
          <cell r="H41">
            <v>0</v>
          </cell>
        </row>
        <row r="42">
          <cell r="A42" t="str">
            <v>781-K2427L-F01UT</v>
          </cell>
          <cell r="H42">
            <v>1</v>
          </cell>
        </row>
        <row r="43">
          <cell r="A43" t="str">
            <v>781-K2427L-F01UT</v>
          </cell>
          <cell r="H43">
            <v>1</v>
          </cell>
        </row>
        <row r="44">
          <cell r="A44" t="str">
            <v>781-K2427L-F01UT</v>
          </cell>
          <cell r="H44">
            <v>0</v>
          </cell>
        </row>
        <row r="45">
          <cell r="A45" t="str">
            <v>781-K2427L-F01UT</v>
          </cell>
          <cell r="H45">
            <v>0</v>
          </cell>
        </row>
        <row r="46">
          <cell r="A46" t="str">
            <v>781-K2427L-F01UT</v>
          </cell>
          <cell r="H46">
            <v>1</v>
          </cell>
        </row>
        <row r="47">
          <cell r="A47" t="str">
            <v>781-K2427L-F01UT</v>
          </cell>
          <cell r="H47">
            <v>1</v>
          </cell>
        </row>
        <row r="48">
          <cell r="A48" t="str">
            <v>781-K2427L-F01UT</v>
          </cell>
          <cell r="H48">
            <v>0</v>
          </cell>
        </row>
        <row r="49">
          <cell r="A49" t="str">
            <v>781-K2427L-F01UT</v>
          </cell>
          <cell r="H49">
            <v>0</v>
          </cell>
        </row>
        <row r="50">
          <cell r="A50" t="str">
            <v>781-R2408L-A01T</v>
          </cell>
          <cell r="H50">
            <v>1</v>
          </cell>
        </row>
        <row r="51">
          <cell r="A51" t="str">
            <v>781-R2408L-A01T</v>
          </cell>
          <cell r="H51">
            <v>1</v>
          </cell>
        </row>
        <row r="52">
          <cell r="A52" t="str">
            <v>781-R2408L-A01T</v>
          </cell>
          <cell r="H52">
            <v>1</v>
          </cell>
        </row>
        <row r="53">
          <cell r="A53" t="str">
            <v>781-R2425LHF21</v>
          </cell>
          <cell r="H53">
            <v>1</v>
          </cell>
        </row>
        <row r="54">
          <cell r="A54" t="str">
            <v>781-R2425LHF21</v>
          </cell>
          <cell r="H54">
            <v>12</v>
          </cell>
        </row>
        <row r="55">
          <cell r="A55" t="str">
            <v>781-R2425LHF21</v>
          </cell>
          <cell r="H55">
            <v>1</v>
          </cell>
        </row>
        <row r="56">
          <cell r="A56" t="str">
            <v>781-R2425LHF21</v>
          </cell>
          <cell r="H56">
            <v>1</v>
          </cell>
        </row>
        <row r="57">
          <cell r="A57" t="str">
            <v>781-R2425LHF21</v>
          </cell>
          <cell r="H57">
            <v>1</v>
          </cell>
        </row>
        <row r="58">
          <cell r="A58" t="str">
            <v>781-R2425LHF21</v>
          </cell>
          <cell r="H58">
            <v>1</v>
          </cell>
        </row>
        <row r="59">
          <cell r="A59" t="str">
            <v>781-R2425LHF21</v>
          </cell>
          <cell r="H59">
            <v>1</v>
          </cell>
        </row>
        <row r="60">
          <cell r="A60" t="str">
            <v>781-R2425LHJ21</v>
          </cell>
          <cell r="H60">
            <v>1</v>
          </cell>
        </row>
        <row r="61">
          <cell r="A61" t="str">
            <v>781-R2425LHJ21</v>
          </cell>
          <cell r="H61">
            <v>12</v>
          </cell>
        </row>
        <row r="62">
          <cell r="A62" t="str">
            <v>781-R2425LHJ21</v>
          </cell>
          <cell r="H62">
            <v>1</v>
          </cell>
        </row>
        <row r="63">
          <cell r="A63" t="str">
            <v>781-R2425LHJ21</v>
          </cell>
          <cell r="H63">
            <v>1</v>
          </cell>
        </row>
        <row r="64">
          <cell r="A64" t="str">
            <v>781-R2425LHJ21</v>
          </cell>
          <cell r="H64">
            <v>1</v>
          </cell>
        </row>
        <row r="65">
          <cell r="A65" t="str">
            <v>781-R2425LHJ21</v>
          </cell>
          <cell r="H65">
            <v>1</v>
          </cell>
        </row>
        <row r="66">
          <cell r="A66" t="str">
            <v>781-R2425LHJ21</v>
          </cell>
          <cell r="H66">
            <v>1</v>
          </cell>
        </row>
        <row r="67">
          <cell r="A67" t="str">
            <v>AU-2425</v>
          </cell>
          <cell r="H67">
            <v>1</v>
          </cell>
        </row>
        <row r="68">
          <cell r="A68" t="str">
            <v>AU-2425</v>
          </cell>
          <cell r="H68">
            <v>12</v>
          </cell>
        </row>
        <row r="69">
          <cell r="A69" t="str">
            <v>AU-2425</v>
          </cell>
          <cell r="H69">
            <v>1</v>
          </cell>
        </row>
        <row r="70">
          <cell r="A70" t="str">
            <v>AU-2425</v>
          </cell>
          <cell r="H70">
            <v>1</v>
          </cell>
        </row>
        <row r="71">
          <cell r="A71" t="str">
            <v>AU-2425</v>
          </cell>
          <cell r="H71">
            <v>1</v>
          </cell>
        </row>
        <row r="72">
          <cell r="A72" t="str">
            <v>AU-2425</v>
          </cell>
          <cell r="H72">
            <v>1</v>
          </cell>
        </row>
        <row r="73">
          <cell r="A73" t="str">
            <v>AU-2425</v>
          </cell>
          <cell r="H73">
            <v>1</v>
          </cell>
        </row>
        <row r="74">
          <cell r="A74" t="str">
            <v>KB-1777</v>
          </cell>
          <cell r="H74">
            <v>1</v>
          </cell>
        </row>
        <row r="75">
          <cell r="A75" t="str">
            <v>KB-1777</v>
          </cell>
          <cell r="H75">
            <v>0</v>
          </cell>
        </row>
        <row r="76">
          <cell r="A76" t="str">
            <v>KB-1777</v>
          </cell>
          <cell r="H76">
            <v>0</v>
          </cell>
        </row>
        <row r="77">
          <cell r="A77" t="str">
            <v>KCR1829</v>
          </cell>
          <cell r="H77">
            <v>1</v>
          </cell>
        </row>
        <row r="78">
          <cell r="A78" t="str">
            <v>KCR1829</v>
          </cell>
          <cell r="H78">
            <v>0</v>
          </cell>
        </row>
        <row r="79">
          <cell r="A79" t="str">
            <v>KCR1829</v>
          </cell>
          <cell r="H79">
            <v>1</v>
          </cell>
        </row>
        <row r="80">
          <cell r="A80" t="str">
            <v>KCR1829</v>
          </cell>
          <cell r="H80">
            <v>0</v>
          </cell>
        </row>
        <row r="81">
          <cell r="A81" t="str">
            <v>KCR1829</v>
          </cell>
          <cell r="H81">
            <v>1</v>
          </cell>
        </row>
        <row r="82">
          <cell r="A82" t="str">
            <v>KCR1829</v>
          </cell>
          <cell r="H82">
            <v>0</v>
          </cell>
        </row>
        <row r="83">
          <cell r="A83" t="str">
            <v>KCR1829</v>
          </cell>
          <cell r="H83">
            <v>1</v>
          </cell>
        </row>
        <row r="84">
          <cell r="A84" t="str">
            <v>KCR1829</v>
          </cell>
          <cell r="H84">
            <v>0</v>
          </cell>
        </row>
        <row r="85">
          <cell r="A85" t="str">
            <v>KCR1829</v>
          </cell>
          <cell r="H85">
            <v>0</v>
          </cell>
        </row>
        <row r="86">
          <cell r="A86" t="str">
            <v>KCR1829</v>
          </cell>
          <cell r="H86">
            <v>0</v>
          </cell>
        </row>
        <row r="87">
          <cell r="A87" t="str">
            <v>KCR1829</v>
          </cell>
          <cell r="H87">
            <v>0</v>
          </cell>
        </row>
        <row r="88">
          <cell r="A88" t="str">
            <v>KCR2205</v>
          </cell>
          <cell r="H88">
            <v>1</v>
          </cell>
        </row>
        <row r="89">
          <cell r="A89" t="str">
            <v>KCR2205</v>
          </cell>
          <cell r="H89">
            <v>1</v>
          </cell>
        </row>
        <row r="90">
          <cell r="A90" t="str">
            <v>KCR2205</v>
          </cell>
          <cell r="H90">
            <v>1</v>
          </cell>
        </row>
        <row r="91">
          <cell r="A91" t="str">
            <v>KCR2205</v>
          </cell>
          <cell r="H91">
            <v>1</v>
          </cell>
        </row>
        <row r="92">
          <cell r="A92" t="str">
            <v>KCR2205</v>
          </cell>
          <cell r="H92">
            <v>0</v>
          </cell>
        </row>
        <row r="93">
          <cell r="A93" t="str">
            <v>KCR2205</v>
          </cell>
          <cell r="H93">
            <v>0</v>
          </cell>
        </row>
        <row r="94">
          <cell r="A94" t="str">
            <v>KCR2205</v>
          </cell>
          <cell r="H94">
            <v>0</v>
          </cell>
        </row>
        <row r="95">
          <cell r="A95" t="str">
            <v>KCR2205</v>
          </cell>
          <cell r="H95">
            <v>0</v>
          </cell>
        </row>
        <row r="96">
          <cell r="A96" t="str">
            <v>KCR2205</v>
          </cell>
          <cell r="H96">
            <v>1</v>
          </cell>
        </row>
        <row r="97">
          <cell r="A97" t="str">
            <v>KCR2205</v>
          </cell>
          <cell r="H97">
            <v>1</v>
          </cell>
        </row>
        <row r="98">
          <cell r="A98" t="str">
            <v>KCR2260</v>
          </cell>
          <cell r="H98">
            <v>2</v>
          </cell>
        </row>
        <row r="99">
          <cell r="A99" t="str">
            <v>KCR2260</v>
          </cell>
          <cell r="H99">
            <v>0</v>
          </cell>
        </row>
        <row r="100">
          <cell r="A100" t="str">
            <v>KCR2260</v>
          </cell>
          <cell r="H100">
            <v>1</v>
          </cell>
        </row>
        <row r="101">
          <cell r="A101" t="str">
            <v>KCR2260</v>
          </cell>
          <cell r="H101">
            <v>1</v>
          </cell>
        </row>
        <row r="102">
          <cell r="A102" t="str">
            <v>KCR2260</v>
          </cell>
          <cell r="H102">
            <v>0</v>
          </cell>
        </row>
        <row r="103">
          <cell r="A103" t="str">
            <v>KCR2260</v>
          </cell>
          <cell r="H103">
            <v>1</v>
          </cell>
        </row>
        <row r="104">
          <cell r="A104" t="str">
            <v>KCR2260</v>
          </cell>
          <cell r="H104">
            <v>0</v>
          </cell>
        </row>
        <row r="105">
          <cell r="A105" t="str">
            <v>KCR2260</v>
          </cell>
          <cell r="H105">
            <v>1</v>
          </cell>
        </row>
        <row r="106">
          <cell r="A106" t="str">
            <v>KCR2260</v>
          </cell>
          <cell r="H106">
            <v>0</v>
          </cell>
        </row>
        <row r="107">
          <cell r="A107" t="str">
            <v>KCR2260</v>
          </cell>
          <cell r="H107">
            <v>0</v>
          </cell>
        </row>
        <row r="108">
          <cell r="A108" t="str">
            <v>KCR2260</v>
          </cell>
          <cell r="H108">
            <v>0</v>
          </cell>
        </row>
        <row r="109">
          <cell r="A109" t="str">
            <v>KCR2260</v>
          </cell>
          <cell r="H109">
            <v>0</v>
          </cell>
        </row>
        <row r="110">
          <cell r="A110" t="str">
            <v>KCR2260</v>
          </cell>
          <cell r="H110">
            <v>0</v>
          </cell>
        </row>
        <row r="111">
          <cell r="A111" t="str">
            <v>KCR2260</v>
          </cell>
          <cell r="H111">
            <v>0</v>
          </cell>
        </row>
        <row r="112">
          <cell r="A112" t="str">
            <v>KCR2260</v>
          </cell>
          <cell r="H112">
            <v>0</v>
          </cell>
        </row>
        <row r="113">
          <cell r="A113" t="str">
            <v>KCR2260</v>
          </cell>
          <cell r="H113">
            <v>0</v>
          </cell>
        </row>
        <row r="114">
          <cell r="A114" t="str">
            <v>KCR2260</v>
          </cell>
          <cell r="H114">
            <v>0</v>
          </cell>
        </row>
        <row r="115">
          <cell r="A115" t="str">
            <v>KCR2265</v>
          </cell>
          <cell r="H115">
            <v>1</v>
          </cell>
        </row>
        <row r="116">
          <cell r="A116" t="str">
            <v>KCR2265</v>
          </cell>
          <cell r="H116">
            <v>1</v>
          </cell>
        </row>
        <row r="117">
          <cell r="A117" t="str">
            <v>KCR2265</v>
          </cell>
          <cell r="H117">
            <v>1</v>
          </cell>
        </row>
        <row r="118">
          <cell r="A118" t="str">
            <v>KCR2265</v>
          </cell>
          <cell r="H118">
            <v>1</v>
          </cell>
        </row>
        <row r="119">
          <cell r="A119" t="str">
            <v>KCR2265</v>
          </cell>
          <cell r="H119">
            <v>0</v>
          </cell>
        </row>
        <row r="120">
          <cell r="A120" t="str">
            <v>KCR2265</v>
          </cell>
          <cell r="H120">
            <v>0</v>
          </cell>
        </row>
        <row r="121">
          <cell r="A121" t="str">
            <v>KCR2265</v>
          </cell>
          <cell r="H121">
            <v>0</v>
          </cell>
        </row>
        <row r="122">
          <cell r="A122" t="str">
            <v>KCR2265</v>
          </cell>
          <cell r="H122">
            <v>0</v>
          </cell>
        </row>
        <row r="123">
          <cell r="A123" t="str">
            <v>KCR2265</v>
          </cell>
          <cell r="H123">
            <v>1</v>
          </cell>
        </row>
        <row r="124">
          <cell r="A124" t="str">
            <v>KCR2265</v>
          </cell>
          <cell r="H124">
            <v>1</v>
          </cell>
        </row>
        <row r="125">
          <cell r="A125" t="str">
            <v>KCR2268</v>
          </cell>
          <cell r="H125">
            <v>2</v>
          </cell>
        </row>
        <row r="126">
          <cell r="A126" t="str">
            <v>KCR2268</v>
          </cell>
          <cell r="H126">
            <v>0</v>
          </cell>
        </row>
        <row r="127">
          <cell r="A127" t="str">
            <v>KCR2268</v>
          </cell>
          <cell r="H127">
            <v>1</v>
          </cell>
        </row>
        <row r="128">
          <cell r="A128" t="str">
            <v>KCR2268</v>
          </cell>
          <cell r="H128">
            <v>1</v>
          </cell>
        </row>
        <row r="129">
          <cell r="A129" t="str">
            <v>KCR2268</v>
          </cell>
          <cell r="H129">
            <v>0</v>
          </cell>
        </row>
        <row r="130">
          <cell r="A130" t="str">
            <v>KCR2268</v>
          </cell>
          <cell r="H130">
            <v>1</v>
          </cell>
        </row>
        <row r="131">
          <cell r="A131" t="str">
            <v>KCR2268</v>
          </cell>
          <cell r="H131">
            <v>0</v>
          </cell>
        </row>
        <row r="132">
          <cell r="A132" t="str">
            <v>KCR2268</v>
          </cell>
          <cell r="H132">
            <v>1</v>
          </cell>
        </row>
        <row r="133">
          <cell r="A133" t="str">
            <v>KCR2268</v>
          </cell>
          <cell r="H133">
            <v>0</v>
          </cell>
        </row>
        <row r="134">
          <cell r="A134" t="str">
            <v>KCR2268</v>
          </cell>
          <cell r="H134">
            <v>0</v>
          </cell>
        </row>
        <row r="135">
          <cell r="A135" t="str">
            <v>KCR2268</v>
          </cell>
          <cell r="H135">
            <v>0</v>
          </cell>
        </row>
        <row r="136">
          <cell r="A136" t="str">
            <v>KCR2268</v>
          </cell>
          <cell r="H136">
            <v>0</v>
          </cell>
        </row>
        <row r="137">
          <cell r="A137" t="str">
            <v>KCR2268</v>
          </cell>
          <cell r="H137">
            <v>0</v>
          </cell>
        </row>
        <row r="138">
          <cell r="A138" t="str">
            <v>KCR2268</v>
          </cell>
          <cell r="H138">
            <v>0</v>
          </cell>
        </row>
        <row r="139">
          <cell r="A139" t="str">
            <v>KCR2268</v>
          </cell>
          <cell r="H139">
            <v>0</v>
          </cell>
        </row>
        <row r="140">
          <cell r="A140" t="str">
            <v>KCR2268</v>
          </cell>
          <cell r="H140">
            <v>0</v>
          </cell>
        </row>
        <row r="141">
          <cell r="A141" t="str">
            <v>KCR2268</v>
          </cell>
          <cell r="H141">
            <v>0</v>
          </cell>
        </row>
        <row r="142">
          <cell r="A142" t="str">
            <v>KCR2269</v>
          </cell>
          <cell r="H142">
            <v>2</v>
          </cell>
        </row>
        <row r="143">
          <cell r="A143" t="str">
            <v>KCR2269</v>
          </cell>
          <cell r="H143">
            <v>0</v>
          </cell>
        </row>
        <row r="144">
          <cell r="A144" t="str">
            <v>KCR2269</v>
          </cell>
          <cell r="H144">
            <v>1</v>
          </cell>
        </row>
        <row r="145">
          <cell r="A145" t="str">
            <v>KCR2269</v>
          </cell>
          <cell r="H145">
            <v>1</v>
          </cell>
        </row>
        <row r="146">
          <cell r="A146" t="str">
            <v>KCR2269</v>
          </cell>
          <cell r="H146">
            <v>0</v>
          </cell>
        </row>
        <row r="147">
          <cell r="A147" t="str">
            <v>KCR2269</v>
          </cell>
          <cell r="H147">
            <v>1</v>
          </cell>
        </row>
        <row r="148">
          <cell r="A148" t="str">
            <v>KCR2269</v>
          </cell>
          <cell r="H148">
            <v>0</v>
          </cell>
        </row>
        <row r="149">
          <cell r="A149" t="str">
            <v>KCR2269</v>
          </cell>
          <cell r="H149">
            <v>1</v>
          </cell>
        </row>
        <row r="150">
          <cell r="A150" t="str">
            <v>KCR2269</v>
          </cell>
          <cell r="H150">
            <v>0</v>
          </cell>
        </row>
        <row r="151">
          <cell r="A151" t="str">
            <v>KCR2269</v>
          </cell>
          <cell r="H151">
            <v>0</v>
          </cell>
        </row>
        <row r="152">
          <cell r="A152" t="str">
            <v>KCR2269</v>
          </cell>
          <cell r="H152">
            <v>0</v>
          </cell>
        </row>
        <row r="153">
          <cell r="A153" t="str">
            <v>KCR2269</v>
          </cell>
          <cell r="H153">
            <v>0</v>
          </cell>
        </row>
        <row r="154">
          <cell r="A154" t="str">
            <v>KCR2269</v>
          </cell>
          <cell r="H154">
            <v>0</v>
          </cell>
        </row>
        <row r="155">
          <cell r="A155" t="str">
            <v>KCR2269</v>
          </cell>
          <cell r="H155">
            <v>0</v>
          </cell>
        </row>
        <row r="156">
          <cell r="A156" t="str">
            <v>KCR2269</v>
          </cell>
          <cell r="H156">
            <v>0</v>
          </cell>
        </row>
        <row r="157">
          <cell r="A157" t="str">
            <v>KCR2269</v>
          </cell>
          <cell r="H157">
            <v>0</v>
          </cell>
        </row>
        <row r="158">
          <cell r="A158" t="str">
            <v>KCR2269</v>
          </cell>
          <cell r="H158">
            <v>0</v>
          </cell>
        </row>
        <row r="159">
          <cell r="A159" t="str">
            <v>KCR2270</v>
          </cell>
          <cell r="H159">
            <v>0</v>
          </cell>
        </row>
        <row r="160">
          <cell r="A160" t="str">
            <v>KCR2270</v>
          </cell>
          <cell r="H160">
            <v>0</v>
          </cell>
        </row>
        <row r="161">
          <cell r="A161" t="str">
            <v>KCR2270</v>
          </cell>
          <cell r="H161">
            <v>0</v>
          </cell>
        </row>
        <row r="162">
          <cell r="A162" t="str">
            <v>KCR2270</v>
          </cell>
          <cell r="H162">
            <v>0</v>
          </cell>
        </row>
        <row r="163">
          <cell r="A163" t="str">
            <v>KCR2270</v>
          </cell>
          <cell r="H163">
            <v>0</v>
          </cell>
        </row>
        <row r="164">
          <cell r="A164" t="str">
            <v>KCR2270</v>
          </cell>
          <cell r="H164">
            <v>0</v>
          </cell>
        </row>
        <row r="165">
          <cell r="A165" t="str">
            <v>KCR2270</v>
          </cell>
          <cell r="H165">
            <v>0</v>
          </cell>
        </row>
        <row r="166">
          <cell r="A166" t="str">
            <v>KCR2270</v>
          </cell>
          <cell r="H166">
            <v>0</v>
          </cell>
        </row>
        <row r="167">
          <cell r="A167" t="str">
            <v>KCR2270</v>
          </cell>
          <cell r="H167">
            <v>0</v>
          </cell>
        </row>
        <row r="168">
          <cell r="A168" t="str">
            <v>KCR2270</v>
          </cell>
          <cell r="H168">
            <v>2</v>
          </cell>
        </row>
        <row r="169">
          <cell r="A169" t="str">
            <v>KCR2270</v>
          </cell>
          <cell r="H169">
            <v>1</v>
          </cell>
        </row>
        <row r="170">
          <cell r="A170" t="str">
            <v>KCR2270</v>
          </cell>
          <cell r="H170">
            <v>0</v>
          </cell>
        </row>
        <row r="171">
          <cell r="A171" t="str">
            <v>KCR2270</v>
          </cell>
          <cell r="H171">
            <v>1</v>
          </cell>
        </row>
        <row r="172">
          <cell r="A172" t="str">
            <v>KCR2270</v>
          </cell>
          <cell r="H172">
            <v>1</v>
          </cell>
        </row>
        <row r="173">
          <cell r="A173" t="str">
            <v>KCR2270</v>
          </cell>
          <cell r="H173">
            <v>0</v>
          </cell>
        </row>
        <row r="174">
          <cell r="A174" t="str">
            <v>KCR2270</v>
          </cell>
          <cell r="H174">
            <v>1</v>
          </cell>
        </row>
        <row r="175">
          <cell r="A175" t="str">
            <v>KCR2270</v>
          </cell>
          <cell r="H175">
            <v>0</v>
          </cell>
        </row>
        <row r="176">
          <cell r="A176" t="str">
            <v>KCR2271</v>
          </cell>
          <cell r="H176">
            <v>0</v>
          </cell>
        </row>
        <row r="177">
          <cell r="A177" t="str">
            <v>KCR2271</v>
          </cell>
          <cell r="H177">
            <v>0</v>
          </cell>
        </row>
        <row r="178">
          <cell r="A178" t="str">
            <v>KCR2271</v>
          </cell>
          <cell r="H178">
            <v>0</v>
          </cell>
        </row>
        <row r="179">
          <cell r="A179" t="str">
            <v>KCR2271</v>
          </cell>
          <cell r="H179">
            <v>0</v>
          </cell>
        </row>
        <row r="180">
          <cell r="A180" t="str">
            <v>KCR2271</v>
          </cell>
          <cell r="H180">
            <v>0</v>
          </cell>
        </row>
        <row r="181">
          <cell r="A181" t="str">
            <v>KCR2271</v>
          </cell>
          <cell r="H181">
            <v>0</v>
          </cell>
        </row>
        <row r="182">
          <cell r="A182" t="str">
            <v>KCR2271</v>
          </cell>
          <cell r="H182">
            <v>0</v>
          </cell>
        </row>
        <row r="183">
          <cell r="A183" t="str">
            <v>KCR2271</v>
          </cell>
          <cell r="H183">
            <v>0</v>
          </cell>
        </row>
        <row r="184">
          <cell r="A184" t="str">
            <v>KCR2271</v>
          </cell>
          <cell r="H184">
            <v>0</v>
          </cell>
        </row>
        <row r="185">
          <cell r="A185" t="str">
            <v>KCR2271</v>
          </cell>
          <cell r="H185">
            <v>2</v>
          </cell>
        </row>
        <row r="186">
          <cell r="A186" t="str">
            <v>KCR2271</v>
          </cell>
          <cell r="H186">
            <v>1</v>
          </cell>
        </row>
        <row r="187">
          <cell r="A187" t="str">
            <v>KCR2271</v>
          </cell>
          <cell r="H187">
            <v>0</v>
          </cell>
        </row>
        <row r="188">
          <cell r="A188" t="str">
            <v>KCR2271</v>
          </cell>
          <cell r="H188">
            <v>1</v>
          </cell>
        </row>
        <row r="189">
          <cell r="A189" t="str">
            <v>KCR2271</v>
          </cell>
          <cell r="H189">
            <v>1</v>
          </cell>
        </row>
        <row r="190">
          <cell r="A190" t="str">
            <v>KCR2271</v>
          </cell>
          <cell r="H190">
            <v>0</v>
          </cell>
        </row>
        <row r="191">
          <cell r="A191" t="str">
            <v>KCR2271</v>
          </cell>
          <cell r="H191">
            <v>1</v>
          </cell>
        </row>
        <row r="192">
          <cell r="A192" t="str">
            <v>KCR2271</v>
          </cell>
          <cell r="H192">
            <v>0</v>
          </cell>
        </row>
        <row r="193">
          <cell r="A193" t="str">
            <v>KCR2272</v>
          </cell>
          <cell r="H193">
            <v>0</v>
          </cell>
        </row>
        <row r="194">
          <cell r="A194" t="str">
            <v>KCR2272</v>
          </cell>
          <cell r="H194">
            <v>0</v>
          </cell>
        </row>
        <row r="195">
          <cell r="A195" t="str">
            <v>KCR2272</v>
          </cell>
          <cell r="H195">
            <v>0</v>
          </cell>
        </row>
        <row r="196">
          <cell r="A196" t="str">
            <v>KCR2272</v>
          </cell>
          <cell r="H196">
            <v>0</v>
          </cell>
        </row>
        <row r="197">
          <cell r="A197" t="str">
            <v>KCR2272</v>
          </cell>
          <cell r="H197">
            <v>0</v>
          </cell>
        </row>
        <row r="198">
          <cell r="A198" t="str">
            <v>KCR2272</v>
          </cell>
          <cell r="H198">
            <v>0</v>
          </cell>
        </row>
        <row r="199">
          <cell r="A199" t="str">
            <v>KCR2272</v>
          </cell>
          <cell r="H199">
            <v>0</v>
          </cell>
        </row>
        <row r="200">
          <cell r="A200" t="str">
            <v>KCR2272</v>
          </cell>
          <cell r="H200">
            <v>0</v>
          </cell>
        </row>
        <row r="201">
          <cell r="A201" t="str">
            <v>KCR2272</v>
          </cell>
          <cell r="H201">
            <v>0</v>
          </cell>
        </row>
        <row r="202">
          <cell r="A202" t="str">
            <v>KCR2272</v>
          </cell>
          <cell r="H202">
            <v>2</v>
          </cell>
        </row>
        <row r="203">
          <cell r="A203" t="str">
            <v>KCR2272</v>
          </cell>
          <cell r="H203">
            <v>1</v>
          </cell>
        </row>
        <row r="204">
          <cell r="A204" t="str">
            <v>KCR2272</v>
          </cell>
          <cell r="H204">
            <v>0</v>
          </cell>
        </row>
        <row r="205">
          <cell r="A205" t="str">
            <v>KCR2272</v>
          </cell>
          <cell r="H205">
            <v>1</v>
          </cell>
        </row>
        <row r="206">
          <cell r="A206" t="str">
            <v>KCR2272</v>
          </cell>
          <cell r="H206">
            <v>1</v>
          </cell>
        </row>
        <row r="207">
          <cell r="A207" t="str">
            <v>KCR2272</v>
          </cell>
          <cell r="H207">
            <v>0</v>
          </cell>
        </row>
        <row r="208">
          <cell r="A208" t="str">
            <v>KCR2272</v>
          </cell>
          <cell r="H208">
            <v>1</v>
          </cell>
        </row>
        <row r="209">
          <cell r="A209" t="str">
            <v>KCR2272</v>
          </cell>
          <cell r="H209">
            <v>0</v>
          </cell>
        </row>
        <row r="210">
          <cell r="A210" t="str">
            <v>KGR2218</v>
          </cell>
          <cell r="H210">
            <v>1</v>
          </cell>
        </row>
        <row r="211">
          <cell r="A211" t="str">
            <v>KGR2218</v>
          </cell>
          <cell r="H211">
            <v>1</v>
          </cell>
        </row>
        <row r="212">
          <cell r="A212" t="str">
            <v>KGR2218</v>
          </cell>
          <cell r="H212">
            <v>1</v>
          </cell>
        </row>
        <row r="213">
          <cell r="A213" t="str">
            <v>KGR2218</v>
          </cell>
          <cell r="H213">
            <v>0</v>
          </cell>
        </row>
        <row r="214">
          <cell r="A214" t="str">
            <v>KGR2218</v>
          </cell>
          <cell r="H214">
            <v>1</v>
          </cell>
        </row>
        <row r="215">
          <cell r="A215" t="str">
            <v>KGR2218</v>
          </cell>
          <cell r="H215">
            <v>0</v>
          </cell>
        </row>
        <row r="216">
          <cell r="A216" t="str">
            <v>KGR2218</v>
          </cell>
          <cell r="H216">
            <v>1</v>
          </cell>
        </row>
        <row r="217">
          <cell r="A217" t="str">
            <v>KGR2218</v>
          </cell>
          <cell r="H217">
            <v>1</v>
          </cell>
        </row>
        <row r="218">
          <cell r="A218" t="str">
            <v>KGR2218</v>
          </cell>
          <cell r="H218">
            <v>1</v>
          </cell>
        </row>
        <row r="219">
          <cell r="A219" t="str">
            <v>KGR2218</v>
          </cell>
          <cell r="H219">
            <v>1</v>
          </cell>
        </row>
        <row r="220">
          <cell r="A220" t="str">
            <v>KGR2218</v>
          </cell>
          <cell r="H220">
            <v>1</v>
          </cell>
        </row>
        <row r="221">
          <cell r="A221" t="str">
            <v>KU-0325</v>
          </cell>
          <cell r="H221">
            <v>1</v>
          </cell>
        </row>
        <row r="222">
          <cell r="A222" t="str">
            <v>KU-0325</v>
          </cell>
          <cell r="H222">
            <v>0</v>
          </cell>
        </row>
        <row r="223">
          <cell r="A223" t="str">
            <v>KU-0325</v>
          </cell>
          <cell r="H223">
            <v>0</v>
          </cell>
        </row>
        <row r="224">
          <cell r="A224" t="str">
            <v>KU-0837</v>
          </cell>
          <cell r="H224">
            <v>1</v>
          </cell>
        </row>
        <row r="225">
          <cell r="A225" t="str">
            <v>KU-0837</v>
          </cell>
          <cell r="H225">
            <v>0</v>
          </cell>
        </row>
        <row r="226">
          <cell r="A226" t="str">
            <v>KU-0903</v>
          </cell>
          <cell r="H226">
            <v>1</v>
          </cell>
        </row>
        <row r="227">
          <cell r="A227" t="str">
            <v>KU-0903</v>
          </cell>
          <cell r="H227">
            <v>0</v>
          </cell>
        </row>
        <row r="228">
          <cell r="A228" t="str">
            <v>KU-0903</v>
          </cell>
          <cell r="H228">
            <v>0</v>
          </cell>
        </row>
        <row r="229">
          <cell r="A229" t="str">
            <v>KU-0903</v>
          </cell>
          <cell r="H229">
            <v>0</v>
          </cell>
        </row>
        <row r="230">
          <cell r="A230" t="str">
            <v>KU-1469</v>
          </cell>
          <cell r="H230">
            <v>1</v>
          </cell>
        </row>
        <row r="231">
          <cell r="A231" t="str">
            <v>KU-1469</v>
          </cell>
          <cell r="H231">
            <v>0</v>
          </cell>
        </row>
        <row r="232">
          <cell r="A232" t="str">
            <v>KU-1469</v>
          </cell>
          <cell r="H232">
            <v>0</v>
          </cell>
        </row>
        <row r="233">
          <cell r="A233" t="str">
            <v>KU-1469</v>
          </cell>
          <cell r="H233">
            <v>0</v>
          </cell>
        </row>
        <row r="234">
          <cell r="A234" t="str">
            <v>KU-1777</v>
          </cell>
          <cell r="H234">
            <v>1</v>
          </cell>
        </row>
        <row r="235">
          <cell r="A235" t="str">
            <v>KU-1777</v>
          </cell>
          <cell r="H235">
            <v>0</v>
          </cell>
        </row>
        <row r="236">
          <cell r="A236" t="str">
            <v>KU-1777</v>
          </cell>
          <cell r="H236">
            <v>0</v>
          </cell>
        </row>
        <row r="237">
          <cell r="A237" t="str">
            <v>KU-1777</v>
          </cell>
          <cell r="H237">
            <v>0</v>
          </cell>
        </row>
        <row r="238">
          <cell r="A238" t="str">
            <v>KU-1805</v>
          </cell>
          <cell r="H238">
            <v>1</v>
          </cell>
        </row>
        <row r="239">
          <cell r="A239" t="str">
            <v>KU-1805</v>
          </cell>
          <cell r="H239">
            <v>0</v>
          </cell>
        </row>
        <row r="240">
          <cell r="A240" t="str">
            <v>KU-1805</v>
          </cell>
          <cell r="H240">
            <v>0</v>
          </cell>
        </row>
        <row r="241">
          <cell r="A241" t="str">
            <v>KU-1805</v>
          </cell>
          <cell r="H241">
            <v>2</v>
          </cell>
        </row>
        <row r="242">
          <cell r="A242" t="str">
            <v>KU-1805</v>
          </cell>
          <cell r="H242">
            <v>1</v>
          </cell>
        </row>
        <row r="243">
          <cell r="A243" t="str">
            <v>KU-1805</v>
          </cell>
          <cell r="H243">
            <v>0</v>
          </cell>
        </row>
        <row r="244">
          <cell r="A244" t="str">
            <v>KU-1912</v>
          </cell>
          <cell r="H244">
            <v>1</v>
          </cell>
        </row>
        <row r="245">
          <cell r="A245" t="str">
            <v>KU-1912</v>
          </cell>
          <cell r="H245">
            <v>0</v>
          </cell>
        </row>
        <row r="246">
          <cell r="A246" t="str">
            <v>KU-1912</v>
          </cell>
          <cell r="H246">
            <v>0</v>
          </cell>
        </row>
        <row r="247">
          <cell r="A247" t="str">
            <v>KU-1912</v>
          </cell>
          <cell r="H247">
            <v>2</v>
          </cell>
        </row>
        <row r="248">
          <cell r="A248" t="str">
            <v>KU-1912</v>
          </cell>
          <cell r="H248">
            <v>1</v>
          </cell>
        </row>
        <row r="249">
          <cell r="A249" t="str">
            <v>KU-1912</v>
          </cell>
          <cell r="H249">
            <v>0</v>
          </cell>
        </row>
        <row r="250">
          <cell r="A250" t="str">
            <v>KU-1917</v>
          </cell>
          <cell r="H250">
            <v>1</v>
          </cell>
        </row>
        <row r="251">
          <cell r="A251" t="str">
            <v>KU-1917</v>
          </cell>
          <cell r="H251">
            <v>0</v>
          </cell>
        </row>
        <row r="252">
          <cell r="A252" t="str">
            <v>KU-1917</v>
          </cell>
          <cell r="H252">
            <v>0</v>
          </cell>
        </row>
        <row r="253">
          <cell r="A253" t="str">
            <v>KU-1917</v>
          </cell>
          <cell r="H253">
            <v>0</v>
          </cell>
        </row>
        <row r="254">
          <cell r="A254" t="str">
            <v>KU-1917</v>
          </cell>
          <cell r="H254">
            <v>2</v>
          </cell>
        </row>
        <row r="255">
          <cell r="A255" t="str">
            <v>KU-1917</v>
          </cell>
          <cell r="H255">
            <v>1</v>
          </cell>
        </row>
        <row r="256">
          <cell r="A256" t="str">
            <v>KU-1917</v>
          </cell>
          <cell r="H256">
            <v>0</v>
          </cell>
        </row>
        <row r="257">
          <cell r="A257" t="str">
            <v>KU-1917</v>
          </cell>
          <cell r="H257">
            <v>0</v>
          </cell>
        </row>
        <row r="258">
          <cell r="A258" t="str">
            <v>KU-1917</v>
          </cell>
          <cell r="H258">
            <v>0</v>
          </cell>
        </row>
        <row r="259">
          <cell r="A259" t="str">
            <v>KU-1917</v>
          </cell>
          <cell r="H259">
            <v>0</v>
          </cell>
        </row>
        <row r="260">
          <cell r="A260" t="str">
            <v>KU-1917</v>
          </cell>
          <cell r="H260">
            <v>0</v>
          </cell>
        </row>
        <row r="261">
          <cell r="A261" t="str">
            <v>KU-1917</v>
          </cell>
          <cell r="H261">
            <v>0</v>
          </cell>
        </row>
        <row r="262">
          <cell r="A262" t="str">
            <v>KU-1917</v>
          </cell>
          <cell r="H262">
            <v>0</v>
          </cell>
        </row>
        <row r="263">
          <cell r="A263" t="str">
            <v>KU-1917</v>
          </cell>
          <cell r="H263">
            <v>0</v>
          </cell>
        </row>
        <row r="264">
          <cell r="A264" t="str">
            <v>KU-1935</v>
          </cell>
          <cell r="H264">
            <v>1</v>
          </cell>
        </row>
        <row r="265">
          <cell r="A265" t="str">
            <v>KU-1935</v>
          </cell>
          <cell r="H265">
            <v>0</v>
          </cell>
        </row>
        <row r="266">
          <cell r="A266" t="str">
            <v>KU-1977</v>
          </cell>
          <cell r="H266">
            <v>1</v>
          </cell>
        </row>
        <row r="267">
          <cell r="A267" t="str">
            <v>KU-1977</v>
          </cell>
          <cell r="H267">
            <v>0</v>
          </cell>
        </row>
        <row r="268">
          <cell r="A268" t="str">
            <v>KU-1977</v>
          </cell>
          <cell r="H268">
            <v>0</v>
          </cell>
        </row>
        <row r="269">
          <cell r="A269" t="str">
            <v>KU-1977</v>
          </cell>
          <cell r="H269">
            <v>0</v>
          </cell>
        </row>
        <row r="270">
          <cell r="A270" t="str">
            <v>KU-1977</v>
          </cell>
          <cell r="H270">
            <v>2</v>
          </cell>
        </row>
        <row r="271">
          <cell r="A271" t="str">
            <v>KU-1977</v>
          </cell>
          <cell r="H271">
            <v>1</v>
          </cell>
        </row>
        <row r="272">
          <cell r="A272" t="str">
            <v>KU-1977</v>
          </cell>
          <cell r="H272">
            <v>0</v>
          </cell>
        </row>
        <row r="273">
          <cell r="A273" t="str">
            <v>KU-1977</v>
          </cell>
          <cell r="H273">
            <v>0</v>
          </cell>
        </row>
        <row r="274">
          <cell r="A274" t="str">
            <v>KU-1977</v>
          </cell>
          <cell r="H274">
            <v>0</v>
          </cell>
        </row>
        <row r="275">
          <cell r="A275" t="str">
            <v>KU-1977</v>
          </cell>
          <cell r="H275">
            <v>0</v>
          </cell>
        </row>
        <row r="276">
          <cell r="A276" t="str">
            <v>KU-1977</v>
          </cell>
          <cell r="H276">
            <v>0</v>
          </cell>
        </row>
        <row r="277">
          <cell r="A277" t="str">
            <v>KU-1977</v>
          </cell>
          <cell r="H277">
            <v>0</v>
          </cell>
        </row>
        <row r="278">
          <cell r="A278" t="str">
            <v>KU-1977</v>
          </cell>
          <cell r="H278">
            <v>0</v>
          </cell>
        </row>
        <row r="279">
          <cell r="A279" t="str">
            <v>KU-1977</v>
          </cell>
          <cell r="H279">
            <v>0</v>
          </cell>
        </row>
        <row r="280">
          <cell r="A280" t="str">
            <v>KU-2159</v>
          </cell>
          <cell r="H280">
            <v>1</v>
          </cell>
        </row>
        <row r="281">
          <cell r="A281" t="str">
            <v>KU-2159</v>
          </cell>
          <cell r="H281">
            <v>1</v>
          </cell>
        </row>
        <row r="282">
          <cell r="A282" t="str">
            <v>KU-2159</v>
          </cell>
          <cell r="H282">
            <v>1</v>
          </cell>
        </row>
        <row r="283">
          <cell r="A283" t="str">
            <v>KU-2159</v>
          </cell>
          <cell r="H283">
            <v>1</v>
          </cell>
        </row>
        <row r="284">
          <cell r="A284" t="str">
            <v>KU-2310</v>
          </cell>
          <cell r="H284">
            <v>1</v>
          </cell>
        </row>
        <row r="285">
          <cell r="A285" t="str">
            <v>KU-2310</v>
          </cell>
          <cell r="H285">
            <v>0</v>
          </cell>
        </row>
        <row r="286">
          <cell r="A286" t="str">
            <v>KU-2310</v>
          </cell>
          <cell r="H286">
            <v>2</v>
          </cell>
        </row>
        <row r="287">
          <cell r="A287" t="str">
            <v>KU-2310</v>
          </cell>
          <cell r="H287">
            <v>1</v>
          </cell>
        </row>
        <row r="288">
          <cell r="A288" t="str">
            <v>KU-2310</v>
          </cell>
          <cell r="H288">
            <v>0</v>
          </cell>
        </row>
        <row r="289">
          <cell r="A289" t="str">
            <v>KU-2311</v>
          </cell>
          <cell r="H289">
            <v>1</v>
          </cell>
        </row>
        <row r="290">
          <cell r="A290" t="str">
            <v>KU-2311</v>
          </cell>
          <cell r="H290">
            <v>0</v>
          </cell>
        </row>
        <row r="291">
          <cell r="A291" t="str">
            <v>KU-2311</v>
          </cell>
          <cell r="H291">
            <v>2</v>
          </cell>
        </row>
        <row r="292">
          <cell r="A292" t="str">
            <v>KU-2311</v>
          </cell>
          <cell r="H292">
            <v>1</v>
          </cell>
        </row>
        <row r="293">
          <cell r="A293" t="str">
            <v>KU-2311</v>
          </cell>
          <cell r="H293">
            <v>0</v>
          </cell>
        </row>
        <row r="294">
          <cell r="A294" t="str">
            <v>KU-2427</v>
          </cell>
          <cell r="H294">
            <v>1</v>
          </cell>
        </row>
        <row r="295">
          <cell r="A295" t="str">
            <v>KU-2427</v>
          </cell>
          <cell r="H295">
            <v>1</v>
          </cell>
        </row>
        <row r="296">
          <cell r="A296" t="str">
            <v>KU-2427</v>
          </cell>
          <cell r="H296">
            <v>1</v>
          </cell>
        </row>
        <row r="297">
          <cell r="A297" t="str">
            <v>KU-2427</v>
          </cell>
          <cell r="H297">
            <v>0</v>
          </cell>
        </row>
        <row r="298">
          <cell r="A298" t="str">
            <v>KU-2427</v>
          </cell>
          <cell r="H298">
            <v>0</v>
          </cell>
        </row>
        <row r="299">
          <cell r="A299" t="str">
            <v>KU-2427</v>
          </cell>
          <cell r="H299">
            <v>1</v>
          </cell>
        </row>
        <row r="300">
          <cell r="A300" t="str">
            <v>KU-2427</v>
          </cell>
          <cell r="H300">
            <v>1</v>
          </cell>
        </row>
        <row r="301">
          <cell r="A301" t="str">
            <v>KU-2427</v>
          </cell>
          <cell r="H301">
            <v>0</v>
          </cell>
        </row>
        <row r="302">
          <cell r="A302" t="str">
            <v>KU-2427</v>
          </cell>
          <cell r="H302">
            <v>0</v>
          </cell>
        </row>
        <row r="303">
          <cell r="A303" t="str">
            <v>KU-2501</v>
          </cell>
          <cell r="H303">
            <v>1</v>
          </cell>
        </row>
        <row r="304">
          <cell r="A304" t="str">
            <v>KU-2501</v>
          </cell>
          <cell r="H304">
            <v>1</v>
          </cell>
        </row>
        <row r="305">
          <cell r="A305" t="str">
            <v>KU-2501</v>
          </cell>
          <cell r="H305">
            <v>1</v>
          </cell>
        </row>
        <row r="306">
          <cell r="A306" t="str">
            <v>KU-2501</v>
          </cell>
          <cell r="H306">
            <v>1</v>
          </cell>
        </row>
        <row r="307">
          <cell r="A307" t="str">
            <v>KU-2501</v>
          </cell>
          <cell r="H307">
            <v>39</v>
          </cell>
        </row>
        <row r="308">
          <cell r="A308" t="str">
            <v>KU-2501</v>
          </cell>
          <cell r="H308">
            <v>1</v>
          </cell>
        </row>
        <row r="309">
          <cell r="A309" t="str">
            <v>KU-2501</v>
          </cell>
          <cell r="H309">
            <v>1</v>
          </cell>
        </row>
        <row r="310">
          <cell r="A310" t="str">
            <v>KU-2501</v>
          </cell>
          <cell r="H310">
            <v>7</v>
          </cell>
        </row>
        <row r="311">
          <cell r="A311" t="str">
            <v>KU-2501</v>
          </cell>
          <cell r="H311">
            <v>0</v>
          </cell>
        </row>
        <row r="312">
          <cell r="A312" t="str">
            <v>KU-2501</v>
          </cell>
          <cell r="H312">
            <v>1</v>
          </cell>
        </row>
        <row r="313">
          <cell r="A313" t="str">
            <v>KU-2502</v>
          </cell>
          <cell r="H313">
            <v>1</v>
          </cell>
        </row>
        <row r="314">
          <cell r="A314" t="str">
            <v>KU-2502</v>
          </cell>
          <cell r="H314">
            <v>1</v>
          </cell>
        </row>
        <row r="315">
          <cell r="A315" t="str">
            <v>KU-2502</v>
          </cell>
          <cell r="H315">
            <v>1</v>
          </cell>
        </row>
        <row r="316">
          <cell r="A316" t="str">
            <v>KU-2502</v>
          </cell>
          <cell r="H316">
            <v>1</v>
          </cell>
        </row>
        <row r="317">
          <cell r="A317" t="str">
            <v>KU-2502</v>
          </cell>
          <cell r="H317">
            <v>39</v>
          </cell>
        </row>
        <row r="318">
          <cell r="A318" t="str">
            <v>KU-2502</v>
          </cell>
          <cell r="H318">
            <v>1</v>
          </cell>
        </row>
        <row r="319">
          <cell r="A319" t="str">
            <v>KU-2502</v>
          </cell>
          <cell r="H319">
            <v>1</v>
          </cell>
        </row>
        <row r="320">
          <cell r="A320" t="str">
            <v>KU-2502</v>
          </cell>
          <cell r="H320">
            <v>7</v>
          </cell>
        </row>
        <row r="321">
          <cell r="A321" t="str">
            <v>KU-2502</v>
          </cell>
          <cell r="H321">
            <v>0</v>
          </cell>
        </row>
        <row r="322">
          <cell r="A322" t="str">
            <v>KU-2502</v>
          </cell>
          <cell r="H322">
            <v>1</v>
          </cell>
        </row>
        <row r="323">
          <cell r="A323" t="str">
            <v>KU-2505</v>
          </cell>
          <cell r="H323">
            <v>1</v>
          </cell>
        </row>
        <row r="324">
          <cell r="A324" t="str">
            <v>KU-2505</v>
          </cell>
          <cell r="H324">
            <v>1</v>
          </cell>
        </row>
        <row r="325">
          <cell r="A325" t="str">
            <v>KU-2505</v>
          </cell>
          <cell r="H325">
            <v>1</v>
          </cell>
        </row>
        <row r="326">
          <cell r="A326" t="str">
            <v>KU-2505</v>
          </cell>
          <cell r="H326">
            <v>1</v>
          </cell>
        </row>
        <row r="327">
          <cell r="A327" t="str">
            <v>KU-2505</v>
          </cell>
          <cell r="H327">
            <v>39</v>
          </cell>
        </row>
        <row r="328">
          <cell r="A328" t="str">
            <v>KU-2505</v>
          </cell>
          <cell r="H328">
            <v>1</v>
          </cell>
        </row>
        <row r="329">
          <cell r="A329" t="str">
            <v>KU-2505</v>
          </cell>
          <cell r="H329">
            <v>1</v>
          </cell>
        </row>
        <row r="330">
          <cell r="A330" t="str">
            <v>KU-2505</v>
          </cell>
          <cell r="H330">
            <v>7</v>
          </cell>
        </row>
        <row r="331">
          <cell r="A331" t="str">
            <v>KU-2505</v>
          </cell>
          <cell r="H331">
            <v>0</v>
          </cell>
        </row>
        <row r="332">
          <cell r="A332" t="str">
            <v>KU-2505</v>
          </cell>
          <cell r="H332">
            <v>1</v>
          </cell>
        </row>
        <row r="333">
          <cell r="A333" t="str">
            <v>KU-2506</v>
          </cell>
          <cell r="H333">
            <v>1</v>
          </cell>
        </row>
        <row r="334">
          <cell r="A334" t="str">
            <v>KU-2506</v>
          </cell>
          <cell r="H334">
            <v>1</v>
          </cell>
        </row>
        <row r="335">
          <cell r="A335" t="str">
            <v>KU-2506</v>
          </cell>
          <cell r="H335">
            <v>1</v>
          </cell>
        </row>
        <row r="336">
          <cell r="A336" t="str">
            <v>KU-2506</v>
          </cell>
          <cell r="H336">
            <v>1</v>
          </cell>
        </row>
        <row r="337">
          <cell r="A337" t="str">
            <v>KU-2506</v>
          </cell>
          <cell r="H337">
            <v>41</v>
          </cell>
        </row>
        <row r="338">
          <cell r="A338" t="str">
            <v>KU-2506</v>
          </cell>
          <cell r="H338">
            <v>1</v>
          </cell>
        </row>
        <row r="339">
          <cell r="A339" t="str">
            <v>KU-2506</v>
          </cell>
          <cell r="H339">
            <v>1</v>
          </cell>
        </row>
        <row r="340">
          <cell r="A340" t="str">
            <v>KU-2506</v>
          </cell>
          <cell r="H340">
            <v>7</v>
          </cell>
        </row>
        <row r="341">
          <cell r="A341" t="str">
            <v>KU-2506</v>
          </cell>
          <cell r="H341">
            <v>0</v>
          </cell>
        </row>
        <row r="342">
          <cell r="A342" t="str">
            <v>KU-2506</v>
          </cell>
          <cell r="H342">
            <v>1</v>
          </cell>
        </row>
        <row r="343">
          <cell r="A343" t="str">
            <v>KU-3923</v>
          </cell>
          <cell r="H343">
            <v>1</v>
          </cell>
        </row>
        <row r="344">
          <cell r="A344" t="str">
            <v>KU-3923</v>
          </cell>
          <cell r="H344">
            <v>0</v>
          </cell>
        </row>
        <row r="345">
          <cell r="A345" t="str">
            <v>KU-9938</v>
          </cell>
          <cell r="H345">
            <v>0</v>
          </cell>
        </row>
        <row r="346">
          <cell r="A346" t="str">
            <v>KU-9938</v>
          </cell>
          <cell r="H346">
            <v>1</v>
          </cell>
        </row>
        <row r="347">
          <cell r="A347" t="str">
            <v>KU-9938</v>
          </cell>
          <cell r="H347">
            <v>0</v>
          </cell>
        </row>
        <row r="348">
          <cell r="A348" t="str">
            <v>KUM1935</v>
          </cell>
          <cell r="H348">
            <v>1</v>
          </cell>
        </row>
        <row r="349">
          <cell r="A349" t="str">
            <v>KUM1935</v>
          </cell>
          <cell r="H349">
            <v>0</v>
          </cell>
        </row>
        <row r="350">
          <cell r="A350" t="str">
            <v>MGR1837</v>
          </cell>
          <cell r="H350">
            <v>1</v>
          </cell>
        </row>
        <row r="351">
          <cell r="A351" t="str">
            <v>MGR1837</v>
          </cell>
          <cell r="H351">
            <v>1</v>
          </cell>
        </row>
        <row r="352">
          <cell r="A352" t="str">
            <v>MGR1837</v>
          </cell>
          <cell r="H352">
            <v>1</v>
          </cell>
        </row>
        <row r="353">
          <cell r="A353" t="str">
            <v>MGR1837</v>
          </cell>
          <cell r="H353">
            <v>0</v>
          </cell>
        </row>
        <row r="354">
          <cell r="A354" t="str">
            <v>MGR1837</v>
          </cell>
          <cell r="H354">
            <v>0</v>
          </cell>
        </row>
        <row r="355">
          <cell r="A355" t="str">
            <v>MGR1837</v>
          </cell>
          <cell r="H355">
            <v>0</v>
          </cell>
        </row>
        <row r="356">
          <cell r="A356" t="str">
            <v>MGR1837</v>
          </cell>
          <cell r="H356">
            <v>1</v>
          </cell>
        </row>
        <row r="357">
          <cell r="A357" t="str">
            <v>MGR1837</v>
          </cell>
          <cell r="H357">
            <v>1</v>
          </cell>
        </row>
        <row r="358">
          <cell r="A358" t="str">
            <v>MGR1837</v>
          </cell>
          <cell r="H358">
            <v>0</v>
          </cell>
        </row>
        <row r="359">
          <cell r="A359" t="str">
            <v>MGR1837</v>
          </cell>
          <cell r="H359">
            <v>1</v>
          </cell>
        </row>
        <row r="360">
          <cell r="A360" t="str">
            <v>MGR1837</v>
          </cell>
          <cell r="H360">
            <v>2</v>
          </cell>
        </row>
        <row r="361">
          <cell r="A361" t="str">
            <v>MGR1837</v>
          </cell>
          <cell r="H361">
            <v>0</v>
          </cell>
        </row>
        <row r="362">
          <cell r="A362" t="str">
            <v>MGR1837</v>
          </cell>
          <cell r="H362">
            <v>0</v>
          </cell>
        </row>
        <row r="363">
          <cell r="A363" t="str">
            <v>MGR1837</v>
          </cell>
          <cell r="H363">
            <v>1</v>
          </cell>
        </row>
        <row r="364">
          <cell r="A364" t="str">
            <v>MGR1930</v>
          </cell>
          <cell r="H364">
            <v>1</v>
          </cell>
        </row>
        <row r="365">
          <cell r="A365" t="str">
            <v>MGR1930</v>
          </cell>
          <cell r="H365">
            <v>1</v>
          </cell>
        </row>
        <row r="366">
          <cell r="A366" t="str">
            <v>MGR1930</v>
          </cell>
          <cell r="H366">
            <v>0</v>
          </cell>
        </row>
        <row r="367">
          <cell r="A367" t="str">
            <v>MGR1930</v>
          </cell>
          <cell r="H367">
            <v>1</v>
          </cell>
        </row>
        <row r="368">
          <cell r="A368" t="str">
            <v>MGR1930</v>
          </cell>
          <cell r="H368">
            <v>1</v>
          </cell>
        </row>
        <row r="369">
          <cell r="A369" t="str">
            <v>MGR1930</v>
          </cell>
          <cell r="H369">
            <v>1</v>
          </cell>
        </row>
        <row r="370">
          <cell r="A370" t="str">
            <v>MGR1930</v>
          </cell>
          <cell r="H370">
            <v>1</v>
          </cell>
        </row>
        <row r="371">
          <cell r="A371" t="str">
            <v>MGR1930</v>
          </cell>
          <cell r="H371">
            <v>0</v>
          </cell>
        </row>
        <row r="372">
          <cell r="A372" t="str">
            <v>MGR1930</v>
          </cell>
          <cell r="H372">
            <v>0</v>
          </cell>
        </row>
        <row r="373">
          <cell r="A373" t="str">
            <v>MGR1930</v>
          </cell>
          <cell r="H373">
            <v>2</v>
          </cell>
        </row>
        <row r="374">
          <cell r="A374" t="str">
            <v>MGR1930</v>
          </cell>
          <cell r="H374">
            <v>0</v>
          </cell>
        </row>
        <row r="375">
          <cell r="A375" t="str">
            <v>MGR1930</v>
          </cell>
          <cell r="H375">
            <v>0</v>
          </cell>
        </row>
        <row r="376">
          <cell r="A376" t="str">
            <v>MGR1930</v>
          </cell>
          <cell r="H376">
            <v>1</v>
          </cell>
        </row>
        <row r="377">
          <cell r="A377" t="str">
            <v>MGR2057</v>
          </cell>
          <cell r="H377">
            <v>1</v>
          </cell>
        </row>
        <row r="378">
          <cell r="A378" t="str">
            <v>MGR2057</v>
          </cell>
          <cell r="H378">
            <v>1</v>
          </cell>
        </row>
        <row r="379">
          <cell r="A379" t="str">
            <v>MGR2057</v>
          </cell>
          <cell r="H379">
            <v>1</v>
          </cell>
        </row>
        <row r="380">
          <cell r="A380" t="str">
            <v>MGR2057</v>
          </cell>
          <cell r="H380">
            <v>1</v>
          </cell>
        </row>
        <row r="381">
          <cell r="A381" t="str">
            <v>MGR2057</v>
          </cell>
          <cell r="H381">
            <v>1</v>
          </cell>
        </row>
        <row r="382">
          <cell r="A382" t="str">
            <v>MGR2057</v>
          </cell>
          <cell r="H382">
            <v>1</v>
          </cell>
        </row>
        <row r="383">
          <cell r="A383" t="str">
            <v>MGR2057</v>
          </cell>
          <cell r="H383">
            <v>1</v>
          </cell>
        </row>
        <row r="384">
          <cell r="A384" t="str">
            <v>MGR2253</v>
          </cell>
          <cell r="H384">
            <v>1</v>
          </cell>
        </row>
        <row r="385">
          <cell r="A385" t="str">
            <v>MGR2253</v>
          </cell>
          <cell r="H385">
            <v>1</v>
          </cell>
        </row>
        <row r="386">
          <cell r="A386" t="str">
            <v>MGR2253</v>
          </cell>
          <cell r="H386">
            <v>1</v>
          </cell>
        </row>
        <row r="387">
          <cell r="A387" t="str">
            <v>MGR2253</v>
          </cell>
          <cell r="H387">
            <v>1</v>
          </cell>
        </row>
        <row r="388">
          <cell r="A388" t="str">
            <v>MGR2253</v>
          </cell>
          <cell r="H388">
            <v>1</v>
          </cell>
        </row>
        <row r="389">
          <cell r="A389" t="str">
            <v>MGR2253</v>
          </cell>
          <cell r="H389">
            <v>1</v>
          </cell>
        </row>
        <row r="390">
          <cell r="A390" t="str">
            <v>MGR2253</v>
          </cell>
          <cell r="H390">
            <v>0</v>
          </cell>
        </row>
        <row r="391">
          <cell r="A391" t="str">
            <v>MGR2253</v>
          </cell>
          <cell r="H391">
            <v>1</v>
          </cell>
        </row>
        <row r="392">
          <cell r="A392" t="str">
            <v>MGR2253</v>
          </cell>
          <cell r="H392">
            <v>1</v>
          </cell>
        </row>
        <row r="393">
          <cell r="A393" t="str">
            <v>MSU1795</v>
          </cell>
          <cell r="H393">
            <v>1</v>
          </cell>
        </row>
        <row r="394">
          <cell r="A394" t="str">
            <v>MSU1795</v>
          </cell>
          <cell r="H394">
            <v>1</v>
          </cell>
        </row>
        <row r="395">
          <cell r="A395" t="str">
            <v>MSU1795</v>
          </cell>
          <cell r="H395">
            <v>1</v>
          </cell>
        </row>
        <row r="396">
          <cell r="A396" t="str">
            <v>MSU1795</v>
          </cell>
          <cell r="H396">
            <v>0</v>
          </cell>
        </row>
        <row r="397">
          <cell r="A397" t="str">
            <v>MSU1795</v>
          </cell>
          <cell r="H397">
            <v>0</v>
          </cell>
        </row>
        <row r="398">
          <cell r="A398" t="str">
            <v>MSU1795</v>
          </cell>
          <cell r="H398">
            <v>0</v>
          </cell>
        </row>
        <row r="399">
          <cell r="A399" t="str">
            <v>MSU1795</v>
          </cell>
          <cell r="H399">
            <v>0</v>
          </cell>
        </row>
        <row r="400">
          <cell r="A400" t="str">
            <v>MSU1795</v>
          </cell>
          <cell r="H400">
            <v>1</v>
          </cell>
        </row>
        <row r="401">
          <cell r="A401" t="str">
            <v>MSU1795</v>
          </cell>
          <cell r="H401">
            <v>1</v>
          </cell>
        </row>
        <row r="402">
          <cell r="A402" t="str">
            <v>MSU1795</v>
          </cell>
          <cell r="H402">
            <v>1</v>
          </cell>
        </row>
        <row r="403">
          <cell r="A403" t="str">
            <v>MSU1795</v>
          </cell>
          <cell r="H403">
            <v>1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xing_feng(21IPDPMC_馮亞星)" refreshedDate="46118.707564814817" createdVersion="3" refreshedVersion="4" minRefreshableVersion="3" recordCount="349">
  <cacheSource type="worksheet">
    <worksheetSource ref="A1:BH350" sheet="Output"/>
  </cacheSource>
  <cacheFields count="60">
    <cacheField name="Focest Col1" numFmtId="0">
      <sharedItems/>
    </cacheField>
    <cacheField name="Focest Col2" numFmtId="0">
      <sharedItems containsSemiMixedTypes="0" containsString="0" containsNumber="1" containsInteger="1" minValue="1" maxValue="1"/>
    </cacheField>
    <cacheField name="Material Number" numFmtId="0">
      <sharedItems count="120">
        <s v="105-06183LH001"/>
        <s v="105-02000LH001"/>
        <s v="105-02000LH052"/>
        <s v="105-02544L-001"/>
        <s v="105-02544LH002"/>
        <s v="105-06713LH010L"/>
        <s v="105-51822L-004"/>
        <s v="105-51822L-004C"/>
        <s v="105-66303LH001"/>
        <s v="105-67226L-010L"/>
        <s v="105-82617LH001"/>
        <s v="105-02452LH010"/>
        <s v="105-02862LH001"/>
        <s v="105-03417L-020"/>
        <s v="105-06002L-010"/>
        <s v="105-07014L-010"/>
        <s v="105-09349LH150L"/>
        <s v="105-20144LH010"/>
        <s v="105-51108LH001"/>
        <s v="105-51108LH020"/>
        <s v="105-64238LH001"/>
        <s v="105-64238LH011"/>
        <s v="105-64238LH020"/>
        <s v="105-64238LH030"/>
        <s v="105-09306LH190"/>
        <s v="105-51108LH011"/>
        <s v="105-06183LH080"/>
        <s v="105-06183LH160"/>
        <s v="105-00000L-060"/>
        <s v="105-00008L-031"/>
        <s v="105-02504LH072"/>
        <s v="105-02504LH090"/>
        <s v="105-02504LH091"/>
        <s v="105-06238LH030"/>
        <s v="105-06713L-010L"/>
        <s v="105-09349LH110"/>
        <s v="105-52810LH041"/>
        <s v="105-52810LH051"/>
        <s v="206-51930L-A01"/>
        <s v="105-02140LH010"/>
        <s v="105-04056LH010"/>
        <s v="105-21024L-010"/>
        <s v="105-52833LH011"/>
        <s v="105-52833LH020"/>
        <s v="105-02386LH010"/>
        <s v="105-62569L-010"/>
        <s v="105-52840L-001"/>
        <s v="105-52840L-A02C"/>
        <s v="105-02564LH010"/>
        <s v="105-02564LH020"/>
        <s v="105-02564LH090"/>
        <s v="105-02564LH120"/>
        <s v="105-03392LH010"/>
        <s v="105-03737LH010C"/>
        <s v="105-08233LH010R"/>
        <s v="105-24040L-010"/>
        <s v="105-24040LH040"/>
        <s v="206-51655LHA01"/>
        <s v="105-01168LH002"/>
        <s v="105-01747LH010"/>
        <s v="105-02564L-020"/>
        <s v="105-03391LH010"/>
        <s v="105-06221LH070"/>
        <s v="105-03393L-010"/>
        <s v="105-06963LH010"/>
        <s v="105-25803L-010"/>
        <s v="105-45829L-010"/>
        <s v="105-63965L-010L"/>
        <s v="102CG1WB24270UCO01"/>
        <s v="105-00733L-010"/>
        <s v="105-06168LH060"/>
        <s v="105-25200LH040"/>
        <s v="105-32248LH001"/>
        <s v="105-37103LH050"/>
        <s v="114-02407L-A01"/>
        <s v="114-02407L-A02"/>
        <s v="114-02203L-B06"/>
        <s v="114-02407L-A03"/>
        <s v="030-10303L-002"/>
        <s v="105-00049LH020"/>
        <s v="105-01577LH001"/>
        <s v="105-06133LH020"/>
        <s v="105-32767LH001"/>
        <s v="105-36099LH010"/>
        <s v="105-68206LH010"/>
        <s v="105-87420LH010H"/>
        <s v="105-01571LH001"/>
        <s v="105-37103LH070"/>
        <s v="105-00733LH010L"/>
        <s v="105-02104LH001"/>
        <s v="105-02540LH006"/>
        <s v="105-23751LH020"/>
        <s v="105-73410L-010"/>
        <s v="105-02540LH190L"/>
        <s v="105-03242LH010L"/>
        <s v="105-03741LH010L"/>
        <s v="105-06366LH020L"/>
        <s v="105-09527LH010L"/>
        <s v="105-25170LH010L"/>
        <s v="105-52833LH002L"/>
        <s v="105-03733LH011L"/>
        <s v="105-05840LH030L"/>
        <s v="105-24040L-010L"/>
        <s v="105-52840L-003L"/>
        <s v="105-61220L-020L"/>
        <s v="105-03742L-011L"/>
        <s v="105-32100L-001L"/>
        <s v="105-32100L-002L"/>
        <s v="105-01731L-040L"/>
        <s v="105-03737LH011L"/>
        <s v="106-02001LH012L"/>
        <s v="106-02001LH013L"/>
        <s v="105-01308LH020L"/>
        <s v="105-01635LH010L"/>
        <s v="105-02615LH002L"/>
        <s v="105-03729LH001L"/>
        <s v="105-06221L-110L"/>
        <s v="105-32405LH001L"/>
        <s v="105-32435LH001L"/>
        <s v="105-74405LH030L"/>
      </sharedItems>
    </cacheField>
    <cacheField name="BOM Usage" numFmtId="0">
      <sharedItems containsSemiMixedTypes="0" containsString="0" containsNumber="1" containsInteger="1" minValue="0" maxValue="39"/>
    </cacheField>
    <cacheField name="Week1" numFmtId="0">
      <sharedItems containsSemiMixedTypes="0" containsString="0" containsNumber="1" containsInteger="1" minValue="0" maxValue="96000"/>
    </cacheField>
    <cacheField name="Week2" numFmtId="0">
      <sharedItems containsSemiMixedTypes="0" containsString="0" containsNumber="1" containsInteger="1" minValue="0" maxValue="0"/>
    </cacheField>
    <cacheField name="Week3" numFmtId="0">
      <sharedItems containsSemiMixedTypes="0" containsString="0" containsNumber="1" containsInteger="1" minValue="0" maxValue="36000"/>
    </cacheField>
    <cacheField name="Week4" numFmtId="0">
      <sharedItems containsSemiMixedTypes="0" containsString="0" containsNumber="1" containsInteger="1" minValue="0" maxValue="185640"/>
    </cacheField>
    <cacheField name="Week5" numFmtId="0">
      <sharedItems containsSemiMixedTypes="0" containsString="0" containsNumber="1" containsInteger="1" minValue="0" maxValue="171600"/>
    </cacheField>
    <cacheField name="Week6" numFmtId="0">
      <sharedItems containsSemiMixedTypes="0" containsString="0" containsNumber="1" containsInteger="1" minValue="0" maxValue="308874"/>
    </cacheField>
    <cacheField name="Week7" numFmtId="0">
      <sharedItems containsSemiMixedTypes="0" containsString="0" containsNumber="1" containsInteger="1" minValue="0" maxValue="219716"/>
    </cacheField>
    <cacheField name="Week8" numFmtId="0">
      <sharedItems containsSemiMixedTypes="0" containsString="0" containsNumber="1" containsInteger="1" minValue="0" maxValue="199348"/>
    </cacheField>
    <cacheField name="Week9" numFmtId="0">
      <sharedItems containsSemiMixedTypes="0" containsString="0" containsNumber="1" containsInteger="1" minValue="0" maxValue="261722"/>
    </cacheField>
    <cacheField name="Week10" numFmtId="0">
      <sharedItems containsSemiMixedTypes="0" containsString="0" containsNumber="1" containsInteger="1" minValue="0" maxValue="193058"/>
    </cacheField>
    <cacheField name="Week11" numFmtId="0">
      <sharedItems containsSemiMixedTypes="0" containsString="0" containsNumber="1" containsInteger="1" minValue="0" maxValue="186638"/>
    </cacheField>
    <cacheField name="Week12" numFmtId="0">
      <sharedItems containsSemiMixedTypes="0" containsString="0" containsNumber="1" containsInteger="1" minValue="0" maxValue="238742"/>
    </cacheField>
    <cacheField name="Week13" numFmtId="0">
      <sharedItems containsSemiMixedTypes="0" containsString="0" containsNumber="1" containsInteger="1" minValue="0" maxValue="172228"/>
    </cacheField>
    <cacheField name="Week14" numFmtId="0">
      <sharedItems containsSemiMixedTypes="0" containsString="0" containsNumber="1" containsInteger="1" minValue="0" maxValue="191602"/>
    </cacheField>
    <cacheField name="Week15" numFmtId="0">
      <sharedItems containsSemiMixedTypes="0" containsString="0" containsNumber="1" containsInteger="1" minValue="0" maxValue="0"/>
    </cacheField>
    <cacheField name="Week16" numFmtId="0">
      <sharedItems containsSemiMixedTypes="0" containsString="0" containsNumber="1" containsInteger="1" minValue="0" maxValue="0"/>
    </cacheField>
    <cacheField name="Week17" numFmtId="0">
      <sharedItems containsSemiMixedTypes="0" containsString="0" containsNumber="1" containsInteger="1" minValue="0" maxValue="0"/>
    </cacheField>
    <cacheField name="Week18" numFmtId="0">
      <sharedItems containsSemiMixedTypes="0" containsString="0" containsNumber="1" containsInteger="1" minValue="0" maxValue="0"/>
    </cacheField>
    <cacheField name="Week19" numFmtId="0">
      <sharedItems containsSemiMixedTypes="0" containsString="0" containsNumber="1" containsInteger="1" minValue="0" maxValue="0"/>
    </cacheField>
    <cacheField name="Week20" numFmtId="0">
      <sharedItems containsSemiMixedTypes="0" containsString="0" containsNumber="1" containsInteger="1" minValue="0" maxValue="0"/>
    </cacheField>
    <cacheField name="Week21" numFmtId="0">
      <sharedItems containsSemiMixedTypes="0" containsString="0" containsNumber="1" containsInteger="1" minValue="0" maxValue="0"/>
    </cacheField>
    <cacheField name="Week22" numFmtId="0">
      <sharedItems containsSemiMixedTypes="0" containsString="0" containsNumber="1" containsInteger="1" minValue="0" maxValue="0"/>
    </cacheField>
    <cacheField name="Week23" numFmtId="0">
      <sharedItems containsSemiMixedTypes="0" containsString="0" containsNumber="1" containsInteger="1" minValue="0" maxValue="0"/>
    </cacheField>
    <cacheField name="Week24" numFmtId="0">
      <sharedItems containsSemiMixedTypes="0" containsString="0" containsNumber="1" containsInteger="1" minValue="0" maxValue="0"/>
    </cacheField>
    <cacheField name="Week25" numFmtId="0">
      <sharedItems containsSemiMixedTypes="0" containsString="0" containsNumber="1" containsInteger="1" minValue="0" maxValue="0"/>
    </cacheField>
    <cacheField name="Week26" numFmtId="0">
      <sharedItems containsSemiMixedTypes="0" containsString="0" containsNumber="1" containsInteger="1" minValue="0" maxValue="0"/>
    </cacheField>
    <cacheField name="Week27" numFmtId="0">
      <sharedItems containsSemiMixedTypes="0" containsString="0" containsNumber="1" containsInteger="1" minValue="0" maxValue="0"/>
    </cacheField>
    <cacheField name="Week28" numFmtId="0">
      <sharedItems containsSemiMixedTypes="0" containsString="0" containsNumber="1" containsInteger="1" minValue="0" maxValue="0"/>
    </cacheField>
    <cacheField name="Week29" numFmtId="0">
      <sharedItems containsSemiMixedTypes="0" containsString="0" containsNumber="1" containsInteger="1" minValue="0" maxValue="0"/>
    </cacheField>
    <cacheField name="Week30" numFmtId="0">
      <sharedItems containsSemiMixedTypes="0" containsString="0" containsNumber="1" containsInteger="1" minValue="0" maxValue="0"/>
    </cacheField>
    <cacheField name="Week31" numFmtId="0">
      <sharedItems containsSemiMixedTypes="0" containsString="0" containsNumber="1" containsInteger="1" minValue="0" maxValue="0"/>
    </cacheField>
    <cacheField name="Week32" numFmtId="0">
      <sharedItems containsSemiMixedTypes="0" containsString="0" containsNumber="1" containsInteger="1" minValue="0" maxValue="0"/>
    </cacheField>
    <cacheField name="Week33" numFmtId="0">
      <sharedItems containsSemiMixedTypes="0" containsString="0" containsNumber="1" containsInteger="1" minValue="0" maxValue="0"/>
    </cacheField>
    <cacheField name="Week34" numFmtId="0">
      <sharedItems containsSemiMixedTypes="0" containsString="0" containsNumber="1" containsInteger="1" minValue="0" maxValue="0"/>
    </cacheField>
    <cacheField name="Week35" numFmtId="0">
      <sharedItems containsSemiMixedTypes="0" containsString="0" containsNumber="1" containsInteger="1" minValue="0" maxValue="0"/>
    </cacheField>
    <cacheField name="Week36" numFmtId="0">
      <sharedItems containsSemiMixedTypes="0" containsString="0" containsNumber="1" containsInteger="1" minValue="0" maxValue="0"/>
    </cacheField>
    <cacheField name="Week37" numFmtId="0">
      <sharedItems containsSemiMixedTypes="0" containsString="0" containsNumber="1" containsInteger="1" minValue="0" maxValue="0"/>
    </cacheField>
    <cacheField name="Week38" numFmtId="0">
      <sharedItems containsSemiMixedTypes="0" containsString="0" containsNumber="1" containsInteger="1" minValue="0" maxValue="0"/>
    </cacheField>
    <cacheField name="Week39" numFmtId="0">
      <sharedItems containsSemiMixedTypes="0" containsString="0" containsNumber="1" containsInteger="1" minValue="0" maxValue="0"/>
    </cacheField>
    <cacheField name="Week40" numFmtId="0">
      <sharedItems containsSemiMixedTypes="0" containsString="0" containsNumber="1" containsInteger="1" minValue="0" maxValue="0"/>
    </cacheField>
    <cacheField name="Week41" numFmtId="0">
      <sharedItems containsSemiMixedTypes="0" containsString="0" containsNumber="1" containsInteger="1" minValue="0" maxValue="0"/>
    </cacheField>
    <cacheField name="Week42" numFmtId="0">
      <sharedItems containsSemiMixedTypes="0" containsString="0" containsNumber="1" containsInteger="1" minValue="0" maxValue="0"/>
    </cacheField>
    <cacheField name="Week43" numFmtId="0">
      <sharedItems containsSemiMixedTypes="0" containsString="0" containsNumber="1" containsInteger="1" minValue="0" maxValue="0"/>
    </cacheField>
    <cacheField name="Week44" numFmtId="0">
      <sharedItems containsSemiMixedTypes="0" containsString="0" containsNumber="1" containsInteger="1" minValue="0" maxValue="0"/>
    </cacheField>
    <cacheField name="Week45" numFmtId="0">
      <sharedItems containsSemiMixedTypes="0" containsString="0" containsNumber="1" containsInteger="1" minValue="0" maxValue="0"/>
    </cacheField>
    <cacheField name="Week46" numFmtId="0">
      <sharedItems containsSemiMixedTypes="0" containsString="0" containsNumber="1" containsInteger="1" minValue="0" maxValue="0"/>
    </cacheField>
    <cacheField name="Week47" numFmtId="0">
      <sharedItems containsSemiMixedTypes="0" containsString="0" containsNumber="1" containsInteger="1" minValue="0" maxValue="0"/>
    </cacheField>
    <cacheField name="Week48" numFmtId="0">
      <sharedItems containsSemiMixedTypes="0" containsString="0" containsNumber="1" containsInteger="1" minValue="0" maxValue="0"/>
    </cacheField>
    <cacheField name="Week49" numFmtId="0">
      <sharedItems containsSemiMixedTypes="0" containsString="0" containsNumber="1" containsInteger="1" minValue="0" maxValue="0"/>
    </cacheField>
    <cacheField name="Week50" numFmtId="0">
      <sharedItems containsSemiMixedTypes="0" containsString="0" containsNumber="1" containsInteger="1" minValue="0" maxValue="0"/>
    </cacheField>
    <cacheField name="Week51" numFmtId="0">
      <sharedItems containsSemiMixedTypes="0" containsString="0" containsNumber="1" containsInteger="1" minValue="0" maxValue="0"/>
    </cacheField>
    <cacheField name="Week52" numFmtId="0">
      <sharedItems containsSemiMixedTypes="0" containsString="0" containsNumber="1" containsInteger="1" minValue="0" maxValue="0"/>
    </cacheField>
    <cacheField name="Week53" numFmtId="0">
      <sharedItems containsSemiMixedTypes="0" containsString="0" containsNumber="1" containsInteger="1" minValue="0" maxValue="0"/>
    </cacheField>
    <cacheField name="Week54" numFmtId="0">
      <sharedItems containsSemiMixedTypes="0" containsString="0" containsNumber="1" containsInteger="1" minValue="0" maxValue="0"/>
    </cacheField>
    <cacheField name="Week55" numFmtId="0">
      <sharedItems containsSemiMixedTypes="0" containsString="0" containsNumber="1" containsInteger="1" minValue="0" maxValue="0"/>
    </cacheField>
    <cacheField name="Week56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xing_feng(21IPDPMC_馮亞星)" refreshedDate="46119.40724872685" createdVersion="4" refreshedVersion="4" minRefreshableVersion="3" recordCount="49440">
  <cacheSource type="worksheet">
    <worksheetSource ref="A1:A1048576" sheet="BOM"/>
  </cacheSource>
  <cacheFields count="1">
    <cacheField name="成品料號" numFmtId="0">
      <sharedItems containsBlank="1" count="50">
        <s v="KU-1805"/>
        <s v="KU-1912"/>
        <s v="KU-1917"/>
        <s v="KU-1977"/>
        <s v="KU-2310"/>
        <s v="KU-2311"/>
        <s v="KU-2501"/>
        <s v="KU-2502"/>
        <s v="KU-2505"/>
        <s v="KU-2506"/>
        <s v="KCR2205"/>
        <s v="KCR2265"/>
        <s v="KCR2260"/>
        <s v="KCR2268"/>
        <s v="KCR2269"/>
        <s v="KCR2270"/>
        <s v="KCR2271"/>
        <s v="KCR2272"/>
        <s v="KU-1935"/>
        <s v="KUM1935"/>
        <s v="MGR1930"/>
        <s v="MGR2057"/>
        <s v="MGR1837"/>
        <s v="MGR2253"/>
        <s v="MSU1795"/>
        <s v="781-G2407L-H01T"/>
        <s v="781-G2407L-J01T"/>
        <s v="KU-2427"/>
        <s v="781-K2427L-E01UT"/>
        <s v="781-K2427L-F01UT"/>
        <s v="781-R2425LHF21"/>
        <s v="781-R2425LHJ21"/>
        <s v="781-R2408L-A01T"/>
        <s v="781-02407LHD05T"/>
        <s v="781-02407LHD06T"/>
        <s v="781-02407LHD01T"/>
        <s v="KU-1469"/>
        <s v="KCR1829"/>
        <s v="KB-1777"/>
        <s v="KU-0325"/>
        <s v="KU-3923"/>
        <s v="KU-9938"/>
        <s v="KU-0903"/>
        <s v="KGR2218"/>
        <s v="KU-2159"/>
        <s v="781-02407LHE05T"/>
        <s v="781-02407LHE06T"/>
        <s v="781-02407LHE01T"/>
        <s v="AU-2425-H98L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Yaxing_feng(21IPDPMC_馮亞星)" refreshedDate="46119.42038703704" createdVersion="4" refreshedVersion="4" minRefreshableVersion="3" recordCount="415">
  <cacheSource type="worksheet">
    <worksheetSource ref="D1:D1048576" sheet="替代料查詢"/>
  </cacheSource>
  <cacheFields count="1">
    <cacheField name="父件" numFmtId="0">
      <sharedItems containsBlank="1" count="96">
        <s v="614-02407LHD01T"/>
        <s v="610-02407LHD05"/>
        <s v="610-02407LHD06"/>
        <s v="710-G2407L-H01"/>
        <s v="690-G2407L-H01"/>
        <s v="690-G2407L-C02"/>
        <s v="710-G2407L-J01"/>
        <s v="690-G2407L-J01"/>
        <s v="702-32767LH010"/>
        <s v="690-K2427L-E01U"/>
        <s v="690-R2408L-E01"/>
        <s v="690-R2425L-F01"/>
        <s v="702-02540LH030"/>
        <s v="690-R2425L-J01"/>
        <s v="702-02540LH033"/>
        <s v="690-K1777L-C01P"/>
        <s v="690-R1217L-E01"/>
        <s v="690-K1829L-E01U"/>
        <s v="702-51822L-161"/>
        <s v="702-66303LH010"/>
        <s v="690-K1829L-B02U"/>
        <s v="702-82617LH020"/>
        <s v="690-K2205L-E01U"/>
        <s v="702-52833LH061L"/>
        <s v="690-K2205L-D04U"/>
        <s v="69A-K2260L-G14U"/>
        <s v="702-52840L-190L"/>
        <s v="690-K2205L-D02U"/>
        <s v="69A-K2260L-G05U"/>
        <s v="69A-K2260L-G04U"/>
        <s v="69A-K2270L-G05U"/>
        <s v="702-52840L-210L"/>
        <s v="69A-K2270L-G04U"/>
        <s v="690-R2219L-B01"/>
        <s v="690-K2218L-D11U"/>
        <s v="702-51108LH022"/>
        <s v="690-K2218L-D13U"/>
        <s v="690-K2218L-C14U"/>
        <s v="702-06183LH130"/>
        <s v="690-K0325L-B09U"/>
        <s v="702-06183LH250"/>
        <s v="702-64238LH050"/>
        <s v="690-K1469R-F04U"/>
        <s v="702-06183LH200"/>
        <s v="690-K1777L-C01U"/>
        <s v="690-K1805L-J04U"/>
        <s v="702-32100L-133L"/>
        <s v="690-K1912L-J04U"/>
        <s v="690-K1917L-K04U"/>
        <s v="702-32100L-163L"/>
        <s v="602-K1935L-E01U"/>
        <s v="690-K2159L-D01U"/>
        <s v="690-K2159L-D03U"/>
        <s v="690-K2159L-C04U"/>
        <s v="69A-K2310L-D05U"/>
        <s v="702-52840L-230L"/>
        <s v="69A-K2310L-D09U"/>
        <s v="793E24276E-001"/>
        <s v="690-K2501L-F01U"/>
        <s v="702-32405LH011L"/>
        <s v="690-K2501L-E02U"/>
        <s v="69A-K2501L-E04U"/>
        <s v="690-K2501L-E04U"/>
        <s v="702-32435LH010L"/>
        <s v="690-K2505L-E01U"/>
        <s v="702-32405LH020L"/>
        <s v="690-K2505L-D02U"/>
        <s v="69A-K2505L-D04U"/>
        <s v="690-K2505L-D04U"/>
        <s v="702-32435LH020L"/>
        <s v="69A-K2505L-D09U"/>
        <s v="690-K2505L-D09U"/>
        <s v="702-06183LH160"/>
        <s v="690-K9938L-A02U"/>
        <s v="702-06183LH180"/>
        <s v="775-T1837R-A01"/>
        <s v="710-T1837R-F01"/>
        <s v="690-T1837R-F01"/>
        <s v="702-52840L-080"/>
        <s v="690-R1930R-F02"/>
        <s v="775-T1930L-A21"/>
        <s v="710-T1930R-M21"/>
        <s v="690-T1930R-L21"/>
        <s v="702-02504LH010"/>
        <s v="690-R2059R-J01"/>
        <s v="775-T2057L-A01"/>
        <s v="710-T2057R-M01"/>
        <s v="690-T2057R-L01"/>
        <s v="775-T2253L-A21N"/>
        <s v="710-T2253L-J01N"/>
        <s v="690-T2253L-D01N"/>
        <s v="775-T1795R-A01"/>
        <s v="710-T1795R-G01"/>
        <s v="690-T1795R-G01"/>
        <s v="702-01168LH08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9">
  <r>
    <s v="KB-1777"/>
    <n v="1"/>
    <x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B-1777"/>
    <n v="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B-1777"/>
    <n v="1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6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8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9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1829"/>
    <n v="1"/>
    <x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4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5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6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7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7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7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9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GR2218"/>
    <n v="1"/>
    <x v="19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0903"/>
    <n v="1"/>
    <x v="2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0903"/>
    <n v="1"/>
    <x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0903"/>
    <n v="1"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0903"/>
    <n v="1"/>
    <x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159"/>
    <n v="1"/>
    <x v="1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159"/>
    <n v="1"/>
    <x v="24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159"/>
    <n v="1"/>
    <x v="25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159"/>
    <n v="1"/>
    <x v="25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3923"/>
    <n v="1"/>
    <x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3923"/>
    <n v="1"/>
    <x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9938"/>
    <n v="1"/>
    <x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9938"/>
    <n v="1"/>
    <x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9938"/>
    <n v="1"/>
    <x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28"/>
    <n v="1"/>
    <n v="48000"/>
    <n v="0"/>
    <n v="18000"/>
    <n v="21600"/>
    <n v="24000"/>
    <n v="21600"/>
    <n v="26400"/>
    <n v="17238"/>
    <n v="127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29"/>
    <n v="1"/>
    <n v="48000"/>
    <n v="0"/>
    <n v="18000"/>
    <n v="21600"/>
    <n v="24000"/>
    <n v="21600"/>
    <n v="26400"/>
    <n v="17238"/>
    <n v="127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2"/>
    <n v="1"/>
    <n v="48000"/>
    <n v="0"/>
    <n v="18000"/>
    <n v="21600"/>
    <n v="24000"/>
    <n v="21600"/>
    <n v="26400"/>
    <n v="17238"/>
    <n v="127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3"/>
    <n v="1"/>
    <n v="48000"/>
    <n v="0"/>
    <n v="18000"/>
    <n v="21600"/>
    <n v="24000"/>
    <n v="21600"/>
    <n v="26400"/>
    <n v="17238"/>
    <n v="127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6"/>
    <n v="1"/>
    <n v="48000"/>
    <n v="0"/>
    <n v="18000"/>
    <n v="21600"/>
    <n v="24000"/>
    <n v="21600"/>
    <n v="26400"/>
    <n v="17238"/>
    <n v="127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7"/>
    <n v="1"/>
    <n v="48000"/>
    <n v="0"/>
    <n v="18000"/>
    <n v="21600"/>
    <n v="24000"/>
    <n v="21600"/>
    <n v="26400"/>
    <n v="17238"/>
    <n v="127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9"/>
    <n v="2"/>
    <n v="96000"/>
    <n v="0"/>
    <n v="36000"/>
    <n v="43200"/>
    <n v="48000"/>
    <n v="43200"/>
    <n v="52800"/>
    <n v="34476"/>
    <n v="255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930"/>
    <n v="1"/>
    <x v="38"/>
    <n v="1"/>
    <n v="48000"/>
    <n v="0"/>
    <n v="18000"/>
    <n v="21600"/>
    <n v="24000"/>
    <n v="21600"/>
    <n v="26400"/>
    <n v="17238"/>
    <n v="127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057"/>
    <n v="1"/>
    <x v="28"/>
    <n v="1"/>
    <n v="7560"/>
    <n v="0"/>
    <n v="2520"/>
    <n v="840"/>
    <n v="5040"/>
    <n v="2520"/>
    <n v="3360"/>
    <n v="3145"/>
    <n v="16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057"/>
    <n v="1"/>
    <x v="39"/>
    <n v="1"/>
    <n v="7560"/>
    <n v="0"/>
    <n v="2520"/>
    <n v="840"/>
    <n v="5040"/>
    <n v="2520"/>
    <n v="3360"/>
    <n v="3145"/>
    <n v="16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057"/>
    <n v="1"/>
    <x v="40"/>
    <n v="1"/>
    <n v="7560"/>
    <n v="0"/>
    <n v="2520"/>
    <n v="840"/>
    <n v="5040"/>
    <n v="2520"/>
    <n v="3360"/>
    <n v="3145"/>
    <n v="16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057"/>
    <n v="1"/>
    <x v="41"/>
    <n v="1"/>
    <n v="7560"/>
    <n v="0"/>
    <n v="2520"/>
    <n v="840"/>
    <n v="5040"/>
    <n v="2520"/>
    <n v="3360"/>
    <n v="3145"/>
    <n v="16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057"/>
    <n v="1"/>
    <x v="42"/>
    <n v="1"/>
    <n v="7560"/>
    <n v="0"/>
    <n v="2520"/>
    <n v="840"/>
    <n v="5040"/>
    <n v="2520"/>
    <n v="3360"/>
    <n v="3145"/>
    <n v="16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057"/>
    <n v="1"/>
    <x v="43"/>
    <n v="1"/>
    <n v="7560"/>
    <n v="0"/>
    <n v="2520"/>
    <n v="840"/>
    <n v="5040"/>
    <n v="2520"/>
    <n v="3360"/>
    <n v="3145"/>
    <n v="16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057"/>
    <n v="1"/>
    <x v="38"/>
    <n v="1"/>
    <n v="7560"/>
    <n v="0"/>
    <n v="2520"/>
    <n v="840"/>
    <n v="5040"/>
    <n v="2520"/>
    <n v="3360"/>
    <n v="3145"/>
    <n v="16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44"/>
    <n v="2"/>
    <n v="11600"/>
    <n v="0"/>
    <n v="1160"/>
    <n v="4640"/>
    <n v="5800"/>
    <n v="5800"/>
    <n v="5800"/>
    <n v="9280"/>
    <n v="5800"/>
    <n v="3480"/>
    <n v="46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46"/>
    <n v="1"/>
    <n v="5800"/>
    <n v="0"/>
    <n v="580"/>
    <n v="2320"/>
    <n v="2900"/>
    <n v="2900"/>
    <n v="2900"/>
    <n v="4640"/>
    <n v="290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1"/>
    <n v="1"/>
    <n v="5800"/>
    <n v="0"/>
    <n v="580"/>
    <n v="2320"/>
    <n v="2900"/>
    <n v="2900"/>
    <n v="2900"/>
    <n v="4640"/>
    <n v="290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2"/>
    <n v="1"/>
    <n v="5800"/>
    <n v="0"/>
    <n v="580"/>
    <n v="2320"/>
    <n v="2900"/>
    <n v="2900"/>
    <n v="2900"/>
    <n v="4640"/>
    <n v="290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3"/>
    <n v="1"/>
    <n v="5800"/>
    <n v="0"/>
    <n v="580"/>
    <n v="2320"/>
    <n v="2900"/>
    <n v="2900"/>
    <n v="2900"/>
    <n v="4640"/>
    <n v="290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4"/>
    <n v="1"/>
    <n v="5800"/>
    <n v="0"/>
    <n v="580"/>
    <n v="2320"/>
    <n v="2900"/>
    <n v="2900"/>
    <n v="2900"/>
    <n v="4640"/>
    <n v="290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6"/>
    <n v="1"/>
    <n v="5800"/>
    <n v="0"/>
    <n v="580"/>
    <n v="2320"/>
    <n v="2900"/>
    <n v="2900"/>
    <n v="2900"/>
    <n v="4640"/>
    <n v="290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1837"/>
    <n v="1"/>
    <x v="57"/>
    <n v="1"/>
    <n v="5800"/>
    <n v="0"/>
    <n v="580"/>
    <n v="2320"/>
    <n v="2900"/>
    <n v="2900"/>
    <n v="2900"/>
    <n v="4640"/>
    <n v="290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58"/>
    <n v="1"/>
    <n v="2320"/>
    <n v="0"/>
    <n v="1740"/>
    <n v="1740"/>
    <n v="2320"/>
    <n v="2900"/>
    <n v="3480"/>
    <n v="2320"/>
    <n v="174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59"/>
    <n v="1"/>
    <n v="2320"/>
    <n v="0"/>
    <n v="1740"/>
    <n v="1740"/>
    <n v="2320"/>
    <n v="2900"/>
    <n v="3480"/>
    <n v="2320"/>
    <n v="174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51"/>
    <n v="1"/>
    <n v="2320"/>
    <n v="0"/>
    <n v="1740"/>
    <n v="1740"/>
    <n v="2320"/>
    <n v="2900"/>
    <n v="3480"/>
    <n v="2320"/>
    <n v="174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61"/>
    <n v="1"/>
    <n v="2320"/>
    <n v="0"/>
    <n v="1740"/>
    <n v="1740"/>
    <n v="2320"/>
    <n v="2900"/>
    <n v="3480"/>
    <n v="2320"/>
    <n v="174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53"/>
    <n v="1"/>
    <n v="2320"/>
    <n v="0"/>
    <n v="1740"/>
    <n v="1740"/>
    <n v="2320"/>
    <n v="2900"/>
    <n v="3480"/>
    <n v="2320"/>
    <n v="174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62"/>
    <n v="1"/>
    <n v="2320"/>
    <n v="0"/>
    <n v="1740"/>
    <n v="1740"/>
    <n v="2320"/>
    <n v="2900"/>
    <n v="3480"/>
    <n v="2320"/>
    <n v="174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SU1795"/>
    <n v="1"/>
    <x v="57"/>
    <n v="1"/>
    <n v="2320"/>
    <n v="0"/>
    <n v="1740"/>
    <n v="1740"/>
    <n v="2320"/>
    <n v="2900"/>
    <n v="3480"/>
    <n v="2320"/>
    <n v="1740"/>
    <n v="1740"/>
    <n v="23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45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46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6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64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65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66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67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MGR2253"/>
    <n v="1"/>
    <x v="57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427"/>
    <n v="1"/>
    <x v="68"/>
    <n v="1"/>
    <n v="13440"/>
    <n v="0"/>
    <n v="13560"/>
    <n v="7800"/>
    <n v="5340"/>
    <n v="3000"/>
    <n v="3000"/>
    <n v="30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427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427"/>
    <n v="1"/>
    <x v="70"/>
    <n v="1"/>
    <n v="13440"/>
    <n v="0"/>
    <n v="13560"/>
    <n v="7800"/>
    <n v="5340"/>
    <n v="3000"/>
    <n v="3000"/>
    <n v="30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427"/>
    <n v="1"/>
    <x v="15"/>
    <n v="1"/>
    <n v="13440"/>
    <n v="0"/>
    <n v="13560"/>
    <n v="7800"/>
    <n v="5340"/>
    <n v="3000"/>
    <n v="3000"/>
    <n v="30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427"/>
    <n v="1"/>
    <x v="71"/>
    <n v="1"/>
    <n v="13440"/>
    <n v="0"/>
    <n v="13560"/>
    <n v="7800"/>
    <n v="5340"/>
    <n v="3000"/>
    <n v="3000"/>
    <n v="30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427"/>
    <n v="1"/>
    <x v="72"/>
    <n v="1"/>
    <n v="13440"/>
    <n v="0"/>
    <n v="13560"/>
    <n v="7800"/>
    <n v="5340"/>
    <n v="3000"/>
    <n v="3000"/>
    <n v="30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427"/>
    <n v="1"/>
    <x v="7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K2427L-F01UT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K2427L-F01UT"/>
    <n v="1"/>
    <x v="70"/>
    <n v="1"/>
    <n v="50400"/>
    <n v="0"/>
    <n v="11180"/>
    <n v="8160"/>
    <n v="12000"/>
    <n v="14400"/>
    <n v="7680"/>
    <n v="5760"/>
    <n v="6720"/>
    <n v="5760"/>
    <n v="3420"/>
    <n v="4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K2427L-F01UT"/>
    <n v="1"/>
    <x v="15"/>
    <n v="1"/>
    <n v="50400"/>
    <n v="0"/>
    <n v="11180"/>
    <n v="8160"/>
    <n v="12000"/>
    <n v="14400"/>
    <n v="7680"/>
    <n v="5760"/>
    <n v="6720"/>
    <n v="5760"/>
    <n v="3420"/>
    <n v="4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K2427L-F01UT"/>
    <n v="1"/>
    <x v="71"/>
    <n v="1"/>
    <n v="50400"/>
    <n v="0"/>
    <n v="11180"/>
    <n v="8160"/>
    <n v="12000"/>
    <n v="14400"/>
    <n v="7680"/>
    <n v="5760"/>
    <n v="6720"/>
    <n v="5760"/>
    <n v="3420"/>
    <n v="4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K2427L-F01UT"/>
    <n v="1"/>
    <x v="72"/>
    <n v="1"/>
    <n v="50400"/>
    <n v="0"/>
    <n v="11180"/>
    <n v="8160"/>
    <n v="12000"/>
    <n v="14400"/>
    <n v="7680"/>
    <n v="5760"/>
    <n v="6720"/>
    <n v="5760"/>
    <n v="3420"/>
    <n v="4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K2427L-F01UT"/>
    <n v="1"/>
    <x v="7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02407LHE01T"/>
    <n v="1"/>
    <x v="74"/>
    <n v="1"/>
    <n v="0"/>
    <n v="0"/>
    <n v="2380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02407LHE01T"/>
    <n v="1"/>
    <x v="75"/>
    <n v="1"/>
    <n v="0"/>
    <n v="0"/>
    <n v="2380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02407LHE05T"/>
    <n v="1"/>
    <x v="76"/>
    <n v="1"/>
    <n v="0"/>
    <n v="0"/>
    <n v="3280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02407LHE05T"/>
    <n v="1"/>
    <x v="7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02407LHE06T"/>
    <n v="1"/>
    <x v="76"/>
    <n v="1"/>
    <n v="0"/>
    <n v="0"/>
    <n v="3280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02407LHE06T"/>
    <n v="1"/>
    <x v="7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78"/>
    <n v="2"/>
    <n v="0"/>
    <n v="0"/>
    <n v="6656"/>
    <n v="0"/>
    <n v="0"/>
    <n v="0"/>
    <n v="4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79"/>
    <n v="2"/>
    <n v="0"/>
    <n v="0"/>
    <n v="6656"/>
    <n v="0"/>
    <n v="0"/>
    <n v="0"/>
    <n v="4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80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81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15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82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83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67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84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G2407L-J01T"/>
    <n v="1"/>
    <x v="85"/>
    <n v="1"/>
    <n v="0"/>
    <n v="0"/>
    <n v="3328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08L-A01T"/>
    <n v="1"/>
    <x v="86"/>
    <n v="1"/>
    <n v="0"/>
    <n v="0"/>
    <n v="3440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08L-A01T"/>
    <n v="1"/>
    <x v="15"/>
    <n v="1"/>
    <n v="0"/>
    <n v="0"/>
    <n v="3440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08L-A01T"/>
    <n v="1"/>
    <x v="87"/>
    <n v="1"/>
    <n v="0"/>
    <n v="0"/>
    <n v="3440"/>
    <n v="0"/>
    <n v="0"/>
    <n v="0"/>
    <n v="2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25LHJ21"/>
    <n v="1"/>
    <x v="88"/>
    <n v="1"/>
    <n v="0"/>
    <n v="0"/>
    <n v="0"/>
    <n v="0"/>
    <n v="0"/>
    <n v="0"/>
    <n v="0"/>
    <n v="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25LHJ21"/>
    <n v="1"/>
    <x v="89"/>
    <n v="12"/>
    <n v="0"/>
    <n v="0"/>
    <n v="0"/>
    <n v="0"/>
    <n v="0"/>
    <n v="0"/>
    <n v="0"/>
    <n v="74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25LHJ21"/>
    <n v="1"/>
    <x v="90"/>
    <n v="1"/>
    <n v="0"/>
    <n v="0"/>
    <n v="0"/>
    <n v="0"/>
    <n v="0"/>
    <n v="0"/>
    <n v="0"/>
    <n v="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25LHJ21"/>
    <n v="1"/>
    <x v="15"/>
    <n v="1"/>
    <n v="0"/>
    <n v="0"/>
    <n v="0"/>
    <n v="0"/>
    <n v="0"/>
    <n v="0"/>
    <n v="0"/>
    <n v="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25LHJ21"/>
    <n v="1"/>
    <x v="91"/>
    <n v="1"/>
    <n v="0"/>
    <n v="0"/>
    <n v="0"/>
    <n v="0"/>
    <n v="0"/>
    <n v="0"/>
    <n v="0"/>
    <n v="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25LHJ21"/>
    <n v="1"/>
    <x v="92"/>
    <n v="1"/>
    <n v="0"/>
    <n v="0"/>
    <n v="0"/>
    <n v="0"/>
    <n v="0"/>
    <n v="0"/>
    <n v="0"/>
    <n v="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781-R2425LHJ21"/>
    <n v="1"/>
    <x v="85"/>
    <n v="1"/>
    <n v="0"/>
    <n v="0"/>
    <n v="0"/>
    <n v="0"/>
    <n v="0"/>
    <n v="0"/>
    <n v="0"/>
    <n v="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3"/>
    <n v="1"/>
    <n v="0"/>
    <n v="0"/>
    <n v="0"/>
    <n v="800"/>
    <n v="800"/>
    <n v="1600"/>
    <n v="1800"/>
    <n v="2800"/>
    <n v="2400"/>
    <n v="1800"/>
    <n v="1200"/>
    <n v="1600"/>
    <n v="22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4"/>
    <n v="1"/>
    <n v="0"/>
    <n v="0"/>
    <n v="0"/>
    <n v="800"/>
    <n v="800"/>
    <n v="1600"/>
    <n v="1800"/>
    <n v="2800"/>
    <n v="2400"/>
    <n v="1800"/>
    <n v="1200"/>
    <n v="1600"/>
    <n v="22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5"/>
    <n v="1"/>
    <n v="0"/>
    <n v="0"/>
    <n v="0"/>
    <n v="800"/>
    <n v="800"/>
    <n v="1600"/>
    <n v="1800"/>
    <n v="2800"/>
    <n v="2400"/>
    <n v="1800"/>
    <n v="1200"/>
    <n v="1600"/>
    <n v="22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6"/>
    <n v="1"/>
    <n v="0"/>
    <n v="0"/>
    <n v="0"/>
    <n v="800"/>
    <n v="800"/>
    <n v="1600"/>
    <n v="1800"/>
    <n v="2800"/>
    <n v="2400"/>
    <n v="1800"/>
    <n v="1200"/>
    <n v="1600"/>
    <n v="22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8"/>
    <n v="1"/>
    <n v="0"/>
    <n v="0"/>
    <n v="0"/>
    <n v="800"/>
    <n v="800"/>
    <n v="1600"/>
    <n v="1800"/>
    <n v="2800"/>
    <n v="2400"/>
    <n v="1800"/>
    <n v="1200"/>
    <n v="1600"/>
    <n v="22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9"/>
    <n v="1"/>
    <n v="0"/>
    <n v="0"/>
    <n v="0"/>
    <n v="800"/>
    <n v="800"/>
    <n v="1600"/>
    <n v="1800"/>
    <n v="2800"/>
    <n v="2400"/>
    <n v="1800"/>
    <n v="1200"/>
    <n v="1600"/>
    <n v="22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05"/>
    <n v="1"/>
    <x v="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0"/>
    <n v="2"/>
    <n v="0"/>
    <n v="0"/>
    <n v="0"/>
    <n v="1200"/>
    <n v="2800"/>
    <n v="4000"/>
    <n v="6000"/>
    <n v="4000"/>
    <n v="4800"/>
    <n v="4400"/>
    <n v="2000"/>
    <n v="3200"/>
    <n v="2000"/>
    <n v="3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2"/>
    <n v="1"/>
    <n v="0"/>
    <n v="0"/>
    <n v="0"/>
    <n v="600"/>
    <n v="1400"/>
    <n v="2000"/>
    <n v="3000"/>
    <n v="2000"/>
    <n v="2400"/>
    <n v="2200"/>
    <n v="1000"/>
    <n v="1600"/>
    <n v="1000"/>
    <n v="1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3"/>
    <n v="1"/>
    <n v="0"/>
    <n v="0"/>
    <n v="0"/>
    <n v="600"/>
    <n v="1400"/>
    <n v="2000"/>
    <n v="3000"/>
    <n v="2000"/>
    <n v="2400"/>
    <n v="2200"/>
    <n v="1000"/>
    <n v="1600"/>
    <n v="1000"/>
    <n v="1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4"/>
    <n v="1"/>
    <n v="0"/>
    <n v="0"/>
    <n v="0"/>
    <n v="600"/>
    <n v="1400"/>
    <n v="2000"/>
    <n v="3000"/>
    <n v="2000"/>
    <n v="2400"/>
    <n v="2200"/>
    <n v="1000"/>
    <n v="1600"/>
    <n v="1000"/>
    <n v="1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67"/>
    <n v="1"/>
    <n v="0"/>
    <n v="0"/>
    <n v="0"/>
    <n v="600"/>
    <n v="1400"/>
    <n v="2000"/>
    <n v="3000"/>
    <n v="2000"/>
    <n v="2400"/>
    <n v="2200"/>
    <n v="1000"/>
    <n v="1600"/>
    <n v="1000"/>
    <n v="1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6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0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3"/>
    <n v="1"/>
    <n v="0"/>
    <n v="0"/>
    <n v="0"/>
    <n v="0"/>
    <n v="0"/>
    <n v="400"/>
    <n v="400"/>
    <n v="200"/>
    <n v="600"/>
    <n v="0"/>
    <n v="0"/>
    <n v="200"/>
    <n v="0"/>
    <n v="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4"/>
    <n v="1"/>
    <n v="0"/>
    <n v="0"/>
    <n v="0"/>
    <n v="0"/>
    <n v="0"/>
    <n v="400"/>
    <n v="400"/>
    <n v="200"/>
    <n v="600"/>
    <n v="0"/>
    <n v="0"/>
    <n v="200"/>
    <n v="0"/>
    <n v="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5"/>
    <n v="1"/>
    <n v="0"/>
    <n v="0"/>
    <n v="0"/>
    <n v="0"/>
    <n v="0"/>
    <n v="400"/>
    <n v="400"/>
    <n v="200"/>
    <n v="600"/>
    <n v="0"/>
    <n v="0"/>
    <n v="200"/>
    <n v="0"/>
    <n v="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6"/>
    <n v="1"/>
    <n v="0"/>
    <n v="0"/>
    <n v="0"/>
    <n v="0"/>
    <n v="0"/>
    <n v="400"/>
    <n v="400"/>
    <n v="200"/>
    <n v="600"/>
    <n v="0"/>
    <n v="0"/>
    <n v="200"/>
    <n v="0"/>
    <n v="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8"/>
    <n v="1"/>
    <n v="0"/>
    <n v="0"/>
    <n v="0"/>
    <n v="0"/>
    <n v="0"/>
    <n v="400"/>
    <n v="400"/>
    <n v="200"/>
    <n v="600"/>
    <n v="0"/>
    <n v="0"/>
    <n v="200"/>
    <n v="0"/>
    <n v="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9"/>
    <n v="1"/>
    <n v="0"/>
    <n v="0"/>
    <n v="0"/>
    <n v="0"/>
    <n v="0"/>
    <n v="400"/>
    <n v="400"/>
    <n v="200"/>
    <n v="600"/>
    <n v="0"/>
    <n v="0"/>
    <n v="200"/>
    <n v="0"/>
    <n v="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5"/>
    <n v="1"/>
    <x v="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0"/>
    <n v="2"/>
    <n v="0"/>
    <n v="0"/>
    <n v="0"/>
    <n v="800"/>
    <n v="400"/>
    <n v="2000"/>
    <n v="1600"/>
    <n v="800"/>
    <n v="2400"/>
    <n v="400"/>
    <n v="800"/>
    <n v="800"/>
    <n v="12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2"/>
    <n v="1"/>
    <n v="0"/>
    <n v="0"/>
    <n v="0"/>
    <n v="400"/>
    <n v="200"/>
    <n v="1000"/>
    <n v="800"/>
    <n v="400"/>
    <n v="1200"/>
    <n v="200"/>
    <n v="400"/>
    <n v="4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3"/>
    <n v="1"/>
    <n v="0"/>
    <n v="0"/>
    <n v="0"/>
    <n v="400"/>
    <n v="200"/>
    <n v="1000"/>
    <n v="800"/>
    <n v="400"/>
    <n v="1200"/>
    <n v="200"/>
    <n v="400"/>
    <n v="4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4"/>
    <n v="1"/>
    <n v="0"/>
    <n v="0"/>
    <n v="0"/>
    <n v="400"/>
    <n v="200"/>
    <n v="1000"/>
    <n v="800"/>
    <n v="400"/>
    <n v="1200"/>
    <n v="200"/>
    <n v="400"/>
    <n v="4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67"/>
    <n v="1"/>
    <n v="0"/>
    <n v="0"/>
    <n v="0"/>
    <n v="400"/>
    <n v="200"/>
    <n v="1000"/>
    <n v="800"/>
    <n v="400"/>
    <n v="1200"/>
    <n v="200"/>
    <n v="400"/>
    <n v="4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6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8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0"/>
    <n v="2"/>
    <n v="0"/>
    <n v="0"/>
    <n v="0"/>
    <n v="400"/>
    <n v="400"/>
    <n v="0"/>
    <n v="1600"/>
    <n v="800"/>
    <n v="0"/>
    <n v="400"/>
    <n v="400"/>
    <n v="400"/>
    <n v="4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2"/>
    <n v="1"/>
    <n v="0"/>
    <n v="0"/>
    <n v="0"/>
    <n v="200"/>
    <n v="200"/>
    <n v="0"/>
    <n v="800"/>
    <n v="400"/>
    <n v="0"/>
    <n v="200"/>
    <n v="200"/>
    <n v="200"/>
    <n v="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3"/>
    <n v="1"/>
    <n v="0"/>
    <n v="0"/>
    <n v="0"/>
    <n v="200"/>
    <n v="200"/>
    <n v="0"/>
    <n v="800"/>
    <n v="400"/>
    <n v="0"/>
    <n v="200"/>
    <n v="200"/>
    <n v="200"/>
    <n v="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4"/>
    <n v="1"/>
    <n v="0"/>
    <n v="0"/>
    <n v="0"/>
    <n v="200"/>
    <n v="200"/>
    <n v="0"/>
    <n v="800"/>
    <n v="400"/>
    <n v="0"/>
    <n v="200"/>
    <n v="200"/>
    <n v="200"/>
    <n v="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67"/>
    <n v="1"/>
    <n v="0"/>
    <n v="0"/>
    <n v="0"/>
    <n v="200"/>
    <n v="200"/>
    <n v="0"/>
    <n v="800"/>
    <n v="400"/>
    <n v="0"/>
    <n v="200"/>
    <n v="200"/>
    <n v="200"/>
    <n v="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6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69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0"/>
    <n v="2"/>
    <n v="0"/>
    <n v="0"/>
    <n v="0"/>
    <n v="8696"/>
    <n v="6400"/>
    <n v="8400"/>
    <n v="9704"/>
    <n v="11568"/>
    <n v="3720"/>
    <n v="3600"/>
    <n v="5600"/>
    <n v="3600"/>
    <n v="14456"/>
    <n v="112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1"/>
    <n v="1"/>
    <n v="0"/>
    <n v="0"/>
    <n v="0"/>
    <n v="4348"/>
    <n v="3200"/>
    <n v="4200"/>
    <n v="4852"/>
    <n v="5784"/>
    <n v="1860"/>
    <n v="1800"/>
    <n v="2800"/>
    <n v="1800"/>
    <n v="7228"/>
    <n v="5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3"/>
    <n v="1"/>
    <n v="0"/>
    <n v="0"/>
    <n v="0"/>
    <n v="4348"/>
    <n v="3200"/>
    <n v="4200"/>
    <n v="4852"/>
    <n v="5784"/>
    <n v="1860"/>
    <n v="1800"/>
    <n v="2800"/>
    <n v="1800"/>
    <n v="7228"/>
    <n v="5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6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67"/>
    <n v="1"/>
    <n v="0"/>
    <n v="0"/>
    <n v="0"/>
    <n v="4348"/>
    <n v="3200"/>
    <n v="4200"/>
    <n v="4852"/>
    <n v="5784"/>
    <n v="1860"/>
    <n v="1800"/>
    <n v="2800"/>
    <n v="1800"/>
    <n v="7228"/>
    <n v="5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9"/>
    <n v="1"/>
    <n v="0"/>
    <n v="0"/>
    <n v="0"/>
    <n v="4348"/>
    <n v="3200"/>
    <n v="4200"/>
    <n v="4852"/>
    <n v="5784"/>
    <n v="1860"/>
    <n v="1800"/>
    <n v="2800"/>
    <n v="1800"/>
    <n v="7228"/>
    <n v="56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0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0"/>
    <n v="2"/>
    <n v="0"/>
    <n v="0"/>
    <n v="0"/>
    <n v="400"/>
    <n v="2000"/>
    <n v="800"/>
    <n v="1200"/>
    <n v="1600"/>
    <n v="0"/>
    <n v="800"/>
    <n v="1600"/>
    <n v="0"/>
    <n v="24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1"/>
    <n v="1"/>
    <n v="0"/>
    <n v="0"/>
    <n v="0"/>
    <n v="200"/>
    <n v="1000"/>
    <n v="400"/>
    <n v="600"/>
    <n v="800"/>
    <n v="0"/>
    <n v="400"/>
    <n v="800"/>
    <n v="0"/>
    <n v="1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3"/>
    <n v="1"/>
    <n v="0"/>
    <n v="0"/>
    <n v="0"/>
    <n v="200"/>
    <n v="1000"/>
    <n v="400"/>
    <n v="600"/>
    <n v="800"/>
    <n v="0"/>
    <n v="400"/>
    <n v="800"/>
    <n v="0"/>
    <n v="1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6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67"/>
    <n v="1"/>
    <n v="0"/>
    <n v="0"/>
    <n v="0"/>
    <n v="200"/>
    <n v="1000"/>
    <n v="400"/>
    <n v="600"/>
    <n v="800"/>
    <n v="0"/>
    <n v="400"/>
    <n v="800"/>
    <n v="0"/>
    <n v="1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9"/>
    <n v="1"/>
    <n v="0"/>
    <n v="0"/>
    <n v="0"/>
    <n v="200"/>
    <n v="1000"/>
    <n v="400"/>
    <n v="600"/>
    <n v="800"/>
    <n v="0"/>
    <n v="400"/>
    <n v="800"/>
    <n v="0"/>
    <n v="1200"/>
    <n v="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1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0"/>
    <n v="2"/>
    <n v="0"/>
    <n v="0"/>
    <n v="0"/>
    <n v="400"/>
    <n v="1200"/>
    <n v="1200"/>
    <n v="1200"/>
    <n v="1600"/>
    <n v="1200"/>
    <n v="0"/>
    <n v="800"/>
    <n v="800"/>
    <n v="20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1"/>
    <n v="1"/>
    <n v="0"/>
    <n v="0"/>
    <n v="0"/>
    <n v="200"/>
    <n v="600"/>
    <n v="600"/>
    <n v="600"/>
    <n v="800"/>
    <n v="600"/>
    <n v="0"/>
    <n v="400"/>
    <n v="400"/>
    <n v="10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3"/>
    <n v="1"/>
    <n v="0"/>
    <n v="0"/>
    <n v="0"/>
    <n v="200"/>
    <n v="600"/>
    <n v="600"/>
    <n v="600"/>
    <n v="800"/>
    <n v="600"/>
    <n v="0"/>
    <n v="400"/>
    <n v="400"/>
    <n v="10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1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6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67"/>
    <n v="1"/>
    <n v="0"/>
    <n v="0"/>
    <n v="0"/>
    <n v="200"/>
    <n v="600"/>
    <n v="600"/>
    <n v="600"/>
    <n v="800"/>
    <n v="600"/>
    <n v="0"/>
    <n v="400"/>
    <n v="400"/>
    <n v="10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9"/>
    <n v="1"/>
    <n v="0"/>
    <n v="0"/>
    <n v="0"/>
    <n v="200"/>
    <n v="600"/>
    <n v="600"/>
    <n v="600"/>
    <n v="800"/>
    <n v="600"/>
    <n v="0"/>
    <n v="400"/>
    <n v="400"/>
    <n v="10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CR2272"/>
    <n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805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805"/>
    <n v="1"/>
    <x v="88"/>
    <n v="1"/>
    <n v="0"/>
    <n v="0"/>
    <n v="0"/>
    <n v="2000"/>
    <n v="2400"/>
    <n v="2848"/>
    <n v="2000"/>
    <n v="3304"/>
    <n v="2744"/>
    <n v="2000"/>
    <n v="2012"/>
    <n v="2844"/>
    <n v="1820"/>
    <n v="18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805"/>
    <n v="1"/>
    <x v="105"/>
    <n v="2"/>
    <n v="0"/>
    <n v="0"/>
    <n v="0"/>
    <n v="4000"/>
    <n v="4800"/>
    <n v="5696"/>
    <n v="4000"/>
    <n v="6608"/>
    <n v="5488"/>
    <n v="4000"/>
    <n v="4024"/>
    <n v="5688"/>
    <n v="3640"/>
    <n v="36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805"/>
    <n v="1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805"/>
    <n v="1"/>
    <x v="1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805"/>
    <n v="1"/>
    <x v="107"/>
    <n v="1"/>
    <n v="0"/>
    <n v="0"/>
    <n v="0"/>
    <n v="2000"/>
    <n v="2400"/>
    <n v="2848"/>
    <n v="2000"/>
    <n v="3304"/>
    <n v="2744"/>
    <n v="2000"/>
    <n v="2012"/>
    <n v="2844"/>
    <n v="1820"/>
    <n v="18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2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2"/>
    <n v="1"/>
    <x v="88"/>
    <n v="1"/>
    <n v="0"/>
    <n v="0"/>
    <n v="0"/>
    <n v="4708"/>
    <n v="3008"/>
    <n v="6752"/>
    <n v="22908"/>
    <n v="5616"/>
    <n v="5440"/>
    <n v="4244"/>
    <n v="3696"/>
    <n v="4772"/>
    <n v="4624"/>
    <n v="31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2"/>
    <n v="1"/>
    <x v="105"/>
    <n v="2"/>
    <n v="0"/>
    <n v="0"/>
    <n v="0"/>
    <n v="9416"/>
    <n v="6016"/>
    <n v="13504"/>
    <n v="45816"/>
    <n v="11232"/>
    <n v="10880"/>
    <n v="8488"/>
    <n v="7392"/>
    <n v="9544"/>
    <n v="9248"/>
    <n v="63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2"/>
    <n v="1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2"/>
    <n v="1"/>
    <x v="1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2"/>
    <n v="1"/>
    <x v="107"/>
    <n v="1"/>
    <n v="0"/>
    <n v="0"/>
    <n v="0"/>
    <n v="4708"/>
    <n v="3008"/>
    <n v="6752"/>
    <n v="22908"/>
    <n v="5616"/>
    <n v="5440"/>
    <n v="4244"/>
    <n v="3696"/>
    <n v="4772"/>
    <n v="4624"/>
    <n v="31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8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8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9"/>
    <n v="2"/>
    <n v="0"/>
    <n v="0"/>
    <n v="0"/>
    <n v="5600"/>
    <n v="6400"/>
    <n v="9200"/>
    <n v="16704"/>
    <n v="12928"/>
    <n v="10800"/>
    <n v="8800"/>
    <n v="7600"/>
    <n v="9600"/>
    <n v="9600"/>
    <n v="7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6"/>
    <n v="1"/>
    <n v="0"/>
    <n v="0"/>
    <n v="0"/>
    <n v="2800"/>
    <n v="3200"/>
    <n v="4600"/>
    <n v="8352"/>
    <n v="6464"/>
    <n v="5400"/>
    <n v="4400"/>
    <n v="3800"/>
    <n v="4800"/>
    <n v="4800"/>
    <n v="3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7"/>
    <n v="1"/>
    <n v="0"/>
    <n v="0"/>
    <n v="0"/>
    <n v="2800"/>
    <n v="3200"/>
    <n v="4600"/>
    <n v="8352"/>
    <n v="6464"/>
    <n v="5400"/>
    <n v="4400"/>
    <n v="3800"/>
    <n v="4800"/>
    <n v="4800"/>
    <n v="3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17"/>
    <n v="1"/>
    <x v="1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35"/>
    <n v="1"/>
    <x v="1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35"/>
    <n v="1"/>
    <x v="111"/>
    <n v="1"/>
    <n v="0"/>
    <n v="0"/>
    <n v="0"/>
    <n v="153986"/>
    <n v="167424"/>
    <n v="308874"/>
    <n v="219716"/>
    <n v="199348"/>
    <n v="261722"/>
    <n v="193058"/>
    <n v="186638"/>
    <n v="238742"/>
    <n v="172228"/>
    <n v="1916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8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8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9"/>
    <n v="2"/>
    <n v="0"/>
    <n v="0"/>
    <n v="0"/>
    <n v="7408"/>
    <n v="3528"/>
    <n v="4192"/>
    <n v="2792"/>
    <n v="6104"/>
    <n v="7096"/>
    <n v="3992"/>
    <n v="3944"/>
    <n v="5792"/>
    <n v="4112"/>
    <n v="32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6"/>
    <n v="1"/>
    <n v="0"/>
    <n v="0"/>
    <n v="0"/>
    <n v="3704"/>
    <n v="1764"/>
    <n v="2096"/>
    <n v="1396"/>
    <n v="3052"/>
    <n v="3548"/>
    <n v="1996"/>
    <n v="1972"/>
    <n v="2896"/>
    <n v="2056"/>
    <n v="16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7"/>
    <n v="1"/>
    <n v="0"/>
    <n v="0"/>
    <n v="0"/>
    <n v="3704"/>
    <n v="1764"/>
    <n v="2096"/>
    <n v="1396"/>
    <n v="3052"/>
    <n v="3548"/>
    <n v="1996"/>
    <n v="1972"/>
    <n v="2896"/>
    <n v="2056"/>
    <n v="16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1977"/>
    <n v="1"/>
    <x v="1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0"/>
    <n v="1"/>
    <x v="88"/>
    <n v="1"/>
    <n v="0"/>
    <n v="0"/>
    <n v="0"/>
    <n v="1600"/>
    <n v="1400"/>
    <n v="2400"/>
    <n v="1400"/>
    <n v="2000"/>
    <n v="1400"/>
    <n v="600"/>
    <n v="1400"/>
    <n v="2200"/>
    <n v="2200"/>
    <n v="1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0"/>
    <n v="1"/>
    <x v="100"/>
    <n v="2"/>
    <n v="0"/>
    <n v="0"/>
    <n v="0"/>
    <n v="3200"/>
    <n v="2800"/>
    <n v="4800"/>
    <n v="2800"/>
    <n v="4000"/>
    <n v="2800"/>
    <n v="1200"/>
    <n v="2800"/>
    <n v="4400"/>
    <n v="4400"/>
    <n v="2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0"/>
    <n v="1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0"/>
    <n v="1"/>
    <x v="103"/>
    <n v="1"/>
    <n v="0"/>
    <n v="0"/>
    <n v="0"/>
    <n v="1600"/>
    <n v="1400"/>
    <n v="2400"/>
    <n v="1400"/>
    <n v="2000"/>
    <n v="1400"/>
    <n v="600"/>
    <n v="1400"/>
    <n v="2200"/>
    <n v="2200"/>
    <n v="1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0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1"/>
    <n v="1"/>
    <x v="88"/>
    <n v="1"/>
    <n v="0"/>
    <n v="0"/>
    <n v="0"/>
    <n v="400"/>
    <n v="0"/>
    <n v="0"/>
    <n v="400"/>
    <n v="0"/>
    <n v="400"/>
    <n v="400"/>
    <n v="200"/>
    <n v="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1"/>
    <n v="1"/>
    <x v="100"/>
    <n v="2"/>
    <n v="0"/>
    <n v="0"/>
    <n v="0"/>
    <n v="800"/>
    <n v="0"/>
    <n v="0"/>
    <n v="800"/>
    <n v="0"/>
    <n v="800"/>
    <n v="800"/>
    <n v="400"/>
    <n v="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1"/>
    <n v="1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1"/>
    <n v="1"/>
    <x v="103"/>
    <n v="1"/>
    <n v="0"/>
    <n v="0"/>
    <n v="0"/>
    <n v="400"/>
    <n v="0"/>
    <n v="0"/>
    <n v="400"/>
    <n v="0"/>
    <n v="400"/>
    <n v="400"/>
    <n v="200"/>
    <n v="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311"/>
    <n v="1"/>
    <x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3"/>
    <n v="1"/>
    <n v="0"/>
    <n v="0"/>
    <n v="0"/>
    <n v="3356"/>
    <n v="4400"/>
    <n v="4000"/>
    <n v="3600"/>
    <n v="4000"/>
    <n v="3200"/>
    <n v="2400"/>
    <n v="2600"/>
    <n v="1800"/>
    <n v="6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4"/>
    <n v="39"/>
    <n v="0"/>
    <n v="0"/>
    <n v="0"/>
    <n v="130884"/>
    <n v="171600"/>
    <n v="156000"/>
    <n v="140400"/>
    <n v="156000"/>
    <n v="124800"/>
    <n v="93600"/>
    <n v="101400"/>
    <n v="70200"/>
    <n v="23400"/>
    <n v="46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5"/>
    <n v="1"/>
    <n v="0"/>
    <n v="0"/>
    <n v="0"/>
    <n v="3356"/>
    <n v="4400"/>
    <n v="4000"/>
    <n v="3600"/>
    <n v="4000"/>
    <n v="3200"/>
    <n v="2400"/>
    <n v="2600"/>
    <n v="1800"/>
    <n v="6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95"/>
    <n v="1"/>
    <n v="0"/>
    <n v="0"/>
    <n v="0"/>
    <n v="3356"/>
    <n v="4400"/>
    <n v="4000"/>
    <n v="3600"/>
    <n v="4000"/>
    <n v="3200"/>
    <n v="2400"/>
    <n v="2600"/>
    <n v="1800"/>
    <n v="6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6"/>
    <n v="1"/>
    <n v="0"/>
    <n v="0"/>
    <n v="0"/>
    <n v="3356"/>
    <n v="4400"/>
    <n v="4000"/>
    <n v="3600"/>
    <n v="4000"/>
    <n v="3200"/>
    <n v="2400"/>
    <n v="2600"/>
    <n v="1800"/>
    <n v="6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6"/>
    <n v="1"/>
    <n v="0"/>
    <n v="0"/>
    <n v="0"/>
    <n v="3356"/>
    <n v="4400"/>
    <n v="4000"/>
    <n v="3600"/>
    <n v="4000"/>
    <n v="3200"/>
    <n v="2400"/>
    <n v="2600"/>
    <n v="1800"/>
    <n v="6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7"/>
    <n v="1"/>
    <n v="0"/>
    <n v="0"/>
    <n v="0"/>
    <n v="3356"/>
    <n v="4400"/>
    <n v="4000"/>
    <n v="3600"/>
    <n v="4000"/>
    <n v="3200"/>
    <n v="2400"/>
    <n v="2600"/>
    <n v="1800"/>
    <n v="6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8"/>
    <n v="1"/>
    <n v="0"/>
    <n v="0"/>
    <n v="0"/>
    <n v="3356"/>
    <n v="4400"/>
    <n v="4000"/>
    <n v="3600"/>
    <n v="4000"/>
    <n v="3200"/>
    <n v="2400"/>
    <n v="2600"/>
    <n v="1800"/>
    <n v="600"/>
    <n v="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1"/>
    <n v="1"/>
    <x v="119"/>
    <n v="7"/>
    <n v="0"/>
    <n v="0"/>
    <n v="0"/>
    <n v="23492"/>
    <n v="30800"/>
    <n v="28000"/>
    <n v="25200"/>
    <n v="28000"/>
    <n v="22400"/>
    <n v="16800"/>
    <n v="18200"/>
    <n v="12600"/>
    <n v="4200"/>
    <n v="8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3"/>
    <n v="1"/>
    <n v="0"/>
    <n v="0"/>
    <n v="0"/>
    <n v="4080"/>
    <n v="2916"/>
    <n v="2000"/>
    <n v="2400"/>
    <n v="2600"/>
    <n v="2000"/>
    <n v="1600"/>
    <n v="2000"/>
    <n v="1800"/>
    <n v="12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4"/>
    <n v="39"/>
    <n v="0"/>
    <n v="0"/>
    <n v="0"/>
    <n v="159120"/>
    <n v="113724"/>
    <n v="78000"/>
    <n v="93600"/>
    <n v="101400"/>
    <n v="78000"/>
    <n v="62400"/>
    <n v="78000"/>
    <n v="70200"/>
    <n v="46800"/>
    <n v="31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5"/>
    <n v="1"/>
    <n v="0"/>
    <n v="0"/>
    <n v="0"/>
    <n v="4080"/>
    <n v="2916"/>
    <n v="2000"/>
    <n v="2400"/>
    <n v="2600"/>
    <n v="2000"/>
    <n v="1600"/>
    <n v="2000"/>
    <n v="1800"/>
    <n v="12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95"/>
    <n v="1"/>
    <n v="0"/>
    <n v="0"/>
    <n v="0"/>
    <n v="4080"/>
    <n v="2916"/>
    <n v="2000"/>
    <n v="2400"/>
    <n v="2600"/>
    <n v="2000"/>
    <n v="1600"/>
    <n v="2000"/>
    <n v="1800"/>
    <n v="12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6"/>
    <n v="1"/>
    <n v="0"/>
    <n v="0"/>
    <n v="0"/>
    <n v="4080"/>
    <n v="2916"/>
    <n v="2000"/>
    <n v="2400"/>
    <n v="2600"/>
    <n v="2000"/>
    <n v="1600"/>
    <n v="2000"/>
    <n v="1800"/>
    <n v="12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6"/>
    <n v="1"/>
    <n v="0"/>
    <n v="0"/>
    <n v="0"/>
    <n v="4080"/>
    <n v="2916"/>
    <n v="2000"/>
    <n v="2400"/>
    <n v="2600"/>
    <n v="2000"/>
    <n v="1600"/>
    <n v="2000"/>
    <n v="1800"/>
    <n v="12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7"/>
    <n v="1"/>
    <n v="0"/>
    <n v="0"/>
    <n v="0"/>
    <n v="4080"/>
    <n v="2916"/>
    <n v="2000"/>
    <n v="2400"/>
    <n v="2600"/>
    <n v="2000"/>
    <n v="1600"/>
    <n v="2000"/>
    <n v="1800"/>
    <n v="12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8"/>
    <n v="1"/>
    <n v="0"/>
    <n v="0"/>
    <n v="0"/>
    <n v="4080"/>
    <n v="2916"/>
    <n v="2000"/>
    <n v="2400"/>
    <n v="2600"/>
    <n v="2000"/>
    <n v="1600"/>
    <n v="2000"/>
    <n v="1800"/>
    <n v="1200"/>
    <n v="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2"/>
    <n v="1"/>
    <x v="119"/>
    <n v="7"/>
    <n v="0"/>
    <n v="0"/>
    <n v="0"/>
    <n v="28560"/>
    <n v="20412"/>
    <n v="14000"/>
    <n v="16800"/>
    <n v="18200"/>
    <n v="14000"/>
    <n v="11200"/>
    <n v="14000"/>
    <n v="12600"/>
    <n v="8400"/>
    <n v="5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3"/>
    <n v="1"/>
    <n v="0"/>
    <n v="0"/>
    <n v="0"/>
    <n v="4760"/>
    <n v="1600"/>
    <n v="3600"/>
    <n v="1600"/>
    <n v="2400"/>
    <n v="3400"/>
    <n v="1400"/>
    <n v="1000"/>
    <n v="3000"/>
    <n v="10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4"/>
    <n v="39"/>
    <n v="0"/>
    <n v="0"/>
    <n v="0"/>
    <n v="185640"/>
    <n v="62400"/>
    <n v="140400"/>
    <n v="62400"/>
    <n v="93600"/>
    <n v="132600"/>
    <n v="54600"/>
    <n v="39000"/>
    <n v="117000"/>
    <n v="39000"/>
    <n v="70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5"/>
    <n v="1"/>
    <n v="0"/>
    <n v="0"/>
    <n v="0"/>
    <n v="4760"/>
    <n v="1600"/>
    <n v="3600"/>
    <n v="1600"/>
    <n v="2400"/>
    <n v="3400"/>
    <n v="1400"/>
    <n v="1000"/>
    <n v="3000"/>
    <n v="10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95"/>
    <n v="1"/>
    <n v="0"/>
    <n v="0"/>
    <n v="0"/>
    <n v="4760"/>
    <n v="1600"/>
    <n v="3600"/>
    <n v="1600"/>
    <n v="2400"/>
    <n v="3400"/>
    <n v="1400"/>
    <n v="1000"/>
    <n v="3000"/>
    <n v="10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6"/>
    <n v="1"/>
    <n v="0"/>
    <n v="0"/>
    <n v="0"/>
    <n v="4760"/>
    <n v="1600"/>
    <n v="3600"/>
    <n v="1600"/>
    <n v="2400"/>
    <n v="3400"/>
    <n v="1400"/>
    <n v="1000"/>
    <n v="3000"/>
    <n v="10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6"/>
    <n v="1"/>
    <n v="0"/>
    <n v="0"/>
    <n v="0"/>
    <n v="4760"/>
    <n v="1600"/>
    <n v="3600"/>
    <n v="1600"/>
    <n v="2400"/>
    <n v="3400"/>
    <n v="1400"/>
    <n v="1000"/>
    <n v="3000"/>
    <n v="10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7"/>
    <n v="1"/>
    <n v="0"/>
    <n v="0"/>
    <n v="0"/>
    <n v="4760"/>
    <n v="1600"/>
    <n v="3600"/>
    <n v="1600"/>
    <n v="2400"/>
    <n v="3400"/>
    <n v="1400"/>
    <n v="1000"/>
    <n v="3000"/>
    <n v="10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8"/>
    <n v="1"/>
    <n v="0"/>
    <n v="0"/>
    <n v="0"/>
    <n v="4760"/>
    <n v="1600"/>
    <n v="3600"/>
    <n v="1600"/>
    <n v="2400"/>
    <n v="3400"/>
    <n v="1400"/>
    <n v="1000"/>
    <n v="3000"/>
    <n v="1000"/>
    <n v="18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5"/>
    <n v="1"/>
    <x v="119"/>
    <n v="7"/>
    <n v="0"/>
    <n v="0"/>
    <n v="0"/>
    <n v="33320"/>
    <n v="11200"/>
    <n v="25200"/>
    <n v="11200"/>
    <n v="16800"/>
    <n v="23800"/>
    <n v="9800"/>
    <n v="7000"/>
    <n v="21000"/>
    <n v="7000"/>
    <n v="12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3"/>
    <n v="1"/>
    <n v="0"/>
    <n v="0"/>
    <n v="0"/>
    <n v="3060"/>
    <n v="2000"/>
    <n v="2000"/>
    <n v="600"/>
    <n v="1000"/>
    <n v="2000"/>
    <n v="800"/>
    <n v="600"/>
    <n v="18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4"/>
    <n v="39"/>
    <n v="0"/>
    <n v="0"/>
    <n v="0"/>
    <n v="119340"/>
    <n v="78000"/>
    <n v="78000"/>
    <n v="23400"/>
    <n v="39000"/>
    <n v="78000"/>
    <n v="31200"/>
    <n v="23400"/>
    <n v="70200"/>
    <n v="23400"/>
    <n v="234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5"/>
    <n v="1"/>
    <n v="0"/>
    <n v="0"/>
    <n v="0"/>
    <n v="3060"/>
    <n v="2000"/>
    <n v="2000"/>
    <n v="600"/>
    <n v="1000"/>
    <n v="2000"/>
    <n v="800"/>
    <n v="600"/>
    <n v="18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95"/>
    <n v="1"/>
    <n v="0"/>
    <n v="0"/>
    <n v="0"/>
    <n v="3060"/>
    <n v="2000"/>
    <n v="2000"/>
    <n v="600"/>
    <n v="1000"/>
    <n v="2000"/>
    <n v="800"/>
    <n v="600"/>
    <n v="18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6"/>
    <n v="1"/>
    <n v="0"/>
    <n v="0"/>
    <n v="0"/>
    <n v="3060"/>
    <n v="2000"/>
    <n v="2000"/>
    <n v="600"/>
    <n v="1000"/>
    <n v="2000"/>
    <n v="800"/>
    <n v="600"/>
    <n v="18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6"/>
    <n v="1"/>
    <n v="0"/>
    <n v="0"/>
    <n v="0"/>
    <n v="3060"/>
    <n v="2000"/>
    <n v="2000"/>
    <n v="600"/>
    <n v="1000"/>
    <n v="2000"/>
    <n v="800"/>
    <n v="600"/>
    <n v="18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7"/>
    <n v="1"/>
    <n v="0"/>
    <n v="0"/>
    <n v="0"/>
    <n v="3060"/>
    <n v="2000"/>
    <n v="2000"/>
    <n v="600"/>
    <n v="1000"/>
    <n v="2000"/>
    <n v="800"/>
    <n v="600"/>
    <n v="18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8"/>
    <n v="1"/>
    <n v="0"/>
    <n v="0"/>
    <n v="0"/>
    <n v="3060"/>
    <n v="2000"/>
    <n v="2000"/>
    <n v="600"/>
    <n v="1000"/>
    <n v="2000"/>
    <n v="800"/>
    <n v="600"/>
    <n v="1800"/>
    <n v="600"/>
    <n v="6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-2506"/>
    <n v="1"/>
    <x v="119"/>
    <n v="7"/>
    <n v="0"/>
    <n v="0"/>
    <n v="0"/>
    <n v="21420"/>
    <n v="14000"/>
    <n v="14000"/>
    <n v="4200"/>
    <n v="7000"/>
    <n v="14000"/>
    <n v="5600"/>
    <n v="4200"/>
    <n v="12600"/>
    <n v="4200"/>
    <n v="42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M1935"/>
    <n v="1"/>
    <x v="1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KUM1935"/>
    <n v="1"/>
    <x v="111"/>
    <n v="1"/>
    <n v="0"/>
    <n v="0"/>
    <n v="0"/>
    <n v="3976"/>
    <n v="3404"/>
    <n v="3048"/>
    <n v="1992"/>
    <n v="1440"/>
    <n v="3380"/>
    <n v="2880"/>
    <n v="3520"/>
    <n v="3860"/>
    <n v="3200"/>
    <n v="36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9440">
  <r>
    <x v="0"/>
  </r>
  <r>
    <x v="1"/>
  </r>
  <r>
    <x v="2"/>
  </r>
  <r>
    <x v="2"/>
  </r>
  <r>
    <x v="3"/>
  </r>
  <r>
    <x v="3"/>
  </r>
  <r>
    <x v="0"/>
  </r>
  <r>
    <x v="1"/>
  </r>
  <r>
    <x v="2"/>
  </r>
  <r>
    <x v="2"/>
  </r>
  <r>
    <x v="3"/>
  </r>
  <r>
    <x v="3"/>
  </r>
  <r>
    <x v="4"/>
  </r>
  <r>
    <x v="5"/>
  </r>
  <r>
    <x v="6"/>
  </r>
  <r>
    <x v="7"/>
  </r>
  <r>
    <x v="8"/>
  </r>
  <r>
    <x v="9"/>
  </r>
  <r>
    <x v="6"/>
  </r>
  <r>
    <x v="7"/>
  </r>
  <r>
    <x v="8"/>
  </r>
  <r>
    <x v="9"/>
  </r>
  <r>
    <x v="2"/>
  </r>
  <r>
    <x v="2"/>
  </r>
  <r>
    <x v="3"/>
  </r>
  <r>
    <x v="3"/>
  </r>
  <r>
    <x v="10"/>
  </r>
  <r>
    <x v="10"/>
  </r>
  <r>
    <x v="11"/>
  </r>
  <r>
    <x v="11"/>
  </r>
  <r>
    <x v="6"/>
  </r>
  <r>
    <x v="7"/>
  </r>
  <r>
    <x v="8"/>
  </r>
  <r>
    <x v="9"/>
  </r>
  <r>
    <x v="10"/>
  </r>
  <r>
    <x v="11"/>
  </r>
  <r>
    <x v="6"/>
  </r>
  <r>
    <x v="7"/>
  </r>
  <r>
    <x v="8"/>
  </r>
  <r>
    <x v="9"/>
  </r>
  <r>
    <x v="12"/>
  </r>
  <r>
    <x v="12"/>
  </r>
  <r>
    <x v="13"/>
  </r>
  <r>
    <x v="13"/>
  </r>
  <r>
    <x v="14"/>
  </r>
  <r>
    <x v="14"/>
  </r>
  <r>
    <x v="15"/>
  </r>
  <r>
    <x v="15"/>
  </r>
  <r>
    <x v="16"/>
  </r>
  <r>
    <x v="16"/>
  </r>
  <r>
    <x v="17"/>
  </r>
  <r>
    <x v="17"/>
  </r>
  <r>
    <x v="4"/>
  </r>
  <r>
    <x v="5"/>
  </r>
  <r>
    <x v="2"/>
  </r>
  <r>
    <x v="2"/>
  </r>
  <r>
    <x v="3"/>
  </r>
  <r>
    <x v="3"/>
  </r>
  <r>
    <x v="10"/>
  </r>
  <r>
    <x v="11"/>
  </r>
  <r>
    <x v="6"/>
  </r>
  <r>
    <x v="7"/>
  </r>
  <r>
    <x v="8"/>
  </r>
  <r>
    <x v="9"/>
  </r>
  <r>
    <x v="0"/>
  </r>
  <r>
    <x v="1"/>
  </r>
  <r>
    <x v="12"/>
  </r>
  <r>
    <x v="13"/>
  </r>
  <r>
    <x v="14"/>
  </r>
  <r>
    <x v="15"/>
  </r>
  <r>
    <x v="16"/>
  </r>
  <r>
    <x v="17"/>
  </r>
  <r>
    <x v="6"/>
  </r>
  <r>
    <x v="6"/>
  </r>
  <r>
    <x v="7"/>
  </r>
  <r>
    <x v="7"/>
  </r>
  <r>
    <x v="8"/>
  </r>
  <r>
    <x v="8"/>
  </r>
  <r>
    <x v="9"/>
  </r>
  <r>
    <x v="9"/>
  </r>
  <r>
    <x v="10"/>
  </r>
  <r>
    <x v="10"/>
  </r>
  <r>
    <x v="12"/>
  </r>
  <r>
    <x v="12"/>
  </r>
  <r>
    <x v="11"/>
  </r>
  <r>
    <x v="11"/>
  </r>
  <r>
    <x v="13"/>
  </r>
  <r>
    <x v="13"/>
  </r>
  <r>
    <x v="14"/>
  </r>
  <r>
    <x v="14"/>
  </r>
  <r>
    <x v="15"/>
  </r>
  <r>
    <x v="15"/>
  </r>
  <r>
    <x v="16"/>
  </r>
  <r>
    <x v="16"/>
  </r>
  <r>
    <x v="17"/>
  </r>
  <r>
    <x v="17"/>
  </r>
  <r>
    <x v="0"/>
  </r>
  <r>
    <x v="1"/>
  </r>
  <r>
    <x v="2"/>
  </r>
  <r>
    <x v="2"/>
  </r>
  <r>
    <x v="3"/>
  </r>
  <r>
    <x v="3"/>
  </r>
  <r>
    <x v="4"/>
  </r>
  <r>
    <x v="5"/>
  </r>
  <r>
    <x v="10"/>
  </r>
  <r>
    <x v="11"/>
  </r>
  <r>
    <x v="12"/>
  </r>
  <r>
    <x v="13"/>
  </r>
  <r>
    <x v="14"/>
  </r>
  <r>
    <x v="15"/>
  </r>
  <r>
    <x v="16"/>
  </r>
  <r>
    <x v="17"/>
  </r>
  <r>
    <x v="12"/>
  </r>
  <r>
    <x v="13"/>
  </r>
  <r>
    <x v="14"/>
  </r>
  <r>
    <x v="15"/>
  </r>
  <r>
    <x v="16"/>
  </r>
  <r>
    <x v="17"/>
  </r>
  <r>
    <x v="10"/>
  </r>
  <r>
    <x v="11"/>
  </r>
  <r>
    <x v="0"/>
  </r>
  <r>
    <x v="1"/>
  </r>
  <r>
    <x v="2"/>
  </r>
  <r>
    <x v="2"/>
  </r>
  <r>
    <x v="3"/>
  </r>
  <r>
    <x v="3"/>
  </r>
  <r>
    <x v="0"/>
  </r>
  <r>
    <x v="1"/>
  </r>
  <r>
    <x v="2"/>
  </r>
  <r>
    <x v="2"/>
  </r>
  <r>
    <x v="3"/>
  </r>
  <r>
    <x v="3"/>
  </r>
  <r>
    <x v="6"/>
  </r>
  <r>
    <x v="7"/>
  </r>
  <r>
    <x v="8"/>
  </r>
  <r>
    <x v="9"/>
  </r>
  <r>
    <x v="6"/>
  </r>
  <r>
    <x v="7"/>
  </r>
  <r>
    <x v="8"/>
  </r>
  <r>
    <x v="9"/>
  </r>
  <r>
    <x v="10"/>
  </r>
  <r>
    <x v="10"/>
  </r>
  <r>
    <x v="11"/>
  </r>
  <r>
    <x v="11"/>
  </r>
  <r>
    <x v="12"/>
  </r>
  <r>
    <x v="12"/>
  </r>
  <r>
    <x v="13"/>
  </r>
  <r>
    <x v="13"/>
  </r>
  <r>
    <x v="14"/>
  </r>
  <r>
    <x v="14"/>
  </r>
  <r>
    <x v="15"/>
  </r>
  <r>
    <x v="15"/>
  </r>
  <r>
    <x v="16"/>
  </r>
  <r>
    <x v="16"/>
  </r>
  <r>
    <x v="17"/>
  </r>
  <r>
    <x v="17"/>
  </r>
  <r>
    <x v="4"/>
  </r>
  <r>
    <x v="5"/>
  </r>
  <r>
    <x v="12"/>
  </r>
  <r>
    <x v="12"/>
  </r>
  <r>
    <x v="13"/>
  </r>
  <r>
    <x v="13"/>
  </r>
  <r>
    <x v="14"/>
  </r>
  <r>
    <x v="14"/>
  </r>
  <r>
    <x v="15"/>
  </r>
  <r>
    <x v="15"/>
  </r>
  <r>
    <x v="16"/>
  </r>
  <r>
    <x v="16"/>
  </r>
  <r>
    <x v="17"/>
  </r>
  <r>
    <x v="17"/>
  </r>
  <r>
    <x v="4"/>
  </r>
  <r>
    <x v="5"/>
  </r>
  <r>
    <x v="12"/>
  </r>
  <r>
    <x v="12"/>
  </r>
  <r>
    <x v="13"/>
  </r>
  <r>
    <x v="13"/>
  </r>
  <r>
    <x v="14"/>
  </r>
  <r>
    <x v="14"/>
  </r>
  <r>
    <x v="15"/>
  </r>
  <r>
    <x v="15"/>
  </r>
  <r>
    <x v="16"/>
  </r>
  <r>
    <x v="16"/>
  </r>
  <r>
    <x v="17"/>
  </r>
  <r>
    <x v="17"/>
  </r>
  <r>
    <x v="12"/>
  </r>
  <r>
    <x v="12"/>
  </r>
  <r>
    <x v="13"/>
  </r>
  <r>
    <x v="13"/>
  </r>
  <r>
    <x v="14"/>
  </r>
  <r>
    <x v="14"/>
  </r>
  <r>
    <x v="15"/>
  </r>
  <r>
    <x v="15"/>
  </r>
  <r>
    <x v="16"/>
  </r>
  <r>
    <x v="16"/>
  </r>
  <r>
    <x v="17"/>
  </r>
  <r>
    <x v="17"/>
  </r>
  <r>
    <x v="12"/>
  </r>
  <r>
    <x v="12"/>
  </r>
  <r>
    <x v="13"/>
  </r>
  <r>
    <x v="13"/>
  </r>
  <r>
    <x v="14"/>
  </r>
  <r>
    <x v="14"/>
  </r>
  <r>
    <x v="15"/>
  </r>
  <r>
    <x v="15"/>
  </r>
  <r>
    <x v="16"/>
  </r>
  <r>
    <x v="16"/>
  </r>
  <r>
    <x v="17"/>
  </r>
  <r>
    <x v="17"/>
  </r>
  <r>
    <x v="6"/>
  </r>
  <r>
    <x v="7"/>
  </r>
  <r>
    <x v="8"/>
  </r>
  <r>
    <x v="9"/>
  </r>
  <r>
    <x v="18"/>
  </r>
  <r>
    <x v="19"/>
  </r>
  <r>
    <x v="18"/>
  </r>
  <r>
    <x v="19"/>
  </r>
  <r>
    <x v="20"/>
  </r>
  <r>
    <x v="21"/>
  </r>
  <r>
    <x v="20"/>
  </r>
  <r>
    <x v="21"/>
  </r>
  <r>
    <x v="20"/>
  </r>
  <r>
    <x v="20"/>
  </r>
  <r>
    <x v="20"/>
  </r>
  <r>
    <x v="21"/>
  </r>
  <r>
    <x v="20"/>
  </r>
  <r>
    <x v="20"/>
  </r>
  <r>
    <x v="20"/>
  </r>
  <r>
    <x v="20"/>
  </r>
  <r>
    <x v="21"/>
  </r>
  <r>
    <x v="20"/>
  </r>
  <r>
    <x v="20"/>
  </r>
  <r>
    <x v="21"/>
  </r>
  <r>
    <x v="21"/>
  </r>
  <r>
    <x v="20"/>
  </r>
  <r>
    <x v="20"/>
  </r>
  <r>
    <x v="21"/>
  </r>
  <r>
    <x v="22"/>
  </r>
  <r>
    <x v="22"/>
  </r>
  <r>
    <x v="23"/>
  </r>
  <r>
    <x v="22"/>
  </r>
  <r>
    <x v="23"/>
  </r>
  <r>
    <x v="22"/>
  </r>
  <r>
    <x v="23"/>
  </r>
  <r>
    <x v="24"/>
  </r>
  <r>
    <x v="24"/>
  </r>
  <r>
    <x v="24"/>
  </r>
  <r>
    <x v="22"/>
  </r>
  <r>
    <x v="24"/>
  </r>
  <r>
    <x v="22"/>
  </r>
  <r>
    <x v="24"/>
  </r>
  <r>
    <x v="22"/>
  </r>
  <r>
    <x v="24"/>
  </r>
  <r>
    <x v="22"/>
  </r>
  <r>
    <x v="24"/>
  </r>
  <r>
    <x v="24"/>
  </r>
  <r>
    <x v="22"/>
  </r>
  <r>
    <x v="23"/>
  </r>
  <r>
    <x v="22"/>
  </r>
  <r>
    <x v="24"/>
  </r>
  <r>
    <x v="24"/>
  </r>
  <r>
    <x v="23"/>
  </r>
  <r>
    <x v="22"/>
  </r>
  <r>
    <x v="22"/>
  </r>
  <r>
    <x v="22"/>
  </r>
  <r>
    <x v="23"/>
  </r>
  <r>
    <x v="23"/>
  </r>
  <r>
    <x v="23"/>
  </r>
  <r>
    <x v="22"/>
  </r>
  <r>
    <x v="23"/>
  </r>
  <r>
    <x v="24"/>
  </r>
  <r>
    <x v="25"/>
  </r>
  <r>
    <x v="26"/>
  </r>
  <r>
    <x v="27"/>
  </r>
  <r>
    <x v="25"/>
  </r>
  <r>
    <x v="26"/>
  </r>
  <r>
    <x v="28"/>
  </r>
  <r>
    <x v="29"/>
  </r>
  <r>
    <x v="27"/>
  </r>
  <r>
    <x v="30"/>
  </r>
  <r>
    <x v="31"/>
  </r>
  <r>
    <x v="32"/>
  </r>
  <r>
    <x v="25"/>
  </r>
  <r>
    <x v="26"/>
  </r>
  <r>
    <x v="30"/>
  </r>
  <r>
    <x v="31"/>
  </r>
  <r>
    <x v="30"/>
  </r>
  <r>
    <x v="31"/>
  </r>
  <r>
    <x v="25"/>
  </r>
  <r>
    <x v="26"/>
  </r>
  <r>
    <x v="28"/>
  </r>
  <r>
    <x v="29"/>
  </r>
  <r>
    <x v="27"/>
  </r>
  <r>
    <x v="25"/>
  </r>
  <r>
    <x v="26"/>
  </r>
  <r>
    <x v="28"/>
  </r>
  <r>
    <x v="29"/>
  </r>
  <r>
    <x v="32"/>
  </r>
  <r>
    <x v="30"/>
  </r>
  <r>
    <x v="31"/>
  </r>
  <r>
    <x v="27"/>
  </r>
  <r>
    <x v="30"/>
  </r>
  <r>
    <x v="31"/>
  </r>
  <r>
    <x v="28"/>
  </r>
  <r>
    <x v="29"/>
  </r>
  <r>
    <x v="27"/>
  </r>
  <r>
    <x v="28"/>
  </r>
  <r>
    <x v="29"/>
  </r>
  <r>
    <x v="27"/>
  </r>
  <r>
    <x v="25"/>
  </r>
  <r>
    <x v="26"/>
  </r>
  <r>
    <x v="25"/>
  </r>
  <r>
    <x v="26"/>
  </r>
  <r>
    <x v="28"/>
  </r>
  <r>
    <x v="29"/>
  </r>
  <r>
    <x v="27"/>
  </r>
  <r>
    <x v="32"/>
  </r>
  <r>
    <x v="25"/>
  </r>
  <r>
    <x v="26"/>
  </r>
  <r>
    <x v="25"/>
  </r>
  <r>
    <x v="26"/>
  </r>
  <r>
    <x v="30"/>
  </r>
  <r>
    <x v="31"/>
  </r>
  <r>
    <x v="25"/>
  </r>
  <r>
    <x v="26"/>
  </r>
  <r>
    <x v="30"/>
  </r>
  <r>
    <x v="31"/>
  </r>
  <r>
    <x v="33"/>
  </r>
  <r>
    <x v="34"/>
  </r>
  <r>
    <x v="35"/>
  </r>
  <r>
    <x v="35"/>
  </r>
  <r>
    <x v="33"/>
  </r>
  <r>
    <x v="34"/>
  </r>
  <r>
    <x v="36"/>
  </r>
  <r>
    <x v="36"/>
  </r>
  <r>
    <x v="36"/>
  </r>
  <r>
    <x v="36"/>
  </r>
  <r>
    <x v="37"/>
  </r>
  <r>
    <x v="38"/>
  </r>
  <r>
    <x v="39"/>
  </r>
  <r>
    <x v="40"/>
  </r>
  <r>
    <x v="41"/>
  </r>
  <r>
    <x v="42"/>
  </r>
  <r>
    <x v="38"/>
  </r>
  <r>
    <x v="38"/>
  </r>
  <r>
    <x v="43"/>
  </r>
  <r>
    <x v="37"/>
  </r>
  <r>
    <x v="43"/>
  </r>
  <r>
    <x v="44"/>
  </r>
  <r>
    <x v="43"/>
  </r>
  <r>
    <x v="43"/>
  </r>
  <r>
    <x v="39"/>
  </r>
  <r>
    <x v="40"/>
  </r>
  <r>
    <x v="41"/>
  </r>
  <r>
    <x v="39"/>
  </r>
  <r>
    <x v="41"/>
  </r>
  <r>
    <x v="37"/>
  </r>
  <r>
    <x v="37"/>
  </r>
  <r>
    <x v="43"/>
  </r>
  <r>
    <x v="44"/>
  </r>
  <r>
    <x v="43"/>
  </r>
  <r>
    <x v="43"/>
  </r>
  <r>
    <x v="43"/>
  </r>
  <r>
    <x v="43"/>
  </r>
  <r>
    <x v="43"/>
  </r>
  <r>
    <x v="43"/>
  </r>
  <r>
    <x v="44"/>
  </r>
  <r>
    <x v="44"/>
  </r>
  <r>
    <x v="43"/>
  </r>
  <r>
    <x v="43"/>
  </r>
  <r>
    <x v="37"/>
  </r>
  <r>
    <x v="37"/>
  </r>
  <r>
    <x v="37"/>
  </r>
  <r>
    <x v="37"/>
  </r>
  <r>
    <x v="42"/>
  </r>
  <r>
    <x v="42"/>
  </r>
  <r>
    <x v="42"/>
  </r>
  <r>
    <x v="37"/>
  </r>
  <r>
    <x v="37"/>
  </r>
  <r>
    <x v="37"/>
  </r>
  <r>
    <x v="45"/>
  </r>
  <r>
    <x v="46"/>
  </r>
  <r>
    <x v="47"/>
  </r>
  <r>
    <x v="47"/>
  </r>
  <r>
    <x v="45"/>
  </r>
  <r>
    <x v="46"/>
  </r>
  <r>
    <x v="48"/>
  </r>
  <r>
    <x v="48"/>
  </r>
  <r>
    <x v="48"/>
  </r>
  <r>
    <x v="48"/>
  </r>
  <r>
    <x v="48"/>
  </r>
  <r>
    <x v="48"/>
  </r>
  <r>
    <x v="48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15">
  <r>
    <x v="0"/>
  </r>
  <r>
    <x v="0"/>
  </r>
  <r>
    <x v="1"/>
  </r>
  <r>
    <x v="1"/>
  </r>
  <r>
    <x v="2"/>
  </r>
  <r>
    <x v="2"/>
  </r>
  <r>
    <x v="0"/>
  </r>
  <r>
    <x v="0"/>
  </r>
  <r>
    <x v="1"/>
  </r>
  <r>
    <x v="1"/>
  </r>
  <r>
    <x v="2"/>
  </r>
  <r>
    <x v="2"/>
  </r>
  <r>
    <x v="3"/>
  </r>
  <r>
    <x v="4"/>
  </r>
  <r>
    <x v="4"/>
  </r>
  <r>
    <x v="4"/>
  </r>
  <r>
    <x v="4"/>
  </r>
  <r>
    <x v="4"/>
  </r>
  <r>
    <x v="4"/>
  </r>
  <r>
    <x v="4"/>
  </r>
  <r>
    <x v="5"/>
  </r>
  <r>
    <x v="5"/>
  </r>
  <r>
    <x v="6"/>
  </r>
  <r>
    <x v="7"/>
  </r>
  <r>
    <x v="7"/>
  </r>
  <r>
    <x v="7"/>
  </r>
  <r>
    <x v="7"/>
  </r>
  <r>
    <x v="7"/>
  </r>
  <r>
    <x v="7"/>
  </r>
  <r>
    <x v="5"/>
  </r>
  <r>
    <x v="5"/>
  </r>
  <r>
    <x v="8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1"/>
  </r>
  <r>
    <x v="11"/>
  </r>
  <r>
    <x v="11"/>
  </r>
  <r>
    <x v="11"/>
  </r>
  <r>
    <x v="11"/>
  </r>
  <r>
    <x v="11"/>
  </r>
  <r>
    <x v="12"/>
  </r>
  <r>
    <x v="13"/>
  </r>
  <r>
    <x v="13"/>
  </r>
  <r>
    <x v="13"/>
  </r>
  <r>
    <x v="13"/>
  </r>
  <r>
    <x v="13"/>
  </r>
  <r>
    <x v="13"/>
  </r>
  <r>
    <x v="14"/>
  </r>
  <r>
    <x v="13"/>
  </r>
  <r>
    <x v="13"/>
  </r>
  <r>
    <x v="13"/>
  </r>
  <r>
    <x v="13"/>
  </r>
  <r>
    <x v="13"/>
  </r>
  <r>
    <x v="13"/>
  </r>
  <r>
    <x v="14"/>
  </r>
  <r>
    <x v="15"/>
  </r>
  <r>
    <x v="15"/>
  </r>
  <r>
    <x v="15"/>
  </r>
  <r>
    <x v="16"/>
  </r>
  <r>
    <x v="16"/>
  </r>
  <r>
    <x v="17"/>
  </r>
  <r>
    <x v="17"/>
  </r>
  <r>
    <x v="18"/>
  </r>
  <r>
    <x v="18"/>
  </r>
  <r>
    <x v="19"/>
  </r>
  <r>
    <x v="20"/>
  </r>
  <r>
    <x v="18"/>
  </r>
  <r>
    <x v="18"/>
  </r>
  <r>
    <x v="21"/>
  </r>
  <r>
    <x v="22"/>
  </r>
  <r>
    <x v="22"/>
  </r>
  <r>
    <x v="22"/>
  </r>
  <r>
    <x v="23"/>
  </r>
  <r>
    <x v="22"/>
  </r>
  <r>
    <x v="22"/>
  </r>
  <r>
    <x v="22"/>
  </r>
  <r>
    <x v="23"/>
  </r>
  <r>
    <x v="24"/>
  </r>
  <r>
    <x v="24"/>
  </r>
  <r>
    <x v="25"/>
  </r>
  <r>
    <x v="25"/>
  </r>
  <r>
    <x v="25"/>
  </r>
  <r>
    <x v="25"/>
  </r>
  <r>
    <x v="25"/>
  </r>
  <r>
    <x v="25"/>
  </r>
  <r>
    <x v="25"/>
  </r>
  <r>
    <x v="26"/>
  </r>
  <r>
    <x v="26"/>
  </r>
  <r>
    <x v="25"/>
  </r>
  <r>
    <x v="25"/>
  </r>
  <r>
    <x v="25"/>
  </r>
  <r>
    <x v="25"/>
  </r>
  <r>
    <x v="25"/>
  </r>
  <r>
    <x v="25"/>
  </r>
  <r>
    <x v="26"/>
  </r>
  <r>
    <x v="26"/>
  </r>
  <r>
    <x v="22"/>
  </r>
  <r>
    <x v="22"/>
  </r>
  <r>
    <x v="22"/>
  </r>
  <r>
    <x v="23"/>
  </r>
  <r>
    <x v="22"/>
  </r>
  <r>
    <x v="22"/>
  </r>
  <r>
    <x v="22"/>
  </r>
  <r>
    <x v="23"/>
  </r>
  <r>
    <x v="27"/>
  </r>
  <r>
    <x v="27"/>
  </r>
  <r>
    <x v="28"/>
  </r>
  <r>
    <x v="28"/>
  </r>
  <r>
    <x v="28"/>
  </r>
  <r>
    <x v="28"/>
  </r>
  <r>
    <x v="28"/>
  </r>
  <r>
    <x v="28"/>
  </r>
  <r>
    <x v="28"/>
  </r>
  <r>
    <x v="26"/>
  </r>
  <r>
    <x v="26"/>
  </r>
  <r>
    <x v="28"/>
  </r>
  <r>
    <x v="28"/>
  </r>
  <r>
    <x v="28"/>
  </r>
  <r>
    <x v="28"/>
  </r>
  <r>
    <x v="28"/>
  </r>
  <r>
    <x v="28"/>
  </r>
  <r>
    <x v="26"/>
  </r>
  <r>
    <x v="26"/>
  </r>
  <r>
    <x v="29"/>
  </r>
  <r>
    <x v="29"/>
  </r>
  <r>
    <x v="29"/>
  </r>
  <r>
    <x v="29"/>
  </r>
  <r>
    <x v="29"/>
  </r>
  <r>
    <x v="29"/>
  </r>
  <r>
    <x v="29"/>
  </r>
  <r>
    <x v="26"/>
  </r>
  <r>
    <x v="26"/>
  </r>
  <r>
    <x v="29"/>
  </r>
  <r>
    <x v="29"/>
  </r>
  <r>
    <x v="29"/>
  </r>
  <r>
    <x v="29"/>
  </r>
  <r>
    <x v="29"/>
  </r>
  <r>
    <x v="29"/>
  </r>
  <r>
    <x v="26"/>
  </r>
  <r>
    <x v="26"/>
  </r>
  <r>
    <x v="30"/>
  </r>
  <r>
    <x v="30"/>
  </r>
  <r>
    <x v="30"/>
  </r>
  <r>
    <x v="30"/>
  </r>
  <r>
    <x v="30"/>
  </r>
  <r>
    <x v="30"/>
  </r>
  <r>
    <x v="30"/>
  </r>
  <r>
    <x v="31"/>
  </r>
  <r>
    <x v="31"/>
  </r>
  <r>
    <x v="30"/>
  </r>
  <r>
    <x v="30"/>
  </r>
  <r>
    <x v="30"/>
  </r>
  <r>
    <x v="30"/>
  </r>
  <r>
    <x v="30"/>
  </r>
  <r>
    <x v="30"/>
  </r>
  <r>
    <x v="31"/>
  </r>
  <r>
    <x v="31"/>
  </r>
  <r>
    <x v="32"/>
  </r>
  <r>
    <x v="32"/>
  </r>
  <r>
    <x v="32"/>
  </r>
  <r>
    <x v="32"/>
  </r>
  <r>
    <x v="32"/>
  </r>
  <r>
    <x v="32"/>
  </r>
  <r>
    <x v="32"/>
  </r>
  <r>
    <x v="31"/>
  </r>
  <r>
    <x v="31"/>
  </r>
  <r>
    <x v="32"/>
  </r>
  <r>
    <x v="32"/>
  </r>
  <r>
    <x v="32"/>
  </r>
  <r>
    <x v="32"/>
  </r>
  <r>
    <x v="32"/>
  </r>
  <r>
    <x v="32"/>
  </r>
  <r>
    <x v="31"/>
  </r>
  <r>
    <x v="31"/>
  </r>
  <r>
    <x v="30"/>
  </r>
  <r>
    <x v="30"/>
  </r>
  <r>
    <x v="30"/>
  </r>
  <r>
    <x v="30"/>
  </r>
  <r>
    <x v="30"/>
  </r>
  <r>
    <x v="30"/>
  </r>
  <r>
    <x v="30"/>
  </r>
  <r>
    <x v="31"/>
  </r>
  <r>
    <x v="31"/>
  </r>
  <r>
    <x v="30"/>
  </r>
  <r>
    <x v="30"/>
  </r>
  <r>
    <x v="30"/>
  </r>
  <r>
    <x v="30"/>
  </r>
  <r>
    <x v="30"/>
  </r>
  <r>
    <x v="30"/>
  </r>
  <r>
    <x v="31"/>
  </r>
  <r>
    <x v="31"/>
  </r>
  <r>
    <x v="33"/>
  </r>
  <r>
    <x v="34"/>
  </r>
  <r>
    <x v="34"/>
  </r>
  <r>
    <x v="35"/>
  </r>
  <r>
    <x v="36"/>
  </r>
  <r>
    <x v="35"/>
  </r>
  <r>
    <x v="37"/>
  </r>
  <r>
    <x v="37"/>
  </r>
  <r>
    <x v="37"/>
  </r>
  <r>
    <x v="37"/>
  </r>
  <r>
    <x v="37"/>
  </r>
  <r>
    <x v="38"/>
  </r>
  <r>
    <x v="38"/>
  </r>
  <r>
    <x v="39"/>
  </r>
  <r>
    <x v="40"/>
  </r>
  <r>
    <x v="40"/>
  </r>
  <r>
    <x v="41"/>
  </r>
  <r>
    <x v="41"/>
  </r>
  <r>
    <x v="41"/>
  </r>
  <r>
    <x v="41"/>
  </r>
  <r>
    <x v="42"/>
  </r>
  <r>
    <x v="43"/>
  </r>
  <r>
    <x v="43"/>
  </r>
  <r>
    <x v="43"/>
  </r>
  <r>
    <x v="44"/>
  </r>
  <r>
    <x v="44"/>
  </r>
  <r>
    <x v="44"/>
  </r>
  <r>
    <x v="44"/>
  </r>
  <r>
    <x v="45"/>
  </r>
  <r>
    <x v="45"/>
  </r>
  <r>
    <x v="45"/>
  </r>
  <r>
    <x v="45"/>
  </r>
  <r>
    <x v="46"/>
  </r>
  <r>
    <x v="46"/>
  </r>
  <r>
    <x v="47"/>
  </r>
  <r>
    <x v="47"/>
  </r>
  <r>
    <x v="47"/>
  </r>
  <r>
    <x v="47"/>
  </r>
  <r>
    <x v="46"/>
  </r>
  <r>
    <x v="46"/>
  </r>
  <r>
    <x v="48"/>
  </r>
  <r>
    <x v="48"/>
  </r>
  <r>
    <x v="48"/>
  </r>
  <r>
    <x v="48"/>
  </r>
  <r>
    <x v="48"/>
  </r>
  <r>
    <x v="49"/>
  </r>
  <r>
    <x v="49"/>
  </r>
  <r>
    <x v="48"/>
  </r>
  <r>
    <x v="48"/>
  </r>
  <r>
    <x v="48"/>
  </r>
  <r>
    <x v="48"/>
  </r>
  <r>
    <x v="48"/>
  </r>
  <r>
    <x v="49"/>
  </r>
  <r>
    <x v="49"/>
  </r>
  <r>
    <x v="50"/>
  </r>
  <r>
    <x v="50"/>
  </r>
  <r>
    <x v="48"/>
  </r>
  <r>
    <x v="48"/>
  </r>
  <r>
    <x v="48"/>
  </r>
  <r>
    <x v="48"/>
  </r>
  <r>
    <x v="48"/>
  </r>
  <r>
    <x v="49"/>
  </r>
  <r>
    <x v="49"/>
  </r>
  <r>
    <x v="48"/>
  </r>
  <r>
    <x v="48"/>
  </r>
  <r>
    <x v="48"/>
  </r>
  <r>
    <x v="48"/>
  </r>
  <r>
    <x v="48"/>
  </r>
  <r>
    <x v="49"/>
  </r>
  <r>
    <x v="49"/>
  </r>
  <r>
    <x v="51"/>
  </r>
  <r>
    <x v="52"/>
  </r>
  <r>
    <x v="53"/>
  </r>
  <r>
    <x v="53"/>
  </r>
  <r>
    <x v="54"/>
  </r>
  <r>
    <x v="54"/>
  </r>
  <r>
    <x v="54"/>
  </r>
  <r>
    <x v="55"/>
  </r>
  <r>
    <x v="55"/>
  </r>
  <r>
    <x v="56"/>
  </r>
  <r>
    <x v="56"/>
  </r>
  <r>
    <x v="56"/>
  </r>
  <r>
    <x v="55"/>
  </r>
  <r>
    <x v="55"/>
  </r>
  <r>
    <x v="57"/>
  </r>
  <r>
    <x v="9"/>
  </r>
  <r>
    <x v="9"/>
  </r>
  <r>
    <x v="9"/>
  </r>
  <r>
    <x v="9"/>
  </r>
  <r>
    <x v="9"/>
  </r>
  <r>
    <x v="9"/>
  </r>
  <r>
    <x v="9"/>
  </r>
  <r>
    <x v="9"/>
  </r>
  <r>
    <x v="58"/>
  </r>
  <r>
    <x v="58"/>
  </r>
  <r>
    <x v="59"/>
  </r>
  <r>
    <x v="60"/>
  </r>
  <r>
    <x v="61"/>
  </r>
  <r>
    <x v="62"/>
  </r>
  <r>
    <x v="62"/>
  </r>
  <r>
    <x v="62"/>
  </r>
  <r>
    <x v="62"/>
  </r>
  <r>
    <x v="63"/>
  </r>
  <r>
    <x v="58"/>
  </r>
  <r>
    <x v="58"/>
  </r>
  <r>
    <x v="59"/>
  </r>
  <r>
    <x v="60"/>
  </r>
  <r>
    <x v="61"/>
  </r>
  <r>
    <x v="62"/>
  </r>
  <r>
    <x v="62"/>
  </r>
  <r>
    <x v="62"/>
  </r>
  <r>
    <x v="62"/>
  </r>
  <r>
    <x v="63"/>
  </r>
  <r>
    <x v="64"/>
  </r>
  <r>
    <x v="64"/>
  </r>
  <r>
    <x v="65"/>
  </r>
  <r>
    <x v="66"/>
  </r>
  <r>
    <x v="67"/>
  </r>
  <r>
    <x v="68"/>
  </r>
  <r>
    <x v="68"/>
  </r>
  <r>
    <x v="68"/>
  </r>
  <r>
    <x v="68"/>
  </r>
  <r>
    <x v="69"/>
  </r>
  <r>
    <x v="64"/>
  </r>
  <r>
    <x v="64"/>
  </r>
  <r>
    <x v="65"/>
  </r>
  <r>
    <x v="66"/>
  </r>
  <r>
    <x v="70"/>
  </r>
  <r>
    <x v="71"/>
  </r>
  <r>
    <x v="71"/>
  </r>
  <r>
    <x v="71"/>
  </r>
  <r>
    <x v="71"/>
  </r>
  <r>
    <x v="69"/>
  </r>
  <r>
    <x v="72"/>
  </r>
  <r>
    <x v="72"/>
  </r>
  <r>
    <x v="73"/>
  </r>
  <r>
    <x v="74"/>
  </r>
  <r>
    <x v="74"/>
  </r>
  <r>
    <x v="50"/>
  </r>
  <r>
    <x v="50"/>
  </r>
  <r>
    <x v="75"/>
  </r>
  <r>
    <x v="76"/>
  </r>
  <r>
    <x v="77"/>
  </r>
  <r>
    <x v="77"/>
  </r>
  <r>
    <x v="77"/>
  </r>
  <r>
    <x v="77"/>
  </r>
  <r>
    <x v="77"/>
  </r>
  <r>
    <x v="77"/>
  </r>
  <r>
    <x v="77"/>
  </r>
  <r>
    <x v="77"/>
  </r>
  <r>
    <x v="77"/>
  </r>
  <r>
    <x v="77"/>
  </r>
  <r>
    <x v="78"/>
  </r>
  <r>
    <x v="78"/>
  </r>
  <r>
    <x v="79"/>
  </r>
  <r>
    <x v="79"/>
  </r>
  <r>
    <x v="79"/>
  </r>
  <r>
    <x v="79"/>
  </r>
  <r>
    <x v="80"/>
  </r>
  <r>
    <x v="81"/>
  </r>
  <r>
    <x v="82"/>
  </r>
  <r>
    <x v="83"/>
  </r>
  <r>
    <x v="83"/>
  </r>
  <r>
    <x v="82"/>
  </r>
  <r>
    <x v="82"/>
  </r>
  <r>
    <x v="82"/>
  </r>
  <r>
    <x v="82"/>
  </r>
  <r>
    <x v="84"/>
  </r>
  <r>
    <x v="85"/>
  </r>
  <r>
    <x v="86"/>
  </r>
  <r>
    <x v="87"/>
  </r>
  <r>
    <x v="87"/>
  </r>
  <r>
    <x v="87"/>
  </r>
  <r>
    <x v="87"/>
  </r>
  <r>
    <x v="88"/>
  </r>
  <r>
    <x v="89"/>
  </r>
  <r>
    <x v="90"/>
  </r>
  <r>
    <x v="90"/>
  </r>
  <r>
    <x v="90"/>
  </r>
  <r>
    <x v="90"/>
  </r>
  <r>
    <x v="90"/>
  </r>
  <r>
    <x v="90"/>
  </r>
  <r>
    <x v="90"/>
  </r>
  <r>
    <x v="91"/>
  </r>
  <r>
    <x v="92"/>
  </r>
  <r>
    <x v="93"/>
  </r>
  <r>
    <x v="93"/>
  </r>
  <r>
    <x v="93"/>
  </r>
  <r>
    <x v="93"/>
  </r>
  <r>
    <x v="93"/>
  </r>
  <r>
    <x v="93"/>
  </r>
  <r>
    <x v="93"/>
  </r>
  <r>
    <x v="93"/>
  </r>
  <r>
    <x v="94"/>
  </r>
  <r>
    <x v="95"/>
  </r>
  <r>
    <x v="95"/>
  </r>
  <r>
    <x v="95"/>
  </r>
  <r>
    <x v="95"/>
  </r>
  <r>
    <x v="95"/>
  </r>
  <r>
    <x v="95"/>
  </r>
  <r>
    <x v="95"/>
  </r>
  <r>
    <x v="95"/>
  </r>
  <r>
    <x v="95"/>
  </r>
  <r>
    <x v="95"/>
  </r>
  <r>
    <x v="95"/>
  </r>
  <r>
    <x v="95"/>
  </r>
  <r>
    <x v="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樞紐分析表3" cacheId="9" applyNumberFormats="0" applyBorderFormats="0" applyFontFormats="0" applyPatternFormats="0" applyAlignmentFormats="0" applyWidthHeightFormats="1" dataCaption="數值" updatedVersion="4" minRefreshableVersion="3" useAutoFormatting="1" itemPrintTitles="1" createdVersion="4" indent="0" outline="1" outlineData="1" multipleFieldFilters="0">
  <location ref="A3:A100" firstHeaderRow="1" firstDataRow="1" firstDataCol="1"/>
  <pivotFields count="1">
    <pivotField axis="axisRow" showAll="0">
      <items count="97">
        <item x="50"/>
        <item x="1"/>
        <item x="2"/>
        <item x="0"/>
        <item x="5"/>
        <item x="4"/>
        <item x="7"/>
        <item x="39"/>
        <item x="42"/>
        <item x="15"/>
        <item x="44"/>
        <item x="45"/>
        <item x="20"/>
        <item x="17"/>
        <item x="47"/>
        <item x="48"/>
        <item x="53"/>
        <item x="51"/>
        <item x="52"/>
        <item x="27"/>
        <item x="24"/>
        <item x="22"/>
        <item x="37"/>
        <item x="34"/>
        <item x="36"/>
        <item x="9"/>
        <item x="60"/>
        <item x="62"/>
        <item x="58"/>
        <item x="66"/>
        <item x="68"/>
        <item x="71"/>
        <item x="64"/>
        <item x="73"/>
        <item x="16"/>
        <item x="79"/>
        <item x="84"/>
        <item x="33"/>
        <item x="10"/>
        <item x="11"/>
        <item x="13"/>
        <item x="93"/>
        <item x="77"/>
        <item x="82"/>
        <item x="87"/>
        <item x="90"/>
        <item x="29"/>
        <item x="28"/>
        <item x="25"/>
        <item x="32"/>
        <item x="30"/>
        <item x="54"/>
        <item x="56"/>
        <item x="61"/>
        <item x="67"/>
        <item x="70"/>
        <item x="94"/>
        <item x="83"/>
        <item x="12"/>
        <item x="14"/>
        <item x="38"/>
        <item x="72"/>
        <item x="74"/>
        <item x="43"/>
        <item x="40"/>
        <item x="46"/>
        <item x="49"/>
        <item x="59"/>
        <item x="65"/>
        <item x="63"/>
        <item x="69"/>
        <item x="8"/>
        <item x="35"/>
        <item x="18"/>
        <item x="23"/>
        <item x="78"/>
        <item x="26"/>
        <item x="31"/>
        <item x="55"/>
        <item x="41"/>
        <item x="19"/>
        <item x="21"/>
        <item x="3"/>
        <item x="6"/>
        <item x="92"/>
        <item x="76"/>
        <item x="81"/>
        <item x="86"/>
        <item x="89"/>
        <item x="91"/>
        <item x="75"/>
        <item x="80"/>
        <item x="85"/>
        <item x="88"/>
        <item x="57"/>
        <item x="95"/>
        <item t="default"/>
      </items>
    </pivotField>
  </pivotFields>
  <rowFields count="1">
    <field x="0"/>
  </rowFields>
  <row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樞紐分析表2" cacheId="6" applyNumberFormats="0" applyBorderFormats="0" applyFontFormats="0" applyPatternFormats="0" applyAlignmentFormats="0" applyWidthHeightFormats="1" dataCaption="數值" updatedVersion="4" minRefreshableVersion="3" useAutoFormatting="1" itemPrintTitles="1" createdVersion="4" indent="0" outline="1" outlineData="1" multipleFieldFilters="0">
  <location ref="A3:A54" firstHeaderRow="1" firstDataRow="1" firstDataCol="1"/>
  <pivotFields count="1">
    <pivotField axis="axisRow" showAll="0">
      <items count="51">
        <item x="35"/>
        <item x="33"/>
        <item x="34"/>
        <item x="47"/>
        <item x="45"/>
        <item x="46"/>
        <item x="25"/>
        <item x="26"/>
        <item x="28"/>
        <item x="29"/>
        <item x="32"/>
        <item x="30"/>
        <item x="31"/>
        <item x="48"/>
        <item x="38"/>
        <item x="37"/>
        <item x="10"/>
        <item x="12"/>
        <item x="11"/>
        <item x="13"/>
        <item x="14"/>
        <item x="15"/>
        <item x="16"/>
        <item x="17"/>
        <item x="43"/>
        <item x="39"/>
        <item x="42"/>
        <item x="36"/>
        <item x="0"/>
        <item x="1"/>
        <item x="2"/>
        <item x="18"/>
        <item x="3"/>
        <item x="44"/>
        <item x="4"/>
        <item x="5"/>
        <item x="27"/>
        <item x="6"/>
        <item x="7"/>
        <item x="8"/>
        <item x="9"/>
        <item x="40"/>
        <item x="41"/>
        <item x="19"/>
        <item x="22"/>
        <item x="20"/>
        <item x="21"/>
        <item x="23"/>
        <item x="24"/>
        <item x="49"/>
        <item t="default"/>
      </items>
    </pivotField>
  </pivotFields>
  <rowFields count="1">
    <field x="0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WeeklySummaryPivot" cacheId="0" applyNumberFormats="0" applyBorderFormats="0" applyFontFormats="0" applyPatternFormats="0" applyAlignmentFormats="0" applyWidthHeightFormats="1" dataCaption="數值" updatedVersion="4" minRefreshableVersion="3" showCalcMbrs="0" useAutoFormatting="1" itemPrintTitles="1" createdVersion="3" indent="0" compact="0" compactData="0" multipleFieldFilters="0">
  <location ref="A3:BE125" firstHeaderRow="1" firstDataRow="2" firstDataCol="1"/>
  <pivotFields count="60">
    <pivotField compact="0" outline="0" showAll="0"/>
    <pivotField compact="0" outline="0" showAll="0"/>
    <pivotField axis="axisRow" compact="0" outline="0" showAll="0">
      <items count="121">
        <item x="78"/>
        <item x="68"/>
        <item x="28"/>
        <item x="29"/>
        <item x="79"/>
        <item x="69"/>
        <item x="88"/>
        <item x="58"/>
        <item x="112"/>
        <item x="86"/>
        <item x="80"/>
        <item x="113"/>
        <item x="108"/>
        <item x="59"/>
        <item x="1"/>
        <item x="2"/>
        <item x="89"/>
        <item x="39"/>
        <item x="44"/>
        <item x="11"/>
        <item x="30"/>
        <item x="31"/>
        <item x="32"/>
        <item x="90"/>
        <item x="93"/>
        <item x="3"/>
        <item x="4"/>
        <item x="60"/>
        <item x="48"/>
        <item x="49"/>
        <item x="50"/>
        <item x="51"/>
        <item x="114"/>
        <item x="12"/>
        <item x="94"/>
        <item x="61"/>
        <item x="52"/>
        <item x="63"/>
        <item x="13"/>
        <item x="115"/>
        <item x="100"/>
        <item x="53"/>
        <item x="109"/>
        <item x="95"/>
        <item x="105"/>
        <item x="40"/>
        <item x="101"/>
        <item x="14"/>
        <item x="81"/>
        <item x="70"/>
        <item x="0"/>
        <item x="26"/>
        <item x="27"/>
        <item x="116"/>
        <item x="62"/>
        <item x="33"/>
        <item x="96"/>
        <item x="34"/>
        <item x="5"/>
        <item x="64"/>
        <item x="15"/>
        <item x="54"/>
        <item x="24"/>
        <item x="35"/>
        <item x="16"/>
        <item x="97"/>
        <item x="17"/>
        <item x="41"/>
        <item x="91"/>
        <item x="55"/>
        <item x="102"/>
        <item x="56"/>
        <item x="98"/>
        <item x="71"/>
        <item x="65"/>
        <item x="106"/>
        <item x="107"/>
        <item x="72"/>
        <item x="117"/>
        <item x="118"/>
        <item x="82"/>
        <item x="83"/>
        <item x="73"/>
        <item x="87"/>
        <item x="66"/>
        <item x="18"/>
        <item x="25"/>
        <item x="19"/>
        <item x="6"/>
        <item x="7"/>
        <item x="36"/>
        <item x="37"/>
        <item x="99"/>
        <item x="42"/>
        <item x="43"/>
        <item x="46"/>
        <item x="103"/>
        <item x="47"/>
        <item x="104"/>
        <item x="45"/>
        <item x="67"/>
        <item x="20"/>
        <item x="21"/>
        <item x="22"/>
        <item x="23"/>
        <item x="8"/>
        <item x="9"/>
        <item x="84"/>
        <item x="92"/>
        <item x="119"/>
        <item x="10"/>
        <item x="85"/>
        <item x="110"/>
        <item x="111"/>
        <item x="76"/>
        <item x="74"/>
        <item x="75"/>
        <item x="77"/>
        <item x="57"/>
        <item x="38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2"/>
  </rowFields>
  <rowItems count="1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 t="grand">
      <x/>
    </i>
  </rowItems>
  <colFields count="1">
    <field x="-2"/>
  </colFields>
  <colItems count="5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</colItems>
  <dataFields count="56">
    <dataField name="Sum of Week1" fld="4" baseField="0" baseItem="0" numFmtId="3"/>
    <dataField name="Sum of Week2" fld="5" baseField="0" baseItem="0" numFmtId="3"/>
    <dataField name="Sum of Week3" fld="6" baseField="0" baseItem="0" numFmtId="3"/>
    <dataField name="Sum of Week4" fld="7" baseField="0" baseItem="0" numFmtId="3"/>
    <dataField name="Sum of Week5" fld="8" baseField="0" baseItem="0" numFmtId="3"/>
    <dataField name="Sum of Week6" fld="9" baseField="0" baseItem="0" numFmtId="3"/>
    <dataField name="Sum of Week7" fld="10" baseField="0" baseItem="0" numFmtId="3"/>
    <dataField name="Sum of Week8" fld="11" baseField="0" baseItem="0" numFmtId="3"/>
    <dataField name="Sum of Week9" fld="12" baseField="0" baseItem="0" numFmtId="3"/>
    <dataField name="Sum of Week10" fld="13" baseField="0" baseItem="0" numFmtId="3"/>
    <dataField name="Sum of Week11" fld="14" baseField="0" baseItem="0" numFmtId="3"/>
    <dataField name="Sum of Week12" fld="15" baseField="0" baseItem="0" numFmtId="3"/>
    <dataField name="Sum of Week13" fld="16" baseField="0" baseItem="0" numFmtId="3"/>
    <dataField name="Sum of Week14" fld="17" baseField="0" baseItem="0" numFmtId="3"/>
    <dataField name="Sum of Week15" fld="18" baseField="0" baseItem="0" numFmtId="3"/>
    <dataField name="Sum of Week16" fld="19" baseField="0" baseItem="0" numFmtId="3"/>
    <dataField name="Sum of Week17" fld="20" baseField="0" baseItem="0" numFmtId="3"/>
    <dataField name="Sum of Week18" fld="21" baseField="0" baseItem="0" numFmtId="3"/>
    <dataField name="Sum of Week19" fld="22" baseField="0" baseItem="0" numFmtId="3"/>
    <dataField name="Sum of Week20" fld="23" baseField="0" baseItem="0" numFmtId="3"/>
    <dataField name="Sum of Week21" fld="24" baseField="0" baseItem="0" numFmtId="3"/>
    <dataField name="Sum of Week22" fld="25" baseField="0" baseItem="0" numFmtId="3"/>
    <dataField name="Sum of Week23" fld="26" baseField="0" baseItem="0" numFmtId="3"/>
    <dataField name="Sum of Week24" fld="27" baseField="0" baseItem="0" numFmtId="3"/>
    <dataField name="Sum of Week25" fld="28" baseField="0" baseItem="0" numFmtId="3"/>
    <dataField name="Sum of Week26" fld="29" baseField="0" baseItem="0" numFmtId="3"/>
    <dataField name="Sum of Week27" fld="30" baseField="0" baseItem="0" numFmtId="3"/>
    <dataField name="Sum of Week28" fld="31" baseField="0" baseItem="0" numFmtId="3"/>
    <dataField name="Sum of Week29" fld="32" baseField="0" baseItem="0" numFmtId="3"/>
    <dataField name="Sum of Week30" fld="33" baseField="0" baseItem="0" numFmtId="3"/>
    <dataField name="Sum of Week31" fld="34" baseField="0" baseItem="0" numFmtId="3"/>
    <dataField name="Sum of Week32" fld="35" baseField="0" baseItem="0" numFmtId="3"/>
    <dataField name="Sum of Week33" fld="36" baseField="0" baseItem="0" numFmtId="3"/>
    <dataField name="Sum of Week34" fld="37" baseField="0" baseItem="0" numFmtId="3"/>
    <dataField name="Sum of Week35" fld="38" baseField="0" baseItem="0" numFmtId="3"/>
    <dataField name="Sum of Week36" fld="39" baseField="0" baseItem="0" numFmtId="3"/>
    <dataField name="Sum of Week37" fld="40" baseField="0" baseItem="0" numFmtId="3"/>
    <dataField name="Sum of Week38" fld="41" baseField="0" baseItem="0" numFmtId="3"/>
    <dataField name="Sum of Week39" fld="42" baseField="0" baseItem="0" numFmtId="3"/>
    <dataField name="Sum of Week40" fld="43" baseField="0" baseItem="0" numFmtId="3"/>
    <dataField name="Sum of Week41" fld="44" baseField="0" baseItem="0" numFmtId="3"/>
    <dataField name="Sum of Week42" fld="45" baseField="0" baseItem="0" numFmtId="3"/>
    <dataField name="Sum of Week43" fld="46" baseField="0" baseItem="0" numFmtId="3"/>
    <dataField name="Sum of Week44" fld="47" baseField="0" baseItem="0" numFmtId="3"/>
    <dataField name="Sum of Week45" fld="48" baseField="0" baseItem="0" numFmtId="3"/>
    <dataField name="Sum of Week46" fld="49" baseField="0" baseItem="0" numFmtId="3"/>
    <dataField name="Sum of Week47" fld="50" baseField="0" baseItem="0" numFmtId="3"/>
    <dataField name="Sum of Week48" fld="51" baseField="0" baseItem="0" numFmtId="3"/>
    <dataField name="Sum of Week49" fld="52" baseField="0" baseItem="0" numFmtId="3"/>
    <dataField name="Sum of Week50" fld="53" baseField="0" baseItem="0" numFmtId="3"/>
    <dataField name="Sum of Week51" fld="54" baseField="0" baseItem="0" numFmtId="3"/>
    <dataField name="Sum of Week52" fld="55" baseField="0" baseItem="0" numFmtId="3"/>
    <dataField name="Sum of Week53" fld="56" baseField="0" baseItem="0" numFmtId="3"/>
    <dataField name="Sum of Week54" fld="57" baseField="0" baseItem="0" numFmtId="3"/>
    <dataField name="Sum of Week55" fld="58" baseField="0" baseItem="0" numFmtId="3"/>
    <dataField name="Sum of Week56" fld="59" baseField="0" baseItem="0" numFmtId="3"/>
  </dataFields>
  <pivotTableStyleInfo name="PivotStyleMedium9" showRowHeaders="1" showColHeaders="1" showRowStripes="1" showColStripes="0" showLastColumn="1"/>
</pivotTableDefinition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00"/>
  <sheetViews>
    <sheetView topLeftCell="A2" workbookViewId="0">
      <selection activeCell="B6" sqref="B6"/>
    </sheetView>
  </sheetViews>
  <sheetFormatPr defaultRowHeight="16.2"/>
  <cols>
    <col min="1" max="1" width="19.109375" bestFit="1" customWidth="1"/>
  </cols>
  <sheetData>
    <row r="3" spans="1:1">
      <c r="A3" s="49" t="s">
        <v>981</v>
      </c>
    </row>
    <row r="4" spans="1:1">
      <c r="A4" s="11" t="s">
        <v>1065</v>
      </c>
    </row>
    <row r="5" spans="1:1">
      <c r="A5" s="11" t="s">
        <v>994</v>
      </c>
    </row>
    <row r="6" spans="1:1">
      <c r="A6" s="11" t="s">
        <v>995</v>
      </c>
    </row>
    <row r="7" spans="1:1">
      <c r="A7" s="11" t="s">
        <v>993</v>
      </c>
    </row>
    <row r="8" spans="1:1">
      <c r="A8" s="11" t="s">
        <v>998</v>
      </c>
    </row>
    <row r="9" spans="1:1">
      <c r="A9" s="11" t="s">
        <v>997</v>
      </c>
    </row>
    <row r="10" spans="1:1">
      <c r="A10" s="11" t="s">
        <v>1000</v>
      </c>
    </row>
    <row r="11" spans="1:1">
      <c r="A11" s="11" t="s">
        <v>1046</v>
      </c>
    </row>
    <row r="12" spans="1:1">
      <c r="A12" s="11" t="s">
        <v>1052</v>
      </c>
    </row>
    <row r="13" spans="1:1">
      <c r="A13" s="11" t="s">
        <v>1011</v>
      </c>
    </row>
    <row r="14" spans="1:1">
      <c r="A14" s="11" t="s">
        <v>1055</v>
      </c>
    </row>
    <row r="15" spans="1:1">
      <c r="A15" s="11" t="s">
        <v>1057</v>
      </c>
    </row>
    <row r="16" spans="1:1">
      <c r="A16" s="11" t="s">
        <v>1017</v>
      </c>
    </row>
    <row r="17" spans="1:1">
      <c r="A17" s="11" t="s">
        <v>1014</v>
      </c>
    </row>
    <row r="18" spans="1:1">
      <c r="A18" s="11" t="s">
        <v>1060</v>
      </c>
    </row>
    <row r="19" spans="1:1">
      <c r="A19" s="11" t="s">
        <v>1062</v>
      </c>
    </row>
    <row r="20" spans="1:1">
      <c r="A20" s="11" t="s">
        <v>1070</v>
      </c>
    </row>
    <row r="21" spans="1:1">
      <c r="A21" s="11" t="s">
        <v>1068</v>
      </c>
    </row>
    <row r="22" spans="1:1">
      <c r="A22" s="11" t="s">
        <v>1069</v>
      </c>
    </row>
    <row r="23" spans="1:1">
      <c r="A23" s="11" t="s">
        <v>1027</v>
      </c>
    </row>
    <row r="24" spans="1:1">
      <c r="A24" s="11" t="s">
        <v>1022</v>
      </c>
    </row>
    <row r="25" spans="1:1">
      <c r="A25" s="11" t="s">
        <v>1020</v>
      </c>
    </row>
    <row r="26" spans="1:1">
      <c r="A26" s="11" t="s">
        <v>1043</v>
      </c>
    </row>
    <row r="27" spans="1:1">
      <c r="A27" s="11" t="s">
        <v>1040</v>
      </c>
    </row>
    <row r="28" spans="1:1">
      <c r="A28" s="11" t="s">
        <v>1042</v>
      </c>
    </row>
    <row r="29" spans="1:1">
      <c r="A29" s="11" t="s">
        <v>1002</v>
      </c>
    </row>
    <row r="30" spans="1:1">
      <c r="A30" s="11" t="s">
        <v>1082</v>
      </c>
    </row>
    <row r="31" spans="1:1">
      <c r="A31" s="11" t="s">
        <v>1084</v>
      </c>
    </row>
    <row r="32" spans="1:1">
      <c r="A32" s="11" t="s">
        <v>1080</v>
      </c>
    </row>
    <row r="33" spans="1:1">
      <c r="A33" s="11" t="s">
        <v>1090</v>
      </c>
    </row>
    <row r="34" spans="1:1">
      <c r="A34" s="11" t="s">
        <v>1092</v>
      </c>
    </row>
    <row r="35" spans="1:1">
      <c r="A35" s="11" t="s">
        <v>1096</v>
      </c>
    </row>
    <row r="36" spans="1:1">
      <c r="A36" s="11" t="s">
        <v>1088</v>
      </c>
    </row>
    <row r="37" spans="1:1">
      <c r="A37" s="11" t="s">
        <v>1100</v>
      </c>
    </row>
    <row r="38" spans="1:1">
      <c r="A38" s="11" t="s">
        <v>1013</v>
      </c>
    </row>
    <row r="39" spans="1:1">
      <c r="A39" s="11" t="s">
        <v>1109</v>
      </c>
    </row>
    <row r="40" spans="1:1">
      <c r="A40" s="11" t="s">
        <v>1115</v>
      </c>
    </row>
    <row r="41" spans="1:1">
      <c r="A41" s="11" t="s">
        <v>1039</v>
      </c>
    </row>
    <row r="42" spans="1:1">
      <c r="A42" s="11" t="s">
        <v>1005</v>
      </c>
    </row>
    <row r="43" spans="1:1">
      <c r="A43" s="11" t="s">
        <v>1006</v>
      </c>
    </row>
    <row r="44" spans="1:1">
      <c r="A44" s="11" t="s">
        <v>1008</v>
      </c>
    </row>
    <row r="45" spans="1:1">
      <c r="A45" s="11" t="s">
        <v>1126</v>
      </c>
    </row>
    <row r="46" spans="1:1">
      <c r="A46" s="11" t="s">
        <v>1106</v>
      </c>
    </row>
    <row r="47" spans="1:1">
      <c r="A47" s="11" t="s">
        <v>1112</v>
      </c>
    </row>
    <row r="48" spans="1:1">
      <c r="A48" s="11" t="s">
        <v>1118</v>
      </c>
    </row>
    <row r="49" spans="1:1">
      <c r="A49" s="11" t="s">
        <v>1122</v>
      </c>
    </row>
    <row r="50" spans="1:1">
      <c r="A50" s="11" t="s">
        <v>1031</v>
      </c>
    </row>
    <row r="51" spans="1:1">
      <c r="A51" s="11" t="s">
        <v>1029</v>
      </c>
    </row>
    <row r="52" spans="1:1">
      <c r="A52" s="11" t="s">
        <v>1024</v>
      </c>
    </row>
    <row r="53" spans="1:1">
      <c r="A53" s="11" t="s">
        <v>1036</v>
      </c>
    </row>
    <row r="54" spans="1:1">
      <c r="A54" s="11" t="s">
        <v>1033</v>
      </c>
    </row>
    <row r="55" spans="1:1">
      <c r="A55" s="11" t="s">
        <v>1072</v>
      </c>
    </row>
    <row r="56" spans="1:1">
      <c r="A56" s="11" t="s">
        <v>1075</v>
      </c>
    </row>
    <row r="57" spans="1:1">
      <c r="A57" s="11" t="s">
        <v>1083</v>
      </c>
    </row>
    <row r="58" spans="1:1">
      <c r="A58" s="11" t="s">
        <v>1091</v>
      </c>
    </row>
    <row r="59" spans="1:1">
      <c r="A59" s="11" t="s">
        <v>1095</v>
      </c>
    </row>
    <row r="60" spans="1:1">
      <c r="A60" s="11" t="s">
        <v>1127</v>
      </c>
    </row>
    <row r="61" spans="1:1">
      <c r="A61" s="11" t="s">
        <v>1113</v>
      </c>
    </row>
    <row r="62" spans="1:1">
      <c r="A62" s="11" t="s">
        <v>1007</v>
      </c>
    </row>
    <row r="63" spans="1:1">
      <c r="A63" s="11" t="s">
        <v>1009</v>
      </c>
    </row>
    <row r="64" spans="1:1">
      <c r="A64" s="11" t="s">
        <v>1045</v>
      </c>
    </row>
    <row r="65" spans="1:1">
      <c r="A65" s="11" t="s">
        <v>1098</v>
      </c>
    </row>
    <row r="66" spans="1:1">
      <c r="A66" s="11" t="s">
        <v>1101</v>
      </c>
    </row>
    <row r="67" spans="1:1">
      <c r="A67" s="11" t="s">
        <v>1053</v>
      </c>
    </row>
    <row r="68" spans="1:1">
      <c r="A68" s="11" t="s">
        <v>1048</v>
      </c>
    </row>
    <row r="69" spans="1:1">
      <c r="A69" s="11" t="s">
        <v>1058</v>
      </c>
    </row>
    <row r="70" spans="1:1">
      <c r="A70" s="11" t="s">
        <v>1063</v>
      </c>
    </row>
    <row r="71" spans="1:1">
      <c r="A71" s="11" t="s">
        <v>1081</v>
      </c>
    </row>
    <row r="72" spans="1:1">
      <c r="A72" s="11" t="s">
        <v>1089</v>
      </c>
    </row>
    <row r="73" spans="1:1">
      <c r="A73" s="11" t="s">
        <v>1085</v>
      </c>
    </row>
    <row r="74" spans="1:1">
      <c r="A74" s="11" t="s">
        <v>1093</v>
      </c>
    </row>
    <row r="75" spans="1:1">
      <c r="A75" s="11" t="s">
        <v>1001</v>
      </c>
    </row>
    <row r="76" spans="1:1">
      <c r="A76" s="11" t="s">
        <v>1041</v>
      </c>
    </row>
    <row r="77" spans="1:1">
      <c r="A77" s="11" t="s">
        <v>1015</v>
      </c>
    </row>
    <row r="78" spans="1:1">
      <c r="A78" s="11" t="s">
        <v>1021</v>
      </c>
    </row>
    <row r="79" spans="1:1">
      <c r="A79" s="11" t="s">
        <v>1107</v>
      </c>
    </row>
    <row r="80" spans="1:1">
      <c r="A80" s="11" t="s">
        <v>1025</v>
      </c>
    </row>
    <row r="81" spans="1:1">
      <c r="A81" s="11" t="s">
        <v>1034</v>
      </c>
    </row>
    <row r="82" spans="1:1">
      <c r="A82" s="11" t="s">
        <v>1073</v>
      </c>
    </row>
    <row r="83" spans="1:1">
      <c r="A83" s="11" t="s">
        <v>1050</v>
      </c>
    </row>
    <row r="84" spans="1:1">
      <c r="A84" s="11" t="s">
        <v>1016</v>
      </c>
    </row>
    <row r="85" spans="1:1">
      <c r="A85" s="11" t="s">
        <v>1018</v>
      </c>
    </row>
    <row r="86" spans="1:1">
      <c r="A86" s="11" t="s">
        <v>996</v>
      </c>
    </row>
    <row r="87" spans="1:1">
      <c r="A87" s="11" t="s">
        <v>999</v>
      </c>
    </row>
    <row r="88" spans="1:1">
      <c r="A88" s="11" t="s">
        <v>1125</v>
      </c>
    </row>
    <row r="89" spans="1:1">
      <c r="A89" s="11" t="s">
        <v>1105</v>
      </c>
    </row>
    <row r="90" spans="1:1">
      <c r="A90" s="11" t="s">
        <v>1111</v>
      </c>
    </row>
    <row r="91" spans="1:1">
      <c r="A91" s="11" t="s">
        <v>1117</v>
      </c>
    </row>
    <row r="92" spans="1:1">
      <c r="A92" s="11" t="s">
        <v>1121</v>
      </c>
    </row>
    <row r="93" spans="1:1">
      <c r="A93" s="11" t="s">
        <v>1124</v>
      </c>
    </row>
    <row r="94" spans="1:1">
      <c r="A94" s="11" t="s">
        <v>1104</v>
      </c>
    </row>
    <row r="95" spans="1:1">
      <c r="A95" s="11" t="s">
        <v>1110</v>
      </c>
    </row>
    <row r="96" spans="1:1">
      <c r="A96" s="11" t="s">
        <v>1116</v>
      </c>
    </row>
    <row r="97" spans="1:1">
      <c r="A97" s="11" t="s">
        <v>1120</v>
      </c>
    </row>
    <row r="98" spans="1:1">
      <c r="A98" s="11" t="s">
        <v>1077</v>
      </c>
    </row>
    <row r="99" spans="1:1">
      <c r="A99" s="11" t="s">
        <v>982</v>
      </c>
    </row>
    <row r="100" spans="1:1">
      <c r="A100" s="11" t="s">
        <v>429</v>
      </c>
    </row>
  </sheetData>
  <phoneticPr fontId="18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415"/>
  <sheetViews>
    <sheetView workbookViewId="0">
      <selection activeCell="F101" sqref="F101:H102"/>
    </sheetView>
  </sheetViews>
  <sheetFormatPr defaultRowHeight="16.2"/>
  <cols>
    <col min="1" max="1" width="22.44140625" customWidth="1"/>
    <col min="2" max="2" width="4.109375" customWidth="1"/>
    <col min="3" max="3" width="30.109375" customWidth="1"/>
    <col min="4" max="4" width="23.21875" customWidth="1"/>
    <col min="6" max="6" width="23.5546875" customWidth="1"/>
  </cols>
  <sheetData>
    <row r="1" spans="1:8">
      <c r="A1" t="s">
        <v>987</v>
      </c>
      <c r="B1" t="s">
        <v>988</v>
      </c>
      <c r="C1" t="s">
        <v>222</v>
      </c>
      <c r="D1" t="s">
        <v>989</v>
      </c>
      <c r="E1" t="s">
        <v>990</v>
      </c>
      <c r="F1" t="s">
        <v>169</v>
      </c>
      <c r="G1" t="s">
        <v>991</v>
      </c>
      <c r="H1" t="s">
        <v>992</v>
      </c>
    </row>
    <row r="2" spans="1:8" hidden="1">
      <c r="A2" t="str">
        <f>IF(LEFT(C2,3)="781",C2,LEFT(C2,7))</f>
        <v>781-02407LHD01T</v>
      </c>
      <c r="B2">
        <v>2</v>
      </c>
      <c r="C2" t="s">
        <v>250</v>
      </c>
      <c r="D2" t="s">
        <v>993</v>
      </c>
      <c r="E2">
        <v>100</v>
      </c>
      <c r="F2" t="s">
        <v>116</v>
      </c>
      <c r="G2" s="297">
        <v>1000</v>
      </c>
      <c r="H2">
        <f>G2/1000</f>
        <v>1</v>
      </c>
    </row>
    <row r="3" spans="1:8" hidden="1">
      <c r="A3" t="str">
        <f t="shared" ref="A3:A66" si="0">IF(LEFT(C3,3)="781",C3,LEFT(C3,7))</f>
        <v>781-02407LHD01T</v>
      </c>
      <c r="B3">
        <v>2</v>
      </c>
      <c r="C3" t="s">
        <v>250</v>
      </c>
      <c r="D3" t="s">
        <v>993</v>
      </c>
      <c r="E3">
        <v>150</v>
      </c>
      <c r="F3" t="s">
        <v>117</v>
      </c>
      <c r="G3" s="297">
        <v>1000</v>
      </c>
      <c r="H3">
        <f t="shared" ref="H3:H66" si="1">G3/1000</f>
        <v>1</v>
      </c>
    </row>
    <row r="4" spans="1:8" hidden="1">
      <c r="A4" t="str">
        <f t="shared" si="0"/>
        <v>781-02407LHD05T</v>
      </c>
      <c r="B4">
        <v>2</v>
      </c>
      <c r="C4" t="s">
        <v>248</v>
      </c>
      <c r="D4" t="s">
        <v>994</v>
      </c>
      <c r="E4">
        <v>50</v>
      </c>
      <c r="F4" t="s">
        <v>115</v>
      </c>
      <c r="G4" s="297">
        <v>1000</v>
      </c>
      <c r="H4">
        <f t="shared" si="1"/>
        <v>1</v>
      </c>
    </row>
    <row r="5" spans="1:8" hidden="1">
      <c r="A5" t="str">
        <f t="shared" si="0"/>
        <v>781-02407LHD05T</v>
      </c>
      <c r="B5">
        <v>2</v>
      </c>
      <c r="C5" t="s">
        <v>248</v>
      </c>
      <c r="D5" t="s">
        <v>994</v>
      </c>
      <c r="E5">
        <v>51</v>
      </c>
      <c r="F5" t="s">
        <v>251</v>
      </c>
      <c r="G5">
        <v>0</v>
      </c>
      <c r="H5">
        <f t="shared" si="1"/>
        <v>0</v>
      </c>
    </row>
    <row r="6" spans="1:8" hidden="1">
      <c r="A6" t="str">
        <f t="shared" si="0"/>
        <v>781-02407LHD06T</v>
      </c>
      <c r="B6">
        <v>2</v>
      </c>
      <c r="C6" t="s">
        <v>249</v>
      </c>
      <c r="D6" t="s">
        <v>995</v>
      </c>
      <c r="E6">
        <v>50</v>
      </c>
      <c r="F6" t="s">
        <v>115</v>
      </c>
      <c r="G6" s="297">
        <v>1000</v>
      </c>
      <c r="H6">
        <f t="shared" si="1"/>
        <v>1</v>
      </c>
    </row>
    <row r="7" spans="1:8" hidden="1">
      <c r="A7" t="str">
        <f t="shared" si="0"/>
        <v>781-02407LHD06T</v>
      </c>
      <c r="B7">
        <v>2</v>
      </c>
      <c r="C7" t="s">
        <v>249</v>
      </c>
      <c r="D7" t="s">
        <v>995</v>
      </c>
      <c r="E7">
        <v>51</v>
      </c>
      <c r="F7" t="s">
        <v>251</v>
      </c>
      <c r="G7">
        <v>0</v>
      </c>
      <c r="H7">
        <f t="shared" si="1"/>
        <v>0</v>
      </c>
    </row>
    <row r="8" spans="1:8" hidden="1">
      <c r="A8" t="str">
        <f t="shared" si="0"/>
        <v>781-02407LHE01T</v>
      </c>
      <c r="B8">
        <v>2</v>
      </c>
      <c r="C8" t="s">
        <v>426</v>
      </c>
      <c r="D8" t="s">
        <v>993</v>
      </c>
      <c r="E8">
        <v>100</v>
      </c>
      <c r="F8" t="s">
        <v>116</v>
      </c>
      <c r="G8" s="297">
        <v>1000</v>
      </c>
      <c r="H8">
        <f t="shared" si="1"/>
        <v>1</v>
      </c>
    </row>
    <row r="9" spans="1:8" hidden="1">
      <c r="A9" t="str">
        <f t="shared" si="0"/>
        <v>781-02407LHE01T</v>
      </c>
      <c r="B9">
        <v>2</v>
      </c>
      <c r="C9" t="s">
        <v>426</v>
      </c>
      <c r="D9" t="s">
        <v>993</v>
      </c>
      <c r="E9">
        <v>150</v>
      </c>
      <c r="F9" t="s">
        <v>117</v>
      </c>
      <c r="G9" s="297">
        <v>1000</v>
      </c>
      <c r="H9">
        <f t="shared" si="1"/>
        <v>1</v>
      </c>
    </row>
    <row r="10" spans="1:8" hidden="1">
      <c r="A10" t="str">
        <f t="shared" si="0"/>
        <v>781-02407LHE05T</v>
      </c>
      <c r="B10">
        <v>2</v>
      </c>
      <c r="C10" t="s">
        <v>427</v>
      </c>
      <c r="D10" t="s">
        <v>994</v>
      </c>
      <c r="E10">
        <v>50</v>
      </c>
      <c r="F10" t="s">
        <v>115</v>
      </c>
      <c r="G10" s="297">
        <v>1000</v>
      </c>
      <c r="H10">
        <f t="shared" si="1"/>
        <v>1</v>
      </c>
    </row>
    <row r="11" spans="1:8" hidden="1">
      <c r="A11" t="str">
        <f t="shared" si="0"/>
        <v>781-02407LHE05T</v>
      </c>
      <c r="B11">
        <v>2</v>
      </c>
      <c r="C11" t="s">
        <v>427</v>
      </c>
      <c r="D11" t="s">
        <v>994</v>
      </c>
      <c r="E11">
        <v>51</v>
      </c>
      <c r="F11" t="s">
        <v>251</v>
      </c>
      <c r="G11">
        <v>0</v>
      </c>
      <c r="H11">
        <f t="shared" si="1"/>
        <v>0</v>
      </c>
    </row>
    <row r="12" spans="1:8" hidden="1">
      <c r="A12" t="str">
        <f t="shared" si="0"/>
        <v>781-02407LHE06T</v>
      </c>
      <c r="B12">
        <v>2</v>
      </c>
      <c r="C12" t="s">
        <v>428</v>
      </c>
      <c r="D12" t="s">
        <v>995</v>
      </c>
      <c r="E12">
        <v>50</v>
      </c>
      <c r="F12" t="s">
        <v>115</v>
      </c>
      <c r="G12" s="297">
        <v>1000</v>
      </c>
      <c r="H12">
        <f t="shared" si="1"/>
        <v>1</v>
      </c>
    </row>
    <row r="13" spans="1:8" hidden="1">
      <c r="A13" t="str">
        <f t="shared" si="0"/>
        <v>781-02407LHE06T</v>
      </c>
      <c r="B13">
        <v>2</v>
      </c>
      <c r="C13" t="s">
        <v>428</v>
      </c>
      <c r="D13" t="s">
        <v>995</v>
      </c>
      <c r="E13">
        <v>51</v>
      </c>
      <c r="F13" t="s">
        <v>251</v>
      </c>
      <c r="G13">
        <v>0</v>
      </c>
      <c r="H13">
        <f t="shared" si="1"/>
        <v>0</v>
      </c>
    </row>
    <row r="14" spans="1:8" hidden="1">
      <c r="A14" t="str">
        <f t="shared" si="0"/>
        <v>781-G2407L-H01T</v>
      </c>
      <c r="B14">
        <v>3</v>
      </c>
      <c r="C14" t="s">
        <v>238</v>
      </c>
      <c r="D14" t="s">
        <v>996</v>
      </c>
      <c r="E14">
        <v>50</v>
      </c>
      <c r="F14" t="s">
        <v>25</v>
      </c>
      <c r="G14" s="297">
        <v>2000</v>
      </c>
      <c r="H14">
        <f t="shared" si="1"/>
        <v>2</v>
      </c>
    </row>
    <row r="15" spans="1:8" hidden="1">
      <c r="A15" t="str">
        <f t="shared" si="0"/>
        <v>781-G2407L-H01T</v>
      </c>
      <c r="B15">
        <v>4</v>
      </c>
      <c r="C15" t="s">
        <v>238</v>
      </c>
      <c r="D15" t="s">
        <v>997</v>
      </c>
      <c r="E15">
        <v>3350</v>
      </c>
      <c r="F15" t="s">
        <v>33</v>
      </c>
      <c r="G15" s="297">
        <v>2000</v>
      </c>
      <c r="H15">
        <f t="shared" si="1"/>
        <v>2</v>
      </c>
    </row>
    <row r="16" spans="1:8" hidden="1">
      <c r="A16" t="str">
        <f t="shared" si="0"/>
        <v>781-G2407L-H01T</v>
      </c>
      <c r="B16">
        <v>4</v>
      </c>
      <c r="C16" t="s">
        <v>238</v>
      </c>
      <c r="D16" t="s">
        <v>997</v>
      </c>
      <c r="E16">
        <v>3400</v>
      </c>
      <c r="F16" t="s">
        <v>65</v>
      </c>
      <c r="G16" s="297">
        <v>1000</v>
      </c>
      <c r="H16">
        <f t="shared" si="1"/>
        <v>1</v>
      </c>
    </row>
    <row r="17" spans="1:8" hidden="1">
      <c r="A17" t="str">
        <f t="shared" si="0"/>
        <v>781-G2407L-H01T</v>
      </c>
      <c r="B17">
        <v>4</v>
      </c>
      <c r="C17" t="s">
        <v>238</v>
      </c>
      <c r="D17" t="s">
        <v>997</v>
      </c>
      <c r="E17">
        <v>3450</v>
      </c>
      <c r="F17" t="s">
        <v>74</v>
      </c>
      <c r="G17" s="297">
        <v>1000</v>
      </c>
      <c r="H17">
        <f t="shared" si="1"/>
        <v>1</v>
      </c>
    </row>
    <row r="18" spans="1:8" hidden="1">
      <c r="A18" t="str">
        <f t="shared" si="0"/>
        <v>781-G2407L-H01T</v>
      </c>
      <c r="B18">
        <v>4</v>
      </c>
      <c r="C18" t="s">
        <v>238</v>
      </c>
      <c r="D18" t="s">
        <v>997</v>
      </c>
      <c r="E18">
        <v>3500</v>
      </c>
      <c r="F18" t="s">
        <v>90</v>
      </c>
      <c r="G18" s="297">
        <v>1000</v>
      </c>
      <c r="H18">
        <f t="shared" si="1"/>
        <v>1</v>
      </c>
    </row>
    <row r="19" spans="1:8" hidden="1">
      <c r="A19" t="str">
        <f t="shared" si="0"/>
        <v>781-G2407L-H01T</v>
      </c>
      <c r="B19">
        <v>4</v>
      </c>
      <c r="C19" t="s">
        <v>238</v>
      </c>
      <c r="D19" t="s">
        <v>997</v>
      </c>
      <c r="E19">
        <v>3550</v>
      </c>
      <c r="F19" t="s">
        <v>91</v>
      </c>
      <c r="G19" s="297">
        <v>1000</v>
      </c>
      <c r="H19">
        <f t="shared" si="1"/>
        <v>1</v>
      </c>
    </row>
    <row r="20" spans="1:8" hidden="1">
      <c r="A20" t="str">
        <f t="shared" si="0"/>
        <v>781-G2407L-H01T</v>
      </c>
      <c r="B20">
        <v>4</v>
      </c>
      <c r="C20" t="s">
        <v>238</v>
      </c>
      <c r="D20" t="s">
        <v>997</v>
      </c>
      <c r="E20">
        <v>3600</v>
      </c>
      <c r="F20" t="s">
        <v>106</v>
      </c>
      <c r="G20" s="297">
        <v>1000</v>
      </c>
      <c r="H20">
        <f t="shared" si="1"/>
        <v>1</v>
      </c>
    </row>
    <row r="21" spans="1:8" hidden="1">
      <c r="A21" t="str">
        <f t="shared" si="0"/>
        <v>781-G2407L-H01T</v>
      </c>
      <c r="B21">
        <v>4</v>
      </c>
      <c r="C21" t="s">
        <v>238</v>
      </c>
      <c r="D21" t="s">
        <v>997</v>
      </c>
      <c r="E21">
        <v>3650</v>
      </c>
      <c r="F21" t="s">
        <v>110</v>
      </c>
      <c r="G21" s="297">
        <v>1000</v>
      </c>
      <c r="H21">
        <f t="shared" si="1"/>
        <v>1</v>
      </c>
    </row>
    <row r="22" spans="1:8" hidden="1">
      <c r="A22" t="str">
        <f t="shared" si="0"/>
        <v>781-G2407L-H01T</v>
      </c>
      <c r="B22">
        <v>5</v>
      </c>
      <c r="C22" t="s">
        <v>238</v>
      </c>
      <c r="D22" t="s">
        <v>998</v>
      </c>
      <c r="E22">
        <v>1200</v>
      </c>
      <c r="F22" t="s">
        <v>37</v>
      </c>
      <c r="G22" s="297">
        <v>1000</v>
      </c>
      <c r="H22">
        <f t="shared" si="1"/>
        <v>1</v>
      </c>
    </row>
    <row r="23" spans="1:8" hidden="1">
      <c r="A23" t="str">
        <f t="shared" si="0"/>
        <v>781-G2407L-H01T</v>
      </c>
      <c r="B23">
        <v>5</v>
      </c>
      <c r="C23" t="s">
        <v>238</v>
      </c>
      <c r="D23" t="s">
        <v>998</v>
      </c>
      <c r="E23">
        <v>1250</v>
      </c>
      <c r="F23" t="s">
        <v>113</v>
      </c>
      <c r="G23" s="297">
        <v>1000</v>
      </c>
      <c r="H23">
        <f t="shared" si="1"/>
        <v>1</v>
      </c>
    </row>
    <row r="24" spans="1:8" hidden="1">
      <c r="A24" t="str">
        <f t="shared" si="0"/>
        <v>781-G2407L-J01T</v>
      </c>
      <c r="B24">
        <v>3</v>
      </c>
      <c r="C24" t="s">
        <v>240</v>
      </c>
      <c r="D24" t="s">
        <v>999</v>
      </c>
      <c r="E24">
        <v>50</v>
      </c>
      <c r="F24" t="s">
        <v>25</v>
      </c>
      <c r="G24" s="297">
        <v>2000</v>
      </c>
      <c r="H24">
        <f t="shared" si="1"/>
        <v>2</v>
      </c>
    </row>
    <row r="25" spans="1:8" hidden="1">
      <c r="A25" t="str">
        <f t="shared" si="0"/>
        <v>781-G2407L-J01T</v>
      </c>
      <c r="B25">
        <v>4</v>
      </c>
      <c r="C25" t="s">
        <v>240</v>
      </c>
      <c r="D25" t="s">
        <v>1000</v>
      </c>
      <c r="E25">
        <v>3350</v>
      </c>
      <c r="F25" t="s">
        <v>33</v>
      </c>
      <c r="G25" s="297">
        <v>2000</v>
      </c>
      <c r="H25">
        <f t="shared" si="1"/>
        <v>2</v>
      </c>
    </row>
    <row r="26" spans="1:8" hidden="1">
      <c r="A26" t="str">
        <f t="shared" si="0"/>
        <v>781-G2407L-J01T</v>
      </c>
      <c r="B26">
        <v>4</v>
      </c>
      <c r="C26" t="s">
        <v>240</v>
      </c>
      <c r="D26" t="s">
        <v>1000</v>
      </c>
      <c r="E26">
        <v>3400</v>
      </c>
      <c r="F26" t="s">
        <v>65</v>
      </c>
      <c r="G26" s="297">
        <v>1000</v>
      </c>
      <c r="H26">
        <f t="shared" si="1"/>
        <v>1</v>
      </c>
    </row>
    <row r="27" spans="1:8" hidden="1">
      <c r="A27" t="str">
        <f t="shared" si="0"/>
        <v>781-G2407L-J01T</v>
      </c>
      <c r="B27">
        <v>4</v>
      </c>
      <c r="C27" t="s">
        <v>240</v>
      </c>
      <c r="D27" t="s">
        <v>1000</v>
      </c>
      <c r="E27">
        <v>3450</v>
      </c>
      <c r="F27" t="s">
        <v>74</v>
      </c>
      <c r="G27" s="297">
        <v>1000</v>
      </c>
      <c r="H27">
        <f t="shared" si="1"/>
        <v>1</v>
      </c>
    </row>
    <row r="28" spans="1:8" hidden="1">
      <c r="A28" t="str">
        <f t="shared" si="0"/>
        <v>781-G2407L-J01T</v>
      </c>
      <c r="B28">
        <v>4</v>
      </c>
      <c r="C28" t="s">
        <v>240</v>
      </c>
      <c r="D28" t="s">
        <v>1000</v>
      </c>
      <c r="E28">
        <v>3500</v>
      </c>
      <c r="F28" t="s">
        <v>91</v>
      </c>
      <c r="G28" s="297">
        <v>1000</v>
      </c>
      <c r="H28">
        <f t="shared" si="1"/>
        <v>1</v>
      </c>
    </row>
    <row r="29" spans="1:8" hidden="1">
      <c r="A29" t="str">
        <f t="shared" si="0"/>
        <v>781-G2407L-J01T</v>
      </c>
      <c r="B29">
        <v>4</v>
      </c>
      <c r="C29" t="s">
        <v>240</v>
      </c>
      <c r="D29" t="s">
        <v>1000</v>
      </c>
      <c r="E29">
        <v>3550</v>
      </c>
      <c r="F29" t="s">
        <v>106</v>
      </c>
      <c r="G29" s="297">
        <v>1000</v>
      </c>
      <c r="H29">
        <f t="shared" si="1"/>
        <v>1</v>
      </c>
    </row>
    <row r="30" spans="1:8" hidden="1">
      <c r="A30" t="str">
        <f t="shared" si="0"/>
        <v>781-G2407L-J01T</v>
      </c>
      <c r="B30">
        <v>4</v>
      </c>
      <c r="C30" t="s">
        <v>240</v>
      </c>
      <c r="D30" t="s">
        <v>1000</v>
      </c>
      <c r="E30">
        <v>3600</v>
      </c>
      <c r="F30" t="s">
        <v>110</v>
      </c>
      <c r="G30" s="297">
        <v>1000</v>
      </c>
      <c r="H30">
        <f t="shared" si="1"/>
        <v>1</v>
      </c>
    </row>
    <row r="31" spans="1:8" hidden="1">
      <c r="A31" t="str">
        <f t="shared" si="0"/>
        <v>781-G2407L-J01T</v>
      </c>
      <c r="B31">
        <v>5</v>
      </c>
      <c r="C31" t="s">
        <v>240</v>
      </c>
      <c r="D31" t="s">
        <v>998</v>
      </c>
      <c r="E31">
        <v>1200</v>
      </c>
      <c r="F31" t="s">
        <v>37</v>
      </c>
      <c r="G31" s="297">
        <v>1000</v>
      </c>
      <c r="H31">
        <f t="shared" si="1"/>
        <v>1</v>
      </c>
    </row>
    <row r="32" spans="1:8" hidden="1">
      <c r="A32" t="str">
        <f t="shared" si="0"/>
        <v>781-G2407L-J01T</v>
      </c>
      <c r="B32">
        <v>5</v>
      </c>
      <c r="C32" t="s">
        <v>240</v>
      </c>
      <c r="D32" t="s">
        <v>998</v>
      </c>
      <c r="E32">
        <v>1250</v>
      </c>
      <c r="F32" t="s">
        <v>113</v>
      </c>
      <c r="G32" s="297">
        <v>1000</v>
      </c>
      <c r="H32">
        <f t="shared" si="1"/>
        <v>1</v>
      </c>
    </row>
    <row r="33" spans="1:8" hidden="1">
      <c r="A33" t="str">
        <f t="shared" si="0"/>
        <v>781-G2407L-J01T</v>
      </c>
      <c r="B33">
        <v>5</v>
      </c>
      <c r="C33" t="s">
        <v>240</v>
      </c>
      <c r="D33" t="s">
        <v>1001</v>
      </c>
      <c r="E33">
        <v>50</v>
      </c>
      <c r="F33" t="s">
        <v>90</v>
      </c>
      <c r="G33" s="297">
        <v>1000</v>
      </c>
      <c r="H33">
        <f t="shared" si="1"/>
        <v>1</v>
      </c>
    </row>
    <row r="34" spans="1:8" hidden="1">
      <c r="A34" t="str">
        <f t="shared" si="0"/>
        <v>781-K2427L-E01UT</v>
      </c>
      <c r="B34">
        <v>3</v>
      </c>
      <c r="C34" t="s">
        <v>241</v>
      </c>
      <c r="D34" t="s">
        <v>1002</v>
      </c>
      <c r="E34">
        <v>1150</v>
      </c>
      <c r="F34" t="s">
        <v>74</v>
      </c>
      <c r="G34" s="297">
        <v>1000</v>
      </c>
      <c r="H34">
        <f t="shared" si="1"/>
        <v>1</v>
      </c>
    </row>
    <row r="35" spans="1:8" hidden="1">
      <c r="A35" t="str">
        <f t="shared" si="0"/>
        <v>781-K2427L-E01UT</v>
      </c>
      <c r="B35">
        <v>3</v>
      </c>
      <c r="C35" t="s">
        <v>241</v>
      </c>
      <c r="D35" t="s">
        <v>1002</v>
      </c>
      <c r="E35">
        <v>1200</v>
      </c>
      <c r="F35" t="s">
        <v>1003</v>
      </c>
      <c r="G35" s="297">
        <v>1000</v>
      </c>
      <c r="H35">
        <f t="shared" si="1"/>
        <v>1</v>
      </c>
    </row>
    <row r="36" spans="1:8" hidden="1">
      <c r="A36" t="str">
        <f t="shared" si="0"/>
        <v>781-K2427L-E01UT</v>
      </c>
      <c r="B36">
        <v>3</v>
      </c>
      <c r="C36" t="s">
        <v>241</v>
      </c>
      <c r="D36" t="s">
        <v>1002</v>
      </c>
      <c r="E36">
        <v>1201</v>
      </c>
      <c r="F36" t="s">
        <v>1004</v>
      </c>
      <c r="G36">
        <v>0</v>
      </c>
      <c r="H36">
        <f t="shared" si="1"/>
        <v>0</v>
      </c>
    </row>
    <row r="37" spans="1:8" hidden="1">
      <c r="A37" t="str">
        <f t="shared" si="0"/>
        <v>781-K2427L-E01UT</v>
      </c>
      <c r="B37">
        <v>3</v>
      </c>
      <c r="C37" t="s">
        <v>241</v>
      </c>
      <c r="D37" t="s">
        <v>1002</v>
      </c>
      <c r="E37">
        <v>1202</v>
      </c>
      <c r="F37" t="s">
        <v>84</v>
      </c>
      <c r="G37">
        <v>0</v>
      </c>
      <c r="H37">
        <f t="shared" si="1"/>
        <v>0</v>
      </c>
    </row>
    <row r="38" spans="1:8" hidden="1">
      <c r="A38" t="str">
        <f t="shared" si="0"/>
        <v>781-K2427L-E01UT</v>
      </c>
      <c r="B38">
        <v>3</v>
      </c>
      <c r="C38" t="s">
        <v>241</v>
      </c>
      <c r="D38" t="s">
        <v>1002</v>
      </c>
      <c r="E38">
        <v>1250</v>
      </c>
      <c r="F38" t="s">
        <v>87</v>
      </c>
      <c r="G38" s="297">
        <v>1000</v>
      </c>
      <c r="H38">
        <f t="shared" si="1"/>
        <v>1</v>
      </c>
    </row>
    <row r="39" spans="1:8" hidden="1">
      <c r="A39" t="str">
        <f t="shared" si="0"/>
        <v>781-K2427L-E01UT</v>
      </c>
      <c r="B39">
        <v>3</v>
      </c>
      <c r="C39" t="s">
        <v>241</v>
      </c>
      <c r="D39" t="s">
        <v>1002</v>
      </c>
      <c r="E39">
        <v>1300</v>
      </c>
      <c r="F39" t="s">
        <v>66</v>
      </c>
      <c r="G39" s="297">
        <v>1000</v>
      </c>
      <c r="H39">
        <f t="shared" si="1"/>
        <v>1</v>
      </c>
    </row>
    <row r="40" spans="1:8" hidden="1">
      <c r="A40" t="str">
        <f t="shared" si="0"/>
        <v>781-K2427L-E01UT</v>
      </c>
      <c r="B40">
        <v>3</v>
      </c>
      <c r="C40" t="s">
        <v>241</v>
      </c>
      <c r="D40" t="s">
        <v>1002</v>
      </c>
      <c r="E40">
        <v>1301</v>
      </c>
      <c r="F40" t="s">
        <v>247</v>
      </c>
      <c r="G40">
        <v>0</v>
      </c>
      <c r="H40">
        <f t="shared" si="1"/>
        <v>0</v>
      </c>
    </row>
    <row r="41" spans="1:8" hidden="1">
      <c r="A41" t="str">
        <f t="shared" si="0"/>
        <v>781-K2427L-E01UT</v>
      </c>
      <c r="B41">
        <v>3</v>
      </c>
      <c r="C41" t="s">
        <v>241</v>
      </c>
      <c r="D41" t="s">
        <v>1002</v>
      </c>
      <c r="E41">
        <v>1302</v>
      </c>
      <c r="F41" t="s">
        <v>242</v>
      </c>
      <c r="G41">
        <v>0</v>
      </c>
      <c r="H41">
        <f t="shared" si="1"/>
        <v>0</v>
      </c>
    </row>
    <row r="42" spans="1:8" hidden="1">
      <c r="A42" t="str">
        <f t="shared" si="0"/>
        <v>781-K2427L-F01UT</v>
      </c>
      <c r="B42">
        <v>3</v>
      </c>
      <c r="C42" t="s">
        <v>243</v>
      </c>
      <c r="D42" t="s">
        <v>1002</v>
      </c>
      <c r="E42">
        <v>1150</v>
      </c>
      <c r="F42" t="s">
        <v>74</v>
      </c>
      <c r="G42" s="297">
        <v>1000</v>
      </c>
      <c r="H42">
        <f t="shared" si="1"/>
        <v>1</v>
      </c>
    </row>
    <row r="43" spans="1:8" hidden="1">
      <c r="A43" t="str">
        <f t="shared" si="0"/>
        <v>781-K2427L-F01UT</v>
      </c>
      <c r="B43">
        <v>3</v>
      </c>
      <c r="C43" t="s">
        <v>243</v>
      </c>
      <c r="D43" t="s">
        <v>1002</v>
      </c>
      <c r="E43">
        <v>1200</v>
      </c>
      <c r="F43" t="s">
        <v>1003</v>
      </c>
      <c r="G43" s="297">
        <v>1000</v>
      </c>
      <c r="H43">
        <f t="shared" si="1"/>
        <v>1</v>
      </c>
    </row>
    <row r="44" spans="1:8" hidden="1">
      <c r="A44" t="str">
        <f t="shared" si="0"/>
        <v>781-K2427L-F01UT</v>
      </c>
      <c r="B44">
        <v>3</v>
      </c>
      <c r="C44" t="s">
        <v>243</v>
      </c>
      <c r="D44" t="s">
        <v>1002</v>
      </c>
      <c r="E44">
        <v>1201</v>
      </c>
      <c r="F44" t="s">
        <v>1004</v>
      </c>
      <c r="G44">
        <v>0</v>
      </c>
      <c r="H44">
        <f t="shared" si="1"/>
        <v>0</v>
      </c>
    </row>
    <row r="45" spans="1:8" hidden="1">
      <c r="A45" t="str">
        <f t="shared" si="0"/>
        <v>781-K2427L-F01UT</v>
      </c>
      <c r="B45">
        <v>3</v>
      </c>
      <c r="C45" t="s">
        <v>243</v>
      </c>
      <c r="D45" t="s">
        <v>1002</v>
      </c>
      <c r="E45">
        <v>1202</v>
      </c>
      <c r="F45" t="s">
        <v>84</v>
      </c>
      <c r="G45">
        <v>0</v>
      </c>
      <c r="H45">
        <f t="shared" si="1"/>
        <v>0</v>
      </c>
    </row>
    <row r="46" spans="1:8" hidden="1">
      <c r="A46" t="str">
        <f t="shared" si="0"/>
        <v>781-K2427L-F01UT</v>
      </c>
      <c r="B46">
        <v>3</v>
      </c>
      <c r="C46" t="s">
        <v>243</v>
      </c>
      <c r="D46" t="s">
        <v>1002</v>
      </c>
      <c r="E46">
        <v>1250</v>
      </c>
      <c r="F46" t="s">
        <v>87</v>
      </c>
      <c r="G46" s="297">
        <v>1000</v>
      </c>
      <c r="H46">
        <f t="shared" si="1"/>
        <v>1</v>
      </c>
    </row>
    <row r="47" spans="1:8" hidden="1">
      <c r="A47" t="str">
        <f t="shared" si="0"/>
        <v>781-K2427L-F01UT</v>
      </c>
      <c r="B47">
        <v>3</v>
      </c>
      <c r="C47" t="s">
        <v>243</v>
      </c>
      <c r="D47" t="s">
        <v>1002</v>
      </c>
      <c r="E47">
        <v>1300</v>
      </c>
      <c r="F47" t="s">
        <v>66</v>
      </c>
      <c r="G47" s="297">
        <v>1000</v>
      </c>
      <c r="H47">
        <f t="shared" si="1"/>
        <v>1</v>
      </c>
    </row>
    <row r="48" spans="1:8" hidden="1">
      <c r="A48" t="str">
        <f t="shared" si="0"/>
        <v>781-K2427L-F01UT</v>
      </c>
      <c r="B48">
        <v>3</v>
      </c>
      <c r="C48" t="s">
        <v>243</v>
      </c>
      <c r="D48" t="s">
        <v>1002</v>
      </c>
      <c r="E48">
        <v>1301</v>
      </c>
      <c r="F48" t="s">
        <v>247</v>
      </c>
      <c r="G48">
        <v>0</v>
      </c>
      <c r="H48">
        <f t="shared" si="1"/>
        <v>0</v>
      </c>
    </row>
    <row r="49" spans="1:8" hidden="1">
      <c r="A49" t="str">
        <f t="shared" si="0"/>
        <v>781-K2427L-F01UT</v>
      </c>
      <c r="B49">
        <v>3</v>
      </c>
      <c r="C49" t="s">
        <v>243</v>
      </c>
      <c r="D49" t="s">
        <v>1002</v>
      </c>
      <c r="E49">
        <v>1302</v>
      </c>
      <c r="F49" t="s">
        <v>242</v>
      </c>
      <c r="G49">
        <v>0</v>
      </c>
      <c r="H49">
        <f t="shared" si="1"/>
        <v>0</v>
      </c>
    </row>
    <row r="50" spans="1:8" hidden="1">
      <c r="A50" t="str">
        <f t="shared" si="0"/>
        <v>781-R2408L-A01T</v>
      </c>
      <c r="B50">
        <v>4</v>
      </c>
      <c r="C50" t="s">
        <v>246</v>
      </c>
      <c r="D50" t="s">
        <v>1005</v>
      </c>
      <c r="E50">
        <v>1850</v>
      </c>
      <c r="F50" t="s">
        <v>36</v>
      </c>
      <c r="G50" s="297">
        <v>1000</v>
      </c>
      <c r="H50">
        <f t="shared" si="1"/>
        <v>1</v>
      </c>
    </row>
    <row r="51" spans="1:8" hidden="1">
      <c r="A51" t="str">
        <f t="shared" si="0"/>
        <v>781-R2408L-A01T</v>
      </c>
      <c r="B51">
        <v>4</v>
      </c>
      <c r="C51" t="s">
        <v>246</v>
      </c>
      <c r="D51" t="s">
        <v>1005</v>
      </c>
      <c r="E51">
        <v>1900</v>
      </c>
      <c r="F51" t="s">
        <v>74</v>
      </c>
      <c r="G51" s="297">
        <v>1000</v>
      </c>
      <c r="H51">
        <f t="shared" si="1"/>
        <v>1</v>
      </c>
    </row>
    <row r="52" spans="1:8" hidden="1">
      <c r="A52" t="str">
        <f t="shared" si="0"/>
        <v>781-R2408L-A01T</v>
      </c>
      <c r="B52">
        <v>4</v>
      </c>
      <c r="C52" t="s">
        <v>246</v>
      </c>
      <c r="D52" t="s">
        <v>1005</v>
      </c>
      <c r="E52">
        <v>1950</v>
      </c>
      <c r="F52" t="s">
        <v>92</v>
      </c>
      <c r="G52" s="297">
        <v>1000</v>
      </c>
      <c r="H52">
        <f t="shared" si="1"/>
        <v>1</v>
      </c>
    </row>
    <row r="53" spans="1:8" hidden="1">
      <c r="A53" t="str">
        <f t="shared" si="0"/>
        <v>781-R2425LHF21</v>
      </c>
      <c r="B53">
        <v>4</v>
      </c>
      <c r="C53" t="s">
        <v>244</v>
      </c>
      <c r="D53" t="s">
        <v>1006</v>
      </c>
      <c r="E53">
        <v>2250</v>
      </c>
      <c r="F53" t="s">
        <v>34</v>
      </c>
      <c r="G53" s="297">
        <v>1000</v>
      </c>
      <c r="H53">
        <f t="shared" si="1"/>
        <v>1</v>
      </c>
    </row>
    <row r="54" spans="1:8" hidden="1">
      <c r="A54" t="str">
        <f t="shared" si="0"/>
        <v>781-R2425LHF21</v>
      </c>
      <c r="B54">
        <v>4</v>
      </c>
      <c r="C54" t="s">
        <v>244</v>
      </c>
      <c r="D54" t="s">
        <v>1006</v>
      </c>
      <c r="E54">
        <v>2300</v>
      </c>
      <c r="F54" t="s">
        <v>40</v>
      </c>
      <c r="G54">
        <v>12000</v>
      </c>
      <c r="H54">
        <f t="shared" si="1"/>
        <v>12</v>
      </c>
    </row>
    <row r="55" spans="1:8" hidden="1">
      <c r="A55" t="str">
        <f t="shared" si="0"/>
        <v>781-R2425LHF21</v>
      </c>
      <c r="B55">
        <v>4</v>
      </c>
      <c r="C55" t="s">
        <v>244</v>
      </c>
      <c r="D55" t="s">
        <v>1006</v>
      </c>
      <c r="E55">
        <v>2350</v>
      </c>
      <c r="F55" t="s">
        <v>74</v>
      </c>
      <c r="G55" s="297">
        <v>1000</v>
      </c>
      <c r="H55">
        <f t="shared" si="1"/>
        <v>1</v>
      </c>
    </row>
    <row r="56" spans="1:8" hidden="1">
      <c r="A56" t="str">
        <f t="shared" si="0"/>
        <v>781-R2425LHF21</v>
      </c>
      <c r="B56">
        <v>4</v>
      </c>
      <c r="C56" t="s">
        <v>244</v>
      </c>
      <c r="D56" t="s">
        <v>1006</v>
      </c>
      <c r="E56">
        <v>2400</v>
      </c>
      <c r="F56" t="s">
        <v>80</v>
      </c>
      <c r="G56" s="297">
        <v>1000</v>
      </c>
      <c r="H56">
        <f t="shared" si="1"/>
        <v>1</v>
      </c>
    </row>
    <row r="57" spans="1:8" hidden="1">
      <c r="A57" t="str">
        <f t="shared" si="0"/>
        <v>781-R2425LHF21</v>
      </c>
      <c r="B57">
        <v>4</v>
      </c>
      <c r="C57" t="s">
        <v>244</v>
      </c>
      <c r="D57" t="s">
        <v>1006</v>
      </c>
      <c r="E57">
        <v>2450</v>
      </c>
      <c r="F57" t="s">
        <v>111</v>
      </c>
      <c r="G57" s="297">
        <v>1000</v>
      </c>
      <c r="H57">
        <f t="shared" si="1"/>
        <v>1</v>
      </c>
    </row>
    <row r="58" spans="1:8" hidden="1">
      <c r="A58" t="str">
        <f t="shared" si="0"/>
        <v>781-R2425LHF21</v>
      </c>
      <c r="B58">
        <v>4</v>
      </c>
      <c r="C58" t="s">
        <v>244</v>
      </c>
      <c r="D58" t="s">
        <v>1006</v>
      </c>
      <c r="E58">
        <v>2500</v>
      </c>
      <c r="F58" t="s">
        <v>113</v>
      </c>
      <c r="G58" s="297">
        <v>1000</v>
      </c>
      <c r="H58">
        <f t="shared" si="1"/>
        <v>1</v>
      </c>
    </row>
    <row r="59" spans="1:8" hidden="1">
      <c r="A59" t="str">
        <f t="shared" si="0"/>
        <v>781-R2425LHF21</v>
      </c>
      <c r="B59">
        <v>5</v>
      </c>
      <c r="C59" t="s">
        <v>244</v>
      </c>
      <c r="D59" t="s">
        <v>1007</v>
      </c>
      <c r="E59">
        <v>50</v>
      </c>
      <c r="F59" t="s">
        <v>45</v>
      </c>
      <c r="G59" s="297">
        <v>1000</v>
      </c>
      <c r="H59">
        <f t="shared" si="1"/>
        <v>1</v>
      </c>
    </row>
    <row r="60" spans="1:8" hidden="1">
      <c r="A60" t="str">
        <f t="shared" si="0"/>
        <v>781-R2425LHJ21</v>
      </c>
      <c r="B60">
        <v>4</v>
      </c>
      <c r="C60" t="s">
        <v>245</v>
      </c>
      <c r="D60" t="s">
        <v>1008</v>
      </c>
      <c r="E60">
        <v>2250</v>
      </c>
      <c r="F60" t="s">
        <v>34</v>
      </c>
      <c r="G60" s="297">
        <v>1000</v>
      </c>
      <c r="H60">
        <f t="shared" si="1"/>
        <v>1</v>
      </c>
    </row>
    <row r="61" spans="1:8" hidden="1">
      <c r="A61" t="str">
        <f t="shared" si="0"/>
        <v>781-R2425LHJ21</v>
      </c>
      <c r="B61">
        <v>4</v>
      </c>
      <c r="C61" t="s">
        <v>245</v>
      </c>
      <c r="D61" t="s">
        <v>1008</v>
      </c>
      <c r="E61">
        <v>2300</v>
      </c>
      <c r="F61" t="s">
        <v>40</v>
      </c>
      <c r="G61">
        <v>12000</v>
      </c>
      <c r="H61">
        <f t="shared" si="1"/>
        <v>12</v>
      </c>
    </row>
    <row r="62" spans="1:8" hidden="1">
      <c r="A62" t="str">
        <f t="shared" si="0"/>
        <v>781-R2425LHJ21</v>
      </c>
      <c r="B62">
        <v>4</v>
      </c>
      <c r="C62" t="s">
        <v>245</v>
      </c>
      <c r="D62" t="s">
        <v>1008</v>
      </c>
      <c r="E62">
        <v>2350</v>
      </c>
      <c r="F62" t="s">
        <v>74</v>
      </c>
      <c r="G62" s="297">
        <v>1000</v>
      </c>
      <c r="H62">
        <f t="shared" si="1"/>
        <v>1</v>
      </c>
    </row>
    <row r="63" spans="1:8" hidden="1">
      <c r="A63" t="str">
        <f t="shared" si="0"/>
        <v>781-R2425LHJ21</v>
      </c>
      <c r="B63">
        <v>4</v>
      </c>
      <c r="C63" t="s">
        <v>245</v>
      </c>
      <c r="D63" t="s">
        <v>1008</v>
      </c>
      <c r="E63">
        <v>2400</v>
      </c>
      <c r="F63" t="s">
        <v>80</v>
      </c>
      <c r="G63" s="297">
        <v>1000</v>
      </c>
      <c r="H63">
        <f t="shared" si="1"/>
        <v>1</v>
      </c>
    </row>
    <row r="64" spans="1:8" hidden="1">
      <c r="A64" t="str">
        <f t="shared" si="0"/>
        <v>781-R2425LHJ21</v>
      </c>
      <c r="B64">
        <v>4</v>
      </c>
      <c r="C64" t="s">
        <v>245</v>
      </c>
      <c r="D64" t="s">
        <v>1008</v>
      </c>
      <c r="E64">
        <v>2450</v>
      </c>
      <c r="F64" t="s">
        <v>111</v>
      </c>
      <c r="G64" s="297">
        <v>1000</v>
      </c>
      <c r="H64">
        <f t="shared" si="1"/>
        <v>1</v>
      </c>
    </row>
    <row r="65" spans="1:8" hidden="1">
      <c r="A65" t="str">
        <f t="shared" si="0"/>
        <v>781-R2425LHJ21</v>
      </c>
      <c r="B65">
        <v>4</v>
      </c>
      <c r="C65" t="s">
        <v>245</v>
      </c>
      <c r="D65" t="s">
        <v>1008</v>
      </c>
      <c r="E65">
        <v>2500</v>
      </c>
      <c r="F65" t="s">
        <v>113</v>
      </c>
      <c r="G65" s="297">
        <v>1000</v>
      </c>
      <c r="H65">
        <f t="shared" si="1"/>
        <v>1</v>
      </c>
    </row>
    <row r="66" spans="1:8" hidden="1">
      <c r="A66" t="str">
        <f t="shared" si="0"/>
        <v>781-R2425LHJ21</v>
      </c>
      <c r="B66">
        <v>5</v>
      </c>
      <c r="C66" t="s">
        <v>245</v>
      </c>
      <c r="D66" t="s">
        <v>1009</v>
      </c>
      <c r="E66">
        <v>50</v>
      </c>
      <c r="F66" t="s">
        <v>45</v>
      </c>
      <c r="G66" s="297">
        <v>1000</v>
      </c>
      <c r="H66">
        <f t="shared" si="1"/>
        <v>1</v>
      </c>
    </row>
    <row r="67" spans="1:8" hidden="1">
      <c r="A67" t="str">
        <f t="shared" ref="A67:A130" si="2">IF(LEFT(C67,3)="781",C67,LEFT(C67,7))</f>
        <v>AU-2425</v>
      </c>
      <c r="B67">
        <v>6</v>
      </c>
      <c r="C67" t="s">
        <v>440</v>
      </c>
      <c r="D67" t="s">
        <v>1008</v>
      </c>
      <c r="E67">
        <v>2250</v>
      </c>
      <c r="F67" t="s">
        <v>34</v>
      </c>
      <c r="G67" s="297">
        <v>1000</v>
      </c>
      <c r="H67">
        <f t="shared" ref="H67:H130" si="3">G67/1000</f>
        <v>1</v>
      </c>
    </row>
    <row r="68" spans="1:8" hidden="1">
      <c r="A68" t="str">
        <f t="shared" si="2"/>
        <v>AU-2425</v>
      </c>
      <c r="B68">
        <v>6</v>
      </c>
      <c r="C68" t="s">
        <v>440</v>
      </c>
      <c r="D68" t="s">
        <v>1008</v>
      </c>
      <c r="E68">
        <v>2300</v>
      </c>
      <c r="F68" t="s">
        <v>40</v>
      </c>
      <c r="G68">
        <v>12000</v>
      </c>
      <c r="H68">
        <f t="shared" si="3"/>
        <v>12</v>
      </c>
    </row>
    <row r="69" spans="1:8" hidden="1">
      <c r="A69" t="str">
        <f t="shared" si="2"/>
        <v>AU-2425</v>
      </c>
      <c r="B69">
        <v>6</v>
      </c>
      <c r="C69" t="s">
        <v>440</v>
      </c>
      <c r="D69" t="s">
        <v>1008</v>
      </c>
      <c r="E69">
        <v>2350</v>
      </c>
      <c r="F69" t="s">
        <v>74</v>
      </c>
      <c r="G69" s="297">
        <v>1000</v>
      </c>
      <c r="H69">
        <f t="shared" si="3"/>
        <v>1</v>
      </c>
    </row>
    <row r="70" spans="1:8" hidden="1">
      <c r="A70" t="str">
        <f t="shared" si="2"/>
        <v>AU-2425</v>
      </c>
      <c r="B70">
        <v>6</v>
      </c>
      <c r="C70" t="s">
        <v>440</v>
      </c>
      <c r="D70" t="s">
        <v>1008</v>
      </c>
      <c r="E70">
        <v>2400</v>
      </c>
      <c r="F70" t="s">
        <v>80</v>
      </c>
      <c r="G70" s="297">
        <v>1000</v>
      </c>
      <c r="H70">
        <f t="shared" si="3"/>
        <v>1</v>
      </c>
    </row>
    <row r="71" spans="1:8" hidden="1">
      <c r="A71" t="str">
        <f t="shared" si="2"/>
        <v>AU-2425</v>
      </c>
      <c r="B71">
        <v>6</v>
      </c>
      <c r="C71" t="s">
        <v>440</v>
      </c>
      <c r="D71" t="s">
        <v>1008</v>
      </c>
      <c r="E71">
        <v>2450</v>
      </c>
      <c r="F71" t="s">
        <v>111</v>
      </c>
      <c r="G71" s="297">
        <v>1000</v>
      </c>
      <c r="H71">
        <f t="shared" si="3"/>
        <v>1</v>
      </c>
    </row>
    <row r="72" spans="1:8" hidden="1">
      <c r="A72" t="str">
        <f t="shared" si="2"/>
        <v>AU-2425</v>
      </c>
      <c r="B72">
        <v>6</v>
      </c>
      <c r="C72" t="s">
        <v>440</v>
      </c>
      <c r="D72" t="s">
        <v>1008</v>
      </c>
      <c r="E72">
        <v>2500</v>
      </c>
      <c r="F72" t="s">
        <v>113</v>
      </c>
      <c r="G72" s="297">
        <v>1000</v>
      </c>
      <c r="H72">
        <f t="shared" si="3"/>
        <v>1</v>
      </c>
    </row>
    <row r="73" spans="1:8" hidden="1">
      <c r="A73" t="str">
        <f t="shared" si="2"/>
        <v>AU-2425</v>
      </c>
      <c r="B73">
        <v>7</v>
      </c>
      <c r="C73" t="s">
        <v>440</v>
      </c>
      <c r="D73" t="s">
        <v>1009</v>
      </c>
      <c r="E73">
        <v>50</v>
      </c>
      <c r="F73" t="s">
        <v>45</v>
      </c>
      <c r="G73" s="297">
        <v>1000</v>
      </c>
      <c r="H73">
        <f t="shared" si="3"/>
        <v>1</v>
      </c>
    </row>
    <row r="74" spans="1:8" hidden="1">
      <c r="A74" t="str">
        <f t="shared" si="2"/>
        <v>KB-1777</v>
      </c>
      <c r="B74">
        <v>5</v>
      </c>
      <c r="C74" t="s">
        <v>1010</v>
      </c>
      <c r="D74" t="s">
        <v>1011</v>
      </c>
      <c r="E74">
        <v>400</v>
      </c>
      <c r="F74" t="s">
        <v>67</v>
      </c>
      <c r="G74" s="297">
        <v>1000</v>
      </c>
      <c r="H74">
        <f t="shared" si="3"/>
        <v>1</v>
      </c>
    </row>
    <row r="75" spans="1:8" hidden="1">
      <c r="A75" t="str">
        <f t="shared" si="2"/>
        <v>KB-1777</v>
      </c>
      <c r="B75">
        <v>5</v>
      </c>
      <c r="C75" t="s">
        <v>1010</v>
      </c>
      <c r="D75" t="s">
        <v>1011</v>
      </c>
      <c r="E75">
        <v>401</v>
      </c>
      <c r="F75" t="s">
        <v>259</v>
      </c>
      <c r="G75">
        <v>0</v>
      </c>
      <c r="H75">
        <f t="shared" si="3"/>
        <v>0</v>
      </c>
    </row>
    <row r="76" spans="1:8" hidden="1">
      <c r="A76" t="str">
        <f t="shared" si="2"/>
        <v>KB-1777</v>
      </c>
      <c r="B76">
        <v>5</v>
      </c>
      <c r="C76" t="s">
        <v>1010</v>
      </c>
      <c r="D76" t="s">
        <v>1011</v>
      </c>
      <c r="E76">
        <v>402</v>
      </c>
      <c r="F76" t="s">
        <v>260</v>
      </c>
      <c r="G76">
        <v>0</v>
      </c>
      <c r="H76">
        <f t="shared" si="3"/>
        <v>0</v>
      </c>
    </row>
    <row r="77" spans="1:8" hidden="1">
      <c r="A77" t="str">
        <f t="shared" si="2"/>
        <v>KCR1829</v>
      </c>
      <c r="B77">
        <v>4</v>
      </c>
      <c r="C77" t="s">
        <v>1012</v>
      </c>
      <c r="D77" t="s">
        <v>1013</v>
      </c>
      <c r="E77">
        <v>950</v>
      </c>
      <c r="F77" t="s">
        <v>47</v>
      </c>
      <c r="G77" s="297">
        <v>1000</v>
      </c>
      <c r="H77">
        <f t="shared" si="3"/>
        <v>1</v>
      </c>
    </row>
    <row r="78" spans="1:8" hidden="1">
      <c r="A78" t="str">
        <f t="shared" si="2"/>
        <v>KCR1829</v>
      </c>
      <c r="B78">
        <v>4</v>
      </c>
      <c r="C78" t="s">
        <v>1012</v>
      </c>
      <c r="D78" t="s">
        <v>1013</v>
      </c>
      <c r="E78">
        <v>951</v>
      </c>
      <c r="F78" t="s">
        <v>261</v>
      </c>
      <c r="G78">
        <v>0</v>
      </c>
      <c r="H78">
        <f t="shared" si="3"/>
        <v>0</v>
      </c>
    </row>
    <row r="79" spans="1:8" hidden="1">
      <c r="A79" t="str">
        <f t="shared" si="2"/>
        <v>KCR1829</v>
      </c>
      <c r="B79">
        <v>4</v>
      </c>
      <c r="C79" t="s">
        <v>1012</v>
      </c>
      <c r="D79" t="s">
        <v>1014</v>
      </c>
      <c r="E79">
        <v>1900</v>
      </c>
      <c r="F79" t="s">
        <v>109</v>
      </c>
      <c r="G79" s="297">
        <v>1000</v>
      </c>
      <c r="H79">
        <f t="shared" si="3"/>
        <v>1</v>
      </c>
    </row>
    <row r="80" spans="1:8" hidden="1">
      <c r="A80" t="str">
        <f t="shared" si="2"/>
        <v>KCR1829</v>
      </c>
      <c r="B80">
        <v>4</v>
      </c>
      <c r="C80" t="s">
        <v>1012</v>
      </c>
      <c r="D80" t="s">
        <v>1014</v>
      </c>
      <c r="E80">
        <v>1901</v>
      </c>
      <c r="F80" t="s">
        <v>229</v>
      </c>
      <c r="G80">
        <v>0</v>
      </c>
      <c r="H80">
        <f t="shared" si="3"/>
        <v>0</v>
      </c>
    </row>
    <row r="81" spans="1:8" hidden="1">
      <c r="A81" t="str">
        <f t="shared" si="2"/>
        <v>KCR1829</v>
      </c>
      <c r="B81">
        <v>5</v>
      </c>
      <c r="C81" t="s">
        <v>1012</v>
      </c>
      <c r="D81" s="295" t="s">
        <v>1129</v>
      </c>
      <c r="E81">
        <v>50</v>
      </c>
      <c r="F81" t="s">
        <v>96</v>
      </c>
      <c r="G81" s="297">
        <v>1000</v>
      </c>
      <c r="H81">
        <f t="shared" si="3"/>
        <v>1</v>
      </c>
    </row>
    <row r="82" spans="1:8" hidden="1">
      <c r="A82" t="str">
        <f t="shared" si="2"/>
        <v>KCR1829</v>
      </c>
      <c r="B82">
        <v>5</v>
      </c>
      <c r="C82" t="s">
        <v>1012</v>
      </c>
      <c r="D82" t="s">
        <v>1015</v>
      </c>
      <c r="E82">
        <v>51</v>
      </c>
      <c r="F82" t="s">
        <v>265</v>
      </c>
      <c r="G82">
        <v>0</v>
      </c>
      <c r="H82">
        <f t="shared" si="3"/>
        <v>0</v>
      </c>
    </row>
    <row r="83" spans="1:8" hidden="1">
      <c r="A83" t="str">
        <f t="shared" si="2"/>
        <v>KCR1829</v>
      </c>
      <c r="B83">
        <v>5</v>
      </c>
      <c r="C83" t="s">
        <v>1012</v>
      </c>
      <c r="D83" t="s">
        <v>1016</v>
      </c>
      <c r="E83">
        <v>50</v>
      </c>
      <c r="F83" t="s">
        <v>108</v>
      </c>
      <c r="G83" s="297">
        <v>1000</v>
      </c>
      <c r="H83">
        <f t="shared" si="3"/>
        <v>1</v>
      </c>
    </row>
    <row r="84" spans="1:8" hidden="1">
      <c r="A84" t="str">
        <f t="shared" si="2"/>
        <v>KCR1829</v>
      </c>
      <c r="B84">
        <v>4</v>
      </c>
      <c r="C84" t="s">
        <v>1012</v>
      </c>
      <c r="D84" t="s">
        <v>1017</v>
      </c>
      <c r="E84">
        <v>2100</v>
      </c>
      <c r="F84" t="s">
        <v>229</v>
      </c>
      <c r="G84">
        <v>0</v>
      </c>
      <c r="H84">
        <f t="shared" si="3"/>
        <v>0</v>
      </c>
    </row>
    <row r="85" spans="1:8" hidden="1">
      <c r="A85" t="str">
        <f t="shared" si="2"/>
        <v>KCR1829</v>
      </c>
      <c r="B85">
        <v>5</v>
      </c>
      <c r="C85" t="s">
        <v>1012</v>
      </c>
      <c r="D85" t="s">
        <v>1015</v>
      </c>
      <c r="E85">
        <v>50</v>
      </c>
      <c r="F85" t="s">
        <v>96</v>
      </c>
      <c r="G85">
        <v>0</v>
      </c>
      <c r="H85">
        <f t="shared" si="3"/>
        <v>0</v>
      </c>
    </row>
    <row r="86" spans="1:8" hidden="1">
      <c r="A86" t="str">
        <f t="shared" si="2"/>
        <v>KCR1829</v>
      </c>
      <c r="B86">
        <v>5</v>
      </c>
      <c r="C86" t="s">
        <v>1012</v>
      </c>
      <c r="D86" t="s">
        <v>1015</v>
      </c>
      <c r="E86">
        <v>51</v>
      </c>
      <c r="F86" t="s">
        <v>265</v>
      </c>
      <c r="G86">
        <v>0</v>
      </c>
      <c r="H86">
        <f t="shared" si="3"/>
        <v>0</v>
      </c>
    </row>
    <row r="87" spans="1:8" hidden="1">
      <c r="A87" t="str">
        <f t="shared" si="2"/>
        <v>KCR1829</v>
      </c>
      <c r="B87">
        <v>5</v>
      </c>
      <c r="C87" t="s">
        <v>1012</v>
      </c>
      <c r="D87" t="s">
        <v>1018</v>
      </c>
      <c r="E87">
        <v>50</v>
      </c>
      <c r="F87" t="s">
        <v>269</v>
      </c>
      <c r="G87">
        <v>0</v>
      </c>
      <c r="H87">
        <f t="shared" si="3"/>
        <v>0</v>
      </c>
    </row>
    <row r="88" spans="1:8" hidden="1">
      <c r="A88" t="str">
        <f t="shared" si="2"/>
        <v>KCR2205</v>
      </c>
      <c r="B88">
        <v>5</v>
      </c>
      <c r="C88" t="s">
        <v>1019</v>
      </c>
      <c r="D88" t="s">
        <v>1020</v>
      </c>
      <c r="E88">
        <v>2700</v>
      </c>
      <c r="F88" t="s">
        <v>46</v>
      </c>
      <c r="G88" s="297">
        <v>1000</v>
      </c>
      <c r="H88">
        <f t="shared" si="3"/>
        <v>1</v>
      </c>
    </row>
    <row r="89" spans="1:8" hidden="1">
      <c r="A89" t="str">
        <f t="shared" si="2"/>
        <v>KCR2205</v>
      </c>
      <c r="B89">
        <v>5</v>
      </c>
      <c r="C89" t="s">
        <v>1019</v>
      </c>
      <c r="D89" t="s">
        <v>1020</v>
      </c>
      <c r="E89">
        <v>2750</v>
      </c>
      <c r="F89" t="s">
        <v>72</v>
      </c>
      <c r="G89" s="297">
        <v>1000</v>
      </c>
      <c r="H89">
        <f t="shared" si="3"/>
        <v>1</v>
      </c>
    </row>
    <row r="90" spans="1:8" hidden="1">
      <c r="A90" t="str">
        <f t="shared" si="2"/>
        <v>KCR2205</v>
      </c>
      <c r="B90">
        <v>5</v>
      </c>
      <c r="C90" t="s">
        <v>1019</v>
      </c>
      <c r="D90" t="s">
        <v>1020</v>
      </c>
      <c r="E90">
        <v>2800</v>
      </c>
      <c r="F90" t="s">
        <v>83</v>
      </c>
      <c r="G90" s="297">
        <v>1000</v>
      </c>
      <c r="H90">
        <f t="shared" si="3"/>
        <v>1</v>
      </c>
    </row>
    <row r="91" spans="1:8" hidden="1">
      <c r="A91" t="str">
        <f t="shared" si="2"/>
        <v>KCR2205</v>
      </c>
      <c r="B91">
        <v>6</v>
      </c>
      <c r="C91" t="s">
        <v>1019</v>
      </c>
      <c r="D91" t="s">
        <v>1021</v>
      </c>
      <c r="E91">
        <v>50</v>
      </c>
      <c r="F91" t="s">
        <v>99</v>
      </c>
      <c r="G91" s="297">
        <v>1000</v>
      </c>
      <c r="H91">
        <f t="shared" si="3"/>
        <v>1</v>
      </c>
    </row>
    <row r="92" spans="1:8" hidden="1">
      <c r="A92" t="str">
        <f t="shared" si="2"/>
        <v>KCR2205</v>
      </c>
      <c r="B92">
        <v>5</v>
      </c>
      <c r="C92" t="s">
        <v>1019</v>
      </c>
      <c r="D92" t="s">
        <v>1020</v>
      </c>
      <c r="E92">
        <v>2700</v>
      </c>
      <c r="F92" t="s">
        <v>46</v>
      </c>
      <c r="G92">
        <v>0</v>
      </c>
      <c r="H92">
        <f t="shared" si="3"/>
        <v>0</v>
      </c>
    </row>
    <row r="93" spans="1:8" hidden="1">
      <c r="A93" t="str">
        <f t="shared" si="2"/>
        <v>KCR2205</v>
      </c>
      <c r="B93">
        <v>5</v>
      </c>
      <c r="C93" t="s">
        <v>1019</v>
      </c>
      <c r="D93" t="s">
        <v>1020</v>
      </c>
      <c r="E93">
        <v>2750</v>
      </c>
      <c r="F93" t="s">
        <v>72</v>
      </c>
      <c r="G93">
        <v>0</v>
      </c>
      <c r="H93">
        <f t="shared" si="3"/>
        <v>0</v>
      </c>
    </row>
    <row r="94" spans="1:8" hidden="1">
      <c r="A94" t="str">
        <f t="shared" si="2"/>
        <v>KCR2205</v>
      </c>
      <c r="B94">
        <v>5</v>
      </c>
      <c r="C94" t="s">
        <v>1019</v>
      </c>
      <c r="D94" t="s">
        <v>1020</v>
      </c>
      <c r="E94">
        <v>2800</v>
      </c>
      <c r="F94" t="s">
        <v>291</v>
      </c>
      <c r="G94">
        <v>0</v>
      </c>
      <c r="H94">
        <f t="shared" si="3"/>
        <v>0</v>
      </c>
    </row>
    <row r="95" spans="1:8" hidden="1">
      <c r="A95" t="str">
        <f t="shared" si="2"/>
        <v>KCR2205</v>
      </c>
      <c r="B95">
        <v>6</v>
      </c>
      <c r="C95" t="s">
        <v>1019</v>
      </c>
      <c r="D95" t="s">
        <v>1021</v>
      </c>
      <c r="E95">
        <v>50</v>
      </c>
      <c r="F95" t="s">
        <v>99</v>
      </c>
      <c r="G95">
        <v>0</v>
      </c>
      <c r="H95">
        <f t="shared" si="3"/>
        <v>0</v>
      </c>
    </row>
    <row r="96" spans="1:8" hidden="1">
      <c r="A96" t="str">
        <f t="shared" si="2"/>
        <v>KCR2205</v>
      </c>
      <c r="B96">
        <v>5</v>
      </c>
      <c r="C96" t="s">
        <v>1019</v>
      </c>
      <c r="D96" t="s">
        <v>1022</v>
      </c>
      <c r="E96">
        <v>1100</v>
      </c>
      <c r="F96" t="s">
        <v>51</v>
      </c>
      <c r="G96" s="297">
        <v>1000</v>
      </c>
      <c r="H96">
        <f t="shared" si="3"/>
        <v>1</v>
      </c>
    </row>
    <row r="97" spans="1:8" hidden="1">
      <c r="A97" t="str">
        <f t="shared" si="2"/>
        <v>KCR2205</v>
      </c>
      <c r="B97">
        <v>5</v>
      </c>
      <c r="C97" t="s">
        <v>1019</v>
      </c>
      <c r="D97" t="s">
        <v>1022</v>
      </c>
      <c r="E97">
        <v>1150</v>
      </c>
      <c r="F97" t="s">
        <v>60</v>
      </c>
      <c r="G97" s="297">
        <v>1000</v>
      </c>
      <c r="H97">
        <f t="shared" si="3"/>
        <v>1</v>
      </c>
    </row>
    <row r="98" spans="1:8">
      <c r="A98" t="str">
        <f t="shared" si="2"/>
        <v>KCR2260</v>
      </c>
      <c r="B98">
        <v>6</v>
      </c>
      <c r="C98" t="s">
        <v>1023</v>
      </c>
      <c r="D98" t="s">
        <v>1024</v>
      </c>
      <c r="E98">
        <v>2500</v>
      </c>
      <c r="F98" t="s">
        <v>57</v>
      </c>
      <c r="G98" s="297">
        <v>2000</v>
      </c>
      <c r="H98">
        <f t="shared" si="3"/>
        <v>2</v>
      </c>
    </row>
    <row r="99" spans="1:8">
      <c r="A99" t="str">
        <f t="shared" si="2"/>
        <v>KCR2260</v>
      </c>
      <c r="B99">
        <v>6</v>
      </c>
      <c r="C99" t="s">
        <v>1023</v>
      </c>
      <c r="D99" t="s">
        <v>1024</v>
      </c>
      <c r="E99">
        <v>2550</v>
      </c>
      <c r="F99" t="s">
        <v>72</v>
      </c>
      <c r="G99">
        <v>0</v>
      </c>
      <c r="H99">
        <f t="shared" si="3"/>
        <v>0</v>
      </c>
    </row>
    <row r="100" spans="1:8">
      <c r="A100" t="str">
        <f t="shared" si="2"/>
        <v>KCR2260</v>
      </c>
      <c r="B100">
        <v>6</v>
      </c>
      <c r="C100" t="s">
        <v>1023</v>
      </c>
      <c r="D100" t="s">
        <v>1024</v>
      </c>
      <c r="E100">
        <v>2551</v>
      </c>
      <c r="F100" t="s">
        <v>106</v>
      </c>
      <c r="G100" s="297">
        <v>1000</v>
      </c>
      <c r="H100">
        <f t="shared" si="3"/>
        <v>1</v>
      </c>
    </row>
    <row r="101" spans="1:8">
      <c r="A101" t="str">
        <f t="shared" si="2"/>
        <v>KCR2260</v>
      </c>
      <c r="B101">
        <v>6</v>
      </c>
      <c r="C101" t="s">
        <v>1023</v>
      </c>
      <c r="D101" t="s">
        <v>1024</v>
      </c>
      <c r="E101">
        <v>2600</v>
      </c>
      <c r="F101" t="s">
        <v>81</v>
      </c>
      <c r="G101" s="297">
        <v>1000</v>
      </c>
      <c r="H101">
        <f t="shared" si="3"/>
        <v>1</v>
      </c>
    </row>
    <row r="102" spans="1:8">
      <c r="A102" t="str">
        <f t="shared" si="2"/>
        <v>KCR2260</v>
      </c>
      <c r="B102">
        <v>6</v>
      </c>
      <c r="C102" t="s">
        <v>1023</v>
      </c>
      <c r="D102" t="s">
        <v>1024</v>
      </c>
      <c r="E102">
        <v>2601</v>
      </c>
      <c r="F102" t="s">
        <v>237</v>
      </c>
      <c r="G102">
        <v>0</v>
      </c>
      <c r="H102">
        <f t="shared" si="3"/>
        <v>0</v>
      </c>
    </row>
    <row r="103" spans="1:8">
      <c r="A103" t="str">
        <f t="shared" si="2"/>
        <v>KCR2260</v>
      </c>
      <c r="B103">
        <v>6</v>
      </c>
      <c r="C103" t="s">
        <v>1023</v>
      </c>
      <c r="D103" t="s">
        <v>1024</v>
      </c>
      <c r="E103">
        <v>2650</v>
      </c>
      <c r="F103" t="s">
        <v>104</v>
      </c>
      <c r="G103" s="297">
        <v>1000</v>
      </c>
      <c r="H103">
        <f t="shared" si="3"/>
        <v>1</v>
      </c>
    </row>
    <row r="104" spans="1:8">
      <c r="A104" t="str">
        <f t="shared" si="2"/>
        <v>KCR2260</v>
      </c>
      <c r="B104">
        <v>6</v>
      </c>
      <c r="C104" t="s">
        <v>1023</v>
      </c>
      <c r="D104" t="s">
        <v>1024</v>
      </c>
      <c r="E104">
        <v>2651</v>
      </c>
      <c r="F104" t="s">
        <v>109</v>
      </c>
      <c r="G104">
        <v>0</v>
      </c>
      <c r="H104">
        <f t="shared" si="3"/>
        <v>0</v>
      </c>
    </row>
    <row r="105" spans="1:8">
      <c r="A105" t="str">
        <f t="shared" si="2"/>
        <v>KCR2260</v>
      </c>
      <c r="B105">
        <v>8</v>
      </c>
      <c r="C105" t="s">
        <v>1023</v>
      </c>
      <c r="D105" t="s">
        <v>1025</v>
      </c>
      <c r="E105">
        <v>50</v>
      </c>
      <c r="F105" t="s">
        <v>103</v>
      </c>
      <c r="G105" s="297">
        <v>1000</v>
      </c>
      <c r="H105">
        <f t="shared" si="3"/>
        <v>1</v>
      </c>
    </row>
    <row r="106" spans="1:8">
      <c r="A106" t="str">
        <f t="shared" si="2"/>
        <v>KCR2260</v>
      </c>
      <c r="B106">
        <v>8</v>
      </c>
      <c r="C106" t="s">
        <v>1023</v>
      </c>
      <c r="D106" t="s">
        <v>1025</v>
      </c>
      <c r="E106">
        <v>51</v>
      </c>
      <c r="F106" t="s">
        <v>232</v>
      </c>
      <c r="G106">
        <v>0</v>
      </c>
      <c r="H106">
        <f t="shared" si="3"/>
        <v>0</v>
      </c>
    </row>
    <row r="107" spans="1:8">
      <c r="A107" t="str">
        <f t="shared" si="2"/>
        <v>KCR2260</v>
      </c>
      <c r="B107">
        <v>6</v>
      </c>
      <c r="C107" t="s">
        <v>1023</v>
      </c>
      <c r="D107" t="s">
        <v>1024</v>
      </c>
      <c r="E107">
        <v>2500</v>
      </c>
      <c r="F107" t="s">
        <v>57</v>
      </c>
      <c r="G107">
        <v>0</v>
      </c>
      <c r="H107">
        <f t="shared" si="3"/>
        <v>0</v>
      </c>
    </row>
    <row r="108" spans="1:8">
      <c r="A108" t="str">
        <f t="shared" si="2"/>
        <v>KCR2260</v>
      </c>
      <c r="B108">
        <v>6</v>
      </c>
      <c r="C108" t="s">
        <v>1023</v>
      </c>
      <c r="D108" t="s">
        <v>1024</v>
      </c>
      <c r="E108">
        <v>2550</v>
      </c>
      <c r="F108" t="s">
        <v>63</v>
      </c>
      <c r="G108">
        <v>0</v>
      </c>
      <c r="H108">
        <f t="shared" si="3"/>
        <v>0</v>
      </c>
    </row>
    <row r="109" spans="1:8">
      <c r="A109" t="str">
        <f t="shared" si="2"/>
        <v>KCR2260</v>
      </c>
      <c r="B109">
        <v>6</v>
      </c>
      <c r="C109" t="s">
        <v>1023</v>
      </c>
      <c r="D109" t="s">
        <v>1024</v>
      </c>
      <c r="E109">
        <v>2650</v>
      </c>
      <c r="F109" t="s">
        <v>72</v>
      </c>
      <c r="G109">
        <v>0</v>
      </c>
      <c r="H109">
        <f t="shared" si="3"/>
        <v>0</v>
      </c>
    </row>
    <row r="110" spans="1:8">
      <c r="A110" t="str">
        <f t="shared" si="2"/>
        <v>KCR2260</v>
      </c>
      <c r="B110">
        <v>6</v>
      </c>
      <c r="C110" t="s">
        <v>1023</v>
      </c>
      <c r="D110" t="s">
        <v>1024</v>
      </c>
      <c r="E110">
        <v>2651</v>
      </c>
      <c r="F110" t="s">
        <v>106</v>
      </c>
      <c r="G110">
        <v>0</v>
      </c>
      <c r="H110">
        <f t="shared" si="3"/>
        <v>0</v>
      </c>
    </row>
    <row r="111" spans="1:8">
      <c r="A111" t="str">
        <f t="shared" si="2"/>
        <v>KCR2260</v>
      </c>
      <c r="B111">
        <v>6</v>
      </c>
      <c r="C111" t="s">
        <v>1023</v>
      </c>
      <c r="D111" t="s">
        <v>1024</v>
      </c>
      <c r="E111">
        <v>2700</v>
      </c>
      <c r="F111" t="s">
        <v>104</v>
      </c>
      <c r="G111">
        <v>0</v>
      </c>
      <c r="H111">
        <f t="shared" si="3"/>
        <v>0</v>
      </c>
    </row>
    <row r="112" spans="1:8">
      <c r="A112" t="str">
        <f t="shared" si="2"/>
        <v>KCR2260</v>
      </c>
      <c r="B112">
        <v>6</v>
      </c>
      <c r="C112" t="s">
        <v>1023</v>
      </c>
      <c r="D112" t="s">
        <v>1024</v>
      </c>
      <c r="E112">
        <v>2701</v>
      </c>
      <c r="F112" t="s">
        <v>109</v>
      </c>
      <c r="G112">
        <v>0</v>
      </c>
      <c r="H112">
        <f t="shared" si="3"/>
        <v>0</v>
      </c>
    </row>
    <row r="113" spans="1:8">
      <c r="A113" t="str">
        <f t="shared" si="2"/>
        <v>KCR2260</v>
      </c>
      <c r="B113">
        <v>8</v>
      </c>
      <c r="C113" t="s">
        <v>1023</v>
      </c>
      <c r="D113" t="s">
        <v>1025</v>
      </c>
      <c r="E113">
        <v>50</v>
      </c>
      <c r="F113" t="s">
        <v>103</v>
      </c>
      <c r="G113">
        <v>0</v>
      </c>
      <c r="H113">
        <f t="shared" si="3"/>
        <v>0</v>
      </c>
    </row>
    <row r="114" spans="1:8">
      <c r="A114" t="str">
        <f t="shared" si="2"/>
        <v>KCR2260</v>
      </c>
      <c r="B114">
        <v>8</v>
      </c>
      <c r="C114" t="s">
        <v>1023</v>
      </c>
      <c r="D114" t="s">
        <v>1025</v>
      </c>
      <c r="E114">
        <v>51</v>
      </c>
      <c r="F114" t="s">
        <v>232</v>
      </c>
      <c r="G114">
        <v>0</v>
      </c>
      <c r="H114">
        <f t="shared" si="3"/>
        <v>0</v>
      </c>
    </row>
    <row r="115" spans="1:8" hidden="1">
      <c r="A115" t="str">
        <f t="shared" si="2"/>
        <v>KCR2265</v>
      </c>
      <c r="B115">
        <v>5</v>
      </c>
      <c r="C115" t="s">
        <v>1026</v>
      </c>
      <c r="D115" t="s">
        <v>1020</v>
      </c>
      <c r="E115">
        <v>2700</v>
      </c>
      <c r="F115" t="s">
        <v>46</v>
      </c>
      <c r="G115" s="297">
        <v>1000</v>
      </c>
      <c r="H115">
        <f t="shared" si="3"/>
        <v>1</v>
      </c>
    </row>
    <row r="116" spans="1:8" hidden="1">
      <c r="A116" t="str">
        <f t="shared" si="2"/>
        <v>KCR2265</v>
      </c>
      <c r="B116">
        <v>5</v>
      </c>
      <c r="C116" t="s">
        <v>1026</v>
      </c>
      <c r="D116" t="s">
        <v>1020</v>
      </c>
      <c r="E116">
        <v>2750</v>
      </c>
      <c r="F116" t="s">
        <v>72</v>
      </c>
      <c r="G116" s="297">
        <v>1000</v>
      </c>
      <c r="H116">
        <f t="shared" si="3"/>
        <v>1</v>
      </c>
    </row>
    <row r="117" spans="1:8" hidden="1">
      <c r="A117" t="str">
        <f t="shared" si="2"/>
        <v>KCR2265</v>
      </c>
      <c r="B117">
        <v>5</v>
      </c>
      <c r="C117" t="s">
        <v>1026</v>
      </c>
      <c r="D117" t="s">
        <v>1020</v>
      </c>
      <c r="E117">
        <v>2800</v>
      </c>
      <c r="F117" t="s">
        <v>83</v>
      </c>
      <c r="G117" s="297">
        <v>1000</v>
      </c>
      <c r="H117">
        <f t="shared" si="3"/>
        <v>1</v>
      </c>
    </row>
    <row r="118" spans="1:8" hidden="1">
      <c r="A118" t="str">
        <f t="shared" si="2"/>
        <v>KCR2265</v>
      </c>
      <c r="B118">
        <v>6</v>
      </c>
      <c r="C118" t="s">
        <v>1026</v>
      </c>
      <c r="D118" t="s">
        <v>1021</v>
      </c>
      <c r="E118">
        <v>50</v>
      </c>
      <c r="F118" t="s">
        <v>99</v>
      </c>
      <c r="G118" s="297">
        <v>1000</v>
      </c>
      <c r="H118">
        <f t="shared" si="3"/>
        <v>1</v>
      </c>
    </row>
    <row r="119" spans="1:8" hidden="1">
      <c r="A119" t="str">
        <f t="shared" si="2"/>
        <v>KCR2265</v>
      </c>
      <c r="B119">
        <v>5</v>
      </c>
      <c r="C119" t="s">
        <v>1026</v>
      </c>
      <c r="D119" t="s">
        <v>1020</v>
      </c>
      <c r="E119">
        <v>2700</v>
      </c>
      <c r="F119" t="s">
        <v>46</v>
      </c>
      <c r="G119">
        <v>0</v>
      </c>
      <c r="H119">
        <f t="shared" si="3"/>
        <v>0</v>
      </c>
    </row>
    <row r="120" spans="1:8" hidden="1">
      <c r="A120" t="str">
        <f t="shared" si="2"/>
        <v>KCR2265</v>
      </c>
      <c r="B120">
        <v>5</v>
      </c>
      <c r="C120" t="s">
        <v>1026</v>
      </c>
      <c r="D120" t="s">
        <v>1020</v>
      </c>
      <c r="E120">
        <v>2750</v>
      </c>
      <c r="F120" t="s">
        <v>72</v>
      </c>
      <c r="G120">
        <v>0</v>
      </c>
      <c r="H120">
        <f t="shared" si="3"/>
        <v>0</v>
      </c>
    </row>
    <row r="121" spans="1:8" hidden="1">
      <c r="A121" t="str">
        <f t="shared" si="2"/>
        <v>KCR2265</v>
      </c>
      <c r="B121">
        <v>5</v>
      </c>
      <c r="C121" t="s">
        <v>1026</v>
      </c>
      <c r="D121" t="s">
        <v>1020</v>
      </c>
      <c r="E121">
        <v>2800</v>
      </c>
      <c r="F121" t="s">
        <v>291</v>
      </c>
      <c r="G121">
        <v>0</v>
      </c>
      <c r="H121">
        <f t="shared" si="3"/>
        <v>0</v>
      </c>
    </row>
    <row r="122" spans="1:8" hidden="1">
      <c r="A122" t="str">
        <f t="shared" si="2"/>
        <v>KCR2265</v>
      </c>
      <c r="B122">
        <v>6</v>
      </c>
      <c r="C122" t="s">
        <v>1026</v>
      </c>
      <c r="D122" t="s">
        <v>1021</v>
      </c>
      <c r="E122">
        <v>50</v>
      </c>
      <c r="F122" t="s">
        <v>99</v>
      </c>
      <c r="G122">
        <v>0</v>
      </c>
      <c r="H122">
        <f t="shared" si="3"/>
        <v>0</v>
      </c>
    </row>
    <row r="123" spans="1:8" hidden="1">
      <c r="A123" t="str">
        <f t="shared" si="2"/>
        <v>KCR2265</v>
      </c>
      <c r="B123">
        <v>5</v>
      </c>
      <c r="C123" t="s">
        <v>1026</v>
      </c>
      <c r="D123" t="s">
        <v>1027</v>
      </c>
      <c r="E123">
        <v>1100</v>
      </c>
      <c r="F123" t="s">
        <v>51</v>
      </c>
      <c r="G123" s="297">
        <v>1000</v>
      </c>
      <c r="H123">
        <f t="shared" si="3"/>
        <v>1</v>
      </c>
    </row>
    <row r="124" spans="1:8" hidden="1">
      <c r="A124" t="str">
        <f t="shared" si="2"/>
        <v>KCR2265</v>
      </c>
      <c r="B124">
        <v>5</v>
      </c>
      <c r="C124" t="s">
        <v>1026</v>
      </c>
      <c r="D124" t="s">
        <v>1027</v>
      </c>
      <c r="E124">
        <v>1150</v>
      </c>
      <c r="F124" t="s">
        <v>60</v>
      </c>
      <c r="G124" s="297">
        <v>1000</v>
      </c>
      <c r="H124">
        <f t="shared" si="3"/>
        <v>1</v>
      </c>
    </row>
    <row r="125" spans="1:8" hidden="1">
      <c r="A125" t="str">
        <f t="shared" si="2"/>
        <v>KCR2268</v>
      </c>
      <c r="B125">
        <v>6</v>
      </c>
      <c r="C125" t="s">
        <v>1028</v>
      </c>
      <c r="D125" t="s">
        <v>1029</v>
      </c>
      <c r="E125">
        <v>2500</v>
      </c>
      <c r="F125" t="s">
        <v>57</v>
      </c>
      <c r="G125" s="297">
        <v>2000</v>
      </c>
      <c r="H125">
        <f t="shared" si="3"/>
        <v>2</v>
      </c>
    </row>
    <row r="126" spans="1:8" hidden="1">
      <c r="A126" t="str">
        <f t="shared" si="2"/>
        <v>KCR2268</v>
      </c>
      <c r="B126">
        <v>6</v>
      </c>
      <c r="C126" t="s">
        <v>1028</v>
      </c>
      <c r="D126" t="s">
        <v>1029</v>
      </c>
      <c r="E126">
        <v>2550</v>
      </c>
      <c r="F126" t="s">
        <v>72</v>
      </c>
      <c r="G126">
        <v>0</v>
      </c>
      <c r="H126">
        <f t="shared" si="3"/>
        <v>0</v>
      </c>
    </row>
    <row r="127" spans="1:8" hidden="1">
      <c r="A127" t="str">
        <f t="shared" si="2"/>
        <v>KCR2268</v>
      </c>
      <c r="B127">
        <v>6</v>
      </c>
      <c r="C127" t="s">
        <v>1028</v>
      </c>
      <c r="D127" t="s">
        <v>1029</v>
      </c>
      <c r="E127">
        <v>2551</v>
      </c>
      <c r="F127" t="s">
        <v>106</v>
      </c>
      <c r="G127" s="297">
        <v>1000</v>
      </c>
      <c r="H127">
        <f t="shared" si="3"/>
        <v>1</v>
      </c>
    </row>
    <row r="128" spans="1:8" hidden="1">
      <c r="A128" t="str">
        <f t="shared" si="2"/>
        <v>KCR2268</v>
      </c>
      <c r="B128">
        <v>6</v>
      </c>
      <c r="C128" t="s">
        <v>1028</v>
      </c>
      <c r="D128" t="s">
        <v>1029</v>
      </c>
      <c r="E128">
        <v>2600</v>
      </c>
      <c r="F128" t="s">
        <v>81</v>
      </c>
      <c r="G128" s="297">
        <v>1000</v>
      </c>
      <c r="H128">
        <f t="shared" si="3"/>
        <v>1</v>
      </c>
    </row>
    <row r="129" spans="1:8" hidden="1">
      <c r="A129" t="str">
        <f t="shared" si="2"/>
        <v>KCR2268</v>
      </c>
      <c r="B129">
        <v>6</v>
      </c>
      <c r="C129" t="s">
        <v>1028</v>
      </c>
      <c r="D129" t="s">
        <v>1029</v>
      </c>
      <c r="E129">
        <v>2601</v>
      </c>
      <c r="F129" t="s">
        <v>237</v>
      </c>
      <c r="G129">
        <v>0</v>
      </c>
      <c r="H129">
        <f t="shared" si="3"/>
        <v>0</v>
      </c>
    </row>
    <row r="130" spans="1:8" hidden="1">
      <c r="A130" t="str">
        <f t="shared" si="2"/>
        <v>KCR2268</v>
      </c>
      <c r="B130">
        <v>6</v>
      </c>
      <c r="C130" t="s">
        <v>1028</v>
      </c>
      <c r="D130" t="s">
        <v>1029</v>
      </c>
      <c r="E130">
        <v>2650</v>
      </c>
      <c r="F130" t="s">
        <v>104</v>
      </c>
      <c r="G130" s="297">
        <v>1000</v>
      </c>
      <c r="H130">
        <f t="shared" si="3"/>
        <v>1</v>
      </c>
    </row>
    <row r="131" spans="1:8" hidden="1">
      <c r="A131" t="str">
        <f t="shared" ref="A131:A194" si="4">IF(LEFT(C131,3)="781",C131,LEFT(C131,7))</f>
        <v>KCR2268</v>
      </c>
      <c r="B131">
        <v>6</v>
      </c>
      <c r="C131" t="s">
        <v>1028</v>
      </c>
      <c r="D131" t="s">
        <v>1029</v>
      </c>
      <c r="E131">
        <v>2651</v>
      </c>
      <c r="F131" t="s">
        <v>109</v>
      </c>
      <c r="G131">
        <v>0</v>
      </c>
      <c r="H131">
        <f t="shared" ref="H131:H194" si="5">G131/1000</f>
        <v>0</v>
      </c>
    </row>
    <row r="132" spans="1:8" hidden="1">
      <c r="A132" t="str">
        <f t="shared" si="4"/>
        <v>KCR2268</v>
      </c>
      <c r="B132">
        <v>8</v>
      </c>
      <c r="C132" t="s">
        <v>1028</v>
      </c>
      <c r="D132" t="s">
        <v>1025</v>
      </c>
      <c r="E132">
        <v>50</v>
      </c>
      <c r="F132" t="s">
        <v>103</v>
      </c>
      <c r="G132" s="297">
        <v>1000</v>
      </c>
      <c r="H132">
        <f t="shared" si="5"/>
        <v>1</v>
      </c>
    </row>
    <row r="133" spans="1:8" hidden="1">
      <c r="A133" t="str">
        <f t="shared" si="4"/>
        <v>KCR2268</v>
      </c>
      <c r="B133">
        <v>8</v>
      </c>
      <c r="C133" t="s">
        <v>1028</v>
      </c>
      <c r="D133" t="s">
        <v>1025</v>
      </c>
      <c r="E133">
        <v>51</v>
      </c>
      <c r="F133" t="s">
        <v>232</v>
      </c>
      <c r="G133">
        <v>0</v>
      </c>
      <c r="H133">
        <f t="shared" si="5"/>
        <v>0</v>
      </c>
    </row>
    <row r="134" spans="1:8" hidden="1">
      <c r="A134" t="str">
        <f t="shared" si="4"/>
        <v>KCR2268</v>
      </c>
      <c r="B134">
        <v>6</v>
      </c>
      <c r="C134" t="s">
        <v>1028</v>
      </c>
      <c r="D134" t="s">
        <v>1029</v>
      </c>
      <c r="E134">
        <v>2500</v>
      </c>
      <c r="F134" t="s">
        <v>57</v>
      </c>
      <c r="G134">
        <v>0</v>
      </c>
      <c r="H134">
        <f t="shared" si="5"/>
        <v>0</v>
      </c>
    </row>
    <row r="135" spans="1:8" hidden="1">
      <c r="A135" t="str">
        <f t="shared" si="4"/>
        <v>KCR2268</v>
      </c>
      <c r="B135">
        <v>6</v>
      </c>
      <c r="C135" t="s">
        <v>1028</v>
      </c>
      <c r="D135" t="s">
        <v>1029</v>
      </c>
      <c r="E135">
        <v>2550</v>
      </c>
      <c r="F135" t="s">
        <v>63</v>
      </c>
      <c r="G135">
        <v>0</v>
      </c>
      <c r="H135">
        <f t="shared" si="5"/>
        <v>0</v>
      </c>
    </row>
    <row r="136" spans="1:8" hidden="1">
      <c r="A136" t="str">
        <f t="shared" si="4"/>
        <v>KCR2268</v>
      </c>
      <c r="B136">
        <v>6</v>
      </c>
      <c r="C136" t="s">
        <v>1028</v>
      </c>
      <c r="D136" t="s">
        <v>1029</v>
      </c>
      <c r="E136">
        <v>2650</v>
      </c>
      <c r="F136" t="s">
        <v>72</v>
      </c>
      <c r="G136">
        <v>0</v>
      </c>
      <c r="H136">
        <f t="shared" si="5"/>
        <v>0</v>
      </c>
    </row>
    <row r="137" spans="1:8" hidden="1">
      <c r="A137" t="str">
        <f t="shared" si="4"/>
        <v>KCR2268</v>
      </c>
      <c r="B137">
        <v>6</v>
      </c>
      <c r="C137" t="s">
        <v>1028</v>
      </c>
      <c r="D137" t="s">
        <v>1029</v>
      </c>
      <c r="E137">
        <v>2651</v>
      </c>
      <c r="F137" t="s">
        <v>106</v>
      </c>
      <c r="G137">
        <v>0</v>
      </c>
      <c r="H137">
        <f t="shared" si="5"/>
        <v>0</v>
      </c>
    </row>
    <row r="138" spans="1:8" hidden="1">
      <c r="A138" t="str">
        <f t="shared" si="4"/>
        <v>KCR2268</v>
      </c>
      <c r="B138">
        <v>6</v>
      </c>
      <c r="C138" t="s">
        <v>1028</v>
      </c>
      <c r="D138" t="s">
        <v>1029</v>
      </c>
      <c r="E138">
        <v>2700</v>
      </c>
      <c r="F138" t="s">
        <v>104</v>
      </c>
      <c r="G138">
        <v>0</v>
      </c>
      <c r="H138">
        <f t="shared" si="5"/>
        <v>0</v>
      </c>
    </row>
    <row r="139" spans="1:8" hidden="1">
      <c r="A139" t="str">
        <f t="shared" si="4"/>
        <v>KCR2268</v>
      </c>
      <c r="B139">
        <v>6</v>
      </c>
      <c r="C139" t="s">
        <v>1028</v>
      </c>
      <c r="D139" t="s">
        <v>1029</v>
      </c>
      <c r="E139">
        <v>2701</v>
      </c>
      <c r="F139" t="s">
        <v>109</v>
      </c>
      <c r="G139">
        <v>0</v>
      </c>
      <c r="H139">
        <f t="shared" si="5"/>
        <v>0</v>
      </c>
    </row>
    <row r="140" spans="1:8" hidden="1">
      <c r="A140" t="str">
        <f t="shared" si="4"/>
        <v>KCR2268</v>
      </c>
      <c r="B140">
        <v>8</v>
      </c>
      <c r="C140" t="s">
        <v>1028</v>
      </c>
      <c r="D140" t="s">
        <v>1025</v>
      </c>
      <c r="E140">
        <v>50</v>
      </c>
      <c r="F140" t="s">
        <v>103</v>
      </c>
      <c r="G140">
        <v>0</v>
      </c>
      <c r="H140">
        <f t="shared" si="5"/>
        <v>0</v>
      </c>
    </row>
    <row r="141" spans="1:8" hidden="1">
      <c r="A141" t="str">
        <f t="shared" si="4"/>
        <v>KCR2268</v>
      </c>
      <c r="B141">
        <v>8</v>
      </c>
      <c r="C141" t="s">
        <v>1028</v>
      </c>
      <c r="D141" t="s">
        <v>1025</v>
      </c>
      <c r="E141">
        <v>51</v>
      </c>
      <c r="F141" t="s">
        <v>232</v>
      </c>
      <c r="G141">
        <v>0</v>
      </c>
      <c r="H141">
        <f t="shared" si="5"/>
        <v>0</v>
      </c>
    </row>
    <row r="142" spans="1:8" hidden="1">
      <c r="A142" t="str">
        <f t="shared" si="4"/>
        <v>KCR2269</v>
      </c>
      <c r="B142">
        <v>6</v>
      </c>
      <c r="C142" t="s">
        <v>1030</v>
      </c>
      <c r="D142" t="s">
        <v>1031</v>
      </c>
      <c r="E142">
        <v>2500</v>
      </c>
      <c r="F142" t="s">
        <v>57</v>
      </c>
      <c r="G142" s="297">
        <v>2000</v>
      </c>
      <c r="H142">
        <f t="shared" si="5"/>
        <v>2</v>
      </c>
    </row>
    <row r="143" spans="1:8" hidden="1">
      <c r="A143" t="str">
        <f t="shared" si="4"/>
        <v>KCR2269</v>
      </c>
      <c r="B143">
        <v>6</v>
      </c>
      <c r="C143" t="s">
        <v>1030</v>
      </c>
      <c r="D143" t="s">
        <v>1031</v>
      </c>
      <c r="E143">
        <v>2550</v>
      </c>
      <c r="F143" t="s">
        <v>72</v>
      </c>
      <c r="G143">
        <v>0</v>
      </c>
      <c r="H143">
        <f t="shared" si="5"/>
        <v>0</v>
      </c>
    </row>
    <row r="144" spans="1:8" hidden="1">
      <c r="A144" t="str">
        <f t="shared" si="4"/>
        <v>KCR2269</v>
      </c>
      <c r="B144">
        <v>6</v>
      </c>
      <c r="C144" t="s">
        <v>1030</v>
      </c>
      <c r="D144" t="s">
        <v>1031</v>
      </c>
      <c r="E144">
        <v>2551</v>
      </c>
      <c r="F144" t="s">
        <v>106</v>
      </c>
      <c r="G144" s="297">
        <v>1000</v>
      </c>
      <c r="H144">
        <f t="shared" si="5"/>
        <v>1</v>
      </c>
    </row>
    <row r="145" spans="1:8" hidden="1">
      <c r="A145" t="str">
        <f t="shared" si="4"/>
        <v>KCR2269</v>
      </c>
      <c r="B145">
        <v>6</v>
      </c>
      <c r="C145" t="s">
        <v>1030</v>
      </c>
      <c r="D145" t="s">
        <v>1031</v>
      </c>
      <c r="E145">
        <v>2600</v>
      </c>
      <c r="F145" t="s">
        <v>81</v>
      </c>
      <c r="G145" s="297">
        <v>1000</v>
      </c>
      <c r="H145">
        <f t="shared" si="5"/>
        <v>1</v>
      </c>
    </row>
    <row r="146" spans="1:8" hidden="1">
      <c r="A146" t="str">
        <f t="shared" si="4"/>
        <v>KCR2269</v>
      </c>
      <c r="B146">
        <v>6</v>
      </c>
      <c r="C146" t="s">
        <v>1030</v>
      </c>
      <c r="D146" t="s">
        <v>1031</v>
      </c>
      <c r="E146">
        <v>2601</v>
      </c>
      <c r="F146" t="s">
        <v>237</v>
      </c>
      <c r="G146">
        <v>0</v>
      </c>
      <c r="H146">
        <f t="shared" si="5"/>
        <v>0</v>
      </c>
    </row>
    <row r="147" spans="1:8" hidden="1">
      <c r="A147" t="str">
        <f t="shared" si="4"/>
        <v>KCR2269</v>
      </c>
      <c r="B147">
        <v>6</v>
      </c>
      <c r="C147" t="s">
        <v>1030</v>
      </c>
      <c r="D147" t="s">
        <v>1031</v>
      </c>
      <c r="E147">
        <v>2650</v>
      </c>
      <c r="F147" t="s">
        <v>104</v>
      </c>
      <c r="G147" s="297">
        <v>1000</v>
      </c>
      <c r="H147">
        <f t="shared" si="5"/>
        <v>1</v>
      </c>
    </row>
    <row r="148" spans="1:8" hidden="1">
      <c r="A148" t="str">
        <f t="shared" si="4"/>
        <v>KCR2269</v>
      </c>
      <c r="B148">
        <v>6</v>
      </c>
      <c r="C148" t="s">
        <v>1030</v>
      </c>
      <c r="D148" t="s">
        <v>1031</v>
      </c>
      <c r="E148">
        <v>2651</v>
      </c>
      <c r="F148" t="s">
        <v>109</v>
      </c>
      <c r="G148">
        <v>0</v>
      </c>
      <c r="H148">
        <f t="shared" si="5"/>
        <v>0</v>
      </c>
    </row>
    <row r="149" spans="1:8" hidden="1">
      <c r="A149" t="str">
        <f t="shared" si="4"/>
        <v>KCR2269</v>
      </c>
      <c r="B149">
        <v>8</v>
      </c>
      <c r="C149" t="s">
        <v>1030</v>
      </c>
      <c r="D149" t="s">
        <v>1025</v>
      </c>
      <c r="E149">
        <v>50</v>
      </c>
      <c r="F149" t="s">
        <v>103</v>
      </c>
      <c r="G149" s="297">
        <v>1000</v>
      </c>
      <c r="H149">
        <f t="shared" si="5"/>
        <v>1</v>
      </c>
    </row>
    <row r="150" spans="1:8" hidden="1">
      <c r="A150" t="str">
        <f t="shared" si="4"/>
        <v>KCR2269</v>
      </c>
      <c r="B150">
        <v>8</v>
      </c>
      <c r="C150" t="s">
        <v>1030</v>
      </c>
      <c r="D150" t="s">
        <v>1025</v>
      </c>
      <c r="E150">
        <v>51</v>
      </c>
      <c r="F150" t="s">
        <v>232</v>
      </c>
      <c r="G150">
        <v>0</v>
      </c>
      <c r="H150">
        <f t="shared" si="5"/>
        <v>0</v>
      </c>
    </row>
    <row r="151" spans="1:8" hidden="1">
      <c r="A151" t="str">
        <f t="shared" si="4"/>
        <v>KCR2269</v>
      </c>
      <c r="B151">
        <v>6</v>
      </c>
      <c r="C151" t="s">
        <v>1030</v>
      </c>
      <c r="D151" t="s">
        <v>1031</v>
      </c>
      <c r="E151">
        <v>2500</v>
      </c>
      <c r="F151" t="s">
        <v>57</v>
      </c>
      <c r="G151">
        <v>0</v>
      </c>
      <c r="H151">
        <f t="shared" si="5"/>
        <v>0</v>
      </c>
    </row>
    <row r="152" spans="1:8" hidden="1">
      <c r="A152" t="str">
        <f t="shared" si="4"/>
        <v>KCR2269</v>
      </c>
      <c r="B152">
        <v>6</v>
      </c>
      <c r="C152" t="s">
        <v>1030</v>
      </c>
      <c r="D152" t="s">
        <v>1031</v>
      </c>
      <c r="E152">
        <v>2550</v>
      </c>
      <c r="F152" t="s">
        <v>63</v>
      </c>
      <c r="G152">
        <v>0</v>
      </c>
      <c r="H152">
        <f t="shared" si="5"/>
        <v>0</v>
      </c>
    </row>
    <row r="153" spans="1:8" hidden="1">
      <c r="A153" t="str">
        <f t="shared" si="4"/>
        <v>KCR2269</v>
      </c>
      <c r="B153">
        <v>6</v>
      </c>
      <c r="C153" t="s">
        <v>1030</v>
      </c>
      <c r="D153" t="s">
        <v>1031</v>
      </c>
      <c r="E153">
        <v>2650</v>
      </c>
      <c r="F153" t="s">
        <v>72</v>
      </c>
      <c r="G153">
        <v>0</v>
      </c>
      <c r="H153">
        <f t="shared" si="5"/>
        <v>0</v>
      </c>
    </row>
    <row r="154" spans="1:8" hidden="1">
      <c r="A154" t="str">
        <f t="shared" si="4"/>
        <v>KCR2269</v>
      </c>
      <c r="B154">
        <v>6</v>
      </c>
      <c r="C154" t="s">
        <v>1030</v>
      </c>
      <c r="D154" t="s">
        <v>1031</v>
      </c>
      <c r="E154">
        <v>2651</v>
      </c>
      <c r="F154" t="s">
        <v>106</v>
      </c>
      <c r="G154">
        <v>0</v>
      </c>
      <c r="H154">
        <f t="shared" si="5"/>
        <v>0</v>
      </c>
    </row>
    <row r="155" spans="1:8" hidden="1">
      <c r="A155" t="str">
        <f t="shared" si="4"/>
        <v>KCR2269</v>
      </c>
      <c r="B155">
        <v>6</v>
      </c>
      <c r="C155" t="s">
        <v>1030</v>
      </c>
      <c r="D155" t="s">
        <v>1031</v>
      </c>
      <c r="E155">
        <v>2700</v>
      </c>
      <c r="F155" t="s">
        <v>104</v>
      </c>
      <c r="G155">
        <v>0</v>
      </c>
      <c r="H155">
        <f t="shared" si="5"/>
        <v>0</v>
      </c>
    </row>
    <row r="156" spans="1:8" hidden="1">
      <c r="A156" t="str">
        <f t="shared" si="4"/>
        <v>KCR2269</v>
      </c>
      <c r="B156">
        <v>6</v>
      </c>
      <c r="C156" t="s">
        <v>1030</v>
      </c>
      <c r="D156" t="s">
        <v>1031</v>
      </c>
      <c r="E156">
        <v>2701</v>
      </c>
      <c r="F156" t="s">
        <v>109</v>
      </c>
      <c r="G156">
        <v>0</v>
      </c>
      <c r="H156">
        <f t="shared" si="5"/>
        <v>0</v>
      </c>
    </row>
    <row r="157" spans="1:8" hidden="1">
      <c r="A157" t="str">
        <f t="shared" si="4"/>
        <v>KCR2269</v>
      </c>
      <c r="B157">
        <v>8</v>
      </c>
      <c r="C157" t="s">
        <v>1030</v>
      </c>
      <c r="D157" t="s">
        <v>1025</v>
      </c>
      <c r="E157">
        <v>50</v>
      </c>
      <c r="F157" t="s">
        <v>103</v>
      </c>
      <c r="G157">
        <v>0</v>
      </c>
      <c r="H157">
        <f t="shared" si="5"/>
        <v>0</v>
      </c>
    </row>
    <row r="158" spans="1:8" hidden="1">
      <c r="A158" t="str">
        <f t="shared" si="4"/>
        <v>KCR2269</v>
      </c>
      <c r="B158">
        <v>8</v>
      </c>
      <c r="C158" t="s">
        <v>1030</v>
      </c>
      <c r="D158" t="s">
        <v>1025</v>
      </c>
      <c r="E158">
        <v>51</v>
      </c>
      <c r="F158" t="s">
        <v>232</v>
      </c>
      <c r="G158">
        <v>0</v>
      </c>
      <c r="H158">
        <f t="shared" si="5"/>
        <v>0</v>
      </c>
    </row>
    <row r="159" spans="1:8" hidden="1">
      <c r="A159" t="str">
        <f t="shared" si="4"/>
        <v>KCR2270</v>
      </c>
      <c r="B159">
        <v>6</v>
      </c>
      <c r="C159" t="s">
        <v>1032</v>
      </c>
      <c r="D159" t="s">
        <v>1033</v>
      </c>
      <c r="E159">
        <v>2450</v>
      </c>
      <c r="F159" t="s">
        <v>57</v>
      </c>
      <c r="G159">
        <v>0</v>
      </c>
      <c r="H159">
        <f t="shared" si="5"/>
        <v>0</v>
      </c>
    </row>
    <row r="160" spans="1:8" hidden="1">
      <c r="A160" t="str">
        <f t="shared" si="4"/>
        <v>KCR2270</v>
      </c>
      <c r="B160">
        <v>6</v>
      </c>
      <c r="C160" t="s">
        <v>1032</v>
      </c>
      <c r="D160" t="s">
        <v>1033</v>
      </c>
      <c r="E160">
        <v>2500</v>
      </c>
      <c r="F160" t="s">
        <v>72</v>
      </c>
      <c r="G160">
        <v>0</v>
      </c>
      <c r="H160">
        <f t="shared" si="5"/>
        <v>0</v>
      </c>
    </row>
    <row r="161" spans="1:8" hidden="1">
      <c r="A161" t="str">
        <f t="shared" si="4"/>
        <v>KCR2270</v>
      </c>
      <c r="B161">
        <v>6</v>
      </c>
      <c r="C161" t="s">
        <v>1032</v>
      </c>
      <c r="D161" t="s">
        <v>1033</v>
      </c>
      <c r="E161">
        <v>2501</v>
      </c>
      <c r="F161" t="s">
        <v>106</v>
      </c>
      <c r="G161">
        <v>0</v>
      </c>
      <c r="H161">
        <f t="shared" si="5"/>
        <v>0</v>
      </c>
    </row>
    <row r="162" spans="1:8" hidden="1">
      <c r="A162" t="str">
        <f t="shared" si="4"/>
        <v>KCR2270</v>
      </c>
      <c r="B162">
        <v>6</v>
      </c>
      <c r="C162" t="s">
        <v>1032</v>
      </c>
      <c r="D162" t="s">
        <v>1033</v>
      </c>
      <c r="E162">
        <v>2550</v>
      </c>
      <c r="F162" t="s">
        <v>81</v>
      </c>
      <c r="G162">
        <v>0</v>
      </c>
      <c r="H162">
        <f t="shared" si="5"/>
        <v>0</v>
      </c>
    </row>
    <row r="163" spans="1:8" hidden="1">
      <c r="A163" t="str">
        <f t="shared" si="4"/>
        <v>KCR2270</v>
      </c>
      <c r="B163">
        <v>6</v>
      </c>
      <c r="C163" t="s">
        <v>1032</v>
      </c>
      <c r="D163" t="s">
        <v>1033</v>
      </c>
      <c r="E163">
        <v>2551</v>
      </c>
      <c r="F163" t="s">
        <v>237</v>
      </c>
      <c r="G163">
        <v>0</v>
      </c>
      <c r="H163">
        <f t="shared" si="5"/>
        <v>0</v>
      </c>
    </row>
    <row r="164" spans="1:8" hidden="1">
      <c r="A164" t="str">
        <f t="shared" si="4"/>
        <v>KCR2270</v>
      </c>
      <c r="B164">
        <v>6</v>
      </c>
      <c r="C164" t="s">
        <v>1032</v>
      </c>
      <c r="D164" t="s">
        <v>1033</v>
      </c>
      <c r="E164">
        <v>2600</v>
      </c>
      <c r="F164" t="s">
        <v>104</v>
      </c>
      <c r="G164">
        <v>0</v>
      </c>
      <c r="H164">
        <f t="shared" si="5"/>
        <v>0</v>
      </c>
    </row>
    <row r="165" spans="1:8" hidden="1">
      <c r="A165" t="str">
        <f t="shared" si="4"/>
        <v>KCR2270</v>
      </c>
      <c r="B165">
        <v>6</v>
      </c>
      <c r="C165" t="s">
        <v>1032</v>
      </c>
      <c r="D165" t="s">
        <v>1033</v>
      </c>
      <c r="E165">
        <v>2601</v>
      </c>
      <c r="F165" t="s">
        <v>109</v>
      </c>
      <c r="G165">
        <v>0</v>
      </c>
      <c r="H165">
        <f t="shared" si="5"/>
        <v>0</v>
      </c>
    </row>
    <row r="166" spans="1:8" hidden="1">
      <c r="A166" t="str">
        <f t="shared" si="4"/>
        <v>KCR2270</v>
      </c>
      <c r="B166">
        <v>8</v>
      </c>
      <c r="C166" t="s">
        <v>1032</v>
      </c>
      <c r="D166" t="s">
        <v>1034</v>
      </c>
      <c r="E166">
        <v>50</v>
      </c>
      <c r="F166" t="s">
        <v>103</v>
      </c>
      <c r="G166">
        <v>0</v>
      </c>
      <c r="H166">
        <f t="shared" si="5"/>
        <v>0</v>
      </c>
    </row>
    <row r="167" spans="1:8" hidden="1">
      <c r="A167" t="str">
        <f t="shared" si="4"/>
        <v>KCR2270</v>
      </c>
      <c r="B167">
        <v>8</v>
      </c>
      <c r="C167" t="s">
        <v>1032</v>
      </c>
      <c r="D167" t="s">
        <v>1034</v>
      </c>
      <c r="E167">
        <v>51</v>
      </c>
      <c r="F167" t="s">
        <v>232</v>
      </c>
      <c r="G167">
        <v>0</v>
      </c>
      <c r="H167">
        <f t="shared" si="5"/>
        <v>0</v>
      </c>
    </row>
    <row r="168" spans="1:8" hidden="1">
      <c r="A168" t="str">
        <f t="shared" si="4"/>
        <v>KCR2270</v>
      </c>
      <c r="B168">
        <v>6</v>
      </c>
      <c r="C168" t="s">
        <v>1032</v>
      </c>
      <c r="D168" t="s">
        <v>1033</v>
      </c>
      <c r="E168">
        <v>2450</v>
      </c>
      <c r="F168" t="s">
        <v>57</v>
      </c>
      <c r="G168" s="297">
        <v>2000</v>
      </c>
      <c r="H168">
        <f t="shared" si="5"/>
        <v>2</v>
      </c>
    </row>
    <row r="169" spans="1:8" hidden="1">
      <c r="A169" t="str">
        <f t="shared" si="4"/>
        <v>KCR2270</v>
      </c>
      <c r="B169">
        <v>6</v>
      </c>
      <c r="C169" t="s">
        <v>1032</v>
      </c>
      <c r="D169" t="s">
        <v>1033</v>
      </c>
      <c r="E169">
        <v>2500</v>
      </c>
      <c r="F169" t="s">
        <v>63</v>
      </c>
      <c r="G169" s="297">
        <v>1000</v>
      </c>
      <c r="H169">
        <f t="shared" si="5"/>
        <v>1</v>
      </c>
    </row>
    <row r="170" spans="1:8" hidden="1">
      <c r="A170" t="str">
        <f t="shared" si="4"/>
        <v>KCR2270</v>
      </c>
      <c r="B170">
        <v>6</v>
      </c>
      <c r="C170" t="s">
        <v>1032</v>
      </c>
      <c r="D170" t="s">
        <v>1033</v>
      </c>
      <c r="E170">
        <v>2550</v>
      </c>
      <c r="F170" t="s">
        <v>72</v>
      </c>
      <c r="G170">
        <v>0</v>
      </c>
      <c r="H170">
        <f t="shared" si="5"/>
        <v>0</v>
      </c>
    </row>
    <row r="171" spans="1:8" hidden="1">
      <c r="A171" t="str">
        <f t="shared" si="4"/>
        <v>KCR2270</v>
      </c>
      <c r="B171">
        <v>6</v>
      </c>
      <c r="C171" t="s">
        <v>1032</v>
      </c>
      <c r="D171" t="s">
        <v>1033</v>
      </c>
      <c r="E171">
        <v>2551</v>
      </c>
      <c r="F171" t="s">
        <v>106</v>
      </c>
      <c r="G171" s="297">
        <v>1000</v>
      </c>
      <c r="H171">
        <f t="shared" si="5"/>
        <v>1</v>
      </c>
    </row>
    <row r="172" spans="1:8" hidden="1">
      <c r="A172" t="str">
        <f t="shared" si="4"/>
        <v>KCR2270</v>
      </c>
      <c r="B172">
        <v>6</v>
      </c>
      <c r="C172" t="s">
        <v>1032</v>
      </c>
      <c r="D172" t="s">
        <v>1033</v>
      </c>
      <c r="E172">
        <v>2600</v>
      </c>
      <c r="F172" t="s">
        <v>104</v>
      </c>
      <c r="G172" s="297">
        <v>1000</v>
      </c>
      <c r="H172">
        <f t="shared" si="5"/>
        <v>1</v>
      </c>
    </row>
    <row r="173" spans="1:8" hidden="1">
      <c r="A173" t="str">
        <f t="shared" si="4"/>
        <v>KCR2270</v>
      </c>
      <c r="B173">
        <v>6</v>
      </c>
      <c r="C173" t="s">
        <v>1032</v>
      </c>
      <c r="D173" t="s">
        <v>1033</v>
      </c>
      <c r="E173">
        <v>2601</v>
      </c>
      <c r="F173" t="s">
        <v>109</v>
      </c>
      <c r="G173">
        <v>0</v>
      </c>
      <c r="H173">
        <f t="shared" si="5"/>
        <v>0</v>
      </c>
    </row>
    <row r="174" spans="1:8" hidden="1">
      <c r="A174" t="str">
        <f t="shared" si="4"/>
        <v>KCR2270</v>
      </c>
      <c r="B174">
        <v>8</v>
      </c>
      <c r="C174" t="s">
        <v>1032</v>
      </c>
      <c r="D174" t="s">
        <v>1034</v>
      </c>
      <c r="E174">
        <v>50</v>
      </c>
      <c r="F174" t="s">
        <v>103</v>
      </c>
      <c r="G174" s="297">
        <v>1000</v>
      </c>
      <c r="H174">
        <f t="shared" si="5"/>
        <v>1</v>
      </c>
    </row>
    <row r="175" spans="1:8" hidden="1">
      <c r="A175" t="str">
        <f t="shared" si="4"/>
        <v>KCR2270</v>
      </c>
      <c r="B175">
        <v>8</v>
      </c>
      <c r="C175" t="s">
        <v>1032</v>
      </c>
      <c r="D175" t="s">
        <v>1034</v>
      </c>
      <c r="E175">
        <v>51</v>
      </c>
      <c r="F175" t="s">
        <v>232</v>
      </c>
      <c r="G175">
        <v>0</v>
      </c>
      <c r="H175">
        <f t="shared" si="5"/>
        <v>0</v>
      </c>
    </row>
    <row r="176" spans="1:8" hidden="1">
      <c r="A176" t="str">
        <f t="shared" si="4"/>
        <v>KCR2271</v>
      </c>
      <c r="B176">
        <v>6</v>
      </c>
      <c r="C176" t="s">
        <v>1035</v>
      </c>
      <c r="D176" t="s">
        <v>1036</v>
      </c>
      <c r="E176">
        <v>2450</v>
      </c>
      <c r="F176" t="s">
        <v>57</v>
      </c>
      <c r="G176">
        <v>0</v>
      </c>
      <c r="H176">
        <f t="shared" si="5"/>
        <v>0</v>
      </c>
    </row>
    <row r="177" spans="1:8" hidden="1">
      <c r="A177" t="str">
        <f t="shared" si="4"/>
        <v>KCR2271</v>
      </c>
      <c r="B177">
        <v>6</v>
      </c>
      <c r="C177" t="s">
        <v>1035</v>
      </c>
      <c r="D177" t="s">
        <v>1036</v>
      </c>
      <c r="E177">
        <v>2500</v>
      </c>
      <c r="F177" t="s">
        <v>72</v>
      </c>
      <c r="G177">
        <v>0</v>
      </c>
      <c r="H177">
        <f t="shared" si="5"/>
        <v>0</v>
      </c>
    </row>
    <row r="178" spans="1:8" hidden="1">
      <c r="A178" t="str">
        <f t="shared" si="4"/>
        <v>KCR2271</v>
      </c>
      <c r="B178">
        <v>6</v>
      </c>
      <c r="C178" t="s">
        <v>1035</v>
      </c>
      <c r="D178" t="s">
        <v>1036</v>
      </c>
      <c r="E178">
        <v>2501</v>
      </c>
      <c r="F178" t="s">
        <v>106</v>
      </c>
      <c r="G178">
        <v>0</v>
      </c>
      <c r="H178">
        <f t="shared" si="5"/>
        <v>0</v>
      </c>
    </row>
    <row r="179" spans="1:8" hidden="1">
      <c r="A179" t="str">
        <f t="shared" si="4"/>
        <v>KCR2271</v>
      </c>
      <c r="B179">
        <v>6</v>
      </c>
      <c r="C179" t="s">
        <v>1035</v>
      </c>
      <c r="D179" t="s">
        <v>1036</v>
      </c>
      <c r="E179">
        <v>2550</v>
      </c>
      <c r="F179" t="s">
        <v>81</v>
      </c>
      <c r="G179">
        <v>0</v>
      </c>
      <c r="H179">
        <f t="shared" si="5"/>
        <v>0</v>
      </c>
    </row>
    <row r="180" spans="1:8" hidden="1">
      <c r="A180" t="str">
        <f t="shared" si="4"/>
        <v>KCR2271</v>
      </c>
      <c r="B180">
        <v>6</v>
      </c>
      <c r="C180" t="s">
        <v>1035</v>
      </c>
      <c r="D180" t="s">
        <v>1036</v>
      </c>
      <c r="E180">
        <v>2551</v>
      </c>
      <c r="F180" t="s">
        <v>237</v>
      </c>
      <c r="G180">
        <v>0</v>
      </c>
      <c r="H180">
        <f t="shared" si="5"/>
        <v>0</v>
      </c>
    </row>
    <row r="181" spans="1:8" hidden="1">
      <c r="A181" t="str">
        <f t="shared" si="4"/>
        <v>KCR2271</v>
      </c>
      <c r="B181">
        <v>6</v>
      </c>
      <c r="C181" t="s">
        <v>1035</v>
      </c>
      <c r="D181" t="s">
        <v>1036</v>
      </c>
      <c r="E181">
        <v>2600</v>
      </c>
      <c r="F181" t="s">
        <v>104</v>
      </c>
      <c r="G181">
        <v>0</v>
      </c>
      <c r="H181">
        <f t="shared" si="5"/>
        <v>0</v>
      </c>
    </row>
    <row r="182" spans="1:8" hidden="1">
      <c r="A182" t="str">
        <f t="shared" si="4"/>
        <v>KCR2271</v>
      </c>
      <c r="B182">
        <v>6</v>
      </c>
      <c r="C182" t="s">
        <v>1035</v>
      </c>
      <c r="D182" t="s">
        <v>1036</v>
      </c>
      <c r="E182">
        <v>2601</v>
      </c>
      <c r="F182" t="s">
        <v>109</v>
      </c>
      <c r="G182">
        <v>0</v>
      </c>
      <c r="H182">
        <f t="shared" si="5"/>
        <v>0</v>
      </c>
    </row>
    <row r="183" spans="1:8" hidden="1">
      <c r="A183" t="str">
        <f t="shared" si="4"/>
        <v>KCR2271</v>
      </c>
      <c r="B183">
        <v>8</v>
      </c>
      <c r="C183" t="s">
        <v>1035</v>
      </c>
      <c r="D183" t="s">
        <v>1034</v>
      </c>
      <c r="E183">
        <v>50</v>
      </c>
      <c r="F183" t="s">
        <v>103</v>
      </c>
      <c r="G183">
        <v>0</v>
      </c>
      <c r="H183">
        <f t="shared" si="5"/>
        <v>0</v>
      </c>
    </row>
    <row r="184" spans="1:8" hidden="1">
      <c r="A184" t="str">
        <f t="shared" si="4"/>
        <v>KCR2271</v>
      </c>
      <c r="B184">
        <v>8</v>
      </c>
      <c r="C184" t="s">
        <v>1035</v>
      </c>
      <c r="D184" t="s">
        <v>1034</v>
      </c>
      <c r="E184">
        <v>51</v>
      </c>
      <c r="F184" t="s">
        <v>232</v>
      </c>
      <c r="G184">
        <v>0</v>
      </c>
      <c r="H184">
        <f t="shared" si="5"/>
        <v>0</v>
      </c>
    </row>
    <row r="185" spans="1:8" hidden="1">
      <c r="A185" t="str">
        <f t="shared" si="4"/>
        <v>KCR2271</v>
      </c>
      <c r="B185">
        <v>6</v>
      </c>
      <c r="C185" t="s">
        <v>1035</v>
      </c>
      <c r="D185" t="s">
        <v>1036</v>
      </c>
      <c r="E185">
        <v>2450</v>
      </c>
      <c r="F185" t="s">
        <v>57</v>
      </c>
      <c r="G185" s="297">
        <v>2000</v>
      </c>
      <c r="H185">
        <f t="shared" si="5"/>
        <v>2</v>
      </c>
    </row>
    <row r="186" spans="1:8" hidden="1">
      <c r="A186" t="str">
        <f t="shared" si="4"/>
        <v>KCR2271</v>
      </c>
      <c r="B186">
        <v>6</v>
      </c>
      <c r="C186" t="s">
        <v>1035</v>
      </c>
      <c r="D186" t="s">
        <v>1036</v>
      </c>
      <c r="E186">
        <v>2500</v>
      </c>
      <c r="F186" t="s">
        <v>63</v>
      </c>
      <c r="G186" s="297">
        <v>1000</v>
      </c>
      <c r="H186">
        <f t="shared" si="5"/>
        <v>1</v>
      </c>
    </row>
    <row r="187" spans="1:8" hidden="1">
      <c r="A187" t="str">
        <f t="shared" si="4"/>
        <v>KCR2271</v>
      </c>
      <c r="B187">
        <v>6</v>
      </c>
      <c r="C187" t="s">
        <v>1035</v>
      </c>
      <c r="D187" t="s">
        <v>1036</v>
      </c>
      <c r="E187">
        <v>2550</v>
      </c>
      <c r="F187" t="s">
        <v>72</v>
      </c>
      <c r="G187">
        <v>0</v>
      </c>
      <c r="H187">
        <f t="shared" si="5"/>
        <v>0</v>
      </c>
    </row>
    <row r="188" spans="1:8" hidden="1">
      <c r="A188" t="str">
        <f t="shared" si="4"/>
        <v>KCR2271</v>
      </c>
      <c r="B188">
        <v>6</v>
      </c>
      <c r="C188" t="s">
        <v>1035</v>
      </c>
      <c r="D188" t="s">
        <v>1036</v>
      </c>
      <c r="E188">
        <v>2551</v>
      </c>
      <c r="F188" t="s">
        <v>106</v>
      </c>
      <c r="G188" s="297">
        <v>1000</v>
      </c>
      <c r="H188">
        <f t="shared" si="5"/>
        <v>1</v>
      </c>
    </row>
    <row r="189" spans="1:8" hidden="1">
      <c r="A189" t="str">
        <f t="shared" si="4"/>
        <v>KCR2271</v>
      </c>
      <c r="B189">
        <v>6</v>
      </c>
      <c r="C189" t="s">
        <v>1035</v>
      </c>
      <c r="D189" t="s">
        <v>1036</v>
      </c>
      <c r="E189">
        <v>2600</v>
      </c>
      <c r="F189" t="s">
        <v>104</v>
      </c>
      <c r="G189" s="297">
        <v>1000</v>
      </c>
      <c r="H189">
        <f t="shared" si="5"/>
        <v>1</v>
      </c>
    </row>
    <row r="190" spans="1:8" hidden="1">
      <c r="A190" t="str">
        <f t="shared" si="4"/>
        <v>KCR2271</v>
      </c>
      <c r="B190">
        <v>6</v>
      </c>
      <c r="C190" t="s">
        <v>1035</v>
      </c>
      <c r="D190" t="s">
        <v>1036</v>
      </c>
      <c r="E190">
        <v>2601</v>
      </c>
      <c r="F190" t="s">
        <v>109</v>
      </c>
      <c r="G190">
        <v>0</v>
      </c>
      <c r="H190">
        <f t="shared" si="5"/>
        <v>0</v>
      </c>
    </row>
    <row r="191" spans="1:8" hidden="1">
      <c r="A191" t="str">
        <f t="shared" si="4"/>
        <v>KCR2271</v>
      </c>
      <c r="B191">
        <v>8</v>
      </c>
      <c r="C191" t="s">
        <v>1035</v>
      </c>
      <c r="D191" t="s">
        <v>1034</v>
      </c>
      <c r="E191">
        <v>50</v>
      </c>
      <c r="F191" t="s">
        <v>103</v>
      </c>
      <c r="G191" s="297">
        <v>1000</v>
      </c>
      <c r="H191">
        <f t="shared" si="5"/>
        <v>1</v>
      </c>
    </row>
    <row r="192" spans="1:8" hidden="1">
      <c r="A192" t="str">
        <f t="shared" si="4"/>
        <v>KCR2271</v>
      </c>
      <c r="B192">
        <v>8</v>
      </c>
      <c r="C192" t="s">
        <v>1035</v>
      </c>
      <c r="D192" t="s">
        <v>1034</v>
      </c>
      <c r="E192">
        <v>51</v>
      </c>
      <c r="F192" t="s">
        <v>232</v>
      </c>
      <c r="G192">
        <v>0</v>
      </c>
      <c r="H192">
        <f t="shared" si="5"/>
        <v>0</v>
      </c>
    </row>
    <row r="193" spans="1:8" hidden="1">
      <c r="A193" t="str">
        <f t="shared" si="4"/>
        <v>KCR2272</v>
      </c>
      <c r="B193">
        <v>6</v>
      </c>
      <c r="C193" t="s">
        <v>1037</v>
      </c>
      <c r="D193" t="s">
        <v>1033</v>
      </c>
      <c r="E193">
        <v>2450</v>
      </c>
      <c r="F193" t="s">
        <v>57</v>
      </c>
      <c r="G193">
        <v>0</v>
      </c>
      <c r="H193">
        <f t="shared" si="5"/>
        <v>0</v>
      </c>
    </row>
    <row r="194" spans="1:8" hidden="1">
      <c r="A194" t="str">
        <f t="shared" si="4"/>
        <v>KCR2272</v>
      </c>
      <c r="B194">
        <v>6</v>
      </c>
      <c r="C194" t="s">
        <v>1037</v>
      </c>
      <c r="D194" t="s">
        <v>1033</v>
      </c>
      <c r="E194">
        <v>2500</v>
      </c>
      <c r="F194" t="s">
        <v>72</v>
      </c>
      <c r="G194">
        <v>0</v>
      </c>
      <c r="H194">
        <f t="shared" si="5"/>
        <v>0</v>
      </c>
    </row>
    <row r="195" spans="1:8" hidden="1">
      <c r="A195" t="str">
        <f t="shared" ref="A195:A258" si="6">IF(LEFT(C195,3)="781",C195,LEFT(C195,7))</f>
        <v>KCR2272</v>
      </c>
      <c r="B195">
        <v>6</v>
      </c>
      <c r="C195" t="s">
        <v>1037</v>
      </c>
      <c r="D195" t="s">
        <v>1033</v>
      </c>
      <c r="E195">
        <v>2501</v>
      </c>
      <c r="F195" t="s">
        <v>106</v>
      </c>
      <c r="G195">
        <v>0</v>
      </c>
      <c r="H195">
        <f t="shared" ref="H195:H258" si="7">G195/1000</f>
        <v>0</v>
      </c>
    </row>
    <row r="196" spans="1:8" hidden="1">
      <c r="A196" t="str">
        <f t="shared" si="6"/>
        <v>KCR2272</v>
      </c>
      <c r="B196">
        <v>6</v>
      </c>
      <c r="C196" t="s">
        <v>1037</v>
      </c>
      <c r="D196" t="s">
        <v>1033</v>
      </c>
      <c r="E196">
        <v>2550</v>
      </c>
      <c r="F196" t="s">
        <v>81</v>
      </c>
      <c r="G196">
        <v>0</v>
      </c>
      <c r="H196">
        <f t="shared" si="7"/>
        <v>0</v>
      </c>
    </row>
    <row r="197" spans="1:8" hidden="1">
      <c r="A197" t="str">
        <f t="shared" si="6"/>
        <v>KCR2272</v>
      </c>
      <c r="B197">
        <v>6</v>
      </c>
      <c r="C197" t="s">
        <v>1037</v>
      </c>
      <c r="D197" t="s">
        <v>1033</v>
      </c>
      <c r="E197">
        <v>2551</v>
      </c>
      <c r="F197" t="s">
        <v>237</v>
      </c>
      <c r="G197">
        <v>0</v>
      </c>
      <c r="H197">
        <f t="shared" si="7"/>
        <v>0</v>
      </c>
    </row>
    <row r="198" spans="1:8" hidden="1">
      <c r="A198" t="str">
        <f t="shared" si="6"/>
        <v>KCR2272</v>
      </c>
      <c r="B198">
        <v>6</v>
      </c>
      <c r="C198" t="s">
        <v>1037</v>
      </c>
      <c r="D198" t="s">
        <v>1033</v>
      </c>
      <c r="E198">
        <v>2600</v>
      </c>
      <c r="F198" t="s">
        <v>104</v>
      </c>
      <c r="G198">
        <v>0</v>
      </c>
      <c r="H198">
        <f t="shared" si="7"/>
        <v>0</v>
      </c>
    </row>
    <row r="199" spans="1:8" hidden="1">
      <c r="A199" t="str">
        <f t="shared" si="6"/>
        <v>KCR2272</v>
      </c>
      <c r="B199">
        <v>6</v>
      </c>
      <c r="C199" t="s">
        <v>1037</v>
      </c>
      <c r="D199" t="s">
        <v>1033</v>
      </c>
      <c r="E199">
        <v>2601</v>
      </c>
      <c r="F199" t="s">
        <v>109</v>
      </c>
      <c r="G199">
        <v>0</v>
      </c>
      <c r="H199">
        <f t="shared" si="7"/>
        <v>0</v>
      </c>
    </row>
    <row r="200" spans="1:8" hidden="1">
      <c r="A200" t="str">
        <f t="shared" si="6"/>
        <v>KCR2272</v>
      </c>
      <c r="B200">
        <v>8</v>
      </c>
      <c r="C200" t="s">
        <v>1037</v>
      </c>
      <c r="D200" t="s">
        <v>1034</v>
      </c>
      <c r="E200">
        <v>50</v>
      </c>
      <c r="F200" t="s">
        <v>103</v>
      </c>
      <c r="G200">
        <v>0</v>
      </c>
      <c r="H200">
        <f t="shared" si="7"/>
        <v>0</v>
      </c>
    </row>
    <row r="201" spans="1:8" hidden="1">
      <c r="A201" t="str">
        <f t="shared" si="6"/>
        <v>KCR2272</v>
      </c>
      <c r="B201">
        <v>8</v>
      </c>
      <c r="C201" t="s">
        <v>1037</v>
      </c>
      <c r="D201" t="s">
        <v>1034</v>
      </c>
      <c r="E201">
        <v>51</v>
      </c>
      <c r="F201" t="s">
        <v>232</v>
      </c>
      <c r="G201">
        <v>0</v>
      </c>
      <c r="H201">
        <f t="shared" si="7"/>
        <v>0</v>
      </c>
    </row>
    <row r="202" spans="1:8" hidden="1">
      <c r="A202" t="str">
        <f t="shared" si="6"/>
        <v>KCR2272</v>
      </c>
      <c r="B202">
        <v>6</v>
      </c>
      <c r="C202" t="s">
        <v>1037</v>
      </c>
      <c r="D202" t="s">
        <v>1033</v>
      </c>
      <c r="E202">
        <v>2450</v>
      </c>
      <c r="F202" t="s">
        <v>57</v>
      </c>
      <c r="G202" s="297">
        <v>2000</v>
      </c>
      <c r="H202">
        <f t="shared" si="7"/>
        <v>2</v>
      </c>
    </row>
    <row r="203" spans="1:8" hidden="1">
      <c r="A203" t="str">
        <f t="shared" si="6"/>
        <v>KCR2272</v>
      </c>
      <c r="B203">
        <v>6</v>
      </c>
      <c r="C203" t="s">
        <v>1037</v>
      </c>
      <c r="D203" t="s">
        <v>1033</v>
      </c>
      <c r="E203">
        <v>2500</v>
      </c>
      <c r="F203" t="s">
        <v>63</v>
      </c>
      <c r="G203" s="297">
        <v>1000</v>
      </c>
      <c r="H203">
        <f t="shared" si="7"/>
        <v>1</v>
      </c>
    </row>
    <row r="204" spans="1:8" hidden="1">
      <c r="A204" t="str">
        <f t="shared" si="6"/>
        <v>KCR2272</v>
      </c>
      <c r="B204">
        <v>6</v>
      </c>
      <c r="C204" t="s">
        <v>1037</v>
      </c>
      <c r="D204" t="s">
        <v>1033</v>
      </c>
      <c r="E204">
        <v>2550</v>
      </c>
      <c r="F204" t="s">
        <v>72</v>
      </c>
      <c r="G204">
        <v>0</v>
      </c>
      <c r="H204">
        <f t="shared" si="7"/>
        <v>0</v>
      </c>
    </row>
    <row r="205" spans="1:8" hidden="1">
      <c r="A205" t="str">
        <f t="shared" si="6"/>
        <v>KCR2272</v>
      </c>
      <c r="B205">
        <v>6</v>
      </c>
      <c r="C205" t="s">
        <v>1037</v>
      </c>
      <c r="D205" t="s">
        <v>1033</v>
      </c>
      <c r="E205">
        <v>2551</v>
      </c>
      <c r="F205" t="s">
        <v>106</v>
      </c>
      <c r="G205" s="297">
        <v>1000</v>
      </c>
      <c r="H205">
        <f t="shared" si="7"/>
        <v>1</v>
      </c>
    </row>
    <row r="206" spans="1:8" hidden="1">
      <c r="A206" t="str">
        <f t="shared" si="6"/>
        <v>KCR2272</v>
      </c>
      <c r="B206">
        <v>6</v>
      </c>
      <c r="C206" t="s">
        <v>1037</v>
      </c>
      <c r="D206" t="s">
        <v>1033</v>
      </c>
      <c r="E206">
        <v>2600</v>
      </c>
      <c r="F206" t="s">
        <v>104</v>
      </c>
      <c r="G206" s="297">
        <v>1000</v>
      </c>
      <c r="H206">
        <f t="shared" si="7"/>
        <v>1</v>
      </c>
    </row>
    <row r="207" spans="1:8" hidden="1">
      <c r="A207" t="str">
        <f t="shared" si="6"/>
        <v>KCR2272</v>
      </c>
      <c r="B207">
        <v>6</v>
      </c>
      <c r="C207" t="s">
        <v>1037</v>
      </c>
      <c r="D207" t="s">
        <v>1033</v>
      </c>
      <c r="E207">
        <v>2601</v>
      </c>
      <c r="F207" t="s">
        <v>109</v>
      </c>
      <c r="G207">
        <v>0</v>
      </c>
      <c r="H207">
        <f t="shared" si="7"/>
        <v>0</v>
      </c>
    </row>
    <row r="208" spans="1:8" hidden="1">
      <c r="A208" t="str">
        <f t="shared" si="6"/>
        <v>KCR2272</v>
      </c>
      <c r="B208">
        <v>8</v>
      </c>
      <c r="C208" t="s">
        <v>1037</v>
      </c>
      <c r="D208" t="s">
        <v>1034</v>
      </c>
      <c r="E208">
        <v>50</v>
      </c>
      <c r="F208" t="s">
        <v>103</v>
      </c>
      <c r="G208" s="297">
        <v>1000</v>
      </c>
      <c r="H208">
        <f t="shared" si="7"/>
        <v>1</v>
      </c>
    </row>
    <row r="209" spans="1:8" hidden="1">
      <c r="A209" t="str">
        <f t="shared" si="6"/>
        <v>KCR2272</v>
      </c>
      <c r="B209">
        <v>8</v>
      </c>
      <c r="C209" t="s">
        <v>1037</v>
      </c>
      <c r="D209" t="s">
        <v>1034</v>
      </c>
      <c r="E209">
        <v>51</v>
      </c>
      <c r="F209" t="s">
        <v>232</v>
      </c>
      <c r="G209">
        <v>0</v>
      </c>
      <c r="H209">
        <f t="shared" si="7"/>
        <v>0</v>
      </c>
    </row>
    <row r="210" spans="1:8" hidden="1">
      <c r="A210" t="str">
        <f t="shared" si="6"/>
        <v>KGR2218</v>
      </c>
      <c r="B210">
        <v>4</v>
      </c>
      <c r="C210" t="s">
        <v>1038</v>
      </c>
      <c r="D210" t="s">
        <v>1039</v>
      </c>
      <c r="E210">
        <v>600</v>
      </c>
      <c r="F210" t="s">
        <v>43</v>
      </c>
      <c r="G210" s="297">
        <v>1000</v>
      </c>
      <c r="H210">
        <f t="shared" si="7"/>
        <v>1</v>
      </c>
    </row>
    <row r="211" spans="1:8" hidden="1">
      <c r="A211" t="str">
        <f t="shared" si="6"/>
        <v>KGR2218</v>
      </c>
      <c r="B211">
        <v>6</v>
      </c>
      <c r="C211" t="s">
        <v>1038</v>
      </c>
      <c r="D211" t="s">
        <v>1040</v>
      </c>
      <c r="E211">
        <v>1350</v>
      </c>
      <c r="F211" t="s">
        <v>78</v>
      </c>
      <c r="G211" s="297">
        <v>1000</v>
      </c>
      <c r="H211">
        <f t="shared" si="7"/>
        <v>1</v>
      </c>
    </row>
    <row r="212" spans="1:8" hidden="1">
      <c r="A212" t="str">
        <f t="shared" si="6"/>
        <v>KGR2218</v>
      </c>
      <c r="B212">
        <v>6</v>
      </c>
      <c r="C212" t="s">
        <v>1038</v>
      </c>
      <c r="D212" t="s">
        <v>1040</v>
      </c>
      <c r="E212">
        <v>1400</v>
      </c>
      <c r="F212" t="s">
        <v>95</v>
      </c>
      <c r="G212" s="297">
        <v>1000</v>
      </c>
      <c r="H212">
        <f t="shared" si="7"/>
        <v>1</v>
      </c>
    </row>
    <row r="213" spans="1:8" hidden="1">
      <c r="A213" t="str">
        <f t="shared" si="6"/>
        <v>KGR2218</v>
      </c>
      <c r="B213">
        <v>7</v>
      </c>
      <c r="C213" t="s">
        <v>1038</v>
      </c>
      <c r="D213" t="s">
        <v>1041</v>
      </c>
      <c r="E213">
        <v>50</v>
      </c>
      <c r="F213" t="s">
        <v>264</v>
      </c>
      <c r="G213">
        <v>0</v>
      </c>
      <c r="H213">
        <f t="shared" si="7"/>
        <v>0</v>
      </c>
    </row>
    <row r="214" spans="1:8" hidden="1">
      <c r="A214" t="str">
        <f t="shared" si="6"/>
        <v>KGR2218</v>
      </c>
      <c r="B214">
        <v>6</v>
      </c>
      <c r="C214" t="s">
        <v>1038</v>
      </c>
      <c r="D214" t="s">
        <v>1042</v>
      </c>
      <c r="E214">
        <v>1550</v>
      </c>
      <c r="F214" t="s">
        <v>95</v>
      </c>
      <c r="G214" s="297">
        <v>1000</v>
      </c>
      <c r="H214">
        <f t="shared" si="7"/>
        <v>1</v>
      </c>
    </row>
    <row r="215" spans="1:8" hidden="1">
      <c r="A215" t="str">
        <f t="shared" si="6"/>
        <v>KGR2218</v>
      </c>
      <c r="B215">
        <v>7</v>
      </c>
      <c r="C215" t="s">
        <v>1038</v>
      </c>
      <c r="D215" t="s">
        <v>1041</v>
      </c>
      <c r="E215">
        <v>50</v>
      </c>
      <c r="F215" t="s">
        <v>264</v>
      </c>
      <c r="G215">
        <v>0</v>
      </c>
      <c r="H215">
        <f t="shared" si="7"/>
        <v>0</v>
      </c>
    </row>
    <row r="216" spans="1:8" hidden="1">
      <c r="A216" t="str">
        <f t="shared" si="6"/>
        <v>KGR2218</v>
      </c>
      <c r="B216">
        <v>7</v>
      </c>
      <c r="C216" t="s">
        <v>1038</v>
      </c>
      <c r="D216" t="s">
        <v>1043</v>
      </c>
      <c r="E216">
        <v>2750</v>
      </c>
      <c r="F216" t="s">
        <v>50</v>
      </c>
      <c r="G216" s="297">
        <v>1000</v>
      </c>
      <c r="H216">
        <f t="shared" si="7"/>
        <v>1</v>
      </c>
    </row>
    <row r="217" spans="1:8" hidden="1">
      <c r="A217" t="str">
        <f t="shared" si="6"/>
        <v>KGR2218</v>
      </c>
      <c r="B217">
        <v>7</v>
      </c>
      <c r="C217" t="s">
        <v>1038</v>
      </c>
      <c r="D217" t="s">
        <v>1043</v>
      </c>
      <c r="E217">
        <v>2800</v>
      </c>
      <c r="F217" t="s">
        <v>55</v>
      </c>
      <c r="G217" s="297">
        <v>1000</v>
      </c>
      <c r="H217">
        <f t="shared" si="7"/>
        <v>1</v>
      </c>
    </row>
    <row r="218" spans="1:8" hidden="1">
      <c r="A218" t="str">
        <f t="shared" si="6"/>
        <v>KGR2218</v>
      </c>
      <c r="B218">
        <v>7</v>
      </c>
      <c r="C218" t="s">
        <v>1038</v>
      </c>
      <c r="D218" t="s">
        <v>1043</v>
      </c>
      <c r="E218">
        <v>2850</v>
      </c>
      <c r="F218" t="s">
        <v>64</v>
      </c>
      <c r="G218" s="297">
        <v>1000</v>
      </c>
      <c r="H218">
        <f t="shared" si="7"/>
        <v>1</v>
      </c>
    </row>
    <row r="219" spans="1:8" hidden="1">
      <c r="A219" t="str">
        <f t="shared" si="6"/>
        <v>KGR2218</v>
      </c>
      <c r="B219">
        <v>7</v>
      </c>
      <c r="C219" t="s">
        <v>1038</v>
      </c>
      <c r="D219" t="s">
        <v>1043</v>
      </c>
      <c r="E219">
        <v>2900</v>
      </c>
      <c r="F219" t="s">
        <v>74</v>
      </c>
      <c r="G219" s="297">
        <v>1000</v>
      </c>
      <c r="H219">
        <f t="shared" si="7"/>
        <v>1</v>
      </c>
    </row>
    <row r="220" spans="1:8" hidden="1">
      <c r="A220" t="str">
        <f t="shared" si="6"/>
        <v>KGR2218</v>
      </c>
      <c r="B220">
        <v>7</v>
      </c>
      <c r="C220" t="s">
        <v>1038</v>
      </c>
      <c r="D220" t="s">
        <v>1043</v>
      </c>
      <c r="E220">
        <v>2950</v>
      </c>
      <c r="F220" t="s">
        <v>77</v>
      </c>
      <c r="G220" s="297">
        <v>1000</v>
      </c>
      <c r="H220">
        <f t="shared" si="7"/>
        <v>1</v>
      </c>
    </row>
    <row r="221" spans="1:8" hidden="1">
      <c r="A221" t="str">
        <f t="shared" si="6"/>
        <v>KU-0325</v>
      </c>
      <c r="B221">
        <v>6</v>
      </c>
      <c r="C221" t="s">
        <v>1044</v>
      </c>
      <c r="D221" t="s">
        <v>1045</v>
      </c>
      <c r="E221">
        <v>50</v>
      </c>
      <c r="F221" t="s">
        <v>67</v>
      </c>
      <c r="G221" s="297">
        <v>1000</v>
      </c>
      <c r="H221">
        <f t="shared" si="7"/>
        <v>1</v>
      </c>
    </row>
    <row r="222" spans="1:8" hidden="1">
      <c r="A222" t="str">
        <f t="shared" si="6"/>
        <v>KU-0325</v>
      </c>
      <c r="B222">
        <v>6</v>
      </c>
      <c r="C222" t="s">
        <v>1044</v>
      </c>
      <c r="D222" t="s">
        <v>1045</v>
      </c>
      <c r="E222">
        <v>51</v>
      </c>
      <c r="F222" t="s">
        <v>253</v>
      </c>
      <c r="G222">
        <v>0</v>
      </c>
      <c r="H222">
        <f t="shared" si="7"/>
        <v>0</v>
      </c>
    </row>
    <row r="223" spans="1:8" hidden="1">
      <c r="A223" t="str">
        <f t="shared" si="6"/>
        <v>KU-0325</v>
      </c>
      <c r="B223">
        <v>5</v>
      </c>
      <c r="C223" t="s">
        <v>1044</v>
      </c>
      <c r="D223" t="s">
        <v>1046</v>
      </c>
      <c r="E223">
        <v>451</v>
      </c>
      <c r="F223" t="s">
        <v>262</v>
      </c>
      <c r="G223">
        <v>0</v>
      </c>
      <c r="H223">
        <f t="shared" si="7"/>
        <v>0</v>
      </c>
    </row>
    <row r="224" spans="1:8" hidden="1">
      <c r="A224" t="str">
        <f t="shared" si="6"/>
        <v>KU-0837</v>
      </c>
      <c r="B224">
        <v>6</v>
      </c>
      <c r="C224" t="s">
        <v>1047</v>
      </c>
      <c r="D224" t="s">
        <v>1048</v>
      </c>
      <c r="E224">
        <v>50</v>
      </c>
      <c r="F224" t="s">
        <v>67</v>
      </c>
      <c r="G224" s="297">
        <v>1000</v>
      </c>
      <c r="H224">
        <f t="shared" si="7"/>
        <v>1</v>
      </c>
    </row>
    <row r="225" spans="1:8" hidden="1">
      <c r="A225" t="str">
        <f t="shared" si="6"/>
        <v>KU-0837</v>
      </c>
      <c r="B225">
        <v>6</v>
      </c>
      <c r="C225" t="s">
        <v>1047</v>
      </c>
      <c r="D225" t="s">
        <v>1048</v>
      </c>
      <c r="E225">
        <v>51</v>
      </c>
      <c r="F225" t="s">
        <v>253</v>
      </c>
      <c r="G225">
        <v>0</v>
      </c>
      <c r="H225">
        <f t="shared" si="7"/>
        <v>0</v>
      </c>
    </row>
    <row r="226" spans="1:8" hidden="1">
      <c r="A226" t="str">
        <f t="shared" si="6"/>
        <v>KU-0903</v>
      </c>
      <c r="B226">
        <v>6</v>
      </c>
      <c r="C226" t="s">
        <v>1049</v>
      </c>
      <c r="D226" t="s">
        <v>1050</v>
      </c>
      <c r="E226">
        <v>50</v>
      </c>
      <c r="F226" t="s">
        <v>107</v>
      </c>
      <c r="G226" s="297">
        <v>1000</v>
      </c>
      <c r="H226">
        <f t="shared" si="7"/>
        <v>1</v>
      </c>
    </row>
    <row r="227" spans="1:8" hidden="1">
      <c r="A227" t="str">
        <f t="shared" si="6"/>
        <v>KU-0903</v>
      </c>
      <c r="B227">
        <v>6</v>
      </c>
      <c r="C227" t="s">
        <v>1049</v>
      </c>
      <c r="D227" t="s">
        <v>1050</v>
      </c>
      <c r="E227">
        <v>51</v>
      </c>
      <c r="F227" t="s">
        <v>266</v>
      </c>
      <c r="G227">
        <v>0</v>
      </c>
      <c r="H227">
        <f t="shared" si="7"/>
        <v>0</v>
      </c>
    </row>
    <row r="228" spans="1:8" hidden="1">
      <c r="A228" t="str">
        <f t="shared" si="6"/>
        <v>KU-0903</v>
      </c>
      <c r="B228">
        <v>6</v>
      </c>
      <c r="C228" t="s">
        <v>1049</v>
      </c>
      <c r="D228" t="s">
        <v>1050</v>
      </c>
      <c r="E228">
        <v>52</v>
      </c>
      <c r="F228" t="s">
        <v>267</v>
      </c>
      <c r="G228">
        <v>0</v>
      </c>
      <c r="H228">
        <f t="shared" si="7"/>
        <v>0</v>
      </c>
    </row>
    <row r="229" spans="1:8" hidden="1">
      <c r="A229" t="str">
        <f t="shared" si="6"/>
        <v>KU-0903</v>
      </c>
      <c r="B229">
        <v>6</v>
      </c>
      <c r="C229" t="s">
        <v>1049</v>
      </c>
      <c r="D229" t="s">
        <v>1050</v>
      </c>
      <c r="E229">
        <v>53</v>
      </c>
      <c r="F229" t="s">
        <v>268</v>
      </c>
      <c r="G229">
        <v>0</v>
      </c>
      <c r="H229">
        <f t="shared" si="7"/>
        <v>0</v>
      </c>
    </row>
    <row r="230" spans="1:8" hidden="1">
      <c r="A230" t="str">
        <f t="shared" si="6"/>
        <v>KU-1469</v>
      </c>
      <c r="B230">
        <v>5</v>
      </c>
      <c r="C230" t="s">
        <v>1051</v>
      </c>
      <c r="D230" t="s">
        <v>1052</v>
      </c>
      <c r="E230">
        <v>400</v>
      </c>
      <c r="F230" t="s">
        <v>68</v>
      </c>
      <c r="G230" s="297">
        <v>1000</v>
      </c>
      <c r="H230">
        <f t="shared" si="7"/>
        <v>1</v>
      </c>
    </row>
    <row r="231" spans="1:8" hidden="1">
      <c r="A231" t="str">
        <f t="shared" si="6"/>
        <v>KU-1469</v>
      </c>
      <c r="B231">
        <v>6</v>
      </c>
      <c r="C231" t="s">
        <v>1051</v>
      </c>
      <c r="D231" t="s">
        <v>1053</v>
      </c>
      <c r="E231">
        <v>50</v>
      </c>
      <c r="F231" t="s">
        <v>67</v>
      </c>
      <c r="G231">
        <v>0</v>
      </c>
      <c r="H231">
        <f t="shared" si="7"/>
        <v>0</v>
      </c>
    </row>
    <row r="232" spans="1:8" hidden="1">
      <c r="A232" t="str">
        <f t="shared" si="6"/>
        <v>KU-1469</v>
      </c>
      <c r="B232">
        <v>6</v>
      </c>
      <c r="C232" t="s">
        <v>1051</v>
      </c>
      <c r="D232" t="s">
        <v>1053</v>
      </c>
      <c r="E232">
        <v>51</v>
      </c>
      <c r="F232" t="s">
        <v>252</v>
      </c>
      <c r="G232">
        <v>0</v>
      </c>
      <c r="H232">
        <f t="shared" si="7"/>
        <v>0</v>
      </c>
    </row>
    <row r="233" spans="1:8" hidden="1">
      <c r="A233" t="str">
        <f t="shared" si="6"/>
        <v>KU-1469</v>
      </c>
      <c r="B233">
        <v>6</v>
      </c>
      <c r="C233" t="s">
        <v>1051</v>
      </c>
      <c r="D233" t="s">
        <v>1053</v>
      </c>
      <c r="E233">
        <v>52</v>
      </c>
      <c r="F233" t="s">
        <v>253</v>
      </c>
      <c r="G233">
        <v>0</v>
      </c>
      <c r="H233">
        <f t="shared" si="7"/>
        <v>0</v>
      </c>
    </row>
    <row r="234" spans="1:8" hidden="1">
      <c r="A234" t="str">
        <f t="shared" si="6"/>
        <v>KU-1777</v>
      </c>
      <c r="B234">
        <v>5</v>
      </c>
      <c r="C234" t="s">
        <v>1054</v>
      </c>
      <c r="D234" t="s">
        <v>1055</v>
      </c>
      <c r="E234">
        <v>400</v>
      </c>
      <c r="F234" t="s">
        <v>67</v>
      </c>
      <c r="G234" s="297">
        <v>1000</v>
      </c>
      <c r="H234">
        <f t="shared" si="7"/>
        <v>1</v>
      </c>
    </row>
    <row r="235" spans="1:8" hidden="1">
      <c r="A235" t="str">
        <f t="shared" si="6"/>
        <v>KU-1777</v>
      </c>
      <c r="B235">
        <v>5</v>
      </c>
      <c r="C235" t="s">
        <v>1054</v>
      </c>
      <c r="D235" t="s">
        <v>1055</v>
      </c>
      <c r="E235">
        <v>401</v>
      </c>
      <c r="F235" t="s">
        <v>259</v>
      </c>
      <c r="G235">
        <v>0</v>
      </c>
      <c r="H235">
        <f t="shared" si="7"/>
        <v>0</v>
      </c>
    </row>
    <row r="236" spans="1:8" hidden="1">
      <c r="A236" t="str">
        <f t="shared" si="6"/>
        <v>KU-1777</v>
      </c>
      <c r="B236">
        <v>5</v>
      </c>
      <c r="C236" t="s">
        <v>1054</v>
      </c>
      <c r="D236" t="s">
        <v>1055</v>
      </c>
      <c r="E236">
        <v>402</v>
      </c>
      <c r="F236" t="s">
        <v>260</v>
      </c>
      <c r="G236">
        <v>0</v>
      </c>
      <c r="H236">
        <f t="shared" si="7"/>
        <v>0</v>
      </c>
    </row>
    <row r="237" spans="1:8" hidden="1">
      <c r="A237" t="str">
        <f t="shared" si="6"/>
        <v>KU-1777</v>
      </c>
      <c r="B237">
        <v>5</v>
      </c>
      <c r="C237" t="s">
        <v>1054</v>
      </c>
      <c r="D237" t="s">
        <v>1055</v>
      </c>
      <c r="E237">
        <v>403</v>
      </c>
      <c r="F237" t="s">
        <v>253</v>
      </c>
      <c r="G237">
        <v>0</v>
      </c>
      <c r="H237">
        <f t="shared" si="7"/>
        <v>0</v>
      </c>
    </row>
    <row r="238" spans="1:8" hidden="1">
      <c r="A238" t="str">
        <f t="shared" si="6"/>
        <v>KU-1805</v>
      </c>
      <c r="B238">
        <v>8</v>
      </c>
      <c r="C238" t="s">
        <v>1056</v>
      </c>
      <c r="D238" t="s">
        <v>1057</v>
      </c>
      <c r="E238">
        <v>1600</v>
      </c>
      <c r="F238" t="s">
        <v>34</v>
      </c>
      <c r="G238" s="297">
        <v>1000</v>
      </c>
      <c r="H238">
        <f t="shared" si="7"/>
        <v>1</v>
      </c>
    </row>
    <row r="239" spans="1:8" hidden="1">
      <c r="A239" t="str">
        <f t="shared" si="6"/>
        <v>KU-1805</v>
      </c>
      <c r="B239">
        <v>8</v>
      </c>
      <c r="C239" t="s">
        <v>1056</v>
      </c>
      <c r="D239" t="s">
        <v>1057</v>
      </c>
      <c r="E239">
        <v>1601</v>
      </c>
      <c r="F239" t="s">
        <v>77</v>
      </c>
      <c r="G239">
        <v>0</v>
      </c>
      <c r="H239">
        <f t="shared" si="7"/>
        <v>0</v>
      </c>
    </row>
    <row r="240" spans="1:8" hidden="1">
      <c r="A240" t="str">
        <f t="shared" si="6"/>
        <v>KU-1805</v>
      </c>
      <c r="B240">
        <v>8</v>
      </c>
      <c r="C240" t="s">
        <v>1056</v>
      </c>
      <c r="D240" t="s">
        <v>1057</v>
      </c>
      <c r="E240">
        <v>1602</v>
      </c>
      <c r="F240" t="s">
        <v>242</v>
      </c>
      <c r="G240">
        <v>0</v>
      </c>
      <c r="H240">
        <f t="shared" si="7"/>
        <v>0</v>
      </c>
    </row>
    <row r="241" spans="1:8" hidden="1">
      <c r="A241" t="str">
        <f t="shared" si="6"/>
        <v>KU-1805</v>
      </c>
      <c r="B241">
        <v>8</v>
      </c>
      <c r="C241" t="s">
        <v>1056</v>
      </c>
      <c r="D241" t="s">
        <v>1057</v>
      </c>
      <c r="E241">
        <v>1650</v>
      </c>
      <c r="F241" t="s">
        <v>61</v>
      </c>
      <c r="G241" s="297">
        <v>2000</v>
      </c>
      <c r="H241">
        <f t="shared" si="7"/>
        <v>2</v>
      </c>
    </row>
    <row r="242" spans="1:8" hidden="1">
      <c r="A242" t="str">
        <f t="shared" si="6"/>
        <v>KU-1805</v>
      </c>
      <c r="B242">
        <v>9</v>
      </c>
      <c r="C242" t="s">
        <v>1056</v>
      </c>
      <c r="D242" t="s">
        <v>1058</v>
      </c>
      <c r="E242">
        <v>50</v>
      </c>
      <c r="F242" t="s">
        <v>86</v>
      </c>
      <c r="G242" s="297">
        <v>1000</v>
      </c>
      <c r="H242">
        <f t="shared" si="7"/>
        <v>1</v>
      </c>
    </row>
    <row r="243" spans="1:8" hidden="1">
      <c r="A243" t="str">
        <f t="shared" si="6"/>
        <v>KU-1805</v>
      </c>
      <c r="B243">
        <v>9</v>
      </c>
      <c r="C243" t="s">
        <v>1056</v>
      </c>
      <c r="D243" t="s">
        <v>1058</v>
      </c>
      <c r="E243">
        <v>51</v>
      </c>
      <c r="F243" t="s">
        <v>292</v>
      </c>
      <c r="G243">
        <v>0</v>
      </c>
      <c r="H243">
        <f t="shared" si="7"/>
        <v>0</v>
      </c>
    </row>
    <row r="244" spans="1:8" hidden="1">
      <c r="A244" t="str">
        <f t="shared" si="6"/>
        <v>KU-1912</v>
      </c>
      <c r="B244">
        <v>8</v>
      </c>
      <c r="C244" t="s">
        <v>1059</v>
      </c>
      <c r="D244" t="s">
        <v>1060</v>
      </c>
      <c r="E244">
        <v>1600</v>
      </c>
      <c r="F244" t="s">
        <v>34</v>
      </c>
      <c r="G244" s="297">
        <v>1000</v>
      </c>
      <c r="H244">
        <f t="shared" si="7"/>
        <v>1</v>
      </c>
    </row>
    <row r="245" spans="1:8" hidden="1">
      <c r="A245" t="str">
        <f t="shared" si="6"/>
        <v>KU-1912</v>
      </c>
      <c r="B245">
        <v>8</v>
      </c>
      <c r="C245" t="s">
        <v>1059</v>
      </c>
      <c r="D245" t="s">
        <v>1060</v>
      </c>
      <c r="E245">
        <v>1601</v>
      </c>
      <c r="F245" t="s">
        <v>77</v>
      </c>
      <c r="G245">
        <v>0</v>
      </c>
      <c r="H245">
        <f t="shared" si="7"/>
        <v>0</v>
      </c>
    </row>
    <row r="246" spans="1:8" hidden="1">
      <c r="A246" t="str">
        <f t="shared" si="6"/>
        <v>KU-1912</v>
      </c>
      <c r="B246">
        <v>8</v>
      </c>
      <c r="C246" t="s">
        <v>1059</v>
      </c>
      <c r="D246" t="s">
        <v>1060</v>
      </c>
      <c r="E246">
        <v>1602</v>
      </c>
      <c r="F246" t="s">
        <v>242</v>
      </c>
      <c r="G246">
        <v>0</v>
      </c>
      <c r="H246">
        <f t="shared" si="7"/>
        <v>0</v>
      </c>
    </row>
    <row r="247" spans="1:8" hidden="1">
      <c r="A247" t="str">
        <f t="shared" si="6"/>
        <v>KU-1912</v>
      </c>
      <c r="B247">
        <v>8</v>
      </c>
      <c r="C247" t="s">
        <v>1059</v>
      </c>
      <c r="D247" t="s">
        <v>1060</v>
      </c>
      <c r="E247">
        <v>1650</v>
      </c>
      <c r="F247" t="s">
        <v>61</v>
      </c>
      <c r="G247" s="297">
        <v>2000</v>
      </c>
      <c r="H247">
        <f t="shared" si="7"/>
        <v>2</v>
      </c>
    </row>
    <row r="248" spans="1:8" hidden="1">
      <c r="A248" t="str">
        <f t="shared" si="6"/>
        <v>KU-1912</v>
      </c>
      <c r="B248">
        <v>9</v>
      </c>
      <c r="C248" t="s">
        <v>1059</v>
      </c>
      <c r="D248" t="s">
        <v>1058</v>
      </c>
      <c r="E248">
        <v>50</v>
      </c>
      <c r="F248" t="s">
        <v>86</v>
      </c>
      <c r="G248" s="297">
        <v>1000</v>
      </c>
      <c r="H248">
        <f t="shared" si="7"/>
        <v>1</v>
      </c>
    </row>
    <row r="249" spans="1:8" hidden="1">
      <c r="A249" t="str">
        <f t="shared" si="6"/>
        <v>KU-1912</v>
      </c>
      <c r="B249">
        <v>9</v>
      </c>
      <c r="C249" t="s">
        <v>1059</v>
      </c>
      <c r="D249" t="s">
        <v>1058</v>
      </c>
      <c r="E249">
        <v>51</v>
      </c>
      <c r="F249" t="s">
        <v>292</v>
      </c>
      <c r="G249">
        <v>0</v>
      </c>
      <c r="H249">
        <f t="shared" si="7"/>
        <v>0</v>
      </c>
    </row>
    <row r="250" spans="1:8" hidden="1">
      <c r="A250" t="str">
        <f t="shared" si="6"/>
        <v>KU-1917</v>
      </c>
      <c r="B250">
        <v>8</v>
      </c>
      <c r="C250" t="s">
        <v>1061</v>
      </c>
      <c r="D250" t="s">
        <v>1062</v>
      </c>
      <c r="E250">
        <v>1600</v>
      </c>
      <c r="F250" t="s">
        <v>34</v>
      </c>
      <c r="G250" s="297">
        <v>1000</v>
      </c>
      <c r="H250">
        <f t="shared" si="7"/>
        <v>1</v>
      </c>
    </row>
    <row r="251" spans="1:8" hidden="1">
      <c r="A251" t="str">
        <f t="shared" si="6"/>
        <v>KU-1917</v>
      </c>
      <c r="B251">
        <v>8</v>
      </c>
      <c r="C251" t="s">
        <v>1061</v>
      </c>
      <c r="D251" t="s">
        <v>1062</v>
      </c>
      <c r="E251">
        <v>1601</v>
      </c>
      <c r="F251" t="s">
        <v>282</v>
      </c>
      <c r="G251">
        <v>0</v>
      </c>
      <c r="H251">
        <f t="shared" si="7"/>
        <v>0</v>
      </c>
    </row>
    <row r="252" spans="1:8" hidden="1">
      <c r="A252" t="str">
        <f t="shared" si="6"/>
        <v>KU-1917</v>
      </c>
      <c r="B252">
        <v>8</v>
      </c>
      <c r="C252" t="s">
        <v>1061</v>
      </c>
      <c r="D252" t="s">
        <v>1062</v>
      </c>
      <c r="E252">
        <v>1602</v>
      </c>
      <c r="F252" t="s">
        <v>77</v>
      </c>
      <c r="G252">
        <v>0</v>
      </c>
      <c r="H252">
        <f t="shared" si="7"/>
        <v>0</v>
      </c>
    </row>
    <row r="253" spans="1:8" hidden="1">
      <c r="A253" t="str">
        <f t="shared" si="6"/>
        <v>KU-1917</v>
      </c>
      <c r="B253">
        <v>8</v>
      </c>
      <c r="C253" t="s">
        <v>1061</v>
      </c>
      <c r="D253" t="s">
        <v>1062</v>
      </c>
      <c r="E253">
        <v>1603</v>
      </c>
      <c r="F253" t="s">
        <v>242</v>
      </c>
      <c r="G253">
        <v>0</v>
      </c>
      <c r="H253">
        <f t="shared" si="7"/>
        <v>0</v>
      </c>
    </row>
    <row r="254" spans="1:8" hidden="1">
      <c r="A254" t="str">
        <f t="shared" si="6"/>
        <v>KU-1917</v>
      </c>
      <c r="B254">
        <v>8</v>
      </c>
      <c r="C254" t="s">
        <v>1061</v>
      </c>
      <c r="D254" t="s">
        <v>1062</v>
      </c>
      <c r="E254">
        <v>1650</v>
      </c>
      <c r="F254" t="s">
        <v>59</v>
      </c>
      <c r="G254" s="297">
        <v>2000</v>
      </c>
      <c r="H254">
        <f t="shared" si="7"/>
        <v>2</v>
      </c>
    </row>
    <row r="255" spans="1:8" hidden="1">
      <c r="A255" t="str">
        <f t="shared" si="6"/>
        <v>KU-1917</v>
      </c>
      <c r="B255">
        <v>9</v>
      </c>
      <c r="C255" t="s">
        <v>1061</v>
      </c>
      <c r="D255" t="s">
        <v>1063</v>
      </c>
      <c r="E255">
        <v>50</v>
      </c>
      <c r="F255" t="s">
        <v>86</v>
      </c>
      <c r="G255" s="297">
        <v>1000</v>
      </c>
      <c r="H255">
        <f t="shared" si="7"/>
        <v>1</v>
      </c>
    </row>
    <row r="256" spans="1:8" hidden="1">
      <c r="A256" t="str">
        <f t="shared" si="6"/>
        <v>KU-1917</v>
      </c>
      <c r="B256">
        <v>9</v>
      </c>
      <c r="C256" t="s">
        <v>1061</v>
      </c>
      <c r="D256" t="s">
        <v>1063</v>
      </c>
      <c r="E256">
        <v>51</v>
      </c>
      <c r="F256" t="s">
        <v>292</v>
      </c>
      <c r="G256">
        <v>0</v>
      </c>
      <c r="H256">
        <f t="shared" si="7"/>
        <v>0</v>
      </c>
    </row>
    <row r="257" spans="1:8" hidden="1">
      <c r="A257" t="str">
        <f t="shared" si="6"/>
        <v>KU-1917</v>
      </c>
      <c r="B257">
        <v>8</v>
      </c>
      <c r="C257" t="s">
        <v>1061</v>
      </c>
      <c r="D257" t="s">
        <v>1062</v>
      </c>
      <c r="E257">
        <v>1600</v>
      </c>
      <c r="F257" t="s">
        <v>34</v>
      </c>
      <c r="G257">
        <v>0</v>
      </c>
      <c r="H257">
        <f t="shared" si="7"/>
        <v>0</v>
      </c>
    </row>
    <row r="258" spans="1:8" hidden="1">
      <c r="A258" t="str">
        <f t="shared" si="6"/>
        <v>KU-1917</v>
      </c>
      <c r="B258">
        <v>8</v>
      </c>
      <c r="C258" t="s">
        <v>1061</v>
      </c>
      <c r="D258" t="s">
        <v>1062</v>
      </c>
      <c r="E258">
        <v>1601</v>
      </c>
      <c r="F258" t="s">
        <v>282</v>
      </c>
      <c r="G258">
        <v>0</v>
      </c>
      <c r="H258">
        <f t="shared" si="7"/>
        <v>0</v>
      </c>
    </row>
    <row r="259" spans="1:8" hidden="1">
      <c r="A259" t="str">
        <f t="shared" ref="A259:A322" si="8">IF(LEFT(C259,3)="781",C259,LEFT(C259,7))</f>
        <v>KU-1917</v>
      </c>
      <c r="B259">
        <v>8</v>
      </c>
      <c r="C259" t="s">
        <v>1061</v>
      </c>
      <c r="D259" t="s">
        <v>1062</v>
      </c>
      <c r="E259">
        <v>1602</v>
      </c>
      <c r="F259" t="s">
        <v>77</v>
      </c>
      <c r="G259">
        <v>0</v>
      </c>
      <c r="H259">
        <f t="shared" ref="H259:H322" si="9">G259/1000</f>
        <v>0</v>
      </c>
    </row>
    <row r="260" spans="1:8" hidden="1">
      <c r="A260" t="str">
        <f t="shared" si="8"/>
        <v>KU-1917</v>
      </c>
      <c r="B260">
        <v>8</v>
      </c>
      <c r="C260" t="s">
        <v>1061</v>
      </c>
      <c r="D260" t="s">
        <v>1062</v>
      </c>
      <c r="E260">
        <v>1603</v>
      </c>
      <c r="F260" t="s">
        <v>242</v>
      </c>
      <c r="G260">
        <v>0</v>
      </c>
      <c r="H260">
        <f t="shared" si="9"/>
        <v>0</v>
      </c>
    </row>
    <row r="261" spans="1:8" hidden="1">
      <c r="A261" t="str">
        <f t="shared" si="8"/>
        <v>KU-1917</v>
      </c>
      <c r="B261">
        <v>8</v>
      </c>
      <c r="C261" t="s">
        <v>1061</v>
      </c>
      <c r="D261" t="s">
        <v>1062</v>
      </c>
      <c r="E261">
        <v>1650</v>
      </c>
      <c r="F261" t="s">
        <v>59</v>
      </c>
      <c r="G261">
        <v>0</v>
      </c>
      <c r="H261">
        <f t="shared" si="9"/>
        <v>0</v>
      </c>
    </row>
    <row r="262" spans="1:8" hidden="1">
      <c r="A262" t="str">
        <f t="shared" si="8"/>
        <v>KU-1917</v>
      </c>
      <c r="B262">
        <v>9</v>
      </c>
      <c r="C262" t="s">
        <v>1061</v>
      </c>
      <c r="D262" t="s">
        <v>1063</v>
      </c>
      <c r="E262">
        <v>50</v>
      </c>
      <c r="F262" t="s">
        <v>86</v>
      </c>
      <c r="G262">
        <v>0</v>
      </c>
      <c r="H262">
        <f t="shared" si="9"/>
        <v>0</v>
      </c>
    </row>
    <row r="263" spans="1:8" hidden="1">
      <c r="A263" t="str">
        <f t="shared" si="8"/>
        <v>KU-1917</v>
      </c>
      <c r="B263">
        <v>9</v>
      </c>
      <c r="C263" t="s">
        <v>1061</v>
      </c>
      <c r="D263" t="s">
        <v>1063</v>
      </c>
      <c r="E263">
        <v>51</v>
      </c>
      <c r="F263" t="s">
        <v>292</v>
      </c>
      <c r="G263">
        <v>0</v>
      </c>
      <c r="H263">
        <f t="shared" si="9"/>
        <v>0</v>
      </c>
    </row>
    <row r="264" spans="1:8" hidden="1">
      <c r="A264" t="str">
        <f t="shared" si="8"/>
        <v>KU-1935</v>
      </c>
      <c r="B264">
        <v>4</v>
      </c>
      <c r="C264" t="s">
        <v>1064</v>
      </c>
      <c r="D264" t="s">
        <v>1065</v>
      </c>
      <c r="E264">
        <v>50</v>
      </c>
      <c r="F264" t="s">
        <v>114</v>
      </c>
      <c r="G264" s="297">
        <v>1000</v>
      </c>
      <c r="H264">
        <f t="shared" si="9"/>
        <v>1</v>
      </c>
    </row>
    <row r="265" spans="1:8" hidden="1">
      <c r="A265" t="str">
        <f t="shared" si="8"/>
        <v>KU-1935</v>
      </c>
      <c r="B265">
        <v>4</v>
      </c>
      <c r="C265" t="s">
        <v>1064</v>
      </c>
      <c r="D265" t="s">
        <v>1065</v>
      </c>
      <c r="E265">
        <v>51</v>
      </c>
      <c r="F265" t="s">
        <v>294</v>
      </c>
      <c r="G265">
        <v>0</v>
      </c>
      <c r="H265">
        <f t="shared" si="9"/>
        <v>0</v>
      </c>
    </row>
    <row r="266" spans="1:8" hidden="1">
      <c r="A266" t="str">
        <f t="shared" si="8"/>
        <v>KU-1977</v>
      </c>
      <c r="B266">
        <v>8</v>
      </c>
      <c r="C266" t="s">
        <v>1066</v>
      </c>
      <c r="D266" t="s">
        <v>1062</v>
      </c>
      <c r="E266">
        <v>1600</v>
      </c>
      <c r="F266" t="s">
        <v>34</v>
      </c>
      <c r="G266" s="297">
        <v>1000</v>
      </c>
      <c r="H266">
        <f t="shared" si="9"/>
        <v>1</v>
      </c>
    </row>
    <row r="267" spans="1:8" hidden="1">
      <c r="A267" t="str">
        <f t="shared" si="8"/>
        <v>KU-1977</v>
      </c>
      <c r="B267">
        <v>8</v>
      </c>
      <c r="C267" t="s">
        <v>1066</v>
      </c>
      <c r="D267" t="s">
        <v>1062</v>
      </c>
      <c r="E267">
        <v>1601</v>
      </c>
      <c r="F267" t="s">
        <v>282</v>
      </c>
      <c r="G267">
        <v>0</v>
      </c>
      <c r="H267">
        <f t="shared" si="9"/>
        <v>0</v>
      </c>
    </row>
    <row r="268" spans="1:8" hidden="1">
      <c r="A268" t="str">
        <f t="shared" si="8"/>
        <v>KU-1977</v>
      </c>
      <c r="B268">
        <v>8</v>
      </c>
      <c r="C268" t="s">
        <v>1066</v>
      </c>
      <c r="D268" t="s">
        <v>1062</v>
      </c>
      <c r="E268">
        <v>1602</v>
      </c>
      <c r="F268" t="s">
        <v>77</v>
      </c>
      <c r="G268">
        <v>0</v>
      </c>
      <c r="H268">
        <f t="shared" si="9"/>
        <v>0</v>
      </c>
    </row>
    <row r="269" spans="1:8" hidden="1">
      <c r="A269" t="str">
        <f t="shared" si="8"/>
        <v>KU-1977</v>
      </c>
      <c r="B269">
        <v>8</v>
      </c>
      <c r="C269" t="s">
        <v>1066</v>
      </c>
      <c r="D269" t="s">
        <v>1062</v>
      </c>
      <c r="E269">
        <v>1603</v>
      </c>
      <c r="F269" t="s">
        <v>242</v>
      </c>
      <c r="G269">
        <v>0</v>
      </c>
      <c r="H269">
        <f t="shared" si="9"/>
        <v>0</v>
      </c>
    </row>
    <row r="270" spans="1:8" hidden="1">
      <c r="A270" t="str">
        <f t="shared" si="8"/>
        <v>KU-1977</v>
      </c>
      <c r="B270">
        <v>8</v>
      </c>
      <c r="C270" t="s">
        <v>1066</v>
      </c>
      <c r="D270" t="s">
        <v>1062</v>
      </c>
      <c r="E270">
        <v>1650</v>
      </c>
      <c r="F270" t="s">
        <v>59</v>
      </c>
      <c r="G270" s="297">
        <v>2000</v>
      </c>
      <c r="H270">
        <f t="shared" si="9"/>
        <v>2</v>
      </c>
    </row>
    <row r="271" spans="1:8" hidden="1">
      <c r="A271" t="str">
        <f t="shared" si="8"/>
        <v>KU-1977</v>
      </c>
      <c r="B271">
        <v>9</v>
      </c>
      <c r="C271" t="s">
        <v>1066</v>
      </c>
      <c r="D271" t="s">
        <v>1063</v>
      </c>
      <c r="E271">
        <v>50</v>
      </c>
      <c r="F271" t="s">
        <v>86</v>
      </c>
      <c r="G271" s="297">
        <v>1000</v>
      </c>
      <c r="H271">
        <f t="shared" si="9"/>
        <v>1</v>
      </c>
    </row>
    <row r="272" spans="1:8" hidden="1">
      <c r="A272" t="str">
        <f t="shared" si="8"/>
        <v>KU-1977</v>
      </c>
      <c r="B272">
        <v>9</v>
      </c>
      <c r="C272" t="s">
        <v>1066</v>
      </c>
      <c r="D272" t="s">
        <v>1063</v>
      </c>
      <c r="E272">
        <v>51</v>
      </c>
      <c r="F272" t="s">
        <v>292</v>
      </c>
      <c r="G272">
        <v>0</v>
      </c>
      <c r="H272">
        <f t="shared" si="9"/>
        <v>0</v>
      </c>
    </row>
    <row r="273" spans="1:8" hidden="1">
      <c r="A273" t="str">
        <f t="shared" si="8"/>
        <v>KU-1977</v>
      </c>
      <c r="B273">
        <v>8</v>
      </c>
      <c r="C273" t="s">
        <v>1066</v>
      </c>
      <c r="D273" t="s">
        <v>1062</v>
      </c>
      <c r="E273">
        <v>1600</v>
      </c>
      <c r="F273" t="s">
        <v>34</v>
      </c>
      <c r="G273">
        <v>0</v>
      </c>
      <c r="H273">
        <f t="shared" si="9"/>
        <v>0</v>
      </c>
    </row>
    <row r="274" spans="1:8" hidden="1">
      <c r="A274" t="str">
        <f t="shared" si="8"/>
        <v>KU-1977</v>
      </c>
      <c r="B274">
        <v>8</v>
      </c>
      <c r="C274" t="s">
        <v>1066</v>
      </c>
      <c r="D274" t="s">
        <v>1062</v>
      </c>
      <c r="E274">
        <v>1601</v>
      </c>
      <c r="F274" t="s">
        <v>282</v>
      </c>
      <c r="G274">
        <v>0</v>
      </c>
      <c r="H274">
        <f t="shared" si="9"/>
        <v>0</v>
      </c>
    </row>
    <row r="275" spans="1:8" hidden="1">
      <c r="A275" t="str">
        <f t="shared" si="8"/>
        <v>KU-1977</v>
      </c>
      <c r="B275">
        <v>8</v>
      </c>
      <c r="C275" t="s">
        <v>1066</v>
      </c>
      <c r="D275" t="s">
        <v>1062</v>
      </c>
      <c r="E275">
        <v>1602</v>
      </c>
      <c r="F275" t="s">
        <v>77</v>
      </c>
      <c r="G275">
        <v>0</v>
      </c>
      <c r="H275">
        <f t="shared" si="9"/>
        <v>0</v>
      </c>
    </row>
    <row r="276" spans="1:8" hidden="1">
      <c r="A276" t="str">
        <f t="shared" si="8"/>
        <v>KU-1977</v>
      </c>
      <c r="B276">
        <v>8</v>
      </c>
      <c r="C276" t="s">
        <v>1066</v>
      </c>
      <c r="D276" t="s">
        <v>1062</v>
      </c>
      <c r="E276">
        <v>1603</v>
      </c>
      <c r="F276" t="s">
        <v>242</v>
      </c>
      <c r="G276">
        <v>0</v>
      </c>
      <c r="H276">
        <f t="shared" si="9"/>
        <v>0</v>
      </c>
    </row>
    <row r="277" spans="1:8" hidden="1">
      <c r="A277" t="str">
        <f t="shared" si="8"/>
        <v>KU-1977</v>
      </c>
      <c r="B277">
        <v>8</v>
      </c>
      <c r="C277" t="s">
        <v>1066</v>
      </c>
      <c r="D277" t="s">
        <v>1062</v>
      </c>
      <c r="E277">
        <v>1650</v>
      </c>
      <c r="F277" t="s">
        <v>59</v>
      </c>
      <c r="G277">
        <v>0</v>
      </c>
      <c r="H277">
        <f t="shared" si="9"/>
        <v>0</v>
      </c>
    </row>
    <row r="278" spans="1:8" hidden="1">
      <c r="A278" t="str">
        <f t="shared" si="8"/>
        <v>KU-1977</v>
      </c>
      <c r="B278">
        <v>9</v>
      </c>
      <c r="C278" t="s">
        <v>1066</v>
      </c>
      <c r="D278" t="s">
        <v>1063</v>
      </c>
      <c r="E278">
        <v>50</v>
      </c>
      <c r="F278" t="s">
        <v>86</v>
      </c>
      <c r="G278">
        <v>0</v>
      </c>
      <c r="H278">
        <f t="shared" si="9"/>
        <v>0</v>
      </c>
    </row>
    <row r="279" spans="1:8" hidden="1">
      <c r="A279" t="str">
        <f t="shared" si="8"/>
        <v>KU-1977</v>
      </c>
      <c r="B279">
        <v>9</v>
      </c>
      <c r="C279" t="s">
        <v>1066</v>
      </c>
      <c r="D279" t="s">
        <v>1063</v>
      </c>
      <c r="E279">
        <v>51</v>
      </c>
      <c r="F279" t="s">
        <v>292</v>
      </c>
      <c r="G279">
        <v>0</v>
      </c>
      <c r="H279">
        <f t="shared" si="9"/>
        <v>0</v>
      </c>
    </row>
    <row r="280" spans="1:8" hidden="1">
      <c r="A280" t="str">
        <f t="shared" si="8"/>
        <v>KU-2159</v>
      </c>
      <c r="B280">
        <v>6</v>
      </c>
      <c r="C280" t="s">
        <v>1067</v>
      </c>
      <c r="D280" t="s">
        <v>1068</v>
      </c>
      <c r="E280">
        <v>750</v>
      </c>
      <c r="F280" t="s">
        <v>94</v>
      </c>
      <c r="G280" s="297">
        <v>1000</v>
      </c>
      <c r="H280">
        <f t="shared" si="9"/>
        <v>1</v>
      </c>
    </row>
    <row r="281" spans="1:8" hidden="1">
      <c r="A281" t="str">
        <f t="shared" si="8"/>
        <v>KU-2159</v>
      </c>
      <c r="B281">
        <v>6</v>
      </c>
      <c r="C281" t="s">
        <v>1067</v>
      </c>
      <c r="D281" t="s">
        <v>1069</v>
      </c>
      <c r="E281">
        <v>800</v>
      </c>
      <c r="F281" t="s">
        <v>94</v>
      </c>
      <c r="G281" s="297">
        <v>1000</v>
      </c>
      <c r="H281">
        <f t="shared" si="9"/>
        <v>1</v>
      </c>
    </row>
    <row r="282" spans="1:8" hidden="1">
      <c r="A282" t="str">
        <f t="shared" si="8"/>
        <v>KU-2159</v>
      </c>
      <c r="B282">
        <v>6</v>
      </c>
      <c r="C282" t="s">
        <v>1067</v>
      </c>
      <c r="D282" t="s">
        <v>1070</v>
      </c>
      <c r="E282">
        <v>1250</v>
      </c>
      <c r="F282" t="s">
        <v>50</v>
      </c>
      <c r="G282" s="297">
        <v>1000</v>
      </c>
      <c r="H282">
        <f t="shared" si="9"/>
        <v>1</v>
      </c>
    </row>
    <row r="283" spans="1:8" hidden="1">
      <c r="A283" t="str">
        <f t="shared" si="8"/>
        <v>KU-2159</v>
      </c>
      <c r="B283">
        <v>6</v>
      </c>
      <c r="C283" t="s">
        <v>1067</v>
      </c>
      <c r="D283" t="s">
        <v>1070</v>
      </c>
      <c r="E283">
        <v>1300</v>
      </c>
      <c r="F283" t="s">
        <v>76</v>
      </c>
      <c r="G283" s="297">
        <v>1000</v>
      </c>
      <c r="H283">
        <f t="shared" si="9"/>
        <v>1</v>
      </c>
    </row>
    <row r="284" spans="1:8" hidden="1">
      <c r="A284" t="str">
        <f t="shared" si="8"/>
        <v>KU-2310</v>
      </c>
      <c r="B284">
        <v>7</v>
      </c>
      <c r="C284" t="s">
        <v>1071</v>
      </c>
      <c r="D284" t="s">
        <v>1072</v>
      </c>
      <c r="E284">
        <v>1900</v>
      </c>
      <c r="F284" t="s">
        <v>34</v>
      </c>
      <c r="G284" s="297">
        <v>1000</v>
      </c>
      <c r="H284">
        <f t="shared" si="9"/>
        <v>1</v>
      </c>
    </row>
    <row r="285" spans="1:8" hidden="1">
      <c r="A285" t="str">
        <f t="shared" si="8"/>
        <v>KU-2310</v>
      </c>
      <c r="B285">
        <v>7</v>
      </c>
      <c r="C285" t="s">
        <v>1071</v>
      </c>
      <c r="D285" t="s">
        <v>1072</v>
      </c>
      <c r="E285">
        <v>1901</v>
      </c>
      <c r="F285" t="s">
        <v>77</v>
      </c>
      <c r="G285">
        <v>0</v>
      </c>
      <c r="H285">
        <f t="shared" si="9"/>
        <v>0</v>
      </c>
    </row>
    <row r="286" spans="1:8" hidden="1">
      <c r="A286" t="str">
        <f t="shared" si="8"/>
        <v>KU-2310</v>
      </c>
      <c r="B286">
        <v>7</v>
      </c>
      <c r="C286" t="s">
        <v>1071</v>
      </c>
      <c r="D286" t="s">
        <v>1072</v>
      </c>
      <c r="E286">
        <v>1950</v>
      </c>
      <c r="F286" t="s">
        <v>57</v>
      </c>
      <c r="G286" s="297">
        <v>2000</v>
      </c>
      <c r="H286">
        <f t="shared" si="9"/>
        <v>2</v>
      </c>
    </row>
    <row r="287" spans="1:8" hidden="1">
      <c r="A287" t="str">
        <f t="shared" si="8"/>
        <v>KU-2310</v>
      </c>
      <c r="B287">
        <v>9</v>
      </c>
      <c r="C287" t="s">
        <v>1071</v>
      </c>
      <c r="D287" t="s">
        <v>1073</v>
      </c>
      <c r="E287">
        <v>50</v>
      </c>
      <c r="F287" t="s">
        <v>103</v>
      </c>
      <c r="G287" s="297">
        <v>1000</v>
      </c>
      <c r="H287">
        <f t="shared" si="9"/>
        <v>1</v>
      </c>
    </row>
    <row r="288" spans="1:8" hidden="1">
      <c r="A288" t="str">
        <f t="shared" si="8"/>
        <v>KU-2310</v>
      </c>
      <c r="B288">
        <v>9</v>
      </c>
      <c r="C288" t="s">
        <v>1071</v>
      </c>
      <c r="D288" t="s">
        <v>1073</v>
      </c>
      <c r="E288">
        <v>51</v>
      </c>
      <c r="F288" t="s">
        <v>232</v>
      </c>
      <c r="G288">
        <v>0</v>
      </c>
      <c r="H288">
        <f t="shared" si="9"/>
        <v>0</v>
      </c>
    </row>
    <row r="289" spans="1:8" hidden="1">
      <c r="A289" t="str">
        <f t="shared" si="8"/>
        <v>KU-2311</v>
      </c>
      <c r="B289">
        <v>7</v>
      </c>
      <c r="C289" t="s">
        <v>1074</v>
      </c>
      <c r="D289" t="s">
        <v>1075</v>
      </c>
      <c r="E289">
        <v>1900</v>
      </c>
      <c r="F289" t="s">
        <v>34</v>
      </c>
      <c r="G289" s="297">
        <v>1000</v>
      </c>
      <c r="H289">
        <f t="shared" si="9"/>
        <v>1</v>
      </c>
    </row>
    <row r="290" spans="1:8" hidden="1">
      <c r="A290" t="str">
        <f t="shared" si="8"/>
        <v>KU-2311</v>
      </c>
      <c r="B290">
        <v>7</v>
      </c>
      <c r="C290" t="s">
        <v>1074</v>
      </c>
      <c r="D290" t="s">
        <v>1075</v>
      </c>
      <c r="E290">
        <v>1901</v>
      </c>
      <c r="F290" t="s">
        <v>77</v>
      </c>
      <c r="G290">
        <v>0</v>
      </c>
      <c r="H290">
        <f t="shared" si="9"/>
        <v>0</v>
      </c>
    </row>
    <row r="291" spans="1:8" hidden="1">
      <c r="A291" t="str">
        <f t="shared" si="8"/>
        <v>KU-2311</v>
      </c>
      <c r="B291">
        <v>7</v>
      </c>
      <c r="C291" t="s">
        <v>1074</v>
      </c>
      <c r="D291" t="s">
        <v>1075</v>
      </c>
      <c r="E291">
        <v>1950</v>
      </c>
      <c r="F291" t="s">
        <v>57</v>
      </c>
      <c r="G291" s="297">
        <v>2000</v>
      </c>
      <c r="H291">
        <f t="shared" si="9"/>
        <v>2</v>
      </c>
    </row>
    <row r="292" spans="1:8" hidden="1">
      <c r="A292" t="str">
        <f t="shared" si="8"/>
        <v>KU-2311</v>
      </c>
      <c r="B292">
        <v>9</v>
      </c>
      <c r="C292" t="s">
        <v>1074</v>
      </c>
      <c r="D292" t="s">
        <v>1073</v>
      </c>
      <c r="E292">
        <v>50</v>
      </c>
      <c r="F292" t="s">
        <v>103</v>
      </c>
      <c r="G292" s="297">
        <v>1000</v>
      </c>
      <c r="H292">
        <f t="shared" si="9"/>
        <v>1</v>
      </c>
    </row>
    <row r="293" spans="1:8" hidden="1">
      <c r="A293" t="str">
        <f t="shared" si="8"/>
        <v>KU-2311</v>
      </c>
      <c r="B293">
        <v>9</v>
      </c>
      <c r="C293" t="s">
        <v>1074</v>
      </c>
      <c r="D293" t="s">
        <v>1073</v>
      </c>
      <c r="E293">
        <v>51</v>
      </c>
      <c r="F293" t="s">
        <v>232</v>
      </c>
      <c r="G293">
        <v>0</v>
      </c>
      <c r="H293">
        <f t="shared" si="9"/>
        <v>0</v>
      </c>
    </row>
    <row r="294" spans="1:8" hidden="1">
      <c r="A294" t="str">
        <f t="shared" si="8"/>
        <v>KU-2427</v>
      </c>
      <c r="B294">
        <v>2</v>
      </c>
      <c r="C294" t="s">
        <v>1076</v>
      </c>
      <c r="D294" t="s">
        <v>1077</v>
      </c>
      <c r="E294">
        <v>250</v>
      </c>
      <c r="F294" t="s">
        <v>1078</v>
      </c>
      <c r="G294" s="297">
        <v>1000</v>
      </c>
      <c r="H294">
        <f t="shared" si="9"/>
        <v>1</v>
      </c>
    </row>
    <row r="295" spans="1:8" hidden="1">
      <c r="A295" t="str">
        <f t="shared" si="8"/>
        <v>KU-2427</v>
      </c>
      <c r="B295">
        <v>4</v>
      </c>
      <c r="C295" t="s">
        <v>1076</v>
      </c>
      <c r="D295" t="s">
        <v>1002</v>
      </c>
      <c r="E295">
        <v>1150</v>
      </c>
      <c r="F295" t="s">
        <v>74</v>
      </c>
      <c r="G295" s="297">
        <v>1000</v>
      </c>
      <c r="H295">
        <f t="shared" si="9"/>
        <v>1</v>
      </c>
    </row>
    <row r="296" spans="1:8" hidden="1">
      <c r="A296" t="str">
        <f t="shared" si="8"/>
        <v>KU-2427</v>
      </c>
      <c r="B296">
        <v>4</v>
      </c>
      <c r="C296" t="s">
        <v>1076</v>
      </c>
      <c r="D296" t="s">
        <v>1002</v>
      </c>
      <c r="E296">
        <v>1200</v>
      </c>
      <c r="F296" t="s">
        <v>1003</v>
      </c>
      <c r="G296" s="297">
        <v>1000</v>
      </c>
      <c r="H296">
        <f t="shared" si="9"/>
        <v>1</v>
      </c>
    </row>
    <row r="297" spans="1:8" hidden="1">
      <c r="A297" t="str">
        <f t="shared" si="8"/>
        <v>KU-2427</v>
      </c>
      <c r="B297">
        <v>4</v>
      </c>
      <c r="C297" t="s">
        <v>1076</v>
      </c>
      <c r="D297" t="s">
        <v>1002</v>
      </c>
      <c r="E297">
        <v>1201</v>
      </c>
      <c r="F297" t="s">
        <v>1004</v>
      </c>
      <c r="G297">
        <v>0</v>
      </c>
      <c r="H297">
        <f t="shared" si="9"/>
        <v>0</v>
      </c>
    </row>
    <row r="298" spans="1:8" hidden="1">
      <c r="A298" t="str">
        <f t="shared" si="8"/>
        <v>KU-2427</v>
      </c>
      <c r="B298">
        <v>4</v>
      </c>
      <c r="C298" t="s">
        <v>1076</v>
      </c>
      <c r="D298" t="s">
        <v>1002</v>
      </c>
      <c r="E298">
        <v>1202</v>
      </c>
      <c r="F298" t="s">
        <v>84</v>
      </c>
      <c r="G298">
        <v>0</v>
      </c>
      <c r="H298">
        <f t="shared" si="9"/>
        <v>0</v>
      </c>
    </row>
    <row r="299" spans="1:8" hidden="1">
      <c r="A299" t="str">
        <f t="shared" si="8"/>
        <v>KU-2427</v>
      </c>
      <c r="B299">
        <v>4</v>
      </c>
      <c r="C299" t="s">
        <v>1076</v>
      </c>
      <c r="D299" t="s">
        <v>1002</v>
      </c>
      <c r="E299">
        <v>1250</v>
      </c>
      <c r="F299" t="s">
        <v>87</v>
      </c>
      <c r="G299" s="297">
        <v>1000</v>
      </c>
      <c r="H299">
        <f t="shared" si="9"/>
        <v>1</v>
      </c>
    </row>
    <row r="300" spans="1:8" hidden="1">
      <c r="A300" t="str">
        <f t="shared" si="8"/>
        <v>KU-2427</v>
      </c>
      <c r="B300">
        <v>4</v>
      </c>
      <c r="C300" t="s">
        <v>1076</v>
      </c>
      <c r="D300" t="s">
        <v>1002</v>
      </c>
      <c r="E300">
        <v>1300</v>
      </c>
      <c r="F300" t="s">
        <v>66</v>
      </c>
      <c r="G300" s="297">
        <v>1000</v>
      </c>
      <c r="H300">
        <f t="shared" si="9"/>
        <v>1</v>
      </c>
    </row>
    <row r="301" spans="1:8" hidden="1">
      <c r="A301" t="str">
        <f t="shared" si="8"/>
        <v>KU-2427</v>
      </c>
      <c r="B301">
        <v>4</v>
      </c>
      <c r="C301" t="s">
        <v>1076</v>
      </c>
      <c r="D301" t="s">
        <v>1002</v>
      </c>
      <c r="E301">
        <v>1301</v>
      </c>
      <c r="F301" t="s">
        <v>247</v>
      </c>
      <c r="G301">
        <v>0</v>
      </c>
      <c r="H301">
        <f t="shared" si="9"/>
        <v>0</v>
      </c>
    </row>
    <row r="302" spans="1:8" hidden="1">
      <c r="A302" t="str">
        <f t="shared" si="8"/>
        <v>KU-2427</v>
      </c>
      <c r="B302">
        <v>4</v>
      </c>
      <c r="C302" t="s">
        <v>1076</v>
      </c>
      <c r="D302" t="s">
        <v>1002</v>
      </c>
      <c r="E302">
        <v>1302</v>
      </c>
      <c r="F302" t="s">
        <v>242</v>
      </c>
      <c r="G302">
        <v>0</v>
      </c>
      <c r="H302">
        <f t="shared" si="9"/>
        <v>0</v>
      </c>
    </row>
    <row r="303" spans="1:8" hidden="1">
      <c r="A303" t="str">
        <f t="shared" si="8"/>
        <v>KU-2501</v>
      </c>
      <c r="B303">
        <v>4</v>
      </c>
      <c r="C303" t="s">
        <v>1079</v>
      </c>
      <c r="D303" t="s">
        <v>1080</v>
      </c>
      <c r="E303">
        <v>1100</v>
      </c>
      <c r="F303" t="s">
        <v>38</v>
      </c>
      <c r="G303" s="297">
        <v>1000</v>
      </c>
      <c r="H303">
        <f t="shared" si="9"/>
        <v>1</v>
      </c>
    </row>
    <row r="304" spans="1:8" hidden="1">
      <c r="A304" t="str">
        <f t="shared" si="8"/>
        <v>KU-2501</v>
      </c>
      <c r="B304">
        <v>4</v>
      </c>
      <c r="C304" t="s">
        <v>1079</v>
      </c>
      <c r="D304" t="s">
        <v>1080</v>
      </c>
      <c r="E304">
        <v>1150</v>
      </c>
      <c r="F304" t="s">
        <v>69</v>
      </c>
      <c r="G304" s="297">
        <v>1000</v>
      </c>
      <c r="H304">
        <f t="shared" si="9"/>
        <v>1</v>
      </c>
    </row>
    <row r="305" spans="1:8" hidden="1">
      <c r="A305" t="str">
        <f t="shared" si="8"/>
        <v>KU-2501</v>
      </c>
      <c r="B305">
        <v>5</v>
      </c>
      <c r="C305" t="s">
        <v>1079</v>
      </c>
      <c r="D305" t="s">
        <v>1081</v>
      </c>
      <c r="E305">
        <v>50</v>
      </c>
      <c r="F305" t="s">
        <v>88</v>
      </c>
      <c r="G305" s="297">
        <v>1000</v>
      </c>
      <c r="H305">
        <f t="shared" si="9"/>
        <v>1</v>
      </c>
    </row>
    <row r="306" spans="1:8" hidden="1">
      <c r="A306" t="str">
        <f t="shared" si="8"/>
        <v>KU-2501</v>
      </c>
      <c r="B306">
        <v>4</v>
      </c>
      <c r="C306" t="s">
        <v>1079</v>
      </c>
      <c r="D306" t="s">
        <v>1082</v>
      </c>
      <c r="E306">
        <v>950</v>
      </c>
      <c r="F306" t="s">
        <v>56</v>
      </c>
      <c r="G306" s="297">
        <v>1000</v>
      </c>
      <c r="H306">
        <f t="shared" si="9"/>
        <v>1</v>
      </c>
    </row>
    <row r="307" spans="1:8" hidden="1">
      <c r="A307" t="str">
        <f t="shared" si="8"/>
        <v>KU-2501</v>
      </c>
      <c r="B307">
        <v>6</v>
      </c>
      <c r="C307" t="s">
        <v>1079</v>
      </c>
      <c r="D307" t="s">
        <v>1083</v>
      </c>
      <c r="E307">
        <v>550</v>
      </c>
      <c r="F307" t="s">
        <v>49</v>
      </c>
      <c r="G307">
        <v>39000</v>
      </c>
      <c r="H307">
        <f t="shared" si="9"/>
        <v>39</v>
      </c>
    </row>
    <row r="308" spans="1:8" hidden="1">
      <c r="A308" t="str">
        <f t="shared" si="8"/>
        <v>KU-2501</v>
      </c>
      <c r="B308">
        <v>7</v>
      </c>
      <c r="C308" t="s">
        <v>1079</v>
      </c>
      <c r="D308" t="s">
        <v>1084</v>
      </c>
      <c r="E308">
        <v>1450</v>
      </c>
      <c r="F308" t="s">
        <v>60</v>
      </c>
      <c r="G308" s="297">
        <v>1000</v>
      </c>
      <c r="H308">
        <f t="shared" si="9"/>
        <v>1</v>
      </c>
    </row>
    <row r="309" spans="1:8" hidden="1">
      <c r="A309" t="str">
        <f t="shared" si="8"/>
        <v>KU-2501</v>
      </c>
      <c r="B309">
        <v>7</v>
      </c>
      <c r="C309" t="s">
        <v>1079</v>
      </c>
      <c r="D309" t="s">
        <v>1084</v>
      </c>
      <c r="E309">
        <v>1500</v>
      </c>
      <c r="F309" t="s">
        <v>69</v>
      </c>
      <c r="G309" s="297">
        <v>1000</v>
      </c>
      <c r="H309">
        <f t="shared" si="9"/>
        <v>1</v>
      </c>
    </row>
    <row r="310" spans="1:8" hidden="1">
      <c r="A310" t="str">
        <f t="shared" si="8"/>
        <v>KU-2501</v>
      </c>
      <c r="B310">
        <v>7</v>
      </c>
      <c r="C310" t="s">
        <v>1079</v>
      </c>
      <c r="D310" t="s">
        <v>1084</v>
      </c>
      <c r="E310">
        <v>1550</v>
      </c>
      <c r="F310" t="s">
        <v>112</v>
      </c>
      <c r="G310" s="297">
        <v>7000</v>
      </c>
      <c r="H310">
        <f t="shared" si="9"/>
        <v>7</v>
      </c>
    </row>
    <row r="311" spans="1:8" hidden="1">
      <c r="A311" t="str">
        <f t="shared" si="8"/>
        <v>KU-2501</v>
      </c>
      <c r="B311">
        <v>7</v>
      </c>
      <c r="C311" t="s">
        <v>1079</v>
      </c>
      <c r="D311" t="s">
        <v>1084</v>
      </c>
      <c r="E311">
        <v>1551</v>
      </c>
      <c r="F311" t="s">
        <v>278</v>
      </c>
      <c r="G311">
        <v>0</v>
      </c>
      <c r="H311">
        <f t="shared" si="9"/>
        <v>0</v>
      </c>
    </row>
    <row r="312" spans="1:8" hidden="1">
      <c r="A312" t="str">
        <f t="shared" si="8"/>
        <v>KU-2501</v>
      </c>
      <c r="B312">
        <v>8</v>
      </c>
      <c r="C312" t="s">
        <v>1079</v>
      </c>
      <c r="D312" t="s">
        <v>1085</v>
      </c>
      <c r="E312">
        <v>50</v>
      </c>
      <c r="F312" t="s">
        <v>89</v>
      </c>
      <c r="G312" s="297">
        <v>1000</v>
      </c>
      <c r="H312">
        <f t="shared" si="9"/>
        <v>1</v>
      </c>
    </row>
    <row r="313" spans="1:8" hidden="1">
      <c r="A313" t="str">
        <f t="shared" si="8"/>
        <v>KU-2502</v>
      </c>
      <c r="B313">
        <v>4</v>
      </c>
      <c r="C313" t="s">
        <v>1086</v>
      </c>
      <c r="D313" t="s">
        <v>1080</v>
      </c>
      <c r="E313">
        <v>1100</v>
      </c>
      <c r="F313" t="s">
        <v>38</v>
      </c>
      <c r="G313" s="297">
        <v>1000</v>
      </c>
      <c r="H313">
        <f t="shared" si="9"/>
        <v>1</v>
      </c>
    </row>
    <row r="314" spans="1:8" hidden="1">
      <c r="A314" t="str">
        <f t="shared" si="8"/>
        <v>KU-2502</v>
      </c>
      <c r="B314">
        <v>4</v>
      </c>
      <c r="C314" t="s">
        <v>1086</v>
      </c>
      <c r="D314" t="s">
        <v>1080</v>
      </c>
      <c r="E314">
        <v>1150</v>
      </c>
      <c r="F314" t="s">
        <v>69</v>
      </c>
      <c r="G314" s="297">
        <v>1000</v>
      </c>
      <c r="H314">
        <f t="shared" si="9"/>
        <v>1</v>
      </c>
    </row>
    <row r="315" spans="1:8" hidden="1">
      <c r="A315" t="str">
        <f t="shared" si="8"/>
        <v>KU-2502</v>
      </c>
      <c r="B315">
        <v>5</v>
      </c>
      <c r="C315" t="s">
        <v>1086</v>
      </c>
      <c r="D315" t="s">
        <v>1081</v>
      </c>
      <c r="E315">
        <v>50</v>
      </c>
      <c r="F315" t="s">
        <v>88</v>
      </c>
      <c r="G315" s="297">
        <v>1000</v>
      </c>
      <c r="H315">
        <f t="shared" si="9"/>
        <v>1</v>
      </c>
    </row>
    <row r="316" spans="1:8" hidden="1">
      <c r="A316" t="str">
        <f t="shared" si="8"/>
        <v>KU-2502</v>
      </c>
      <c r="B316">
        <v>4</v>
      </c>
      <c r="C316" t="s">
        <v>1086</v>
      </c>
      <c r="D316" t="s">
        <v>1082</v>
      </c>
      <c r="E316">
        <v>950</v>
      </c>
      <c r="F316" t="s">
        <v>56</v>
      </c>
      <c r="G316" s="297">
        <v>1000</v>
      </c>
      <c r="H316">
        <f t="shared" si="9"/>
        <v>1</v>
      </c>
    </row>
    <row r="317" spans="1:8" hidden="1">
      <c r="A317" t="str">
        <f t="shared" si="8"/>
        <v>KU-2502</v>
      </c>
      <c r="B317">
        <v>6</v>
      </c>
      <c r="C317" t="s">
        <v>1086</v>
      </c>
      <c r="D317" t="s">
        <v>1083</v>
      </c>
      <c r="E317">
        <v>550</v>
      </c>
      <c r="F317" t="s">
        <v>49</v>
      </c>
      <c r="G317">
        <v>39000</v>
      </c>
      <c r="H317">
        <f t="shared" si="9"/>
        <v>39</v>
      </c>
    </row>
    <row r="318" spans="1:8" hidden="1">
      <c r="A318" t="str">
        <f t="shared" si="8"/>
        <v>KU-2502</v>
      </c>
      <c r="B318">
        <v>7</v>
      </c>
      <c r="C318" t="s">
        <v>1086</v>
      </c>
      <c r="D318" t="s">
        <v>1084</v>
      </c>
      <c r="E318">
        <v>1450</v>
      </c>
      <c r="F318" t="s">
        <v>60</v>
      </c>
      <c r="G318" s="297">
        <v>1000</v>
      </c>
      <c r="H318">
        <f t="shared" si="9"/>
        <v>1</v>
      </c>
    </row>
    <row r="319" spans="1:8" hidden="1">
      <c r="A319" t="str">
        <f t="shared" si="8"/>
        <v>KU-2502</v>
      </c>
      <c r="B319">
        <v>7</v>
      </c>
      <c r="C319" t="s">
        <v>1086</v>
      </c>
      <c r="D319" t="s">
        <v>1084</v>
      </c>
      <c r="E319">
        <v>1500</v>
      </c>
      <c r="F319" t="s">
        <v>69</v>
      </c>
      <c r="G319" s="297">
        <v>1000</v>
      </c>
      <c r="H319">
        <f t="shared" si="9"/>
        <v>1</v>
      </c>
    </row>
    <row r="320" spans="1:8" hidden="1">
      <c r="A320" t="str">
        <f t="shared" si="8"/>
        <v>KU-2502</v>
      </c>
      <c r="B320">
        <v>7</v>
      </c>
      <c r="C320" t="s">
        <v>1086</v>
      </c>
      <c r="D320" t="s">
        <v>1084</v>
      </c>
      <c r="E320">
        <v>1550</v>
      </c>
      <c r="F320" t="s">
        <v>112</v>
      </c>
      <c r="G320" s="297">
        <v>7000</v>
      </c>
      <c r="H320">
        <f t="shared" si="9"/>
        <v>7</v>
      </c>
    </row>
    <row r="321" spans="1:8" hidden="1">
      <c r="A321" t="str">
        <f t="shared" si="8"/>
        <v>KU-2502</v>
      </c>
      <c r="B321">
        <v>7</v>
      </c>
      <c r="C321" t="s">
        <v>1086</v>
      </c>
      <c r="D321" t="s">
        <v>1084</v>
      </c>
      <c r="E321">
        <v>1551</v>
      </c>
      <c r="F321" t="s">
        <v>278</v>
      </c>
      <c r="G321">
        <v>0</v>
      </c>
      <c r="H321">
        <f t="shared" si="9"/>
        <v>0</v>
      </c>
    </row>
    <row r="322" spans="1:8" hidden="1">
      <c r="A322" t="str">
        <f t="shared" si="8"/>
        <v>KU-2502</v>
      </c>
      <c r="B322">
        <v>8</v>
      </c>
      <c r="C322" t="s">
        <v>1086</v>
      </c>
      <c r="D322" t="s">
        <v>1085</v>
      </c>
      <c r="E322">
        <v>50</v>
      </c>
      <c r="F322" t="s">
        <v>89</v>
      </c>
      <c r="G322" s="297">
        <v>1000</v>
      </c>
      <c r="H322">
        <f t="shared" si="9"/>
        <v>1</v>
      </c>
    </row>
    <row r="323" spans="1:8" hidden="1">
      <c r="A323" t="str">
        <f t="shared" ref="A323:A386" si="10">IF(LEFT(C323,3)="781",C323,LEFT(C323,7))</f>
        <v>KU-2505</v>
      </c>
      <c r="B323">
        <v>4</v>
      </c>
      <c r="C323" t="s">
        <v>1087</v>
      </c>
      <c r="D323" t="s">
        <v>1088</v>
      </c>
      <c r="E323">
        <v>1100</v>
      </c>
      <c r="F323" t="s">
        <v>38</v>
      </c>
      <c r="G323" s="297">
        <v>1000</v>
      </c>
      <c r="H323">
        <f t="shared" ref="H323:H386" si="11">G323/1000</f>
        <v>1</v>
      </c>
    </row>
    <row r="324" spans="1:8" hidden="1">
      <c r="A324" t="str">
        <f t="shared" si="10"/>
        <v>KU-2505</v>
      </c>
      <c r="B324">
        <v>4</v>
      </c>
      <c r="C324" t="s">
        <v>1087</v>
      </c>
      <c r="D324" t="s">
        <v>1088</v>
      </c>
      <c r="E324">
        <v>1150</v>
      </c>
      <c r="F324" t="s">
        <v>69</v>
      </c>
      <c r="G324" s="297">
        <v>1000</v>
      </c>
      <c r="H324">
        <f t="shared" si="11"/>
        <v>1</v>
      </c>
    </row>
    <row r="325" spans="1:8" hidden="1">
      <c r="A325" t="str">
        <f t="shared" si="10"/>
        <v>KU-2505</v>
      </c>
      <c r="B325">
        <v>5</v>
      </c>
      <c r="C325" t="s">
        <v>1087</v>
      </c>
      <c r="D325" t="s">
        <v>1089</v>
      </c>
      <c r="E325">
        <v>50</v>
      </c>
      <c r="F325" t="s">
        <v>88</v>
      </c>
      <c r="G325" s="297">
        <v>1000</v>
      </c>
      <c r="H325">
        <f t="shared" si="11"/>
        <v>1</v>
      </c>
    </row>
    <row r="326" spans="1:8" hidden="1">
      <c r="A326" t="str">
        <f t="shared" si="10"/>
        <v>KU-2505</v>
      </c>
      <c r="B326">
        <v>4</v>
      </c>
      <c r="C326" t="s">
        <v>1087</v>
      </c>
      <c r="D326" t="s">
        <v>1090</v>
      </c>
      <c r="E326">
        <v>950</v>
      </c>
      <c r="F326" t="s">
        <v>56</v>
      </c>
      <c r="G326" s="297">
        <v>1000</v>
      </c>
      <c r="H326">
        <f t="shared" si="11"/>
        <v>1</v>
      </c>
    </row>
    <row r="327" spans="1:8" hidden="1">
      <c r="A327" t="str">
        <f t="shared" si="10"/>
        <v>KU-2505</v>
      </c>
      <c r="B327">
        <v>6</v>
      </c>
      <c r="C327" t="s">
        <v>1087</v>
      </c>
      <c r="D327" t="s">
        <v>1091</v>
      </c>
      <c r="E327">
        <v>550</v>
      </c>
      <c r="F327" t="s">
        <v>49</v>
      </c>
      <c r="G327">
        <v>39000</v>
      </c>
      <c r="H327">
        <f t="shared" si="11"/>
        <v>39</v>
      </c>
    </row>
    <row r="328" spans="1:8" hidden="1">
      <c r="A328" t="str">
        <f t="shared" si="10"/>
        <v>KU-2505</v>
      </c>
      <c r="B328">
        <v>7</v>
      </c>
      <c r="C328" t="s">
        <v>1087</v>
      </c>
      <c r="D328" t="s">
        <v>1092</v>
      </c>
      <c r="E328">
        <v>1450</v>
      </c>
      <c r="F328" t="s">
        <v>60</v>
      </c>
      <c r="G328" s="297">
        <v>1000</v>
      </c>
      <c r="H328">
        <f t="shared" si="11"/>
        <v>1</v>
      </c>
    </row>
    <row r="329" spans="1:8" hidden="1">
      <c r="A329" t="str">
        <f t="shared" si="10"/>
        <v>KU-2505</v>
      </c>
      <c r="B329">
        <v>7</v>
      </c>
      <c r="C329" t="s">
        <v>1087</v>
      </c>
      <c r="D329" t="s">
        <v>1092</v>
      </c>
      <c r="E329">
        <v>1500</v>
      </c>
      <c r="F329" t="s">
        <v>69</v>
      </c>
      <c r="G329" s="297">
        <v>1000</v>
      </c>
      <c r="H329">
        <f t="shared" si="11"/>
        <v>1</v>
      </c>
    </row>
    <row r="330" spans="1:8" hidden="1">
      <c r="A330" t="str">
        <f t="shared" si="10"/>
        <v>KU-2505</v>
      </c>
      <c r="B330">
        <v>7</v>
      </c>
      <c r="C330" t="s">
        <v>1087</v>
      </c>
      <c r="D330" t="s">
        <v>1092</v>
      </c>
      <c r="E330">
        <v>1550</v>
      </c>
      <c r="F330" t="s">
        <v>112</v>
      </c>
      <c r="G330" s="297">
        <v>7000</v>
      </c>
      <c r="H330">
        <f t="shared" si="11"/>
        <v>7</v>
      </c>
    </row>
    <row r="331" spans="1:8" hidden="1">
      <c r="A331" t="str">
        <f t="shared" si="10"/>
        <v>KU-2505</v>
      </c>
      <c r="B331">
        <v>7</v>
      </c>
      <c r="C331" t="s">
        <v>1087</v>
      </c>
      <c r="D331" t="s">
        <v>1092</v>
      </c>
      <c r="E331">
        <v>1551</v>
      </c>
      <c r="F331" t="s">
        <v>278</v>
      </c>
      <c r="G331">
        <v>0</v>
      </c>
      <c r="H331">
        <f t="shared" si="11"/>
        <v>0</v>
      </c>
    </row>
    <row r="332" spans="1:8" hidden="1">
      <c r="A332" t="str">
        <f t="shared" si="10"/>
        <v>KU-2505</v>
      </c>
      <c r="B332">
        <v>8</v>
      </c>
      <c r="C332" t="s">
        <v>1087</v>
      </c>
      <c r="D332" t="s">
        <v>1093</v>
      </c>
      <c r="E332">
        <v>50</v>
      </c>
      <c r="F332" t="s">
        <v>89</v>
      </c>
      <c r="G332" s="297">
        <v>1000</v>
      </c>
      <c r="H332">
        <f t="shared" si="11"/>
        <v>1</v>
      </c>
    </row>
    <row r="333" spans="1:8" hidden="1">
      <c r="A333" t="str">
        <f t="shared" si="10"/>
        <v>KU-2506</v>
      </c>
      <c r="B333">
        <v>4</v>
      </c>
      <c r="C333" t="s">
        <v>1094</v>
      </c>
      <c r="D333" t="s">
        <v>1088</v>
      </c>
      <c r="E333">
        <v>1100</v>
      </c>
      <c r="F333" t="s">
        <v>38</v>
      </c>
      <c r="G333" s="297">
        <v>1000</v>
      </c>
      <c r="H333">
        <f t="shared" si="11"/>
        <v>1</v>
      </c>
    </row>
    <row r="334" spans="1:8" hidden="1">
      <c r="A334" t="str">
        <f t="shared" si="10"/>
        <v>KU-2506</v>
      </c>
      <c r="B334">
        <v>4</v>
      </c>
      <c r="C334" t="s">
        <v>1094</v>
      </c>
      <c r="D334" t="s">
        <v>1088</v>
      </c>
      <c r="E334">
        <v>1150</v>
      </c>
      <c r="F334" t="s">
        <v>69</v>
      </c>
      <c r="G334" s="297">
        <v>1000</v>
      </c>
      <c r="H334">
        <f t="shared" si="11"/>
        <v>1</v>
      </c>
    </row>
    <row r="335" spans="1:8" hidden="1">
      <c r="A335" t="str">
        <f t="shared" si="10"/>
        <v>KU-2506</v>
      </c>
      <c r="B335">
        <v>5</v>
      </c>
      <c r="C335" t="s">
        <v>1094</v>
      </c>
      <c r="D335" t="s">
        <v>1089</v>
      </c>
      <c r="E335">
        <v>50</v>
      </c>
      <c r="F335" t="s">
        <v>88</v>
      </c>
      <c r="G335" s="297">
        <v>1000</v>
      </c>
      <c r="H335">
        <f t="shared" si="11"/>
        <v>1</v>
      </c>
    </row>
    <row r="336" spans="1:8" hidden="1">
      <c r="A336" t="str">
        <f t="shared" si="10"/>
        <v>KU-2506</v>
      </c>
      <c r="B336">
        <v>4</v>
      </c>
      <c r="C336" t="s">
        <v>1094</v>
      </c>
      <c r="D336" t="s">
        <v>1090</v>
      </c>
      <c r="E336">
        <v>950</v>
      </c>
      <c r="F336" t="s">
        <v>56</v>
      </c>
      <c r="G336" s="297">
        <v>1000</v>
      </c>
      <c r="H336">
        <f t="shared" si="11"/>
        <v>1</v>
      </c>
    </row>
    <row r="337" spans="1:8" hidden="1">
      <c r="A337" t="str">
        <f t="shared" si="10"/>
        <v>KU-2506</v>
      </c>
      <c r="B337">
        <v>6</v>
      </c>
      <c r="C337" t="s">
        <v>1094</v>
      </c>
      <c r="D337" t="s">
        <v>1095</v>
      </c>
      <c r="E337">
        <v>550</v>
      </c>
      <c r="F337" t="s">
        <v>49</v>
      </c>
      <c r="G337">
        <v>41000</v>
      </c>
      <c r="H337">
        <f t="shared" si="11"/>
        <v>41</v>
      </c>
    </row>
    <row r="338" spans="1:8" hidden="1">
      <c r="A338" t="str">
        <f t="shared" si="10"/>
        <v>KU-2506</v>
      </c>
      <c r="B338">
        <v>7</v>
      </c>
      <c r="C338" t="s">
        <v>1094</v>
      </c>
      <c r="D338" t="s">
        <v>1096</v>
      </c>
      <c r="E338">
        <v>1450</v>
      </c>
      <c r="F338" t="s">
        <v>60</v>
      </c>
      <c r="G338" s="297">
        <v>1000</v>
      </c>
      <c r="H338">
        <f t="shared" si="11"/>
        <v>1</v>
      </c>
    </row>
    <row r="339" spans="1:8" hidden="1">
      <c r="A339" t="str">
        <f t="shared" si="10"/>
        <v>KU-2506</v>
      </c>
      <c r="B339">
        <v>7</v>
      </c>
      <c r="C339" t="s">
        <v>1094</v>
      </c>
      <c r="D339" t="s">
        <v>1096</v>
      </c>
      <c r="E339">
        <v>1500</v>
      </c>
      <c r="F339" t="s">
        <v>69</v>
      </c>
      <c r="G339" s="297">
        <v>1000</v>
      </c>
      <c r="H339">
        <f t="shared" si="11"/>
        <v>1</v>
      </c>
    </row>
    <row r="340" spans="1:8" hidden="1">
      <c r="A340" t="str">
        <f t="shared" si="10"/>
        <v>KU-2506</v>
      </c>
      <c r="B340">
        <v>7</v>
      </c>
      <c r="C340" t="s">
        <v>1094</v>
      </c>
      <c r="D340" t="s">
        <v>1096</v>
      </c>
      <c r="E340">
        <v>1550</v>
      </c>
      <c r="F340" t="s">
        <v>112</v>
      </c>
      <c r="G340" s="297">
        <v>7000</v>
      </c>
      <c r="H340">
        <f t="shared" si="11"/>
        <v>7</v>
      </c>
    </row>
    <row r="341" spans="1:8" hidden="1">
      <c r="A341" t="str">
        <f t="shared" si="10"/>
        <v>KU-2506</v>
      </c>
      <c r="B341">
        <v>7</v>
      </c>
      <c r="C341" t="s">
        <v>1094</v>
      </c>
      <c r="D341" t="s">
        <v>1096</v>
      </c>
      <c r="E341">
        <v>1551</v>
      </c>
      <c r="F341" t="s">
        <v>278</v>
      </c>
      <c r="G341">
        <v>0</v>
      </c>
      <c r="H341">
        <f t="shared" si="11"/>
        <v>0</v>
      </c>
    </row>
    <row r="342" spans="1:8" hidden="1">
      <c r="A342" t="str">
        <f t="shared" si="10"/>
        <v>KU-2506</v>
      </c>
      <c r="B342">
        <v>8</v>
      </c>
      <c r="C342" t="s">
        <v>1094</v>
      </c>
      <c r="D342" t="s">
        <v>1093</v>
      </c>
      <c r="E342">
        <v>50</v>
      </c>
      <c r="F342" t="s">
        <v>89</v>
      </c>
      <c r="G342" s="297">
        <v>1000</v>
      </c>
      <c r="H342">
        <f t="shared" si="11"/>
        <v>1</v>
      </c>
    </row>
    <row r="343" spans="1:8" hidden="1">
      <c r="A343" t="str">
        <f t="shared" si="10"/>
        <v>KU-3923</v>
      </c>
      <c r="B343">
        <v>5</v>
      </c>
      <c r="C343" t="s">
        <v>1097</v>
      </c>
      <c r="D343" t="s">
        <v>1098</v>
      </c>
      <c r="E343">
        <v>50</v>
      </c>
      <c r="F343" t="s">
        <v>67</v>
      </c>
      <c r="G343" s="297">
        <v>1000</v>
      </c>
      <c r="H343">
        <f t="shared" si="11"/>
        <v>1</v>
      </c>
    </row>
    <row r="344" spans="1:8" hidden="1">
      <c r="A344" t="str">
        <f t="shared" si="10"/>
        <v>KU-3923</v>
      </c>
      <c r="B344">
        <v>5</v>
      </c>
      <c r="C344" t="s">
        <v>1097</v>
      </c>
      <c r="D344" t="s">
        <v>1098</v>
      </c>
      <c r="E344">
        <v>51</v>
      </c>
      <c r="F344" t="s">
        <v>253</v>
      </c>
      <c r="G344">
        <v>0</v>
      </c>
      <c r="H344">
        <f t="shared" si="11"/>
        <v>0</v>
      </c>
    </row>
    <row r="345" spans="1:8" hidden="1">
      <c r="A345" t="str">
        <f t="shared" si="10"/>
        <v>KU-9938</v>
      </c>
      <c r="B345">
        <v>6</v>
      </c>
      <c r="C345" t="s">
        <v>1099</v>
      </c>
      <c r="D345" t="s">
        <v>1100</v>
      </c>
      <c r="E345">
        <v>500</v>
      </c>
      <c r="F345" t="s">
        <v>263</v>
      </c>
      <c r="G345">
        <v>0</v>
      </c>
      <c r="H345">
        <f t="shared" si="11"/>
        <v>0</v>
      </c>
    </row>
    <row r="346" spans="1:8" hidden="1">
      <c r="A346" t="str">
        <f t="shared" si="10"/>
        <v>KU-9938</v>
      </c>
      <c r="B346">
        <v>7</v>
      </c>
      <c r="C346" t="s">
        <v>1099</v>
      </c>
      <c r="D346" t="s">
        <v>1101</v>
      </c>
      <c r="E346">
        <v>50</v>
      </c>
      <c r="F346" t="s">
        <v>67</v>
      </c>
      <c r="G346" s="297">
        <v>1000</v>
      </c>
      <c r="H346">
        <f t="shared" si="11"/>
        <v>1</v>
      </c>
    </row>
    <row r="347" spans="1:8" hidden="1">
      <c r="A347" t="str">
        <f t="shared" si="10"/>
        <v>KU-9938</v>
      </c>
      <c r="B347">
        <v>7</v>
      </c>
      <c r="C347" t="s">
        <v>1099</v>
      </c>
      <c r="D347" t="s">
        <v>1101</v>
      </c>
      <c r="E347">
        <v>51</v>
      </c>
      <c r="F347" t="s">
        <v>253</v>
      </c>
      <c r="G347">
        <v>0</v>
      </c>
      <c r="H347">
        <f t="shared" si="11"/>
        <v>0</v>
      </c>
    </row>
    <row r="348" spans="1:8" hidden="1">
      <c r="A348" t="str">
        <f t="shared" si="10"/>
        <v>KUM1935</v>
      </c>
      <c r="B348">
        <v>4</v>
      </c>
      <c r="C348" t="s">
        <v>1102</v>
      </c>
      <c r="D348" t="s">
        <v>1065</v>
      </c>
      <c r="E348">
        <v>50</v>
      </c>
      <c r="F348" t="s">
        <v>114</v>
      </c>
      <c r="G348" s="297">
        <v>1000</v>
      </c>
      <c r="H348">
        <f t="shared" si="11"/>
        <v>1</v>
      </c>
    </row>
    <row r="349" spans="1:8" hidden="1">
      <c r="A349" t="str">
        <f t="shared" si="10"/>
        <v>KUM1935</v>
      </c>
      <c r="B349">
        <v>4</v>
      </c>
      <c r="C349" t="s">
        <v>1102</v>
      </c>
      <c r="D349" t="s">
        <v>1065</v>
      </c>
      <c r="E349">
        <v>51</v>
      </c>
      <c r="F349" t="s">
        <v>294</v>
      </c>
      <c r="G349">
        <v>0</v>
      </c>
      <c r="H349">
        <f t="shared" si="11"/>
        <v>0</v>
      </c>
    </row>
    <row r="350" spans="1:8" hidden="1">
      <c r="A350" t="str">
        <f t="shared" si="10"/>
        <v>MGR1837</v>
      </c>
      <c r="B350">
        <v>2</v>
      </c>
      <c r="C350" t="s">
        <v>1103</v>
      </c>
      <c r="D350" t="s">
        <v>1104</v>
      </c>
      <c r="E350">
        <v>250</v>
      </c>
      <c r="F350" t="s">
        <v>118</v>
      </c>
      <c r="G350" s="297">
        <v>1000</v>
      </c>
      <c r="H350">
        <f t="shared" si="11"/>
        <v>1</v>
      </c>
    </row>
    <row r="351" spans="1:8" hidden="1">
      <c r="A351" t="str">
        <f t="shared" si="10"/>
        <v>MGR1837</v>
      </c>
      <c r="B351">
        <v>4</v>
      </c>
      <c r="C351" t="s">
        <v>1103</v>
      </c>
      <c r="D351" t="s">
        <v>1105</v>
      </c>
      <c r="E351">
        <v>100</v>
      </c>
      <c r="F351" t="s">
        <v>53</v>
      </c>
      <c r="G351" s="297">
        <v>1000</v>
      </c>
      <c r="H351">
        <f t="shared" si="11"/>
        <v>1</v>
      </c>
    </row>
    <row r="352" spans="1:8" hidden="1">
      <c r="A352" t="str">
        <f t="shared" si="10"/>
        <v>MGR1837</v>
      </c>
      <c r="B352">
        <v>5</v>
      </c>
      <c r="C352" t="s">
        <v>1103</v>
      </c>
      <c r="D352" t="s">
        <v>1106</v>
      </c>
      <c r="E352">
        <v>2750</v>
      </c>
      <c r="F352" t="s">
        <v>48</v>
      </c>
      <c r="G352" s="297">
        <v>1000</v>
      </c>
      <c r="H352">
        <f t="shared" si="11"/>
        <v>1</v>
      </c>
    </row>
    <row r="353" spans="1:8" hidden="1">
      <c r="A353" t="str">
        <f t="shared" si="10"/>
        <v>MGR1837</v>
      </c>
      <c r="B353">
        <v>5</v>
      </c>
      <c r="C353" t="s">
        <v>1103</v>
      </c>
      <c r="D353" t="s">
        <v>1106</v>
      </c>
      <c r="E353">
        <v>2751</v>
      </c>
      <c r="F353" t="s">
        <v>235</v>
      </c>
      <c r="G353">
        <v>0</v>
      </c>
      <c r="H353">
        <f t="shared" si="11"/>
        <v>0</v>
      </c>
    </row>
    <row r="354" spans="1:8" hidden="1">
      <c r="A354" t="str">
        <f t="shared" si="10"/>
        <v>MGR1837</v>
      </c>
      <c r="B354">
        <v>5</v>
      </c>
      <c r="C354" t="s">
        <v>1103</v>
      </c>
      <c r="D354" t="s">
        <v>1106</v>
      </c>
      <c r="E354">
        <v>2752</v>
      </c>
      <c r="F354" t="s">
        <v>236</v>
      </c>
      <c r="G354">
        <v>0</v>
      </c>
      <c r="H354">
        <f t="shared" si="11"/>
        <v>0</v>
      </c>
    </row>
    <row r="355" spans="1:8" hidden="1">
      <c r="A355" t="str">
        <f t="shared" si="10"/>
        <v>MGR1837</v>
      </c>
      <c r="B355">
        <v>5</v>
      </c>
      <c r="C355" t="s">
        <v>1103</v>
      </c>
      <c r="D355" t="s">
        <v>1106</v>
      </c>
      <c r="E355">
        <v>2753</v>
      </c>
      <c r="F355" t="s">
        <v>234</v>
      </c>
      <c r="G355">
        <v>0</v>
      </c>
      <c r="H355">
        <f t="shared" si="11"/>
        <v>0</v>
      </c>
    </row>
    <row r="356" spans="1:8" hidden="1">
      <c r="A356" t="str">
        <f t="shared" si="10"/>
        <v>MGR1837</v>
      </c>
      <c r="B356">
        <v>5</v>
      </c>
      <c r="C356" t="s">
        <v>1103</v>
      </c>
      <c r="D356" t="s">
        <v>1106</v>
      </c>
      <c r="E356">
        <v>2800</v>
      </c>
      <c r="F356" t="s">
        <v>58</v>
      </c>
      <c r="G356" s="297">
        <v>1000</v>
      </c>
      <c r="H356">
        <f t="shared" si="11"/>
        <v>1</v>
      </c>
    </row>
    <row r="357" spans="1:8" hidden="1">
      <c r="A357" t="str">
        <f t="shared" si="10"/>
        <v>MGR1837</v>
      </c>
      <c r="B357">
        <v>5</v>
      </c>
      <c r="C357" t="s">
        <v>1103</v>
      </c>
      <c r="D357" t="s">
        <v>1106</v>
      </c>
      <c r="E357">
        <v>2850</v>
      </c>
      <c r="F357" t="s">
        <v>75</v>
      </c>
      <c r="G357" s="297">
        <v>1000</v>
      </c>
      <c r="H357">
        <f t="shared" si="11"/>
        <v>1</v>
      </c>
    </row>
    <row r="358" spans="1:8" hidden="1">
      <c r="A358" t="str">
        <f t="shared" si="10"/>
        <v>MGR1837</v>
      </c>
      <c r="B358">
        <v>5</v>
      </c>
      <c r="C358" t="s">
        <v>1103</v>
      </c>
      <c r="D358" t="s">
        <v>1106</v>
      </c>
      <c r="E358">
        <v>2900</v>
      </c>
      <c r="F358" t="s">
        <v>237</v>
      </c>
      <c r="G358">
        <v>0</v>
      </c>
      <c r="H358">
        <f t="shared" si="11"/>
        <v>0</v>
      </c>
    </row>
    <row r="359" spans="1:8" hidden="1">
      <c r="A359" t="str">
        <f t="shared" si="10"/>
        <v>MGR1837</v>
      </c>
      <c r="B359">
        <v>5</v>
      </c>
      <c r="C359" t="s">
        <v>1103</v>
      </c>
      <c r="D359" t="s">
        <v>1106</v>
      </c>
      <c r="E359">
        <v>2901</v>
      </c>
      <c r="F359" t="s">
        <v>82</v>
      </c>
      <c r="G359" s="297">
        <v>1000</v>
      </c>
      <c r="H359">
        <f t="shared" si="11"/>
        <v>1</v>
      </c>
    </row>
    <row r="360" spans="1:8" hidden="1">
      <c r="A360" t="str">
        <f t="shared" si="10"/>
        <v>MGR1837</v>
      </c>
      <c r="B360">
        <v>5</v>
      </c>
      <c r="C360" t="s">
        <v>1103</v>
      </c>
      <c r="D360" t="s">
        <v>1106</v>
      </c>
      <c r="E360">
        <v>2950</v>
      </c>
      <c r="F360" t="s">
        <v>105</v>
      </c>
      <c r="G360" s="297">
        <v>2000</v>
      </c>
      <c r="H360">
        <f t="shared" si="11"/>
        <v>2</v>
      </c>
    </row>
    <row r="361" spans="1:8" hidden="1">
      <c r="A361" t="str">
        <f t="shared" si="10"/>
        <v>MGR1837</v>
      </c>
      <c r="B361">
        <v>5</v>
      </c>
      <c r="C361" t="s">
        <v>1103</v>
      </c>
      <c r="D361" t="s">
        <v>1106</v>
      </c>
      <c r="E361">
        <v>2951</v>
      </c>
      <c r="F361" t="s">
        <v>42</v>
      </c>
      <c r="G361">
        <v>0</v>
      </c>
      <c r="H361">
        <f t="shared" si="11"/>
        <v>0</v>
      </c>
    </row>
    <row r="362" spans="1:8" hidden="1">
      <c r="A362" t="str">
        <f t="shared" si="10"/>
        <v>MGR1837</v>
      </c>
      <c r="B362">
        <v>6</v>
      </c>
      <c r="C362" t="s">
        <v>1103</v>
      </c>
      <c r="D362" t="s">
        <v>1107</v>
      </c>
      <c r="E362">
        <v>50</v>
      </c>
      <c r="F362" t="s">
        <v>232</v>
      </c>
      <c r="G362">
        <v>0</v>
      </c>
      <c r="H362">
        <f t="shared" si="11"/>
        <v>0</v>
      </c>
    </row>
    <row r="363" spans="1:8" hidden="1">
      <c r="A363" t="str">
        <f t="shared" si="10"/>
        <v>MGR1837</v>
      </c>
      <c r="B363">
        <v>6</v>
      </c>
      <c r="C363" t="s">
        <v>1103</v>
      </c>
      <c r="D363" t="s">
        <v>1107</v>
      </c>
      <c r="E363">
        <v>51</v>
      </c>
      <c r="F363" t="s">
        <v>102</v>
      </c>
      <c r="G363" s="297">
        <v>1000</v>
      </c>
      <c r="H363">
        <f t="shared" si="11"/>
        <v>1</v>
      </c>
    </row>
    <row r="364" spans="1:8" hidden="1">
      <c r="A364" t="str">
        <f t="shared" si="10"/>
        <v>MGR1930</v>
      </c>
      <c r="B364">
        <v>4</v>
      </c>
      <c r="C364" t="s">
        <v>1108</v>
      </c>
      <c r="D364" t="s">
        <v>1109</v>
      </c>
      <c r="E364">
        <v>850</v>
      </c>
      <c r="F364" t="s">
        <v>31</v>
      </c>
      <c r="G364" s="297">
        <v>1000</v>
      </c>
      <c r="H364">
        <f t="shared" si="11"/>
        <v>1</v>
      </c>
    </row>
    <row r="365" spans="1:8" hidden="1">
      <c r="A365" t="str">
        <f t="shared" si="10"/>
        <v>MGR1930</v>
      </c>
      <c r="B365">
        <v>4</v>
      </c>
      <c r="C365" t="s">
        <v>1108</v>
      </c>
      <c r="D365" t="s">
        <v>1109</v>
      </c>
      <c r="E365">
        <v>900</v>
      </c>
      <c r="F365" t="s">
        <v>71</v>
      </c>
      <c r="G365" s="297">
        <v>1000</v>
      </c>
      <c r="H365">
        <f t="shared" si="11"/>
        <v>1</v>
      </c>
    </row>
    <row r="366" spans="1:8" hidden="1">
      <c r="A366" t="str">
        <f t="shared" si="10"/>
        <v>MGR1930</v>
      </c>
      <c r="B366">
        <v>4</v>
      </c>
      <c r="C366" t="s">
        <v>1108</v>
      </c>
      <c r="D366" t="s">
        <v>1109</v>
      </c>
      <c r="E366">
        <v>901</v>
      </c>
      <c r="F366" t="s">
        <v>230</v>
      </c>
      <c r="G366">
        <v>0</v>
      </c>
      <c r="H366">
        <f t="shared" si="11"/>
        <v>0</v>
      </c>
    </row>
    <row r="367" spans="1:8" hidden="1">
      <c r="A367" t="str">
        <f t="shared" si="10"/>
        <v>MGR1930</v>
      </c>
      <c r="B367">
        <v>4</v>
      </c>
      <c r="C367" t="s">
        <v>1108</v>
      </c>
      <c r="D367" t="s">
        <v>1109</v>
      </c>
      <c r="E367">
        <v>950</v>
      </c>
      <c r="F367" t="s">
        <v>98</v>
      </c>
      <c r="G367" s="297">
        <v>1000</v>
      </c>
      <c r="H367">
        <f t="shared" si="11"/>
        <v>1</v>
      </c>
    </row>
    <row r="368" spans="1:8" hidden="1">
      <c r="A368" t="str">
        <f t="shared" si="10"/>
        <v>MGR1930</v>
      </c>
      <c r="B368">
        <v>2</v>
      </c>
      <c r="C368" t="s">
        <v>1108</v>
      </c>
      <c r="D368" t="s">
        <v>1110</v>
      </c>
      <c r="E368">
        <v>100</v>
      </c>
      <c r="F368" t="s">
        <v>119</v>
      </c>
      <c r="G368" s="297">
        <v>1000</v>
      </c>
      <c r="H368">
        <f t="shared" si="11"/>
        <v>1</v>
      </c>
    </row>
    <row r="369" spans="1:8" hidden="1">
      <c r="A369" t="str">
        <f t="shared" si="10"/>
        <v>MGR1930</v>
      </c>
      <c r="B369">
        <v>4</v>
      </c>
      <c r="C369" t="s">
        <v>1108</v>
      </c>
      <c r="D369" t="s">
        <v>1111</v>
      </c>
      <c r="E369">
        <v>400</v>
      </c>
      <c r="F369" t="s">
        <v>30</v>
      </c>
      <c r="G369" s="297">
        <v>1000</v>
      </c>
      <c r="H369">
        <f t="shared" si="11"/>
        <v>1</v>
      </c>
    </row>
    <row r="370" spans="1:8" hidden="1">
      <c r="A370" t="str">
        <f t="shared" si="10"/>
        <v>MGR1930</v>
      </c>
      <c r="B370">
        <v>5</v>
      </c>
      <c r="C370" t="s">
        <v>1108</v>
      </c>
      <c r="D370" t="s">
        <v>1112</v>
      </c>
      <c r="E370">
        <v>1800</v>
      </c>
      <c r="F370" t="s">
        <v>44</v>
      </c>
      <c r="G370" s="297">
        <v>1000</v>
      </c>
      <c r="H370">
        <f t="shared" si="11"/>
        <v>1</v>
      </c>
    </row>
    <row r="371" spans="1:8" hidden="1">
      <c r="A371" t="str">
        <f t="shared" si="10"/>
        <v>MGR1930</v>
      </c>
      <c r="B371">
        <v>6</v>
      </c>
      <c r="C371" t="s">
        <v>1108</v>
      </c>
      <c r="D371" t="s">
        <v>1113</v>
      </c>
      <c r="E371">
        <v>50</v>
      </c>
      <c r="F371" t="s">
        <v>226</v>
      </c>
      <c r="G371">
        <v>0</v>
      </c>
      <c r="H371">
        <f t="shared" si="11"/>
        <v>0</v>
      </c>
    </row>
    <row r="372" spans="1:8" hidden="1">
      <c r="A372" t="str">
        <f t="shared" si="10"/>
        <v>MGR1930</v>
      </c>
      <c r="B372">
        <v>6</v>
      </c>
      <c r="C372" t="s">
        <v>1108</v>
      </c>
      <c r="D372" t="s">
        <v>1113</v>
      </c>
      <c r="E372">
        <v>51</v>
      </c>
      <c r="F372" t="s">
        <v>227</v>
      </c>
      <c r="G372">
        <v>0</v>
      </c>
      <c r="H372">
        <f t="shared" si="11"/>
        <v>0</v>
      </c>
    </row>
    <row r="373" spans="1:8" hidden="1">
      <c r="A373" t="str">
        <f t="shared" si="10"/>
        <v>MGR1930</v>
      </c>
      <c r="B373">
        <v>5</v>
      </c>
      <c r="C373" t="s">
        <v>1108</v>
      </c>
      <c r="D373" t="s">
        <v>1112</v>
      </c>
      <c r="E373">
        <v>1850</v>
      </c>
      <c r="F373" t="s">
        <v>109</v>
      </c>
      <c r="G373" s="297">
        <v>2000</v>
      </c>
      <c r="H373">
        <f t="shared" si="11"/>
        <v>2</v>
      </c>
    </row>
    <row r="374" spans="1:8" hidden="1">
      <c r="A374" t="str">
        <f t="shared" si="10"/>
        <v>MGR1930</v>
      </c>
      <c r="B374">
        <v>5</v>
      </c>
      <c r="C374" t="s">
        <v>1108</v>
      </c>
      <c r="D374" t="s">
        <v>1112</v>
      </c>
      <c r="E374">
        <v>1851</v>
      </c>
      <c r="F374" t="s">
        <v>228</v>
      </c>
      <c r="G374">
        <v>0</v>
      </c>
      <c r="H374">
        <f t="shared" si="11"/>
        <v>0</v>
      </c>
    </row>
    <row r="375" spans="1:8" hidden="1">
      <c r="A375" t="str">
        <f t="shared" si="10"/>
        <v>MGR1930</v>
      </c>
      <c r="B375">
        <v>5</v>
      </c>
      <c r="C375" t="s">
        <v>1108</v>
      </c>
      <c r="D375" t="s">
        <v>1112</v>
      </c>
      <c r="E375">
        <v>1852</v>
      </c>
      <c r="F375" t="s">
        <v>229</v>
      </c>
      <c r="G375">
        <v>0</v>
      </c>
      <c r="H375">
        <f t="shared" si="11"/>
        <v>0</v>
      </c>
    </row>
    <row r="376" spans="1:8" hidden="1">
      <c r="A376" t="str">
        <f t="shared" si="10"/>
        <v>MGR1930</v>
      </c>
      <c r="B376">
        <v>5</v>
      </c>
      <c r="C376" t="s">
        <v>1108</v>
      </c>
      <c r="D376" t="s">
        <v>1112</v>
      </c>
      <c r="E376">
        <v>1900</v>
      </c>
      <c r="F376" t="s">
        <v>97</v>
      </c>
      <c r="G376" s="297">
        <v>1000</v>
      </c>
      <c r="H376">
        <f t="shared" si="11"/>
        <v>1</v>
      </c>
    </row>
    <row r="377" spans="1:8" hidden="1">
      <c r="A377" t="str">
        <f t="shared" si="10"/>
        <v>MGR2057</v>
      </c>
      <c r="B377">
        <v>4</v>
      </c>
      <c r="C377" t="s">
        <v>1114</v>
      </c>
      <c r="D377" t="s">
        <v>1115</v>
      </c>
      <c r="E377">
        <v>900</v>
      </c>
      <c r="F377" t="s">
        <v>100</v>
      </c>
      <c r="G377" s="297">
        <v>1000</v>
      </c>
      <c r="H377">
        <f t="shared" si="11"/>
        <v>1</v>
      </c>
    </row>
    <row r="378" spans="1:8" hidden="1">
      <c r="A378" t="str">
        <f t="shared" si="10"/>
        <v>MGR2057</v>
      </c>
      <c r="B378">
        <v>2</v>
      </c>
      <c r="C378" t="s">
        <v>1114</v>
      </c>
      <c r="D378" t="s">
        <v>1116</v>
      </c>
      <c r="E378">
        <v>350</v>
      </c>
      <c r="F378" t="s">
        <v>119</v>
      </c>
      <c r="G378" s="297">
        <v>1000</v>
      </c>
      <c r="H378">
        <f t="shared" si="11"/>
        <v>1</v>
      </c>
    </row>
    <row r="379" spans="1:8" hidden="1">
      <c r="A379" t="str">
        <f t="shared" si="10"/>
        <v>MGR2057</v>
      </c>
      <c r="B379">
        <v>6</v>
      </c>
      <c r="C379" t="s">
        <v>1114</v>
      </c>
      <c r="D379" t="s">
        <v>1117</v>
      </c>
      <c r="E379">
        <v>200</v>
      </c>
      <c r="F379" t="s">
        <v>30</v>
      </c>
      <c r="G379" s="297">
        <v>1000</v>
      </c>
      <c r="H379">
        <f t="shared" si="11"/>
        <v>1</v>
      </c>
    </row>
    <row r="380" spans="1:8" hidden="1">
      <c r="A380" t="str">
        <f t="shared" si="10"/>
        <v>MGR2057</v>
      </c>
      <c r="B380">
        <v>8</v>
      </c>
      <c r="C380" t="s">
        <v>1114</v>
      </c>
      <c r="D380" t="s">
        <v>1118</v>
      </c>
      <c r="E380">
        <v>2900</v>
      </c>
      <c r="F380" t="s">
        <v>41</v>
      </c>
      <c r="G380" s="297">
        <v>1000</v>
      </c>
      <c r="H380">
        <f t="shared" si="11"/>
        <v>1</v>
      </c>
    </row>
    <row r="381" spans="1:8" hidden="1">
      <c r="A381" t="str">
        <f t="shared" si="10"/>
        <v>MGR2057</v>
      </c>
      <c r="B381">
        <v>8</v>
      </c>
      <c r="C381" t="s">
        <v>1114</v>
      </c>
      <c r="D381" t="s">
        <v>1118</v>
      </c>
      <c r="E381">
        <v>2950</v>
      </c>
      <c r="F381" t="s">
        <v>62</v>
      </c>
      <c r="G381" s="297">
        <v>1000</v>
      </c>
      <c r="H381">
        <f t="shared" si="11"/>
        <v>1</v>
      </c>
    </row>
    <row r="382" spans="1:8" hidden="1">
      <c r="A382" t="str">
        <f t="shared" si="10"/>
        <v>MGR2057</v>
      </c>
      <c r="B382">
        <v>8</v>
      </c>
      <c r="C382" t="s">
        <v>1114</v>
      </c>
      <c r="D382" t="s">
        <v>1118</v>
      </c>
      <c r="E382">
        <v>3000</v>
      </c>
      <c r="F382" t="s">
        <v>79</v>
      </c>
      <c r="G382" s="297">
        <v>1000</v>
      </c>
      <c r="H382">
        <f t="shared" si="11"/>
        <v>1</v>
      </c>
    </row>
    <row r="383" spans="1:8" hidden="1">
      <c r="A383" t="str">
        <f t="shared" si="10"/>
        <v>MGR2057</v>
      </c>
      <c r="B383">
        <v>8</v>
      </c>
      <c r="C383" t="s">
        <v>1114</v>
      </c>
      <c r="D383" t="s">
        <v>1118</v>
      </c>
      <c r="E383">
        <v>3050</v>
      </c>
      <c r="F383" t="s">
        <v>101</v>
      </c>
      <c r="G383" s="297">
        <v>1000</v>
      </c>
      <c r="H383">
        <f t="shared" si="11"/>
        <v>1</v>
      </c>
    </row>
    <row r="384" spans="1:8" hidden="1">
      <c r="A384" t="str">
        <f t="shared" si="10"/>
        <v>MGR2253</v>
      </c>
      <c r="B384">
        <v>2</v>
      </c>
      <c r="C384" t="s">
        <v>1119</v>
      </c>
      <c r="D384" t="s">
        <v>1120</v>
      </c>
      <c r="E384">
        <v>250</v>
      </c>
      <c r="F384" t="s">
        <v>118</v>
      </c>
      <c r="G384" s="297">
        <v>1000</v>
      </c>
      <c r="H384">
        <f t="shared" si="11"/>
        <v>1</v>
      </c>
    </row>
    <row r="385" spans="1:8" hidden="1">
      <c r="A385" t="str">
        <f t="shared" si="10"/>
        <v>MGR2253</v>
      </c>
      <c r="B385">
        <v>5</v>
      </c>
      <c r="C385" t="s">
        <v>1119</v>
      </c>
      <c r="D385" t="s">
        <v>1121</v>
      </c>
      <c r="E385">
        <v>150</v>
      </c>
      <c r="F385" t="s">
        <v>54</v>
      </c>
      <c r="G385" s="297">
        <v>1000</v>
      </c>
      <c r="H385">
        <f t="shared" si="11"/>
        <v>1</v>
      </c>
    </row>
    <row r="386" spans="1:8" hidden="1">
      <c r="A386" t="str">
        <f t="shared" si="10"/>
        <v>MGR2253</v>
      </c>
      <c r="B386">
        <v>7</v>
      </c>
      <c r="C386" t="s">
        <v>1119</v>
      </c>
      <c r="D386" t="s">
        <v>1122</v>
      </c>
      <c r="E386">
        <v>3200</v>
      </c>
      <c r="F386" t="s">
        <v>73</v>
      </c>
      <c r="G386" s="297">
        <v>1000</v>
      </c>
      <c r="H386">
        <f t="shared" si="11"/>
        <v>1</v>
      </c>
    </row>
    <row r="387" spans="1:8" hidden="1">
      <c r="A387" t="str">
        <f t="shared" ref="A387:A403" si="12">IF(LEFT(C387,3)="781",C387,LEFT(C387,7))</f>
        <v>MGR2253</v>
      </c>
      <c r="B387">
        <v>7</v>
      </c>
      <c r="C387" t="s">
        <v>1119</v>
      </c>
      <c r="D387" t="s">
        <v>1122</v>
      </c>
      <c r="E387">
        <v>3250</v>
      </c>
      <c r="F387" t="s">
        <v>85</v>
      </c>
      <c r="G387" s="297">
        <v>1000</v>
      </c>
      <c r="H387">
        <f t="shared" ref="H387:H403" si="13">G387/1000</f>
        <v>1</v>
      </c>
    </row>
    <row r="388" spans="1:8" hidden="1">
      <c r="A388" t="str">
        <f t="shared" si="12"/>
        <v>MGR2253</v>
      </c>
      <c r="B388">
        <v>7</v>
      </c>
      <c r="C388" t="s">
        <v>1119</v>
      </c>
      <c r="D388" t="s">
        <v>1122</v>
      </c>
      <c r="E388">
        <v>3300</v>
      </c>
      <c r="F388" t="s">
        <v>93</v>
      </c>
      <c r="G388" s="297">
        <v>1000</v>
      </c>
      <c r="H388">
        <f t="shared" si="13"/>
        <v>1</v>
      </c>
    </row>
    <row r="389" spans="1:8" hidden="1">
      <c r="A389" t="str">
        <f t="shared" si="12"/>
        <v>MGR2253</v>
      </c>
      <c r="B389">
        <v>7</v>
      </c>
      <c r="C389" t="s">
        <v>1119</v>
      </c>
      <c r="D389" t="s">
        <v>1122</v>
      </c>
      <c r="E389">
        <v>3350</v>
      </c>
      <c r="F389" t="s">
        <v>102</v>
      </c>
      <c r="G389" s="297">
        <v>1000</v>
      </c>
      <c r="H389">
        <f t="shared" si="13"/>
        <v>1</v>
      </c>
    </row>
    <row r="390" spans="1:8" hidden="1">
      <c r="A390" t="str">
        <f t="shared" si="12"/>
        <v>MGR2253</v>
      </c>
      <c r="B390">
        <v>7</v>
      </c>
      <c r="C390" t="s">
        <v>1119</v>
      </c>
      <c r="D390" t="s">
        <v>1122</v>
      </c>
      <c r="E390">
        <v>3351</v>
      </c>
      <c r="F390" t="s">
        <v>232</v>
      </c>
      <c r="G390">
        <v>0</v>
      </c>
      <c r="H390">
        <f t="shared" si="13"/>
        <v>0</v>
      </c>
    </row>
    <row r="391" spans="1:8" hidden="1">
      <c r="A391" t="str">
        <f t="shared" si="12"/>
        <v>MGR2253</v>
      </c>
      <c r="B391">
        <v>7</v>
      </c>
      <c r="C391" t="s">
        <v>1119</v>
      </c>
      <c r="D391" t="s">
        <v>1122</v>
      </c>
      <c r="E391">
        <v>3400</v>
      </c>
      <c r="F391" t="s">
        <v>105</v>
      </c>
      <c r="G391" s="297">
        <v>1000</v>
      </c>
      <c r="H391">
        <f t="shared" si="13"/>
        <v>1</v>
      </c>
    </row>
    <row r="392" spans="1:8" hidden="1">
      <c r="A392" t="str">
        <f t="shared" si="12"/>
        <v>MGR2253</v>
      </c>
      <c r="B392">
        <v>7</v>
      </c>
      <c r="C392" t="s">
        <v>1119</v>
      </c>
      <c r="D392" t="s">
        <v>1122</v>
      </c>
      <c r="E392">
        <v>3450</v>
      </c>
      <c r="F392" t="s">
        <v>106</v>
      </c>
      <c r="G392" s="297">
        <v>1000</v>
      </c>
      <c r="H392">
        <f t="shared" si="13"/>
        <v>1</v>
      </c>
    </row>
    <row r="393" spans="1:8" hidden="1">
      <c r="A393" t="str">
        <f t="shared" si="12"/>
        <v>MSU1795</v>
      </c>
      <c r="B393">
        <v>2</v>
      </c>
      <c r="C393" t="s">
        <v>1123</v>
      </c>
      <c r="D393" t="s">
        <v>1124</v>
      </c>
      <c r="E393">
        <v>150</v>
      </c>
      <c r="F393" t="s">
        <v>118</v>
      </c>
      <c r="G393" s="297">
        <v>1000</v>
      </c>
      <c r="H393">
        <f t="shared" si="13"/>
        <v>1</v>
      </c>
    </row>
    <row r="394" spans="1:8" hidden="1">
      <c r="A394" t="str">
        <f t="shared" si="12"/>
        <v>MSU1795</v>
      </c>
      <c r="B394">
        <v>4</v>
      </c>
      <c r="C394" t="s">
        <v>1123</v>
      </c>
      <c r="D394" t="s">
        <v>1125</v>
      </c>
      <c r="E394">
        <v>200</v>
      </c>
      <c r="F394" t="s">
        <v>52</v>
      </c>
      <c r="G394" s="297">
        <v>1000</v>
      </c>
      <c r="H394">
        <f t="shared" si="13"/>
        <v>1</v>
      </c>
    </row>
    <row r="395" spans="1:8" hidden="1">
      <c r="A395" t="str">
        <f t="shared" si="12"/>
        <v>MSU1795</v>
      </c>
      <c r="B395">
        <v>5</v>
      </c>
      <c r="C395" t="s">
        <v>1123</v>
      </c>
      <c r="D395" t="s">
        <v>1126</v>
      </c>
      <c r="E395">
        <v>1700</v>
      </c>
      <c r="F395" t="s">
        <v>48</v>
      </c>
      <c r="G395" s="297">
        <v>1000</v>
      </c>
      <c r="H395">
        <f t="shared" si="13"/>
        <v>1</v>
      </c>
    </row>
    <row r="396" spans="1:8" hidden="1">
      <c r="A396" t="str">
        <f t="shared" si="12"/>
        <v>MSU1795</v>
      </c>
      <c r="B396">
        <v>5</v>
      </c>
      <c r="C396" t="s">
        <v>1123</v>
      </c>
      <c r="D396" t="s">
        <v>1126</v>
      </c>
      <c r="E396">
        <v>1701</v>
      </c>
      <c r="F396" t="s">
        <v>235</v>
      </c>
      <c r="G396">
        <v>0</v>
      </c>
      <c r="H396">
        <f t="shared" si="13"/>
        <v>0</v>
      </c>
    </row>
    <row r="397" spans="1:8" hidden="1">
      <c r="A397" t="str">
        <f t="shared" si="12"/>
        <v>MSU1795</v>
      </c>
      <c r="B397">
        <v>5</v>
      </c>
      <c r="C397" t="s">
        <v>1123</v>
      </c>
      <c r="D397" t="s">
        <v>1126</v>
      </c>
      <c r="E397">
        <v>1702</v>
      </c>
      <c r="F397" t="s">
        <v>233</v>
      </c>
      <c r="G397">
        <v>0</v>
      </c>
      <c r="H397">
        <f t="shared" si="13"/>
        <v>0</v>
      </c>
    </row>
    <row r="398" spans="1:8" hidden="1">
      <c r="A398" t="str">
        <f t="shared" si="12"/>
        <v>MSU1795</v>
      </c>
      <c r="B398">
        <v>5</v>
      </c>
      <c r="C398" t="s">
        <v>1123</v>
      </c>
      <c r="D398" t="s">
        <v>1126</v>
      </c>
      <c r="E398">
        <v>1703</v>
      </c>
      <c r="F398" t="s">
        <v>234</v>
      </c>
      <c r="G398">
        <v>0</v>
      </c>
      <c r="H398">
        <f t="shared" si="13"/>
        <v>0</v>
      </c>
    </row>
    <row r="399" spans="1:8" hidden="1">
      <c r="A399" t="str">
        <f t="shared" si="12"/>
        <v>MSU1795</v>
      </c>
      <c r="B399">
        <v>5</v>
      </c>
      <c r="C399" t="s">
        <v>1123</v>
      </c>
      <c r="D399" t="s">
        <v>1126</v>
      </c>
      <c r="E399">
        <v>1704</v>
      </c>
      <c r="F399" t="s">
        <v>236</v>
      </c>
      <c r="G399">
        <v>0</v>
      </c>
      <c r="H399">
        <f t="shared" si="13"/>
        <v>0</v>
      </c>
    </row>
    <row r="400" spans="1:8" hidden="1">
      <c r="A400" t="str">
        <f t="shared" si="12"/>
        <v>MSU1795</v>
      </c>
      <c r="B400">
        <v>5</v>
      </c>
      <c r="C400" t="s">
        <v>1123</v>
      </c>
      <c r="D400" t="s">
        <v>1126</v>
      </c>
      <c r="E400">
        <v>1750</v>
      </c>
      <c r="F400" t="s">
        <v>58</v>
      </c>
      <c r="G400" s="297">
        <v>1000</v>
      </c>
      <c r="H400">
        <f t="shared" si="13"/>
        <v>1</v>
      </c>
    </row>
    <row r="401" spans="1:8" hidden="1">
      <c r="A401" t="str">
        <f t="shared" si="12"/>
        <v>MSU1795</v>
      </c>
      <c r="B401">
        <v>5</v>
      </c>
      <c r="C401" t="s">
        <v>1123</v>
      </c>
      <c r="D401" t="s">
        <v>1126</v>
      </c>
      <c r="E401">
        <v>1800</v>
      </c>
      <c r="F401" t="s">
        <v>70</v>
      </c>
      <c r="G401" s="297">
        <v>1000</v>
      </c>
      <c r="H401">
        <f t="shared" si="13"/>
        <v>1</v>
      </c>
    </row>
    <row r="402" spans="1:8" hidden="1">
      <c r="A402" t="str">
        <f t="shared" si="12"/>
        <v>MSU1795</v>
      </c>
      <c r="B402">
        <v>5</v>
      </c>
      <c r="C402" t="s">
        <v>1123</v>
      </c>
      <c r="D402" t="s">
        <v>1126</v>
      </c>
      <c r="E402">
        <v>1850</v>
      </c>
      <c r="F402" t="s">
        <v>39</v>
      </c>
      <c r="G402" s="297">
        <v>1000</v>
      </c>
      <c r="H402">
        <f t="shared" si="13"/>
        <v>1</v>
      </c>
    </row>
    <row r="403" spans="1:8" hidden="1">
      <c r="A403" t="str">
        <f t="shared" si="12"/>
        <v>MSU1795</v>
      </c>
      <c r="B403">
        <v>6</v>
      </c>
      <c r="C403" t="s">
        <v>1123</v>
      </c>
      <c r="D403" t="s">
        <v>1127</v>
      </c>
      <c r="E403">
        <v>50</v>
      </c>
      <c r="F403" t="s">
        <v>35</v>
      </c>
      <c r="G403" s="297">
        <v>1000</v>
      </c>
      <c r="H403">
        <f t="shared" si="13"/>
        <v>1</v>
      </c>
    </row>
    <row r="404" spans="1:8" hidden="1"/>
    <row r="405" spans="1:8" hidden="1"/>
    <row r="406" spans="1:8" hidden="1"/>
    <row r="407" spans="1:8" hidden="1"/>
    <row r="408" spans="1:8" hidden="1"/>
    <row r="409" spans="1:8" hidden="1"/>
    <row r="410" spans="1:8" hidden="1"/>
    <row r="411" spans="1:8" hidden="1"/>
    <row r="412" spans="1:8" hidden="1"/>
    <row r="413" spans="1:8" hidden="1">
      <c r="D413" s="54"/>
    </row>
    <row r="414" spans="1:8" hidden="1">
      <c r="D414" s="54"/>
    </row>
    <row r="415" spans="1:8" hidden="1">
      <c r="D415" s="54"/>
    </row>
  </sheetData>
  <autoFilter ref="A1:H415">
    <filterColumn colId="0">
      <filters>
        <filter val="KCR2260"/>
      </filters>
    </filterColumn>
  </autoFilter>
  <phoneticPr fontId="18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>
    <tabColor rgb="FFFFFF00"/>
  </sheetPr>
  <dimension ref="A1:T67"/>
  <sheetViews>
    <sheetView topLeftCell="A4" zoomScale="80" zoomScaleNormal="80" workbookViewId="0">
      <selection activeCell="E25" sqref="E25"/>
    </sheetView>
  </sheetViews>
  <sheetFormatPr defaultColWidth="8.88671875" defaultRowHeight="16.2"/>
  <cols>
    <col min="1" max="1" width="23.88671875" customWidth="1"/>
    <col min="2" max="2" width="6.21875" customWidth="1"/>
    <col min="3" max="3" width="9.44140625" customWidth="1"/>
    <col min="4" max="4" width="18.88671875" customWidth="1"/>
    <col min="5" max="5" width="9.21875" customWidth="1"/>
    <col min="6" max="6" width="11" customWidth="1"/>
    <col min="7" max="7" width="10.6640625" customWidth="1"/>
    <col min="14" max="14" width="11.6640625" customWidth="1"/>
    <col min="15" max="15" width="12.33203125" customWidth="1"/>
  </cols>
  <sheetData>
    <row r="1" spans="1:20" s="98" customFormat="1">
      <c r="A1" s="97" t="s">
        <v>611</v>
      </c>
      <c r="B1" s="97" t="s">
        <v>612</v>
      </c>
      <c r="C1" s="97" t="s">
        <v>625</v>
      </c>
      <c r="D1" s="97"/>
      <c r="E1" s="97" t="s">
        <v>417</v>
      </c>
      <c r="F1" s="97" t="s">
        <v>418</v>
      </c>
      <c r="G1" s="97" t="s">
        <v>419</v>
      </c>
      <c r="H1" s="97" t="s">
        <v>420</v>
      </c>
      <c r="I1" s="97" t="s">
        <v>421</v>
      </c>
      <c r="J1" s="97" t="s">
        <v>422</v>
      </c>
      <c r="K1" s="97" t="s">
        <v>423</v>
      </c>
      <c r="L1" s="97" t="s">
        <v>424</v>
      </c>
      <c r="M1" s="97" t="s">
        <v>425</v>
      </c>
      <c r="N1" s="97" t="s">
        <v>622</v>
      </c>
      <c r="O1" s="97" t="s">
        <v>623</v>
      </c>
      <c r="P1" s="97" t="s">
        <v>624</v>
      </c>
      <c r="Q1" s="97" t="s">
        <v>788</v>
      </c>
      <c r="R1" s="97" t="s">
        <v>789</v>
      </c>
      <c r="S1" s="97" t="s">
        <v>790</v>
      </c>
      <c r="T1" s="97" t="s">
        <v>791</v>
      </c>
    </row>
    <row r="2" spans="1:20">
      <c r="A2" s="146"/>
      <c r="B2" s="146"/>
      <c r="C2" s="146"/>
      <c r="D2" s="146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</row>
    <row r="3" spans="1:20">
      <c r="A3" s="157" t="s">
        <v>255</v>
      </c>
      <c r="B3" s="149">
        <v>1</v>
      </c>
      <c r="C3" s="149"/>
      <c r="D3" s="149"/>
      <c r="E3" s="153">
        <v>0</v>
      </c>
      <c r="F3" s="153">
        <v>0</v>
      </c>
      <c r="G3" s="153">
        <v>0</v>
      </c>
      <c r="H3" s="153">
        <v>0</v>
      </c>
      <c r="I3" s="153">
        <v>0</v>
      </c>
      <c r="J3" s="153">
        <v>0</v>
      </c>
      <c r="K3" s="153">
        <v>0</v>
      </c>
      <c r="L3" s="153">
        <v>0</v>
      </c>
      <c r="M3" s="153">
        <v>0</v>
      </c>
      <c r="N3" s="153">
        <v>0</v>
      </c>
      <c r="O3" s="153">
        <v>0</v>
      </c>
      <c r="P3" s="153">
        <v>0</v>
      </c>
    </row>
    <row r="4" spans="1:20">
      <c r="A4" s="157" t="s">
        <v>163</v>
      </c>
      <c r="B4" s="148">
        <v>1</v>
      </c>
      <c r="C4" s="149"/>
      <c r="D4" s="149"/>
      <c r="E4" s="153">
        <v>0</v>
      </c>
      <c r="F4" s="153">
        <v>0</v>
      </c>
      <c r="G4" s="153">
        <v>0</v>
      </c>
      <c r="H4" s="153">
        <v>0</v>
      </c>
      <c r="I4" s="153">
        <v>0</v>
      </c>
      <c r="J4" s="153">
        <v>0</v>
      </c>
      <c r="K4" s="153">
        <v>0</v>
      </c>
      <c r="L4" s="153">
        <v>0</v>
      </c>
      <c r="M4" s="153">
        <v>0</v>
      </c>
      <c r="N4" s="153">
        <v>0</v>
      </c>
      <c r="O4" s="153">
        <v>0</v>
      </c>
      <c r="P4" s="153">
        <v>0</v>
      </c>
    </row>
    <row r="5" spans="1:20">
      <c r="A5" s="157" t="s">
        <v>162</v>
      </c>
      <c r="B5" s="149">
        <v>1</v>
      </c>
      <c r="C5" s="149"/>
      <c r="D5" s="149"/>
      <c r="E5" s="153">
        <v>0</v>
      </c>
      <c r="F5" s="153">
        <v>0</v>
      </c>
      <c r="G5" s="153">
        <v>0</v>
      </c>
      <c r="H5" s="153">
        <v>0</v>
      </c>
      <c r="I5" s="153">
        <v>0</v>
      </c>
      <c r="J5" s="153">
        <v>0</v>
      </c>
      <c r="K5" s="153">
        <v>0</v>
      </c>
      <c r="L5" s="153">
        <v>0</v>
      </c>
      <c r="M5" s="153">
        <v>0</v>
      </c>
      <c r="N5" s="153">
        <v>0</v>
      </c>
      <c r="O5" s="153">
        <v>0</v>
      </c>
      <c r="P5" s="153">
        <v>0</v>
      </c>
    </row>
    <row r="6" spans="1:20" ht="22.2" customHeight="1">
      <c r="A6" s="157" t="s">
        <v>645</v>
      </c>
      <c r="B6" s="148">
        <v>1</v>
      </c>
      <c r="C6" s="149"/>
      <c r="D6" s="149"/>
      <c r="E6" s="153">
        <v>0</v>
      </c>
      <c r="F6" s="153">
        <v>0</v>
      </c>
      <c r="G6" s="153">
        <v>0</v>
      </c>
      <c r="H6" s="153">
        <v>0</v>
      </c>
      <c r="I6" s="153">
        <v>0</v>
      </c>
      <c r="J6" s="153">
        <v>0</v>
      </c>
      <c r="K6" s="153">
        <v>0</v>
      </c>
      <c r="L6" s="153">
        <v>0</v>
      </c>
      <c r="M6" s="153">
        <v>0</v>
      </c>
      <c r="N6" s="153">
        <v>0</v>
      </c>
      <c r="O6" s="153">
        <v>0</v>
      </c>
      <c r="P6" s="153">
        <v>0</v>
      </c>
    </row>
    <row r="7" spans="1:20">
      <c r="A7" s="157" t="s">
        <v>167</v>
      </c>
      <c r="B7" s="149">
        <v>1</v>
      </c>
      <c r="C7" s="149"/>
      <c r="D7" s="149"/>
      <c r="E7" s="153">
        <v>0</v>
      </c>
      <c r="F7" s="153">
        <v>0</v>
      </c>
      <c r="G7" s="153">
        <v>0</v>
      </c>
      <c r="H7" s="153">
        <v>0</v>
      </c>
      <c r="I7" s="153">
        <v>0</v>
      </c>
      <c r="J7" s="153">
        <v>0</v>
      </c>
      <c r="K7" s="153">
        <v>0</v>
      </c>
      <c r="L7" s="153">
        <v>0</v>
      </c>
      <c r="M7" s="153">
        <v>0</v>
      </c>
      <c r="N7" s="153">
        <v>0</v>
      </c>
      <c r="O7" s="153">
        <v>0</v>
      </c>
      <c r="P7" s="153">
        <v>0</v>
      </c>
      <c r="Q7" s="47"/>
      <c r="R7" s="47"/>
    </row>
    <row r="8" spans="1:20">
      <c r="A8" s="157" t="s">
        <v>646</v>
      </c>
      <c r="B8" s="149">
        <v>1</v>
      </c>
      <c r="C8" s="149"/>
      <c r="D8" s="149"/>
      <c r="E8" s="153">
        <v>0</v>
      </c>
      <c r="F8" s="153">
        <v>0</v>
      </c>
      <c r="G8" s="153">
        <v>0</v>
      </c>
      <c r="H8" s="153">
        <v>0</v>
      </c>
      <c r="I8" s="153">
        <v>0</v>
      </c>
      <c r="J8" s="153">
        <v>0</v>
      </c>
      <c r="K8" s="153">
        <v>0</v>
      </c>
      <c r="L8" s="153">
        <v>0</v>
      </c>
      <c r="M8" s="153">
        <v>0</v>
      </c>
      <c r="N8" s="153">
        <v>0</v>
      </c>
      <c r="O8" s="153">
        <v>0</v>
      </c>
      <c r="P8" s="153">
        <v>0</v>
      </c>
      <c r="Q8" s="47"/>
      <c r="R8" s="47"/>
    </row>
    <row r="9" spans="1:20">
      <c r="A9" s="157" t="s">
        <v>166</v>
      </c>
      <c r="B9" s="149">
        <v>1</v>
      </c>
      <c r="C9" s="149"/>
      <c r="D9" s="149"/>
      <c r="E9" s="153">
        <v>0</v>
      </c>
      <c r="F9" s="153">
        <v>0</v>
      </c>
      <c r="G9" s="153">
        <v>0</v>
      </c>
      <c r="H9" s="153">
        <v>0</v>
      </c>
      <c r="I9" s="153">
        <v>0</v>
      </c>
      <c r="J9" s="153">
        <v>0</v>
      </c>
      <c r="K9" s="153">
        <v>0</v>
      </c>
      <c r="L9" s="153">
        <v>0</v>
      </c>
      <c r="M9" s="153">
        <v>0</v>
      </c>
      <c r="N9" s="153">
        <v>0</v>
      </c>
      <c r="O9" s="153">
        <v>0</v>
      </c>
      <c r="P9" s="153">
        <v>0</v>
      </c>
    </row>
    <row r="10" spans="1:20">
      <c r="A10" s="157" t="s">
        <v>257</v>
      </c>
      <c r="B10" s="148">
        <v>1</v>
      </c>
      <c r="C10" s="149"/>
      <c r="D10" s="149"/>
      <c r="E10" s="153">
        <v>0</v>
      </c>
      <c r="F10" s="153">
        <v>0</v>
      </c>
      <c r="G10" s="153">
        <v>0</v>
      </c>
      <c r="H10" s="153">
        <v>0</v>
      </c>
      <c r="I10" s="153">
        <v>0</v>
      </c>
      <c r="J10" s="153">
        <v>0</v>
      </c>
      <c r="K10" s="153">
        <v>0</v>
      </c>
      <c r="L10" s="153">
        <v>0</v>
      </c>
      <c r="M10" s="153">
        <v>0</v>
      </c>
      <c r="N10" s="153">
        <v>0</v>
      </c>
      <c r="O10" s="153">
        <v>0</v>
      </c>
      <c r="P10" s="153">
        <v>0</v>
      </c>
    </row>
    <row r="11" spans="1:20">
      <c r="A11" s="157" t="s">
        <v>258</v>
      </c>
      <c r="B11" s="149">
        <v>1</v>
      </c>
      <c r="C11" s="149"/>
      <c r="D11" s="149"/>
      <c r="E11" s="153">
        <v>0</v>
      </c>
      <c r="F11" s="153">
        <v>0</v>
      </c>
      <c r="G11" s="153">
        <v>0</v>
      </c>
      <c r="H11" s="153">
        <v>0</v>
      </c>
      <c r="I11" s="153">
        <v>0</v>
      </c>
      <c r="J11" s="153">
        <v>0</v>
      </c>
      <c r="K11" s="153">
        <v>0</v>
      </c>
      <c r="L11" s="153">
        <v>0</v>
      </c>
      <c r="M11" s="153">
        <v>0</v>
      </c>
      <c r="N11" s="153">
        <v>0</v>
      </c>
      <c r="O11" s="153">
        <v>0</v>
      </c>
      <c r="P11" s="153">
        <v>0</v>
      </c>
    </row>
    <row r="12" spans="1:20">
      <c r="A12" s="157" t="s">
        <v>647</v>
      </c>
      <c r="B12" s="148">
        <v>1</v>
      </c>
      <c r="C12" s="149"/>
      <c r="D12" s="149"/>
      <c r="E12" s="153">
        <v>0</v>
      </c>
      <c r="F12" s="153">
        <v>0</v>
      </c>
      <c r="G12" s="153">
        <v>0</v>
      </c>
      <c r="H12" s="153">
        <v>0</v>
      </c>
      <c r="I12" s="153">
        <v>0</v>
      </c>
      <c r="J12" s="153">
        <v>0</v>
      </c>
      <c r="K12" s="153">
        <v>0</v>
      </c>
      <c r="L12" s="153">
        <v>0</v>
      </c>
      <c r="M12" s="153">
        <v>0</v>
      </c>
      <c r="N12" s="153">
        <v>0</v>
      </c>
      <c r="O12" s="153">
        <v>0</v>
      </c>
      <c r="P12" s="153">
        <v>0</v>
      </c>
    </row>
    <row r="13" spans="1:20">
      <c r="A13" s="146"/>
      <c r="B13" s="155"/>
      <c r="C13" s="146"/>
      <c r="D13" s="146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</row>
    <row r="17" spans="1:17">
      <c r="A17" s="158" t="s">
        <v>159</v>
      </c>
      <c r="B17" s="152">
        <v>1</v>
      </c>
      <c r="C17" s="152">
        <v>48000</v>
      </c>
      <c r="D17" s="152"/>
      <c r="E17" s="159">
        <v>18000</v>
      </c>
      <c r="F17" s="159">
        <v>21600</v>
      </c>
      <c r="G17" s="159">
        <v>24000</v>
      </c>
      <c r="H17" s="159">
        <v>21600</v>
      </c>
      <c r="I17" s="159">
        <v>26400</v>
      </c>
      <c r="J17" s="159">
        <v>17238</v>
      </c>
      <c r="K17" s="159">
        <v>12774</v>
      </c>
      <c r="L17" s="159">
        <v>0</v>
      </c>
      <c r="M17" s="159">
        <v>0</v>
      </c>
      <c r="N17" s="159">
        <v>0</v>
      </c>
      <c r="O17" s="159">
        <v>0</v>
      </c>
      <c r="P17" s="159">
        <v>0</v>
      </c>
      <c r="Q17" s="159">
        <v>0</v>
      </c>
    </row>
    <row r="18" spans="1:17">
      <c r="A18" s="160" t="s">
        <v>158</v>
      </c>
      <c r="B18" s="152">
        <v>1</v>
      </c>
      <c r="C18" s="152">
        <v>7560</v>
      </c>
      <c r="D18" s="152"/>
      <c r="E18" s="159">
        <v>2520</v>
      </c>
      <c r="F18" s="159">
        <v>840</v>
      </c>
      <c r="G18" s="159">
        <v>5040</v>
      </c>
      <c r="H18" s="159">
        <v>2520</v>
      </c>
      <c r="I18" s="159">
        <v>3360</v>
      </c>
      <c r="J18" s="159">
        <v>3145</v>
      </c>
      <c r="K18" s="159">
        <v>1660</v>
      </c>
      <c r="L18" s="159">
        <v>0</v>
      </c>
      <c r="M18" s="159">
        <v>0</v>
      </c>
      <c r="N18" s="159">
        <v>0</v>
      </c>
      <c r="O18" s="159">
        <v>0</v>
      </c>
      <c r="P18" s="159">
        <v>0</v>
      </c>
      <c r="Q18" s="159">
        <v>0</v>
      </c>
    </row>
    <row r="19" spans="1:17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</row>
    <row r="20" spans="1:17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>
      <c r="A21" s="150" t="s">
        <v>161</v>
      </c>
      <c r="B21" s="148">
        <v>1</v>
      </c>
      <c r="C21" s="148">
        <v>5800</v>
      </c>
      <c r="D21" s="148"/>
      <c r="E21" s="159">
        <v>580</v>
      </c>
      <c r="F21" s="159">
        <v>2320</v>
      </c>
      <c r="G21" s="159">
        <v>2900</v>
      </c>
      <c r="H21" s="159">
        <v>2900</v>
      </c>
      <c r="I21" s="159">
        <v>2900</v>
      </c>
      <c r="J21" s="159">
        <v>4640</v>
      </c>
      <c r="K21" s="159">
        <v>2900</v>
      </c>
      <c r="L21" s="159">
        <v>1740</v>
      </c>
      <c r="M21" s="159">
        <v>2320</v>
      </c>
      <c r="N21" s="159">
        <v>0</v>
      </c>
      <c r="O21" s="159">
        <v>0</v>
      </c>
      <c r="P21" s="159">
        <v>0</v>
      </c>
      <c r="Q21" s="159">
        <v>0</v>
      </c>
    </row>
    <row r="22" spans="1:17">
      <c r="A22" s="150" t="s">
        <v>160</v>
      </c>
      <c r="B22" s="149">
        <v>1</v>
      </c>
      <c r="C22" s="149">
        <v>2320</v>
      </c>
      <c r="D22" s="149"/>
      <c r="E22" s="159">
        <v>1740</v>
      </c>
      <c r="F22" s="159">
        <v>1740</v>
      </c>
      <c r="G22" s="159">
        <v>2320</v>
      </c>
      <c r="H22" s="159">
        <v>2900</v>
      </c>
      <c r="I22" s="159">
        <v>3480</v>
      </c>
      <c r="J22" s="159">
        <v>2320</v>
      </c>
      <c r="K22" s="159">
        <v>1740</v>
      </c>
      <c r="L22" s="159">
        <v>1740</v>
      </c>
      <c r="M22" s="159">
        <v>2320</v>
      </c>
      <c r="N22" s="159">
        <v>0</v>
      </c>
      <c r="O22" s="159">
        <v>0</v>
      </c>
      <c r="P22" s="159">
        <v>0</v>
      </c>
      <c r="Q22" s="159">
        <v>0</v>
      </c>
    </row>
    <row r="23" spans="1:17" s="156" customFormat="1">
      <c r="A23" s="151" t="s">
        <v>164</v>
      </c>
      <c r="B23" s="149">
        <v>1</v>
      </c>
      <c r="C23" s="149"/>
      <c r="D23" s="149"/>
      <c r="E23" s="159">
        <v>0</v>
      </c>
      <c r="F23" s="159">
        <v>0</v>
      </c>
      <c r="G23" s="159">
        <v>0</v>
      </c>
      <c r="H23" s="159">
        <v>0</v>
      </c>
      <c r="I23" s="159">
        <v>0</v>
      </c>
      <c r="J23" s="159">
        <v>0</v>
      </c>
      <c r="K23" s="159">
        <v>0</v>
      </c>
      <c r="L23" s="159">
        <v>0</v>
      </c>
      <c r="M23" s="159">
        <v>0</v>
      </c>
      <c r="N23" s="159">
        <v>0</v>
      </c>
      <c r="O23" s="159">
        <v>0</v>
      </c>
      <c r="P23" s="159">
        <v>0</v>
      </c>
      <c r="Q23" s="159">
        <v>0</v>
      </c>
    </row>
    <row r="24" spans="1:17">
      <c r="A24" s="146"/>
      <c r="B24" s="146"/>
      <c r="C24" s="146"/>
      <c r="D24" s="146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</row>
    <row r="25" spans="1:17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</row>
    <row r="27" spans="1:17">
      <c r="A27" s="161" t="s">
        <v>157</v>
      </c>
      <c r="B27" s="162">
        <v>1</v>
      </c>
      <c r="C27" s="162">
        <v>13440</v>
      </c>
      <c r="D27" s="162"/>
      <c r="E27" s="159">
        <v>13560</v>
      </c>
      <c r="F27" s="159">
        <v>7800</v>
      </c>
      <c r="G27" s="159">
        <v>5340</v>
      </c>
      <c r="H27" s="159">
        <v>3000</v>
      </c>
      <c r="I27" s="159">
        <v>3000</v>
      </c>
      <c r="J27" s="159">
        <v>3000</v>
      </c>
      <c r="K27" s="159">
        <v>0</v>
      </c>
      <c r="L27" s="159">
        <v>0</v>
      </c>
      <c r="M27" s="159">
        <v>0</v>
      </c>
      <c r="N27" s="159">
        <v>0</v>
      </c>
      <c r="O27" s="159">
        <v>0</v>
      </c>
      <c r="P27" s="159">
        <v>0</v>
      </c>
      <c r="Q27" s="159">
        <v>0</v>
      </c>
    </row>
    <row r="28" spans="1:17">
      <c r="A28" s="161" t="s">
        <v>243</v>
      </c>
      <c r="B28" s="162">
        <v>1</v>
      </c>
      <c r="C28" s="163">
        <v>50400</v>
      </c>
      <c r="D28" s="162"/>
      <c r="E28" s="159">
        <v>11180</v>
      </c>
      <c r="F28" s="159">
        <v>8160</v>
      </c>
      <c r="G28" s="159">
        <v>12000</v>
      </c>
      <c r="H28" s="159">
        <v>14400</v>
      </c>
      <c r="I28" s="159">
        <v>7680</v>
      </c>
      <c r="J28" s="159">
        <v>5760</v>
      </c>
      <c r="K28" s="159">
        <v>6720</v>
      </c>
      <c r="L28" s="159">
        <v>5760</v>
      </c>
      <c r="M28" s="159">
        <v>3420</v>
      </c>
      <c r="N28" s="159">
        <v>480</v>
      </c>
      <c r="O28" s="159">
        <v>0</v>
      </c>
      <c r="P28" s="159">
        <v>0</v>
      </c>
      <c r="Q28" s="159">
        <v>0</v>
      </c>
    </row>
    <row r="36" spans="1:17">
      <c r="A36" s="165" t="s">
        <v>426</v>
      </c>
      <c r="B36" s="166">
        <v>1</v>
      </c>
      <c r="C36" s="166"/>
      <c r="D36" s="166"/>
      <c r="E36" s="166">
        <v>2380</v>
      </c>
      <c r="F36" s="167">
        <v>0</v>
      </c>
      <c r="G36" s="167">
        <v>0</v>
      </c>
      <c r="H36" s="167">
        <v>0</v>
      </c>
      <c r="I36" s="167">
        <v>2400</v>
      </c>
      <c r="J36" s="167">
        <v>0</v>
      </c>
      <c r="K36" s="167">
        <v>0</v>
      </c>
      <c r="L36" s="167">
        <v>0</v>
      </c>
      <c r="M36" s="167">
        <v>0</v>
      </c>
      <c r="N36" s="167">
        <v>0</v>
      </c>
      <c r="O36" s="167">
        <v>0</v>
      </c>
      <c r="P36" s="167">
        <v>0</v>
      </c>
      <c r="Q36" s="167">
        <v>0</v>
      </c>
    </row>
    <row r="37" spans="1:17">
      <c r="A37" s="165" t="s">
        <v>427</v>
      </c>
      <c r="B37" s="168">
        <v>1</v>
      </c>
      <c r="C37" s="168"/>
      <c r="D37" s="166"/>
      <c r="E37" s="166">
        <v>3280</v>
      </c>
      <c r="F37" s="167">
        <v>0</v>
      </c>
      <c r="G37" s="167">
        <v>0</v>
      </c>
      <c r="H37" s="167">
        <v>0</v>
      </c>
      <c r="I37" s="167">
        <v>2400</v>
      </c>
      <c r="J37" s="167">
        <v>0</v>
      </c>
      <c r="K37" s="167">
        <v>0</v>
      </c>
      <c r="L37" s="167">
        <v>0</v>
      </c>
      <c r="M37" s="167">
        <v>0</v>
      </c>
      <c r="N37" s="167">
        <v>0</v>
      </c>
      <c r="O37" s="167">
        <v>0</v>
      </c>
      <c r="P37" s="167">
        <v>0</v>
      </c>
      <c r="Q37" s="167">
        <v>0</v>
      </c>
    </row>
    <row r="38" spans="1:17" ht="16.8" customHeight="1">
      <c r="A38" s="165" t="s">
        <v>428</v>
      </c>
      <c r="B38" s="168">
        <v>1</v>
      </c>
      <c r="C38" s="168"/>
      <c r="D38" s="166"/>
      <c r="E38" s="166">
        <v>3280</v>
      </c>
      <c r="F38" s="167">
        <v>0</v>
      </c>
      <c r="G38" s="167">
        <v>0</v>
      </c>
      <c r="H38" s="167">
        <v>0</v>
      </c>
      <c r="I38" s="167">
        <v>2400</v>
      </c>
      <c r="J38" s="167">
        <v>0</v>
      </c>
      <c r="K38" s="167">
        <v>0</v>
      </c>
      <c r="L38" s="167">
        <v>0</v>
      </c>
      <c r="M38" s="167">
        <v>0</v>
      </c>
      <c r="N38" s="167">
        <v>0</v>
      </c>
      <c r="O38" s="167">
        <v>0</v>
      </c>
      <c r="P38" s="167">
        <v>0</v>
      </c>
      <c r="Q38" s="167">
        <v>0</v>
      </c>
    </row>
    <row r="39" spans="1:17">
      <c r="A39" s="169" t="s">
        <v>240</v>
      </c>
      <c r="B39" s="168">
        <v>1</v>
      </c>
      <c r="C39" s="166"/>
      <c r="D39" s="166"/>
      <c r="E39" s="166">
        <v>3328</v>
      </c>
      <c r="F39" s="167">
        <v>0</v>
      </c>
      <c r="G39" s="167">
        <v>0</v>
      </c>
      <c r="H39" s="167">
        <v>0</v>
      </c>
      <c r="I39" s="167">
        <v>2400</v>
      </c>
      <c r="J39" s="167">
        <v>0</v>
      </c>
      <c r="K39" s="167">
        <v>0</v>
      </c>
      <c r="L39" s="167">
        <v>0</v>
      </c>
      <c r="M39" s="167">
        <v>0</v>
      </c>
      <c r="N39" s="167">
        <v>0</v>
      </c>
      <c r="O39" s="167">
        <v>0</v>
      </c>
      <c r="P39" s="167">
        <v>0</v>
      </c>
      <c r="Q39" s="167">
        <v>0</v>
      </c>
    </row>
    <row r="40" spans="1:17">
      <c r="A40" s="170" t="s">
        <v>246</v>
      </c>
      <c r="B40" s="166">
        <v>1</v>
      </c>
      <c r="C40" s="168"/>
      <c r="D40" s="166"/>
      <c r="E40" s="166">
        <v>3440</v>
      </c>
      <c r="F40" s="167">
        <v>0</v>
      </c>
      <c r="G40" s="167">
        <v>0</v>
      </c>
      <c r="H40" s="167">
        <v>0</v>
      </c>
      <c r="I40" s="167">
        <v>2400</v>
      </c>
      <c r="J40" s="167">
        <v>0</v>
      </c>
      <c r="K40" s="167">
        <v>0</v>
      </c>
      <c r="L40" s="167">
        <v>0</v>
      </c>
      <c r="M40" s="167">
        <v>0</v>
      </c>
      <c r="N40" s="167">
        <v>0</v>
      </c>
      <c r="O40" s="167">
        <v>0</v>
      </c>
      <c r="P40" s="167">
        <v>0</v>
      </c>
      <c r="Q40" s="167">
        <v>0</v>
      </c>
    </row>
    <row r="41" spans="1:17">
      <c r="A41" s="171" t="s">
        <v>245</v>
      </c>
      <c r="B41" s="168">
        <v>1</v>
      </c>
      <c r="C41" s="168"/>
      <c r="D41" s="166"/>
      <c r="E41" s="167">
        <v>0</v>
      </c>
      <c r="F41" s="167">
        <v>0</v>
      </c>
      <c r="G41" s="167">
        <v>0</v>
      </c>
      <c r="H41" s="167">
        <v>0</v>
      </c>
      <c r="I41" s="167">
        <v>0</v>
      </c>
      <c r="J41" s="166">
        <v>620</v>
      </c>
      <c r="K41" s="167">
        <v>0</v>
      </c>
      <c r="L41" s="167">
        <v>0</v>
      </c>
      <c r="M41" s="167">
        <v>0</v>
      </c>
      <c r="N41" s="167">
        <v>0</v>
      </c>
      <c r="O41" s="167">
        <v>0</v>
      </c>
      <c r="P41" s="167">
        <v>0</v>
      </c>
      <c r="Q41" s="167">
        <v>0</v>
      </c>
    </row>
    <row r="45" spans="1:17">
      <c r="A45" s="47" t="s">
        <v>296</v>
      </c>
      <c r="B45" s="47">
        <v>1</v>
      </c>
      <c r="C45" s="47"/>
      <c r="D45" s="47"/>
      <c r="E45" s="47"/>
      <c r="F45" s="47">
        <v>4672</v>
      </c>
      <c r="G45" s="47">
        <v>3968</v>
      </c>
      <c r="H45" s="47">
        <v>992</v>
      </c>
      <c r="I45" s="47">
        <v>992</v>
      </c>
      <c r="J45" s="47">
        <v>992</v>
      </c>
      <c r="K45" s="47">
        <v>1984</v>
      </c>
      <c r="L45" s="47">
        <v>992</v>
      </c>
      <c r="M45" s="47">
        <v>496</v>
      </c>
      <c r="N45" s="47">
        <v>2480</v>
      </c>
      <c r="O45" s="47">
        <v>992</v>
      </c>
      <c r="P45" s="47">
        <v>992</v>
      </c>
    </row>
    <row r="46" spans="1:17">
      <c r="A46" s="47" t="s">
        <v>297</v>
      </c>
      <c r="B46" s="47">
        <v>1</v>
      </c>
      <c r="C46" s="47"/>
      <c r="D46" s="47"/>
      <c r="E46" s="47"/>
      <c r="F46" s="47">
        <v>3760</v>
      </c>
      <c r="G46" s="47">
        <v>2976</v>
      </c>
      <c r="H46" s="47">
        <v>1488</v>
      </c>
      <c r="I46" s="47">
        <v>992</v>
      </c>
      <c r="J46" s="47">
        <v>496</v>
      </c>
      <c r="K46" s="47">
        <v>992</v>
      </c>
      <c r="L46" s="47">
        <v>1488</v>
      </c>
      <c r="M46" s="47">
        <v>992</v>
      </c>
      <c r="N46" s="47">
        <v>992</v>
      </c>
      <c r="O46" s="47">
        <v>1488</v>
      </c>
      <c r="P46" s="47">
        <v>0</v>
      </c>
    </row>
    <row r="47" spans="1:17">
      <c r="A47" s="47" t="s">
        <v>283</v>
      </c>
      <c r="B47" s="47">
        <v>1</v>
      </c>
      <c r="C47" s="47"/>
      <c r="D47" s="47"/>
      <c r="E47" s="47"/>
      <c r="F47" s="47">
        <v>800</v>
      </c>
      <c r="G47" s="47">
        <v>800</v>
      </c>
      <c r="H47" s="47">
        <v>1600</v>
      </c>
      <c r="I47" s="47">
        <v>1800</v>
      </c>
      <c r="J47" s="47">
        <v>2800</v>
      </c>
      <c r="K47" s="47">
        <v>2400</v>
      </c>
      <c r="L47" s="47">
        <v>1800</v>
      </c>
      <c r="M47" s="47">
        <v>1200</v>
      </c>
      <c r="N47" s="47">
        <v>1600</v>
      </c>
      <c r="O47" s="47">
        <v>2200</v>
      </c>
      <c r="P47" s="47">
        <v>1800</v>
      </c>
    </row>
    <row r="48" spans="1:17">
      <c r="A48" s="47" t="s">
        <v>285</v>
      </c>
      <c r="B48" s="47">
        <v>1</v>
      </c>
      <c r="C48" s="47"/>
      <c r="D48" s="47"/>
      <c r="E48" s="47"/>
      <c r="F48" s="47">
        <v>600</v>
      </c>
      <c r="G48" s="47">
        <v>1400</v>
      </c>
      <c r="H48" s="47">
        <v>2000</v>
      </c>
      <c r="I48" s="47">
        <v>3000</v>
      </c>
      <c r="J48" s="47">
        <v>2000</v>
      </c>
      <c r="K48" s="47">
        <v>2400</v>
      </c>
      <c r="L48" s="47">
        <v>2200</v>
      </c>
      <c r="M48" s="47">
        <v>1000</v>
      </c>
      <c r="N48" s="47">
        <v>1600</v>
      </c>
      <c r="O48" s="47">
        <v>1000</v>
      </c>
      <c r="P48" s="47">
        <v>1600</v>
      </c>
    </row>
    <row r="49" spans="1:16">
      <c r="A49" s="47" t="s">
        <v>284</v>
      </c>
      <c r="B49" s="47">
        <v>1</v>
      </c>
      <c r="C49" s="47"/>
      <c r="D49" s="47"/>
      <c r="E49" s="47"/>
      <c r="F49" s="47">
        <v>0</v>
      </c>
      <c r="G49" s="47">
        <v>0</v>
      </c>
      <c r="H49" s="47">
        <v>400</v>
      </c>
      <c r="I49" s="47">
        <v>400</v>
      </c>
      <c r="J49" s="47">
        <v>200</v>
      </c>
      <c r="K49" s="47">
        <v>600</v>
      </c>
      <c r="L49" s="47">
        <v>0</v>
      </c>
      <c r="M49" s="47">
        <v>0</v>
      </c>
      <c r="N49" s="47">
        <v>200</v>
      </c>
      <c r="O49" s="47">
        <v>0</v>
      </c>
      <c r="P49" s="47">
        <v>200</v>
      </c>
    </row>
    <row r="50" spans="1:16">
      <c r="A50" s="47" t="s">
        <v>286</v>
      </c>
      <c r="B50" s="47">
        <v>1</v>
      </c>
      <c r="C50" s="47"/>
      <c r="D50" s="47"/>
      <c r="E50" s="47"/>
      <c r="F50" s="47">
        <v>400</v>
      </c>
      <c r="G50" s="47">
        <v>200</v>
      </c>
      <c r="H50" s="47">
        <v>1000</v>
      </c>
      <c r="I50" s="47">
        <v>800</v>
      </c>
      <c r="J50" s="47">
        <v>400</v>
      </c>
      <c r="K50" s="47">
        <v>1200</v>
      </c>
      <c r="L50" s="47">
        <v>200</v>
      </c>
      <c r="M50" s="47">
        <v>400</v>
      </c>
      <c r="N50" s="47">
        <v>400</v>
      </c>
      <c r="O50" s="47">
        <v>600</v>
      </c>
      <c r="P50" s="47">
        <v>600</v>
      </c>
    </row>
    <row r="51" spans="1:16">
      <c r="A51" s="47" t="s">
        <v>287</v>
      </c>
      <c r="B51" s="47">
        <v>1</v>
      </c>
      <c r="C51" s="47"/>
      <c r="D51" s="47"/>
      <c r="E51" s="47"/>
      <c r="F51" s="47">
        <v>200</v>
      </c>
      <c r="G51" s="47">
        <v>200</v>
      </c>
      <c r="H51" s="47">
        <v>0</v>
      </c>
      <c r="I51" s="47">
        <v>800</v>
      </c>
      <c r="J51" s="47">
        <v>400</v>
      </c>
      <c r="K51" s="47">
        <v>0</v>
      </c>
      <c r="L51" s="47">
        <v>200</v>
      </c>
      <c r="M51" s="47">
        <v>200</v>
      </c>
      <c r="N51" s="47">
        <v>200</v>
      </c>
      <c r="O51" s="47">
        <v>200</v>
      </c>
      <c r="P51" s="47">
        <v>400</v>
      </c>
    </row>
    <row r="52" spans="1:16">
      <c r="A52" s="47" t="s">
        <v>288</v>
      </c>
      <c r="B52" s="47">
        <v>1</v>
      </c>
      <c r="C52" s="47"/>
      <c r="D52" s="47"/>
      <c r="E52" s="47"/>
      <c r="F52" s="47">
        <v>4348</v>
      </c>
      <c r="G52" s="47">
        <v>3200</v>
      </c>
      <c r="H52" s="47">
        <v>4200</v>
      </c>
      <c r="I52" s="47">
        <v>4852</v>
      </c>
      <c r="J52" s="47">
        <v>5784</v>
      </c>
      <c r="K52" s="47">
        <v>1860</v>
      </c>
      <c r="L52" s="47">
        <v>1800</v>
      </c>
      <c r="M52" s="47">
        <v>2800</v>
      </c>
      <c r="N52" s="47">
        <v>1800</v>
      </c>
      <c r="O52" s="47">
        <v>7228</v>
      </c>
      <c r="P52" s="47">
        <v>5620</v>
      </c>
    </row>
    <row r="53" spans="1:16">
      <c r="A53" s="47" t="s">
        <v>289</v>
      </c>
      <c r="B53" s="47">
        <v>1</v>
      </c>
      <c r="C53" s="47"/>
      <c r="D53" s="47"/>
      <c r="E53" s="47"/>
      <c r="F53" s="47">
        <v>200</v>
      </c>
      <c r="G53" s="47">
        <v>1000</v>
      </c>
      <c r="H53" s="47">
        <v>400</v>
      </c>
      <c r="I53" s="47">
        <v>600</v>
      </c>
      <c r="J53" s="47">
        <v>800</v>
      </c>
      <c r="K53" s="47">
        <v>0</v>
      </c>
      <c r="L53" s="47">
        <v>400</v>
      </c>
      <c r="M53" s="47">
        <v>800</v>
      </c>
      <c r="N53" s="47">
        <v>0</v>
      </c>
      <c r="O53" s="47">
        <v>1200</v>
      </c>
      <c r="P53" s="47">
        <v>400</v>
      </c>
    </row>
    <row r="54" spans="1:16">
      <c r="A54" s="47" t="s">
        <v>290</v>
      </c>
      <c r="B54" s="47">
        <v>1</v>
      </c>
      <c r="C54" s="47"/>
      <c r="D54" s="47"/>
      <c r="E54" s="47"/>
      <c r="F54" s="47">
        <v>200</v>
      </c>
      <c r="G54" s="47">
        <v>600</v>
      </c>
      <c r="H54" s="47">
        <v>600</v>
      </c>
      <c r="I54" s="47">
        <v>600</v>
      </c>
      <c r="J54" s="47">
        <v>800</v>
      </c>
      <c r="K54" s="47">
        <v>600</v>
      </c>
      <c r="L54" s="47">
        <v>0</v>
      </c>
      <c r="M54" s="47">
        <v>400</v>
      </c>
      <c r="N54" s="47">
        <v>400</v>
      </c>
      <c r="O54" s="47">
        <v>1000</v>
      </c>
      <c r="P54" s="47">
        <v>600</v>
      </c>
    </row>
    <row r="55" spans="1:16">
      <c r="A55" s="47" t="s">
        <v>270</v>
      </c>
      <c r="B55" s="47">
        <v>1</v>
      </c>
      <c r="C55" s="47"/>
      <c r="D55" s="47"/>
      <c r="E55" s="47"/>
      <c r="F55" s="47">
        <v>2000</v>
      </c>
      <c r="G55" s="47">
        <v>2400</v>
      </c>
      <c r="H55" s="47">
        <v>2848</v>
      </c>
      <c r="I55" s="47">
        <v>2000</v>
      </c>
      <c r="J55" s="47">
        <v>3304</v>
      </c>
      <c r="K55" s="47">
        <v>2744</v>
      </c>
      <c r="L55" s="47">
        <v>2000</v>
      </c>
      <c r="M55" s="47">
        <v>2012</v>
      </c>
      <c r="N55" s="47">
        <v>2844</v>
      </c>
      <c r="O55" s="47">
        <v>1820</v>
      </c>
      <c r="P55" s="47">
        <v>1828</v>
      </c>
    </row>
    <row r="56" spans="1:16">
      <c r="A56" s="47" t="s">
        <v>272</v>
      </c>
      <c r="B56" s="47">
        <v>1</v>
      </c>
      <c r="C56" s="47"/>
      <c r="D56" s="47"/>
      <c r="E56" s="47"/>
      <c r="F56" s="47">
        <v>4708</v>
      </c>
      <c r="G56" s="47">
        <v>3008</v>
      </c>
      <c r="H56" s="47">
        <v>6752</v>
      </c>
      <c r="I56" s="47">
        <v>22908</v>
      </c>
      <c r="J56" s="47">
        <v>5616</v>
      </c>
      <c r="K56" s="47">
        <v>5440</v>
      </c>
      <c r="L56" s="47">
        <v>4244</v>
      </c>
      <c r="M56" s="47">
        <v>3696</v>
      </c>
      <c r="N56" s="47">
        <v>4772</v>
      </c>
      <c r="O56" s="47">
        <v>4624</v>
      </c>
      <c r="P56" s="47">
        <v>3180</v>
      </c>
    </row>
    <row r="57" spans="1:16">
      <c r="A57" s="47" t="s">
        <v>273</v>
      </c>
      <c r="B57" s="47">
        <v>1</v>
      </c>
      <c r="C57" s="47"/>
      <c r="D57" s="47"/>
      <c r="E57" s="47"/>
      <c r="F57" s="47">
        <v>2800</v>
      </c>
      <c r="G57" s="47">
        <v>3200</v>
      </c>
      <c r="H57" s="47">
        <v>4600</v>
      </c>
      <c r="I57" s="47">
        <v>8352</v>
      </c>
      <c r="J57" s="47">
        <v>6464</v>
      </c>
      <c r="K57" s="47">
        <v>5400</v>
      </c>
      <c r="L57" s="47">
        <v>4400</v>
      </c>
      <c r="M57" s="47">
        <v>3800</v>
      </c>
      <c r="N57" s="47">
        <v>4800</v>
      </c>
      <c r="O57" s="47">
        <v>4800</v>
      </c>
      <c r="P57" s="47">
        <v>3800</v>
      </c>
    </row>
    <row r="58" spans="1:16">
      <c r="A58" s="47" t="s">
        <v>293</v>
      </c>
      <c r="B58" s="47">
        <v>1</v>
      </c>
      <c r="C58" s="47"/>
      <c r="D58" s="47"/>
      <c r="E58" s="47"/>
      <c r="F58" s="47">
        <v>153986</v>
      </c>
      <c r="G58" s="47">
        <v>167424</v>
      </c>
      <c r="H58" s="47">
        <v>308874</v>
      </c>
      <c r="I58" s="47">
        <v>219716</v>
      </c>
      <c r="J58" s="47">
        <v>199348</v>
      </c>
      <c r="K58" s="47">
        <v>261722</v>
      </c>
      <c r="L58" s="47">
        <v>193058</v>
      </c>
      <c r="M58" s="47">
        <v>186638</v>
      </c>
      <c r="N58" s="47">
        <v>238742</v>
      </c>
      <c r="O58" s="47">
        <v>172228</v>
      </c>
      <c r="P58" s="47">
        <v>191602</v>
      </c>
    </row>
    <row r="59" spans="1:16">
      <c r="A59" s="47" t="s">
        <v>274</v>
      </c>
      <c r="B59" s="47">
        <v>1</v>
      </c>
      <c r="C59" s="47"/>
      <c r="D59" s="47"/>
      <c r="E59" s="47"/>
      <c r="F59" s="47">
        <v>3704</v>
      </c>
      <c r="G59" s="47">
        <v>1764</v>
      </c>
      <c r="H59" s="47">
        <v>2096</v>
      </c>
      <c r="I59" s="47">
        <v>1396</v>
      </c>
      <c r="J59" s="47">
        <v>3052</v>
      </c>
      <c r="K59" s="47">
        <v>3548</v>
      </c>
      <c r="L59" s="47">
        <v>1996</v>
      </c>
      <c r="M59" s="47">
        <v>1972</v>
      </c>
      <c r="N59" s="47">
        <v>2896</v>
      </c>
      <c r="O59" s="47">
        <v>2056</v>
      </c>
      <c r="P59" s="47">
        <v>1640</v>
      </c>
    </row>
    <row r="60" spans="1:16" ht="16.8" customHeight="1">
      <c r="A60" s="47" t="s">
        <v>275</v>
      </c>
      <c r="B60" s="47">
        <v>1</v>
      </c>
      <c r="C60" s="47"/>
      <c r="D60" s="47"/>
      <c r="E60" s="47"/>
      <c r="F60" s="47">
        <v>1600</v>
      </c>
      <c r="G60" s="47">
        <v>1400</v>
      </c>
      <c r="H60" s="47">
        <v>2400</v>
      </c>
      <c r="I60" s="47">
        <v>1400</v>
      </c>
      <c r="J60" s="47">
        <v>2000</v>
      </c>
      <c r="K60" s="47">
        <v>1400</v>
      </c>
      <c r="L60" s="47">
        <v>600</v>
      </c>
      <c r="M60" s="47">
        <v>1400</v>
      </c>
      <c r="N60" s="47">
        <v>2200</v>
      </c>
      <c r="O60" s="47">
        <v>2200</v>
      </c>
      <c r="P60" s="47">
        <v>1400</v>
      </c>
    </row>
    <row r="61" spans="1:16">
      <c r="A61" s="47" t="s">
        <v>276</v>
      </c>
      <c r="B61" s="47">
        <v>1</v>
      </c>
      <c r="C61" s="47"/>
      <c r="D61" s="47"/>
      <c r="E61" s="47"/>
      <c r="F61" s="47">
        <v>400</v>
      </c>
      <c r="G61" s="47">
        <v>0</v>
      </c>
      <c r="H61" s="47">
        <v>0</v>
      </c>
      <c r="I61" s="47">
        <v>400</v>
      </c>
      <c r="J61" s="47">
        <v>0</v>
      </c>
      <c r="K61" s="47">
        <v>400</v>
      </c>
      <c r="L61" s="47">
        <v>400</v>
      </c>
      <c r="M61" s="47">
        <v>200</v>
      </c>
      <c r="N61" s="47">
        <v>0</v>
      </c>
      <c r="O61" s="47">
        <v>600</v>
      </c>
      <c r="P61" s="47">
        <v>0</v>
      </c>
    </row>
    <row r="62" spans="1:16">
      <c r="A62" s="47" t="s">
        <v>277</v>
      </c>
      <c r="B62" s="47">
        <v>1</v>
      </c>
      <c r="C62" s="47"/>
      <c r="D62" s="47"/>
      <c r="E62" s="47"/>
      <c r="F62" s="47">
        <v>3356</v>
      </c>
      <c r="G62" s="47">
        <v>4400</v>
      </c>
      <c r="H62" s="47">
        <v>4000</v>
      </c>
      <c r="I62" s="47">
        <v>3600</v>
      </c>
      <c r="J62" s="47">
        <v>4000</v>
      </c>
      <c r="K62" s="47">
        <v>3200</v>
      </c>
      <c r="L62" s="47">
        <v>2400</v>
      </c>
      <c r="M62" s="47">
        <v>2600</v>
      </c>
      <c r="N62" s="47">
        <v>1800</v>
      </c>
      <c r="O62" s="47">
        <v>600</v>
      </c>
      <c r="P62" s="47">
        <v>1200</v>
      </c>
    </row>
    <row r="63" spans="1:16">
      <c r="A63" s="47" t="s">
        <v>279</v>
      </c>
      <c r="B63" s="47">
        <v>1</v>
      </c>
      <c r="C63" s="47"/>
      <c r="D63" s="47"/>
      <c r="E63" s="47"/>
      <c r="F63" s="47">
        <v>4080</v>
      </c>
      <c r="G63" s="47">
        <v>2916</v>
      </c>
      <c r="H63" s="47">
        <v>2000</v>
      </c>
      <c r="I63" s="47">
        <v>2400</v>
      </c>
      <c r="J63" s="47">
        <v>2600</v>
      </c>
      <c r="K63" s="47">
        <v>2000</v>
      </c>
      <c r="L63" s="47">
        <v>1600</v>
      </c>
      <c r="M63" s="47">
        <v>2000</v>
      </c>
      <c r="N63" s="47">
        <v>1800</v>
      </c>
      <c r="O63" s="47">
        <v>1200</v>
      </c>
      <c r="P63" s="47">
        <v>800</v>
      </c>
    </row>
    <row r="64" spans="1:16">
      <c r="A64" s="47" t="s">
        <v>280</v>
      </c>
      <c r="B64" s="47">
        <v>1</v>
      </c>
      <c r="C64" s="47"/>
      <c r="D64" s="47"/>
      <c r="E64" s="47"/>
      <c r="F64" s="47">
        <v>4760</v>
      </c>
      <c r="G64" s="47">
        <v>1600</v>
      </c>
      <c r="H64" s="47">
        <v>3600</v>
      </c>
      <c r="I64" s="47">
        <v>1600</v>
      </c>
      <c r="J64" s="47">
        <v>2400</v>
      </c>
      <c r="K64" s="47">
        <v>3400</v>
      </c>
      <c r="L64" s="47">
        <v>1400</v>
      </c>
      <c r="M64" s="47">
        <v>1000</v>
      </c>
      <c r="N64" s="47">
        <v>3000</v>
      </c>
      <c r="O64" s="47">
        <v>1000</v>
      </c>
      <c r="P64" s="47">
        <v>1800</v>
      </c>
    </row>
    <row r="65" spans="1:16">
      <c r="A65" s="47" t="s">
        <v>281</v>
      </c>
      <c r="B65" s="47">
        <v>1</v>
      </c>
      <c r="C65" s="47"/>
      <c r="D65" s="47"/>
      <c r="E65" s="47"/>
      <c r="F65" s="47">
        <v>3060</v>
      </c>
      <c r="G65" s="47">
        <v>2000</v>
      </c>
      <c r="H65" s="47">
        <v>2000</v>
      </c>
      <c r="I65" s="47">
        <v>600</v>
      </c>
      <c r="J65" s="47">
        <v>1000</v>
      </c>
      <c r="K65" s="47">
        <v>2000</v>
      </c>
      <c r="L65" s="47">
        <v>800</v>
      </c>
      <c r="M65" s="47">
        <v>600</v>
      </c>
      <c r="N65" s="47">
        <v>1800</v>
      </c>
      <c r="O65" s="47">
        <v>600</v>
      </c>
      <c r="P65" s="47">
        <v>600</v>
      </c>
    </row>
    <row r="66" spans="1:16">
      <c r="A66" s="47" t="s">
        <v>295</v>
      </c>
      <c r="B66" s="47">
        <v>1</v>
      </c>
      <c r="C66" s="47"/>
      <c r="D66" s="47"/>
      <c r="E66" s="47"/>
      <c r="F66" s="47">
        <v>3976</v>
      </c>
      <c r="G66" s="47">
        <v>3404</v>
      </c>
      <c r="H66" s="47">
        <v>3048</v>
      </c>
      <c r="I66" s="47">
        <v>1992</v>
      </c>
      <c r="J66" s="47">
        <v>1440</v>
      </c>
      <c r="K66" s="47">
        <v>3380</v>
      </c>
      <c r="L66" s="47">
        <v>2880</v>
      </c>
      <c r="M66" s="47">
        <v>3520</v>
      </c>
      <c r="N66" s="47">
        <v>3860</v>
      </c>
      <c r="O66" s="47">
        <v>3200</v>
      </c>
      <c r="P66" s="47">
        <v>3608</v>
      </c>
    </row>
    <row r="67" spans="1:16">
      <c r="A67" s="47" t="s">
        <v>298</v>
      </c>
      <c r="B67" s="47">
        <v>1</v>
      </c>
      <c r="C67" s="47"/>
      <c r="D67" s="47"/>
      <c r="E67" s="47"/>
      <c r="F67" s="47">
        <v>0</v>
      </c>
      <c r="G67" s="47">
        <v>0</v>
      </c>
      <c r="H67" s="47">
        <v>216</v>
      </c>
      <c r="I67" s="47">
        <v>0</v>
      </c>
      <c r="J67" s="47">
        <v>0</v>
      </c>
      <c r="K67" s="47">
        <v>0</v>
      </c>
      <c r="L67" s="47">
        <v>216</v>
      </c>
      <c r="M67" s="47">
        <v>0</v>
      </c>
      <c r="N67" s="47">
        <v>0</v>
      </c>
      <c r="O67" s="47">
        <v>0</v>
      </c>
      <c r="P67" s="47">
        <v>0</v>
      </c>
    </row>
  </sheetData>
  <phoneticPr fontId="187" type="noConversion"/>
  <conditionalFormatting sqref="A1:A1048576">
    <cfRule type="duplicateValues" dxfId="98" priority="1"/>
  </conditionalFormatting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 filterMode="1">
    <tabColor rgb="FF00B0F0"/>
  </sheetPr>
  <dimension ref="A1:AS139"/>
  <sheetViews>
    <sheetView tabSelected="1" zoomScale="90" zoomScaleNormal="90" workbookViewId="0">
      <pane xSplit="2" ySplit="3" topLeftCell="I4" activePane="bottomRight" state="frozen"/>
      <selection pane="topRight"/>
      <selection pane="bottomLeft"/>
      <selection pane="bottomRight" activeCell="X138" sqref="X138"/>
    </sheetView>
  </sheetViews>
  <sheetFormatPr defaultColWidth="8.109375" defaultRowHeight="19.95" customHeight="1"/>
  <cols>
    <col min="1" max="1" width="3.33203125" style="11" customWidth="1"/>
    <col min="2" max="2" width="21.5546875" style="61" customWidth="1"/>
    <col min="3" max="3" width="12.6640625" style="52" customWidth="1"/>
    <col min="4" max="4" width="14.5546875" style="52" customWidth="1"/>
    <col min="5" max="5" width="11.109375" style="52" customWidth="1"/>
    <col min="6" max="6" width="3" style="52" customWidth="1"/>
    <col min="7" max="7" width="9.44140625" customWidth="1"/>
    <col min="8" max="8" width="8.109375" customWidth="1"/>
    <col min="9" max="9" width="7.88671875" customWidth="1"/>
    <col min="10" max="10" width="8.5546875" customWidth="1"/>
    <col min="11" max="11" width="5.6640625" customWidth="1"/>
    <col min="12" max="12" width="7.44140625" customWidth="1"/>
    <col min="13" max="13" width="5.77734375" customWidth="1"/>
    <col min="14" max="14" width="4.44140625" customWidth="1"/>
    <col min="15" max="15" width="25.6640625" customWidth="1"/>
    <col min="16" max="16" width="12.44140625" customWidth="1"/>
    <col min="17" max="17" width="6.44140625" customWidth="1"/>
    <col min="18" max="18" width="6.5546875" customWidth="1"/>
    <col min="19" max="19" width="7.77734375" customWidth="1"/>
    <col min="20" max="20" width="7.21875" customWidth="1"/>
    <col min="21" max="21" width="7.77734375" customWidth="1"/>
    <col min="22" max="22" width="7.109375" customWidth="1"/>
    <col min="23" max="23" width="7.88671875" customWidth="1"/>
    <col min="24" max="33" width="8.109375" customWidth="1"/>
  </cols>
  <sheetData>
    <row r="1" spans="1:45" ht="24" hidden="1" customHeight="1">
      <c r="V1" s="33">
        <v>2</v>
      </c>
      <c r="AC1" s="34">
        <v>4</v>
      </c>
      <c r="AD1" s="34">
        <v>5</v>
      </c>
      <c r="AE1" s="34">
        <v>6</v>
      </c>
      <c r="AF1" s="34">
        <v>7</v>
      </c>
      <c r="AG1" s="34">
        <v>8</v>
      </c>
      <c r="AH1" s="207">
        <v>9</v>
      </c>
      <c r="AI1" s="207">
        <v>10</v>
      </c>
      <c r="AJ1" s="34">
        <v>11</v>
      </c>
      <c r="AK1" s="207">
        <v>12</v>
      </c>
      <c r="AL1" s="207">
        <v>13</v>
      </c>
      <c r="AM1" s="34">
        <v>14</v>
      </c>
      <c r="AN1" s="207">
        <v>15</v>
      </c>
      <c r="AO1" s="207">
        <v>16</v>
      </c>
      <c r="AP1" s="34">
        <v>17</v>
      </c>
      <c r="AQ1" s="207">
        <v>18</v>
      </c>
      <c r="AR1" s="34">
        <v>19</v>
      </c>
      <c r="AS1" s="207">
        <v>20</v>
      </c>
    </row>
    <row r="2" spans="1:45" ht="24" hidden="1" customHeight="1">
      <c r="A2" s="107"/>
      <c r="B2" s="114"/>
      <c r="C2" s="19">
        <v>2</v>
      </c>
      <c r="D2" s="19">
        <v>4</v>
      </c>
      <c r="E2" s="19"/>
      <c r="F2" s="19"/>
      <c r="G2" s="19">
        <v>18</v>
      </c>
      <c r="H2" s="19">
        <v>19</v>
      </c>
      <c r="I2" s="19">
        <v>3</v>
      </c>
      <c r="J2" s="106">
        <v>14</v>
      </c>
      <c r="K2" s="106">
        <v>15</v>
      </c>
      <c r="L2" s="106"/>
      <c r="M2" s="20">
        <v>12</v>
      </c>
      <c r="N2" s="20">
        <v>13</v>
      </c>
      <c r="O2" s="20"/>
      <c r="P2" s="20"/>
      <c r="Q2" s="20"/>
      <c r="R2" s="20"/>
      <c r="S2" s="20"/>
      <c r="T2" s="20"/>
      <c r="U2" s="20"/>
      <c r="V2" s="20"/>
      <c r="W2" s="19">
        <v>15</v>
      </c>
      <c r="X2" s="19"/>
      <c r="Y2" s="19"/>
      <c r="Z2" s="19"/>
      <c r="AA2" s="19"/>
      <c r="AB2" s="19"/>
      <c r="AC2" s="36">
        <v>46062</v>
      </c>
      <c r="AD2" s="36">
        <f t="shared" ref="AD2:AE2" si="0">AC2+7</f>
        <v>46069</v>
      </c>
      <c r="AE2" s="36">
        <f t="shared" si="0"/>
        <v>46076</v>
      </c>
      <c r="AF2" s="36"/>
      <c r="AG2" s="36">
        <f>AE2+7</f>
        <v>46083</v>
      </c>
    </row>
    <row r="3" spans="1:45" ht="19.2" customHeight="1">
      <c r="A3" s="21">
        <v>0</v>
      </c>
      <c r="B3" s="22" t="s">
        <v>1</v>
      </c>
      <c r="C3" s="22" t="s">
        <v>2</v>
      </c>
      <c r="D3" s="74" t="s">
        <v>601</v>
      </c>
      <c r="E3" s="74" t="s">
        <v>602</v>
      </c>
      <c r="F3" s="22" t="s">
        <v>745</v>
      </c>
      <c r="G3" s="23" t="s">
        <v>3</v>
      </c>
      <c r="H3" s="23" t="s">
        <v>4</v>
      </c>
      <c r="I3" s="24" t="s">
        <v>5</v>
      </c>
      <c r="J3" s="105" t="s">
        <v>738</v>
      </c>
      <c r="K3" s="105" t="s">
        <v>737</v>
      </c>
      <c r="L3" s="105" t="s">
        <v>831</v>
      </c>
      <c r="M3" s="26" t="s">
        <v>7</v>
      </c>
      <c r="N3" s="37" t="s">
        <v>8</v>
      </c>
      <c r="O3" s="244" t="s">
        <v>962</v>
      </c>
      <c r="P3" s="244" t="s">
        <v>964</v>
      </c>
      <c r="Q3" s="210" t="s">
        <v>850</v>
      </c>
      <c r="R3" s="208" t="s">
        <v>127</v>
      </c>
      <c r="S3" s="208" t="s">
        <v>128</v>
      </c>
      <c r="T3" s="208" t="s">
        <v>129</v>
      </c>
      <c r="U3" s="209" t="s">
        <v>130</v>
      </c>
      <c r="V3" s="38" t="s">
        <v>9</v>
      </c>
      <c r="W3" s="38" t="s">
        <v>10</v>
      </c>
      <c r="X3" s="110" t="s">
        <v>740</v>
      </c>
      <c r="Y3" s="110" t="s">
        <v>128</v>
      </c>
      <c r="Z3" s="110" t="s">
        <v>129</v>
      </c>
      <c r="AA3" s="116" t="s">
        <v>130</v>
      </c>
      <c r="AB3" s="116" t="s">
        <v>806</v>
      </c>
      <c r="AC3" s="40" t="s">
        <v>127</v>
      </c>
      <c r="AD3" s="40" t="s">
        <v>128</v>
      </c>
      <c r="AE3" s="40" t="s">
        <v>129</v>
      </c>
      <c r="AF3" s="40" t="s">
        <v>130</v>
      </c>
      <c r="AG3" s="40" t="s">
        <v>131</v>
      </c>
      <c r="AH3" s="40" t="s">
        <v>132</v>
      </c>
      <c r="AI3" s="40" t="s">
        <v>133</v>
      </c>
      <c r="AJ3" s="40" t="s">
        <v>134</v>
      </c>
      <c r="AK3" s="40" t="s">
        <v>135</v>
      </c>
      <c r="AL3" s="206" t="s">
        <v>828</v>
      </c>
      <c r="AM3" s="40" t="s">
        <v>829</v>
      </c>
      <c r="AN3" s="206" t="s">
        <v>126</v>
      </c>
      <c r="AO3" s="40" t="s">
        <v>830</v>
      </c>
      <c r="AP3" s="206" t="s">
        <v>128</v>
      </c>
      <c r="AQ3" s="40" t="s">
        <v>129</v>
      </c>
      <c r="AR3" s="40" t="s">
        <v>130</v>
      </c>
      <c r="AS3" s="40" t="s">
        <v>131</v>
      </c>
    </row>
    <row r="4" spans="1:45" ht="19.95" hidden="1" customHeight="1">
      <c r="A4" s="241">
        <v>1</v>
      </c>
      <c r="B4" s="109" t="s">
        <v>25</v>
      </c>
      <c r="C4" s="28" t="str">
        <f ca="1">VLOOKUP(INDIRECT("B"&amp;ROW()),INDIRECT("0000!$A1:$AS1000"),$C$2,0)</f>
        <v>781-G2407</v>
      </c>
      <c r="D4" s="28" t="str">
        <f ca="1">VLOOKUP(INDIRECT("B"&amp;ROW()),INDIRECT("BOM!$B1:$F2000"),$D$2,0)</f>
        <v>HPX專用</v>
      </c>
      <c r="E4" s="28" t="str">
        <f ca="1">VLOOKUP($B4,INDIRECT("CS!$A1:$B2000"),2,0)</f>
        <v>福哥</v>
      </c>
      <c r="F4" s="28">
        <f t="shared" ref="F4:F35" ca="1" si="1">IF(ISNA(AC4),"",IF(X4&lt;0,0,IF(Y4&lt;0,1,IF(Z4&lt;0,2,IF(AA4&lt;0,3,IF(AB4&lt;0,4,5))))))</f>
        <v>0</v>
      </c>
      <c r="G4" s="29">
        <f ca="1">VLOOKUP(INDIRECT("B"&amp;ROW()),INDIRECT("0000!$A1:$AS2000"),$G$2,0)</f>
        <v>1695</v>
      </c>
      <c r="H4" s="29">
        <f ca="1">VLOOKUP(INDIRECT("B"&amp;ROW()),INDIRECT("0000!$A1:$AS800"),$H$2,0)</f>
        <v>0</v>
      </c>
      <c r="I4" s="29">
        <f ca="1">IF(ISNA(VLOOKUP(INDIRECT("B"&amp;ROW()),INDIRECT("LG_Buffer!$A1:$D200"),$I$2,0)),0,VLOOKUP(INDIRECT("B"&amp;ROW()),INDIRECT("LG_Buffer!$A1:$D200"),$I$2,0))</f>
        <v>0</v>
      </c>
      <c r="J4" s="30">
        <f ca="1">VLOOKUP(INDIRECT("B"&amp;ROW()),INDIRECT("0000!$A1:$AS2000"),$J$2,0)</f>
        <v>12780</v>
      </c>
      <c r="K4" s="30">
        <f ca="1">VLOOKUP(INDIRECT("B"&amp;ROW()),INDIRECT("0000!$A1:$AS2000"),$K$2,0)</f>
        <v>0</v>
      </c>
      <c r="L4" s="115">
        <f ca="1">SUM(AC4:AS4)</f>
        <v>11456</v>
      </c>
      <c r="M4" s="30">
        <f ca="1">VLOOKUP(INDIRECT("B"&amp;ROW()),INDIRECT("KCB!$B1:$AS2000"),M$2,0)</f>
        <v>6390</v>
      </c>
      <c r="N4" s="30">
        <f ca="1">VLOOKUP(INDIRECT("B"&amp;ROW()),INDIRECT("KCB!$B1:$AS2000"),N$2,0)</f>
        <v>56</v>
      </c>
      <c r="O4" s="30"/>
      <c r="P4" s="30"/>
      <c r="Q4" s="115"/>
      <c r="R4" s="115"/>
      <c r="S4" s="115"/>
      <c r="T4" s="115"/>
      <c r="U4" s="115"/>
      <c r="V4" s="30">
        <f ca="1">IF(ISNA(VLOOKUP(INDIRECT("B"&amp;ROW()),INDIRECT("Cutput!$A:$AS"),$V$1,0)),0,VLOOKUP(INDIRECT("B"&amp;ROW()),INDIRECT("Cutput!$A:$AS"),$V$1,0))</f>
        <v>0</v>
      </c>
      <c r="W4" s="30">
        <f t="shared" ref="W4:W35" ca="1" si="2">$G4+$H4-I4+V4</f>
        <v>1695</v>
      </c>
      <c r="X4" s="30">
        <f t="shared" ref="X4:AB8" ca="1" si="3">W4-AC4+Q4</f>
        <v>-4961</v>
      </c>
      <c r="Y4" s="30">
        <f t="shared" ca="1" si="3"/>
        <v>-4961</v>
      </c>
      <c r="Z4" s="30">
        <f t="shared" ca="1" si="3"/>
        <v>-4961</v>
      </c>
      <c r="AA4" s="30">
        <f t="shared" ca="1" si="3"/>
        <v>-4961</v>
      </c>
      <c r="AB4" s="30">
        <f t="shared" ca="1" si="3"/>
        <v>-9761</v>
      </c>
      <c r="AC4" s="42">
        <f ca="1">VLOOKUP(INDIRECT("B"&amp;ROW()),INDIRECT("Cutput!$A:$AS"),AC$1,0)</f>
        <v>6656</v>
      </c>
      <c r="AD4" s="42">
        <f t="shared" ref="AD4:AS19" ca="1" si="4">VLOOKUP(INDIRECT("B"&amp;ROW()),INDIRECT("Cutput!$A:$AS"),AD$1,0)</f>
        <v>0</v>
      </c>
      <c r="AE4" s="42">
        <f t="shared" ca="1" si="4"/>
        <v>0</v>
      </c>
      <c r="AF4" s="42">
        <f t="shared" ca="1" si="4"/>
        <v>0</v>
      </c>
      <c r="AG4" s="42">
        <f t="shared" ca="1" si="4"/>
        <v>4800</v>
      </c>
      <c r="AH4" s="42">
        <f t="shared" ca="1" si="4"/>
        <v>0</v>
      </c>
      <c r="AI4" s="42">
        <f t="shared" ca="1" si="4"/>
        <v>0</v>
      </c>
      <c r="AJ4" s="42">
        <f t="shared" ca="1" si="4"/>
        <v>0</v>
      </c>
      <c r="AK4" s="42">
        <f t="shared" ca="1" si="4"/>
        <v>0</v>
      </c>
      <c r="AL4" s="42">
        <f t="shared" ca="1" si="4"/>
        <v>0</v>
      </c>
      <c r="AM4" s="42">
        <f t="shared" ca="1" si="4"/>
        <v>0</v>
      </c>
      <c r="AN4" s="42">
        <f t="shared" ca="1" si="4"/>
        <v>0</v>
      </c>
      <c r="AO4" s="42">
        <f t="shared" ca="1" si="4"/>
        <v>0</v>
      </c>
      <c r="AP4" s="42">
        <f t="shared" ca="1" si="4"/>
        <v>0</v>
      </c>
      <c r="AQ4" s="42">
        <f t="shared" ca="1" si="4"/>
        <v>0</v>
      </c>
      <c r="AR4" s="42">
        <f t="shared" ca="1" si="4"/>
        <v>0</v>
      </c>
      <c r="AS4" s="42">
        <f t="shared" ca="1" si="4"/>
        <v>0</v>
      </c>
    </row>
    <row r="5" spans="1:45" ht="19.95" hidden="1" customHeight="1">
      <c r="A5" s="241">
        <v>2</v>
      </c>
      <c r="B5" s="109" t="s">
        <v>29</v>
      </c>
      <c r="C5" s="28" t="str">
        <f t="shared" ref="C5:C68" ca="1" si="5">VLOOKUP(INDIRECT("B"&amp;ROW()),INDIRECT("0000!$A1:$AS1000"),$C$2,0)</f>
        <v>KU-2427</v>
      </c>
      <c r="D5" s="28" t="str">
        <f t="shared" ref="D5:D68" ca="1" si="6">VLOOKUP(INDIRECT("B"&amp;ROW()),INDIRECT("BOM!$B1:$F2000"),$D$2,0)</f>
        <v>HPX_2427專用</v>
      </c>
      <c r="E5" s="28" t="str">
        <f t="shared" ref="E5:E68" ca="1" si="7">VLOOKUP($B5,INDIRECT("CS!$A1:$B2000"),2,0)</f>
        <v>群電</v>
      </c>
      <c r="F5" s="28">
        <f t="shared" ca="1" si="1"/>
        <v>0</v>
      </c>
      <c r="G5" s="29">
        <f t="shared" ref="G5:G68" ca="1" si="8">VLOOKUP(INDIRECT("B"&amp;ROW()),INDIRECT("0000!$A1:$AS2000"),$G$2,0)</f>
        <v>-857</v>
      </c>
      <c r="H5" s="29">
        <f t="shared" ref="H5:H68" ca="1" si="9">VLOOKUP(INDIRECT("B"&amp;ROW()),INDIRECT("0000!$A1:$AS800"),$H$2,0)</f>
        <v>0</v>
      </c>
      <c r="I5" s="29">
        <f t="shared" ref="I5:I68" ca="1" si="10">IF(ISNA(VLOOKUP(INDIRECT("B"&amp;ROW()),INDIRECT("LG_Buffer!$A1:$D200"),$I$2,0)),0,VLOOKUP(INDIRECT("B"&amp;ROW()),INDIRECT("LG_Buffer!$A1:$D200"),$I$2,0))</f>
        <v>0</v>
      </c>
      <c r="J5" s="30">
        <f t="shared" ref="J5:J68" ca="1" si="11">VLOOKUP(INDIRECT("B"&amp;ROW()),INDIRECT("0000!$A1:$AS2000"),$J$2,0)</f>
        <v>24023</v>
      </c>
      <c r="K5" s="30">
        <f t="shared" ref="K5:K68" ca="1" si="12">VLOOKUP(INDIRECT("B"&amp;ROW()),INDIRECT("0000!$A1:$AS2000"),$K$2,0)</f>
        <v>0</v>
      </c>
      <c r="L5" s="115">
        <f t="shared" ref="L5:L68" ca="1" si="13">SUM(AC5:AS5)</f>
        <v>35700</v>
      </c>
      <c r="M5" s="30">
        <f t="shared" ref="M5:N68" ca="1" si="14">VLOOKUP(INDIRECT("B"&amp;ROW()),INDIRECT("KCB!$B1:$AS2000"),M$2,0)</f>
        <v>1200</v>
      </c>
      <c r="N5" s="30">
        <f t="shared" ca="1" si="14"/>
        <v>126</v>
      </c>
      <c r="O5" s="30"/>
      <c r="P5" s="30"/>
      <c r="Q5" s="115"/>
      <c r="R5" s="115"/>
      <c r="S5" s="115"/>
      <c r="T5" s="115"/>
      <c r="U5" s="115"/>
      <c r="V5" s="30">
        <f t="shared" ref="V5:V18" ca="1" si="15">IF(ISNA(VLOOKUP(INDIRECT("B"&amp;ROW()),INDIRECT("Cutput!$A:$AS"),$V$1,0)),0,VLOOKUP(INDIRECT("B"&amp;ROW()),INDIRECT("Cutput!$A:$AS"),$V$1,0))</f>
        <v>13440</v>
      </c>
      <c r="W5" s="30">
        <f t="shared" ca="1" si="2"/>
        <v>12583</v>
      </c>
      <c r="X5" s="30">
        <f t="shared" ca="1" si="3"/>
        <v>-977</v>
      </c>
      <c r="Y5" s="30">
        <f t="shared" ca="1" si="3"/>
        <v>-8777</v>
      </c>
      <c r="Z5" s="30">
        <f t="shared" ca="1" si="3"/>
        <v>-14117</v>
      </c>
      <c r="AA5" s="30">
        <f t="shared" ca="1" si="3"/>
        <v>-17117</v>
      </c>
      <c r="AB5" s="30">
        <f t="shared" ca="1" si="3"/>
        <v>-20117</v>
      </c>
      <c r="AC5" s="42">
        <f t="shared" ref="AC5:AC68" ca="1" si="16">VLOOKUP(INDIRECT("B"&amp;ROW()),INDIRECT("Cutput!$A:$AS"),AC$1,0)</f>
        <v>13560</v>
      </c>
      <c r="AD5" s="42">
        <f t="shared" ca="1" si="4"/>
        <v>7800</v>
      </c>
      <c r="AE5" s="42">
        <f t="shared" ca="1" si="4"/>
        <v>5340</v>
      </c>
      <c r="AF5" s="42">
        <f t="shared" ca="1" si="4"/>
        <v>3000</v>
      </c>
      <c r="AG5" s="42">
        <f t="shared" ca="1" si="4"/>
        <v>3000</v>
      </c>
      <c r="AH5" s="42">
        <f t="shared" ca="1" si="4"/>
        <v>3000</v>
      </c>
      <c r="AI5" s="42">
        <f t="shared" ca="1" si="4"/>
        <v>0</v>
      </c>
      <c r="AJ5" s="42">
        <f t="shared" ca="1" si="4"/>
        <v>0</v>
      </c>
      <c r="AK5" s="42">
        <f t="shared" ca="1" si="4"/>
        <v>0</v>
      </c>
      <c r="AL5" s="42">
        <f t="shared" ca="1" si="4"/>
        <v>0</v>
      </c>
      <c r="AM5" s="42">
        <f t="shared" ca="1" si="4"/>
        <v>0</v>
      </c>
      <c r="AN5" s="42">
        <f t="shared" ca="1" si="4"/>
        <v>0</v>
      </c>
      <c r="AO5" s="42">
        <f t="shared" ca="1" si="4"/>
        <v>0</v>
      </c>
      <c r="AP5" s="42">
        <f t="shared" ca="1" si="4"/>
        <v>0</v>
      </c>
      <c r="AQ5" s="42">
        <f t="shared" ca="1" si="4"/>
        <v>0</v>
      </c>
      <c r="AR5" s="42">
        <f t="shared" ca="1" si="4"/>
        <v>0</v>
      </c>
      <c r="AS5" s="42">
        <f t="shared" ca="1" si="4"/>
        <v>0</v>
      </c>
    </row>
    <row r="6" spans="1:45" ht="18" hidden="1" customHeight="1">
      <c r="A6" s="108">
        <v>3</v>
      </c>
      <c r="B6" s="109" t="s">
        <v>30</v>
      </c>
      <c r="C6" s="28" t="str">
        <f t="shared" ca="1" si="5"/>
        <v>MGR1930, MGR2057</v>
      </c>
      <c r="D6" s="28" t="str">
        <f t="shared" ca="1" si="6"/>
        <v>SS專用</v>
      </c>
      <c r="E6" s="28" t="str">
        <f t="shared" ca="1" si="7"/>
        <v>詮鼎</v>
      </c>
      <c r="F6" s="28">
        <f t="shared" ca="1" si="1"/>
        <v>2</v>
      </c>
      <c r="G6" s="29">
        <f t="shared" ca="1" si="8"/>
        <v>-17032</v>
      </c>
      <c r="H6" s="29">
        <f t="shared" ca="1" si="9"/>
        <v>8000</v>
      </c>
      <c r="I6" s="29">
        <f t="shared" ca="1" si="10"/>
        <v>0</v>
      </c>
      <c r="J6" s="30">
        <f t="shared" ca="1" si="11"/>
        <v>107000</v>
      </c>
      <c r="K6" s="30">
        <f t="shared" ca="1" si="12"/>
        <v>0</v>
      </c>
      <c r="L6" s="115">
        <f t="shared" ca="1" si="13"/>
        <v>160697</v>
      </c>
      <c r="M6" s="30">
        <f t="shared" ca="1" si="14"/>
        <v>1000</v>
      </c>
      <c r="N6" s="30">
        <f t="shared" ca="1" si="14"/>
        <v>112</v>
      </c>
      <c r="O6" s="30"/>
      <c r="P6" s="30"/>
      <c r="Q6" s="115"/>
      <c r="R6" s="115"/>
      <c r="S6" s="115"/>
      <c r="T6" s="115"/>
      <c r="U6" s="115"/>
      <c r="V6" s="30">
        <f t="shared" ca="1" si="15"/>
        <v>55560</v>
      </c>
      <c r="W6" s="30">
        <f t="shared" ca="1" si="2"/>
        <v>46528</v>
      </c>
      <c r="X6" s="30">
        <f t="shared" ca="1" si="3"/>
        <v>26008</v>
      </c>
      <c r="Y6" s="30">
        <f t="shared" ca="1" si="3"/>
        <v>3568</v>
      </c>
      <c r="Z6" s="30">
        <f t="shared" ca="1" si="3"/>
        <v>-25472</v>
      </c>
      <c r="AA6" s="30">
        <f t="shared" ca="1" si="3"/>
        <v>-49592</v>
      </c>
      <c r="AB6" s="30">
        <f t="shared" ca="1" si="3"/>
        <v>-79352</v>
      </c>
      <c r="AC6" s="42">
        <f t="shared" ca="1" si="16"/>
        <v>20520</v>
      </c>
      <c r="AD6" s="42">
        <f t="shared" ca="1" si="4"/>
        <v>22440</v>
      </c>
      <c r="AE6" s="42">
        <f t="shared" ca="1" si="4"/>
        <v>29040</v>
      </c>
      <c r="AF6" s="42">
        <f t="shared" ca="1" si="4"/>
        <v>24120</v>
      </c>
      <c r="AG6" s="42">
        <f t="shared" ca="1" si="4"/>
        <v>29760</v>
      </c>
      <c r="AH6" s="42">
        <f t="shared" ca="1" si="4"/>
        <v>20383</v>
      </c>
      <c r="AI6" s="42">
        <f t="shared" ca="1" si="4"/>
        <v>14434</v>
      </c>
      <c r="AJ6" s="42">
        <f t="shared" ca="1" si="4"/>
        <v>0</v>
      </c>
      <c r="AK6" s="42">
        <f t="shared" ca="1" si="4"/>
        <v>0</v>
      </c>
      <c r="AL6" s="42">
        <f t="shared" ca="1" si="4"/>
        <v>0</v>
      </c>
      <c r="AM6" s="42">
        <f t="shared" ca="1" si="4"/>
        <v>0</v>
      </c>
      <c r="AN6" s="42">
        <f t="shared" ca="1" si="4"/>
        <v>0</v>
      </c>
      <c r="AO6" s="42">
        <f t="shared" ca="1" si="4"/>
        <v>0</v>
      </c>
      <c r="AP6" s="42">
        <f t="shared" ca="1" si="4"/>
        <v>0</v>
      </c>
      <c r="AQ6" s="42">
        <f t="shared" ca="1" si="4"/>
        <v>0</v>
      </c>
      <c r="AR6" s="42">
        <f t="shared" ca="1" si="4"/>
        <v>0</v>
      </c>
      <c r="AS6" s="42">
        <f t="shared" ca="1" si="4"/>
        <v>0</v>
      </c>
    </row>
    <row r="7" spans="1:45" ht="19.95" hidden="1" customHeight="1">
      <c r="A7" s="108">
        <v>4</v>
      </c>
      <c r="B7" s="109" t="s">
        <v>31</v>
      </c>
      <c r="C7" s="28" t="str">
        <f t="shared" ca="1" si="5"/>
        <v>MGR1930</v>
      </c>
      <c r="D7" s="28" t="str">
        <f t="shared" ca="1" si="6"/>
        <v>SS專用</v>
      </c>
      <c r="E7" s="28" t="str">
        <f t="shared" ca="1" si="7"/>
        <v>安富利</v>
      </c>
      <c r="F7" s="28">
        <f t="shared" ca="1" si="1"/>
        <v>1</v>
      </c>
      <c r="G7" s="29">
        <f t="shared" ca="1" si="8"/>
        <v>-21883</v>
      </c>
      <c r="H7" s="29">
        <f t="shared" ca="1" si="9"/>
        <v>0</v>
      </c>
      <c r="I7" s="29">
        <f t="shared" ca="1" si="10"/>
        <v>0</v>
      </c>
      <c r="J7" s="30">
        <f t="shared" ca="1" si="11"/>
        <v>115940</v>
      </c>
      <c r="K7" s="30">
        <f t="shared" ca="1" si="12"/>
        <v>0</v>
      </c>
      <c r="L7" s="115">
        <f t="shared" ca="1" si="13"/>
        <v>141612</v>
      </c>
      <c r="M7" s="30">
        <f t="shared" ca="1" si="14"/>
        <v>1000</v>
      </c>
      <c r="N7" s="30">
        <f t="shared" ca="1" si="14"/>
        <v>168</v>
      </c>
      <c r="O7" s="30"/>
      <c r="P7" s="30"/>
      <c r="Q7" s="115"/>
      <c r="R7" s="115"/>
      <c r="S7" s="115"/>
      <c r="T7" s="115"/>
      <c r="U7" s="115"/>
      <c r="V7" s="30">
        <f t="shared" ca="1" si="15"/>
        <v>48000</v>
      </c>
      <c r="W7" s="30">
        <f t="shared" ca="1" si="2"/>
        <v>26117</v>
      </c>
      <c r="X7" s="30">
        <f t="shared" ca="1" si="3"/>
        <v>8117</v>
      </c>
      <c r="Y7" s="30">
        <f t="shared" ca="1" si="3"/>
        <v>-13483</v>
      </c>
      <c r="Z7" s="30">
        <f t="shared" ca="1" si="3"/>
        <v>-37483</v>
      </c>
      <c r="AA7" s="30">
        <f t="shared" ca="1" si="3"/>
        <v>-59083</v>
      </c>
      <c r="AB7" s="30">
        <f t="shared" ca="1" si="3"/>
        <v>-85483</v>
      </c>
      <c r="AC7" s="42">
        <f t="shared" ca="1" si="16"/>
        <v>18000</v>
      </c>
      <c r="AD7" s="42">
        <f t="shared" ca="1" si="4"/>
        <v>21600</v>
      </c>
      <c r="AE7" s="42">
        <f t="shared" ca="1" si="4"/>
        <v>24000</v>
      </c>
      <c r="AF7" s="42">
        <f t="shared" ca="1" si="4"/>
        <v>21600</v>
      </c>
      <c r="AG7" s="42">
        <f t="shared" ca="1" si="4"/>
        <v>26400</v>
      </c>
      <c r="AH7" s="42">
        <f t="shared" ca="1" si="4"/>
        <v>17238</v>
      </c>
      <c r="AI7" s="42">
        <f t="shared" ca="1" si="4"/>
        <v>12774</v>
      </c>
      <c r="AJ7" s="42">
        <f t="shared" ca="1" si="4"/>
        <v>0</v>
      </c>
      <c r="AK7" s="42">
        <f t="shared" ca="1" si="4"/>
        <v>0</v>
      </c>
      <c r="AL7" s="42">
        <f t="shared" ca="1" si="4"/>
        <v>0</v>
      </c>
      <c r="AM7" s="42">
        <f t="shared" ca="1" si="4"/>
        <v>0</v>
      </c>
      <c r="AN7" s="42">
        <f t="shared" ca="1" si="4"/>
        <v>0</v>
      </c>
      <c r="AO7" s="42">
        <f t="shared" ca="1" si="4"/>
        <v>0</v>
      </c>
      <c r="AP7" s="42">
        <f t="shared" ca="1" si="4"/>
        <v>0</v>
      </c>
      <c r="AQ7" s="42">
        <f t="shared" ca="1" si="4"/>
        <v>0</v>
      </c>
      <c r="AR7" s="42">
        <f t="shared" ca="1" si="4"/>
        <v>0</v>
      </c>
      <c r="AS7" s="42">
        <f t="shared" ca="1" si="4"/>
        <v>0</v>
      </c>
    </row>
    <row r="8" spans="1:45" ht="19.95" hidden="1" customHeight="1">
      <c r="A8" s="241">
        <v>5</v>
      </c>
      <c r="B8" s="109" t="s">
        <v>1130</v>
      </c>
      <c r="C8" s="28" t="str">
        <f t="shared" ca="1" si="5"/>
        <v>781-G2407</v>
      </c>
      <c r="D8" s="28" t="str">
        <f t="shared" ca="1" si="6"/>
        <v>HPX專用</v>
      </c>
      <c r="E8" s="28" t="str">
        <f t="shared" ca="1" si="7"/>
        <v>無PO</v>
      </c>
      <c r="F8" s="28">
        <f t="shared" ca="1" si="1"/>
        <v>0</v>
      </c>
      <c r="G8" s="29">
        <f t="shared" ca="1" si="8"/>
        <v>5259</v>
      </c>
      <c r="H8" s="29">
        <f t="shared" ca="1" si="9"/>
        <v>0</v>
      </c>
      <c r="I8" s="29">
        <f t="shared" ca="1" si="10"/>
        <v>0</v>
      </c>
      <c r="J8" s="30">
        <f t="shared" ca="1" si="11"/>
        <v>6000</v>
      </c>
      <c r="K8" s="30">
        <f t="shared" ca="1" si="12"/>
        <v>0</v>
      </c>
      <c r="L8" s="115">
        <f t="shared" ca="1" si="13"/>
        <v>11456</v>
      </c>
      <c r="M8" s="30">
        <f t="shared" ca="1" si="14"/>
        <v>3000</v>
      </c>
      <c r="N8" s="30">
        <f t="shared" ca="1" si="14"/>
        <v>56</v>
      </c>
      <c r="O8" s="30"/>
      <c r="P8" s="30"/>
      <c r="Q8" s="115"/>
      <c r="R8" s="115">
        <v>6000</v>
      </c>
      <c r="S8" s="115"/>
      <c r="T8" s="115"/>
      <c r="U8" s="115"/>
      <c r="V8" s="30">
        <f t="shared" ca="1" si="15"/>
        <v>0</v>
      </c>
      <c r="W8" s="30">
        <f t="shared" ca="1" si="2"/>
        <v>5259</v>
      </c>
      <c r="X8" s="30">
        <f t="shared" ca="1" si="3"/>
        <v>-1397</v>
      </c>
      <c r="Y8" s="30">
        <f t="shared" ca="1" si="3"/>
        <v>4603</v>
      </c>
      <c r="Z8" s="30">
        <f t="shared" ca="1" si="3"/>
        <v>4603</v>
      </c>
      <c r="AA8" s="30">
        <f t="shared" ca="1" si="3"/>
        <v>4603</v>
      </c>
      <c r="AB8" s="30">
        <f t="shared" ca="1" si="3"/>
        <v>-197</v>
      </c>
      <c r="AC8" s="42">
        <f t="shared" ca="1" si="16"/>
        <v>6656</v>
      </c>
      <c r="AD8" s="42">
        <f t="shared" ca="1" si="4"/>
        <v>0</v>
      </c>
      <c r="AE8" s="42">
        <f t="shared" ca="1" si="4"/>
        <v>0</v>
      </c>
      <c r="AF8" s="42">
        <f t="shared" ca="1" si="4"/>
        <v>0</v>
      </c>
      <c r="AG8" s="42">
        <f t="shared" ca="1" si="4"/>
        <v>4800</v>
      </c>
      <c r="AH8" s="42">
        <f t="shared" ca="1" si="4"/>
        <v>0</v>
      </c>
      <c r="AI8" s="42">
        <f t="shared" ca="1" si="4"/>
        <v>0</v>
      </c>
      <c r="AJ8" s="42">
        <f t="shared" ca="1" si="4"/>
        <v>0</v>
      </c>
      <c r="AK8" s="42">
        <f t="shared" ca="1" si="4"/>
        <v>0</v>
      </c>
      <c r="AL8" s="42">
        <f t="shared" ca="1" si="4"/>
        <v>0</v>
      </c>
      <c r="AM8" s="42">
        <f t="shared" ca="1" si="4"/>
        <v>0</v>
      </c>
      <c r="AN8" s="42">
        <f t="shared" ca="1" si="4"/>
        <v>0</v>
      </c>
      <c r="AO8" s="42">
        <f t="shared" ca="1" si="4"/>
        <v>0</v>
      </c>
      <c r="AP8" s="42">
        <f t="shared" ca="1" si="4"/>
        <v>0</v>
      </c>
      <c r="AQ8" s="42">
        <f t="shared" ca="1" si="4"/>
        <v>0</v>
      </c>
      <c r="AR8" s="42">
        <f t="shared" ca="1" si="4"/>
        <v>0</v>
      </c>
      <c r="AS8" s="42">
        <f t="shared" ca="1" si="4"/>
        <v>0</v>
      </c>
    </row>
    <row r="9" spans="1:45" ht="18" hidden="1" customHeight="1">
      <c r="A9" s="108">
        <v>6</v>
      </c>
      <c r="B9" s="109" t="s">
        <v>242</v>
      </c>
      <c r="C9" s="28" t="str">
        <f t="shared" ca="1" si="5"/>
        <v>Not Found</v>
      </c>
      <c r="D9" s="28" t="str">
        <f t="shared" ca="1" si="6"/>
        <v>無機種用</v>
      </c>
      <c r="E9" s="28" t="str">
        <f t="shared" ca="1" si="7"/>
        <v>無PO</v>
      </c>
      <c r="F9" s="28">
        <f t="shared" ca="1" si="1"/>
        <v>5</v>
      </c>
      <c r="G9" s="29">
        <f t="shared" ca="1" si="8"/>
        <v>0</v>
      </c>
      <c r="H9" s="29">
        <f t="shared" ca="1" si="9"/>
        <v>0</v>
      </c>
      <c r="I9" s="29">
        <f t="shared" ca="1" si="10"/>
        <v>0</v>
      </c>
      <c r="J9" s="30">
        <f t="shared" ca="1" si="11"/>
        <v>0</v>
      </c>
      <c r="K9" s="30">
        <f t="shared" ca="1" si="12"/>
        <v>0</v>
      </c>
      <c r="L9" s="115">
        <f t="shared" ca="1" si="13"/>
        <v>0</v>
      </c>
      <c r="M9" s="30">
        <f t="shared" ca="1" si="14"/>
        <v>3000</v>
      </c>
      <c r="N9" s="30">
        <f t="shared" ca="1" si="14"/>
        <v>364</v>
      </c>
      <c r="O9" s="30"/>
      <c r="P9" s="30"/>
      <c r="Q9" s="115"/>
      <c r="R9" s="115"/>
      <c r="S9" s="115"/>
      <c r="T9" s="115"/>
      <c r="U9" s="115"/>
      <c r="V9" s="30">
        <f t="shared" ca="1" si="15"/>
        <v>0</v>
      </c>
      <c r="W9" s="30">
        <f t="shared" ca="1" si="2"/>
        <v>0</v>
      </c>
      <c r="X9" s="30">
        <f t="shared" ref="X9:X40" ca="1" si="17">W9-AC9+Q9</f>
        <v>0</v>
      </c>
      <c r="Y9" s="30">
        <f t="shared" ref="Y9:Y40" ca="1" si="18">X9-AD9+R9</f>
        <v>0</v>
      </c>
      <c r="Z9" s="30">
        <f t="shared" ref="Z9:Z40" ca="1" si="19">Y9-AE9+S9</f>
        <v>0</v>
      </c>
      <c r="AA9" s="30">
        <f t="shared" ref="AA9:AB9" ca="1" si="20">Z9-AF9+T9</f>
        <v>0</v>
      </c>
      <c r="AB9" s="30">
        <f t="shared" ca="1" si="20"/>
        <v>0</v>
      </c>
      <c r="AC9" s="42">
        <f t="shared" ca="1" si="16"/>
        <v>0</v>
      </c>
      <c r="AD9" s="42">
        <f t="shared" ca="1" si="4"/>
        <v>0</v>
      </c>
      <c r="AE9" s="42">
        <f t="shared" ca="1" si="4"/>
        <v>0</v>
      </c>
      <c r="AF9" s="42">
        <f t="shared" ca="1" si="4"/>
        <v>0</v>
      </c>
      <c r="AG9" s="42">
        <f t="shared" ca="1" si="4"/>
        <v>0</v>
      </c>
      <c r="AH9" s="42">
        <f t="shared" ca="1" si="4"/>
        <v>0</v>
      </c>
      <c r="AI9" s="42">
        <f t="shared" ca="1" si="4"/>
        <v>0</v>
      </c>
      <c r="AJ9" s="42">
        <f t="shared" ca="1" si="4"/>
        <v>0</v>
      </c>
      <c r="AK9" s="42">
        <f t="shared" ca="1" si="4"/>
        <v>0</v>
      </c>
      <c r="AL9" s="42">
        <f t="shared" ca="1" si="4"/>
        <v>0</v>
      </c>
      <c r="AM9" s="42">
        <f t="shared" ca="1" si="4"/>
        <v>0</v>
      </c>
      <c r="AN9" s="42">
        <f t="shared" ca="1" si="4"/>
        <v>0</v>
      </c>
      <c r="AO9" s="42">
        <f t="shared" ca="1" si="4"/>
        <v>0</v>
      </c>
      <c r="AP9" s="42">
        <f t="shared" ca="1" si="4"/>
        <v>0</v>
      </c>
      <c r="AQ9" s="42">
        <f t="shared" ca="1" si="4"/>
        <v>0</v>
      </c>
      <c r="AR9" s="42">
        <f t="shared" ca="1" si="4"/>
        <v>0</v>
      </c>
      <c r="AS9" s="42">
        <f t="shared" ca="1" si="4"/>
        <v>0</v>
      </c>
    </row>
    <row r="10" spans="1:45" ht="19.95" hidden="1" customHeight="1">
      <c r="A10" s="241">
        <v>7</v>
      </c>
      <c r="B10" s="109" t="s">
        <v>34</v>
      </c>
      <c r="C10" s="28" t="str">
        <f t="shared" ca="1" si="5"/>
        <v>KU-1912, KU-2310, KU-2311, 781-R2425, AU-2425</v>
      </c>
      <c r="D10" s="28" t="str">
        <f t="shared" ca="1" si="6"/>
        <v>HPX&amp;LG共用</v>
      </c>
      <c r="E10" s="28" t="str">
        <f t="shared" ca="1" si="7"/>
        <v>TI</v>
      </c>
      <c r="F10" s="28">
        <f t="shared" ca="1" si="1"/>
        <v>2</v>
      </c>
      <c r="G10" s="29">
        <f t="shared" ca="1" si="8"/>
        <v>8766</v>
      </c>
      <c r="H10" s="29">
        <f t="shared" ca="1" si="9"/>
        <v>0</v>
      </c>
      <c r="I10" s="29">
        <f t="shared" ca="1" si="10"/>
        <v>0</v>
      </c>
      <c r="J10" s="30">
        <f t="shared" ca="1" si="11"/>
        <v>75000</v>
      </c>
      <c r="K10" s="30">
        <f t="shared" ca="1" si="12"/>
        <v>0</v>
      </c>
      <c r="L10" s="115">
        <f t="shared" ca="1" si="13"/>
        <v>115768</v>
      </c>
      <c r="M10" s="30">
        <f t="shared" ca="1" si="14"/>
        <v>3000</v>
      </c>
      <c r="N10" s="30">
        <f t="shared" ca="1" si="14"/>
        <v>140</v>
      </c>
      <c r="O10" s="30"/>
      <c r="P10" s="30"/>
      <c r="Q10" s="115"/>
      <c r="R10" s="115"/>
      <c r="S10" s="115"/>
      <c r="T10" s="115"/>
      <c r="U10" s="115"/>
      <c r="V10" s="30">
        <f t="shared" ca="1" si="15"/>
        <v>0</v>
      </c>
      <c r="W10" s="30">
        <f t="shared" ca="1" si="2"/>
        <v>8766</v>
      </c>
      <c r="X10" s="30">
        <f t="shared" ca="1" si="17"/>
        <v>8766</v>
      </c>
      <c r="Y10" s="30">
        <f t="shared" ca="1" si="18"/>
        <v>58</v>
      </c>
      <c r="Z10" s="30">
        <f t="shared" ca="1" si="19"/>
        <v>-6750</v>
      </c>
      <c r="AA10" s="30">
        <f t="shared" ref="AA10:AA41" ca="1" si="21">Z10-AF10+T10</f>
        <v>-18750</v>
      </c>
      <c r="AB10" s="30">
        <f t="shared" ref="AB10:AB41" ca="1" si="22">AA10-AG10+U10</f>
        <v>-45458</v>
      </c>
      <c r="AC10" s="42">
        <f t="shared" ca="1" si="16"/>
        <v>0</v>
      </c>
      <c r="AD10" s="42">
        <f t="shared" ca="1" si="4"/>
        <v>8708</v>
      </c>
      <c r="AE10" s="42">
        <f t="shared" ca="1" si="4"/>
        <v>6808</v>
      </c>
      <c r="AF10" s="42">
        <f t="shared" ca="1" si="4"/>
        <v>12000</v>
      </c>
      <c r="AG10" s="42">
        <f t="shared" ca="1" si="4"/>
        <v>26708</v>
      </c>
      <c r="AH10" s="42">
        <f t="shared" ca="1" si="4"/>
        <v>11540</v>
      </c>
      <c r="AI10" s="42">
        <f t="shared" ca="1" si="4"/>
        <v>9984</v>
      </c>
      <c r="AJ10" s="42">
        <f t="shared" ca="1" si="4"/>
        <v>7244</v>
      </c>
      <c r="AK10" s="42">
        <f t="shared" ca="1" si="4"/>
        <v>7308</v>
      </c>
      <c r="AL10" s="42">
        <f t="shared" ca="1" si="4"/>
        <v>9816</v>
      </c>
      <c r="AM10" s="42">
        <f t="shared" ca="1" si="4"/>
        <v>9244</v>
      </c>
      <c r="AN10" s="42">
        <f t="shared" ca="1" si="4"/>
        <v>6408</v>
      </c>
      <c r="AO10" s="42">
        <f t="shared" ca="1" si="4"/>
        <v>0</v>
      </c>
      <c r="AP10" s="42">
        <f t="shared" ca="1" si="4"/>
        <v>0</v>
      </c>
      <c r="AQ10" s="42">
        <f t="shared" ca="1" si="4"/>
        <v>0</v>
      </c>
      <c r="AR10" s="42">
        <f t="shared" ca="1" si="4"/>
        <v>0</v>
      </c>
      <c r="AS10" s="42">
        <f t="shared" ca="1" si="4"/>
        <v>0</v>
      </c>
    </row>
    <row r="11" spans="1:45" ht="19.95" hidden="1" customHeight="1">
      <c r="A11" s="108">
        <v>8</v>
      </c>
      <c r="B11" s="109" t="s">
        <v>35</v>
      </c>
      <c r="C11" s="28" t="str">
        <f t="shared" ca="1" si="5"/>
        <v>MSU1795</v>
      </c>
      <c r="D11" s="28" t="str">
        <f t="shared" ca="1" si="6"/>
        <v>HDC專用</v>
      </c>
      <c r="E11" s="28" t="str">
        <f t="shared" ca="1" si="7"/>
        <v>世平</v>
      </c>
      <c r="F11" s="28">
        <f t="shared" ca="1" si="1"/>
        <v>2</v>
      </c>
      <c r="G11" s="29">
        <f t="shared" ca="1" si="8"/>
        <v>3044</v>
      </c>
      <c r="H11" s="29">
        <f t="shared" ca="1" si="9"/>
        <v>0</v>
      </c>
      <c r="I11" s="29">
        <f t="shared" ca="1" si="10"/>
        <v>0</v>
      </c>
      <c r="J11" s="30">
        <f t="shared" ca="1" si="11"/>
        <v>11200</v>
      </c>
      <c r="K11" s="30">
        <f t="shared" ca="1" si="12"/>
        <v>0</v>
      </c>
      <c r="L11" s="115">
        <f t="shared" ca="1" si="13"/>
        <v>20300</v>
      </c>
      <c r="M11" s="30">
        <f t="shared" ca="1" si="14"/>
        <v>800</v>
      </c>
      <c r="N11" s="30">
        <f t="shared" ca="1" si="14"/>
        <v>126</v>
      </c>
      <c r="O11" s="30"/>
      <c r="P11" s="30"/>
      <c r="Q11" s="115"/>
      <c r="R11" s="115"/>
      <c r="S11" s="115"/>
      <c r="T11" s="115"/>
      <c r="U11" s="115"/>
      <c r="V11" s="30">
        <f t="shared" ca="1" si="15"/>
        <v>2320</v>
      </c>
      <c r="W11" s="30">
        <f t="shared" ca="1" si="2"/>
        <v>5364</v>
      </c>
      <c r="X11" s="30">
        <f t="shared" ca="1" si="17"/>
        <v>3624</v>
      </c>
      <c r="Y11" s="30">
        <f t="shared" ca="1" si="18"/>
        <v>1884</v>
      </c>
      <c r="Z11" s="30">
        <f t="shared" ca="1" si="19"/>
        <v>-436</v>
      </c>
      <c r="AA11" s="30">
        <f t="shared" ca="1" si="21"/>
        <v>-3336</v>
      </c>
      <c r="AB11" s="30">
        <f t="shared" ca="1" si="22"/>
        <v>-6816</v>
      </c>
      <c r="AC11" s="42">
        <f t="shared" ca="1" si="16"/>
        <v>1740</v>
      </c>
      <c r="AD11" s="42">
        <f t="shared" ca="1" si="4"/>
        <v>1740</v>
      </c>
      <c r="AE11" s="42">
        <f t="shared" ca="1" si="4"/>
        <v>2320</v>
      </c>
      <c r="AF11" s="42">
        <f t="shared" ca="1" si="4"/>
        <v>2900</v>
      </c>
      <c r="AG11" s="42">
        <f t="shared" ca="1" si="4"/>
        <v>3480</v>
      </c>
      <c r="AH11" s="42">
        <f t="shared" ca="1" si="4"/>
        <v>2320</v>
      </c>
      <c r="AI11" s="42">
        <f t="shared" ca="1" si="4"/>
        <v>1740</v>
      </c>
      <c r="AJ11" s="42">
        <f t="shared" ca="1" si="4"/>
        <v>1740</v>
      </c>
      <c r="AK11" s="42">
        <f t="shared" ca="1" si="4"/>
        <v>2320</v>
      </c>
      <c r="AL11" s="42">
        <f t="shared" ca="1" si="4"/>
        <v>0</v>
      </c>
      <c r="AM11" s="42">
        <f t="shared" ca="1" si="4"/>
        <v>0</v>
      </c>
      <c r="AN11" s="42">
        <f t="shared" ca="1" si="4"/>
        <v>0</v>
      </c>
      <c r="AO11" s="42">
        <f t="shared" ca="1" si="4"/>
        <v>0</v>
      </c>
      <c r="AP11" s="42">
        <f t="shared" ca="1" si="4"/>
        <v>0</v>
      </c>
      <c r="AQ11" s="42">
        <f t="shared" ca="1" si="4"/>
        <v>0</v>
      </c>
      <c r="AR11" s="42">
        <f t="shared" ca="1" si="4"/>
        <v>0</v>
      </c>
      <c r="AS11" s="42">
        <f t="shared" ca="1" si="4"/>
        <v>0</v>
      </c>
    </row>
    <row r="12" spans="1:45" ht="18" hidden="1" customHeight="1">
      <c r="A12" s="108">
        <v>9</v>
      </c>
      <c r="B12" s="109" t="s">
        <v>278</v>
      </c>
      <c r="C12" s="28" t="str">
        <f t="shared" ca="1" si="5"/>
        <v>Not Found</v>
      </c>
      <c r="D12" s="28" t="str">
        <f t="shared" ca="1" si="6"/>
        <v>無機種用</v>
      </c>
      <c r="E12" s="28" t="str">
        <f t="shared" ca="1" si="7"/>
        <v>無PO</v>
      </c>
      <c r="F12" s="28">
        <f t="shared" ca="1" si="1"/>
        <v>5</v>
      </c>
      <c r="G12" s="29">
        <f t="shared" ca="1" si="8"/>
        <v>4662</v>
      </c>
      <c r="H12" s="29">
        <f t="shared" ca="1" si="9"/>
        <v>0</v>
      </c>
      <c r="I12" s="29">
        <f t="shared" ca="1" si="10"/>
        <v>0</v>
      </c>
      <c r="J12" s="30">
        <f t="shared" ca="1" si="11"/>
        <v>0</v>
      </c>
      <c r="K12" s="30">
        <f t="shared" ca="1" si="12"/>
        <v>0</v>
      </c>
      <c r="L12" s="115">
        <f t="shared" ca="1" si="13"/>
        <v>0</v>
      </c>
      <c r="M12" s="30">
        <f t="shared" ca="1" si="14"/>
        <v>3000</v>
      </c>
      <c r="N12" s="30">
        <f t="shared" ca="1" si="14"/>
        <v>140</v>
      </c>
      <c r="O12" s="30"/>
      <c r="P12" s="30"/>
      <c r="Q12" s="115"/>
      <c r="R12" s="115"/>
      <c r="S12" s="115"/>
      <c r="T12" s="115"/>
      <c r="U12" s="115"/>
      <c r="V12" s="30">
        <f t="shared" ca="1" si="15"/>
        <v>0</v>
      </c>
      <c r="W12" s="30">
        <f t="shared" ca="1" si="2"/>
        <v>4662</v>
      </c>
      <c r="X12" s="30">
        <f t="shared" ca="1" si="17"/>
        <v>4662</v>
      </c>
      <c r="Y12" s="30">
        <f t="shared" ca="1" si="18"/>
        <v>4662</v>
      </c>
      <c r="Z12" s="30">
        <f t="shared" ca="1" si="19"/>
        <v>4662</v>
      </c>
      <c r="AA12" s="30">
        <f t="shared" ca="1" si="21"/>
        <v>4662</v>
      </c>
      <c r="AB12" s="30">
        <f t="shared" ca="1" si="22"/>
        <v>4662</v>
      </c>
      <c r="AC12" s="42">
        <f t="shared" ca="1" si="16"/>
        <v>0</v>
      </c>
      <c r="AD12" s="42">
        <f t="shared" ca="1" si="4"/>
        <v>0</v>
      </c>
      <c r="AE12" s="42">
        <f t="shared" ca="1" si="4"/>
        <v>0</v>
      </c>
      <c r="AF12" s="42">
        <f t="shared" ca="1" si="4"/>
        <v>0</v>
      </c>
      <c r="AG12" s="42">
        <f t="shared" ca="1" si="4"/>
        <v>0</v>
      </c>
      <c r="AH12" s="42">
        <f t="shared" ca="1" si="4"/>
        <v>0</v>
      </c>
      <c r="AI12" s="42">
        <f t="shared" ca="1" si="4"/>
        <v>0</v>
      </c>
      <c r="AJ12" s="42">
        <f t="shared" ca="1" si="4"/>
        <v>0</v>
      </c>
      <c r="AK12" s="42">
        <f t="shared" ca="1" si="4"/>
        <v>0</v>
      </c>
      <c r="AL12" s="42">
        <f t="shared" ca="1" si="4"/>
        <v>0</v>
      </c>
      <c r="AM12" s="42">
        <f t="shared" ca="1" si="4"/>
        <v>0</v>
      </c>
      <c r="AN12" s="42">
        <f t="shared" ca="1" si="4"/>
        <v>0</v>
      </c>
      <c r="AO12" s="42">
        <f t="shared" ca="1" si="4"/>
        <v>0</v>
      </c>
      <c r="AP12" s="42">
        <f t="shared" ca="1" si="4"/>
        <v>0</v>
      </c>
      <c r="AQ12" s="42">
        <f t="shared" ca="1" si="4"/>
        <v>0</v>
      </c>
      <c r="AR12" s="42">
        <f t="shared" ca="1" si="4"/>
        <v>0</v>
      </c>
      <c r="AS12" s="42">
        <f t="shared" ca="1" si="4"/>
        <v>0</v>
      </c>
    </row>
    <row r="13" spans="1:45" ht="19.95" hidden="1" customHeight="1">
      <c r="A13" s="241">
        <v>10</v>
      </c>
      <c r="B13" s="109" t="s">
        <v>36</v>
      </c>
      <c r="C13" s="28" t="str">
        <f t="shared" ca="1" si="5"/>
        <v>781-R2408</v>
      </c>
      <c r="D13" s="28" t="str">
        <f t="shared" ca="1" si="6"/>
        <v>HPX專用</v>
      </c>
      <c r="E13" s="28" t="str">
        <f t="shared" ca="1" si="7"/>
        <v>艾睿</v>
      </c>
      <c r="F13" s="28">
        <f t="shared" ca="1" si="1"/>
        <v>0</v>
      </c>
      <c r="G13" s="29">
        <f t="shared" ca="1" si="8"/>
        <v>2587</v>
      </c>
      <c r="H13" s="29">
        <f t="shared" ca="1" si="9"/>
        <v>0</v>
      </c>
      <c r="I13" s="29">
        <f t="shared" ca="1" si="10"/>
        <v>0</v>
      </c>
      <c r="J13" s="30">
        <f t="shared" ca="1" si="11"/>
        <v>6000</v>
      </c>
      <c r="K13" s="30">
        <f t="shared" ca="1" si="12"/>
        <v>0</v>
      </c>
      <c r="L13" s="115">
        <f t="shared" ca="1" si="13"/>
        <v>5840</v>
      </c>
      <c r="M13" s="30">
        <f t="shared" ca="1" si="14"/>
        <v>3000</v>
      </c>
      <c r="N13" s="30">
        <f t="shared" ca="1" si="14"/>
        <v>168</v>
      </c>
      <c r="O13" s="30"/>
      <c r="P13" s="30"/>
      <c r="Q13" s="115"/>
      <c r="R13" s="115"/>
      <c r="S13" s="115"/>
      <c r="T13" s="115"/>
      <c r="U13" s="115"/>
      <c r="V13" s="30">
        <f t="shared" ca="1" si="15"/>
        <v>0</v>
      </c>
      <c r="W13" s="30">
        <f t="shared" ca="1" si="2"/>
        <v>2587</v>
      </c>
      <c r="X13" s="30">
        <f t="shared" ca="1" si="17"/>
        <v>-853</v>
      </c>
      <c r="Y13" s="30">
        <f t="shared" ca="1" si="18"/>
        <v>-853</v>
      </c>
      <c r="Z13" s="30">
        <f t="shared" ca="1" si="19"/>
        <v>-853</v>
      </c>
      <c r="AA13" s="30">
        <f t="shared" ca="1" si="21"/>
        <v>-853</v>
      </c>
      <c r="AB13" s="30">
        <f t="shared" ca="1" si="22"/>
        <v>-3253</v>
      </c>
      <c r="AC13" s="42">
        <f t="shared" ca="1" si="16"/>
        <v>3440</v>
      </c>
      <c r="AD13" s="42">
        <f t="shared" ca="1" si="4"/>
        <v>0</v>
      </c>
      <c r="AE13" s="42">
        <f t="shared" ca="1" si="4"/>
        <v>0</v>
      </c>
      <c r="AF13" s="42">
        <f t="shared" ca="1" si="4"/>
        <v>0</v>
      </c>
      <c r="AG13" s="42">
        <f t="shared" ca="1" si="4"/>
        <v>2400</v>
      </c>
      <c r="AH13" s="42">
        <f t="shared" ca="1" si="4"/>
        <v>0</v>
      </c>
      <c r="AI13" s="42">
        <f t="shared" ca="1" si="4"/>
        <v>0</v>
      </c>
      <c r="AJ13" s="42">
        <f t="shared" ca="1" si="4"/>
        <v>0</v>
      </c>
      <c r="AK13" s="42">
        <f t="shared" ca="1" si="4"/>
        <v>0</v>
      </c>
      <c r="AL13" s="42">
        <f t="shared" ca="1" si="4"/>
        <v>0</v>
      </c>
      <c r="AM13" s="42">
        <f t="shared" ca="1" si="4"/>
        <v>0</v>
      </c>
      <c r="AN13" s="42">
        <f t="shared" ca="1" si="4"/>
        <v>0</v>
      </c>
      <c r="AO13" s="42">
        <f t="shared" ca="1" si="4"/>
        <v>0</v>
      </c>
      <c r="AP13" s="42">
        <f t="shared" ca="1" si="4"/>
        <v>0</v>
      </c>
      <c r="AQ13" s="42">
        <f t="shared" ca="1" si="4"/>
        <v>0</v>
      </c>
      <c r="AR13" s="42">
        <f t="shared" ca="1" si="4"/>
        <v>0</v>
      </c>
      <c r="AS13" s="42">
        <f t="shared" ca="1" si="4"/>
        <v>0</v>
      </c>
    </row>
    <row r="14" spans="1:45" ht="19.95" hidden="1" customHeight="1">
      <c r="A14" s="241">
        <v>11</v>
      </c>
      <c r="B14" s="109" t="s">
        <v>37</v>
      </c>
      <c r="C14" s="28" t="str">
        <f t="shared" ca="1" si="5"/>
        <v>781-G2407</v>
      </c>
      <c r="D14" s="28" t="str">
        <f t="shared" ca="1" si="6"/>
        <v>HPX專用</v>
      </c>
      <c r="E14" s="28" t="str">
        <f t="shared" ca="1" si="7"/>
        <v>艾睿</v>
      </c>
      <c r="F14" s="28">
        <f t="shared" ca="1" si="1"/>
        <v>0</v>
      </c>
      <c r="G14" s="29">
        <f t="shared" ca="1" si="8"/>
        <v>2587</v>
      </c>
      <c r="H14" s="29">
        <f t="shared" ca="1" si="9"/>
        <v>0</v>
      </c>
      <c r="I14" s="29">
        <f t="shared" ca="1" si="10"/>
        <v>0</v>
      </c>
      <c r="J14" s="30">
        <f t="shared" ca="1" si="11"/>
        <v>6000</v>
      </c>
      <c r="K14" s="30">
        <f t="shared" ca="1" si="12"/>
        <v>0</v>
      </c>
      <c r="L14" s="115">
        <f t="shared" ca="1" si="13"/>
        <v>5728</v>
      </c>
      <c r="M14" s="30">
        <f t="shared" ca="1" si="14"/>
        <v>3000</v>
      </c>
      <c r="N14" s="30">
        <f t="shared" ca="1" si="14"/>
        <v>168</v>
      </c>
      <c r="O14" s="30"/>
      <c r="P14" s="30"/>
      <c r="Q14" s="115"/>
      <c r="R14" s="115"/>
      <c r="S14" s="115"/>
      <c r="T14" s="115"/>
      <c r="U14" s="115"/>
      <c r="V14" s="30">
        <f t="shared" ca="1" si="15"/>
        <v>0</v>
      </c>
      <c r="W14" s="30">
        <f t="shared" ca="1" si="2"/>
        <v>2587</v>
      </c>
      <c r="X14" s="30">
        <f t="shared" ca="1" si="17"/>
        <v>-741</v>
      </c>
      <c r="Y14" s="30">
        <f t="shared" ca="1" si="18"/>
        <v>-741</v>
      </c>
      <c r="Z14" s="30">
        <f t="shared" ca="1" si="19"/>
        <v>-741</v>
      </c>
      <c r="AA14" s="30">
        <f t="shared" ca="1" si="21"/>
        <v>-741</v>
      </c>
      <c r="AB14" s="30">
        <f t="shared" ca="1" si="22"/>
        <v>-3141</v>
      </c>
      <c r="AC14" s="42">
        <f t="shared" ca="1" si="16"/>
        <v>3328</v>
      </c>
      <c r="AD14" s="42">
        <f t="shared" ca="1" si="4"/>
        <v>0</v>
      </c>
      <c r="AE14" s="42">
        <f t="shared" ca="1" si="4"/>
        <v>0</v>
      </c>
      <c r="AF14" s="42">
        <f t="shared" ca="1" si="4"/>
        <v>0</v>
      </c>
      <c r="AG14" s="42">
        <f t="shared" ca="1" si="4"/>
        <v>2400</v>
      </c>
      <c r="AH14" s="42">
        <f t="shared" ca="1" si="4"/>
        <v>0</v>
      </c>
      <c r="AI14" s="42">
        <f t="shared" ca="1" si="4"/>
        <v>0</v>
      </c>
      <c r="AJ14" s="42">
        <f t="shared" ca="1" si="4"/>
        <v>0</v>
      </c>
      <c r="AK14" s="42">
        <f t="shared" ca="1" si="4"/>
        <v>0</v>
      </c>
      <c r="AL14" s="42">
        <f t="shared" ca="1" si="4"/>
        <v>0</v>
      </c>
      <c r="AM14" s="42">
        <f t="shared" ca="1" si="4"/>
        <v>0</v>
      </c>
      <c r="AN14" s="42">
        <f t="shared" ca="1" si="4"/>
        <v>0</v>
      </c>
      <c r="AO14" s="42">
        <f t="shared" ca="1" si="4"/>
        <v>0</v>
      </c>
      <c r="AP14" s="42">
        <f t="shared" ca="1" si="4"/>
        <v>0</v>
      </c>
      <c r="AQ14" s="42">
        <f t="shared" ca="1" si="4"/>
        <v>0</v>
      </c>
      <c r="AR14" s="42">
        <f t="shared" ca="1" si="4"/>
        <v>0</v>
      </c>
      <c r="AS14" s="42">
        <f t="shared" ca="1" si="4"/>
        <v>0</v>
      </c>
    </row>
    <row r="15" spans="1:45" ht="19.95" hidden="1" customHeight="1">
      <c r="A15" s="108">
        <v>12</v>
      </c>
      <c r="B15" s="109" t="s">
        <v>38</v>
      </c>
      <c r="C15" s="28" t="str">
        <f t="shared" ca="1" si="5"/>
        <v>KU-2501, KU-2502, KU-2505, KU-2506</v>
      </c>
      <c r="D15" s="28" t="str">
        <f t="shared" ca="1" si="6"/>
        <v>ASK_LG專用</v>
      </c>
      <c r="E15" s="28" t="str">
        <f t="shared" ca="1" si="7"/>
        <v>友齊</v>
      </c>
      <c r="F15" s="28">
        <f t="shared" ca="1" si="1"/>
        <v>1</v>
      </c>
      <c r="G15" s="29">
        <f t="shared" ca="1" si="8"/>
        <v>-10744</v>
      </c>
      <c r="H15" s="29">
        <f t="shared" ca="1" si="9"/>
        <v>24000</v>
      </c>
      <c r="I15" s="29">
        <f t="shared" ca="1" si="10"/>
        <v>0</v>
      </c>
      <c r="J15" s="30">
        <f t="shared" ca="1" si="11"/>
        <v>150000</v>
      </c>
      <c r="K15" s="30">
        <f t="shared" ca="1" si="12"/>
        <v>0</v>
      </c>
      <c r="L15" s="115">
        <f t="shared" ca="1" si="13"/>
        <v>95172</v>
      </c>
      <c r="M15" s="30">
        <f t="shared" ca="1" si="14"/>
        <v>24000</v>
      </c>
      <c r="N15" s="30">
        <f t="shared" ca="1" si="14"/>
        <v>364</v>
      </c>
      <c r="O15" s="30"/>
      <c r="P15" s="30"/>
      <c r="Q15" s="115"/>
      <c r="R15" s="115"/>
      <c r="S15" s="115"/>
      <c r="T15" s="115"/>
      <c r="U15" s="115"/>
      <c r="V15" s="30">
        <f t="shared" ca="1" si="15"/>
        <v>0</v>
      </c>
      <c r="W15" s="30">
        <f t="shared" ca="1" si="2"/>
        <v>13256</v>
      </c>
      <c r="X15" s="30">
        <f t="shared" ca="1" si="17"/>
        <v>13256</v>
      </c>
      <c r="Y15" s="30">
        <f t="shared" ca="1" si="18"/>
        <v>-2000</v>
      </c>
      <c r="Z15" s="30">
        <f t="shared" ca="1" si="19"/>
        <v>-12916</v>
      </c>
      <c r="AA15" s="30">
        <f t="shared" ca="1" si="21"/>
        <v>-24516</v>
      </c>
      <c r="AB15" s="30">
        <f t="shared" ca="1" si="22"/>
        <v>-32716</v>
      </c>
      <c r="AC15" s="42">
        <f t="shared" ca="1" si="16"/>
        <v>0</v>
      </c>
      <c r="AD15" s="42">
        <f t="shared" ca="1" si="4"/>
        <v>15256</v>
      </c>
      <c r="AE15" s="42">
        <f t="shared" ca="1" si="4"/>
        <v>10916</v>
      </c>
      <c r="AF15" s="42">
        <f t="shared" ca="1" si="4"/>
        <v>11600</v>
      </c>
      <c r="AG15" s="42">
        <f t="shared" ca="1" si="4"/>
        <v>8200</v>
      </c>
      <c r="AH15" s="42">
        <f t="shared" ca="1" si="4"/>
        <v>10000</v>
      </c>
      <c r="AI15" s="42">
        <f t="shared" ca="1" si="4"/>
        <v>10600</v>
      </c>
      <c r="AJ15" s="42">
        <f t="shared" ca="1" si="4"/>
        <v>6200</v>
      </c>
      <c r="AK15" s="42">
        <f t="shared" ca="1" si="4"/>
        <v>6200</v>
      </c>
      <c r="AL15" s="42">
        <f t="shared" ca="1" si="4"/>
        <v>8400</v>
      </c>
      <c r="AM15" s="42">
        <f t="shared" ca="1" si="4"/>
        <v>3400</v>
      </c>
      <c r="AN15" s="42">
        <f t="shared" ca="1" si="4"/>
        <v>4400</v>
      </c>
      <c r="AO15" s="42">
        <f t="shared" ca="1" si="4"/>
        <v>0</v>
      </c>
      <c r="AP15" s="42">
        <f t="shared" ca="1" si="4"/>
        <v>0</v>
      </c>
      <c r="AQ15" s="42">
        <f t="shared" ca="1" si="4"/>
        <v>0</v>
      </c>
      <c r="AR15" s="42">
        <f t="shared" ca="1" si="4"/>
        <v>0</v>
      </c>
      <c r="AS15" s="42">
        <f t="shared" ca="1" si="4"/>
        <v>0</v>
      </c>
    </row>
    <row r="16" spans="1:45" ht="18" hidden="1" customHeight="1">
      <c r="A16" s="108">
        <v>13</v>
      </c>
      <c r="B16" s="109" t="s">
        <v>282</v>
      </c>
      <c r="C16" s="28" t="str">
        <f t="shared" ca="1" si="5"/>
        <v>Not Found</v>
      </c>
      <c r="D16" s="28" t="str">
        <f t="shared" ca="1" si="6"/>
        <v>無機種用</v>
      </c>
      <c r="E16" s="28" t="str">
        <f t="shared" ca="1" si="7"/>
        <v>無PO</v>
      </c>
      <c r="F16" s="28">
        <f t="shared" ca="1" si="1"/>
        <v>5</v>
      </c>
      <c r="G16" s="29">
        <f t="shared" ca="1" si="8"/>
        <v>0</v>
      </c>
      <c r="H16" s="29">
        <f t="shared" ca="1" si="9"/>
        <v>0</v>
      </c>
      <c r="I16" s="29">
        <f t="shared" ca="1" si="10"/>
        <v>0</v>
      </c>
      <c r="J16" s="30">
        <f t="shared" ca="1" si="11"/>
        <v>0</v>
      </c>
      <c r="K16" s="30">
        <f t="shared" ca="1" si="12"/>
        <v>0</v>
      </c>
      <c r="L16" s="115">
        <f t="shared" ca="1" si="13"/>
        <v>0</v>
      </c>
      <c r="M16" s="30">
        <f t="shared" ca="1" si="14"/>
        <v>99000</v>
      </c>
      <c r="N16" s="30">
        <f t="shared" ca="1" si="14"/>
        <v>98</v>
      </c>
      <c r="O16" s="30"/>
      <c r="P16" s="30"/>
      <c r="Q16" s="115"/>
      <c r="R16" s="115"/>
      <c r="S16" s="115"/>
      <c r="T16" s="115"/>
      <c r="U16" s="115"/>
      <c r="V16" s="30">
        <f t="shared" ca="1" si="15"/>
        <v>0</v>
      </c>
      <c r="W16" s="30">
        <f t="shared" ca="1" si="2"/>
        <v>0</v>
      </c>
      <c r="X16" s="30">
        <f t="shared" ca="1" si="17"/>
        <v>0</v>
      </c>
      <c r="Y16" s="30">
        <f t="shared" ca="1" si="18"/>
        <v>0</v>
      </c>
      <c r="Z16" s="30">
        <f t="shared" ca="1" si="19"/>
        <v>0</v>
      </c>
      <c r="AA16" s="30">
        <f t="shared" ca="1" si="21"/>
        <v>0</v>
      </c>
      <c r="AB16" s="30">
        <f t="shared" ca="1" si="22"/>
        <v>0</v>
      </c>
      <c r="AC16" s="42">
        <f t="shared" ca="1" si="16"/>
        <v>0</v>
      </c>
      <c r="AD16" s="42">
        <f t="shared" ca="1" si="4"/>
        <v>0</v>
      </c>
      <c r="AE16" s="42">
        <f t="shared" ca="1" si="4"/>
        <v>0</v>
      </c>
      <c r="AF16" s="42">
        <f t="shared" ca="1" si="4"/>
        <v>0</v>
      </c>
      <c r="AG16" s="42">
        <f t="shared" ca="1" si="4"/>
        <v>0</v>
      </c>
      <c r="AH16" s="42">
        <f t="shared" ca="1" si="4"/>
        <v>0</v>
      </c>
      <c r="AI16" s="42">
        <f t="shared" ca="1" si="4"/>
        <v>0</v>
      </c>
      <c r="AJ16" s="42">
        <f t="shared" ca="1" si="4"/>
        <v>0</v>
      </c>
      <c r="AK16" s="42">
        <f t="shared" ca="1" si="4"/>
        <v>0</v>
      </c>
      <c r="AL16" s="42">
        <f t="shared" ca="1" si="4"/>
        <v>0</v>
      </c>
      <c r="AM16" s="42">
        <f t="shared" ca="1" si="4"/>
        <v>0</v>
      </c>
      <c r="AN16" s="42">
        <f t="shared" ca="1" si="4"/>
        <v>0</v>
      </c>
      <c r="AO16" s="42">
        <f t="shared" ca="1" si="4"/>
        <v>0</v>
      </c>
      <c r="AP16" s="42">
        <f t="shared" ca="1" si="4"/>
        <v>0</v>
      </c>
      <c r="AQ16" s="42">
        <f t="shared" ca="1" si="4"/>
        <v>0</v>
      </c>
      <c r="AR16" s="42">
        <f t="shared" ca="1" si="4"/>
        <v>0</v>
      </c>
      <c r="AS16" s="42">
        <f t="shared" ca="1" si="4"/>
        <v>0</v>
      </c>
    </row>
    <row r="17" spans="1:45" ht="19.95" hidden="1" customHeight="1">
      <c r="A17" s="108">
        <v>14</v>
      </c>
      <c r="B17" s="109" t="s">
        <v>39</v>
      </c>
      <c r="C17" s="28" t="str">
        <f t="shared" ca="1" si="5"/>
        <v>MSU1795</v>
      </c>
      <c r="D17" s="28" t="str">
        <f t="shared" ca="1" si="6"/>
        <v>HDC專用</v>
      </c>
      <c r="E17" s="28" t="str">
        <f t="shared" ca="1" si="7"/>
        <v>萊森</v>
      </c>
      <c r="F17" s="28">
        <f t="shared" ca="1" si="1"/>
        <v>3</v>
      </c>
      <c r="G17" s="29">
        <f t="shared" ca="1" si="8"/>
        <v>2497</v>
      </c>
      <c r="H17" s="29">
        <f t="shared" ca="1" si="9"/>
        <v>3000</v>
      </c>
      <c r="I17" s="29">
        <f t="shared" ca="1" si="10"/>
        <v>0</v>
      </c>
      <c r="J17" s="30">
        <f t="shared" ca="1" si="11"/>
        <v>12000</v>
      </c>
      <c r="K17" s="30">
        <f t="shared" ca="1" si="12"/>
        <v>0</v>
      </c>
      <c r="L17" s="115">
        <f t="shared" ca="1" si="13"/>
        <v>20300</v>
      </c>
      <c r="M17" s="30">
        <f t="shared" ca="1" si="14"/>
        <v>3000</v>
      </c>
      <c r="N17" s="30">
        <f t="shared" ca="1" si="14"/>
        <v>98</v>
      </c>
      <c r="O17" s="30"/>
      <c r="P17" s="30"/>
      <c r="Q17" s="115"/>
      <c r="R17" s="115"/>
      <c r="S17" s="115"/>
      <c r="T17" s="115"/>
      <c r="U17" s="115"/>
      <c r="V17" s="30">
        <f t="shared" ca="1" si="15"/>
        <v>2320</v>
      </c>
      <c r="W17" s="30">
        <f t="shared" ca="1" si="2"/>
        <v>7817</v>
      </c>
      <c r="X17" s="30">
        <f t="shared" ca="1" si="17"/>
        <v>6077</v>
      </c>
      <c r="Y17" s="30">
        <f t="shared" ca="1" si="18"/>
        <v>4337</v>
      </c>
      <c r="Z17" s="30">
        <f t="shared" ca="1" si="19"/>
        <v>2017</v>
      </c>
      <c r="AA17" s="30">
        <f t="shared" ca="1" si="21"/>
        <v>-883</v>
      </c>
      <c r="AB17" s="30">
        <f t="shared" ca="1" si="22"/>
        <v>-4363</v>
      </c>
      <c r="AC17" s="42">
        <f t="shared" ca="1" si="16"/>
        <v>1740</v>
      </c>
      <c r="AD17" s="42">
        <f t="shared" ca="1" si="4"/>
        <v>1740</v>
      </c>
      <c r="AE17" s="42">
        <f t="shared" ca="1" si="4"/>
        <v>2320</v>
      </c>
      <c r="AF17" s="42">
        <f t="shared" ca="1" si="4"/>
        <v>2900</v>
      </c>
      <c r="AG17" s="42">
        <f t="shared" ca="1" si="4"/>
        <v>3480</v>
      </c>
      <c r="AH17" s="42">
        <f t="shared" ca="1" si="4"/>
        <v>2320</v>
      </c>
      <c r="AI17" s="42">
        <f t="shared" ca="1" si="4"/>
        <v>1740</v>
      </c>
      <c r="AJ17" s="42">
        <f t="shared" ca="1" si="4"/>
        <v>1740</v>
      </c>
      <c r="AK17" s="42">
        <f t="shared" ca="1" si="4"/>
        <v>2320</v>
      </c>
      <c r="AL17" s="42">
        <f t="shared" ca="1" si="4"/>
        <v>0</v>
      </c>
      <c r="AM17" s="42">
        <f t="shared" ca="1" si="4"/>
        <v>0</v>
      </c>
      <c r="AN17" s="42">
        <f t="shared" ca="1" si="4"/>
        <v>0</v>
      </c>
      <c r="AO17" s="42">
        <f t="shared" ca="1" si="4"/>
        <v>0</v>
      </c>
      <c r="AP17" s="42">
        <f t="shared" ca="1" si="4"/>
        <v>0</v>
      </c>
      <c r="AQ17" s="42">
        <f t="shared" ca="1" si="4"/>
        <v>0</v>
      </c>
      <c r="AR17" s="42">
        <f t="shared" ca="1" si="4"/>
        <v>0</v>
      </c>
      <c r="AS17" s="42">
        <f t="shared" ca="1" si="4"/>
        <v>0</v>
      </c>
    </row>
    <row r="18" spans="1:45" ht="18" hidden="1" customHeight="1">
      <c r="A18" s="108">
        <v>15</v>
      </c>
      <c r="B18" s="109" t="s">
        <v>259</v>
      </c>
      <c r="C18" s="28" t="str">
        <f t="shared" ca="1" si="5"/>
        <v>Not Found</v>
      </c>
      <c r="D18" s="28" t="str">
        <f t="shared" ca="1" si="6"/>
        <v>無機種用</v>
      </c>
      <c r="E18" s="28" t="str">
        <f t="shared" ca="1" si="7"/>
        <v>無PO</v>
      </c>
      <c r="F18" s="28">
        <f t="shared" ca="1" si="1"/>
        <v>5</v>
      </c>
      <c r="G18" s="29">
        <f t="shared" ca="1" si="8"/>
        <v>0</v>
      </c>
      <c r="H18" s="29">
        <f t="shared" ca="1" si="9"/>
        <v>0</v>
      </c>
      <c r="I18" s="29">
        <f t="shared" ca="1" si="10"/>
        <v>0</v>
      </c>
      <c r="J18" s="30">
        <f t="shared" ca="1" si="11"/>
        <v>0</v>
      </c>
      <c r="K18" s="30">
        <f t="shared" ca="1" si="12"/>
        <v>0</v>
      </c>
      <c r="L18" s="115">
        <f t="shared" ca="1" si="13"/>
        <v>0</v>
      </c>
      <c r="M18" s="30">
        <f t="shared" ca="1" si="14"/>
        <v>22000</v>
      </c>
      <c r="N18" s="30">
        <f t="shared" ca="1" si="14"/>
        <v>98</v>
      </c>
      <c r="O18" s="30"/>
      <c r="P18" s="30"/>
      <c r="Q18" s="115"/>
      <c r="R18" s="115"/>
      <c r="S18" s="115"/>
      <c r="T18" s="115"/>
      <c r="U18" s="115"/>
      <c r="V18" s="30">
        <f t="shared" ca="1" si="15"/>
        <v>0</v>
      </c>
      <c r="W18" s="30">
        <f t="shared" ca="1" si="2"/>
        <v>0</v>
      </c>
      <c r="X18" s="30">
        <f t="shared" ca="1" si="17"/>
        <v>0</v>
      </c>
      <c r="Y18" s="30">
        <f t="shared" ca="1" si="18"/>
        <v>0</v>
      </c>
      <c r="Z18" s="30">
        <f t="shared" ca="1" si="19"/>
        <v>0</v>
      </c>
      <c r="AA18" s="30">
        <f t="shared" ca="1" si="21"/>
        <v>0</v>
      </c>
      <c r="AB18" s="30">
        <f t="shared" ca="1" si="22"/>
        <v>0</v>
      </c>
      <c r="AC18" s="42">
        <f t="shared" ca="1" si="16"/>
        <v>0</v>
      </c>
      <c r="AD18" s="42">
        <f t="shared" ca="1" si="4"/>
        <v>0</v>
      </c>
      <c r="AE18" s="42">
        <f t="shared" ca="1" si="4"/>
        <v>0</v>
      </c>
      <c r="AF18" s="42">
        <f t="shared" ca="1" si="4"/>
        <v>0</v>
      </c>
      <c r="AG18" s="42">
        <f t="shared" ca="1" si="4"/>
        <v>0</v>
      </c>
      <c r="AH18" s="42">
        <f t="shared" ca="1" si="4"/>
        <v>0</v>
      </c>
      <c r="AI18" s="42">
        <f t="shared" ca="1" si="4"/>
        <v>0</v>
      </c>
      <c r="AJ18" s="42">
        <f t="shared" ca="1" si="4"/>
        <v>0</v>
      </c>
      <c r="AK18" s="42">
        <f t="shared" ca="1" si="4"/>
        <v>0</v>
      </c>
      <c r="AL18" s="42">
        <f t="shared" ca="1" si="4"/>
        <v>0</v>
      </c>
      <c r="AM18" s="42">
        <f t="shared" ca="1" si="4"/>
        <v>0</v>
      </c>
      <c r="AN18" s="42">
        <f t="shared" ca="1" si="4"/>
        <v>0</v>
      </c>
      <c r="AO18" s="42">
        <f t="shared" ca="1" si="4"/>
        <v>0</v>
      </c>
      <c r="AP18" s="42">
        <f t="shared" ca="1" si="4"/>
        <v>0</v>
      </c>
      <c r="AQ18" s="42">
        <f t="shared" ca="1" si="4"/>
        <v>0</v>
      </c>
      <c r="AR18" s="42">
        <f t="shared" ca="1" si="4"/>
        <v>0</v>
      </c>
      <c r="AS18" s="42">
        <f t="shared" ca="1" si="4"/>
        <v>0</v>
      </c>
    </row>
    <row r="19" spans="1:45" ht="18" hidden="1" customHeight="1">
      <c r="A19" s="108">
        <v>16</v>
      </c>
      <c r="B19" s="109" t="s">
        <v>260</v>
      </c>
      <c r="C19" s="28" t="str">
        <f t="shared" ca="1" si="5"/>
        <v>Not Found</v>
      </c>
      <c r="D19" s="28" t="str">
        <f t="shared" ca="1" si="6"/>
        <v>無機種用</v>
      </c>
      <c r="E19" s="28" t="str">
        <f t="shared" ca="1" si="7"/>
        <v>無PO</v>
      </c>
      <c r="F19" s="28">
        <f t="shared" ca="1" si="1"/>
        <v>5</v>
      </c>
      <c r="G19" s="29">
        <f t="shared" ca="1" si="8"/>
        <v>0</v>
      </c>
      <c r="H19" s="29">
        <f t="shared" ca="1" si="9"/>
        <v>0</v>
      </c>
      <c r="I19" s="29">
        <f t="shared" ca="1" si="10"/>
        <v>0</v>
      </c>
      <c r="J19" s="30">
        <f t="shared" ca="1" si="11"/>
        <v>0</v>
      </c>
      <c r="K19" s="30">
        <f t="shared" ca="1" si="12"/>
        <v>0</v>
      </c>
      <c r="L19" s="115">
        <f t="shared" ca="1" si="13"/>
        <v>0</v>
      </c>
      <c r="M19" s="30">
        <f t="shared" ca="1" si="14"/>
        <v>50000</v>
      </c>
      <c r="N19" s="30">
        <f t="shared" ca="1" si="14"/>
        <v>98</v>
      </c>
      <c r="O19" s="30"/>
      <c r="P19" s="30"/>
      <c r="Q19" s="115"/>
      <c r="R19" s="115"/>
      <c r="S19" s="115"/>
      <c r="T19" s="115"/>
      <c r="U19" s="115"/>
      <c r="V19" s="30">
        <f ca="1">IF(ISNA(VLOOKUP(INDIRECT("B"&amp;ROW()),INDIRECT("Cutput!$A1:$AS2000"),$V$1,0)),0,VLOOKUP(INDIRECT("B"&amp;ROW()),INDIRECT("Cutput!$A1:$AS2000"),$V$1,0))</f>
        <v>0</v>
      </c>
      <c r="W19" s="30">
        <f ca="1">$G19+$H19-I19+V19</f>
        <v>0</v>
      </c>
      <c r="X19" s="30">
        <f t="shared" ca="1" si="17"/>
        <v>0</v>
      </c>
      <c r="Y19" s="30">
        <f t="shared" ca="1" si="18"/>
        <v>0</v>
      </c>
      <c r="Z19" s="30">
        <f t="shared" ca="1" si="19"/>
        <v>0</v>
      </c>
      <c r="AA19" s="30">
        <f t="shared" ca="1" si="21"/>
        <v>0</v>
      </c>
      <c r="AB19" s="30">
        <f t="shared" ca="1" si="22"/>
        <v>0</v>
      </c>
      <c r="AC19" s="42">
        <f t="shared" ca="1" si="16"/>
        <v>0</v>
      </c>
      <c r="AD19" s="42">
        <f t="shared" ca="1" si="4"/>
        <v>0</v>
      </c>
      <c r="AE19" s="42">
        <f t="shared" ca="1" si="4"/>
        <v>0</v>
      </c>
      <c r="AF19" s="42">
        <f t="shared" ca="1" si="4"/>
        <v>0</v>
      </c>
      <c r="AG19" s="42">
        <f t="shared" ca="1" si="4"/>
        <v>0</v>
      </c>
      <c r="AH19" s="42">
        <f t="shared" ca="1" si="4"/>
        <v>0</v>
      </c>
      <c r="AI19" s="42">
        <f t="shared" ca="1" si="4"/>
        <v>0</v>
      </c>
      <c r="AJ19" s="42">
        <f t="shared" ca="1" si="4"/>
        <v>0</v>
      </c>
      <c r="AK19" s="42">
        <f t="shared" ca="1" si="4"/>
        <v>0</v>
      </c>
      <c r="AL19" s="42">
        <f t="shared" ca="1" si="4"/>
        <v>0</v>
      </c>
      <c r="AM19" s="42">
        <f t="shared" ca="1" si="4"/>
        <v>0</v>
      </c>
      <c r="AN19" s="42">
        <f t="shared" ca="1" si="4"/>
        <v>0</v>
      </c>
      <c r="AO19" s="42">
        <f t="shared" ca="1" si="4"/>
        <v>0</v>
      </c>
      <c r="AP19" s="42">
        <f t="shared" ca="1" si="4"/>
        <v>0</v>
      </c>
      <c r="AQ19" s="42">
        <f t="shared" ca="1" si="4"/>
        <v>0</v>
      </c>
      <c r="AR19" s="42">
        <f t="shared" ca="1" si="4"/>
        <v>0</v>
      </c>
      <c r="AS19" s="42">
        <f t="shared" ref="AD19:AS35" ca="1" si="23">VLOOKUP(INDIRECT("B"&amp;ROW()),INDIRECT("Cutput!$A:$AS"),AS$1,0)</f>
        <v>0</v>
      </c>
    </row>
    <row r="20" spans="1:45" ht="19.95" hidden="1" customHeight="1">
      <c r="A20" s="108">
        <v>17</v>
      </c>
      <c r="B20" s="109" t="s">
        <v>40</v>
      </c>
      <c r="C20" s="28" t="str">
        <f t="shared" ca="1" si="5"/>
        <v>781-R2425, AU-2425</v>
      </c>
      <c r="D20" s="28" t="str">
        <f t="shared" ca="1" si="6"/>
        <v>HPX專用</v>
      </c>
      <c r="E20" s="28" t="str">
        <f t="shared" ca="1" si="7"/>
        <v>卡萊羅</v>
      </c>
      <c r="F20" s="28">
        <f t="shared" ca="1" si="1"/>
        <v>5</v>
      </c>
      <c r="G20" s="29">
        <f t="shared" ca="1" si="8"/>
        <v>-60707</v>
      </c>
      <c r="H20" s="29">
        <f t="shared" ca="1" si="9"/>
        <v>62000</v>
      </c>
      <c r="I20" s="29">
        <f t="shared" ca="1" si="10"/>
        <v>0</v>
      </c>
      <c r="J20" s="30">
        <f t="shared" ca="1" si="11"/>
        <v>96000</v>
      </c>
      <c r="K20" s="30">
        <f t="shared" ca="1" si="12"/>
        <v>0</v>
      </c>
      <c r="L20" s="115">
        <f t="shared" ca="1" si="13"/>
        <v>7440</v>
      </c>
      <c r="M20" s="30">
        <f t="shared" ca="1" si="14"/>
        <v>4000</v>
      </c>
      <c r="N20" s="30">
        <f t="shared" ca="1" si="14"/>
        <v>70</v>
      </c>
      <c r="O20" s="30"/>
      <c r="P20" s="30"/>
      <c r="Q20" s="115"/>
      <c r="R20" s="115"/>
      <c r="S20" s="115"/>
      <c r="T20" s="115"/>
      <c r="U20" s="115"/>
      <c r="V20" s="30">
        <f t="shared" ref="V20:V83" ca="1" si="24">IF(ISNA(VLOOKUP(INDIRECT("B"&amp;ROW()),INDIRECT("Cutput!$A1:$AS2000"),$V$1,0)),0,VLOOKUP(INDIRECT("B"&amp;ROW()),INDIRECT("Cutput!$A1:$AS2000"),$V$1,0))</f>
        <v>0</v>
      </c>
      <c r="W20" s="30">
        <f t="shared" ca="1" si="2"/>
        <v>1293</v>
      </c>
      <c r="X20" s="30">
        <f t="shared" ca="1" si="17"/>
        <v>1293</v>
      </c>
      <c r="Y20" s="30">
        <f t="shared" ca="1" si="18"/>
        <v>1293</v>
      </c>
      <c r="Z20" s="30">
        <f t="shared" ca="1" si="19"/>
        <v>1293</v>
      </c>
      <c r="AA20" s="30">
        <f t="shared" ca="1" si="21"/>
        <v>1293</v>
      </c>
      <c r="AB20" s="30">
        <f t="shared" ca="1" si="22"/>
        <v>1293</v>
      </c>
      <c r="AC20" s="42">
        <f t="shared" ca="1" si="16"/>
        <v>0</v>
      </c>
      <c r="AD20" s="42">
        <f t="shared" ca="1" si="23"/>
        <v>0</v>
      </c>
      <c r="AE20" s="42">
        <f t="shared" ca="1" si="23"/>
        <v>0</v>
      </c>
      <c r="AF20" s="42">
        <f t="shared" ca="1" si="23"/>
        <v>0</v>
      </c>
      <c r="AG20" s="42">
        <f t="shared" ca="1" si="23"/>
        <v>0</v>
      </c>
      <c r="AH20" s="42">
        <f t="shared" ca="1" si="23"/>
        <v>7440</v>
      </c>
      <c r="AI20" s="42">
        <f t="shared" ca="1" si="23"/>
        <v>0</v>
      </c>
      <c r="AJ20" s="42">
        <f t="shared" ca="1" si="23"/>
        <v>0</v>
      </c>
      <c r="AK20" s="42">
        <f t="shared" ca="1" si="23"/>
        <v>0</v>
      </c>
      <c r="AL20" s="42">
        <f t="shared" ca="1" si="23"/>
        <v>0</v>
      </c>
      <c r="AM20" s="42">
        <f t="shared" ca="1" si="23"/>
        <v>0</v>
      </c>
      <c r="AN20" s="42">
        <f t="shared" ca="1" si="23"/>
        <v>0</v>
      </c>
      <c r="AO20" s="42">
        <f t="shared" ca="1" si="23"/>
        <v>0</v>
      </c>
      <c r="AP20" s="42">
        <f t="shared" ca="1" si="23"/>
        <v>0</v>
      </c>
      <c r="AQ20" s="42">
        <f t="shared" ca="1" si="23"/>
        <v>0</v>
      </c>
      <c r="AR20" s="42">
        <f t="shared" ca="1" si="23"/>
        <v>0</v>
      </c>
      <c r="AS20" s="42">
        <f t="shared" ca="1" si="23"/>
        <v>0</v>
      </c>
    </row>
    <row r="21" spans="1:45" ht="18" hidden="1" customHeight="1">
      <c r="A21" s="108">
        <v>18</v>
      </c>
      <c r="B21" s="109" t="s">
        <v>41</v>
      </c>
      <c r="C21" s="28" t="str">
        <f t="shared" ca="1" si="5"/>
        <v>MGR2057</v>
      </c>
      <c r="D21" s="28" t="str">
        <f t="shared" ca="1" si="6"/>
        <v>SS專用</v>
      </c>
      <c r="E21" s="28" t="str">
        <f t="shared" ca="1" si="7"/>
        <v>萊森</v>
      </c>
      <c r="F21" s="28">
        <f t="shared" ca="1" si="1"/>
        <v>2</v>
      </c>
      <c r="G21" s="29">
        <f t="shared" ca="1" si="8"/>
        <v>-2750</v>
      </c>
      <c r="H21" s="29">
        <f t="shared" ca="1" si="9"/>
        <v>3000</v>
      </c>
      <c r="I21" s="29">
        <f t="shared" ca="1" si="10"/>
        <v>0</v>
      </c>
      <c r="J21" s="30">
        <f t="shared" ca="1" si="11"/>
        <v>12000</v>
      </c>
      <c r="K21" s="30">
        <f t="shared" ca="1" si="12"/>
        <v>0</v>
      </c>
      <c r="L21" s="115">
        <f t="shared" ca="1" si="13"/>
        <v>19085</v>
      </c>
      <c r="M21" s="30">
        <f t="shared" ca="1" si="14"/>
        <v>3000</v>
      </c>
      <c r="N21" s="30">
        <f t="shared" ca="1" si="14"/>
        <v>98</v>
      </c>
      <c r="O21" s="30"/>
      <c r="P21" s="30"/>
      <c r="Q21" s="115"/>
      <c r="R21" s="115"/>
      <c r="S21" s="115"/>
      <c r="T21" s="115"/>
      <c r="U21" s="115"/>
      <c r="V21" s="30">
        <f t="shared" ca="1" si="24"/>
        <v>7560</v>
      </c>
      <c r="W21" s="30">
        <f t="shared" ca="1" si="2"/>
        <v>7810</v>
      </c>
      <c r="X21" s="30">
        <f t="shared" ca="1" si="17"/>
        <v>5290</v>
      </c>
      <c r="Y21" s="30">
        <f t="shared" ca="1" si="18"/>
        <v>4450</v>
      </c>
      <c r="Z21" s="30">
        <f t="shared" ca="1" si="19"/>
        <v>-590</v>
      </c>
      <c r="AA21" s="30">
        <f t="shared" ca="1" si="21"/>
        <v>-3110</v>
      </c>
      <c r="AB21" s="30">
        <f t="shared" ca="1" si="22"/>
        <v>-6470</v>
      </c>
      <c r="AC21" s="42">
        <f t="shared" ca="1" si="16"/>
        <v>2520</v>
      </c>
      <c r="AD21" s="42">
        <f t="shared" ca="1" si="23"/>
        <v>840</v>
      </c>
      <c r="AE21" s="42">
        <f t="shared" ca="1" si="23"/>
        <v>5040</v>
      </c>
      <c r="AF21" s="42">
        <f t="shared" ca="1" si="23"/>
        <v>2520</v>
      </c>
      <c r="AG21" s="42">
        <f t="shared" ca="1" si="23"/>
        <v>3360</v>
      </c>
      <c r="AH21" s="42">
        <f t="shared" ca="1" si="23"/>
        <v>3145</v>
      </c>
      <c r="AI21" s="42">
        <f t="shared" ca="1" si="23"/>
        <v>1660</v>
      </c>
      <c r="AJ21" s="42">
        <f t="shared" ca="1" si="23"/>
        <v>0</v>
      </c>
      <c r="AK21" s="42">
        <f t="shared" ca="1" si="23"/>
        <v>0</v>
      </c>
      <c r="AL21" s="42">
        <f t="shared" ca="1" si="23"/>
        <v>0</v>
      </c>
      <c r="AM21" s="42">
        <f t="shared" ca="1" si="23"/>
        <v>0</v>
      </c>
      <c r="AN21" s="42">
        <f t="shared" ca="1" si="23"/>
        <v>0</v>
      </c>
      <c r="AO21" s="42">
        <f t="shared" ca="1" si="23"/>
        <v>0</v>
      </c>
      <c r="AP21" s="42">
        <f t="shared" ca="1" si="23"/>
        <v>0</v>
      </c>
      <c r="AQ21" s="42">
        <f t="shared" ca="1" si="23"/>
        <v>0</v>
      </c>
      <c r="AR21" s="42">
        <f t="shared" ca="1" si="23"/>
        <v>0</v>
      </c>
      <c r="AS21" s="42">
        <f t="shared" ca="1" si="23"/>
        <v>0</v>
      </c>
    </row>
    <row r="22" spans="1:45" ht="18" hidden="1" customHeight="1">
      <c r="A22" s="108">
        <v>19</v>
      </c>
      <c r="B22" s="109" t="s">
        <v>42</v>
      </c>
      <c r="C22" s="28" t="str">
        <f t="shared" ca="1" si="5"/>
        <v>MGR1837</v>
      </c>
      <c r="D22" s="28" t="str">
        <f t="shared" ca="1" si="6"/>
        <v>HDC專用</v>
      </c>
      <c r="E22" s="28" t="str">
        <f t="shared" ca="1" si="7"/>
        <v>萊森</v>
      </c>
      <c r="F22" s="28">
        <f t="shared" ca="1" si="1"/>
        <v>5</v>
      </c>
      <c r="G22" s="29">
        <f t="shared" ca="1" si="8"/>
        <v>5360</v>
      </c>
      <c r="H22" s="29">
        <f t="shared" ca="1" si="9"/>
        <v>12000</v>
      </c>
      <c r="I22" s="29">
        <f t="shared" ca="1" si="10"/>
        <v>0</v>
      </c>
      <c r="J22" s="30">
        <f t="shared" ca="1" si="11"/>
        <v>30000</v>
      </c>
      <c r="K22" s="30">
        <f t="shared" ca="1" si="12"/>
        <v>0</v>
      </c>
      <c r="L22" s="115">
        <f t="shared" ca="1" si="13"/>
        <v>46400</v>
      </c>
      <c r="M22" s="30">
        <f t="shared" ca="1" si="14"/>
        <v>3000</v>
      </c>
      <c r="N22" s="30">
        <f t="shared" ca="1" si="14"/>
        <v>98</v>
      </c>
      <c r="O22" s="30"/>
      <c r="P22" s="30"/>
      <c r="Q22" s="115"/>
      <c r="R22" s="115"/>
      <c r="S22" s="115"/>
      <c r="T22" s="115"/>
      <c r="U22" s="115"/>
      <c r="V22" s="30">
        <f t="shared" ca="1" si="24"/>
        <v>11600</v>
      </c>
      <c r="W22" s="30">
        <f t="shared" ca="1" si="2"/>
        <v>28960</v>
      </c>
      <c r="X22" s="30">
        <f t="shared" ca="1" si="17"/>
        <v>27800</v>
      </c>
      <c r="Y22" s="30">
        <f t="shared" ca="1" si="18"/>
        <v>23160</v>
      </c>
      <c r="Z22" s="30">
        <f t="shared" ca="1" si="19"/>
        <v>17360</v>
      </c>
      <c r="AA22" s="30">
        <f t="shared" ca="1" si="21"/>
        <v>11560</v>
      </c>
      <c r="AB22" s="30">
        <f t="shared" ca="1" si="22"/>
        <v>5760</v>
      </c>
      <c r="AC22" s="42">
        <f t="shared" ca="1" si="16"/>
        <v>1160</v>
      </c>
      <c r="AD22" s="42">
        <f t="shared" ca="1" si="23"/>
        <v>4640</v>
      </c>
      <c r="AE22" s="42">
        <f t="shared" ca="1" si="23"/>
        <v>5800</v>
      </c>
      <c r="AF22" s="42">
        <f t="shared" ca="1" si="23"/>
        <v>5800</v>
      </c>
      <c r="AG22" s="42">
        <f t="shared" ca="1" si="23"/>
        <v>5800</v>
      </c>
      <c r="AH22" s="42">
        <f t="shared" ca="1" si="23"/>
        <v>9280</v>
      </c>
      <c r="AI22" s="42">
        <f t="shared" ca="1" si="23"/>
        <v>5800</v>
      </c>
      <c r="AJ22" s="42">
        <f t="shared" ca="1" si="23"/>
        <v>3480</v>
      </c>
      <c r="AK22" s="42">
        <f t="shared" ca="1" si="23"/>
        <v>4640</v>
      </c>
      <c r="AL22" s="42">
        <f t="shared" ca="1" si="23"/>
        <v>0</v>
      </c>
      <c r="AM22" s="42">
        <f t="shared" ca="1" si="23"/>
        <v>0</v>
      </c>
      <c r="AN22" s="42">
        <f t="shared" ca="1" si="23"/>
        <v>0</v>
      </c>
      <c r="AO22" s="42">
        <f t="shared" ca="1" si="23"/>
        <v>0</v>
      </c>
      <c r="AP22" s="42">
        <f t="shared" ca="1" si="23"/>
        <v>0</v>
      </c>
      <c r="AQ22" s="42">
        <f t="shared" ca="1" si="23"/>
        <v>0</v>
      </c>
      <c r="AR22" s="42">
        <f t="shared" ca="1" si="23"/>
        <v>0</v>
      </c>
      <c r="AS22" s="42">
        <f t="shared" ca="1" si="23"/>
        <v>0</v>
      </c>
    </row>
    <row r="23" spans="1:45" ht="18" hidden="1" customHeight="1">
      <c r="A23" s="108">
        <v>20</v>
      </c>
      <c r="B23" s="109" t="s">
        <v>43</v>
      </c>
      <c r="C23" s="28" t="str">
        <f t="shared" ca="1" si="5"/>
        <v>KGR2218</v>
      </c>
      <c r="D23" s="28" t="str">
        <f t="shared" ca="1" si="6"/>
        <v>普通機種專用</v>
      </c>
      <c r="E23" s="28" t="str">
        <f t="shared" ca="1" si="7"/>
        <v>詮鼎</v>
      </c>
      <c r="F23" s="28">
        <f t="shared" ca="1" si="1"/>
        <v>5</v>
      </c>
      <c r="G23" s="29">
        <f t="shared" ca="1" si="8"/>
        <v>1238</v>
      </c>
      <c r="H23" s="29">
        <f t="shared" ca="1" si="9"/>
        <v>0</v>
      </c>
      <c r="I23" s="29">
        <f t="shared" ca="1" si="10"/>
        <v>0</v>
      </c>
      <c r="J23" s="30">
        <f t="shared" ca="1" si="11"/>
        <v>0</v>
      </c>
      <c r="K23" s="30">
        <f t="shared" ca="1" si="12"/>
        <v>0</v>
      </c>
      <c r="L23" s="115">
        <f t="shared" ca="1" si="13"/>
        <v>0</v>
      </c>
      <c r="M23" s="30">
        <f t="shared" ca="1" si="14"/>
        <v>2450</v>
      </c>
      <c r="N23" s="30">
        <f t="shared" ca="1" si="14"/>
        <v>112</v>
      </c>
      <c r="O23" s="30"/>
      <c r="P23" s="30"/>
      <c r="Q23" s="115"/>
      <c r="R23" s="115"/>
      <c r="S23" s="115"/>
      <c r="T23" s="115"/>
      <c r="U23" s="115"/>
      <c r="V23" s="30">
        <f t="shared" ca="1" si="24"/>
        <v>0</v>
      </c>
      <c r="W23" s="30">
        <f t="shared" ca="1" si="2"/>
        <v>1238</v>
      </c>
      <c r="X23" s="30">
        <f t="shared" ca="1" si="17"/>
        <v>1238</v>
      </c>
      <c r="Y23" s="30">
        <f t="shared" ca="1" si="18"/>
        <v>1238</v>
      </c>
      <c r="Z23" s="30">
        <f t="shared" ca="1" si="19"/>
        <v>1238</v>
      </c>
      <c r="AA23" s="30">
        <f t="shared" ca="1" si="21"/>
        <v>1238</v>
      </c>
      <c r="AB23" s="30">
        <f t="shared" ca="1" si="22"/>
        <v>1238</v>
      </c>
      <c r="AC23" s="42">
        <f t="shared" ca="1" si="16"/>
        <v>0</v>
      </c>
      <c r="AD23" s="42">
        <f t="shared" ca="1" si="23"/>
        <v>0</v>
      </c>
      <c r="AE23" s="42">
        <f t="shared" ca="1" si="23"/>
        <v>0</v>
      </c>
      <c r="AF23" s="42">
        <f t="shared" ca="1" si="23"/>
        <v>0</v>
      </c>
      <c r="AG23" s="42">
        <f t="shared" ca="1" si="23"/>
        <v>0</v>
      </c>
      <c r="AH23" s="42">
        <f t="shared" ca="1" si="23"/>
        <v>0</v>
      </c>
      <c r="AI23" s="42">
        <f t="shared" ca="1" si="23"/>
        <v>0</v>
      </c>
      <c r="AJ23" s="42">
        <f t="shared" ca="1" si="23"/>
        <v>0</v>
      </c>
      <c r="AK23" s="42">
        <f t="shared" ca="1" si="23"/>
        <v>0</v>
      </c>
      <c r="AL23" s="42">
        <f t="shared" ca="1" si="23"/>
        <v>0</v>
      </c>
      <c r="AM23" s="42">
        <f t="shared" ca="1" si="23"/>
        <v>0</v>
      </c>
      <c r="AN23" s="42">
        <f t="shared" ca="1" si="23"/>
        <v>0</v>
      </c>
      <c r="AO23" s="42">
        <f t="shared" ca="1" si="23"/>
        <v>0</v>
      </c>
      <c r="AP23" s="42">
        <f t="shared" ca="1" si="23"/>
        <v>0</v>
      </c>
      <c r="AQ23" s="42">
        <f t="shared" ca="1" si="23"/>
        <v>0</v>
      </c>
      <c r="AR23" s="42">
        <f t="shared" ca="1" si="23"/>
        <v>0</v>
      </c>
      <c r="AS23" s="42">
        <f t="shared" ca="1" si="23"/>
        <v>0</v>
      </c>
    </row>
    <row r="24" spans="1:45" ht="18" hidden="1" customHeight="1">
      <c r="A24" s="108">
        <v>21</v>
      </c>
      <c r="B24" s="109" t="s">
        <v>226</v>
      </c>
      <c r="C24" s="28" t="str">
        <f t="shared" ca="1" si="5"/>
        <v>Not Found</v>
      </c>
      <c r="D24" s="28" t="str">
        <f t="shared" ca="1" si="6"/>
        <v>無機種用</v>
      </c>
      <c r="E24" s="28" t="str">
        <f t="shared" ca="1" si="7"/>
        <v>無PO</v>
      </c>
      <c r="F24" s="28">
        <f t="shared" ca="1" si="1"/>
        <v>5</v>
      </c>
      <c r="G24" s="29">
        <f t="shared" ca="1" si="8"/>
        <v>0</v>
      </c>
      <c r="H24" s="29">
        <f t="shared" ca="1" si="9"/>
        <v>0</v>
      </c>
      <c r="I24" s="29">
        <f t="shared" ca="1" si="10"/>
        <v>0</v>
      </c>
      <c r="J24" s="30">
        <f t="shared" ca="1" si="11"/>
        <v>0</v>
      </c>
      <c r="K24" s="30">
        <f t="shared" ca="1" si="12"/>
        <v>0</v>
      </c>
      <c r="L24" s="115">
        <f t="shared" ca="1" si="13"/>
        <v>0</v>
      </c>
      <c r="M24" s="30">
        <f t="shared" ca="1" si="14"/>
        <v>12000</v>
      </c>
      <c r="N24" s="30">
        <f t="shared" ca="1" si="14"/>
        <v>91</v>
      </c>
      <c r="O24" s="30"/>
      <c r="P24" s="30"/>
      <c r="Q24" s="115"/>
      <c r="R24" s="115"/>
      <c r="S24" s="115"/>
      <c r="T24" s="115"/>
      <c r="U24" s="115"/>
      <c r="V24" s="30">
        <f t="shared" ca="1" si="24"/>
        <v>0</v>
      </c>
      <c r="W24" s="30">
        <f t="shared" ca="1" si="2"/>
        <v>0</v>
      </c>
      <c r="X24" s="30">
        <f t="shared" ca="1" si="17"/>
        <v>0</v>
      </c>
      <c r="Y24" s="30">
        <f t="shared" ca="1" si="18"/>
        <v>0</v>
      </c>
      <c r="Z24" s="30">
        <f t="shared" ca="1" si="19"/>
        <v>0</v>
      </c>
      <c r="AA24" s="30">
        <f t="shared" ca="1" si="21"/>
        <v>0</v>
      </c>
      <c r="AB24" s="30">
        <f t="shared" ca="1" si="22"/>
        <v>0</v>
      </c>
      <c r="AC24" s="42">
        <f t="shared" ca="1" si="16"/>
        <v>0</v>
      </c>
      <c r="AD24" s="42">
        <f t="shared" ca="1" si="23"/>
        <v>0</v>
      </c>
      <c r="AE24" s="42">
        <f t="shared" ca="1" si="23"/>
        <v>0</v>
      </c>
      <c r="AF24" s="42">
        <f t="shared" ca="1" si="23"/>
        <v>0</v>
      </c>
      <c r="AG24" s="42">
        <f t="shared" ca="1" si="23"/>
        <v>0</v>
      </c>
      <c r="AH24" s="42">
        <f t="shared" ca="1" si="23"/>
        <v>0</v>
      </c>
      <c r="AI24" s="42">
        <f t="shared" ca="1" si="23"/>
        <v>0</v>
      </c>
      <c r="AJ24" s="42">
        <f t="shared" ca="1" si="23"/>
        <v>0</v>
      </c>
      <c r="AK24" s="42">
        <f t="shared" ca="1" si="23"/>
        <v>0</v>
      </c>
      <c r="AL24" s="42">
        <f t="shared" ca="1" si="23"/>
        <v>0</v>
      </c>
      <c r="AM24" s="42">
        <f t="shared" ca="1" si="23"/>
        <v>0</v>
      </c>
      <c r="AN24" s="42">
        <f t="shared" ca="1" si="23"/>
        <v>0</v>
      </c>
      <c r="AO24" s="42">
        <f t="shared" ca="1" si="23"/>
        <v>0</v>
      </c>
      <c r="AP24" s="42">
        <f t="shared" ca="1" si="23"/>
        <v>0</v>
      </c>
      <c r="AQ24" s="42">
        <f t="shared" ca="1" si="23"/>
        <v>0</v>
      </c>
      <c r="AR24" s="42">
        <f t="shared" ca="1" si="23"/>
        <v>0</v>
      </c>
      <c r="AS24" s="42">
        <f t="shared" ca="1" si="23"/>
        <v>0</v>
      </c>
    </row>
    <row r="25" spans="1:45" ht="18" hidden="1" customHeight="1">
      <c r="A25" s="108">
        <v>22</v>
      </c>
      <c r="B25" s="109" t="s">
        <v>227</v>
      </c>
      <c r="C25" s="28" t="str">
        <f t="shared" ca="1" si="5"/>
        <v>Not Found</v>
      </c>
      <c r="D25" s="28" t="str">
        <f t="shared" ca="1" si="6"/>
        <v>無機種用</v>
      </c>
      <c r="E25" s="28" t="str">
        <f t="shared" ca="1" si="7"/>
        <v>無PO</v>
      </c>
      <c r="F25" s="28">
        <f t="shared" ca="1" si="1"/>
        <v>5</v>
      </c>
      <c r="G25" s="29">
        <f t="shared" ca="1" si="8"/>
        <v>0</v>
      </c>
      <c r="H25" s="29">
        <f t="shared" ca="1" si="9"/>
        <v>0</v>
      </c>
      <c r="I25" s="29">
        <f t="shared" ca="1" si="10"/>
        <v>0</v>
      </c>
      <c r="J25" s="30">
        <f t="shared" ca="1" si="11"/>
        <v>0</v>
      </c>
      <c r="K25" s="30">
        <f t="shared" ca="1" si="12"/>
        <v>0</v>
      </c>
      <c r="L25" s="115">
        <f t="shared" ca="1" si="13"/>
        <v>0</v>
      </c>
      <c r="M25" s="30">
        <f t="shared" ca="1" si="14"/>
        <v>0</v>
      </c>
      <c r="N25" s="30">
        <f t="shared" ca="1" si="14"/>
        <v>0</v>
      </c>
      <c r="O25" s="30"/>
      <c r="P25" s="30"/>
      <c r="Q25" s="115"/>
      <c r="R25" s="115"/>
      <c r="S25" s="115"/>
      <c r="T25" s="115"/>
      <c r="U25" s="115"/>
      <c r="V25" s="30">
        <f t="shared" ca="1" si="24"/>
        <v>0</v>
      </c>
      <c r="W25" s="30">
        <f t="shared" ca="1" si="2"/>
        <v>0</v>
      </c>
      <c r="X25" s="30">
        <f t="shared" ca="1" si="17"/>
        <v>0</v>
      </c>
      <c r="Y25" s="30">
        <f t="shared" ca="1" si="18"/>
        <v>0</v>
      </c>
      <c r="Z25" s="30">
        <f t="shared" ca="1" si="19"/>
        <v>0</v>
      </c>
      <c r="AA25" s="30">
        <f t="shared" ca="1" si="21"/>
        <v>0</v>
      </c>
      <c r="AB25" s="30">
        <f t="shared" ca="1" si="22"/>
        <v>0</v>
      </c>
      <c r="AC25" s="42">
        <f t="shared" ca="1" si="16"/>
        <v>0</v>
      </c>
      <c r="AD25" s="42">
        <f t="shared" ca="1" si="23"/>
        <v>0</v>
      </c>
      <c r="AE25" s="42">
        <f t="shared" ca="1" si="23"/>
        <v>0</v>
      </c>
      <c r="AF25" s="42">
        <f t="shared" ca="1" si="23"/>
        <v>0</v>
      </c>
      <c r="AG25" s="42">
        <f t="shared" ca="1" si="23"/>
        <v>0</v>
      </c>
      <c r="AH25" s="42">
        <f t="shared" ca="1" si="23"/>
        <v>0</v>
      </c>
      <c r="AI25" s="42">
        <f t="shared" ca="1" si="23"/>
        <v>0</v>
      </c>
      <c r="AJ25" s="42">
        <f t="shared" ca="1" si="23"/>
        <v>0</v>
      </c>
      <c r="AK25" s="42">
        <f t="shared" ca="1" si="23"/>
        <v>0</v>
      </c>
      <c r="AL25" s="42">
        <f t="shared" ca="1" si="23"/>
        <v>0</v>
      </c>
      <c r="AM25" s="42">
        <f t="shared" ca="1" si="23"/>
        <v>0</v>
      </c>
      <c r="AN25" s="42">
        <f t="shared" ca="1" si="23"/>
        <v>0</v>
      </c>
      <c r="AO25" s="42">
        <f t="shared" ca="1" si="23"/>
        <v>0</v>
      </c>
      <c r="AP25" s="42">
        <f t="shared" ca="1" si="23"/>
        <v>0</v>
      </c>
      <c r="AQ25" s="42">
        <f t="shared" ca="1" si="23"/>
        <v>0</v>
      </c>
      <c r="AR25" s="42">
        <f t="shared" ca="1" si="23"/>
        <v>0</v>
      </c>
      <c r="AS25" s="42">
        <f t="shared" ca="1" si="23"/>
        <v>0</v>
      </c>
    </row>
    <row r="26" spans="1:45" ht="19.95" hidden="1" customHeight="1">
      <c r="A26" s="108">
        <v>23</v>
      </c>
      <c r="B26" s="109" t="s">
        <v>44</v>
      </c>
      <c r="C26" s="28" t="str">
        <f t="shared" ca="1" si="5"/>
        <v>MGR1930</v>
      </c>
      <c r="D26" s="28" t="str">
        <f t="shared" ca="1" si="6"/>
        <v>SS專用</v>
      </c>
      <c r="E26" s="28" t="str">
        <f t="shared" ca="1" si="7"/>
        <v>新曄</v>
      </c>
      <c r="F26" s="28">
        <f t="shared" ca="1" si="1"/>
        <v>1</v>
      </c>
      <c r="G26" s="29">
        <f t="shared" ca="1" si="8"/>
        <v>-29182</v>
      </c>
      <c r="H26" s="29">
        <f t="shared" ca="1" si="9"/>
        <v>17995</v>
      </c>
      <c r="I26" s="29">
        <f t="shared" ca="1" si="10"/>
        <v>0</v>
      </c>
      <c r="J26" s="30">
        <f t="shared" ca="1" si="11"/>
        <v>96000</v>
      </c>
      <c r="K26" s="30">
        <f t="shared" ca="1" si="12"/>
        <v>0</v>
      </c>
      <c r="L26" s="115">
        <f t="shared" ca="1" si="13"/>
        <v>141612</v>
      </c>
      <c r="M26" s="30">
        <f t="shared" ca="1" si="14"/>
        <v>0</v>
      </c>
      <c r="N26" s="30">
        <f t="shared" ca="1" si="14"/>
        <v>91</v>
      </c>
      <c r="O26" s="30"/>
      <c r="P26" s="30"/>
      <c r="Q26" s="115"/>
      <c r="R26" s="115"/>
      <c r="S26" s="115"/>
      <c r="T26" s="115"/>
      <c r="U26" s="115"/>
      <c r="V26" s="30">
        <f t="shared" ca="1" si="24"/>
        <v>48000</v>
      </c>
      <c r="W26" s="30">
        <f t="shared" ca="1" si="2"/>
        <v>36813</v>
      </c>
      <c r="X26" s="30">
        <f t="shared" ca="1" si="17"/>
        <v>18813</v>
      </c>
      <c r="Y26" s="30">
        <f t="shared" ca="1" si="18"/>
        <v>-2787</v>
      </c>
      <c r="Z26" s="30">
        <f t="shared" ca="1" si="19"/>
        <v>-26787</v>
      </c>
      <c r="AA26" s="30">
        <f t="shared" ca="1" si="21"/>
        <v>-48387</v>
      </c>
      <c r="AB26" s="30">
        <f t="shared" ca="1" si="22"/>
        <v>-74787</v>
      </c>
      <c r="AC26" s="42">
        <f t="shared" ca="1" si="16"/>
        <v>18000</v>
      </c>
      <c r="AD26" s="42">
        <f t="shared" ca="1" si="23"/>
        <v>21600</v>
      </c>
      <c r="AE26" s="42">
        <f t="shared" ca="1" si="23"/>
        <v>24000</v>
      </c>
      <c r="AF26" s="42">
        <f t="shared" ca="1" si="23"/>
        <v>21600</v>
      </c>
      <c r="AG26" s="42">
        <f t="shared" ca="1" si="23"/>
        <v>26400</v>
      </c>
      <c r="AH26" s="42">
        <f t="shared" ca="1" si="23"/>
        <v>17238</v>
      </c>
      <c r="AI26" s="42">
        <f t="shared" ca="1" si="23"/>
        <v>12774</v>
      </c>
      <c r="AJ26" s="42">
        <f t="shared" ca="1" si="23"/>
        <v>0</v>
      </c>
      <c r="AK26" s="42">
        <f t="shared" ca="1" si="23"/>
        <v>0</v>
      </c>
      <c r="AL26" s="42">
        <f t="shared" ca="1" si="23"/>
        <v>0</v>
      </c>
      <c r="AM26" s="42">
        <f t="shared" ca="1" si="23"/>
        <v>0</v>
      </c>
      <c r="AN26" s="42">
        <f t="shared" ca="1" si="23"/>
        <v>0</v>
      </c>
      <c r="AO26" s="42">
        <f t="shared" ca="1" si="23"/>
        <v>0</v>
      </c>
      <c r="AP26" s="42">
        <f t="shared" ca="1" si="23"/>
        <v>0</v>
      </c>
      <c r="AQ26" s="42">
        <f t="shared" ca="1" si="23"/>
        <v>0</v>
      </c>
      <c r="AR26" s="42">
        <f t="shared" ca="1" si="23"/>
        <v>0</v>
      </c>
      <c r="AS26" s="42">
        <f t="shared" ca="1" si="23"/>
        <v>0</v>
      </c>
    </row>
    <row r="27" spans="1:45" ht="19.95" hidden="1" customHeight="1">
      <c r="A27" s="241">
        <v>24</v>
      </c>
      <c r="B27" s="109" t="s">
        <v>45</v>
      </c>
      <c r="C27" s="28" t="str">
        <f t="shared" ca="1" si="5"/>
        <v>781-R2425, AU-2425</v>
      </c>
      <c r="D27" s="28" t="str">
        <f t="shared" ca="1" si="6"/>
        <v>HPX專用</v>
      </c>
      <c r="E27" s="28" t="str">
        <f t="shared" ca="1" si="7"/>
        <v>泰得</v>
      </c>
      <c r="F27" s="28">
        <f t="shared" ca="1" si="1"/>
        <v>0</v>
      </c>
      <c r="G27" s="29">
        <f t="shared" ca="1" si="8"/>
        <v>-2818</v>
      </c>
      <c r="H27" s="29">
        <f t="shared" ca="1" si="9"/>
        <v>0</v>
      </c>
      <c r="I27" s="29">
        <f t="shared" ca="1" si="10"/>
        <v>0</v>
      </c>
      <c r="J27" s="30">
        <f t="shared" ca="1" si="11"/>
        <v>9000</v>
      </c>
      <c r="K27" s="30">
        <f t="shared" ca="1" si="12"/>
        <v>0</v>
      </c>
      <c r="L27" s="115">
        <f t="shared" ca="1" si="13"/>
        <v>620</v>
      </c>
      <c r="M27" s="30">
        <f t="shared" ca="1" si="14"/>
        <v>3000</v>
      </c>
      <c r="N27" s="30">
        <f t="shared" ca="1" si="14"/>
        <v>168</v>
      </c>
      <c r="O27" s="30"/>
      <c r="P27" s="30"/>
      <c r="Q27" s="115"/>
      <c r="R27" s="115"/>
      <c r="S27" s="115"/>
      <c r="T27" s="115"/>
      <c r="U27" s="115"/>
      <c r="V27" s="30">
        <f t="shared" ca="1" si="24"/>
        <v>0</v>
      </c>
      <c r="W27" s="30">
        <f t="shared" ca="1" si="2"/>
        <v>-2818</v>
      </c>
      <c r="X27" s="30">
        <f t="shared" ca="1" si="17"/>
        <v>-2818</v>
      </c>
      <c r="Y27" s="30">
        <f t="shared" ca="1" si="18"/>
        <v>-2818</v>
      </c>
      <c r="Z27" s="30">
        <f t="shared" ca="1" si="19"/>
        <v>-2818</v>
      </c>
      <c r="AA27" s="30">
        <f t="shared" ca="1" si="21"/>
        <v>-2818</v>
      </c>
      <c r="AB27" s="30">
        <f t="shared" ca="1" si="22"/>
        <v>-2818</v>
      </c>
      <c r="AC27" s="42">
        <f t="shared" ca="1" si="16"/>
        <v>0</v>
      </c>
      <c r="AD27" s="42">
        <f t="shared" ca="1" si="23"/>
        <v>0</v>
      </c>
      <c r="AE27" s="42">
        <f t="shared" ca="1" si="23"/>
        <v>0</v>
      </c>
      <c r="AF27" s="42">
        <f t="shared" ca="1" si="23"/>
        <v>0</v>
      </c>
      <c r="AG27" s="42">
        <f t="shared" ca="1" si="23"/>
        <v>0</v>
      </c>
      <c r="AH27" s="42">
        <f t="shared" ca="1" si="23"/>
        <v>620</v>
      </c>
      <c r="AI27" s="42">
        <f t="shared" ca="1" si="23"/>
        <v>0</v>
      </c>
      <c r="AJ27" s="42">
        <f t="shared" ca="1" si="23"/>
        <v>0</v>
      </c>
      <c r="AK27" s="42">
        <f t="shared" ca="1" si="23"/>
        <v>0</v>
      </c>
      <c r="AL27" s="42">
        <f t="shared" ca="1" si="23"/>
        <v>0</v>
      </c>
      <c r="AM27" s="42">
        <f t="shared" ca="1" si="23"/>
        <v>0</v>
      </c>
      <c r="AN27" s="42">
        <f t="shared" ca="1" si="23"/>
        <v>0</v>
      </c>
      <c r="AO27" s="42">
        <f t="shared" ca="1" si="23"/>
        <v>0</v>
      </c>
      <c r="AP27" s="42">
        <f t="shared" ca="1" si="23"/>
        <v>0</v>
      </c>
      <c r="AQ27" s="42">
        <f t="shared" ca="1" si="23"/>
        <v>0</v>
      </c>
      <c r="AR27" s="42">
        <f t="shared" ca="1" si="23"/>
        <v>0</v>
      </c>
      <c r="AS27" s="42">
        <f t="shared" ca="1" si="23"/>
        <v>0</v>
      </c>
    </row>
    <row r="28" spans="1:45" ht="18" hidden="1" customHeight="1">
      <c r="A28" s="108">
        <v>25</v>
      </c>
      <c r="B28" s="109" t="s">
        <v>46</v>
      </c>
      <c r="C28" s="28" t="str">
        <f t="shared" ca="1" si="5"/>
        <v>KCR2205, KCR2265</v>
      </c>
      <c r="D28" s="28" t="str">
        <f t="shared" ca="1" si="6"/>
        <v>LG專用</v>
      </c>
      <c r="E28" s="28" t="str">
        <f t="shared" ca="1" si="7"/>
        <v>友齊</v>
      </c>
      <c r="F28" s="28">
        <f t="shared" ca="1" si="1"/>
        <v>3</v>
      </c>
      <c r="G28" s="29">
        <f t="shared" ca="1" si="8"/>
        <v>2977</v>
      </c>
      <c r="H28" s="29">
        <f t="shared" ca="1" si="9"/>
        <v>0</v>
      </c>
      <c r="I28" s="29">
        <f t="shared" ca="1" si="10"/>
        <v>0</v>
      </c>
      <c r="J28" s="30">
        <f t="shared" ca="1" si="11"/>
        <v>24000</v>
      </c>
      <c r="K28" s="30">
        <f t="shared" ca="1" si="12"/>
        <v>0</v>
      </c>
      <c r="L28" s="115">
        <f t="shared" ca="1" si="13"/>
        <v>20800</v>
      </c>
      <c r="M28" s="30">
        <f t="shared" ca="1" si="14"/>
        <v>36000</v>
      </c>
      <c r="N28" s="30">
        <f t="shared" ca="1" si="14"/>
        <v>364</v>
      </c>
      <c r="O28" s="30"/>
      <c r="P28" s="30"/>
      <c r="Q28" s="115"/>
      <c r="R28" s="115"/>
      <c r="S28" s="115"/>
      <c r="T28" s="115"/>
      <c r="U28" s="115"/>
      <c r="V28" s="30">
        <f t="shared" ca="1" si="24"/>
        <v>0</v>
      </c>
      <c r="W28" s="30">
        <f t="shared" ca="1" si="2"/>
        <v>2977</v>
      </c>
      <c r="X28" s="30">
        <f t="shared" ca="1" si="17"/>
        <v>2977</v>
      </c>
      <c r="Y28" s="30">
        <f t="shared" ca="1" si="18"/>
        <v>2177</v>
      </c>
      <c r="Z28" s="30">
        <f t="shared" ca="1" si="19"/>
        <v>1377</v>
      </c>
      <c r="AA28" s="30">
        <f t="shared" ca="1" si="21"/>
        <v>-623</v>
      </c>
      <c r="AB28" s="30">
        <f t="shared" ca="1" si="22"/>
        <v>-2823</v>
      </c>
      <c r="AC28" s="42">
        <f t="shared" ca="1" si="16"/>
        <v>0</v>
      </c>
      <c r="AD28" s="42">
        <f t="shared" ca="1" si="23"/>
        <v>800</v>
      </c>
      <c r="AE28" s="42">
        <f t="shared" ca="1" si="23"/>
        <v>800</v>
      </c>
      <c r="AF28" s="42">
        <f t="shared" ca="1" si="23"/>
        <v>2000</v>
      </c>
      <c r="AG28" s="42">
        <f t="shared" ca="1" si="23"/>
        <v>2200</v>
      </c>
      <c r="AH28" s="42">
        <f t="shared" ca="1" si="23"/>
        <v>3000</v>
      </c>
      <c r="AI28" s="42">
        <f t="shared" ca="1" si="23"/>
        <v>3000</v>
      </c>
      <c r="AJ28" s="42">
        <f t="shared" ca="1" si="23"/>
        <v>1800</v>
      </c>
      <c r="AK28" s="42">
        <f t="shared" ca="1" si="23"/>
        <v>1200</v>
      </c>
      <c r="AL28" s="42">
        <f t="shared" ca="1" si="23"/>
        <v>1800</v>
      </c>
      <c r="AM28" s="42">
        <f t="shared" ca="1" si="23"/>
        <v>2200</v>
      </c>
      <c r="AN28" s="42">
        <f t="shared" ca="1" si="23"/>
        <v>2000</v>
      </c>
      <c r="AO28" s="42">
        <f t="shared" ca="1" si="23"/>
        <v>0</v>
      </c>
      <c r="AP28" s="42">
        <f t="shared" ca="1" si="23"/>
        <v>0</v>
      </c>
      <c r="AQ28" s="42">
        <f t="shared" ca="1" si="23"/>
        <v>0</v>
      </c>
      <c r="AR28" s="42">
        <f t="shared" ca="1" si="23"/>
        <v>0</v>
      </c>
      <c r="AS28" s="42">
        <f t="shared" ca="1" si="23"/>
        <v>0</v>
      </c>
    </row>
    <row r="29" spans="1:45" ht="19.95" hidden="1" customHeight="1">
      <c r="A29" s="108">
        <v>26</v>
      </c>
      <c r="B29" s="109" t="s">
        <v>959</v>
      </c>
      <c r="C29" s="28" t="str">
        <f t="shared" ca="1" si="5"/>
        <v>KCR1829</v>
      </c>
      <c r="D29" s="28" t="str">
        <f t="shared" ca="1" si="6"/>
        <v>普通機種專用</v>
      </c>
      <c r="E29" s="28" t="str">
        <f t="shared" ca="1" si="7"/>
        <v>TI</v>
      </c>
      <c r="F29" s="28">
        <f t="shared" ca="1" si="1"/>
        <v>0</v>
      </c>
      <c r="G29" s="29">
        <f t="shared" ca="1" si="8"/>
        <v>-481</v>
      </c>
      <c r="H29" s="29">
        <f t="shared" ca="1" si="9"/>
        <v>0</v>
      </c>
      <c r="I29" s="29">
        <f t="shared" ca="1" si="10"/>
        <v>0</v>
      </c>
      <c r="J29" s="30">
        <f t="shared" ca="1" si="11"/>
        <v>3000</v>
      </c>
      <c r="K29" s="30">
        <f t="shared" ca="1" si="12"/>
        <v>0</v>
      </c>
      <c r="L29" s="115">
        <f t="shared" ca="1" si="13"/>
        <v>0</v>
      </c>
      <c r="M29" s="30">
        <f t="shared" ca="1" si="14"/>
        <v>3000</v>
      </c>
      <c r="N29" s="30">
        <f t="shared" ca="1" si="14"/>
        <v>147</v>
      </c>
      <c r="O29" s="30"/>
      <c r="P29" s="30"/>
      <c r="Q29" s="115"/>
      <c r="R29" s="115"/>
      <c r="S29" s="115"/>
      <c r="T29" s="243">
        <v>3000</v>
      </c>
      <c r="U29" s="115"/>
      <c r="V29" s="30">
        <f t="shared" ca="1" si="24"/>
        <v>0</v>
      </c>
      <c r="W29" s="30">
        <f t="shared" ca="1" si="2"/>
        <v>-481</v>
      </c>
      <c r="X29" s="30">
        <f t="shared" ca="1" si="17"/>
        <v>-481</v>
      </c>
      <c r="Y29" s="30">
        <f t="shared" ca="1" si="18"/>
        <v>-481</v>
      </c>
      <c r="Z29" s="30">
        <f t="shared" ca="1" si="19"/>
        <v>-481</v>
      </c>
      <c r="AA29" s="30">
        <f t="shared" ca="1" si="21"/>
        <v>2519</v>
      </c>
      <c r="AB29" s="30">
        <f t="shared" ca="1" si="22"/>
        <v>2519</v>
      </c>
      <c r="AC29" s="42">
        <f t="shared" ca="1" si="16"/>
        <v>0</v>
      </c>
      <c r="AD29" s="42">
        <f t="shared" ca="1" si="23"/>
        <v>0</v>
      </c>
      <c r="AE29" s="42">
        <f t="shared" ca="1" si="23"/>
        <v>0</v>
      </c>
      <c r="AF29" s="42">
        <f t="shared" ca="1" si="23"/>
        <v>0</v>
      </c>
      <c r="AG29" s="42">
        <f t="shared" ca="1" si="23"/>
        <v>0</v>
      </c>
      <c r="AH29" s="42">
        <f t="shared" ca="1" si="23"/>
        <v>0</v>
      </c>
      <c r="AI29" s="42">
        <f t="shared" ca="1" si="23"/>
        <v>0</v>
      </c>
      <c r="AJ29" s="42">
        <f t="shared" ca="1" si="23"/>
        <v>0</v>
      </c>
      <c r="AK29" s="42">
        <f t="shared" ca="1" si="23"/>
        <v>0</v>
      </c>
      <c r="AL29" s="42">
        <f t="shared" ca="1" si="23"/>
        <v>0</v>
      </c>
      <c r="AM29" s="42">
        <f t="shared" ca="1" si="23"/>
        <v>0</v>
      </c>
      <c r="AN29" s="42">
        <f t="shared" ca="1" si="23"/>
        <v>0</v>
      </c>
      <c r="AO29" s="42">
        <f t="shared" ca="1" si="23"/>
        <v>0</v>
      </c>
      <c r="AP29" s="42">
        <f t="shared" ca="1" si="23"/>
        <v>0</v>
      </c>
      <c r="AQ29" s="42">
        <f t="shared" ca="1" si="23"/>
        <v>0</v>
      </c>
      <c r="AR29" s="42">
        <f t="shared" ca="1" si="23"/>
        <v>0</v>
      </c>
      <c r="AS29" s="42">
        <f t="shared" ca="1" si="23"/>
        <v>0</v>
      </c>
    </row>
    <row r="30" spans="1:45" ht="18" hidden="1" customHeight="1">
      <c r="A30" s="108">
        <v>27</v>
      </c>
      <c r="B30" s="109" t="s">
        <v>261</v>
      </c>
      <c r="C30" s="28" t="str">
        <f t="shared" ca="1" si="5"/>
        <v>Not Found</v>
      </c>
      <c r="D30" s="28" t="str">
        <f t="shared" ca="1" si="6"/>
        <v>無機種用</v>
      </c>
      <c r="E30" s="28" t="str">
        <f t="shared" ca="1" si="7"/>
        <v>無PO</v>
      </c>
      <c r="F30" s="28">
        <f t="shared" ca="1" si="1"/>
        <v>5</v>
      </c>
      <c r="G30" s="29">
        <f t="shared" ca="1" si="8"/>
        <v>0</v>
      </c>
      <c r="H30" s="29">
        <f t="shared" ca="1" si="9"/>
        <v>0</v>
      </c>
      <c r="I30" s="29">
        <f t="shared" ca="1" si="10"/>
        <v>0</v>
      </c>
      <c r="J30" s="30">
        <f t="shared" ca="1" si="11"/>
        <v>0</v>
      </c>
      <c r="K30" s="30">
        <f t="shared" ca="1" si="12"/>
        <v>0</v>
      </c>
      <c r="L30" s="115">
        <f t="shared" ca="1" si="13"/>
        <v>0</v>
      </c>
      <c r="M30" s="30">
        <f t="shared" ca="1" si="14"/>
        <v>0</v>
      </c>
      <c r="N30" s="30">
        <f t="shared" ca="1" si="14"/>
        <v>0</v>
      </c>
      <c r="O30" s="30"/>
      <c r="P30" s="30"/>
      <c r="Q30" s="115"/>
      <c r="R30" s="115"/>
      <c r="S30" s="115"/>
      <c r="T30" s="115"/>
      <c r="U30" s="115"/>
      <c r="V30" s="30">
        <f t="shared" ca="1" si="24"/>
        <v>0</v>
      </c>
      <c r="W30" s="30">
        <f t="shared" ca="1" si="2"/>
        <v>0</v>
      </c>
      <c r="X30" s="30">
        <f t="shared" ca="1" si="17"/>
        <v>0</v>
      </c>
      <c r="Y30" s="30">
        <f t="shared" ca="1" si="18"/>
        <v>0</v>
      </c>
      <c r="Z30" s="30">
        <f t="shared" ca="1" si="19"/>
        <v>0</v>
      </c>
      <c r="AA30" s="30">
        <f t="shared" ca="1" si="21"/>
        <v>0</v>
      </c>
      <c r="AB30" s="30">
        <f t="shared" ca="1" si="22"/>
        <v>0</v>
      </c>
      <c r="AC30" s="42">
        <f t="shared" ca="1" si="16"/>
        <v>0</v>
      </c>
      <c r="AD30" s="42">
        <f t="shared" ca="1" si="23"/>
        <v>0</v>
      </c>
      <c r="AE30" s="42">
        <f t="shared" ca="1" si="23"/>
        <v>0</v>
      </c>
      <c r="AF30" s="42">
        <f t="shared" ca="1" si="23"/>
        <v>0</v>
      </c>
      <c r="AG30" s="42">
        <f t="shared" ca="1" si="23"/>
        <v>0</v>
      </c>
      <c r="AH30" s="42">
        <f t="shared" ca="1" si="23"/>
        <v>0</v>
      </c>
      <c r="AI30" s="42">
        <f t="shared" ca="1" si="23"/>
        <v>0</v>
      </c>
      <c r="AJ30" s="42">
        <f t="shared" ca="1" si="23"/>
        <v>0</v>
      </c>
      <c r="AK30" s="42">
        <f t="shared" ca="1" si="23"/>
        <v>0</v>
      </c>
      <c r="AL30" s="42">
        <f t="shared" ca="1" si="23"/>
        <v>0</v>
      </c>
      <c r="AM30" s="42">
        <f t="shared" ca="1" si="23"/>
        <v>0</v>
      </c>
      <c r="AN30" s="42">
        <f t="shared" ca="1" si="23"/>
        <v>0</v>
      </c>
      <c r="AO30" s="42">
        <f t="shared" ca="1" si="23"/>
        <v>0</v>
      </c>
      <c r="AP30" s="42">
        <f t="shared" ca="1" si="23"/>
        <v>0</v>
      </c>
      <c r="AQ30" s="42">
        <f t="shared" ca="1" si="23"/>
        <v>0</v>
      </c>
      <c r="AR30" s="42">
        <f t="shared" ca="1" si="23"/>
        <v>0</v>
      </c>
      <c r="AS30" s="42">
        <f t="shared" ca="1" si="23"/>
        <v>0</v>
      </c>
    </row>
    <row r="31" spans="1:45" ht="18" hidden="1" customHeight="1">
      <c r="A31" s="108">
        <v>28</v>
      </c>
      <c r="B31" s="109" t="s">
        <v>233</v>
      </c>
      <c r="C31" s="28" t="str">
        <f t="shared" ca="1" si="5"/>
        <v>Not Found</v>
      </c>
      <c r="D31" s="28" t="str">
        <f t="shared" ca="1" si="6"/>
        <v>無機種用</v>
      </c>
      <c r="E31" s="28" t="str">
        <f t="shared" ca="1" si="7"/>
        <v>無PO</v>
      </c>
      <c r="F31" s="28">
        <f t="shared" ca="1" si="1"/>
        <v>5</v>
      </c>
      <c r="G31" s="29">
        <f t="shared" ca="1" si="8"/>
        <v>0</v>
      </c>
      <c r="H31" s="29">
        <f t="shared" ca="1" si="9"/>
        <v>0</v>
      </c>
      <c r="I31" s="29">
        <f t="shared" ca="1" si="10"/>
        <v>0</v>
      </c>
      <c r="J31" s="30">
        <f t="shared" ca="1" si="11"/>
        <v>0</v>
      </c>
      <c r="K31" s="30">
        <f t="shared" ca="1" si="12"/>
        <v>0</v>
      </c>
      <c r="L31" s="115">
        <f t="shared" ca="1" si="13"/>
        <v>0</v>
      </c>
      <c r="M31" s="30">
        <f t="shared" ca="1" si="14"/>
        <v>2000</v>
      </c>
      <c r="N31" s="30">
        <f t="shared" ca="1" si="14"/>
        <v>112</v>
      </c>
      <c r="O31" s="30"/>
      <c r="P31" s="30"/>
      <c r="Q31" s="115"/>
      <c r="R31" s="115"/>
      <c r="S31" s="115"/>
      <c r="T31" s="115"/>
      <c r="U31" s="115"/>
      <c r="V31" s="30">
        <f t="shared" ca="1" si="24"/>
        <v>0</v>
      </c>
      <c r="W31" s="30">
        <f t="shared" ca="1" si="2"/>
        <v>0</v>
      </c>
      <c r="X31" s="30">
        <f t="shared" ca="1" si="17"/>
        <v>0</v>
      </c>
      <c r="Y31" s="30">
        <f t="shared" ca="1" si="18"/>
        <v>0</v>
      </c>
      <c r="Z31" s="30">
        <f t="shared" ca="1" si="19"/>
        <v>0</v>
      </c>
      <c r="AA31" s="30">
        <f t="shared" ca="1" si="21"/>
        <v>0</v>
      </c>
      <c r="AB31" s="30">
        <f t="shared" ca="1" si="22"/>
        <v>0</v>
      </c>
      <c r="AC31" s="42">
        <f t="shared" ca="1" si="16"/>
        <v>0</v>
      </c>
      <c r="AD31" s="42">
        <f t="shared" ca="1" si="23"/>
        <v>0</v>
      </c>
      <c r="AE31" s="42">
        <f t="shared" ca="1" si="23"/>
        <v>0</v>
      </c>
      <c r="AF31" s="42">
        <f t="shared" ca="1" si="23"/>
        <v>0</v>
      </c>
      <c r="AG31" s="42">
        <f t="shared" ca="1" si="23"/>
        <v>0</v>
      </c>
      <c r="AH31" s="42">
        <f t="shared" ca="1" si="23"/>
        <v>0</v>
      </c>
      <c r="AI31" s="42">
        <f t="shared" ca="1" si="23"/>
        <v>0</v>
      </c>
      <c r="AJ31" s="42">
        <f t="shared" ca="1" si="23"/>
        <v>0</v>
      </c>
      <c r="AK31" s="42">
        <f t="shared" ca="1" si="23"/>
        <v>0</v>
      </c>
      <c r="AL31" s="42">
        <f t="shared" ca="1" si="23"/>
        <v>0</v>
      </c>
      <c r="AM31" s="42">
        <f t="shared" ca="1" si="23"/>
        <v>0</v>
      </c>
      <c r="AN31" s="42">
        <f t="shared" ca="1" si="23"/>
        <v>0</v>
      </c>
      <c r="AO31" s="42">
        <f t="shared" ca="1" si="23"/>
        <v>0</v>
      </c>
      <c r="AP31" s="42">
        <f t="shared" ca="1" si="23"/>
        <v>0</v>
      </c>
      <c r="AQ31" s="42">
        <f t="shared" ca="1" si="23"/>
        <v>0</v>
      </c>
      <c r="AR31" s="42">
        <f t="shared" ca="1" si="23"/>
        <v>0</v>
      </c>
      <c r="AS31" s="42">
        <f t="shared" ca="1" si="23"/>
        <v>0</v>
      </c>
    </row>
    <row r="32" spans="1:45" ht="18" hidden="1" customHeight="1">
      <c r="A32" s="108">
        <v>29</v>
      </c>
      <c r="B32" s="109" t="s">
        <v>234</v>
      </c>
      <c r="C32" s="28" t="str">
        <f t="shared" ca="1" si="5"/>
        <v>Not Found</v>
      </c>
      <c r="D32" s="28" t="str">
        <f t="shared" ca="1" si="6"/>
        <v>無機種用</v>
      </c>
      <c r="E32" s="28" t="str">
        <f t="shared" ca="1" si="7"/>
        <v>無PO</v>
      </c>
      <c r="F32" s="28">
        <f t="shared" ca="1" si="1"/>
        <v>5</v>
      </c>
      <c r="G32" s="29">
        <f t="shared" ca="1" si="8"/>
        <v>0</v>
      </c>
      <c r="H32" s="29">
        <f t="shared" ca="1" si="9"/>
        <v>0</v>
      </c>
      <c r="I32" s="29">
        <f t="shared" ca="1" si="10"/>
        <v>0</v>
      </c>
      <c r="J32" s="30">
        <f t="shared" ca="1" si="11"/>
        <v>0</v>
      </c>
      <c r="K32" s="30">
        <f t="shared" ca="1" si="12"/>
        <v>0</v>
      </c>
      <c r="L32" s="115">
        <f t="shared" ca="1" si="13"/>
        <v>0</v>
      </c>
      <c r="M32" s="30">
        <f t="shared" ca="1" si="14"/>
        <v>3000</v>
      </c>
      <c r="N32" s="30">
        <f t="shared" ca="1" si="14"/>
        <v>56</v>
      </c>
      <c r="O32" s="30"/>
      <c r="P32" s="30"/>
      <c r="Q32" s="115"/>
      <c r="R32" s="115"/>
      <c r="S32" s="115"/>
      <c r="T32" s="115"/>
      <c r="U32" s="115"/>
      <c r="V32" s="30">
        <f t="shared" ca="1" si="24"/>
        <v>0</v>
      </c>
      <c r="W32" s="30">
        <f t="shared" ca="1" si="2"/>
        <v>0</v>
      </c>
      <c r="X32" s="30">
        <f t="shared" ca="1" si="17"/>
        <v>0</v>
      </c>
      <c r="Y32" s="30">
        <f t="shared" ca="1" si="18"/>
        <v>0</v>
      </c>
      <c r="Z32" s="30">
        <f t="shared" ca="1" si="19"/>
        <v>0</v>
      </c>
      <c r="AA32" s="30">
        <f t="shared" ca="1" si="21"/>
        <v>0</v>
      </c>
      <c r="AB32" s="30">
        <f t="shared" ca="1" si="22"/>
        <v>0</v>
      </c>
      <c r="AC32" s="42">
        <f t="shared" ca="1" si="16"/>
        <v>0</v>
      </c>
      <c r="AD32" s="42">
        <f t="shared" ca="1" si="23"/>
        <v>0</v>
      </c>
      <c r="AE32" s="42">
        <f t="shared" ca="1" si="23"/>
        <v>0</v>
      </c>
      <c r="AF32" s="42">
        <f t="shared" ca="1" si="23"/>
        <v>0</v>
      </c>
      <c r="AG32" s="42">
        <f t="shared" ca="1" si="23"/>
        <v>0</v>
      </c>
      <c r="AH32" s="42">
        <f t="shared" ca="1" si="23"/>
        <v>0</v>
      </c>
      <c r="AI32" s="42">
        <f t="shared" ca="1" si="23"/>
        <v>0</v>
      </c>
      <c r="AJ32" s="42">
        <f t="shared" ca="1" si="23"/>
        <v>0</v>
      </c>
      <c r="AK32" s="42">
        <f t="shared" ca="1" si="23"/>
        <v>0</v>
      </c>
      <c r="AL32" s="42">
        <f t="shared" ca="1" si="23"/>
        <v>0</v>
      </c>
      <c r="AM32" s="42">
        <f t="shared" ca="1" si="23"/>
        <v>0</v>
      </c>
      <c r="AN32" s="42">
        <f t="shared" ca="1" si="23"/>
        <v>0</v>
      </c>
      <c r="AO32" s="42">
        <f t="shared" ca="1" si="23"/>
        <v>0</v>
      </c>
      <c r="AP32" s="42">
        <f t="shared" ca="1" si="23"/>
        <v>0</v>
      </c>
      <c r="AQ32" s="42">
        <f t="shared" ca="1" si="23"/>
        <v>0</v>
      </c>
      <c r="AR32" s="42">
        <f t="shared" ca="1" si="23"/>
        <v>0</v>
      </c>
      <c r="AS32" s="42">
        <f t="shared" ca="1" si="23"/>
        <v>0</v>
      </c>
    </row>
    <row r="33" spans="1:45" ht="18" hidden="1" customHeight="1">
      <c r="A33" s="108">
        <v>30</v>
      </c>
      <c r="B33" s="109" t="s">
        <v>235</v>
      </c>
      <c r="C33" s="28" t="str">
        <f t="shared" ca="1" si="5"/>
        <v>Not Found</v>
      </c>
      <c r="D33" s="28" t="str">
        <f t="shared" ca="1" si="6"/>
        <v>無機種用</v>
      </c>
      <c r="E33" s="28" t="str">
        <f t="shared" ca="1" si="7"/>
        <v>無PO</v>
      </c>
      <c r="F33" s="28">
        <f t="shared" ca="1" si="1"/>
        <v>5</v>
      </c>
      <c r="G33" s="29">
        <f t="shared" ca="1" si="8"/>
        <v>0</v>
      </c>
      <c r="H33" s="29">
        <f t="shared" ca="1" si="9"/>
        <v>0</v>
      </c>
      <c r="I33" s="29">
        <f t="shared" ca="1" si="10"/>
        <v>0</v>
      </c>
      <c r="J33" s="30">
        <f t="shared" ca="1" si="11"/>
        <v>0</v>
      </c>
      <c r="K33" s="30">
        <f t="shared" ca="1" si="12"/>
        <v>0</v>
      </c>
      <c r="L33" s="115">
        <f t="shared" ca="1" si="13"/>
        <v>0</v>
      </c>
      <c r="M33" s="30">
        <f t="shared" ca="1" si="14"/>
        <v>2000</v>
      </c>
      <c r="N33" s="30">
        <f t="shared" ca="1" si="14"/>
        <v>56</v>
      </c>
      <c r="O33" s="30"/>
      <c r="P33" s="30"/>
      <c r="Q33" s="115"/>
      <c r="R33" s="115"/>
      <c r="S33" s="115"/>
      <c r="T33" s="115"/>
      <c r="U33" s="115"/>
      <c r="V33" s="30">
        <f t="shared" ca="1" si="24"/>
        <v>0</v>
      </c>
      <c r="W33" s="30">
        <f t="shared" ca="1" si="2"/>
        <v>0</v>
      </c>
      <c r="X33" s="30">
        <f t="shared" ca="1" si="17"/>
        <v>0</v>
      </c>
      <c r="Y33" s="30">
        <f t="shared" ca="1" si="18"/>
        <v>0</v>
      </c>
      <c r="Z33" s="30">
        <f t="shared" ca="1" si="19"/>
        <v>0</v>
      </c>
      <c r="AA33" s="30">
        <f t="shared" ca="1" si="21"/>
        <v>0</v>
      </c>
      <c r="AB33" s="30">
        <f t="shared" ca="1" si="22"/>
        <v>0</v>
      </c>
      <c r="AC33" s="42">
        <f t="shared" ca="1" si="16"/>
        <v>0</v>
      </c>
      <c r="AD33" s="42">
        <f t="shared" ca="1" si="23"/>
        <v>0</v>
      </c>
      <c r="AE33" s="42">
        <f t="shared" ca="1" si="23"/>
        <v>0</v>
      </c>
      <c r="AF33" s="42">
        <f t="shared" ca="1" si="23"/>
        <v>0</v>
      </c>
      <c r="AG33" s="42">
        <f t="shared" ca="1" si="23"/>
        <v>0</v>
      </c>
      <c r="AH33" s="42">
        <f t="shared" ca="1" si="23"/>
        <v>0</v>
      </c>
      <c r="AI33" s="42">
        <f t="shared" ca="1" si="23"/>
        <v>0</v>
      </c>
      <c r="AJ33" s="42">
        <f t="shared" ca="1" si="23"/>
        <v>0</v>
      </c>
      <c r="AK33" s="42">
        <f t="shared" ca="1" si="23"/>
        <v>0</v>
      </c>
      <c r="AL33" s="42">
        <f t="shared" ca="1" si="23"/>
        <v>0</v>
      </c>
      <c r="AM33" s="42">
        <f t="shared" ca="1" si="23"/>
        <v>0</v>
      </c>
      <c r="AN33" s="42">
        <f t="shared" ca="1" si="23"/>
        <v>0</v>
      </c>
      <c r="AO33" s="42">
        <f t="shared" ca="1" si="23"/>
        <v>0</v>
      </c>
      <c r="AP33" s="42">
        <f t="shared" ca="1" si="23"/>
        <v>0</v>
      </c>
      <c r="AQ33" s="42">
        <f t="shared" ca="1" si="23"/>
        <v>0</v>
      </c>
      <c r="AR33" s="42">
        <f t="shared" ca="1" si="23"/>
        <v>0</v>
      </c>
      <c r="AS33" s="42">
        <f t="shared" ca="1" si="23"/>
        <v>0</v>
      </c>
    </row>
    <row r="34" spans="1:45" ht="18.600000000000001" hidden="1" customHeight="1">
      <c r="A34" s="108">
        <v>31</v>
      </c>
      <c r="B34" s="109" t="s">
        <v>236</v>
      </c>
      <c r="C34" s="28" t="str">
        <f t="shared" ca="1" si="5"/>
        <v>Not Found</v>
      </c>
      <c r="D34" s="28" t="str">
        <f t="shared" ca="1" si="6"/>
        <v>無機種用</v>
      </c>
      <c r="E34" s="28" t="str">
        <f t="shared" ca="1" si="7"/>
        <v>無PO</v>
      </c>
      <c r="F34" s="28">
        <f t="shared" ca="1" si="1"/>
        <v>5</v>
      </c>
      <c r="G34" s="29">
        <f t="shared" ca="1" si="8"/>
        <v>0</v>
      </c>
      <c r="H34" s="29">
        <f t="shared" ca="1" si="9"/>
        <v>0</v>
      </c>
      <c r="I34" s="29">
        <f t="shared" ca="1" si="10"/>
        <v>0</v>
      </c>
      <c r="J34" s="30">
        <f t="shared" ca="1" si="11"/>
        <v>0</v>
      </c>
      <c r="K34" s="30">
        <f t="shared" ca="1" si="12"/>
        <v>0</v>
      </c>
      <c r="L34" s="115">
        <f t="shared" ca="1" si="13"/>
        <v>0</v>
      </c>
      <c r="M34" s="30">
        <f t="shared" ca="1" si="14"/>
        <v>12000</v>
      </c>
      <c r="N34" s="30">
        <f t="shared" ca="1" si="14"/>
        <v>56</v>
      </c>
      <c r="O34" s="30"/>
      <c r="P34" s="30"/>
      <c r="Q34" s="115"/>
      <c r="R34" s="115"/>
      <c r="S34" s="115"/>
      <c r="T34" s="115"/>
      <c r="U34" s="115"/>
      <c r="V34" s="30">
        <f t="shared" ca="1" si="24"/>
        <v>0</v>
      </c>
      <c r="W34" s="30">
        <f t="shared" ca="1" si="2"/>
        <v>0</v>
      </c>
      <c r="X34" s="30">
        <f t="shared" ca="1" si="17"/>
        <v>0</v>
      </c>
      <c r="Y34" s="30">
        <f t="shared" ca="1" si="18"/>
        <v>0</v>
      </c>
      <c r="Z34" s="30">
        <f t="shared" ca="1" si="19"/>
        <v>0</v>
      </c>
      <c r="AA34" s="30">
        <f t="shared" ca="1" si="21"/>
        <v>0</v>
      </c>
      <c r="AB34" s="30">
        <f t="shared" ca="1" si="22"/>
        <v>0</v>
      </c>
      <c r="AC34" s="42">
        <f t="shared" ca="1" si="16"/>
        <v>0</v>
      </c>
      <c r="AD34" s="42">
        <f t="shared" ca="1" si="23"/>
        <v>0</v>
      </c>
      <c r="AE34" s="42">
        <f t="shared" ca="1" si="23"/>
        <v>0</v>
      </c>
      <c r="AF34" s="42">
        <f t="shared" ca="1" si="23"/>
        <v>0</v>
      </c>
      <c r="AG34" s="42">
        <f t="shared" ca="1" si="23"/>
        <v>0</v>
      </c>
      <c r="AH34" s="42">
        <f t="shared" ca="1" si="23"/>
        <v>0</v>
      </c>
      <c r="AI34" s="42">
        <f t="shared" ca="1" si="23"/>
        <v>0</v>
      </c>
      <c r="AJ34" s="42">
        <f t="shared" ca="1" si="23"/>
        <v>0</v>
      </c>
      <c r="AK34" s="42">
        <f t="shared" ca="1" si="23"/>
        <v>0</v>
      </c>
      <c r="AL34" s="42">
        <f t="shared" ca="1" si="23"/>
        <v>0</v>
      </c>
      <c r="AM34" s="42">
        <f t="shared" ca="1" si="23"/>
        <v>0</v>
      </c>
      <c r="AN34" s="42">
        <f t="shared" ca="1" si="23"/>
        <v>0</v>
      </c>
      <c r="AO34" s="42">
        <f t="shared" ca="1" si="23"/>
        <v>0</v>
      </c>
      <c r="AP34" s="42">
        <f t="shared" ca="1" si="23"/>
        <v>0</v>
      </c>
      <c r="AQ34" s="42">
        <f t="shared" ca="1" si="23"/>
        <v>0</v>
      </c>
      <c r="AR34" s="42">
        <f t="shared" ca="1" si="23"/>
        <v>0</v>
      </c>
      <c r="AS34" s="42">
        <f t="shared" ca="1" si="23"/>
        <v>0</v>
      </c>
    </row>
    <row r="35" spans="1:45" ht="19.95" hidden="1" customHeight="1">
      <c r="A35" s="108">
        <v>32</v>
      </c>
      <c r="B35" s="109" t="s">
        <v>48</v>
      </c>
      <c r="C35" s="28" t="str">
        <f t="shared" ca="1" si="5"/>
        <v>MGR1837, MSU1795</v>
      </c>
      <c r="D35" s="28" t="str">
        <f t="shared" ca="1" si="6"/>
        <v>HDC專用</v>
      </c>
      <c r="E35" s="28" t="str">
        <f t="shared" ca="1" si="7"/>
        <v>泰得</v>
      </c>
      <c r="F35" s="28">
        <f t="shared" ca="1" si="1"/>
        <v>3</v>
      </c>
      <c r="G35" s="29">
        <f t="shared" ca="1" si="8"/>
        <v>-174</v>
      </c>
      <c r="H35" s="29">
        <f t="shared" ca="1" si="9"/>
        <v>8000</v>
      </c>
      <c r="I35" s="29">
        <f t="shared" ca="1" si="10"/>
        <v>0</v>
      </c>
      <c r="J35" s="30">
        <f t="shared" ca="1" si="11"/>
        <v>44000</v>
      </c>
      <c r="K35" s="30">
        <f t="shared" ca="1" si="12"/>
        <v>0</v>
      </c>
      <c r="L35" s="115">
        <f t="shared" ca="1" si="13"/>
        <v>43500</v>
      </c>
      <c r="M35" s="30">
        <f t="shared" ca="1" si="14"/>
        <v>12000</v>
      </c>
      <c r="N35" s="30">
        <f t="shared" ca="1" si="14"/>
        <v>364</v>
      </c>
      <c r="O35" s="30"/>
      <c r="P35" s="30"/>
      <c r="Q35" s="115"/>
      <c r="R35" s="115"/>
      <c r="S35" s="115"/>
      <c r="T35" s="115"/>
      <c r="U35" s="115"/>
      <c r="V35" s="30">
        <f t="shared" ca="1" si="24"/>
        <v>8120</v>
      </c>
      <c r="W35" s="30">
        <f t="shared" ca="1" si="2"/>
        <v>15946</v>
      </c>
      <c r="X35" s="30">
        <f t="shared" ca="1" si="17"/>
        <v>13626</v>
      </c>
      <c r="Y35" s="30">
        <f t="shared" ca="1" si="18"/>
        <v>9566</v>
      </c>
      <c r="Z35" s="30">
        <f t="shared" ca="1" si="19"/>
        <v>4346</v>
      </c>
      <c r="AA35" s="30">
        <f t="shared" ca="1" si="21"/>
        <v>-1454</v>
      </c>
      <c r="AB35" s="30">
        <f t="shared" ca="1" si="22"/>
        <v>-7834</v>
      </c>
      <c r="AC35" s="42">
        <f t="shared" ca="1" si="16"/>
        <v>2320</v>
      </c>
      <c r="AD35" s="42">
        <f t="shared" ca="1" si="23"/>
        <v>4060</v>
      </c>
      <c r="AE35" s="42">
        <f t="shared" ca="1" si="23"/>
        <v>5220</v>
      </c>
      <c r="AF35" s="42">
        <f t="shared" ca="1" si="23"/>
        <v>5800</v>
      </c>
      <c r="AG35" s="42">
        <f t="shared" ca="1" si="23"/>
        <v>6380</v>
      </c>
      <c r="AH35" s="42">
        <f t="shared" ca="1" si="23"/>
        <v>6960</v>
      </c>
      <c r="AI35" s="42">
        <f t="shared" ca="1" si="23"/>
        <v>4640</v>
      </c>
      <c r="AJ35" s="42">
        <f t="shared" ca="1" si="23"/>
        <v>3480</v>
      </c>
      <c r="AK35" s="42">
        <f t="shared" ca="1" si="23"/>
        <v>4640</v>
      </c>
      <c r="AL35" s="42">
        <f t="shared" ca="1" si="23"/>
        <v>0</v>
      </c>
      <c r="AM35" s="42">
        <f t="shared" ca="1" si="23"/>
        <v>0</v>
      </c>
      <c r="AN35" s="42">
        <f t="shared" ca="1" si="23"/>
        <v>0</v>
      </c>
      <c r="AO35" s="42">
        <f t="shared" ca="1" si="23"/>
        <v>0</v>
      </c>
      <c r="AP35" s="42">
        <f t="shared" ca="1" si="23"/>
        <v>0</v>
      </c>
      <c r="AQ35" s="42">
        <f t="shared" ca="1" si="23"/>
        <v>0</v>
      </c>
      <c r="AR35" s="42">
        <f t="shared" ref="AD35:AS51" ca="1" si="25">VLOOKUP(INDIRECT("B"&amp;ROW()),INDIRECT("Cutput!$A:$AS"),AR$1,0)</f>
        <v>0</v>
      </c>
      <c r="AS35" s="42">
        <f t="shared" ca="1" si="25"/>
        <v>0</v>
      </c>
    </row>
    <row r="36" spans="1:45" ht="19.8" hidden="1" customHeight="1">
      <c r="A36" s="108">
        <v>33</v>
      </c>
      <c r="B36" s="109" t="s">
        <v>891</v>
      </c>
      <c r="C36" s="28" t="str">
        <f t="shared" ca="1" si="5"/>
        <v>KU-2501, KU-2502, KU-2505, KU-2506</v>
      </c>
      <c r="D36" s="28" t="str">
        <f t="shared" ca="1" si="6"/>
        <v>ASK_LG專用</v>
      </c>
      <c r="E36" s="28" t="str">
        <f t="shared" ca="1" si="7"/>
        <v>今展</v>
      </c>
      <c r="F36" s="28">
        <f t="shared" ref="F36:F67" ca="1" si="26">IF(ISNA(AC36),"",IF(X36&lt;0,0,IF(Y36&lt;0,1,IF(Z36&lt;0,2,IF(AA36&lt;0,3,IF(AB36&lt;0,4,5))))))</f>
        <v>1</v>
      </c>
      <c r="G36" s="29">
        <f t="shared" ca="1" si="8"/>
        <v>-342560</v>
      </c>
      <c r="H36" s="29">
        <f t="shared" ca="1" si="9"/>
        <v>460000</v>
      </c>
      <c r="I36" s="29">
        <v>0</v>
      </c>
      <c r="J36" s="30">
        <f t="shared" ca="1" si="11"/>
        <v>4970000</v>
      </c>
      <c r="K36" s="30">
        <f t="shared" ca="1" si="12"/>
        <v>0</v>
      </c>
      <c r="L36" s="115">
        <f t="shared" ca="1" si="13"/>
        <v>3711708</v>
      </c>
      <c r="M36" s="30">
        <f t="shared" ca="1" si="14"/>
        <v>40000</v>
      </c>
      <c r="N36" s="30">
        <f t="shared" ca="1" si="14"/>
        <v>98</v>
      </c>
      <c r="O36" s="30"/>
      <c r="P36" s="30"/>
      <c r="Q36" s="115"/>
      <c r="R36" s="115"/>
      <c r="S36" s="115"/>
      <c r="T36" s="115"/>
      <c r="U36" s="115"/>
      <c r="V36" s="30">
        <f t="shared" ca="1" si="24"/>
        <v>0</v>
      </c>
      <c r="W36" s="30">
        <f t="shared" ref="W36:W67" ca="1" si="27">$G36+$H36-I36+V36</f>
        <v>117440</v>
      </c>
      <c r="X36" s="30">
        <f t="shared" ca="1" si="17"/>
        <v>117440</v>
      </c>
      <c r="Y36" s="30">
        <f t="shared" ca="1" si="18"/>
        <v>-477544</v>
      </c>
      <c r="Z36" s="30">
        <f t="shared" ca="1" si="19"/>
        <v>-903268</v>
      </c>
      <c r="AA36" s="30">
        <f t="shared" ca="1" si="21"/>
        <v>-1355668</v>
      </c>
      <c r="AB36" s="30">
        <f t="shared" ca="1" si="22"/>
        <v>-1675468</v>
      </c>
      <c r="AC36" s="42">
        <f t="shared" ca="1" si="16"/>
        <v>0</v>
      </c>
      <c r="AD36" s="42">
        <f t="shared" ca="1" si="25"/>
        <v>594984</v>
      </c>
      <c r="AE36" s="42">
        <f t="shared" ca="1" si="25"/>
        <v>425724</v>
      </c>
      <c r="AF36" s="42">
        <f t="shared" ca="1" si="25"/>
        <v>452400</v>
      </c>
      <c r="AG36" s="42">
        <f t="shared" ca="1" si="25"/>
        <v>319800</v>
      </c>
      <c r="AH36" s="42">
        <f t="shared" ca="1" si="25"/>
        <v>390000</v>
      </c>
      <c r="AI36" s="42">
        <f t="shared" ca="1" si="25"/>
        <v>413400</v>
      </c>
      <c r="AJ36" s="42">
        <f t="shared" ca="1" si="25"/>
        <v>241800</v>
      </c>
      <c r="AK36" s="42">
        <f t="shared" ca="1" si="25"/>
        <v>241800</v>
      </c>
      <c r="AL36" s="42">
        <f t="shared" ca="1" si="25"/>
        <v>327600</v>
      </c>
      <c r="AM36" s="42">
        <f t="shared" ca="1" si="25"/>
        <v>132600</v>
      </c>
      <c r="AN36" s="42">
        <f t="shared" ca="1" si="25"/>
        <v>171600</v>
      </c>
      <c r="AO36" s="42">
        <f t="shared" ca="1" si="25"/>
        <v>0</v>
      </c>
      <c r="AP36" s="42">
        <f t="shared" ca="1" si="25"/>
        <v>0</v>
      </c>
      <c r="AQ36" s="42">
        <f t="shared" ca="1" si="25"/>
        <v>0</v>
      </c>
      <c r="AR36" s="42">
        <f t="shared" ca="1" si="25"/>
        <v>0</v>
      </c>
      <c r="AS36" s="42">
        <f t="shared" ca="1" si="25"/>
        <v>0</v>
      </c>
    </row>
    <row r="37" spans="1:45" ht="18" hidden="1" customHeight="1">
      <c r="A37" s="108">
        <v>34</v>
      </c>
      <c r="B37" s="109" t="s">
        <v>50</v>
      </c>
      <c r="C37" s="28" t="str">
        <f t="shared" ca="1" si="5"/>
        <v>KGR2218, KU-2159</v>
      </c>
      <c r="D37" s="28" t="str">
        <f t="shared" ca="1" si="6"/>
        <v>普通機種專用</v>
      </c>
      <c r="E37" s="28" t="str">
        <f t="shared" ca="1" si="7"/>
        <v>無PO</v>
      </c>
      <c r="F37" s="28">
        <f t="shared" ca="1" si="26"/>
        <v>5</v>
      </c>
      <c r="G37" s="29">
        <f t="shared" ca="1" si="8"/>
        <v>10673</v>
      </c>
      <c r="H37" s="29">
        <f t="shared" ca="1" si="9"/>
        <v>0</v>
      </c>
      <c r="I37" s="29">
        <f t="shared" ca="1" si="10"/>
        <v>0</v>
      </c>
      <c r="J37" s="30">
        <f t="shared" ca="1" si="11"/>
        <v>0</v>
      </c>
      <c r="K37" s="30">
        <f t="shared" ca="1" si="12"/>
        <v>0</v>
      </c>
      <c r="L37" s="115">
        <f t="shared" ca="1" si="13"/>
        <v>0</v>
      </c>
      <c r="M37" s="30">
        <f t="shared" ca="1" si="14"/>
        <v>2450</v>
      </c>
      <c r="N37" s="30">
        <f t="shared" ca="1" si="14"/>
        <v>112</v>
      </c>
      <c r="O37" s="30"/>
      <c r="P37" s="30"/>
      <c r="Q37" s="115"/>
      <c r="R37" s="115"/>
      <c r="S37" s="115"/>
      <c r="T37" s="115"/>
      <c r="U37" s="115"/>
      <c r="V37" s="30">
        <f t="shared" ca="1" si="24"/>
        <v>0</v>
      </c>
      <c r="W37" s="30">
        <f t="shared" ca="1" si="27"/>
        <v>10673</v>
      </c>
      <c r="X37" s="30">
        <f t="shared" ca="1" si="17"/>
        <v>10673</v>
      </c>
      <c r="Y37" s="30">
        <f t="shared" ca="1" si="18"/>
        <v>10673</v>
      </c>
      <c r="Z37" s="30">
        <f t="shared" ca="1" si="19"/>
        <v>10673</v>
      </c>
      <c r="AA37" s="30">
        <f t="shared" ca="1" si="21"/>
        <v>10673</v>
      </c>
      <c r="AB37" s="30">
        <f t="shared" ca="1" si="22"/>
        <v>10673</v>
      </c>
      <c r="AC37" s="42">
        <f t="shared" ca="1" si="16"/>
        <v>0</v>
      </c>
      <c r="AD37" s="42">
        <f t="shared" ca="1" si="25"/>
        <v>0</v>
      </c>
      <c r="AE37" s="42">
        <f t="shared" ca="1" si="25"/>
        <v>0</v>
      </c>
      <c r="AF37" s="42">
        <f t="shared" ca="1" si="25"/>
        <v>0</v>
      </c>
      <c r="AG37" s="42">
        <f t="shared" ca="1" si="25"/>
        <v>0</v>
      </c>
      <c r="AH37" s="42">
        <f t="shared" ca="1" si="25"/>
        <v>0</v>
      </c>
      <c r="AI37" s="42">
        <f t="shared" ca="1" si="25"/>
        <v>0</v>
      </c>
      <c r="AJ37" s="42">
        <f t="shared" ca="1" si="25"/>
        <v>0</v>
      </c>
      <c r="AK37" s="42">
        <f t="shared" ca="1" si="25"/>
        <v>0</v>
      </c>
      <c r="AL37" s="42">
        <f t="shared" ca="1" si="25"/>
        <v>0</v>
      </c>
      <c r="AM37" s="42">
        <f t="shared" ca="1" si="25"/>
        <v>0</v>
      </c>
      <c r="AN37" s="42">
        <f t="shared" ca="1" si="25"/>
        <v>0</v>
      </c>
      <c r="AO37" s="42">
        <f t="shared" ca="1" si="25"/>
        <v>0</v>
      </c>
      <c r="AP37" s="42">
        <f t="shared" ca="1" si="25"/>
        <v>0</v>
      </c>
      <c r="AQ37" s="42">
        <f t="shared" ca="1" si="25"/>
        <v>0</v>
      </c>
      <c r="AR37" s="42">
        <f t="shared" ca="1" si="25"/>
        <v>0</v>
      </c>
      <c r="AS37" s="42">
        <f t="shared" ca="1" si="25"/>
        <v>0</v>
      </c>
    </row>
    <row r="38" spans="1:45" ht="18" hidden="1" customHeight="1">
      <c r="A38" s="108">
        <v>35</v>
      </c>
      <c r="B38" s="109" t="s">
        <v>51</v>
      </c>
      <c r="C38" s="28" t="str">
        <f t="shared" ca="1" si="5"/>
        <v>KCR2205, KCR2265</v>
      </c>
      <c r="D38" s="28" t="str">
        <f t="shared" ca="1" si="6"/>
        <v>LG專用</v>
      </c>
      <c r="E38" s="28" t="str">
        <f t="shared" ca="1" si="7"/>
        <v>Logitech</v>
      </c>
      <c r="F38" s="28">
        <f t="shared" ca="1" si="26"/>
        <v>3</v>
      </c>
      <c r="G38" s="29">
        <f t="shared" ca="1" si="8"/>
        <v>3186</v>
      </c>
      <c r="H38" s="29">
        <f t="shared" ca="1" si="9"/>
        <v>0</v>
      </c>
      <c r="I38" s="29">
        <f t="shared" ca="1" si="10"/>
        <v>0</v>
      </c>
      <c r="J38" s="30">
        <f t="shared" ca="1" si="11"/>
        <v>15000</v>
      </c>
      <c r="K38" s="30">
        <f t="shared" ca="1" si="12"/>
        <v>0</v>
      </c>
      <c r="L38" s="115">
        <f t="shared" ca="1" si="13"/>
        <v>20800</v>
      </c>
      <c r="M38" s="30">
        <f t="shared" ca="1" si="14"/>
        <v>2500</v>
      </c>
      <c r="N38" s="30">
        <f t="shared" ca="1" si="14"/>
        <v>175</v>
      </c>
      <c r="O38" s="30"/>
      <c r="P38" s="30"/>
      <c r="Q38" s="115"/>
      <c r="R38" s="115"/>
      <c r="S38" s="115"/>
      <c r="T38" s="115"/>
      <c r="U38" s="115"/>
      <c r="V38" s="30">
        <f t="shared" ca="1" si="24"/>
        <v>0</v>
      </c>
      <c r="W38" s="30">
        <f t="shared" ca="1" si="27"/>
        <v>3186</v>
      </c>
      <c r="X38" s="30">
        <f t="shared" ca="1" si="17"/>
        <v>3186</v>
      </c>
      <c r="Y38" s="30">
        <f t="shared" ca="1" si="18"/>
        <v>2386</v>
      </c>
      <c r="Z38" s="30">
        <f t="shared" ca="1" si="19"/>
        <v>1586</v>
      </c>
      <c r="AA38" s="30">
        <f t="shared" ca="1" si="21"/>
        <v>-414</v>
      </c>
      <c r="AB38" s="30">
        <f t="shared" ca="1" si="22"/>
        <v>-2614</v>
      </c>
      <c r="AC38" s="42">
        <f t="shared" ca="1" si="16"/>
        <v>0</v>
      </c>
      <c r="AD38" s="42">
        <f t="shared" ca="1" si="25"/>
        <v>800</v>
      </c>
      <c r="AE38" s="42">
        <f t="shared" ca="1" si="25"/>
        <v>800</v>
      </c>
      <c r="AF38" s="42">
        <f t="shared" ca="1" si="25"/>
        <v>2000</v>
      </c>
      <c r="AG38" s="42">
        <f t="shared" ca="1" si="25"/>
        <v>2200</v>
      </c>
      <c r="AH38" s="42">
        <f t="shared" ca="1" si="25"/>
        <v>3000</v>
      </c>
      <c r="AI38" s="42">
        <f t="shared" ca="1" si="25"/>
        <v>3000</v>
      </c>
      <c r="AJ38" s="42">
        <f t="shared" ca="1" si="25"/>
        <v>1800</v>
      </c>
      <c r="AK38" s="42">
        <f t="shared" ca="1" si="25"/>
        <v>1200</v>
      </c>
      <c r="AL38" s="42">
        <f t="shared" ca="1" si="25"/>
        <v>1800</v>
      </c>
      <c r="AM38" s="42">
        <f t="shared" ca="1" si="25"/>
        <v>2200</v>
      </c>
      <c r="AN38" s="42">
        <f t="shared" ca="1" si="25"/>
        <v>2000</v>
      </c>
      <c r="AO38" s="42">
        <f t="shared" ca="1" si="25"/>
        <v>0</v>
      </c>
      <c r="AP38" s="42">
        <f t="shared" ca="1" si="25"/>
        <v>0</v>
      </c>
      <c r="AQ38" s="42">
        <f t="shared" ca="1" si="25"/>
        <v>0</v>
      </c>
      <c r="AR38" s="42">
        <f t="shared" ca="1" si="25"/>
        <v>0</v>
      </c>
      <c r="AS38" s="42">
        <f t="shared" ca="1" si="25"/>
        <v>0</v>
      </c>
    </row>
    <row r="39" spans="1:45" ht="18" hidden="1" customHeight="1">
      <c r="A39" s="108">
        <v>36</v>
      </c>
      <c r="B39" s="109" t="s">
        <v>52</v>
      </c>
      <c r="C39" s="28" t="str">
        <f t="shared" ca="1" si="5"/>
        <v>MSU1795</v>
      </c>
      <c r="D39" s="28" t="str">
        <f t="shared" ca="1" si="6"/>
        <v>HDC專用</v>
      </c>
      <c r="E39" s="28" t="str">
        <f t="shared" ca="1" si="7"/>
        <v>詮鼎</v>
      </c>
      <c r="F39" s="28">
        <f t="shared" ca="1" si="26"/>
        <v>3</v>
      </c>
      <c r="G39" s="29">
        <f t="shared" ca="1" si="8"/>
        <v>4425</v>
      </c>
      <c r="H39" s="29">
        <f t="shared" ca="1" si="9"/>
        <v>0</v>
      </c>
      <c r="I39" s="29">
        <f t="shared" ca="1" si="10"/>
        <v>0</v>
      </c>
      <c r="J39" s="30">
        <f t="shared" ca="1" si="11"/>
        <v>10000</v>
      </c>
      <c r="K39" s="30">
        <f t="shared" ca="1" si="12"/>
        <v>0</v>
      </c>
      <c r="L39" s="115">
        <f t="shared" ca="1" si="13"/>
        <v>20300</v>
      </c>
      <c r="M39" s="30">
        <f t="shared" ca="1" si="14"/>
        <v>1000</v>
      </c>
      <c r="N39" s="30">
        <f t="shared" ca="1" si="14"/>
        <v>112</v>
      </c>
      <c r="O39" s="30"/>
      <c r="P39" s="30"/>
      <c r="Q39" s="115"/>
      <c r="R39" s="115"/>
      <c r="S39" s="115"/>
      <c r="T39" s="115"/>
      <c r="U39" s="115"/>
      <c r="V39" s="30">
        <f t="shared" ca="1" si="24"/>
        <v>2320</v>
      </c>
      <c r="W39" s="30">
        <f t="shared" ca="1" si="27"/>
        <v>6745</v>
      </c>
      <c r="X39" s="30">
        <f t="shared" ca="1" si="17"/>
        <v>5005</v>
      </c>
      <c r="Y39" s="30">
        <f t="shared" ca="1" si="18"/>
        <v>3265</v>
      </c>
      <c r="Z39" s="30">
        <f t="shared" ca="1" si="19"/>
        <v>945</v>
      </c>
      <c r="AA39" s="30">
        <f t="shared" ca="1" si="21"/>
        <v>-1955</v>
      </c>
      <c r="AB39" s="30">
        <f t="shared" ca="1" si="22"/>
        <v>-5435</v>
      </c>
      <c r="AC39" s="42">
        <f t="shared" ca="1" si="16"/>
        <v>1740</v>
      </c>
      <c r="AD39" s="42">
        <f t="shared" ca="1" si="25"/>
        <v>1740</v>
      </c>
      <c r="AE39" s="42">
        <f t="shared" ca="1" si="25"/>
        <v>2320</v>
      </c>
      <c r="AF39" s="42">
        <f t="shared" ca="1" si="25"/>
        <v>2900</v>
      </c>
      <c r="AG39" s="42">
        <f t="shared" ca="1" si="25"/>
        <v>3480</v>
      </c>
      <c r="AH39" s="42">
        <f t="shared" ca="1" si="25"/>
        <v>2320</v>
      </c>
      <c r="AI39" s="42">
        <f t="shared" ca="1" si="25"/>
        <v>1740</v>
      </c>
      <c r="AJ39" s="42">
        <f t="shared" ca="1" si="25"/>
        <v>1740</v>
      </c>
      <c r="AK39" s="42">
        <f t="shared" ca="1" si="25"/>
        <v>2320</v>
      </c>
      <c r="AL39" s="42">
        <f t="shared" ca="1" si="25"/>
        <v>0</v>
      </c>
      <c r="AM39" s="42">
        <f t="shared" ca="1" si="25"/>
        <v>0</v>
      </c>
      <c r="AN39" s="42">
        <f t="shared" ca="1" si="25"/>
        <v>0</v>
      </c>
      <c r="AO39" s="42">
        <f t="shared" ca="1" si="25"/>
        <v>0</v>
      </c>
      <c r="AP39" s="42">
        <f t="shared" ca="1" si="25"/>
        <v>0</v>
      </c>
      <c r="AQ39" s="42">
        <f t="shared" ca="1" si="25"/>
        <v>0</v>
      </c>
      <c r="AR39" s="42">
        <f t="shared" ca="1" si="25"/>
        <v>0</v>
      </c>
      <c r="AS39" s="42">
        <f t="shared" ca="1" si="25"/>
        <v>0</v>
      </c>
    </row>
    <row r="40" spans="1:45" ht="19.95" hidden="1" customHeight="1">
      <c r="A40" s="108">
        <v>37</v>
      </c>
      <c r="B40" s="109" t="s">
        <v>53</v>
      </c>
      <c r="C40" s="28" t="str">
        <f t="shared" ca="1" si="5"/>
        <v>MGR1837</v>
      </c>
      <c r="D40" s="28" t="str">
        <f t="shared" ca="1" si="6"/>
        <v>HDC專用</v>
      </c>
      <c r="E40" s="28" t="str">
        <f t="shared" ca="1" si="7"/>
        <v>詮鼎</v>
      </c>
      <c r="F40" s="28">
        <f t="shared" ca="1" si="26"/>
        <v>1</v>
      </c>
      <c r="G40" s="29">
        <f t="shared" ca="1" si="8"/>
        <v>-4663</v>
      </c>
      <c r="H40" s="29">
        <f t="shared" ca="1" si="9"/>
        <v>0</v>
      </c>
      <c r="I40" s="29">
        <f t="shared" ca="1" si="10"/>
        <v>0</v>
      </c>
      <c r="J40" s="30">
        <f t="shared" ca="1" si="11"/>
        <v>20786</v>
      </c>
      <c r="K40" s="30">
        <f t="shared" ca="1" si="12"/>
        <v>0</v>
      </c>
      <c r="L40" s="115">
        <f t="shared" ca="1" si="13"/>
        <v>23200</v>
      </c>
      <c r="M40" s="30">
        <f t="shared" ca="1" si="14"/>
        <v>1000</v>
      </c>
      <c r="N40" s="30">
        <f t="shared" ca="1" si="14"/>
        <v>112</v>
      </c>
      <c r="O40" s="30"/>
      <c r="P40" s="30"/>
      <c r="Q40" s="115"/>
      <c r="R40" s="115"/>
      <c r="S40" s="115"/>
      <c r="T40" s="115"/>
      <c r="U40" s="115"/>
      <c r="V40" s="30">
        <f t="shared" ca="1" si="24"/>
        <v>5800</v>
      </c>
      <c r="W40" s="30">
        <f t="shared" ca="1" si="27"/>
        <v>1137</v>
      </c>
      <c r="X40" s="30">
        <f t="shared" ca="1" si="17"/>
        <v>557</v>
      </c>
      <c r="Y40" s="30">
        <f t="shared" ca="1" si="18"/>
        <v>-1763</v>
      </c>
      <c r="Z40" s="30">
        <f t="shared" ca="1" si="19"/>
        <v>-4663</v>
      </c>
      <c r="AA40" s="30">
        <f t="shared" ca="1" si="21"/>
        <v>-7563</v>
      </c>
      <c r="AB40" s="30">
        <f t="shared" ca="1" si="22"/>
        <v>-10463</v>
      </c>
      <c r="AC40" s="42">
        <f t="shared" ca="1" si="16"/>
        <v>580</v>
      </c>
      <c r="AD40" s="42">
        <f t="shared" ca="1" si="25"/>
        <v>2320</v>
      </c>
      <c r="AE40" s="42">
        <f t="shared" ca="1" si="25"/>
        <v>2900</v>
      </c>
      <c r="AF40" s="42">
        <f t="shared" ca="1" si="25"/>
        <v>2900</v>
      </c>
      <c r="AG40" s="42">
        <f t="shared" ca="1" si="25"/>
        <v>2900</v>
      </c>
      <c r="AH40" s="42">
        <f t="shared" ca="1" si="25"/>
        <v>4640</v>
      </c>
      <c r="AI40" s="42">
        <f t="shared" ca="1" si="25"/>
        <v>2900</v>
      </c>
      <c r="AJ40" s="42">
        <f t="shared" ca="1" si="25"/>
        <v>1740</v>
      </c>
      <c r="AK40" s="42">
        <f t="shared" ca="1" si="25"/>
        <v>2320</v>
      </c>
      <c r="AL40" s="42">
        <f t="shared" ca="1" si="25"/>
        <v>0</v>
      </c>
      <c r="AM40" s="42">
        <f t="shared" ca="1" si="25"/>
        <v>0</v>
      </c>
      <c r="AN40" s="42">
        <f t="shared" ca="1" si="25"/>
        <v>0</v>
      </c>
      <c r="AO40" s="42">
        <f t="shared" ca="1" si="25"/>
        <v>0</v>
      </c>
      <c r="AP40" s="42">
        <f t="shared" ca="1" si="25"/>
        <v>0</v>
      </c>
      <c r="AQ40" s="42">
        <f t="shared" ca="1" si="25"/>
        <v>0</v>
      </c>
      <c r="AR40" s="42">
        <f t="shared" ca="1" si="25"/>
        <v>0</v>
      </c>
      <c r="AS40" s="42">
        <f t="shared" ca="1" si="25"/>
        <v>0</v>
      </c>
    </row>
    <row r="41" spans="1:45" ht="18" hidden="1" customHeight="1">
      <c r="A41" s="108">
        <v>38</v>
      </c>
      <c r="B41" s="109" t="s">
        <v>54</v>
      </c>
      <c r="C41" s="28" t="str">
        <f t="shared" ca="1" si="5"/>
        <v>MGR2253</v>
      </c>
      <c r="D41" s="28" t="str">
        <f t="shared" ca="1" si="6"/>
        <v>HDC專用</v>
      </c>
      <c r="E41" s="28" t="str">
        <f t="shared" ca="1" si="7"/>
        <v>詮鼎</v>
      </c>
      <c r="F41" s="28">
        <f t="shared" ca="1" si="26"/>
        <v>5</v>
      </c>
      <c r="G41" s="29">
        <f t="shared" ca="1" si="8"/>
        <v>1862</v>
      </c>
      <c r="H41" s="29">
        <f t="shared" ca="1" si="9"/>
        <v>0</v>
      </c>
      <c r="I41" s="29">
        <f t="shared" ca="1" si="10"/>
        <v>0</v>
      </c>
      <c r="J41" s="30">
        <f t="shared" ca="1" si="11"/>
        <v>1000</v>
      </c>
      <c r="K41" s="30">
        <f t="shared" ca="1" si="12"/>
        <v>0</v>
      </c>
      <c r="L41" s="115">
        <f t="shared" ca="1" si="13"/>
        <v>0</v>
      </c>
      <c r="M41" s="30">
        <f t="shared" ca="1" si="14"/>
        <v>1000</v>
      </c>
      <c r="N41" s="30">
        <f t="shared" ca="1" si="14"/>
        <v>112</v>
      </c>
      <c r="O41" s="30"/>
      <c r="P41" s="30"/>
      <c r="Q41" s="115"/>
      <c r="R41" s="115"/>
      <c r="S41" s="115"/>
      <c r="T41" s="115"/>
      <c r="U41" s="115"/>
      <c r="V41" s="30">
        <f t="shared" ca="1" si="24"/>
        <v>0</v>
      </c>
      <c r="W41" s="30">
        <f t="shared" ca="1" si="27"/>
        <v>1862</v>
      </c>
      <c r="X41" s="30">
        <f t="shared" ref="X41:X72" ca="1" si="28">W41-AC41+Q41</f>
        <v>1862</v>
      </c>
      <c r="Y41" s="30">
        <f t="shared" ref="Y41:Y72" ca="1" si="29">X41-AD41+R41</f>
        <v>1862</v>
      </c>
      <c r="Z41" s="30">
        <f t="shared" ref="Z41:Z72" ca="1" si="30">Y41-AE41+S41</f>
        <v>1862</v>
      </c>
      <c r="AA41" s="30">
        <f t="shared" ca="1" si="21"/>
        <v>1862</v>
      </c>
      <c r="AB41" s="30">
        <f t="shared" ca="1" si="22"/>
        <v>1862</v>
      </c>
      <c r="AC41" s="42">
        <f t="shared" ca="1" si="16"/>
        <v>0</v>
      </c>
      <c r="AD41" s="42">
        <f t="shared" ca="1" si="25"/>
        <v>0</v>
      </c>
      <c r="AE41" s="42">
        <f t="shared" ca="1" si="25"/>
        <v>0</v>
      </c>
      <c r="AF41" s="42">
        <f t="shared" ca="1" si="25"/>
        <v>0</v>
      </c>
      <c r="AG41" s="42">
        <f t="shared" ca="1" si="25"/>
        <v>0</v>
      </c>
      <c r="AH41" s="42">
        <f t="shared" ca="1" si="25"/>
        <v>0</v>
      </c>
      <c r="AI41" s="42">
        <f t="shared" ca="1" si="25"/>
        <v>0</v>
      </c>
      <c r="AJ41" s="42">
        <f t="shared" ca="1" si="25"/>
        <v>0</v>
      </c>
      <c r="AK41" s="42">
        <f t="shared" ca="1" si="25"/>
        <v>0</v>
      </c>
      <c r="AL41" s="42">
        <f t="shared" ca="1" si="25"/>
        <v>0</v>
      </c>
      <c r="AM41" s="42">
        <f t="shared" ca="1" si="25"/>
        <v>0</v>
      </c>
      <c r="AN41" s="42">
        <f t="shared" ca="1" si="25"/>
        <v>0</v>
      </c>
      <c r="AO41" s="42">
        <f t="shared" ca="1" si="25"/>
        <v>0</v>
      </c>
      <c r="AP41" s="42">
        <f t="shared" ca="1" si="25"/>
        <v>0</v>
      </c>
      <c r="AQ41" s="42">
        <f t="shared" ca="1" si="25"/>
        <v>0</v>
      </c>
      <c r="AR41" s="42">
        <f t="shared" ca="1" si="25"/>
        <v>0</v>
      </c>
      <c r="AS41" s="42">
        <f t="shared" ca="1" si="25"/>
        <v>0</v>
      </c>
    </row>
    <row r="42" spans="1:45" ht="18" hidden="1" customHeight="1">
      <c r="A42" s="108">
        <v>39</v>
      </c>
      <c r="B42" s="109" t="s">
        <v>55</v>
      </c>
      <c r="C42" s="28" t="str">
        <f t="shared" ca="1" si="5"/>
        <v>KGR2218</v>
      </c>
      <c r="D42" s="28" t="str">
        <f t="shared" ca="1" si="6"/>
        <v>普通機種專用</v>
      </c>
      <c r="E42" s="28" t="str">
        <f t="shared" ca="1" si="7"/>
        <v>樵屋</v>
      </c>
      <c r="F42" s="28">
        <f t="shared" ca="1" si="26"/>
        <v>5</v>
      </c>
      <c r="G42" s="29">
        <f t="shared" ca="1" si="8"/>
        <v>2395</v>
      </c>
      <c r="H42" s="29">
        <f t="shared" ca="1" si="9"/>
        <v>0</v>
      </c>
      <c r="I42" s="29">
        <f t="shared" ca="1" si="10"/>
        <v>0</v>
      </c>
      <c r="J42" s="30">
        <f t="shared" ca="1" si="11"/>
        <v>0</v>
      </c>
      <c r="K42" s="30">
        <f t="shared" ca="1" si="12"/>
        <v>0</v>
      </c>
      <c r="L42" s="115">
        <f t="shared" ca="1" si="13"/>
        <v>0</v>
      </c>
      <c r="M42" s="30">
        <f t="shared" ca="1" si="14"/>
        <v>3000</v>
      </c>
      <c r="N42" s="30">
        <f t="shared" ca="1" si="14"/>
        <v>84</v>
      </c>
      <c r="O42" s="30"/>
      <c r="P42" s="30"/>
      <c r="Q42" s="115"/>
      <c r="R42" s="115"/>
      <c r="S42" s="115"/>
      <c r="T42" s="115"/>
      <c r="U42" s="115"/>
      <c r="V42" s="30">
        <f t="shared" ca="1" si="24"/>
        <v>0</v>
      </c>
      <c r="W42" s="30">
        <f t="shared" ca="1" si="27"/>
        <v>2395</v>
      </c>
      <c r="X42" s="30">
        <f t="shared" ca="1" si="28"/>
        <v>2395</v>
      </c>
      <c r="Y42" s="30">
        <f t="shared" ca="1" si="29"/>
        <v>2395</v>
      </c>
      <c r="Z42" s="30">
        <f t="shared" ca="1" si="30"/>
        <v>2395</v>
      </c>
      <c r="AA42" s="30">
        <f t="shared" ref="AA42:AA73" ca="1" si="31">Z42-AF42+T42</f>
        <v>2395</v>
      </c>
      <c r="AB42" s="30">
        <f t="shared" ref="AB42:AB73" ca="1" si="32">AA42-AG42+U42</f>
        <v>2395</v>
      </c>
      <c r="AC42" s="42">
        <f t="shared" ca="1" si="16"/>
        <v>0</v>
      </c>
      <c r="AD42" s="42">
        <f t="shared" ca="1" si="25"/>
        <v>0</v>
      </c>
      <c r="AE42" s="42">
        <f t="shared" ca="1" si="25"/>
        <v>0</v>
      </c>
      <c r="AF42" s="42">
        <f t="shared" ca="1" si="25"/>
        <v>0</v>
      </c>
      <c r="AG42" s="42">
        <f t="shared" ca="1" si="25"/>
        <v>0</v>
      </c>
      <c r="AH42" s="42">
        <f t="shared" ca="1" si="25"/>
        <v>0</v>
      </c>
      <c r="AI42" s="42">
        <f t="shared" ca="1" si="25"/>
        <v>0</v>
      </c>
      <c r="AJ42" s="42">
        <f t="shared" ca="1" si="25"/>
        <v>0</v>
      </c>
      <c r="AK42" s="42">
        <f t="shared" ca="1" si="25"/>
        <v>0</v>
      </c>
      <c r="AL42" s="42">
        <f t="shared" ca="1" si="25"/>
        <v>0</v>
      </c>
      <c r="AM42" s="42">
        <f t="shared" ca="1" si="25"/>
        <v>0</v>
      </c>
      <c r="AN42" s="42">
        <f t="shared" ca="1" si="25"/>
        <v>0</v>
      </c>
      <c r="AO42" s="42">
        <f t="shared" ca="1" si="25"/>
        <v>0</v>
      </c>
      <c r="AP42" s="42">
        <f t="shared" ca="1" si="25"/>
        <v>0</v>
      </c>
      <c r="AQ42" s="42">
        <f t="shared" ca="1" si="25"/>
        <v>0</v>
      </c>
      <c r="AR42" s="42">
        <f t="shared" ca="1" si="25"/>
        <v>0</v>
      </c>
      <c r="AS42" s="42">
        <f t="shared" ca="1" si="25"/>
        <v>0</v>
      </c>
    </row>
    <row r="43" spans="1:45" ht="19.95" hidden="1" customHeight="1">
      <c r="A43" s="108">
        <v>40</v>
      </c>
      <c r="B43" s="109" t="s">
        <v>969</v>
      </c>
      <c r="C43" s="28" t="str">
        <f t="shared" ca="1" si="5"/>
        <v>KU-2501, KU-2502, KU-2505, KU-2506</v>
      </c>
      <c r="D43" s="28" t="str">
        <f t="shared" ca="1" si="6"/>
        <v>ASK_LG專用</v>
      </c>
      <c r="E43" s="28" t="str">
        <f t="shared" ca="1" si="7"/>
        <v>Logitech</v>
      </c>
      <c r="F43" s="28">
        <f t="shared" ca="1" si="26"/>
        <v>0</v>
      </c>
      <c r="G43" s="29">
        <f t="shared" ca="1" si="8"/>
        <v>-10387</v>
      </c>
      <c r="H43" s="29">
        <f t="shared" ca="1" si="9"/>
        <v>5000</v>
      </c>
      <c r="I43" s="29">
        <f t="shared" ca="1" si="10"/>
        <v>0</v>
      </c>
      <c r="J43" s="30">
        <f t="shared" ca="1" si="11"/>
        <v>115000</v>
      </c>
      <c r="K43" s="30">
        <f t="shared" ca="1" si="12"/>
        <v>0</v>
      </c>
      <c r="L43" s="115">
        <f t="shared" ca="1" si="13"/>
        <v>95172</v>
      </c>
      <c r="M43" s="30">
        <f t="shared" ca="1" si="14"/>
        <v>2500</v>
      </c>
      <c r="N43" s="30">
        <f t="shared" ca="1" si="14"/>
        <v>175</v>
      </c>
      <c r="O43" s="30"/>
      <c r="P43" s="30"/>
      <c r="Q43" s="115"/>
      <c r="R43" s="115"/>
      <c r="S43" s="115"/>
      <c r="T43" s="115"/>
      <c r="U43" s="115"/>
      <c r="V43" s="30">
        <f t="shared" ca="1" si="24"/>
        <v>0</v>
      </c>
      <c r="W43" s="30">
        <f t="shared" ca="1" si="27"/>
        <v>-5387</v>
      </c>
      <c r="X43" s="30">
        <f t="shared" ca="1" si="28"/>
        <v>-5387</v>
      </c>
      <c r="Y43" s="30">
        <f t="shared" ca="1" si="29"/>
        <v>-20643</v>
      </c>
      <c r="Z43" s="30">
        <f t="shared" ca="1" si="30"/>
        <v>-31559</v>
      </c>
      <c r="AA43" s="30">
        <f t="shared" ca="1" si="31"/>
        <v>-43159</v>
      </c>
      <c r="AB43" s="30">
        <f t="shared" ca="1" si="32"/>
        <v>-51359</v>
      </c>
      <c r="AC43" s="42">
        <f t="shared" ca="1" si="16"/>
        <v>0</v>
      </c>
      <c r="AD43" s="42">
        <f t="shared" ca="1" si="25"/>
        <v>15256</v>
      </c>
      <c r="AE43" s="42">
        <f t="shared" ca="1" si="25"/>
        <v>10916</v>
      </c>
      <c r="AF43" s="42">
        <f t="shared" ca="1" si="25"/>
        <v>11600</v>
      </c>
      <c r="AG43" s="42">
        <f t="shared" ca="1" si="25"/>
        <v>8200</v>
      </c>
      <c r="AH43" s="42">
        <f t="shared" ca="1" si="25"/>
        <v>10000</v>
      </c>
      <c r="AI43" s="42">
        <f t="shared" ca="1" si="25"/>
        <v>10600</v>
      </c>
      <c r="AJ43" s="42">
        <f t="shared" ca="1" si="25"/>
        <v>6200</v>
      </c>
      <c r="AK43" s="42">
        <f t="shared" ca="1" si="25"/>
        <v>6200</v>
      </c>
      <c r="AL43" s="42">
        <f t="shared" ca="1" si="25"/>
        <v>8400</v>
      </c>
      <c r="AM43" s="42">
        <f t="shared" ca="1" si="25"/>
        <v>3400</v>
      </c>
      <c r="AN43" s="42">
        <f t="shared" ca="1" si="25"/>
        <v>4400</v>
      </c>
      <c r="AO43" s="42">
        <f t="shared" ca="1" si="25"/>
        <v>0</v>
      </c>
      <c r="AP43" s="42">
        <f t="shared" ca="1" si="25"/>
        <v>0</v>
      </c>
      <c r="AQ43" s="42">
        <f t="shared" ca="1" si="25"/>
        <v>0</v>
      </c>
      <c r="AR43" s="42">
        <f t="shared" ca="1" si="25"/>
        <v>0</v>
      </c>
      <c r="AS43" s="42">
        <f t="shared" ca="1" si="25"/>
        <v>0</v>
      </c>
    </row>
    <row r="44" spans="1:45" ht="19.95" hidden="1" customHeight="1">
      <c r="A44" s="108">
        <v>41</v>
      </c>
      <c r="B44" s="109" t="s">
        <v>57</v>
      </c>
      <c r="C44" s="28" t="str">
        <f t="shared" ca="1" si="5"/>
        <v>KCR2260, KCR2268, KCR2269, KCR2270, KCR2271, KCR2272, KU-2310, KU-2311</v>
      </c>
      <c r="D44" s="28" t="str">
        <f t="shared" ca="1" si="6"/>
        <v>LG專用</v>
      </c>
      <c r="E44" s="28" t="str">
        <f t="shared" ca="1" si="7"/>
        <v>Logitech</v>
      </c>
      <c r="F44" s="28">
        <f t="shared" ca="1" si="26"/>
        <v>1</v>
      </c>
      <c r="G44" s="29">
        <f t="shared" ca="1" si="8"/>
        <v>710</v>
      </c>
      <c r="H44" s="29">
        <f t="shared" ca="1" si="9"/>
        <v>0</v>
      </c>
      <c r="I44" s="29">
        <f t="shared" ca="1" si="10"/>
        <v>0</v>
      </c>
      <c r="J44" s="30">
        <f t="shared" ca="1" si="11"/>
        <v>150000</v>
      </c>
      <c r="K44" s="30">
        <f t="shared" ca="1" si="12"/>
        <v>0</v>
      </c>
      <c r="L44" s="115">
        <f t="shared" ca="1" si="13"/>
        <v>206584</v>
      </c>
      <c r="M44" s="30">
        <f t="shared" ca="1" si="14"/>
        <v>2500</v>
      </c>
      <c r="N44" s="30">
        <f t="shared" ca="1" si="14"/>
        <v>175</v>
      </c>
      <c r="O44" s="30"/>
      <c r="P44" s="30"/>
      <c r="Q44" s="115"/>
      <c r="R44" s="115"/>
      <c r="S44" s="115"/>
      <c r="T44" s="115"/>
      <c r="U44" s="115"/>
      <c r="V44" s="30">
        <f t="shared" ca="1" si="24"/>
        <v>0</v>
      </c>
      <c r="W44" s="30">
        <f t="shared" ca="1" si="27"/>
        <v>710</v>
      </c>
      <c r="X44" s="30">
        <f t="shared" ca="1" si="28"/>
        <v>710</v>
      </c>
      <c r="Y44" s="30">
        <f t="shared" ca="1" si="29"/>
        <v>-15186</v>
      </c>
      <c r="Z44" s="30">
        <f t="shared" ca="1" si="30"/>
        <v>-31186</v>
      </c>
      <c r="AA44" s="30">
        <f t="shared" ca="1" si="31"/>
        <v>-52386</v>
      </c>
      <c r="AB44" s="30">
        <f t="shared" ca="1" si="32"/>
        <v>-77290</v>
      </c>
      <c r="AC44" s="42">
        <f t="shared" ca="1" si="16"/>
        <v>0</v>
      </c>
      <c r="AD44" s="42">
        <f t="shared" ca="1" si="25"/>
        <v>15896</v>
      </c>
      <c r="AE44" s="42">
        <f t="shared" ca="1" si="25"/>
        <v>16000</v>
      </c>
      <c r="AF44" s="42">
        <f t="shared" ca="1" si="25"/>
        <v>21200</v>
      </c>
      <c r="AG44" s="42">
        <f t="shared" ca="1" si="25"/>
        <v>24904</v>
      </c>
      <c r="AH44" s="42">
        <f t="shared" ca="1" si="25"/>
        <v>24368</v>
      </c>
      <c r="AI44" s="42">
        <f t="shared" ca="1" si="25"/>
        <v>15720</v>
      </c>
      <c r="AJ44" s="42">
        <f t="shared" ca="1" si="25"/>
        <v>11600</v>
      </c>
      <c r="AK44" s="42">
        <f t="shared" ca="1" si="25"/>
        <v>14400</v>
      </c>
      <c r="AL44" s="42">
        <f t="shared" ca="1" si="25"/>
        <v>13200</v>
      </c>
      <c r="AM44" s="42">
        <f t="shared" ca="1" si="25"/>
        <v>28056</v>
      </c>
      <c r="AN44" s="42">
        <f t="shared" ca="1" si="25"/>
        <v>21240</v>
      </c>
      <c r="AO44" s="42">
        <f t="shared" ca="1" si="25"/>
        <v>0</v>
      </c>
      <c r="AP44" s="42">
        <f t="shared" ca="1" si="25"/>
        <v>0</v>
      </c>
      <c r="AQ44" s="42">
        <f t="shared" ca="1" si="25"/>
        <v>0</v>
      </c>
      <c r="AR44" s="42">
        <f t="shared" ca="1" si="25"/>
        <v>0</v>
      </c>
      <c r="AS44" s="42">
        <f t="shared" ca="1" si="25"/>
        <v>0</v>
      </c>
    </row>
    <row r="45" spans="1:45" ht="18" customHeight="1">
      <c r="A45" s="108">
        <v>42</v>
      </c>
      <c r="B45" s="109" t="s">
        <v>58</v>
      </c>
      <c r="C45" s="28" t="str">
        <f t="shared" ca="1" si="5"/>
        <v>MGR1837, MSU1795</v>
      </c>
      <c r="D45" s="28" t="str">
        <f t="shared" ca="1" si="6"/>
        <v>HDC專用</v>
      </c>
      <c r="E45" s="28" t="str">
        <f t="shared" ca="1" si="7"/>
        <v>友尚</v>
      </c>
      <c r="F45" s="28">
        <f t="shared" ca="1" si="26"/>
        <v>3</v>
      </c>
      <c r="G45" s="29">
        <f t="shared" ca="1" si="8"/>
        <v>7505</v>
      </c>
      <c r="H45" s="29">
        <f t="shared" ca="1" si="9"/>
        <v>0</v>
      </c>
      <c r="I45" s="29">
        <f t="shared" ca="1" si="10"/>
        <v>0</v>
      </c>
      <c r="J45" s="30">
        <f t="shared" ca="1" si="11"/>
        <v>27500</v>
      </c>
      <c r="K45" s="30">
        <f t="shared" ca="1" si="12"/>
        <v>0</v>
      </c>
      <c r="L45" s="115">
        <f t="shared" ca="1" si="13"/>
        <v>43500</v>
      </c>
      <c r="M45" s="30">
        <f t="shared" ca="1" si="14"/>
        <v>2500</v>
      </c>
      <c r="N45" s="30">
        <f t="shared" ca="1" si="14"/>
        <v>154</v>
      </c>
      <c r="O45" s="30"/>
      <c r="P45" s="30"/>
      <c r="Q45" s="115"/>
      <c r="R45" s="115"/>
      <c r="S45" s="115"/>
      <c r="T45" s="115"/>
      <c r="U45" s="115"/>
      <c r="V45" s="30">
        <f t="shared" ca="1" si="24"/>
        <v>8120</v>
      </c>
      <c r="W45" s="30">
        <f t="shared" ca="1" si="27"/>
        <v>15625</v>
      </c>
      <c r="X45" s="30">
        <f t="shared" ca="1" si="28"/>
        <v>13305</v>
      </c>
      <c r="Y45" s="30">
        <f t="shared" ca="1" si="29"/>
        <v>9245</v>
      </c>
      <c r="Z45" s="30">
        <f t="shared" ca="1" si="30"/>
        <v>4025</v>
      </c>
      <c r="AA45" s="30">
        <f t="shared" ca="1" si="31"/>
        <v>-1775</v>
      </c>
      <c r="AB45" s="30">
        <f t="shared" ca="1" si="32"/>
        <v>-8155</v>
      </c>
      <c r="AC45" s="42">
        <f t="shared" ca="1" si="16"/>
        <v>2320</v>
      </c>
      <c r="AD45" s="42">
        <f t="shared" ca="1" si="25"/>
        <v>4060</v>
      </c>
      <c r="AE45" s="42">
        <f t="shared" ca="1" si="25"/>
        <v>5220</v>
      </c>
      <c r="AF45" s="42">
        <f t="shared" ca="1" si="25"/>
        <v>5800</v>
      </c>
      <c r="AG45" s="42">
        <f t="shared" ca="1" si="25"/>
        <v>6380</v>
      </c>
      <c r="AH45" s="42">
        <f t="shared" ca="1" si="25"/>
        <v>6960</v>
      </c>
      <c r="AI45" s="42">
        <f t="shared" ca="1" si="25"/>
        <v>4640</v>
      </c>
      <c r="AJ45" s="42">
        <f t="shared" ca="1" si="25"/>
        <v>3480</v>
      </c>
      <c r="AK45" s="42">
        <f t="shared" ca="1" si="25"/>
        <v>4640</v>
      </c>
      <c r="AL45" s="42">
        <f t="shared" ca="1" si="25"/>
        <v>0</v>
      </c>
      <c r="AM45" s="42">
        <f t="shared" ca="1" si="25"/>
        <v>0</v>
      </c>
      <c r="AN45" s="42">
        <f t="shared" ca="1" si="25"/>
        <v>0</v>
      </c>
      <c r="AO45" s="42">
        <f t="shared" ca="1" si="25"/>
        <v>0</v>
      </c>
      <c r="AP45" s="42">
        <f t="shared" ca="1" si="25"/>
        <v>0</v>
      </c>
      <c r="AQ45" s="42">
        <f t="shared" ca="1" si="25"/>
        <v>0</v>
      </c>
      <c r="AR45" s="42">
        <f t="shared" ca="1" si="25"/>
        <v>0</v>
      </c>
      <c r="AS45" s="42">
        <f t="shared" ca="1" si="25"/>
        <v>0</v>
      </c>
    </row>
    <row r="46" spans="1:45" ht="18" hidden="1" customHeight="1">
      <c r="A46" s="108">
        <v>43</v>
      </c>
      <c r="B46" s="109" t="s">
        <v>59</v>
      </c>
      <c r="C46" s="28" t="str">
        <f t="shared" ca="1" si="5"/>
        <v>KU-1917, KU-1977</v>
      </c>
      <c r="D46" s="28" t="str">
        <f t="shared" ca="1" si="6"/>
        <v>LG專用</v>
      </c>
      <c r="E46" s="28" t="str">
        <f t="shared" ca="1" si="7"/>
        <v>Logitech</v>
      </c>
      <c r="F46" s="28">
        <f t="shared" ca="1" si="26"/>
        <v>5</v>
      </c>
      <c r="G46" s="29">
        <f t="shared" ca="1" si="8"/>
        <v>75217</v>
      </c>
      <c r="H46" s="29">
        <f t="shared" ca="1" si="9"/>
        <v>0</v>
      </c>
      <c r="I46" s="29">
        <f t="shared" ca="1" si="10"/>
        <v>0</v>
      </c>
      <c r="J46" s="30">
        <f t="shared" ca="1" si="11"/>
        <v>87500</v>
      </c>
      <c r="K46" s="30">
        <f t="shared" ca="1" si="12"/>
        <v>0</v>
      </c>
      <c r="L46" s="115">
        <f t="shared" ca="1" si="13"/>
        <v>157072</v>
      </c>
      <c r="M46" s="30">
        <f t="shared" ca="1" si="14"/>
        <v>2500</v>
      </c>
      <c r="N46" s="30">
        <f t="shared" ca="1" si="14"/>
        <v>175</v>
      </c>
      <c r="O46" s="30"/>
      <c r="P46" s="30"/>
      <c r="Q46" s="115"/>
      <c r="R46" s="115"/>
      <c r="S46" s="115"/>
      <c r="T46" s="115"/>
      <c r="U46" s="115"/>
      <c r="V46" s="30">
        <f t="shared" ca="1" si="24"/>
        <v>0</v>
      </c>
      <c r="W46" s="30">
        <f t="shared" ca="1" si="27"/>
        <v>75217</v>
      </c>
      <c r="X46" s="30">
        <f t="shared" ca="1" si="28"/>
        <v>75217</v>
      </c>
      <c r="Y46" s="30">
        <f t="shared" ca="1" si="29"/>
        <v>62209</v>
      </c>
      <c r="Z46" s="30">
        <f t="shared" ca="1" si="30"/>
        <v>52281</v>
      </c>
      <c r="AA46" s="30">
        <f t="shared" ca="1" si="31"/>
        <v>38889</v>
      </c>
      <c r="AB46" s="30">
        <f t="shared" ca="1" si="32"/>
        <v>19393</v>
      </c>
      <c r="AC46" s="42">
        <f t="shared" ca="1" si="16"/>
        <v>0</v>
      </c>
      <c r="AD46" s="42">
        <f t="shared" ca="1" si="25"/>
        <v>13008</v>
      </c>
      <c r="AE46" s="42">
        <f t="shared" ca="1" si="25"/>
        <v>9928</v>
      </c>
      <c r="AF46" s="42">
        <f t="shared" ca="1" si="25"/>
        <v>13392</v>
      </c>
      <c r="AG46" s="42">
        <f t="shared" ca="1" si="25"/>
        <v>19496</v>
      </c>
      <c r="AH46" s="42">
        <f t="shared" ca="1" si="25"/>
        <v>19032</v>
      </c>
      <c r="AI46" s="42">
        <f t="shared" ca="1" si="25"/>
        <v>17896</v>
      </c>
      <c r="AJ46" s="42">
        <f t="shared" ca="1" si="25"/>
        <v>12792</v>
      </c>
      <c r="AK46" s="42">
        <f t="shared" ca="1" si="25"/>
        <v>11544</v>
      </c>
      <c r="AL46" s="42">
        <f t="shared" ca="1" si="25"/>
        <v>15392</v>
      </c>
      <c r="AM46" s="42">
        <f t="shared" ca="1" si="25"/>
        <v>13712</v>
      </c>
      <c r="AN46" s="42">
        <f t="shared" ca="1" si="25"/>
        <v>10880</v>
      </c>
      <c r="AO46" s="42">
        <f t="shared" ca="1" si="25"/>
        <v>0</v>
      </c>
      <c r="AP46" s="42">
        <f t="shared" ca="1" si="25"/>
        <v>0</v>
      </c>
      <c r="AQ46" s="42">
        <f t="shared" ca="1" si="25"/>
        <v>0</v>
      </c>
      <c r="AR46" s="42">
        <f t="shared" ca="1" si="25"/>
        <v>0</v>
      </c>
      <c r="AS46" s="42">
        <f t="shared" ca="1" si="25"/>
        <v>0</v>
      </c>
    </row>
    <row r="47" spans="1:45" ht="19.95" hidden="1" customHeight="1">
      <c r="A47" s="108">
        <v>44</v>
      </c>
      <c r="B47" s="109" t="s">
        <v>60</v>
      </c>
      <c r="C47" s="28" t="str">
        <f t="shared" ca="1" si="5"/>
        <v>KCR2205, KCR2265, KU-2501, KU-2502, KU-2505, KU-2506</v>
      </c>
      <c r="D47" s="28" t="str">
        <f t="shared" ca="1" si="6"/>
        <v>LG專用</v>
      </c>
      <c r="E47" s="28" t="str">
        <f t="shared" ca="1" si="7"/>
        <v>Logitech</v>
      </c>
      <c r="F47" s="28">
        <f t="shared" ca="1" si="26"/>
        <v>4</v>
      </c>
      <c r="G47" s="29">
        <f t="shared" ca="1" si="8"/>
        <v>46474</v>
      </c>
      <c r="H47" s="29">
        <f t="shared" ca="1" si="9"/>
        <v>0</v>
      </c>
      <c r="I47" s="29">
        <f t="shared" ca="1" si="10"/>
        <v>0</v>
      </c>
      <c r="J47" s="30">
        <f t="shared" ca="1" si="11"/>
        <v>75000</v>
      </c>
      <c r="K47" s="30">
        <f t="shared" ca="1" si="12"/>
        <v>0</v>
      </c>
      <c r="L47" s="115">
        <f t="shared" ca="1" si="13"/>
        <v>115972</v>
      </c>
      <c r="M47" s="30">
        <f t="shared" ca="1" si="14"/>
        <v>2500</v>
      </c>
      <c r="N47" s="30">
        <f t="shared" ca="1" si="14"/>
        <v>175</v>
      </c>
      <c r="O47" s="30"/>
      <c r="P47" s="30"/>
      <c r="Q47" s="115"/>
      <c r="R47" s="115"/>
      <c r="S47" s="115"/>
      <c r="T47" s="115"/>
      <c r="U47" s="115"/>
      <c r="V47" s="30">
        <f t="shared" ca="1" si="24"/>
        <v>0</v>
      </c>
      <c r="W47" s="30">
        <f t="shared" ca="1" si="27"/>
        <v>46474</v>
      </c>
      <c r="X47" s="30">
        <f t="shared" ca="1" si="28"/>
        <v>46474</v>
      </c>
      <c r="Y47" s="30">
        <f t="shared" ca="1" si="29"/>
        <v>30418</v>
      </c>
      <c r="Z47" s="30">
        <f t="shared" ca="1" si="30"/>
        <v>18702</v>
      </c>
      <c r="AA47" s="30">
        <f t="shared" ca="1" si="31"/>
        <v>5102</v>
      </c>
      <c r="AB47" s="30">
        <f t="shared" ca="1" si="32"/>
        <v>-5298</v>
      </c>
      <c r="AC47" s="42">
        <f t="shared" ca="1" si="16"/>
        <v>0</v>
      </c>
      <c r="AD47" s="42">
        <f t="shared" ca="1" si="25"/>
        <v>16056</v>
      </c>
      <c r="AE47" s="42">
        <f t="shared" ca="1" si="25"/>
        <v>11716</v>
      </c>
      <c r="AF47" s="42">
        <f t="shared" ca="1" si="25"/>
        <v>13600</v>
      </c>
      <c r="AG47" s="42">
        <f t="shared" ca="1" si="25"/>
        <v>10400</v>
      </c>
      <c r="AH47" s="42">
        <f t="shared" ca="1" si="25"/>
        <v>13000</v>
      </c>
      <c r="AI47" s="42">
        <f t="shared" ca="1" si="25"/>
        <v>13600</v>
      </c>
      <c r="AJ47" s="42">
        <f t="shared" ca="1" si="25"/>
        <v>8000</v>
      </c>
      <c r="AK47" s="42">
        <f t="shared" ca="1" si="25"/>
        <v>7400</v>
      </c>
      <c r="AL47" s="42">
        <f t="shared" ca="1" si="25"/>
        <v>10200</v>
      </c>
      <c r="AM47" s="42">
        <f t="shared" ca="1" si="25"/>
        <v>5600</v>
      </c>
      <c r="AN47" s="42">
        <f t="shared" ca="1" si="25"/>
        <v>6400</v>
      </c>
      <c r="AO47" s="42">
        <f t="shared" ca="1" si="25"/>
        <v>0</v>
      </c>
      <c r="AP47" s="42">
        <f t="shared" ca="1" si="25"/>
        <v>0</v>
      </c>
      <c r="AQ47" s="42">
        <f t="shared" ca="1" si="25"/>
        <v>0</v>
      </c>
      <c r="AR47" s="42">
        <f t="shared" ca="1" si="25"/>
        <v>0</v>
      </c>
      <c r="AS47" s="42">
        <f t="shared" ca="1" si="25"/>
        <v>0</v>
      </c>
    </row>
    <row r="48" spans="1:45" ht="19.95" hidden="1" customHeight="1">
      <c r="A48" s="108">
        <v>45</v>
      </c>
      <c r="B48" s="109" t="s">
        <v>61</v>
      </c>
      <c r="C48" s="28" t="str">
        <f t="shared" ca="1" si="5"/>
        <v>KU-1805, KU-1912</v>
      </c>
      <c r="D48" s="28" t="str">
        <f t="shared" ca="1" si="6"/>
        <v>LG專用</v>
      </c>
      <c r="E48" s="28" t="str">
        <f t="shared" ca="1" si="7"/>
        <v>Logitech</v>
      </c>
      <c r="F48" s="28">
        <f t="shared" ca="1" si="26"/>
        <v>2</v>
      </c>
      <c r="G48" s="29">
        <f t="shared" ca="1" si="8"/>
        <v>17953</v>
      </c>
      <c r="H48" s="29">
        <f t="shared" ca="1" si="9"/>
        <v>0</v>
      </c>
      <c r="I48" s="29">
        <f t="shared" ca="1" si="10"/>
        <v>0</v>
      </c>
      <c r="J48" s="30">
        <f t="shared" ca="1" si="11"/>
        <v>122500</v>
      </c>
      <c r="K48" s="30">
        <f t="shared" ca="1" si="12"/>
        <v>0</v>
      </c>
      <c r="L48" s="115">
        <f t="shared" ca="1" si="13"/>
        <v>189496</v>
      </c>
      <c r="M48" s="30">
        <f t="shared" ca="1" si="14"/>
        <v>2500</v>
      </c>
      <c r="N48" s="30">
        <f t="shared" ca="1" si="14"/>
        <v>175</v>
      </c>
      <c r="O48" s="30"/>
      <c r="P48" s="30"/>
      <c r="Q48" s="115"/>
      <c r="R48" s="115"/>
      <c r="S48" s="115"/>
      <c r="T48" s="115"/>
      <c r="U48" s="115"/>
      <c r="V48" s="30">
        <f t="shared" ca="1" si="24"/>
        <v>0</v>
      </c>
      <c r="W48" s="30">
        <f t="shared" ca="1" si="27"/>
        <v>17953</v>
      </c>
      <c r="X48" s="30">
        <f t="shared" ca="1" si="28"/>
        <v>17953</v>
      </c>
      <c r="Y48" s="30">
        <f t="shared" ca="1" si="29"/>
        <v>4537</v>
      </c>
      <c r="Z48" s="30">
        <f t="shared" ca="1" si="30"/>
        <v>-6279</v>
      </c>
      <c r="AA48" s="30">
        <f t="shared" ca="1" si="31"/>
        <v>-25479</v>
      </c>
      <c r="AB48" s="30">
        <f t="shared" ca="1" si="32"/>
        <v>-75295</v>
      </c>
      <c r="AC48" s="42">
        <f t="shared" ca="1" si="16"/>
        <v>0</v>
      </c>
      <c r="AD48" s="42">
        <f t="shared" ca="1" si="25"/>
        <v>13416</v>
      </c>
      <c r="AE48" s="42">
        <f t="shared" ca="1" si="25"/>
        <v>10816</v>
      </c>
      <c r="AF48" s="42">
        <f t="shared" ca="1" si="25"/>
        <v>19200</v>
      </c>
      <c r="AG48" s="42">
        <f t="shared" ca="1" si="25"/>
        <v>49816</v>
      </c>
      <c r="AH48" s="42">
        <f t="shared" ca="1" si="25"/>
        <v>17840</v>
      </c>
      <c r="AI48" s="42">
        <f t="shared" ca="1" si="25"/>
        <v>16368</v>
      </c>
      <c r="AJ48" s="42">
        <f t="shared" ca="1" si="25"/>
        <v>12488</v>
      </c>
      <c r="AK48" s="42">
        <f t="shared" ca="1" si="25"/>
        <v>11416</v>
      </c>
      <c r="AL48" s="42">
        <f t="shared" ca="1" si="25"/>
        <v>15232</v>
      </c>
      <c r="AM48" s="42">
        <f t="shared" ca="1" si="25"/>
        <v>12888</v>
      </c>
      <c r="AN48" s="42">
        <f t="shared" ca="1" si="25"/>
        <v>10016</v>
      </c>
      <c r="AO48" s="42">
        <f t="shared" ca="1" si="25"/>
        <v>0</v>
      </c>
      <c r="AP48" s="42">
        <f t="shared" ca="1" si="25"/>
        <v>0</v>
      </c>
      <c r="AQ48" s="42">
        <f t="shared" ca="1" si="25"/>
        <v>0</v>
      </c>
      <c r="AR48" s="42">
        <f t="shared" ca="1" si="25"/>
        <v>0</v>
      </c>
      <c r="AS48" s="42">
        <f t="shared" ca="1" si="25"/>
        <v>0</v>
      </c>
    </row>
    <row r="49" spans="1:45" ht="18" hidden="1" customHeight="1">
      <c r="A49" s="108">
        <v>46</v>
      </c>
      <c r="B49" s="109" t="s">
        <v>62</v>
      </c>
      <c r="C49" s="28" t="str">
        <f t="shared" ca="1" si="5"/>
        <v>MGR2057</v>
      </c>
      <c r="D49" s="28" t="str">
        <f t="shared" ca="1" si="6"/>
        <v>SS專用</v>
      </c>
      <c r="E49" s="28" t="str">
        <f t="shared" ca="1" si="7"/>
        <v>樵屋</v>
      </c>
      <c r="F49" s="28">
        <f t="shared" ca="1" si="26"/>
        <v>3</v>
      </c>
      <c r="G49" s="29">
        <f t="shared" ca="1" si="8"/>
        <v>2977</v>
      </c>
      <c r="H49" s="29">
        <f t="shared" ca="1" si="9"/>
        <v>0</v>
      </c>
      <c r="I49" s="29">
        <f t="shared" ca="1" si="10"/>
        <v>0</v>
      </c>
      <c r="J49" s="30">
        <f t="shared" ca="1" si="11"/>
        <v>5000</v>
      </c>
      <c r="K49" s="30">
        <f t="shared" ca="1" si="12"/>
        <v>0</v>
      </c>
      <c r="L49" s="115">
        <f t="shared" ca="1" si="13"/>
        <v>19085</v>
      </c>
      <c r="M49" s="30">
        <f t="shared" ca="1" si="14"/>
        <v>4000</v>
      </c>
      <c r="N49" s="30">
        <f t="shared" ca="1" si="14"/>
        <v>70</v>
      </c>
      <c r="O49" s="30"/>
      <c r="P49" s="30"/>
      <c r="Q49" s="115"/>
      <c r="R49" s="115"/>
      <c r="S49" s="115"/>
      <c r="T49" s="115"/>
      <c r="U49" s="115"/>
      <c r="V49" s="30">
        <f t="shared" ca="1" si="24"/>
        <v>7560</v>
      </c>
      <c r="W49" s="30">
        <f t="shared" ca="1" si="27"/>
        <v>10537</v>
      </c>
      <c r="X49" s="30">
        <f t="shared" ca="1" si="28"/>
        <v>8017</v>
      </c>
      <c r="Y49" s="30">
        <f t="shared" ca="1" si="29"/>
        <v>7177</v>
      </c>
      <c r="Z49" s="30">
        <f t="shared" ca="1" si="30"/>
        <v>2137</v>
      </c>
      <c r="AA49" s="30">
        <f t="shared" ca="1" si="31"/>
        <v>-383</v>
      </c>
      <c r="AB49" s="30">
        <f t="shared" ca="1" si="32"/>
        <v>-3743</v>
      </c>
      <c r="AC49" s="42">
        <f t="shared" ca="1" si="16"/>
        <v>2520</v>
      </c>
      <c r="AD49" s="42">
        <f t="shared" ca="1" si="25"/>
        <v>840</v>
      </c>
      <c r="AE49" s="42">
        <f t="shared" ca="1" si="25"/>
        <v>5040</v>
      </c>
      <c r="AF49" s="42">
        <f t="shared" ca="1" si="25"/>
        <v>2520</v>
      </c>
      <c r="AG49" s="42">
        <f t="shared" ca="1" si="25"/>
        <v>3360</v>
      </c>
      <c r="AH49" s="42">
        <f t="shared" ca="1" si="25"/>
        <v>3145</v>
      </c>
      <c r="AI49" s="42">
        <f t="shared" ca="1" si="25"/>
        <v>1660</v>
      </c>
      <c r="AJ49" s="42">
        <f t="shared" ca="1" si="25"/>
        <v>0</v>
      </c>
      <c r="AK49" s="42">
        <f t="shared" ca="1" si="25"/>
        <v>0</v>
      </c>
      <c r="AL49" s="42">
        <f t="shared" ca="1" si="25"/>
        <v>0</v>
      </c>
      <c r="AM49" s="42">
        <f t="shared" ca="1" si="25"/>
        <v>0</v>
      </c>
      <c r="AN49" s="42">
        <f t="shared" ca="1" si="25"/>
        <v>0</v>
      </c>
      <c r="AO49" s="42">
        <f t="shared" ca="1" si="25"/>
        <v>0</v>
      </c>
      <c r="AP49" s="42">
        <f t="shared" ca="1" si="25"/>
        <v>0</v>
      </c>
      <c r="AQ49" s="42">
        <f t="shared" ca="1" si="25"/>
        <v>0</v>
      </c>
      <c r="AR49" s="42">
        <f t="shared" ca="1" si="25"/>
        <v>0</v>
      </c>
      <c r="AS49" s="42">
        <f t="shared" ca="1" si="25"/>
        <v>0</v>
      </c>
    </row>
    <row r="50" spans="1:45" ht="18" hidden="1" customHeight="1">
      <c r="A50" s="108">
        <v>47</v>
      </c>
      <c r="B50" s="109" t="s">
        <v>63</v>
      </c>
      <c r="C50" s="28" t="str">
        <f t="shared" ca="1" si="5"/>
        <v>KCR2270, KCR2271, KCR2272</v>
      </c>
      <c r="D50" s="28" t="str">
        <f t="shared" ca="1" si="6"/>
        <v>LG專用</v>
      </c>
      <c r="E50" s="28" t="str">
        <f t="shared" ca="1" si="7"/>
        <v>盛鎰</v>
      </c>
      <c r="F50" s="28">
        <f t="shared" ca="1" si="26"/>
        <v>3</v>
      </c>
      <c r="G50" s="29">
        <f t="shared" ca="1" si="8"/>
        <v>13020</v>
      </c>
      <c r="H50" s="29">
        <f t="shared" ca="1" si="9"/>
        <v>0</v>
      </c>
      <c r="I50" s="29">
        <f t="shared" ca="1" si="10"/>
        <v>0</v>
      </c>
      <c r="J50" s="30">
        <f t="shared" ca="1" si="11"/>
        <v>21000</v>
      </c>
      <c r="K50" s="30">
        <f t="shared" ca="1" si="12"/>
        <v>0</v>
      </c>
      <c r="L50" s="115">
        <f t="shared" ca="1" si="13"/>
        <v>55092</v>
      </c>
      <c r="M50" s="30">
        <f t="shared" ca="1" si="14"/>
        <v>3000</v>
      </c>
      <c r="N50" s="30">
        <f t="shared" ca="1" si="14"/>
        <v>112</v>
      </c>
      <c r="O50" s="30"/>
      <c r="P50" s="30"/>
      <c r="Q50" s="115"/>
      <c r="R50" s="115"/>
      <c r="S50" s="115"/>
      <c r="T50" s="115"/>
      <c r="U50" s="115"/>
      <c r="V50" s="30">
        <f t="shared" ca="1" si="24"/>
        <v>0</v>
      </c>
      <c r="W50" s="30">
        <f t="shared" ca="1" si="27"/>
        <v>13020</v>
      </c>
      <c r="X50" s="30">
        <f t="shared" ca="1" si="28"/>
        <v>13020</v>
      </c>
      <c r="Y50" s="30">
        <f t="shared" ca="1" si="29"/>
        <v>8272</v>
      </c>
      <c r="Z50" s="30">
        <f t="shared" ca="1" si="30"/>
        <v>3472</v>
      </c>
      <c r="AA50" s="30">
        <f t="shared" ca="1" si="31"/>
        <v>-1728</v>
      </c>
      <c r="AB50" s="30">
        <f t="shared" ca="1" si="32"/>
        <v>-7780</v>
      </c>
      <c r="AC50" s="42">
        <f t="shared" ca="1" si="16"/>
        <v>0</v>
      </c>
      <c r="AD50" s="42">
        <f t="shared" ca="1" si="25"/>
        <v>4748</v>
      </c>
      <c r="AE50" s="42">
        <f t="shared" ca="1" si="25"/>
        <v>4800</v>
      </c>
      <c r="AF50" s="42">
        <f t="shared" ca="1" si="25"/>
        <v>5200</v>
      </c>
      <c r="AG50" s="42">
        <f t="shared" ca="1" si="25"/>
        <v>6052</v>
      </c>
      <c r="AH50" s="42">
        <f t="shared" ca="1" si="25"/>
        <v>7384</v>
      </c>
      <c r="AI50" s="42">
        <f t="shared" ca="1" si="25"/>
        <v>2460</v>
      </c>
      <c r="AJ50" s="42">
        <f t="shared" ca="1" si="25"/>
        <v>2200</v>
      </c>
      <c r="AK50" s="42">
        <f t="shared" ca="1" si="25"/>
        <v>4000</v>
      </c>
      <c r="AL50" s="42">
        <f t="shared" ca="1" si="25"/>
        <v>2200</v>
      </c>
      <c r="AM50" s="42">
        <f t="shared" ca="1" si="25"/>
        <v>9428</v>
      </c>
      <c r="AN50" s="42">
        <f t="shared" ca="1" si="25"/>
        <v>6620</v>
      </c>
      <c r="AO50" s="42">
        <f t="shared" ca="1" si="25"/>
        <v>0</v>
      </c>
      <c r="AP50" s="42">
        <f t="shared" ca="1" si="25"/>
        <v>0</v>
      </c>
      <c r="AQ50" s="42">
        <f t="shared" ca="1" si="25"/>
        <v>0</v>
      </c>
      <c r="AR50" s="42">
        <f t="shared" ca="1" si="25"/>
        <v>0</v>
      </c>
      <c r="AS50" s="42">
        <f t="shared" ca="1" si="25"/>
        <v>0</v>
      </c>
    </row>
    <row r="51" spans="1:45" ht="18" hidden="1" customHeight="1">
      <c r="A51" s="108">
        <v>48</v>
      </c>
      <c r="B51" s="109" t="s">
        <v>64</v>
      </c>
      <c r="C51" s="28" t="str">
        <f t="shared" ca="1" si="5"/>
        <v>KGR2218</v>
      </c>
      <c r="D51" s="28" t="str">
        <f t="shared" ca="1" si="6"/>
        <v>普通機種專用</v>
      </c>
      <c r="E51" s="28" t="str">
        <f t="shared" ca="1" si="7"/>
        <v>樵屋</v>
      </c>
      <c r="F51" s="28">
        <f t="shared" ca="1" si="26"/>
        <v>5</v>
      </c>
      <c r="G51" s="29">
        <f t="shared" ca="1" si="8"/>
        <v>3548</v>
      </c>
      <c r="H51" s="29">
        <f t="shared" ca="1" si="9"/>
        <v>0</v>
      </c>
      <c r="I51" s="29">
        <f t="shared" ca="1" si="10"/>
        <v>0</v>
      </c>
      <c r="J51" s="30">
        <f t="shared" ca="1" si="11"/>
        <v>0</v>
      </c>
      <c r="K51" s="30">
        <f t="shared" ca="1" si="12"/>
        <v>0</v>
      </c>
      <c r="L51" s="115">
        <f t="shared" ca="1" si="13"/>
        <v>0</v>
      </c>
      <c r="M51" s="30">
        <f t="shared" ca="1" si="14"/>
        <v>4000</v>
      </c>
      <c r="N51" s="30">
        <f t="shared" ca="1" si="14"/>
        <v>84</v>
      </c>
      <c r="O51" s="30"/>
      <c r="P51" s="30"/>
      <c r="Q51" s="115"/>
      <c r="R51" s="115"/>
      <c r="S51" s="115"/>
      <c r="T51" s="115"/>
      <c r="U51" s="115"/>
      <c r="V51" s="30">
        <f t="shared" ca="1" si="24"/>
        <v>0</v>
      </c>
      <c r="W51" s="30">
        <f t="shared" ca="1" si="27"/>
        <v>3548</v>
      </c>
      <c r="X51" s="30">
        <f t="shared" ca="1" si="28"/>
        <v>3548</v>
      </c>
      <c r="Y51" s="30">
        <f t="shared" ca="1" si="29"/>
        <v>3548</v>
      </c>
      <c r="Z51" s="30">
        <f t="shared" ca="1" si="30"/>
        <v>3548</v>
      </c>
      <c r="AA51" s="30">
        <f t="shared" ca="1" si="31"/>
        <v>3548</v>
      </c>
      <c r="AB51" s="30">
        <f t="shared" ca="1" si="32"/>
        <v>3548</v>
      </c>
      <c r="AC51" s="42">
        <f t="shared" ca="1" si="16"/>
        <v>0</v>
      </c>
      <c r="AD51" s="42">
        <f t="shared" ca="1" si="25"/>
        <v>0</v>
      </c>
      <c r="AE51" s="42">
        <f t="shared" ca="1" si="25"/>
        <v>0</v>
      </c>
      <c r="AF51" s="42">
        <f t="shared" ca="1" si="25"/>
        <v>0</v>
      </c>
      <c r="AG51" s="42">
        <f t="shared" ca="1" si="25"/>
        <v>0</v>
      </c>
      <c r="AH51" s="42">
        <f t="shared" ca="1" si="25"/>
        <v>0</v>
      </c>
      <c r="AI51" s="42">
        <f t="shared" ca="1" si="25"/>
        <v>0</v>
      </c>
      <c r="AJ51" s="42">
        <f t="shared" ca="1" si="25"/>
        <v>0</v>
      </c>
      <c r="AK51" s="42">
        <f t="shared" ca="1" si="25"/>
        <v>0</v>
      </c>
      <c r="AL51" s="42">
        <f t="shared" ca="1" si="25"/>
        <v>0</v>
      </c>
      <c r="AM51" s="42">
        <f t="shared" ca="1" si="25"/>
        <v>0</v>
      </c>
      <c r="AN51" s="42">
        <f t="shared" ca="1" si="25"/>
        <v>0</v>
      </c>
      <c r="AO51" s="42">
        <f t="shared" ca="1" si="25"/>
        <v>0</v>
      </c>
      <c r="AP51" s="42">
        <f t="shared" ca="1" si="25"/>
        <v>0</v>
      </c>
      <c r="AQ51" s="42">
        <f t="shared" ref="AD51:AS67" ca="1" si="33">VLOOKUP(INDIRECT("B"&amp;ROW()),INDIRECT("Cutput!$A:$AS"),AQ$1,0)</f>
        <v>0</v>
      </c>
      <c r="AR51" s="42">
        <f t="shared" ca="1" si="33"/>
        <v>0</v>
      </c>
      <c r="AS51" s="42">
        <f t="shared" ca="1" si="33"/>
        <v>0</v>
      </c>
    </row>
    <row r="52" spans="1:45" ht="19.95" hidden="1" customHeight="1">
      <c r="A52" s="241">
        <v>49</v>
      </c>
      <c r="B52" s="109" t="s">
        <v>65</v>
      </c>
      <c r="C52" s="28" t="str">
        <f t="shared" ca="1" si="5"/>
        <v>781-G2407</v>
      </c>
      <c r="D52" s="28" t="str">
        <f t="shared" ca="1" si="6"/>
        <v>HPX專用</v>
      </c>
      <c r="E52" s="28" t="str">
        <f t="shared" ca="1" si="7"/>
        <v>TI</v>
      </c>
      <c r="F52" s="28">
        <f t="shared" ca="1" si="26"/>
        <v>0</v>
      </c>
      <c r="G52" s="29">
        <f t="shared" ca="1" si="8"/>
        <v>939</v>
      </c>
      <c r="H52" s="29">
        <f t="shared" ca="1" si="9"/>
        <v>0</v>
      </c>
      <c r="I52" s="29">
        <f t="shared" ca="1" si="10"/>
        <v>0</v>
      </c>
      <c r="J52" s="30">
        <f t="shared" ca="1" si="11"/>
        <v>6000</v>
      </c>
      <c r="K52" s="30">
        <f t="shared" ca="1" si="12"/>
        <v>0</v>
      </c>
      <c r="L52" s="115">
        <f t="shared" ca="1" si="13"/>
        <v>5728</v>
      </c>
      <c r="M52" s="30">
        <f t="shared" ca="1" si="14"/>
        <v>3000</v>
      </c>
      <c r="N52" s="30">
        <f t="shared" ca="1" si="14"/>
        <v>98</v>
      </c>
      <c r="O52" s="30"/>
      <c r="P52" s="30"/>
      <c r="Q52" s="115"/>
      <c r="R52" s="115"/>
      <c r="S52" s="115"/>
      <c r="T52" s="115"/>
      <c r="U52" s="115"/>
      <c r="V52" s="30">
        <f t="shared" ca="1" si="24"/>
        <v>0</v>
      </c>
      <c r="W52" s="30">
        <f t="shared" ca="1" si="27"/>
        <v>939</v>
      </c>
      <c r="X52" s="30">
        <f t="shared" ca="1" si="28"/>
        <v>-2389</v>
      </c>
      <c r="Y52" s="30">
        <f t="shared" ca="1" si="29"/>
        <v>-2389</v>
      </c>
      <c r="Z52" s="30">
        <f t="shared" ca="1" si="30"/>
        <v>-2389</v>
      </c>
      <c r="AA52" s="30">
        <f t="shared" ca="1" si="31"/>
        <v>-2389</v>
      </c>
      <c r="AB52" s="30">
        <f t="shared" ca="1" si="32"/>
        <v>-4789</v>
      </c>
      <c r="AC52" s="42">
        <f t="shared" ca="1" si="16"/>
        <v>3328</v>
      </c>
      <c r="AD52" s="42">
        <f t="shared" ca="1" si="33"/>
        <v>0</v>
      </c>
      <c r="AE52" s="42">
        <f t="shared" ca="1" si="33"/>
        <v>0</v>
      </c>
      <c r="AF52" s="42">
        <f t="shared" ca="1" si="33"/>
        <v>0</v>
      </c>
      <c r="AG52" s="42">
        <f t="shared" ca="1" si="33"/>
        <v>2400</v>
      </c>
      <c r="AH52" s="42">
        <f t="shared" ca="1" si="33"/>
        <v>0</v>
      </c>
      <c r="AI52" s="42">
        <f t="shared" ca="1" si="33"/>
        <v>0</v>
      </c>
      <c r="AJ52" s="42">
        <f t="shared" ca="1" si="33"/>
        <v>0</v>
      </c>
      <c r="AK52" s="42">
        <f t="shared" ca="1" si="33"/>
        <v>0</v>
      </c>
      <c r="AL52" s="42">
        <f t="shared" ca="1" si="33"/>
        <v>0</v>
      </c>
      <c r="AM52" s="42">
        <f t="shared" ca="1" si="33"/>
        <v>0</v>
      </c>
      <c r="AN52" s="42">
        <f t="shared" ca="1" si="33"/>
        <v>0</v>
      </c>
      <c r="AO52" s="42">
        <f t="shared" ca="1" si="33"/>
        <v>0</v>
      </c>
      <c r="AP52" s="42">
        <f t="shared" ca="1" si="33"/>
        <v>0</v>
      </c>
      <c r="AQ52" s="42">
        <f t="shared" ca="1" si="33"/>
        <v>0</v>
      </c>
      <c r="AR52" s="42">
        <f t="shared" ca="1" si="33"/>
        <v>0</v>
      </c>
      <c r="AS52" s="42">
        <f t="shared" ca="1" si="33"/>
        <v>0</v>
      </c>
    </row>
    <row r="53" spans="1:45" ht="18" hidden="1" customHeight="1">
      <c r="A53" s="241">
        <v>50</v>
      </c>
      <c r="B53" s="109" t="s">
        <v>66</v>
      </c>
      <c r="C53" s="28" t="str">
        <f t="shared" ca="1" si="5"/>
        <v>781-K2427, KU-2427</v>
      </c>
      <c r="D53" s="28" t="str">
        <f t="shared" ca="1" si="6"/>
        <v>HPX_2427專用</v>
      </c>
      <c r="E53" s="28" t="str">
        <f t="shared" ca="1" si="7"/>
        <v>安富利</v>
      </c>
      <c r="F53" s="28">
        <f t="shared" ca="1" si="26"/>
        <v>3</v>
      </c>
      <c r="G53" s="29">
        <f t="shared" ca="1" si="8"/>
        <v>-5364</v>
      </c>
      <c r="H53" s="29">
        <f t="shared" ca="1" si="9"/>
        <v>0</v>
      </c>
      <c r="I53" s="29">
        <f t="shared" ca="1" si="10"/>
        <v>0</v>
      </c>
      <c r="J53" s="30">
        <f t="shared" ca="1" si="11"/>
        <v>72000</v>
      </c>
      <c r="K53" s="30">
        <f t="shared" ca="1" si="12"/>
        <v>0</v>
      </c>
      <c r="L53" s="115">
        <f t="shared" ca="1" si="13"/>
        <v>111260</v>
      </c>
      <c r="M53" s="30">
        <f t="shared" ca="1" si="14"/>
        <v>3000</v>
      </c>
      <c r="N53" s="30">
        <f t="shared" ca="1" si="14"/>
        <v>140</v>
      </c>
      <c r="O53" s="30"/>
      <c r="P53" s="30"/>
      <c r="Q53" s="115"/>
      <c r="R53" s="115"/>
      <c r="S53" s="115"/>
      <c r="T53" s="115"/>
      <c r="U53" s="115"/>
      <c r="V53" s="30">
        <f t="shared" ca="1" si="24"/>
        <v>63840</v>
      </c>
      <c r="W53" s="30">
        <f t="shared" ca="1" si="27"/>
        <v>58476</v>
      </c>
      <c r="X53" s="30">
        <f t="shared" ca="1" si="28"/>
        <v>33736</v>
      </c>
      <c r="Y53" s="30">
        <f t="shared" ca="1" si="29"/>
        <v>17776</v>
      </c>
      <c r="Z53" s="30">
        <f t="shared" ca="1" si="30"/>
        <v>436</v>
      </c>
      <c r="AA53" s="30">
        <f t="shared" ca="1" si="31"/>
        <v>-16964</v>
      </c>
      <c r="AB53" s="30">
        <f t="shared" ca="1" si="32"/>
        <v>-27644</v>
      </c>
      <c r="AC53" s="42">
        <f t="shared" ca="1" si="16"/>
        <v>24740</v>
      </c>
      <c r="AD53" s="42">
        <f t="shared" ca="1" si="33"/>
        <v>15960</v>
      </c>
      <c r="AE53" s="42">
        <f t="shared" ca="1" si="33"/>
        <v>17340</v>
      </c>
      <c r="AF53" s="42">
        <f t="shared" ca="1" si="33"/>
        <v>17400</v>
      </c>
      <c r="AG53" s="42">
        <f t="shared" ca="1" si="33"/>
        <v>10680</v>
      </c>
      <c r="AH53" s="42">
        <f t="shared" ca="1" si="33"/>
        <v>8760</v>
      </c>
      <c r="AI53" s="42">
        <f t="shared" ca="1" si="33"/>
        <v>6720</v>
      </c>
      <c r="AJ53" s="42">
        <f t="shared" ca="1" si="33"/>
        <v>5760</v>
      </c>
      <c r="AK53" s="42">
        <f t="shared" ca="1" si="33"/>
        <v>3420</v>
      </c>
      <c r="AL53" s="42">
        <f t="shared" ca="1" si="33"/>
        <v>480</v>
      </c>
      <c r="AM53" s="42">
        <f t="shared" ca="1" si="33"/>
        <v>0</v>
      </c>
      <c r="AN53" s="42">
        <f t="shared" ca="1" si="33"/>
        <v>0</v>
      </c>
      <c r="AO53" s="42">
        <f t="shared" ca="1" si="33"/>
        <v>0</v>
      </c>
      <c r="AP53" s="42">
        <f t="shared" ca="1" si="33"/>
        <v>0</v>
      </c>
      <c r="AQ53" s="42">
        <f t="shared" ca="1" si="33"/>
        <v>0</v>
      </c>
      <c r="AR53" s="42">
        <f t="shared" ca="1" si="33"/>
        <v>0</v>
      </c>
      <c r="AS53" s="42">
        <f t="shared" ca="1" si="33"/>
        <v>0</v>
      </c>
    </row>
    <row r="54" spans="1:45" ht="19.95" hidden="1" customHeight="1">
      <c r="A54" s="241">
        <v>51</v>
      </c>
      <c r="B54" s="109" t="s">
        <v>67</v>
      </c>
      <c r="C54" s="28" t="str">
        <f t="shared" ca="1" si="5"/>
        <v>KU-1469, KB-1777, KU-0325, KU-3923, KU-9938</v>
      </c>
      <c r="D54" s="28" t="str">
        <f t="shared" ca="1" si="6"/>
        <v>HPX&amp;普通機種共用</v>
      </c>
      <c r="E54" s="28" t="str">
        <f t="shared" ca="1" si="7"/>
        <v>旭陽</v>
      </c>
      <c r="F54" s="28">
        <f t="shared" ca="1" si="26"/>
        <v>0</v>
      </c>
      <c r="G54" s="29">
        <f t="shared" ca="1" si="8"/>
        <v>-6679</v>
      </c>
      <c r="H54" s="29">
        <f t="shared" ca="1" si="9"/>
        <v>0</v>
      </c>
      <c r="I54" s="29">
        <f t="shared" ca="1" si="10"/>
        <v>0</v>
      </c>
      <c r="J54" s="30">
        <f t="shared" ca="1" si="11"/>
        <v>9800</v>
      </c>
      <c r="K54" s="30">
        <f t="shared" ca="1" si="12"/>
        <v>0</v>
      </c>
      <c r="L54" s="115">
        <f t="shared" ca="1" si="13"/>
        <v>0</v>
      </c>
      <c r="M54" s="30">
        <f t="shared" ca="1" si="14"/>
        <v>22000</v>
      </c>
      <c r="N54" s="30">
        <f t="shared" ca="1" si="14"/>
        <v>98</v>
      </c>
      <c r="O54" s="30"/>
      <c r="P54" s="30"/>
      <c r="Q54" s="115"/>
      <c r="R54" s="115"/>
      <c r="S54" s="115"/>
      <c r="T54" s="115"/>
      <c r="U54" s="115"/>
      <c r="V54" s="30">
        <f t="shared" ca="1" si="24"/>
        <v>0</v>
      </c>
      <c r="W54" s="30">
        <f t="shared" ca="1" si="27"/>
        <v>-6679</v>
      </c>
      <c r="X54" s="30">
        <f t="shared" ca="1" si="28"/>
        <v>-6679</v>
      </c>
      <c r="Y54" s="30">
        <f t="shared" ca="1" si="29"/>
        <v>-6679</v>
      </c>
      <c r="Z54" s="30">
        <f t="shared" ca="1" si="30"/>
        <v>-6679</v>
      </c>
      <c r="AA54" s="30">
        <f t="shared" ca="1" si="31"/>
        <v>-6679</v>
      </c>
      <c r="AB54" s="30">
        <f t="shared" ca="1" si="32"/>
        <v>-6679</v>
      </c>
      <c r="AC54" s="42">
        <f t="shared" ca="1" si="16"/>
        <v>0</v>
      </c>
      <c r="AD54" s="42">
        <f t="shared" ca="1" si="33"/>
        <v>0</v>
      </c>
      <c r="AE54" s="42">
        <f t="shared" ca="1" si="33"/>
        <v>0</v>
      </c>
      <c r="AF54" s="42">
        <f t="shared" ca="1" si="33"/>
        <v>0</v>
      </c>
      <c r="AG54" s="42">
        <f t="shared" ca="1" si="33"/>
        <v>0</v>
      </c>
      <c r="AH54" s="42">
        <f t="shared" ca="1" si="33"/>
        <v>0</v>
      </c>
      <c r="AI54" s="42">
        <f t="shared" ca="1" si="33"/>
        <v>0</v>
      </c>
      <c r="AJ54" s="42">
        <f t="shared" ca="1" si="33"/>
        <v>0</v>
      </c>
      <c r="AK54" s="42">
        <f t="shared" ca="1" si="33"/>
        <v>0</v>
      </c>
      <c r="AL54" s="42">
        <f t="shared" ca="1" si="33"/>
        <v>0</v>
      </c>
      <c r="AM54" s="42">
        <f t="shared" ca="1" si="33"/>
        <v>0</v>
      </c>
      <c r="AN54" s="42">
        <f t="shared" ca="1" si="33"/>
        <v>0</v>
      </c>
      <c r="AO54" s="42">
        <f t="shared" ca="1" si="33"/>
        <v>0</v>
      </c>
      <c r="AP54" s="42">
        <f t="shared" ca="1" si="33"/>
        <v>0</v>
      </c>
      <c r="AQ54" s="42">
        <f t="shared" ca="1" si="33"/>
        <v>0</v>
      </c>
      <c r="AR54" s="42">
        <f t="shared" ca="1" si="33"/>
        <v>0</v>
      </c>
      <c r="AS54" s="42">
        <f t="shared" ca="1" si="33"/>
        <v>0</v>
      </c>
    </row>
    <row r="55" spans="1:45" ht="18" hidden="1" customHeight="1">
      <c r="A55" s="108">
        <v>52</v>
      </c>
      <c r="B55" s="109" t="s">
        <v>252</v>
      </c>
      <c r="C55" s="28" t="str">
        <f t="shared" ca="1" si="5"/>
        <v>Not Found</v>
      </c>
      <c r="D55" s="28" t="str">
        <f t="shared" ca="1" si="6"/>
        <v>無機種用</v>
      </c>
      <c r="E55" s="28" t="str">
        <f t="shared" ca="1" si="7"/>
        <v>無PO</v>
      </c>
      <c r="F55" s="28" t="str">
        <f t="shared" ca="1" si="26"/>
        <v/>
      </c>
      <c r="G55" s="29">
        <f t="shared" ca="1" si="8"/>
        <v>0</v>
      </c>
      <c r="H55" s="29">
        <f t="shared" ca="1" si="9"/>
        <v>0</v>
      </c>
      <c r="I55" s="29">
        <f t="shared" ca="1" si="10"/>
        <v>0</v>
      </c>
      <c r="J55" s="30">
        <f t="shared" ca="1" si="11"/>
        <v>0</v>
      </c>
      <c r="K55" s="30">
        <f t="shared" ca="1" si="12"/>
        <v>0</v>
      </c>
      <c r="L55" s="115" t="e">
        <f t="shared" ca="1" si="13"/>
        <v>#N/A</v>
      </c>
      <c r="M55" s="30">
        <f t="shared" ca="1" si="14"/>
        <v>0</v>
      </c>
      <c r="N55" s="30">
        <f t="shared" ca="1" si="14"/>
        <v>0</v>
      </c>
      <c r="O55" s="30"/>
      <c r="P55" s="30"/>
      <c r="Q55" s="115"/>
      <c r="R55" s="115"/>
      <c r="S55" s="115"/>
      <c r="T55" s="115"/>
      <c r="U55" s="115"/>
      <c r="V55" s="30">
        <f t="shared" ca="1" si="24"/>
        <v>0</v>
      </c>
      <c r="W55" s="30">
        <f t="shared" ca="1" si="27"/>
        <v>0</v>
      </c>
      <c r="X55" s="30" t="e">
        <f t="shared" ca="1" si="28"/>
        <v>#N/A</v>
      </c>
      <c r="Y55" s="30" t="e">
        <f t="shared" ca="1" si="29"/>
        <v>#N/A</v>
      </c>
      <c r="Z55" s="30" t="e">
        <f t="shared" ca="1" si="30"/>
        <v>#N/A</v>
      </c>
      <c r="AA55" s="30" t="e">
        <f t="shared" ca="1" si="31"/>
        <v>#N/A</v>
      </c>
      <c r="AB55" s="30" t="e">
        <f t="shared" ca="1" si="32"/>
        <v>#N/A</v>
      </c>
      <c r="AC55" s="42" t="e">
        <f t="shared" ca="1" si="16"/>
        <v>#N/A</v>
      </c>
      <c r="AD55" s="42" t="e">
        <f t="shared" ca="1" si="33"/>
        <v>#N/A</v>
      </c>
      <c r="AE55" s="42" t="e">
        <f t="shared" ca="1" si="33"/>
        <v>#N/A</v>
      </c>
      <c r="AF55" s="42" t="e">
        <f t="shared" ca="1" si="33"/>
        <v>#N/A</v>
      </c>
      <c r="AG55" s="42" t="e">
        <f t="shared" ca="1" si="33"/>
        <v>#N/A</v>
      </c>
      <c r="AH55" s="42" t="e">
        <f t="shared" ca="1" si="33"/>
        <v>#N/A</v>
      </c>
      <c r="AI55" s="42" t="e">
        <f t="shared" ca="1" si="33"/>
        <v>#N/A</v>
      </c>
      <c r="AJ55" s="42" t="e">
        <f t="shared" ca="1" si="33"/>
        <v>#N/A</v>
      </c>
      <c r="AK55" s="42" t="e">
        <f t="shared" ca="1" si="33"/>
        <v>#N/A</v>
      </c>
      <c r="AL55" s="42" t="e">
        <f t="shared" ca="1" si="33"/>
        <v>#N/A</v>
      </c>
      <c r="AM55" s="42" t="e">
        <f t="shared" ca="1" si="33"/>
        <v>#N/A</v>
      </c>
      <c r="AN55" s="42" t="e">
        <f t="shared" ca="1" si="33"/>
        <v>#N/A</v>
      </c>
      <c r="AO55" s="42" t="e">
        <f t="shared" ca="1" si="33"/>
        <v>#N/A</v>
      </c>
      <c r="AP55" s="42" t="e">
        <f t="shared" ca="1" si="33"/>
        <v>#N/A</v>
      </c>
      <c r="AQ55" s="42" t="e">
        <f t="shared" ca="1" si="33"/>
        <v>#N/A</v>
      </c>
      <c r="AR55" s="42" t="e">
        <f t="shared" ca="1" si="33"/>
        <v>#N/A</v>
      </c>
      <c r="AS55" s="42" t="e">
        <f t="shared" ca="1" si="33"/>
        <v>#N/A</v>
      </c>
    </row>
    <row r="56" spans="1:45" ht="18" hidden="1" customHeight="1">
      <c r="A56" s="108">
        <v>53</v>
      </c>
      <c r="B56" s="109" t="s">
        <v>68</v>
      </c>
      <c r="C56" s="28" t="str">
        <f t="shared" ca="1" si="5"/>
        <v>Not Found</v>
      </c>
      <c r="D56" s="28" t="str">
        <f t="shared" ca="1" si="6"/>
        <v>無機種用</v>
      </c>
      <c r="E56" s="28" t="str">
        <f t="shared" ca="1" si="7"/>
        <v>無PO</v>
      </c>
      <c r="F56" s="28" t="str">
        <f t="shared" ca="1" si="26"/>
        <v/>
      </c>
      <c r="G56" s="29">
        <f t="shared" ca="1" si="8"/>
        <v>0</v>
      </c>
      <c r="H56" s="29">
        <f t="shared" ca="1" si="9"/>
        <v>0</v>
      </c>
      <c r="I56" s="29">
        <f t="shared" ca="1" si="10"/>
        <v>0</v>
      </c>
      <c r="J56" s="30">
        <f t="shared" ca="1" si="11"/>
        <v>0</v>
      </c>
      <c r="K56" s="30">
        <f t="shared" ca="1" si="12"/>
        <v>0</v>
      </c>
      <c r="L56" s="115" t="e">
        <f t="shared" ca="1" si="13"/>
        <v>#N/A</v>
      </c>
      <c r="M56" s="30">
        <f t="shared" ca="1" si="14"/>
        <v>22000</v>
      </c>
      <c r="N56" s="30">
        <f t="shared" ca="1" si="14"/>
        <v>98</v>
      </c>
      <c r="O56" s="30"/>
      <c r="P56" s="30"/>
      <c r="Q56" s="115"/>
      <c r="R56" s="115"/>
      <c r="S56" s="115"/>
      <c r="T56" s="115"/>
      <c r="U56" s="115"/>
      <c r="V56" s="30">
        <f t="shared" ca="1" si="24"/>
        <v>0</v>
      </c>
      <c r="W56" s="30">
        <f t="shared" ca="1" si="27"/>
        <v>0</v>
      </c>
      <c r="X56" s="30" t="e">
        <f t="shared" ca="1" si="28"/>
        <v>#N/A</v>
      </c>
      <c r="Y56" s="30" t="e">
        <f t="shared" ca="1" si="29"/>
        <v>#N/A</v>
      </c>
      <c r="Z56" s="30" t="e">
        <f t="shared" ca="1" si="30"/>
        <v>#N/A</v>
      </c>
      <c r="AA56" s="30" t="e">
        <f t="shared" ca="1" si="31"/>
        <v>#N/A</v>
      </c>
      <c r="AB56" s="30" t="e">
        <f t="shared" ca="1" si="32"/>
        <v>#N/A</v>
      </c>
      <c r="AC56" s="42" t="e">
        <f t="shared" ca="1" si="16"/>
        <v>#N/A</v>
      </c>
      <c r="AD56" s="42" t="e">
        <f t="shared" ca="1" si="33"/>
        <v>#N/A</v>
      </c>
      <c r="AE56" s="42" t="e">
        <f t="shared" ca="1" si="33"/>
        <v>#N/A</v>
      </c>
      <c r="AF56" s="42" t="e">
        <f t="shared" ca="1" si="33"/>
        <v>#N/A</v>
      </c>
      <c r="AG56" s="42" t="e">
        <f t="shared" ca="1" si="33"/>
        <v>#N/A</v>
      </c>
      <c r="AH56" s="42" t="e">
        <f t="shared" ca="1" si="33"/>
        <v>#N/A</v>
      </c>
      <c r="AI56" s="42" t="e">
        <f t="shared" ca="1" si="33"/>
        <v>#N/A</v>
      </c>
      <c r="AJ56" s="42" t="e">
        <f t="shared" ca="1" si="33"/>
        <v>#N/A</v>
      </c>
      <c r="AK56" s="42" t="e">
        <f t="shared" ca="1" si="33"/>
        <v>#N/A</v>
      </c>
      <c r="AL56" s="42" t="e">
        <f t="shared" ca="1" si="33"/>
        <v>#N/A</v>
      </c>
      <c r="AM56" s="42" t="e">
        <f t="shared" ca="1" si="33"/>
        <v>#N/A</v>
      </c>
      <c r="AN56" s="42" t="e">
        <f t="shared" ca="1" si="33"/>
        <v>#N/A</v>
      </c>
      <c r="AO56" s="42" t="e">
        <f t="shared" ca="1" si="33"/>
        <v>#N/A</v>
      </c>
      <c r="AP56" s="42" t="e">
        <f t="shared" ca="1" si="33"/>
        <v>#N/A</v>
      </c>
      <c r="AQ56" s="42" t="e">
        <f t="shared" ca="1" si="33"/>
        <v>#N/A</v>
      </c>
      <c r="AR56" s="42" t="e">
        <f t="shared" ca="1" si="33"/>
        <v>#N/A</v>
      </c>
      <c r="AS56" s="42" t="e">
        <f t="shared" ca="1" si="33"/>
        <v>#N/A</v>
      </c>
    </row>
    <row r="57" spans="1:45" ht="18" hidden="1" customHeight="1">
      <c r="A57" s="108">
        <v>54</v>
      </c>
      <c r="B57" s="109" t="s">
        <v>253</v>
      </c>
      <c r="C57" s="28" t="str">
        <f t="shared" ca="1" si="5"/>
        <v>Not Found</v>
      </c>
      <c r="D57" s="28" t="str">
        <f t="shared" ca="1" si="6"/>
        <v>無機種用</v>
      </c>
      <c r="E57" s="28" t="str">
        <f t="shared" ca="1" si="7"/>
        <v>無PO</v>
      </c>
      <c r="F57" s="28">
        <f t="shared" ca="1" si="26"/>
        <v>5</v>
      </c>
      <c r="G57" s="29">
        <f t="shared" ca="1" si="8"/>
        <v>0</v>
      </c>
      <c r="H57" s="29">
        <f t="shared" ca="1" si="9"/>
        <v>0</v>
      </c>
      <c r="I57" s="29">
        <f t="shared" ca="1" si="10"/>
        <v>0</v>
      </c>
      <c r="J57" s="30">
        <f t="shared" ca="1" si="11"/>
        <v>0</v>
      </c>
      <c r="K57" s="30">
        <f t="shared" ca="1" si="12"/>
        <v>0</v>
      </c>
      <c r="L57" s="115">
        <f t="shared" ca="1" si="13"/>
        <v>0</v>
      </c>
      <c r="M57" s="30">
        <f t="shared" ca="1" si="14"/>
        <v>50000</v>
      </c>
      <c r="N57" s="30">
        <f t="shared" ca="1" si="14"/>
        <v>98</v>
      </c>
      <c r="O57" s="30"/>
      <c r="P57" s="30"/>
      <c r="Q57" s="115"/>
      <c r="R57" s="115"/>
      <c r="S57" s="115"/>
      <c r="T57" s="115"/>
      <c r="U57" s="115"/>
      <c r="V57" s="30">
        <f t="shared" ca="1" si="24"/>
        <v>0</v>
      </c>
      <c r="W57" s="30">
        <f t="shared" ca="1" si="27"/>
        <v>0</v>
      </c>
      <c r="X57" s="30">
        <f t="shared" ca="1" si="28"/>
        <v>0</v>
      </c>
      <c r="Y57" s="30">
        <f t="shared" ca="1" si="29"/>
        <v>0</v>
      </c>
      <c r="Z57" s="30">
        <f t="shared" ca="1" si="30"/>
        <v>0</v>
      </c>
      <c r="AA57" s="30">
        <f t="shared" ca="1" si="31"/>
        <v>0</v>
      </c>
      <c r="AB57" s="30">
        <f t="shared" ca="1" si="32"/>
        <v>0</v>
      </c>
      <c r="AC57" s="42">
        <f t="shared" ca="1" si="16"/>
        <v>0</v>
      </c>
      <c r="AD57" s="42">
        <f t="shared" ca="1" si="33"/>
        <v>0</v>
      </c>
      <c r="AE57" s="42">
        <f t="shared" ca="1" si="33"/>
        <v>0</v>
      </c>
      <c r="AF57" s="42">
        <f t="shared" ca="1" si="33"/>
        <v>0</v>
      </c>
      <c r="AG57" s="42">
        <f t="shared" ca="1" si="33"/>
        <v>0</v>
      </c>
      <c r="AH57" s="42">
        <f t="shared" ca="1" si="33"/>
        <v>0</v>
      </c>
      <c r="AI57" s="42">
        <f t="shared" ca="1" si="33"/>
        <v>0</v>
      </c>
      <c r="AJ57" s="42">
        <f t="shared" ca="1" si="33"/>
        <v>0</v>
      </c>
      <c r="AK57" s="42">
        <f t="shared" ca="1" si="33"/>
        <v>0</v>
      </c>
      <c r="AL57" s="42">
        <f t="shared" ca="1" si="33"/>
        <v>0</v>
      </c>
      <c r="AM57" s="42">
        <f t="shared" ca="1" si="33"/>
        <v>0</v>
      </c>
      <c r="AN57" s="42">
        <f t="shared" ca="1" si="33"/>
        <v>0</v>
      </c>
      <c r="AO57" s="42">
        <f t="shared" ca="1" si="33"/>
        <v>0</v>
      </c>
      <c r="AP57" s="42">
        <f t="shared" ca="1" si="33"/>
        <v>0</v>
      </c>
      <c r="AQ57" s="42">
        <f t="shared" ca="1" si="33"/>
        <v>0</v>
      </c>
      <c r="AR57" s="42">
        <f t="shared" ca="1" si="33"/>
        <v>0</v>
      </c>
      <c r="AS57" s="42">
        <f t="shared" ca="1" si="33"/>
        <v>0</v>
      </c>
    </row>
    <row r="58" spans="1:45" ht="18" hidden="1" customHeight="1">
      <c r="A58" s="108">
        <v>55</v>
      </c>
      <c r="B58" s="109" t="s">
        <v>262</v>
      </c>
      <c r="C58" s="28" t="str">
        <f t="shared" ca="1" si="5"/>
        <v>Not Found</v>
      </c>
      <c r="D58" s="28" t="str">
        <f t="shared" ca="1" si="6"/>
        <v>無機種用</v>
      </c>
      <c r="E58" s="28" t="str">
        <f t="shared" ca="1" si="7"/>
        <v>無PO</v>
      </c>
      <c r="F58" s="28" t="str">
        <f t="shared" ca="1" si="26"/>
        <v/>
      </c>
      <c r="G58" s="29">
        <f t="shared" ca="1" si="8"/>
        <v>0</v>
      </c>
      <c r="H58" s="29">
        <f t="shared" ca="1" si="9"/>
        <v>0</v>
      </c>
      <c r="I58" s="29">
        <f t="shared" ca="1" si="10"/>
        <v>0</v>
      </c>
      <c r="J58" s="30">
        <f t="shared" ca="1" si="11"/>
        <v>0</v>
      </c>
      <c r="K58" s="30">
        <f t="shared" ca="1" si="12"/>
        <v>0</v>
      </c>
      <c r="L58" s="115" t="e">
        <f t="shared" ca="1" si="13"/>
        <v>#N/A</v>
      </c>
      <c r="M58" s="30">
        <f t="shared" ca="1" si="14"/>
        <v>0</v>
      </c>
      <c r="N58" s="30">
        <f t="shared" ca="1" si="14"/>
        <v>0</v>
      </c>
      <c r="O58" s="30"/>
      <c r="P58" s="30"/>
      <c r="Q58" s="115"/>
      <c r="R58" s="115"/>
      <c r="S58" s="115"/>
      <c r="T58" s="115"/>
      <c r="U58" s="115"/>
      <c r="V58" s="30">
        <f t="shared" ca="1" si="24"/>
        <v>0</v>
      </c>
      <c r="W58" s="30">
        <f t="shared" ca="1" si="27"/>
        <v>0</v>
      </c>
      <c r="X58" s="30" t="e">
        <f t="shared" ca="1" si="28"/>
        <v>#N/A</v>
      </c>
      <c r="Y58" s="30" t="e">
        <f t="shared" ca="1" si="29"/>
        <v>#N/A</v>
      </c>
      <c r="Z58" s="30" t="e">
        <f t="shared" ca="1" si="30"/>
        <v>#N/A</v>
      </c>
      <c r="AA58" s="30" t="e">
        <f t="shared" ca="1" si="31"/>
        <v>#N/A</v>
      </c>
      <c r="AB58" s="30" t="e">
        <f t="shared" ca="1" si="32"/>
        <v>#N/A</v>
      </c>
      <c r="AC58" s="42" t="e">
        <f t="shared" ca="1" si="16"/>
        <v>#N/A</v>
      </c>
      <c r="AD58" s="42" t="e">
        <f t="shared" ca="1" si="33"/>
        <v>#N/A</v>
      </c>
      <c r="AE58" s="42" t="e">
        <f t="shared" ca="1" si="33"/>
        <v>#N/A</v>
      </c>
      <c r="AF58" s="42" t="e">
        <f t="shared" ca="1" si="33"/>
        <v>#N/A</v>
      </c>
      <c r="AG58" s="42" t="e">
        <f t="shared" ca="1" si="33"/>
        <v>#N/A</v>
      </c>
      <c r="AH58" s="42" t="e">
        <f t="shared" ca="1" si="33"/>
        <v>#N/A</v>
      </c>
      <c r="AI58" s="42" t="e">
        <f t="shared" ca="1" si="33"/>
        <v>#N/A</v>
      </c>
      <c r="AJ58" s="42" t="e">
        <f t="shared" ca="1" si="33"/>
        <v>#N/A</v>
      </c>
      <c r="AK58" s="42" t="e">
        <f t="shared" ca="1" si="33"/>
        <v>#N/A</v>
      </c>
      <c r="AL58" s="42" t="e">
        <f t="shared" ca="1" si="33"/>
        <v>#N/A</v>
      </c>
      <c r="AM58" s="42" t="e">
        <f t="shared" ca="1" si="33"/>
        <v>#N/A</v>
      </c>
      <c r="AN58" s="42" t="e">
        <f t="shared" ca="1" si="33"/>
        <v>#N/A</v>
      </c>
      <c r="AO58" s="42" t="e">
        <f t="shared" ca="1" si="33"/>
        <v>#N/A</v>
      </c>
      <c r="AP58" s="42" t="e">
        <f t="shared" ca="1" si="33"/>
        <v>#N/A</v>
      </c>
      <c r="AQ58" s="42" t="e">
        <f t="shared" ca="1" si="33"/>
        <v>#N/A</v>
      </c>
      <c r="AR58" s="42" t="e">
        <f t="shared" ca="1" si="33"/>
        <v>#N/A</v>
      </c>
      <c r="AS58" s="42" t="e">
        <f t="shared" ca="1" si="33"/>
        <v>#N/A</v>
      </c>
    </row>
    <row r="59" spans="1:45" ht="18" hidden="1" customHeight="1">
      <c r="A59" s="108">
        <v>56</v>
      </c>
      <c r="B59" s="109" t="s">
        <v>263</v>
      </c>
      <c r="C59" s="28" t="str">
        <f t="shared" ca="1" si="5"/>
        <v>Not Found</v>
      </c>
      <c r="D59" s="28" t="str">
        <f t="shared" ca="1" si="6"/>
        <v>無機種用</v>
      </c>
      <c r="E59" s="28" t="str">
        <f t="shared" ca="1" si="7"/>
        <v>無PO</v>
      </c>
      <c r="F59" s="28">
        <f t="shared" ca="1" si="26"/>
        <v>5</v>
      </c>
      <c r="G59" s="29">
        <f t="shared" ca="1" si="8"/>
        <v>0</v>
      </c>
      <c r="H59" s="29">
        <f t="shared" ca="1" si="9"/>
        <v>0</v>
      </c>
      <c r="I59" s="29">
        <f t="shared" ca="1" si="10"/>
        <v>0</v>
      </c>
      <c r="J59" s="30">
        <f t="shared" ca="1" si="11"/>
        <v>0</v>
      </c>
      <c r="K59" s="30">
        <f t="shared" ca="1" si="12"/>
        <v>0</v>
      </c>
      <c r="L59" s="115">
        <f t="shared" ca="1" si="13"/>
        <v>0</v>
      </c>
      <c r="M59" s="30">
        <f t="shared" ca="1" si="14"/>
        <v>0</v>
      </c>
      <c r="N59" s="30">
        <f t="shared" ca="1" si="14"/>
        <v>0</v>
      </c>
      <c r="O59" s="30"/>
      <c r="P59" s="30"/>
      <c r="Q59" s="115"/>
      <c r="R59" s="115"/>
      <c r="S59" s="115"/>
      <c r="T59" s="115"/>
      <c r="U59" s="115"/>
      <c r="V59" s="30">
        <f t="shared" ca="1" si="24"/>
        <v>0</v>
      </c>
      <c r="W59" s="30">
        <f t="shared" ca="1" si="27"/>
        <v>0</v>
      </c>
      <c r="X59" s="30">
        <f t="shared" ca="1" si="28"/>
        <v>0</v>
      </c>
      <c r="Y59" s="30">
        <f t="shared" ca="1" si="29"/>
        <v>0</v>
      </c>
      <c r="Z59" s="30">
        <f t="shared" ca="1" si="30"/>
        <v>0</v>
      </c>
      <c r="AA59" s="30">
        <f t="shared" ca="1" si="31"/>
        <v>0</v>
      </c>
      <c r="AB59" s="30">
        <f t="shared" ca="1" si="32"/>
        <v>0</v>
      </c>
      <c r="AC59" s="42">
        <f t="shared" ca="1" si="16"/>
        <v>0</v>
      </c>
      <c r="AD59" s="42">
        <f t="shared" ca="1" si="33"/>
        <v>0</v>
      </c>
      <c r="AE59" s="42">
        <f t="shared" ca="1" si="33"/>
        <v>0</v>
      </c>
      <c r="AF59" s="42">
        <f t="shared" ca="1" si="33"/>
        <v>0</v>
      </c>
      <c r="AG59" s="42">
        <f t="shared" ca="1" si="33"/>
        <v>0</v>
      </c>
      <c r="AH59" s="42">
        <f t="shared" ca="1" si="33"/>
        <v>0</v>
      </c>
      <c r="AI59" s="42">
        <f t="shared" ca="1" si="33"/>
        <v>0</v>
      </c>
      <c r="AJ59" s="42">
        <f t="shared" ca="1" si="33"/>
        <v>0</v>
      </c>
      <c r="AK59" s="42">
        <f t="shared" ca="1" si="33"/>
        <v>0</v>
      </c>
      <c r="AL59" s="42">
        <f t="shared" ca="1" si="33"/>
        <v>0</v>
      </c>
      <c r="AM59" s="42">
        <f t="shared" ca="1" si="33"/>
        <v>0</v>
      </c>
      <c r="AN59" s="42">
        <f t="shared" ca="1" si="33"/>
        <v>0</v>
      </c>
      <c r="AO59" s="42">
        <f t="shared" ca="1" si="33"/>
        <v>0</v>
      </c>
      <c r="AP59" s="42">
        <f t="shared" ca="1" si="33"/>
        <v>0</v>
      </c>
      <c r="AQ59" s="42">
        <f t="shared" ca="1" si="33"/>
        <v>0</v>
      </c>
      <c r="AR59" s="42">
        <f t="shared" ca="1" si="33"/>
        <v>0</v>
      </c>
      <c r="AS59" s="42">
        <f t="shared" ca="1" si="33"/>
        <v>0</v>
      </c>
    </row>
    <row r="60" spans="1:45" ht="19.95" hidden="1" customHeight="1">
      <c r="A60" s="108">
        <v>57</v>
      </c>
      <c r="B60" s="109" t="s">
        <v>69</v>
      </c>
      <c r="C60" s="28" t="str">
        <f t="shared" ca="1" si="5"/>
        <v>KU-2501, KU-2502, KU-2505, KU-2506</v>
      </c>
      <c r="D60" s="28" t="str">
        <f t="shared" ca="1" si="6"/>
        <v>ASK_LG專用</v>
      </c>
      <c r="E60" s="28" t="str">
        <f t="shared" ca="1" si="7"/>
        <v>光菱</v>
      </c>
      <c r="F60" s="28">
        <f t="shared" ca="1" si="26"/>
        <v>1</v>
      </c>
      <c r="G60" s="29">
        <f t="shared" ca="1" si="8"/>
        <v>7692</v>
      </c>
      <c r="H60" s="29">
        <f t="shared" ca="1" si="9"/>
        <v>0</v>
      </c>
      <c r="I60" s="29">
        <f t="shared" ca="1" si="10"/>
        <v>0</v>
      </c>
      <c r="J60" s="30">
        <f t="shared" ca="1" si="11"/>
        <v>189000</v>
      </c>
      <c r="K60" s="30">
        <f t="shared" ca="1" si="12"/>
        <v>0</v>
      </c>
      <c r="L60" s="115">
        <f t="shared" ca="1" si="13"/>
        <v>190344</v>
      </c>
      <c r="M60" s="30">
        <f t="shared" ca="1" si="14"/>
        <v>3000</v>
      </c>
      <c r="N60" s="30">
        <f t="shared" ca="1" si="14"/>
        <v>140</v>
      </c>
      <c r="O60" s="30"/>
      <c r="P60" s="30"/>
      <c r="Q60" s="115"/>
      <c r="R60" s="115"/>
      <c r="S60" s="115"/>
      <c r="T60" s="115"/>
      <c r="U60" s="115"/>
      <c r="V60" s="30">
        <f t="shared" ca="1" si="24"/>
        <v>0</v>
      </c>
      <c r="W60" s="30">
        <f t="shared" ca="1" si="27"/>
        <v>7692</v>
      </c>
      <c r="X60" s="30">
        <f t="shared" ca="1" si="28"/>
        <v>7692</v>
      </c>
      <c r="Y60" s="30">
        <f t="shared" ca="1" si="29"/>
        <v>-22820</v>
      </c>
      <c r="Z60" s="30">
        <f t="shared" ca="1" si="30"/>
        <v>-44652</v>
      </c>
      <c r="AA60" s="30">
        <f t="shared" ca="1" si="31"/>
        <v>-67852</v>
      </c>
      <c r="AB60" s="30">
        <f t="shared" ca="1" si="32"/>
        <v>-84252</v>
      </c>
      <c r="AC60" s="42">
        <f t="shared" ca="1" si="16"/>
        <v>0</v>
      </c>
      <c r="AD60" s="42">
        <f t="shared" ca="1" si="33"/>
        <v>30512</v>
      </c>
      <c r="AE60" s="42">
        <f t="shared" ca="1" si="33"/>
        <v>21832</v>
      </c>
      <c r="AF60" s="42">
        <f t="shared" ca="1" si="33"/>
        <v>23200</v>
      </c>
      <c r="AG60" s="42">
        <f t="shared" ca="1" si="33"/>
        <v>16400</v>
      </c>
      <c r="AH60" s="42">
        <f t="shared" ca="1" si="33"/>
        <v>20000</v>
      </c>
      <c r="AI60" s="42">
        <f t="shared" ca="1" si="33"/>
        <v>21200</v>
      </c>
      <c r="AJ60" s="42">
        <f t="shared" ca="1" si="33"/>
        <v>12400</v>
      </c>
      <c r="AK60" s="42">
        <f t="shared" ca="1" si="33"/>
        <v>12400</v>
      </c>
      <c r="AL60" s="42">
        <f t="shared" ca="1" si="33"/>
        <v>16800</v>
      </c>
      <c r="AM60" s="42">
        <f t="shared" ca="1" si="33"/>
        <v>6800</v>
      </c>
      <c r="AN60" s="42">
        <f t="shared" ca="1" si="33"/>
        <v>8800</v>
      </c>
      <c r="AO60" s="42">
        <f t="shared" ca="1" si="33"/>
        <v>0</v>
      </c>
      <c r="AP60" s="42">
        <f t="shared" ca="1" si="33"/>
        <v>0</v>
      </c>
      <c r="AQ60" s="42">
        <f t="shared" ca="1" si="33"/>
        <v>0</v>
      </c>
      <c r="AR60" s="42">
        <f t="shared" ca="1" si="33"/>
        <v>0</v>
      </c>
      <c r="AS60" s="42">
        <f t="shared" ca="1" si="33"/>
        <v>0</v>
      </c>
    </row>
    <row r="61" spans="1:45" ht="19.95" hidden="1" customHeight="1">
      <c r="A61" s="108">
        <v>58</v>
      </c>
      <c r="B61" s="109" t="s">
        <v>70</v>
      </c>
      <c r="C61" s="28" t="str">
        <f t="shared" ca="1" si="5"/>
        <v>MSU1795</v>
      </c>
      <c r="D61" s="28" t="str">
        <f t="shared" ca="1" si="6"/>
        <v>HDC專用</v>
      </c>
      <c r="E61" s="28" t="str">
        <f t="shared" ca="1" si="7"/>
        <v>光菱</v>
      </c>
      <c r="F61" s="28">
        <f t="shared" ca="1" si="26"/>
        <v>2</v>
      </c>
      <c r="G61" s="29">
        <f t="shared" ca="1" si="8"/>
        <v>1462</v>
      </c>
      <c r="H61" s="29">
        <f t="shared" ca="1" si="9"/>
        <v>0</v>
      </c>
      <c r="I61" s="29">
        <f t="shared" ca="1" si="10"/>
        <v>0</v>
      </c>
      <c r="J61" s="30">
        <f t="shared" ca="1" si="11"/>
        <v>15000</v>
      </c>
      <c r="K61" s="30">
        <f t="shared" ca="1" si="12"/>
        <v>0</v>
      </c>
      <c r="L61" s="115">
        <f t="shared" ca="1" si="13"/>
        <v>20300</v>
      </c>
      <c r="M61" s="30">
        <f t="shared" ca="1" si="14"/>
        <v>3000</v>
      </c>
      <c r="N61" s="30">
        <f t="shared" ca="1" si="14"/>
        <v>112</v>
      </c>
      <c r="O61" s="30"/>
      <c r="P61" s="30"/>
      <c r="Q61" s="115"/>
      <c r="R61" s="115"/>
      <c r="S61" s="115"/>
      <c r="T61" s="115"/>
      <c r="U61" s="115"/>
      <c r="V61" s="30">
        <f t="shared" ca="1" si="24"/>
        <v>2320</v>
      </c>
      <c r="W61" s="30">
        <f t="shared" ca="1" si="27"/>
        <v>3782</v>
      </c>
      <c r="X61" s="30">
        <f t="shared" ca="1" si="28"/>
        <v>2042</v>
      </c>
      <c r="Y61" s="30">
        <f t="shared" ca="1" si="29"/>
        <v>302</v>
      </c>
      <c r="Z61" s="30">
        <f t="shared" ca="1" si="30"/>
        <v>-2018</v>
      </c>
      <c r="AA61" s="30">
        <f t="shared" ca="1" si="31"/>
        <v>-4918</v>
      </c>
      <c r="AB61" s="30">
        <f t="shared" ca="1" si="32"/>
        <v>-8398</v>
      </c>
      <c r="AC61" s="42">
        <f t="shared" ca="1" si="16"/>
        <v>1740</v>
      </c>
      <c r="AD61" s="42">
        <f t="shared" ca="1" si="33"/>
        <v>1740</v>
      </c>
      <c r="AE61" s="42">
        <f t="shared" ca="1" si="33"/>
        <v>2320</v>
      </c>
      <c r="AF61" s="42">
        <f t="shared" ca="1" si="33"/>
        <v>2900</v>
      </c>
      <c r="AG61" s="42">
        <f t="shared" ca="1" si="33"/>
        <v>3480</v>
      </c>
      <c r="AH61" s="42">
        <f t="shared" ca="1" si="33"/>
        <v>2320</v>
      </c>
      <c r="AI61" s="42">
        <f t="shared" ca="1" si="33"/>
        <v>1740</v>
      </c>
      <c r="AJ61" s="42">
        <f t="shared" ca="1" si="33"/>
        <v>1740</v>
      </c>
      <c r="AK61" s="42">
        <f t="shared" ca="1" si="33"/>
        <v>2320</v>
      </c>
      <c r="AL61" s="42">
        <f t="shared" ca="1" si="33"/>
        <v>0</v>
      </c>
      <c r="AM61" s="42">
        <f t="shared" ca="1" si="33"/>
        <v>0</v>
      </c>
      <c r="AN61" s="42">
        <f t="shared" ca="1" si="33"/>
        <v>0</v>
      </c>
      <c r="AO61" s="42">
        <f t="shared" ca="1" si="33"/>
        <v>0</v>
      </c>
      <c r="AP61" s="42">
        <f t="shared" ca="1" si="33"/>
        <v>0</v>
      </c>
      <c r="AQ61" s="42">
        <f t="shared" ca="1" si="33"/>
        <v>0</v>
      </c>
      <c r="AR61" s="42">
        <f t="shared" ca="1" si="33"/>
        <v>0</v>
      </c>
      <c r="AS61" s="42">
        <f t="shared" ca="1" si="33"/>
        <v>0</v>
      </c>
    </row>
    <row r="62" spans="1:45" ht="19.95" hidden="1" customHeight="1">
      <c r="A62" s="108">
        <v>59</v>
      </c>
      <c r="B62" s="109" t="s">
        <v>71</v>
      </c>
      <c r="C62" s="28" t="str">
        <f t="shared" ca="1" si="5"/>
        <v>MGR1930</v>
      </c>
      <c r="D62" s="28" t="str">
        <f t="shared" ca="1" si="6"/>
        <v>SS專用</v>
      </c>
      <c r="E62" s="28" t="str">
        <f t="shared" ca="1" si="7"/>
        <v>光菱</v>
      </c>
      <c r="F62" s="28">
        <f t="shared" ca="1" si="26"/>
        <v>1</v>
      </c>
      <c r="G62" s="29">
        <f t="shared" ca="1" si="8"/>
        <v>-15982</v>
      </c>
      <c r="H62" s="29">
        <f t="shared" ca="1" si="9"/>
        <v>0</v>
      </c>
      <c r="I62" s="29">
        <f t="shared" ca="1" si="10"/>
        <v>0</v>
      </c>
      <c r="J62" s="30">
        <f t="shared" ca="1" si="11"/>
        <v>99000</v>
      </c>
      <c r="K62" s="30">
        <f t="shared" ca="1" si="12"/>
        <v>0</v>
      </c>
      <c r="L62" s="115">
        <f t="shared" ca="1" si="13"/>
        <v>141612</v>
      </c>
      <c r="M62" s="30">
        <f t="shared" ca="1" si="14"/>
        <v>3000</v>
      </c>
      <c r="N62" s="30">
        <f t="shared" ca="1" si="14"/>
        <v>112</v>
      </c>
      <c r="O62" s="30"/>
      <c r="P62" s="30"/>
      <c r="Q62" s="115"/>
      <c r="R62" s="115"/>
      <c r="S62" s="115"/>
      <c r="T62" s="115"/>
      <c r="U62" s="115"/>
      <c r="V62" s="30">
        <f t="shared" ca="1" si="24"/>
        <v>48000</v>
      </c>
      <c r="W62" s="30">
        <f t="shared" ca="1" si="27"/>
        <v>32018</v>
      </c>
      <c r="X62" s="30">
        <f t="shared" ca="1" si="28"/>
        <v>14018</v>
      </c>
      <c r="Y62" s="30">
        <f t="shared" ca="1" si="29"/>
        <v>-7582</v>
      </c>
      <c r="Z62" s="30">
        <f t="shared" ca="1" si="30"/>
        <v>-31582</v>
      </c>
      <c r="AA62" s="30">
        <f t="shared" ca="1" si="31"/>
        <v>-53182</v>
      </c>
      <c r="AB62" s="30">
        <f t="shared" ca="1" si="32"/>
        <v>-79582</v>
      </c>
      <c r="AC62" s="42">
        <f t="shared" ca="1" si="16"/>
        <v>18000</v>
      </c>
      <c r="AD62" s="42">
        <f t="shared" ca="1" si="33"/>
        <v>21600</v>
      </c>
      <c r="AE62" s="42">
        <f t="shared" ca="1" si="33"/>
        <v>24000</v>
      </c>
      <c r="AF62" s="42">
        <f t="shared" ca="1" si="33"/>
        <v>21600</v>
      </c>
      <c r="AG62" s="42">
        <f t="shared" ca="1" si="33"/>
        <v>26400</v>
      </c>
      <c r="AH62" s="42">
        <f t="shared" ca="1" si="33"/>
        <v>17238</v>
      </c>
      <c r="AI62" s="42">
        <f t="shared" ca="1" si="33"/>
        <v>12774</v>
      </c>
      <c r="AJ62" s="42">
        <f t="shared" ca="1" si="33"/>
        <v>0</v>
      </c>
      <c r="AK62" s="42">
        <f t="shared" ca="1" si="33"/>
        <v>0</v>
      </c>
      <c r="AL62" s="42">
        <f t="shared" ca="1" si="33"/>
        <v>0</v>
      </c>
      <c r="AM62" s="42">
        <f t="shared" ca="1" si="33"/>
        <v>0</v>
      </c>
      <c r="AN62" s="42">
        <f t="shared" ca="1" si="33"/>
        <v>0</v>
      </c>
      <c r="AO62" s="42">
        <f t="shared" ca="1" si="33"/>
        <v>0</v>
      </c>
      <c r="AP62" s="42">
        <f t="shared" ca="1" si="33"/>
        <v>0</v>
      </c>
      <c r="AQ62" s="42">
        <f t="shared" ca="1" si="33"/>
        <v>0</v>
      </c>
      <c r="AR62" s="42">
        <f t="shared" ca="1" si="33"/>
        <v>0</v>
      </c>
      <c r="AS62" s="42">
        <f t="shared" ca="1" si="33"/>
        <v>0</v>
      </c>
    </row>
    <row r="63" spans="1:45" ht="18" hidden="1" customHeight="1">
      <c r="A63" s="108">
        <v>60</v>
      </c>
      <c r="B63" s="109" t="s">
        <v>72</v>
      </c>
      <c r="C63" s="28" t="str">
        <f t="shared" ca="1" si="5"/>
        <v>KCR2205, KCR2265</v>
      </c>
      <c r="D63" s="28" t="str">
        <f t="shared" ca="1" si="6"/>
        <v>LG專用</v>
      </c>
      <c r="E63" s="28" t="str">
        <f t="shared" ca="1" si="7"/>
        <v>安富利</v>
      </c>
      <c r="F63" s="28">
        <f t="shared" ca="1" si="26"/>
        <v>4</v>
      </c>
      <c r="G63" s="29">
        <f t="shared" ca="1" si="8"/>
        <v>5376</v>
      </c>
      <c r="H63" s="29">
        <f t="shared" ca="1" si="9"/>
        <v>0</v>
      </c>
      <c r="I63" s="29">
        <f t="shared" ca="1" si="10"/>
        <v>0</v>
      </c>
      <c r="J63" s="30">
        <f t="shared" ca="1" si="11"/>
        <v>9000</v>
      </c>
      <c r="K63" s="30">
        <f t="shared" ca="1" si="12"/>
        <v>0</v>
      </c>
      <c r="L63" s="115">
        <f t="shared" ca="1" si="13"/>
        <v>20800</v>
      </c>
      <c r="M63" s="30">
        <f t="shared" ca="1" si="14"/>
        <v>15000</v>
      </c>
      <c r="N63" s="30">
        <f t="shared" ca="1" si="14"/>
        <v>112</v>
      </c>
      <c r="O63" s="30"/>
      <c r="P63" s="30"/>
      <c r="Q63" s="115"/>
      <c r="R63" s="115"/>
      <c r="S63" s="115"/>
      <c r="T63" s="115"/>
      <c r="U63" s="115"/>
      <c r="V63" s="30">
        <f t="shared" ca="1" si="24"/>
        <v>0</v>
      </c>
      <c r="W63" s="30">
        <f t="shared" ca="1" si="27"/>
        <v>5376</v>
      </c>
      <c r="X63" s="30">
        <f t="shared" ca="1" si="28"/>
        <v>5376</v>
      </c>
      <c r="Y63" s="30">
        <f t="shared" ca="1" si="29"/>
        <v>4576</v>
      </c>
      <c r="Z63" s="30">
        <f t="shared" ca="1" si="30"/>
        <v>3776</v>
      </c>
      <c r="AA63" s="30">
        <f t="shared" ca="1" si="31"/>
        <v>1776</v>
      </c>
      <c r="AB63" s="30">
        <f t="shared" ca="1" si="32"/>
        <v>-424</v>
      </c>
      <c r="AC63" s="42">
        <f t="shared" ca="1" si="16"/>
        <v>0</v>
      </c>
      <c r="AD63" s="42">
        <f t="shared" ca="1" si="33"/>
        <v>800</v>
      </c>
      <c r="AE63" s="42">
        <f t="shared" ca="1" si="33"/>
        <v>800</v>
      </c>
      <c r="AF63" s="42">
        <f t="shared" ca="1" si="33"/>
        <v>2000</v>
      </c>
      <c r="AG63" s="42">
        <f t="shared" ca="1" si="33"/>
        <v>2200</v>
      </c>
      <c r="AH63" s="42">
        <f t="shared" ca="1" si="33"/>
        <v>3000</v>
      </c>
      <c r="AI63" s="42">
        <f t="shared" ca="1" si="33"/>
        <v>3000</v>
      </c>
      <c r="AJ63" s="42">
        <f t="shared" ca="1" si="33"/>
        <v>1800</v>
      </c>
      <c r="AK63" s="42">
        <f t="shared" ca="1" si="33"/>
        <v>1200</v>
      </c>
      <c r="AL63" s="42">
        <f t="shared" ca="1" si="33"/>
        <v>1800</v>
      </c>
      <c r="AM63" s="42">
        <f t="shared" ca="1" si="33"/>
        <v>2200</v>
      </c>
      <c r="AN63" s="42">
        <f t="shared" ca="1" si="33"/>
        <v>2000</v>
      </c>
      <c r="AO63" s="42">
        <f t="shared" ca="1" si="33"/>
        <v>0</v>
      </c>
      <c r="AP63" s="42">
        <f t="shared" ca="1" si="33"/>
        <v>0</v>
      </c>
      <c r="AQ63" s="42">
        <f t="shared" ca="1" si="33"/>
        <v>0</v>
      </c>
      <c r="AR63" s="42">
        <f t="shared" ca="1" si="33"/>
        <v>0</v>
      </c>
      <c r="AS63" s="42">
        <f t="shared" ca="1" si="33"/>
        <v>0</v>
      </c>
    </row>
    <row r="64" spans="1:45" ht="18" hidden="1" customHeight="1">
      <c r="A64" s="108">
        <v>61</v>
      </c>
      <c r="B64" s="109" t="s">
        <v>228</v>
      </c>
      <c r="C64" s="28" t="str">
        <f t="shared" ca="1" si="5"/>
        <v>Not Found</v>
      </c>
      <c r="D64" s="28" t="str">
        <f t="shared" ca="1" si="6"/>
        <v>無機種用</v>
      </c>
      <c r="E64" s="28" t="str">
        <f t="shared" ca="1" si="7"/>
        <v>無PO</v>
      </c>
      <c r="F64" s="28">
        <f t="shared" ca="1" si="26"/>
        <v>5</v>
      </c>
      <c r="G64" s="29">
        <f t="shared" ca="1" si="8"/>
        <v>0</v>
      </c>
      <c r="H64" s="29">
        <f t="shared" ca="1" si="9"/>
        <v>0</v>
      </c>
      <c r="I64" s="29">
        <f t="shared" ca="1" si="10"/>
        <v>0</v>
      </c>
      <c r="J64" s="30">
        <f t="shared" ca="1" si="11"/>
        <v>0</v>
      </c>
      <c r="K64" s="30">
        <f t="shared" ca="1" si="12"/>
        <v>0</v>
      </c>
      <c r="L64" s="115">
        <f t="shared" ca="1" si="13"/>
        <v>0</v>
      </c>
      <c r="M64" s="30">
        <f t="shared" ca="1" si="14"/>
        <v>3000</v>
      </c>
      <c r="N64" s="30">
        <f t="shared" ca="1" si="14"/>
        <v>112</v>
      </c>
      <c r="O64" s="30"/>
      <c r="P64" s="30"/>
      <c r="Q64" s="115"/>
      <c r="R64" s="115"/>
      <c r="S64" s="115"/>
      <c r="T64" s="115"/>
      <c r="U64" s="115"/>
      <c r="V64" s="30">
        <f t="shared" ca="1" si="24"/>
        <v>0</v>
      </c>
      <c r="W64" s="30">
        <f t="shared" ca="1" si="27"/>
        <v>0</v>
      </c>
      <c r="X64" s="30">
        <f t="shared" ca="1" si="28"/>
        <v>0</v>
      </c>
      <c r="Y64" s="30">
        <f t="shared" ca="1" si="29"/>
        <v>0</v>
      </c>
      <c r="Z64" s="30">
        <f t="shared" ca="1" si="30"/>
        <v>0</v>
      </c>
      <c r="AA64" s="30">
        <f t="shared" ca="1" si="31"/>
        <v>0</v>
      </c>
      <c r="AB64" s="30">
        <f t="shared" ca="1" si="32"/>
        <v>0</v>
      </c>
      <c r="AC64" s="42">
        <f t="shared" ca="1" si="16"/>
        <v>0</v>
      </c>
      <c r="AD64" s="42">
        <f t="shared" ca="1" si="33"/>
        <v>0</v>
      </c>
      <c r="AE64" s="42">
        <f t="shared" ca="1" si="33"/>
        <v>0</v>
      </c>
      <c r="AF64" s="42">
        <f t="shared" ca="1" si="33"/>
        <v>0</v>
      </c>
      <c r="AG64" s="42">
        <f t="shared" ca="1" si="33"/>
        <v>0</v>
      </c>
      <c r="AH64" s="42">
        <f t="shared" ca="1" si="33"/>
        <v>0</v>
      </c>
      <c r="AI64" s="42">
        <f t="shared" ca="1" si="33"/>
        <v>0</v>
      </c>
      <c r="AJ64" s="42">
        <f t="shared" ca="1" si="33"/>
        <v>0</v>
      </c>
      <c r="AK64" s="42">
        <f t="shared" ca="1" si="33"/>
        <v>0</v>
      </c>
      <c r="AL64" s="42">
        <f t="shared" ca="1" si="33"/>
        <v>0</v>
      </c>
      <c r="AM64" s="42">
        <f t="shared" ca="1" si="33"/>
        <v>0</v>
      </c>
      <c r="AN64" s="42">
        <f t="shared" ca="1" si="33"/>
        <v>0</v>
      </c>
      <c r="AO64" s="42">
        <f t="shared" ca="1" si="33"/>
        <v>0</v>
      </c>
      <c r="AP64" s="42">
        <f t="shared" ca="1" si="33"/>
        <v>0</v>
      </c>
      <c r="AQ64" s="42">
        <f t="shared" ca="1" si="33"/>
        <v>0</v>
      </c>
      <c r="AR64" s="42">
        <f t="shared" ca="1" si="33"/>
        <v>0</v>
      </c>
      <c r="AS64" s="42">
        <f t="shared" ca="1" si="33"/>
        <v>0</v>
      </c>
    </row>
    <row r="65" spans="1:45" ht="18" hidden="1" customHeight="1">
      <c r="A65" s="108">
        <v>62</v>
      </c>
      <c r="B65" s="109" t="s">
        <v>229</v>
      </c>
      <c r="C65" s="28" t="str">
        <f t="shared" ca="1" si="5"/>
        <v>Not Found</v>
      </c>
      <c r="D65" s="28" t="str">
        <f t="shared" ca="1" si="6"/>
        <v>無機種用</v>
      </c>
      <c r="E65" s="28" t="str">
        <f t="shared" ca="1" si="7"/>
        <v>無PO</v>
      </c>
      <c r="F65" s="28">
        <f t="shared" ca="1" si="26"/>
        <v>5</v>
      </c>
      <c r="G65" s="29">
        <f t="shared" ca="1" si="8"/>
        <v>0</v>
      </c>
      <c r="H65" s="29">
        <f t="shared" ca="1" si="9"/>
        <v>0</v>
      </c>
      <c r="I65" s="29">
        <f t="shared" ca="1" si="10"/>
        <v>0</v>
      </c>
      <c r="J65" s="30">
        <f t="shared" ca="1" si="11"/>
        <v>0</v>
      </c>
      <c r="K65" s="30">
        <f t="shared" ca="1" si="12"/>
        <v>0</v>
      </c>
      <c r="L65" s="115">
        <f t="shared" ca="1" si="13"/>
        <v>0</v>
      </c>
      <c r="M65" s="30">
        <f t="shared" ca="1" si="14"/>
        <v>15000</v>
      </c>
      <c r="N65" s="30">
        <f t="shared" ca="1" si="14"/>
        <v>112</v>
      </c>
      <c r="O65" s="30"/>
      <c r="P65" s="30"/>
      <c r="Q65" s="115"/>
      <c r="R65" s="115"/>
      <c r="S65" s="115"/>
      <c r="T65" s="115"/>
      <c r="U65" s="115"/>
      <c r="V65" s="30">
        <f t="shared" ca="1" si="24"/>
        <v>0</v>
      </c>
      <c r="W65" s="30">
        <f t="shared" ca="1" si="27"/>
        <v>0</v>
      </c>
      <c r="X65" s="30">
        <f t="shared" ca="1" si="28"/>
        <v>0</v>
      </c>
      <c r="Y65" s="30">
        <f t="shared" ca="1" si="29"/>
        <v>0</v>
      </c>
      <c r="Z65" s="30">
        <f t="shared" ca="1" si="30"/>
        <v>0</v>
      </c>
      <c r="AA65" s="30">
        <f t="shared" ca="1" si="31"/>
        <v>0</v>
      </c>
      <c r="AB65" s="30">
        <f t="shared" ca="1" si="32"/>
        <v>0</v>
      </c>
      <c r="AC65" s="42">
        <f t="shared" ca="1" si="16"/>
        <v>0</v>
      </c>
      <c r="AD65" s="42">
        <f t="shared" ca="1" si="33"/>
        <v>0</v>
      </c>
      <c r="AE65" s="42">
        <f t="shared" ca="1" si="33"/>
        <v>0</v>
      </c>
      <c r="AF65" s="42">
        <f t="shared" ca="1" si="33"/>
        <v>0</v>
      </c>
      <c r="AG65" s="42">
        <f t="shared" ca="1" si="33"/>
        <v>0</v>
      </c>
      <c r="AH65" s="42">
        <f t="shared" ca="1" si="33"/>
        <v>0</v>
      </c>
      <c r="AI65" s="42">
        <f t="shared" ca="1" si="33"/>
        <v>0</v>
      </c>
      <c r="AJ65" s="42">
        <f t="shared" ca="1" si="33"/>
        <v>0</v>
      </c>
      <c r="AK65" s="42">
        <f t="shared" ca="1" si="33"/>
        <v>0</v>
      </c>
      <c r="AL65" s="42">
        <f t="shared" ca="1" si="33"/>
        <v>0</v>
      </c>
      <c r="AM65" s="42">
        <f t="shared" ca="1" si="33"/>
        <v>0</v>
      </c>
      <c r="AN65" s="42">
        <f t="shared" ca="1" si="33"/>
        <v>0</v>
      </c>
      <c r="AO65" s="42">
        <f t="shared" ca="1" si="33"/>
        <v>0</v>
      </c>
      <c r="AP65" s="42">
        <f t="shared" ca="1" si="33"/>
        <v>0</v>
      </c>
      <c r="AQ65" s="42">
        <f t="shared" ca="1" si="33"/>
        <v>0</v>
      </c>
      <c r="AR65" s="42">
        <f t="shared" ca="1" si="33"/>
        <v>0</v>
      </c>
      <c r="AS65" s="42">
        <f t="shared" ca="1" si="33"/>
        <v>0</v>
      </c>
    </row>
    <row r="66" spans="1:45" ht="18" hidden="1" customHeight="1">
      <c r="A66" s="108">
        <v>63</v>
      </c>
      <c r="B66" s="109" t="s">
        <v>73</v>
      </c>
      <c r="C66" s="28" t="str">
        <f t="shared" ca="1" si="5"/>
        <v>MGR2253</v>
      </c>
      <c r="D66" s="28" t="str">
        <f t="shared" ca="1" si="6"/>
        <v>HDC專用</v>
      </c>
      <c r="E66" s="28" t="str">
        <f t="shared" ca="1" si="7"/>
        <v>無PO</v>
      </c>
      <c r="F66" s="28">
        <f t="shared" ca="1" si="26"/>
        <v>5</v>
      </c>
      <c r="G66" s="29">
        <f t="shared" ca="1" si="8"/>
        <v>4075</v>
      </c>
      <c r="H66" s="29">
        <f t="shared" ca="1" si="9"/>
        <v>0</v>
      </c>
      <c r="I66" s="29">
        <f t="shared" ca="1" si="10"/>
        <v>0</v>
      </c>
      <c r="J66" s="30">
        <f t="shared" ca="1" si="11"/>
        <v>0</v>
      </c>
      <c r="K66" s="30">
        <f t="shared" ca="1" si="12"/>
        <v>0</v>
      </c>
      <c r="L66" s="115">
        <f t="shared" ca="1" si="13"/>
        <v>0</v>
      </c>
      <c r="M66" s="30">
        <f t="shared" ca="1" si="14"/>
        <v>5000</v>
      </c>
      <c r="N66" s="30">
        <f t="shared" ca="1" si="14"/>
        <v>84</v>
      </c>
      <c r="O66" s="30"/>
      <c r="P66" s="30"/>
      <c r="Q66" s="115"/>
      <c r="R66" s="115"/>
      <c r="S66" s="115"/>
      <c r="T66" s="115"/>
      <c r="U66" s="115"/>
      <c r="V66" s="30">
        <f t="shared" ca="1" si="24"/>
        <v>0</v>
      </c>
      <c r="W66" s="30">
        <f t="shared" ca="1" si="27"/>
        <v>4075</v>
      </c>
      <c r="X66" s="30">
        <f t="shared" ca="1" si="28"/>
        <v>4075</v>
      </c>
      <c r="Y66" s="30">
        <f t="shared" ca="1" si="29"/>
        <v>4075</v>
      </c>
      <c r="Z66" s="30">
        <f t="shared" ca="1" si="30"/>
        <v>4075</v>
      </c>
      <c r="AA66" s="30">
        <f t="shared" ca="1" si="31"/>
        <v>4075</v>
      </c>
      <c r="AB66" s="30">
        <f t="shared" ca="1" si="32"/>
        <v>4075</v>
      </c>
      <c r="AC66" s="42">
        <f t="shared" ca="1" si="16"/>
        <v>0</v>
      </c>
      <c r="AD66" s="42">
        <f t="shared" ca="1" si="33"/>
        <v>0</v>
      </c>
      <c r="AE66" s="42">
        <f t="shared" ca="1" si="33"/>
        <v>0</v>
      </c>
      <c r="AF66" s="42">
        <f t="shared" ca="1" si="33"/>
        <v>0</v>
      </c>
      <c r="AG66" s="42">
        <f t="shared" ca="1" si="33"/>
        <v>0</v>
      </c>
      <c r="AH66" s="42">
        <f t="shared" ca="1" si="33"/>
        <v>0</v>
      </c>
      <c r="AI66" s="42">
        <f t="shared" ca="1" si="33"/>
        <v>0</v>
      </c>
      <c r="AJ66" s="42">
        <f t="shared" ca="1" si="33"/>
        <v>0</v>
      </c>
      <c r="AK66" s="42">
        <f t="shared" ca="1" si="33"/>
        <v>0</v>
      </c>
      <c r="AL66" s="42">
        <f t="shared" ca="1" si="33"/>
        <v>0</v>
      </c>
      <c r="AM66" s="42">
        <f t="shared" ca="1" si="33"/>
        <v>0</v>
      </c>
      <c r="AN66" s="42">
        <f t="shared" ca="1" si="33"/>
        <v>0</v>
      </c>
      <c r="AO66" s="42">
        <f t="shared" ca="1" si="33"/>
        <v>0</v>
      </c>
      <c r="AP66" s="42">
        <f t="shared" ca="1" si="33"/>
        <v>0</v>
      </c>
      <c r="AQ66" s="42">
        <f t="shared" ca="1" si="33"/>
        <v>0</v>
      </c>
      <c r="AR66" s="42">
        <f t="shared" ca="1" si="33"/>
        <v>0</v>
      </c>
      <c r="AS66" s="42">
        <f t="shared" ca="1" si="33"/>
        <v>0</v>
      </c>
    </row>
    <row r="67" spans="1:45" ht="19.95" hidden="1" customHeight="1">
      <c r="A67" s="241">
        <v>64</v>
      </c>
      <c r="B67" s="109" t="s">
        <v>74</v>
      </c>
      <c r="C67" s="28" t="str">
        <f t="shared" ca="1" si="5"/>
        <v>781-G2407, 781-K2427, 781-R2408, 781-R2425, KU-2427, KGR2218, AU-2425</v>
      </c>
      <c r="D67" s="28" t="str">
        <f t="shared" ca="1" si="6"/>
        <v>HPX&amp;普通機種共用</v>
      </c>
      <c r="E67" s="28" t="str">
        <f t="shared" ca="1" si="7"/>
        <v>樵屋</v>
      </c>
      <c r="F67" s="28">
        <f t="shared" ca="1" si="26"/>
        <v>2</v>
      </c>
      <c r="G67" s="29">
        <f t="shared" ca="1" si="8"/>
        <v>-15867</v>
      </c>
      <c r="H67" s="29">
        <f t="shared" ca="1" si="9"/>
        <v>0</v>
      </c>
      <c r="I67" s="29">
        <f t="shared" ca="1" si="10"/>
        <v>0</v>
      </c>
      <c r="J67" s="30">
        <f t="shared" ca="1" si="11"/>
        <v>57000</v>
      </c>
      <c r="K67" s="30">
        <f t="shared" ca="1" si="12"/>
        <v>0</v>
      </c>
      <c r="L67" s="115">
        <f t="shared" ca="1" si="13"/>
        <v>123448</v>
      </c>
      <c r="M67" s="30">
        <f t="shared" ca="1" si="14"/>
        <v>3000</v>
      </c>
      <c r="N67" s="30">
        <f t="shared" ca="1" si="14"/>
        <v>112</v>
      </c>
      <c r="O67" s="30"/>
      <c r="P67" s="30"/>
      <c r="Q67" s="115"/>
      <c r="R67" s="115"/>
      <c r="S67" s="115"/>
      <c r="T67" s="115"/>
      <c r="U67" s="115"/>
      <c r="V67" s="30">
        <f t="shared" ca="1" si="24"/>
        <v>63840</v>
      </c>
      <c r="W67" s="30">
        <f t="shared" ca="1" si="27"/>
        <v>47973</v>
      </c>
      <c r="X67" s="30">
        <f t="shared" ca="1" si="28"/>
        <v>16465</v>
      </c>
      <c r="Y67" s="30">
        <f t="shared" ca="1" si="29"/>
        <v>505</v>
      </c>
      <c r="Z67" s="30">
        <f t="shared" ca="1" si="30"/>
        <v>-16835</v>
      </c>
      <c r="AA67" s="30">
        <f t="shared" ca="1" si="31"/>
        <v>-34235</v>
      </c>
      <c r="AB67" s="30">
        <f t="shared" ca="1" si="32"/>
        <v>-49715</v>
      </c>
      <c r="AC67" s="42">
        <f t="shared" ca="1" si="16"/>
        <v>31508</v>
      </c>
      <c r="AD67" s="42">
        <f t="shared" ca="1" si="33"/>
        <v>15960</v>
      </c>
      <c r="AE67" s="42">
        <f t="shared" ca="1" si="33"/>
        <v>17340</v>
      </c>
      <c r="AF67" s="42">
        <f t="shared" ca="1" si="33"/>
        <v>17400</v>
      </c>
      <c r="AG67" s="42">
        <f t="shared" ca="1" si="33"/>
        <v>15480</v>
      </c>
      <c r="AH67" s="42">
        <f t="shared" ca="1" si="33"/>
        <v>9380</v>
      </c>
      <c r="AI67" s="42">
        <f t="shared" ca="1" si="33"/>
        <v>6720</v>
      </c>
      <c r="AJ67" s="42">
        <f t="shared" ca="1" si="33"/>
        <v>5760</v>
      </c>
      <c r="AK67" s="42">
        <f t="shared" ca="1" si="33"/>
        <v>3420</v>
      </c>
      <c r="AL67" s="42">
        <f t="shared" ca="1" si="33"/>
        <v>480</v>
      </c>
      <c r="AM67" s="42">
        <f t="shared" ca="1" si="33"/>
        <v>0</v>
      </c>
      <c r="AN67" s="42">
        <f t="shared" ca="1" si="33"/>
        <v>0</v>
      </c>
      <c r="AO67" s="42">
        <f t="shared" ca="1" si="33"/>
        <v>0</v>
      </c>
      <c r="AP67" s="42">
        <f t="shared" ref="AD67:AS83" ca="1" si="34">VLOOKUP(INDIRECT("B"&amp;ROW()),INDIRECT("Cutput!$A:$AS"),AP$1,0)</f>
        <v>0</v>
      </c>
      <c r="AQ67" s="42">
        <f t="shared" ca="1" si="34"/>
        <v>0</v>
      </c>
      <c r="AR67" s="42">
        <f t="shared" ca="1" si="34"/>
        <v>0</v>
      </c>
      <c r="AS67" s="42">
        <f t="shared" ca="1" si="34"/>
        <v>0</v>
      </c>
    </row>
    <row r="68" spans="1:45" ht="18" hidden="1" customHeight="1">
      <c r="A68" s="108">
        <v>65</v>
      </c>
      <c r="B68" s="109" t="s">
        <v>75</v>
      </c>
      <c r="C68" s="28" t="str">
        <f t="shared" ca="1" si="5"/>
        <v>MGR1837</v>
      </c>
      <c r="D68" s="28" t="str">
        <f t="shared" ca="1" si="6"/>
        <v>HDC專用</v>
      </c>
      <c r="E68" s="28" t="str">
        <f t="shared" ca="1" si="7"/>
        <v>友順</v>
      </c>
      <c r="F68" s="28">
        <f t="shared" ref="F68:F99" ca="1" si="35">IF(ISNA(AC68),"",IF(X68&lt;0,0,IF(Y68&lt;0,1,IF(Z68&lt;0,2,IF(AA68&lt;0,3,IF(AB68&lt;0,4,5))))))</f>
        <v>5</v>
      </c>
      <c r="G68" s="29">
        <f t="shared" ca="1" si="8"/>
        <v>15528</v>
      </c>
      <c r="H68" s="29">
        <f t="shared" ca="1" si="9"/>
        <v>0</v>
      </c>
      <c r="I68" s="29">
        <f t="shared" ca="1" si="10"/>
        <v>0</v>
      </c>
      <c r="J68" s="30">
        <f t="shared" ca="1" si="11"/>
        <v>9000</v>
      </c>
      <c r="K68" s="30">
        <f t="shared" ca="1" si="12"/>
        <v>0</v>
      </c>
      <c r="L68" s="115">
        <f t="shared" ca="1" si="13"/>
        <v>23200</v>
      </c>
      <c r="M68" s="30">
        <f t="shared" ca="1" si="14"/>
        <v>30000</v>
      </c>
      <c r="N68" s="30">
        <f t="shared" ca="1" si="14"/>
        <v>140</v>
      </c>
      <c r="O68" s="30"/>
      <c r="P68" s="30"/>
      <c r="Q68" s="115"/>
      <c r="R68" s="115"/>
      <c r="S68" s="115"/>
      <c r="T68" s="115"/>
      <c r="U68" s="115"/>
      <c r="V68" s="30">
        <f t="shared" ca="1" si="24"/>
        <v>5800</v>
      </c>
      <c r="W68" s="30">
        <f t="shared" ref="W68:W99" ca="1" si="36">$G68+$H68-I68+V68</f>
        <v>21328</v>
      </c>
      <c r="X68" s="30">
        <f t="shared" ca="1" si="28"/>
        <v>20748</v>
      </c>
      <c r="Y68" s="30">
        <f t="shared" ca="1" si="29"/>
        <v>18428</v>
      </c>
      <c r="Z68" s="30">
        <f t="shared" ca="1" si="30"/>
        <v>15528</v>
      </c>
      <c r="AA68" s="30">
        <f t="shared" ca="1" si="31"/>
        <v>12628</v>
      </c>
      <c r="AB68" s="30">
        <f t="shared" ca="1" si="32"/>
        <v>9728</v>
      </c>
      <c r="AC68" s="42">
        <f t="shared" ca="1" si="16"/>
        <v>580</v>
      </c>
      <c r="AD68" s="42">
        <f t="shared" ca="1" si="34"/>
        <v>2320</v>
      </c>
      <c r="AE68" s="42">
        <f t="shared" ca="1" si="34"/>
        <v>2900</v>
      </c>
      <c r="AF68" s="42">
        <f t="shared" ca="1" si="34"/>
        <v>2900</v>
      </c>
      <c r="AG68" s="42">
        <f t="shared" ca="1" si="34"/>
        <v>2900</v>
      </c>
      <c r="AH68" s="42">
        <f t="shared" ca="1" si="34"/>
        <v>4640</v>
      </c>
      <c r="AI68" s="42">
        <f t="shared" ca="1" si="34"/>
        <v>2900</v>
      </c>
      <c r="AJ68" s="42">
        <f t="shared" ca="1" si="34"/>
        <v>1740</v>
      </c>
      <c r="AK68" s="42">
        <f t="shared" ca="1" si="34"/>
        <v>2320</v>
      </c>
      <c r="AL68" s="42">
        <f t="shared" ca="1" si="34"/>
        <v>0</v>
      </c>
      <c r="AM68" s="42">
        <f t="shared" ca="1" si="34"/>
        <v>0</v>
      </c>
      <c r="AN68" s="42">
        <f t="shared" ca="1" si="34"/>
        <v>0</v>
      </c>
      <c r="AO68" s="42">
        <f t="shared" ca="1" si="34"/>
        <v>0</v>
      </c>
      <c r="AP68" s="42">
        <f t="shared" ca="1" si="34"/>
        <v>0</v>
      </c>
      <c r="AQ68" s="42">
        <f t="shared" ca="1" si="34"/>
        <v>0</v>
      </c>
      <c r="AR68" s="42">
        <f t="shared" ca="1" si="34"/>
        <v>0</v>
      </c>
      <c r="AS68" s="42">
        <f t="shared" ca="1" si="34"/>
        <v>0</v>
      </c>
    </row>
    <row r="69" spans="1:45" ht="19.95" hidden="1" customHeight="1">
      <c r="A69" s="108">
        <v>66</v>
      </c>
      <c r="B69" s="109" t="s">
        <v>960</v>
      </c>
      <c r="C69" s="28" t="str">
        <f t="shared" ref="C69:C131" ca="1" si="37">VLOOKUP(INDIRECT("B"&amp;ROW()),INDIRECT("0000!$A1:$AS1000"),$C$2,0)</f>
        <v>KU-2159</v>
      </c>
      <c r="D69" s="28" t="str">
        <f t="shared" ref="D69:D131" ca="1" si="38">VLOOKUP(INDIRECT("B"&amp;ROW()),INDIRECT("BOM!$B1:$F2000"),$D$2,0)</f>
        <v>普通機種專用</v>
      </c>
      <c r="E69" s="28" t="str">
        <f t="shared" ref="E69:E131" ca="1" si="39">VLOOKUP($B69,INDIRECT("CS!$A1:$B2000"),2,0)</f>
        <v>光菱</v>
      </c>
      <c r="F69" s="28">
        <f t="shared" ca="1" si="35"/>
        <v>0</v>
      </c>
      <c r="G69" s="29">
        <f t="shared" ref="G69:G131" ca="1" si="40">VLOOKUP(INDIRECT("B"&amp;ROW()),INDIRECT("0000!$A1:$AS2000"),$G$2,0)</f>
        <v>-449</v>
      </c>
      <c r="H69" s="29">
        <f t="shared" ref="H69:H131" ca="1" si="41">VLOOKUP(INDIRECT("B"&amp;ROW()),INDIRECT("0000!$A1:$AS800"),$H$2,0)</f>
        <v>0</v>
      </c>
      <c r="I69" s="29">
        <f t="shared" ref="I69:I131" ca="1" si="42">IF(ISNA(VLOOKUP(INDIRECT("B"&amp;ROW()),INDIRECT("LG_Buffer!$A1:$D200"),$I$2,0)),0,VLOOKUP(INDIRECT("B"&amp;ROW()),INDIRECT("LG_Buffer!$A1:$D200"),$I$2,0))</f>
        <v>0</v>
      </c>
      <c r="J69" s="30">
        <f t="shared" ref="J69:J131" ca="1" si="43">VLOOKUP(INDIRECT("B"&amp;ROW()),INDIRECT("0000!$A1:$AS2000"),$J$2,0)</f>
        <v>3000</v>
      </c>
      <c r="K69" s="30">
        <f t="shared" ref="K69:K131" ca="1" si="44">VLOOKUP(INDIRECT("B"&amp;ROW()),INDIRECT("0000!$A1:$AS2000"),$K$2,0)</f>
        <v>0</v>
      </c>
      <c r="L69" s="115">
        <f t="shared" ref="L69:L126" ca="1" si="45">SUM(AC69:AS69)</f>
        <v>0</v>
      </c>
      <c r="M69" s="30">
        <f t="shared" ref="M69:N131" ca="1" si="46">VLOOKUP(INDIRECT("B"&amp;ROW()),INDIRECT("KCB!$B1:$AS2000"),M$2,0)</f>
        <v>3000</v>
      </c>
      <c r="N69" s="30">
        <f t="shared" ca="1" si="46"/>
        <v>84</v>
      </c>
      <c r="O69" s="30"/>
      <c r="P69" s="30" t="s">
        <v>963</v>
      </c>
      <c r="Q69" s="115"/>
      <c r="R69" s="115"/>
      <c r="S69" s="245">
        <v>3000</v>
      </c>
      <c r="T69" s="115"/>
      <c r="U69" s="115"/>
      <c r="V69" s="30">
        <f t="shared" ca="1" si="24"/>
        <v>0</v>
      </c>
      <c r="W69" s="30">
        <f t="shared" ca="1" si="36"/>
        <v>-449</v>
      </c>
      <c r="X69" s="30">
        <f t="shared" ca="1" si="28"/>
        <v>-449</v>
      </c>
      <c r="Y69" s="30">
        <f t="shared" ca="1" si="29"/>
        <v>-449</v>
      </c>
      <c r="Z69" s="30">
        <f t="shared" ca="1" si="30"/>
        <v>2551</v>
      </c>
      <c r="AA69" s="30">
        <f t="shared" ca="1" si="31"/>
        <v>2551</v>
      </c>
      <c r="AB69" s="30">
        <f t="shared" ca="1" si="32"/>
        <v>2551</v>
      </c>
      <c r="AC69" s="42">
        <f t="shared" ref="AC69:AC131" ca="1" si="47">VLOOKUP(INDIRECT("B"&amp;ROW()),INDIRECT("Cutput!$A:$AS"),AC$1,0)</f>
        <v>0</v>
      </c>
      <c r="AD69" s="42">
        <f t="shared" ca="1" si="34"/>
        <v>0</v>
      </c>
      <c r="AE69" s="42">
        <f t="shared" ca="1" si="34"/>
        <v>0</v>
      </c>
      <c r="AF69" s="42">
        <f t="shared" ca="1" si="34"/>
        <v>0</v>
      </c>
      <c r="AG69" s="42">
        <f t="shared" ca="1" si="34"/>
        <v>0</v>
      </c>
      <c r="AH69" s="42">
        <f t="shared" ca="1" si="34"/>
        <v>0</v>
      </c>
      <c r="AI69" s="42">
        <f t="shared" ca="1" si="34"/>
        <v>0</v>
      </c>
      <c r="AJ69" s="42">
        <f t="shared" ca="1" si="34"/>
        <v>0</v>
      </c>
      <c r="AK69" s="42">
        <f t="shared" ca="1" si="34"/>
        <v>0</v>
      </c>
      <c r="AL69" s="42">
        <f t="shared" ca="1" si="34"/>
        <v>0</v>
      </c>
      <c r="AM69" s="42">
        <f t="shared" ca="1" si="34"/>
        <v>0</v>
      </c>
      <c r="AN69" s="42">
        <f t="shared" ca="1" si="34"/>
        <v>0</v>
      </c>
      <c r="AO69" s="42">
        <f t="shared" ca="1" si="34"/>
        <v>0</v>
      </c>
      <c r="AP69" s="42">
        <f t="shared" ca="1" si="34"/>
        <v>0</v>
      </c>
      <c r="AQ69" s="42">
        <f t="shared" ca="1" si="34"/>
        <v>0</v>
      </c>
      <c r="AR69" s="42">
        <f t="shared" ca="1" si="34"/>
        <v>0</v>
      </c>
      <c r="AS69" s="42">
        <f t="shared" ca="1" si="34"/>
        <v>0</v>
      </c>
    </row>
    <row r="70" spans="1:45" ht="18" hidden="1" customHeight="1">
      <c r="A70" s="108">
        <v>67</v>
      </c>
      <c r="B70" s="109" t="s">
        <v>230</v>
      </c>
      <c r="C70" s="28" t="str">
        <f t="shared" ca="1" si="37"/>
        <v>Not Found</v>
      </c>
      <c r="D70" s="28" t="str">
        <f t="shared" ca="1" si="38"/>
        <v>無機種用</v>
      </c>
      <c r="E70" s="28" t="str">
        <f t="shared" ca="1" si="39"/>
        <v>無PO</v>
      </c>
      <c r="F70" s="28">
        <f t="shared" ca="1" si="35"/>
        <v>5</v>
      </c>
      <c r="G70" s="29">
        <f t="shared" ca="1" si="40"/>
        <v>0</v>
      </c>
      <c r="H70" s="29">
        <f t="shared" ca="1" si="41"/>
        <v>0</v>
      </c>
      <c r="I70" s="29">
        <f t="shared" ca="1" si="42"/>
        <v>0</v>
      </c>
      <c r="J70" s="30">
        <f t="shared" ca="1" si="43"/>
        <v>0</v>
      </c>
      <c r="K70" s="30">
        <f t="shared" ca="1" si="44"/>
        <v>0</v>
      </c>
      <c r="L70" s="115">
        <f t="shared" ca="1" si="45"/>
        <v>0</v>
      </c>
      <c r="M70" s="30">
        <f t="shared" ca="1" si="46"/>
        <v>5000</v>
      </c>
      <c r="N70" s="30">
        <f t="shared" ca="1" si="46"/>
        <v>84</v>
      </c>
      <c r="O70" s="30"/>
      <c r="P70" s="30"/>
      <c r="Q70" s="115"/>
      <c r="R70" s="115"/>
      <c r="S70" s="115"/>
      <c r="T70" s="115"/>
      <c r="U70" s="115"/>
      <c r="V70" s="30">
        <f t="shared" ca="1" si="24"/>
        <v>0</v>
      </c>
      <c r="W70" s="30">
        <f t="shared" ca="1" si="36"/>
        <v>0</v>
      </c>
      <c r="X70" s="30">
        <f t="shared" ca="1" si="28"/>
        <v>0</v>
      </c>
      <c r="Y70" s="30">
        <f t="shared" ca="1" si="29"/>
        <v>0</v>
      </c>
      <c r="Z70" s="30">
        <f t="shared" ca="1" si="30"/>
        <v>0</v>
      </c>
      <c r="AA70" s="30">
        <f t="shared" ca="1" si="31"/>
        <v>0</v>
      </c>
      <c r="AB70" s="30">
        <f t="shared" ca="1" si="32"/>
        <v>0</v>
      </c>
      <c r="AC70" s="42">
        <f t="shared" ca="1" si="47"/>
        <v>0</v>
      </c>
      <c r="AD70" s="42">
        <f t="shared" ca="1" si="34"/>
        <v>0</v>
      </c>
      <c r="AE70" s="42">
        <f t="shared" ca="1" si="34"/>
        <v>0</v>
      </c>
      <c r="AF70" s="42">
        <f t="shared" ca="1" si="34"/>
        <v>0</v>
      </c>
      <c r="AG70" s="42">
        <f t="shared" ca="1" si="34"/>
        <v>0</v>
      </c>
      <c r="AH70" s="42">
        <f t="shared" ca="1" si="34"/>
        <v>0</v>
      </c>
      <c r="AI70" s="42">
        <f t="shared" ca="1" si="34"/>
        <v>0</v>
      </c>
      <c r="AJ70" s="42">
        <f t="shared" ca="1" si="34"/>
        <v>0</v>
      </c>
      <c r="AK70" s="42">
        <f t="shared" ca="1" si="34"/>
        <v>0</v>
      </c>
      <c r="AL70" s="42">
        <f t="shared" ca="1" si="34"/>
        <v>0</v>
      </c>
      <c r="AM70" s="42">
        <f t="shared" ca="1" si="34"/>
        <v>0</v>
      </c>
      <c r="AN70" s="42">
        <f t="shared" ca="1" si="34"/>
        <v>0</v>
      </c>
      <c r="AO70" s="42">
        <f t="shared" ca="1" si="34"/>
        <v>0</v>
      </c>
      <c r="AP70" s="42">
        <f t="shared" ca="1" si="34"/>
        <v>0</v>
      </c>
      <c r="AQ70" s="42">
        <f t="shared" ca="1" si="34"/>
        <v>0</v>
      </c>
      <c r="AR70" s="42">
        <f t="shared" ca="1" si="34"/>
        <v>0</v>
      </c>
      <c r="AS70" s="42">
        <f t="shared" ca="1" si="34"/>
        <v>0</v>
      </c>
    </row>
    <row r="71" spans="1:45" ht="18" hidden="1" customHeight="1">
      <c r="A71" s="108">
        <v>68</v>
      </c>
      <c r="B71" s="109" t="s">
        <v>77</v>
      </c>
      <c r="C71" s="28" t="str">
        <f t="shared" ca="1" si="37"/>
        <v>KU-1917, KU-1977, KGR2218</v>
      </c>
      <c r="D71" s="28" t="str">
        <f t="shared" ca="1" si="38"/>
        <v>LG專用</v>
      </c>
      <c r="E71" s="28" t="str">
        <f t="shared" ca="1" si="39"/>
        <v>光菱</v>
      </c>
      <c r="F71" s="28">
        <f t="shared" ca="1" si="35"/>
        <v>5</v>
      </c>
      <c r="G71" s="29">
        <f t="shared" ca="1" si="40"/>
        <v>30794</v>
      </c>
      <c r="H71" s="29">
        <f t="shared" ca="1" si="41"/>
        <v>0</v>
      </c>
      <c r="I71" s="29">
        <f t="shared" ca="1" si="42"/>
        <v>0</v>
      </c>
      <c r="J71" s="30">
        <f t="shared" ca="1" si="43"/>
        <v>12000</v>
      </c>
      <c r="K71" s="30">
        <f t="shared" ca="1" si="44"/>
        <v>0</v>
      </c>
      <c r="L71" s="115">
        <f t="shared" ca="1" si="45"/>
        <v>78536</v>
      </c>
      <c r="M71" s="30">
        <f t="shared" ca="1" si="46"/>
        <v>3000</v>
      </c>
      <c r="N71" s="30">
        <f t="shared" ca="1" si="46"/>
        <v>84</v>
      </c>
      <c r="O71" s="30"/>
      <c r="P71" s="30"/>
      <c r="Q71" s="115"/>
      <c r="R71" s="115"/>
      <c r="S71" s="115"/>
      <c r="T71" s="115"/>
      <c r="U71" s="115"/>
      <c r="V71" s="30">
        <f t="shared" ca="1" si="24"/>
        <v>0</v>
      </c>
      <c r="W71" s="30">
        <f t="shared" ca="1" si="36"/>
        <v>30794</v>
      </c>
      <c r="X71" s="30">
        <f t="shared" ca="1" si="28"/>
        <v>30794</v>
      </c>
      <c r="Y71" s="30">
        <f t="shared" ca="1" si="29"/>
        <v>24290</v>
      </c>
      <c r="Z71" s="30">
        <f t="shared" ca="1" si="30"/>
        <v>19326</v>
      </c>
      <c r="AA71" s="30">
        <f t="shared" ca="1" si="31"/>
        <v>12630</v>
      </c>
      <c r="AB71" s="30">
        <f t="shared" ca="1" si="32"/>
        <v>2882</v>
      </c>
      <c r="AC71" s="42">
        <f t="shared" ca="1" si="47"/>
        <v>0</v>
      </c>
      <c r="AD71" s="42">
        <f t="shared" ca="1" si="34"/>
        <v>6504</v>
      </c>
      <c r="AE71" s="42">
        <f t="shared" ca="1" si="34"/>
        <v>4964</v>
      </c>
      <c r="AF71" s="42">
        <f t="shared" ca="1" si="34"/>
        <v>6696</v>
      </c>
      <c r="AG71" s="42">
        <f t="shared" ca="1" si="34"/>
        <v>9748</v>
      </c>
      <c r="AH71" s="42">
        <f t="shared" ca="1" si="34"/>
        <v>9516</v>
      </c>
      <c r="AI71" s="42">
        <f t="shared" ca="1" si="34"/>
        <v>8948</v>
      </c>
      <c r="AJ71" s="42">
        <f t="shared" ca="1" si="34"/>
        <v>6396</v>
      </c>
      <c r="AK71" s="42">
        <f t="shared" ca="1" si="34"/>
        <v>5772</v>
      </c>
      <c r="AL71" s="42">
        <f t="shared" ca="1" si="34"/>
        <v>7696</v>
      </c>
      <c r="AM71" s="42">
        <f t="shared" ca="1" si="34"/>
        <v>6856</v>
      </c>
      <c r="AN71" s="42">
        <f t="shared" ca="1" si="34"/>
        <v>5440</v>
      </c>
      <c r="AO71" s="42">
        <f t="shared" ca="1" si="34"/>
        <v>0</v>
      </c>
      <c r="AP71" s="42">
        <f t="shared" ca="1" si="34"/>
        <v>0</v>
      </c>
      <c r="AQ71" s="42">
        <f t="shared" ca="1" si="34"/>
        <v>0</v>
      </c>
      <c r="AR71" s="42">
        <f t="shared" ca="1" si="34"/>
        <v>0</v>
      </c>
      <c r="AS71" s="42">
        <f t="shared" ca="1" si="34"/>
        <v>0</v>
      </c>
    </row>
    <row r="72" spans="1:45" ht="18" hidden="1" customHeight="1">
      <c r="A72" s="108">
        <v>69</v>
      </c>
      <c r="B72" s="109" t="s">
        <v>291</v>
      </c>
      <c r="C72" s="28" t="str">
        <f t="shared" ca="1" si="37"/>
        <v>Not Found</v>
      </c>
      <c r="D72" s="28" t="str">
        <f t="shared" ca="1" si="38"/>
        <v>無機種用</v>
      </c>
      <c r="E72" s="28" t="str">
        <f t="shared" ca="1" si="39"/>
        <v>無PO</v>
      </c>
      <c r="F72" s="28">
        <f t="shared" ca="1" si="35"/>
        <v>5</v>
      </c>
      <c r="G72" s="29">
        <f t="shared" ca="1" si="40"/>
        <v>2203</v>
      </c>
      <c r="H72" s="29">
        <f t="shared" ca="1" si="41"/>
        <v>0</v>
      </c>
      <c r="I72" s="29">
        <f t="shared" ca="1" si="42"/>
        <v>0</v>
      </c>
      <c r="J72" s="30">
        <f t="shared" ca="1" si="43"/>
        <v>0</v>
      </c>
      <c r="K72" s="30">
        <f t="shared" ca="1" si="44"/>
        <v>0</v>
      </c>
      <c r="L72" s="115">
        <f t="shared" ca="1" si="45"/>
        <v>0</v>
      </c>
      <c r="M72" s="30">
        <f t="shared" ca="1" si="46"/>
        <v>3000</v>
      </c>
      <c r="N72" s="30">
        <f t="shared" ca="1" si="46"/>
        <v>112</v>
      </c>
      <c r="O72" s="30"/>
      <c r="P72" s="30"/>
      <c r="Q72" s="115"/>
      <c r="R72" s="115"/>
      <c r="S72" s="115"/>
      <c r="T72" s="115"/>
      <c r="U72" s="115"/>
      <c r="V72" s="30">
        <f t="shared" ca="1" si="24"/>
        <v>0</v>
      </c>
      <c r="W72" s="30">
        <f t="shared" ca="1" si="36"/>
        <v>2203</v>
      </c>
      <c r="X72" s="30">
        <f t="shared" ca="1" si="28"/>
        <v>2203</v>
      </c>
      <c r="Y72" s="30">
        <f t="shared" ca="1" si="29"/>
        <v>2203</v>
      </c>
      <c r="Z72" s="30">
        <f t="shared" ca="1" si="30"/>
        <v>2203</v>
      </c>
      <c r="AA72" s="30">
        <f t="shared" ca="1" si="31"/>
        <v>2203</v>
      </c>
      <c r="AB72" s="30">
        <f t="shared" ca="1" si="32"/>
        <v>2203</v>
      </c>
      <c r="AC72" s="42">
        <f t="shared" ca="1" si="47"/>
        <v>0</v>
      </c>
      <c r="AD72" s="42">
        <f t="shared" ca="1" si="34"/>
        <v>0</v>
      </c>
      <c r="AE72" s="42">
        <f t="shared" ca="1" si="34"/>
        <v>0</v>
      </c>
      <c r="AF72" s="42">
        <f t="shared" ca="1" si="34"/>
        <v>0</v>
      </c>
      <c r="AG72" s="42">
        <f t="shared" ca="1" si="34"/>
        <v>0</v>
      </c>
      <c r="AH72" s="42">
        <f t="shared" ca="1" si="34"/>
        <v>0</v>
      </c>
      <c r="AI72" s="42">
        <f t="shared" ca="1" si="34"/>
        <v>0</v>
      </c>
      <c r="AJ72" s="42">
        <f t="shared" ca="1" si="34"/>
        <v>0</v>
      </c>
      <c r="AK72" s="42">
        <f t="shared" ca="1" si="34"/>
        <v>0</v>
      </c>
      <c r="AL72" s="42">
        <f t="shared" ca="1" si="34"/>
        <v>0</v>
      </c>
      <c r="AM72" s="42">
        <f t="shared" ca="1" si="34"/>
        <v>0</v>
      </c>
      <c r="AN72" s="42">
        <f t="shared" ca="1" si="34"/>
        <v>0</v>
      </c>
      <c r="AO72" s="42">
        <f t="shared" ca="1" si="34"/>
        <v>0</v>
      </c>
      <c r="AP72" s="42">
        <f t="shared" ca="1" si="34"/>
        <v>0</v>
      </c>
      <c r="AQ72" s="42">
        <f t="shared" ca="1" si="34"/>
        <v>0</v>
      </c>
      <c r="AR72" s="42">
        <f t="shared" ca="1" si="34"/>
        <v>0</v>
      </c>
      <c r="AS72" s="42">
        <f t="shared" ca="1" si="34"/>
        <v>0</v>
      </c>
    </row>
    <row r="73" spans="1:45" ht="18" hidden="1" customHeight="1">
      <c r="A73" s="108">
        <v>70</v>
      </c>
      <c r="B73" s="109" t="s">
        <v>78</v>
      </c>
      <c r="C73" s="28" t="str">
        <f t="shared" ca="1" si="37"/>
        <v>KGR2218</v>
      </c>
      <c r="D73" s="28" t="str">
        <f t="shared" ca="1" si="38"/>
        <v>普通機種專用</v>
      </c>
      <c r="E73" s="28" t="str">
        <f t="shared" ca="1" si="39"/>
        <v>無PO</v>
      </c>
      <c r="F73" s="28">
        <f t="shared" ca="1" si="35"/>
        <v>5</v>
      </c>
      <c r="G73" s="29">
        <f t="shared" ca="1" si="40"/>
        <v>3219</v>
      </c>
      <c r="H73" s="29">
        <f t="shared" ca="1" si="41"/>
        <v>0</v>
      </c>
      <c r="I73" s="29">
        <f t="shared" ca="1" si="42"/>
        <v>0</v>
      </c>
      <c r="J73" s="30">
        <f t="shared" ca="1" si="43"/>
        <v>0</v>
      </c>
      <c r="K73" s="30">
        <f t="shared" ca="1" si="44"/>
        <v>0</v>
      </c>
      <c r="L73" s="115">
        <f t="shared" ca="1" si="45"/>
        <v>0</v>
      </c>
      <c r="M73" s="30">
        <f t="shared" ca="1" si="46"/>
        <v>6000</v>
      </c>
      <c r="N73" s="30">
        <f t="shared" ca="1" si="46"/>
        <v>112</v>
      </c>
      <c r="O73" s="30"/>
      <c r="P73" s="30"/>
      <c r="Q73" s="115"/>
      <c r="R73" s="115"/>
      <c r="S73" s="115"/>
      <c r="T73" s="115"/>
      <c r="U73" s="115"/>
      <c r="V73" s="30">
        <f t="shared" ca="1" si="24"/>
        <v>0</v>
      </c>
      <c r="W73" s="30">
        <f t="shared" ca="1" si="36"/>
        <v>3219</v>
      </c>
      <c r="X73" s="30">
        <f t="shared" ref="X73:X104" ca="1" si="48">W73-AC73+Q73</f>
        <v>3219</v>
      </c>
      <c r="Y73" s="30">
        <f t="shared" ref="Y73:Y104" ca="1" si="49">X73-AD73+R73</f>
        <v>3219</v>
      </c>
      <c r="Z73" s="30">
        <f t="shared" ref="Z73:Z104" ca="1" si="50">Y73-AE73+S73</f>
        <v>3219</v>
      </c>
      <c r="AA73" s="30">
        <f t="shared" ca="1" si="31"/>
        <v>3219</v>
      </c>
      <c r="AB73" s="30">
        <f t="shared" ca="1" si="32"/>
        <v>3219</v>
      </c>
      <c r="AC73" s="42">
        <f t="shared" ca="1" si="47"/>
        <v>0</v>
      </c>
      <c r="AD73" s="42">
        <f t="shared" ca="1" si="34"/>
        <v>0</v>
      </c>
      <c r="AE73" s="42">
        <f t="shared" ca="1" si="34"/>
        <v>0</v>
      </c>
      <c r="AF73" s="42">
        <f t="shared" ca="1" si="34"/>
        <v>0</v>
      </c>
      <c r="AG73" s="42">
        <f t="shared" ca="1" si="34"/>
        <v>0</v>
      </c>
      <c r="AH73" s="42">
        <f t="shared" ca="1" si="34"/>
        <v>0</v>
      </c>
      <c r="AI73" s="42">
        <f t="shared" ca="1" si="34"/>
        <v>0</v>
      </c>
      <c r="AJ73" s="42">
        <f t="shared" ca="1" si="34"/>
        <v>0</v>
      </c>
      <c r="AK73" s="42">
        <f t="shared" ca="1" si="34"/>
        <v>0</v>
      </c>
      <c r="AL73" s="42">
        <f t="shared" ca="1" si="34"/>
        <v>0</v>
      </c>
      <c r="AM73" s="42">
        <f t="shared" ca="1" si="34"/>
        <v>0</v>
      </c>
      <c r="AN73" s="42">
        <f t="shared" ca="1" si="34"/>
        <v>0</v>
      </c>
      <c r="AO73" s="42">
        <f t="shared" ca="1" si="34"/>
        <v>0</v>
      </c>
      <c r="AP73" s="42">
        <f t="shared" ca="1" si="34"/>
        <v>0</v>
      </c>
      <c r="AQ73" s="42">
        <f t="shared" ca="1" si="34"/>
        <v>0</v>
      </c>
      <c r="AR73" s="42">
        <f t="shared" ca="1" si="34"/>
        <v>0</v>
      </c>
      <c r="AS73" s="42">
        <f t="shared" ca="1" si="34"/>
        <v>0</v>
      </c>
    </row>
    <row r="74" spans="1:45" ht="18" hidden="1" customHeight="1">
      <c r="A74" s="108">
        <v>71</v>
      </c>
      <c r="B74" s="109" t="s">
        <v>79</v>
      </c>
      <c r="C74" s="28" t="str">
        <f t="shared" ca="1" si="37"/>
        <v>MGR2057</v>
      </c>
      <c r="D74" s="28" t="str">
        <f t="shared" ca="1" si="38"/>
        <v>SS專用</v>
      </c>
      <c r="E74" s="28" t="str">
        <f t="shared" ca="1" si="39"/>
        <v>世平</v>
      </c>
      <c r="F74" s="28">
        <f t="shared" ca="1" si="35"/>
        <v>2</v>
      </c>
      <c r="G74" s="29">
        <f t="shared" ca="1" si="40"/>
        <v>-635</v>
      </c>
      <c r="H74" s="29">
        <f t="shared" ca="1" si="41"/>
        <v>0</v>
      </c>
      <c r="I74" s="29">
        <f t="shared" ca="1" si="42"/>
        <v>0</v>
      </c>
      <c r="J74" s="30">
        <f t="shared" ca="1" si="43"/>
        <v>9000</v>
      </c>
      <c r="K74" s="30">
        <f t="shared" ca="1" si="44"/>
        <v>0</v>
      </c>
      <c r="L74" s="115">
        <f t="shared" ca="1" si="45"/>
        <v>19085</v>
      </c>
      <c r="M74" s="30">
        <f t="shared" ca="1" si="46"/>
        <v>6000</v>
      </c>
      <c r="N74" s="30">
        <f t="shared" ca="1" si="46"/>
        <v>98</v>
      </c>
      <c r="O74" s="30"/>
      <c r="P74" s="30"/>
      <c r="Q74" s="115"/>
      <c r="R74" s="115"/>
      <c r="S74" s="115"/>
      <c r="T74" s="115"/>
      <c r="U74" s="115"/>
      <c r="V74" s="30">
        <f t="shared" ca="1" si="24"/>
        <v>7560</v>
      </c>
      <c r="W74" s="30">
        <f t="shared" ca="1" si="36"/>
        <v>6925</v>
      </c>
      <c r="X74" s="30">
        <f t="shared" ca="1" si="48"/>
        <v>4405</v>
      </c>
      <c r="Y74" s="30">
        <f t="shared" ca="1" si="49"/>
        <v>3565</v>
      </c>
      <c r="Z74" s="30">
        <f t="shared" ca="1" si="50"/>
        <v>-1475</v>
      </c>
      <c r="AA74" s="30">
        <f t="shared" ref="AA74:AA105" ca="1" si="51">Z74-AF74+T74</f>
        <v>-3995</v>
      </c>
      <c r="AB74" s="30">
        <f t="shared" ref="AB74:AB105" ca="1" si="52">AA74-AG74+U74</f>
        <v>-7355</v>
      </c>
      <c r="AC74" s="42">
        <f t="shared" ca="1" si="47"/>
        <v>2520</v>
      </c>
      <c r="AD74" s="42">
        <f t="shared" ca="1" si="34"/>
        <v>840</v>
      </c>
      <c r="AE74" s="42">
        <f t="shared" ca="1" si="34"/>
        <v>5040</v>
      </c>
      <c r="AF74" s="42">
        <f t="shared" ca="1" si="34"/>
        <v>2520</v>
      </c>
      <c r="AG74" s="42">
        <f t="shared" ca="1" si="34"/>
        <v>3360</v>
      </c>
      <c r="AH74" s="42">
        <f t="shared" ca="1" si="34"/>
        <v>3145</v>
      </c>
      <c r="AI74" s="42">
        <f t="shared" ca="1" si="34"/>
        <v>1660</v>
      </c>
      <c r="AJ74" s="42">
        <f t="shared" ca="1" si="34"/>
        <v>0</v>
      </c>
      <c r="AK74" s="42">
        <f t="shared" ca="1" si="34"/>
        <v>0</v>
      </c>
      <c r="AL74" s="42">
        <f t="shared" ca="1" si="34"/>
        <v>0</v>
      </c>
      <c r="AM74" s="42">
        <f t="shared" ca="1" si="34"/>
        <v>0</v>
      </c>
      <c r="AN74" s="42">
        <f t="shared" ca="1" si="34"/>
        <v>0</v>
      </c>
      <c r="AO74" s="42">
        <f t="shared" ca="1" si="34"/>
        <v>0</v>
      </c>
      <c r="AP74" s="42">
        <f t="shared" ca="1" si="34"/>
        <v>0</v>
      </c>
      <c r="AQ74" s="42">
        <f t="shared" ca="1" si="34"/>
        <v>0</v>
      </c>
      <c r="AR74" s="42">
        <f t="shared" ca="1" si="34"/>
        <v>0</v>
      </c>
      <c r="AS74" s="42">
        <f t="shared" ca="1" si="34"/>
        <v>0</v>
      </c>
    </row>
    <row r="75" spans="1:45" ht="19.95" hidden="1" customHeight="1">
      <c r="A75" s="241">
        <v>72</v>
      </c>
      <c r="B75" s="109" t="s">
        <v>80</v>
      </c>
      <c r="C75" s="28" t="str">
        <f t="shared" ca="1" si="37"/>
        <v>781-R2425, AU-2425</v>
      </c>
      <c r="D75" s="28" t="str">
        <f t="shared" ca="1" si="38"/>
        <v>HPX專用</v>
      </c>
      <c r="E75" s="28" t="str">
        <f t="shared" ca="1" si="39"/>
        <v>珺葳</v>
      </c>
      <c r="F75" s="28">
        <f t="shared" ca="1" si="35"/>
        <v>0</v>
      </c>
      <c r="G75" s="29">
        <f t="shared" ca="1" si="40"/>
        <v>-3082</v>
      </c>
      <c r="H75" s="29">
        <f t="shared" ca="1" si="41"/>
        <v>0</v>
      </c>
      <c r="I75" s="29">
        <f t="shared" ca="1" si="42"/>
        <v>0</v>
      </c>
      <c r="J75" s="30">
        <f t="shared" ca="1" si="43"/>
        <v>10000</v>
      </c>
      <c r="K75" s="30">
        <f t="shared" ca="1" si="44"/>
        <v>0</v>
      </c>
      <c r="L75" s="115">
        <f t="shared" ca="1" si="45"/>
        <v>620</v>
      </c>
      <c r="M75" s="30">
        <f t="shared" ca="1" si="46"/>
        <v>5000</v>
      </c>
      <c r="N75" s="30">
        <f t="shared" ca="1" si="46"/>
        <v>112</v>
      </c>
      <c r="O75" s="30"/>
      <c r="P75" s="30"/>
      <c r="Q75" s="115"/>
      <c r="R75" s="115"/>
      <c r="S75" s="115"/>
      <c r="T75" s="115"/>
      <c r="U75" s="115"/>
      <c r="V75" s="30">
        <f t="shared" ca="1" si="24"/>
        <v>0</v>
      </c>
      <c r="W75" s="30">
        <f t="shared" ca="1" si="36"/>
        <v>-3082</v>
      </c>
      <c r="X75" s="30">
        <f t="shared" ca="1" si="48"/>
        <v>-3082</v>
      </c>
      <c r="Y75" s="30">
        <f t="shared" ca="1" si="49"/>
        <v>-3082</v>
      </c>
      <c r="Z75" s="30">
        <f t="shared" ca="1" si="50"/>
        <v>-3082</v>
      </c>
      <c r="AA75" s="30">
        <f t="shared" ca="1" si="51"/>
        <v>-3082</v>
      </c>
      <c r="AB75" s="30">
        <f t="shared" ca="1" si="52"/>
        <v>-3082</v>
      </c>
      <c r="AC75" s="42">
        <f t="shared" ca="1" si="47"/>
        <v>0</v>
      </c>
      <c r="AD75" s="42">
        <f t="shared" ca="1" si="34"/>
        <v>0</v>
      </c>
      <c r="AE75" s="42">
        <f t="shared" ca="1" si="34"/>
        <v>0</v>
      </c>
      <c r="AF75" s="42">
        <f t="shared" ca="1" si="34"/>
        <v>0</v>
      </c>
      <c r="AG75" s="42">
        <f t="shared" ca="1" si="34"/>
        <v>0</v>
      </c>
      <c r="AH75" s="42">
        <f t="shared" ca="1" si="34"/>
        <v>620</v>
      </c>
      <c r="AI75" s="42">
        <f t="shared" ca="1" si="34"/>
        <v>0</v>
      </c>
      <c r="AJ75" s="42">
        <f t="shared" ca="1" si="34"/>
        <v>0</v>
      </c>
      <c r="AK75" s="42">
        <f t="shared" ca="1" si="34"/>
        <v>0</v>
      </c>
      <c r="AL75" s="42">
        <f t="shared" ca="1" si="34"/>
        <v>0</v>
      </c>
      <c r="AM75" s="42">
        <f t="shared" ca="1" si="34"/>
        <v>0</v>
      </c>
      <c r="AN75" s="42">
        <f t="shared" ca="1" si="34"/>
        <v>0</v>
      </c>
      <c r="AO75" s="42">
        <f t="shared" ca="1" si="34"/>
        <v>0</v>
      </c>
      <c r="AP75" s="42">
        <f t="shared" ca="1" si="34"/>
        <v>0</v>
      </c>
      <c r="AQ75" s="42">
        <f t="shared" ca="1" si="34"/>
        <v>0</v>
      </c>
      <c r="AR75" s="42">
        <f t="shared" ca="1" si="34"/>
        <v>0</v>
      </c>
      <c r="AS75" s="42">
        <f t="shared" ca="1" si="34"/>
        <v>0</v>
      </c>
    </row>
    <row r="76" spans="1:45" ht="19.95" hidden="1" customHeight="1">
      <c r="A76" s="108">
        <v>73</v>
      </c>
      <c r="B76" s="109" t="s">
        <v>1131</v>
      </c>
      <c r="C76" s="28" t="str">
        <f t="shared" ca="1" si="37"/>
        <v>Not Found</v>
      </c>
      <c r="D76" s="28" t="str">
        <f t="shared" ca="1" si="38"/>
        <v>無機種用</v>
      </c>
      <c r="E76" s="28" t="str">
        <f t="shared" ca="1" si="39"/>
        <v>無PO</v>
      </c>
      <c r="F76" s="28">
        <f t="shared" ca="1" si="35"/>
        <v>0</v>
      </c>
      <c r="G76" s="29">
        <f t="shared" ca="1" si="40"/>
        <v>-1752</v>
      </c>
      <c r="H76" s="29">
        <f t="shared" ca="1" si="41"/>
        <v>0</v>
      </c>
      <c r="I76" s="29">
        <f t="shared" ca="1" si="42"/>
        <v>0</v>
      </c>
      <c r="J76" s="30">
        <f t="shared" ca="1" si="43"/>
        <v>0</v>
      </c>
      <c r="K76" s="30">
        <f t="shared" ca="1" si="44"/>
        <v>0</v>
      </c>
      <c r="L76" s="115">
        <f t="shared" ca="1" si="45"/>
        <v>0</v>
      </c>
      <c r="M76" s="30">
        <f t="shared" ca="1" si="46"/>
        <v>3000</v>
      </c>
      <c r="N76" s="30">
        <f t="shared" ca="1" si="46"/>
        <v>112</v>
      </c>
      <c r="O76" s="30" t="s">
        <v>965</v>
      </c>
      <c r="P76" s="30"/>
      <c r="Q76" s="115"/>
      <c r="R76" s="115"/>
      <c r="S76" s="115"/>
      <c r="T76" s="248"/>
      <c r="U76" s="115"/>
      <c r="V76" s="30">
        <f t="shared" ca="1" si="24"/>
        <v>0</v>
      </c>
      <c r="W76" s="30">
        <f t="shared" ca="1" si="36"/>
        <v>-1752</v>
      </c>
      <c r="X76" s="30">
        <f t="shared" ca="1" si="48"/>
        <v>-1752</v>
      </c>
      <c r="Y76" s="30">
        <f t="shared" ca="1" si="49"/>
        <v>-1752</v>
      </c>
      <c r="Z76" s="30">
        <f t="shared" ca="1" si="50"/>
        <v>-1752</v>
      </c>
      <c r="AA76" s="30">
        <f t="shared" ca="1" si="51"/>
        <v>-1752</v>
      </c>
      <c r="AB76" s="30">
        <f t="shared" ca="1" si="52"/>
        <v>-1752</v>
      </c>
      <c r="AC76" s="42">
        <f t="shared" ca="1" si="47"/>
        <v>0</v>
      </c>
      <c r="AD76" s="42">
        <f t="shared" ca="1" si="34"/>
        <v>0</v>
      </c>
      <c r="AE76" s="42">
        <f t="shared" ca="1" si="34"/>
        <v>0</v>
      </c>
      <c r="AF76" s="42">
        <f t="shared" ca="1" si="34"/>
        <v>0</v>
      </c>
      <c r="AG76" s="42">
        <f t="shared" ca="1" si="34"/>
        <v>0</v>
      </c>
      <c r="AH76" s="42">
        <f t="shared" ca="1" si="34"/>
        <v>0</v>
      </c>
      <c r="AI76" s="42">
        <f t="shared" ca="1" si="34"/>
        <v>0</v>
      </c>
      <c r="AJ76" s="42">
        <f t="shared" ca="1" si="34"/>
        <v>0</v>
      </c>
      <c r="AK76" s="42">
        <f t="shared" ca="1" si="34"/>
        <v>0</v>
      </c>
      <c r="AL76" s="42">
        <f t="shared" ca="1" si="34"/>
        <v>0</v>
      </c>
      <c r="AM76" s="42">
        <f t="shared" ca="1" si="34"/>
        <v>0</v>
      </c>
      <c r="AN76" s="42">
        <f t="shared" ca="1" si="34"/>
        <v>0</v>
      </c>
      <c r="AO76" s="42">
        <f t="shared" ca="1" si="34"/>
        <v>0</v>
      </c>
      <c r="AP76" s="42">
        <f t="shared" ca="1" si="34"/>
        <v>0</v>
      </c>
      <c r="AQ76" s="42">
        <f t="shared" ca="1" si="34"/>
        <v>0</v>
      </c>
      <c r="AR76" s="42">
        <f t="shared" ca="1" si="34"/>
        <v>0</v>
      </c>
      <c r="AS76" s="42">
        <f t="shared" ca="1" si="34"/>
        <v>0</v>
      </c>
    </row>
    <row r="77" spans="1:45" ht="19.95" hidden="1" customHeight="1">
      <c r="A77" s="108">
        <v>74</v>
      </c>
      <c r="B77" s="109" t="s">
        <v>81</v>
      </c>
      <c r="C77" s="28" t="str">
        <f t="shared" ca="1" si="37"/>
        <v>KCR2260, KCR2268, KCR2269</v>
      </c>
      <c r="D77" s="28" t="str">
        <f t="shared" ca="1" si="38"/>
        <v>LG專用</v>
      </c>
      <c r="E77" s="28" t="str">
        <f t="shared" ca="1" si="39"/>
        <v>TI</v>
      </c>
      <c r="F77" s="28">
        <f t="shared" ca="1" si="35"/>
        <v>4</v>
      </c>
      <c r="G77" s="29">
        <f t="shared" ca="1" si="40"/>
        <v>7863</v>
      </c>
      <c r="H77" s="29">
        <f t="shared" ca="1" si="41"/>
        <v>0</v>
      </c>
      <c r="I77" s="29">
        <f t="shared" ca="1" si="42"/>
        <v>0</v>
      </c>
      <c r="J77" s="30">
        <f t="shared" ca="1" si="43"/>
        <v>12000</v>
      </c>
      <c r="K77" s="30">
        <f t="shared" ca="1" si="44"/>
        <v>0</v>
      </c>
      <c r="L77" s="115">
        <f t="shared" ca="1" si="45"/>
        <v>27800</v>
      </c>
      <c r="M77" s="30">
        <f t="shared" ca="1" si="46"/>
        <v>3000</v>
      </c>
      <c r="N77" s="30">
        <f t="shared" ca="1" si="46"/>
        <v>112</v>
      </c>
      <c r="O77" s="30"/>
      <c r="P77" s="30"/>
      <c r="Q77" s="115"/>
      <c r="R77" s="115"/>
      <c r="S77" s="115"/>
      <c r="T77" s="115"/>
      <c r="U77" s="115"/>
      <c r="V77" s="30">
        <f t="shared" ca="1" si="24"/>
        <v>0</v>
      </c>
      <c r="W77" s="30">
        <f t="shared" ca="1" si="36"/>
        <v>7863</v>
      </c>
      <c r="X77" s="30">
        <f t="shared" ca="1" si="48"/>
        <v>7863</v>
      </c>
      <c r="Y77" s="30">
        <f t="shared" ca="1" si="49"/>
        <v>6663</v>
      </c>
      <c r="Z77" s="30">
        <f t="shared" ca="1" si="50"/>
        <v>4863</v>
      </c>
      <c r="AA77" s="30">
        <f t="shared" ca="1" si="51"/>
        <v>1863</v>
      </c>
      <c r="AB77" s="30">
        <f t="shared" ca="1" si="52"/>
        <v>-2737</v>
      </c>
      <c r="AC77" s="42">
        <f t="shared" ca="1" si="47"/>
        <v>0</v>
      </c>
      <c r="AD77" s="42">
        <f t="shared" ca="1" si="34"/>
        <v>1200</v>
      </c>
      <c r="AE77" s="42">
        <f t="shared" ca="1" si="34"/>
        <v>1800</v>
      </c>
      <c r="AF77" s="42">
        <f t="shared" ca="1" si="34"/>
        <v>3000</v>
      </c>
      <c r="AG77" s="42">
        <f t="shared" ca="1" si="34"/>
        <v>4600</v>
      </c>
      <c r="AH77" s="42">
        <f t="shared" ca="1" si="34"/>
        <v>2800</v>
      </c>
      <c r="AI77" s="42">
        <f t="shared" ca="1" si="34"/>
        <v>3600</v>
      </c>
      <c r="AJ77" s="42">
        <f t="shared" ca="1" si="34"/>
        <v>2600</v>
      </c>
      <c r="AK77" s="42">
        <f t="shared" ca="1" si="34"/>
        <v>1600</v>
      </c>
      <c r="AL77" s="42">
        <f t="shared" ca="1" si="34"/>
        <v>2200</v>
      </c>
      <c r="AM77" s="42">
        <f t="shared" ca="1" si="34"/>
        <v>1800</v>
      </c>
      <c r="AN77" s="42">
        <f t="shared" ca="1" si="34"/>
        <v>2600</v>
      </c>
      <c r="AO77" s="42">
        <f t="shared" ca="1" si="34"/>
        <v>0</v>
      </c>
      <c r="AP77" s="42">
        <f t="shared" ca="1" si="34"/>
        <v>0</v>
      </c>
      <c r="AQ77" s="42">
        <f t="shared" ca="1" si="34"/>
        <v>0</v>
      </c>
      <c r="AR77" s="42">
        <f t="shared" ca="1" si="34"/>
        <v>0</v>
      </c>
      <c r="AS77" s="42">
        <f t="shared" ca="1" si="34"/>
        <v>0</v>
      </c>
    </row>
    <row r="78" spans="1:45" ht="19.95" hidden="1" customHeight="1">
      <c r="A78" s="108">
        <v>75</v>
      </c>
      <c r="B78" s="109" t="s">
        <v>82</v>
      </c>
      <c r="C78" s="28" t="str">
        <f t="shared" ca="1" si="37"/>
        <v>MGR1837</v>
      </c>
      <c r="D78" s="28" t="str">
        <f t="shared" ca="1" si="38"/>
        <v>HDC專用</v>
      </c>
      <c r="E78" s="28" t="str">
        <f t="shared" ca="1" si="39"/>
        <v>樵屋</v>
      </c>
      <c r="F78" s="28">
        <f t="shared" ca="1" si="35"/>
        <v>4</v>
      </c>
      <c r="G78" s="29">
        <f t="shared" ca="1" si="40"/>
        <v>5176</v>
      </c>
      <c r="H78" s="29">
        <f t="shared" ca="1" si="41"/>
        <v>0</v>
      </c>
      <c r="I78" s="29">
        <f t="shared" ca="1" si="42"/>
        <v>0</v>
      </c>
      <c r="J78" s="30">
        <f t="shared" ca="1" si="43"/>
        <v>6000</v>
      </c>
      <c r="K78" s="30">
        <f t="shared" ca="1" si="44"/>
        <v>0</v>
      </c>
      <c r="L78" s="115">
        <f t="shared" ca="1" si="45"/>
        <v>23200</v>
      </c>
      <c r="M78" s="30">
        <f t="shared" ca="1" si="46"/>
        <v>30000</v>
      </c>
      <c r="N78" s="30">
        <f t="shared" ca="1" si="46"/>
        <v>84</v>
      </c>
      <c r="O78" s="30"/>
      <c r="P78" s="30"/>
      <c r="Q78" s="115"/>
      <c r="R78" s="115"/>
      <c r="S78" s="115"/>
      <c r="T78" s="115"/>
      <c r="U78" s="115"/>
      <c r="V78" s="30">
        <f t="shared" ca="1" si="24"/>
        <v>5800</v>
      </c>
      <c r="W78" s="30">
        <f t="shared" ca="1" si="36"/>
        <v>10976</v>
      </c>
      <c r="X78" s="30">
        <f t="shared" ca="1" si="48"/>
        <v>10396</v>
      </c>
      <c r="Y78" s="30">
        <f t="shared" ca="1" si="49"/>
        <v>8076</v>
      </c>
      <c r="Z78" s="30">
        <f t="shared" ca="1" si="50"/>
        <v>5176</v>
      </c>
      <c r="AA78" s="30">
        <f t="shared" ca="1" si="51"/>
        <v>2276</v>
      </c>
      <c r="AB78" s="30">
        <f t="shared" ca="1" si="52"/>
        <v>-624</v>
      </c>
      <c r="AC78" s="42">
        <f t="shared" ca="1" si="47"/>
        <v>580</v>
      </c>
      <c r="AD78" s="42">
        <f t="shared" ca="1" si="34"/>
        <v>2320</v>
      </c>
      <c r="AE78" s="42">
        <f t="shared" ca="1" si="34"/>
        <v>2900</v>
      </c>
      <c r="AF78" s="42">
        <f t="shared" ca="1" si="34"/>
        <v>2900</v>
      </c>
      <c r="AG78" s="42">
        <f t="shared" ca="1" si="34"/>
        <v>2900</v>
      </c>
      <c r="AH78" s="42">
        <f t="shared" ca="1" si="34"/>
        <v>4640</v>
      </c>
      <c r="AI78" s="42">
        <f t="shared" ca="1" si="34"/>
        <v>2900</v>
      </c>
      <c r="AJ78" s="42">
        <f t="shared" ca="1" si="34"/>
        <v>1740</v>
      </c>
      <c r="AK78" s="42">
        <f t="shared" ca="1" si="34"/>
        <v>2320</v>
      </c>
      <c r="AL78" s="42">
        <f t="shared" ca="1" si="34"/>
        <v>0</v>
      </c>
      <c r="AM78" s="42">
        <f t="shared" ca="1" si="34"/>
        <v>0</v>
      </c>
      <c r="AN78" s="42">
        <f t="shared" ca="1" si="34"/>
        <v>0</v>
      </c>
      <c r="AO78" s="42">
        <f t="shared" ca="1" si="34"/>
        <v>0</v>
      </c>
      <c r="AP78" s="42">
        <f t="shared" ca="1" si="34"/>
        <v>0</v>
      </c>
      <c r="AQ78" s="42">
        <f t="shared" ca="1" si="34"/>
        <v>0</v>
      </c>
      <c r="AR78" s="42">
        <f t="shared" ca="1" si="34"/>
        <v>0</v>
      </c>
      <c r="AS78" s="42">
        <f t="shared" ca="1" si="34"/>
        <v>0</v>
      </c>
    </row>
    <row r="79" spans="1:45" ht="18" hidden="1" customHeight="1">
      <c r="A79" s="108">
        <v>76</v>
      </c>
      <c r="B79" s="109" t="s">
        <v>83</v>
      </c>
      <c r="C79" s="28" t="str">
        <f t="shared" ca="1" si="37"/>
        <v>KCR2205, KCR2265</v>
      </c>
      <c r="D79" s="28" t="str">
        <f t="shared" ca="1" si="38"/>
        <v>LG專用</v>
      </c>
      <c r="E79" s="28" t="str">
        <f t="shared" ca="1" si="39"/>
        <v>TI</v>
      </c>
      <c r="F79" s="28">
        <f t="shared" ca="1" si="35"/>
        <v>5</v>
      </c>
      <c r="G79" s="29">
        <f t="shared" ca="1" si="40"/>
        <v>6160</v>
      </c>
      <c r="H79" s="29">
        <f t="shared" ca="1" si="41"/>
        <v>0</v>
      </c>
      <c r="I79" s="29">
        <f t="shared" ca="1" si="42"/>
        <v>0</v>
      </c>
      <c r="J79" s="30">
        <f t="shared" ca="1" si="43"/>
        <v>6000</v>
      </c>
      <c r="K79" s="30">
        <f t="shared" ca="1" si="44"/>
        <v>0</v>
      </c>
      <c r="L79" s="115">
        <f t="shared" ca="1" si="45"/>
        <v>20800</v>
      </c>
      <c r="M79" s="30">
        <f t="shared" ca="1" si="46"/>
        <v>3000</v>
      </c>
      <c r="N79" s="30">
        <f t="shared" ca="1" si="46"/>
        <v>133</v>
      </c>
      <c r="O79" s="30"/>
      <c r="P79" s="30"/>
      <c r="Q79" s="115"/>
      <c r="R79" s="115"/>
      <c r="S79" s="115"/>
      <c r="T79" s="115"/>
      <c r="U79" s="115"/>
      <c r="V79" s="30">
        <f t="shared" ca="1" si="24"/>
        <v>0</v>
      </c>
      <c r="W79" s="30">
        <f t="shared" ca="1" si="36"/>
        <v>6160</v>
      </c>
      <c r="X79" s="30">
        <f t="shared" ca="1" si="48"/>
        <v>6160</v>
      </c>
      <c r="Y79" s="30">
        <f t="shared" ca="1" si="49"/>
        <v>5360</v>
      </c>
      <c r="Z79" s="30">
        <f t="shared" ca="1" si="50"/>
        <v>4560</v>
      </c>
      <c r="AA79" s="30">
        <f t="shared" ca="1" si="51"/>
        <v>2560</v>
      </c>
      <c r="AB79" s="30">
        <f t="shared" ca="1" si="52"/>
        <v>360</v>
      </c>
      <c r="AC79" s="42">
        <f t="shared" ca="1" si="47"/>
        <v>0</v>
      </c>
      <c r="AD79" s="42">
        <f t="shared" ca="1" si="34"/>
        <v>800</v>
      </c>
      <c r="AE79" s="42">
        <f t="shared" ca="1" si="34"/>
        <v>800</v>
      </c>
      <c r="AF79" s="42">
        <f t="shared" ca="1" si="34"/>
        <v>2000</v>
      </c>
      <c r="AG79" s="42">
        <f t="shared" ca="1" si="34"/>
        <v>2200</v>
      </c>
      <c r="AH79" s="42">
        <f t="shared" ca="1" si="34"/>
        <v>3000</v>
      </c>
      <c r="AI79" s="42">
        <f t="shared" ca="1" si="34"/>
        <v>3000</v>
      </c>
      <c r="AJ79" s="42">
        <f t="shared" ca="1" si="34"/>
        <v>1800</v>
      </c>
      <c r="AK79" s="42">
        <f t="shared" ca="1" si="34"/>
        <v>1200</v>
      </c>
      <c r="AL79" s="42">
        <f t="shared" ca="1" si="34"/>
        <v>1800</v>
      </c>
      <c r="AM79" s="42">
        <f t="shared" ca="1" si="34"/>
        <v>2200</v>
      </c>
      <c r="AN79" s="42">
        <f t="shared" ca="1" si="34"/>
        <v>2000</v>
      </c>
      <c r="AO79" s="42">
        <f t="shared" ca="1" si="34"/>
        <v>0</v>
      </c>
      <c r="AP79" s="42">
        <f t="shared" ca="1" si="34"/>
        <v>0</v>
      </c>
      <c r="AQ79" s="42">
        <f t="shared" ca="1" si="34"/>
        <v>0</v>
      </c>
      <c r="AR79" s="42">
        <f t="shared" ca="1" si="34"/>
        <v>0</v>
      </c>
      <c r="AS79" s="42">
        <f t="shared" ca="1" si="34"/>
        <v>0</v>
      </c>
    </row>
    <row r="80" spans="1:45" ht="19.95" hidden="1" customHeight="1">
      <c r="A80" s="241">
        <v>77</v>
      </c>
      <c r="B80" s="109" t="s">
        <v>84</v>
      </c>
      <c r="C80" s="28" t="str">
        <f t="shared" ca="1" si="37"/>
        <v>781-K2427, KU-2427</v>
      </c>
      <c r="D80" s="28" t="str">
        <f t="shared" ca="1" si="38"/>
        <v>HPX_2427專用</v>
      </c>
      <c r="E80" s="28" t="str">
        <f t="shared" ca="1" si="39"/>
        <v>友齊</v>
      </c>
      <c r="F80" s="28">
        <f t="shared" ca="1" si="35"/>
        <v>0</v>
      </c>
      <c r="G80" s="29">
        <f t="shared" ca="1" si="40"/>
        <v>-54713</v>
      </c>
      <c r="H80" s="29">
        <f t="shared" ca="1" si="41"/>
        <v>0</v>
      </c>
      <c r="I80" s="29">
        <f t="shared" ca="1" si="42"/>
        <v>0</v>
      </c>
      <c r="J80" s="30">
        <f t="shared" ca="1" si="43"/>
        <v>130000</v>
      </c>
      <c r="K80" s="30">
        <f t="shared" ca="1" si="44"/>
        <v>0</v>
      </c>
      <c r="L80" s="115">
        <f t="shared" ca="1" si="45"/>
        <v>111260</v>
      </c>
      <c r="M80" s="30">
        <f t="shared" ca="1" si="46"/>
        <v>5000</v>
      </c>
      <c r="N80" s="30">
        <f t="shared" ca="1" si="46"/>
        <v>238</v>
      </c>
      <c r="O80" s="30"/>
      <c r="P80" s="30"/>
      <c r="Q80" s="115"/>
      <c r="R80" s="115"/>
      <c r="S80" s="115"/>
      <c r="T80" s="115"/>
      <c r="U80" s="115"/>
      <c r="V80" s="30">
        <f t="shared" ca="1" si="24"/>
        <v>63840</v>
      </c>
      <c r="W80" s="30">
        <f t="shared" ca="1" si="36"/>
        <v>9127</v>
      </c>
      <c r="X80" s="30">
        <f t="shared" ca="1" si="48"/>
        <v>-15613</v>
      </c>
      <c r="Y80" s="30">
        <f t="shared" ca="1" si="49"/>
        <v>-31573</v>
      </c>
      <c r="Z80" s="30">
        <f t="shared" ca="1" si="50"/>
        <v>-48913</v>
      </c>
      <c r="AA80" s="30">
        <f t="shared" ca="1" si="51"/>
        <v>-66313</v>
      </c>
      <c r="AB80" s="30">
        <f t="shared" ca="1" si="52"/>
        <v>-76993</v>
      </c>
      <c r="AC80" s="42">
        <f t="shared" ca="1" si="47"/>
        <v>24740</v>
      </c>
      <c r="AD80" s="42">
        <f t="shared" ca="1" si="34"/>
        <v>15960</v>
      </c>
      <c r="AE80" s="42">
        <f t="shared" ca="1" si="34"/>
        <v>17340</v>
      </c>
      <c r="AF80" s="42">
        <f t="shared" ca="1" si="34"/>
        <v>17400</v>
      </c>
      <c r="AG80" s="42">
        <f t="shared" ca="1" si="34"/>
        <v>10680</v>
      </c>
      <c r="AH80" s="42">
        <f t="shared" ca="1" si="34"/>
        <v>8760</v>
      </c>
      <c r="AI80" s="42">
        <f t="shared" ca="1" si="34"/>
        <v>6720</v>
      </c>
      <c r="AJ80" s="42">
        <f t="shared" ca="1" si="34"/>
        <v>5760</v>
      </c>
      <c r="AK80" s="42">
        <f t="shared" ca="1" si="34"/>
        <v>3420</v>
      </c>
      <c r="AL80" s="42">
        <f t="shared" ca="1" si="34"/>
        <v>480</v>
      </c>
      <c r="AM80" s="42">
        <f t="shared" ca="1" si="34"/>
        <v>0</v>
      </c>
      <c r="AN80" s="42">
        <f t="shared" ca="1" si="34"/>
        <v>0</v>
      </c>
      <c r="AO80" s="42">
        <f t="shared" ca="1" si="34"/>
        <v>0</v>
      </c>
      <c r="AP80" s="42">
        <f t="shared" ca="1" si="34"/>
        <v>0</v>
      </c>
      <c r="AQ80" s="42">
        <f t="shared" ca="1" si="34"/>
        <v>0</v>
      </c>
      <c r="AR80" s="42">
        <f t="shared" ca="1" si="34"/>
        <v>0</v>
      </c>
      <c r="AS80" s="42">
        <f t="shared" ca="1" si="34"/>
        <v>0</v>
      </c>
    </row>
    <row r="81" spans="1:45" ht="18" hidden="1" customHeight="1">
      <c r="A81" s="108">
        <v>78</v>
      </c>
      <c r="B81" s="109" t="s">
        <v>85</v>
      </c>
      <c r="C81" s="28" t="str">
        <f t="shared" ca="1" si="37"/>
        <v>MGR2253</v>
      </c>
      <c r="D81" s="28" t="str">
        <f t="shared" ca="1" si="38"/>
        <v>HDC專用</v>
      </c>
      <c r="E81" s="28" t="str">
        <f t="shared" ca="1" si="39"/>
        <v>友齊</v>
      </c>
      <c r="F81" s="28">
        <f t="shared" ca="1" si="35"/>
        <v>5</v>
      </c>
      <c r="G81" s="29">
        <f t="shared" ca="1" si="40"/>
        <v>3161</v>
      </c>
      <c r="H81" s="29">
        <f t="shared" ca="1" si="41"/>
        <v>0</v>
      </c>
      <c r="I81" s="29">
        <f t="shared" ca="1" si="42"/>
        <v>0</v>
      </c>
      <c r="J81" s="30">
        <f t="shared" ca="1" si="43"/>
        <v>11000</v>
      </c>
      <c r="K81" s="30">
        <f t="shared" ca="1" si="44"/>
        <v>0</v>
      </c>
      <c r="L81" s="115">
        <f t="shared" ca="1" si="45"/>
        <v>0</v>
      </c>
      <c r="M81" s="30">
        <f t="shared" ca="1" si="46"/>
        <v>6000</v>
      </c>
      <c r="N81" s="30">
        <f t="shared" ca="1" si="46"/>
        <v>210</v>
      </c>
      <c r="O81" s="30"/>
      <c r="P81" s="30"/>
      <c r="Q81" s="115"/>
      <c r="R81" s="115"/>
      <c r="S81" s="115"/>
      <c r="T81" s="115"/>
      <c r="U81" s="115"/>
      <c r="V81" s="30">
        <f t="shared" ca="1" si="24"/>
        <v>0</v>
      </c>
      <c r="W81" s="30">
        <f t="shared" ca="1" si="36"/>
        <v>3161</v>
      </c>
      <c r="X81" s="30">
        <f t="shared" ca="1" si="48"/>
        <v>3161</v>
      </c>
      <c r="Y81" s="30">
        <f t="shared" ca="1" si="49"/>
        <v>3161</v>
      </c>
      <c r="Z81" s="30">
        <f t="shared" ca="1" si="50"/>
        <v>3161</v>
      </c>
      <c r="AA81" s="30">
        <f t="shared" ca="1" si="51"/>
        <v>3161</v>
      </c>
      <c r="AB81" s="30">
        <f t="shared" ca="1" si="52"/>
        <v>3161</v>
      </c>
      <c r="AC81" s="42">
        <f t="shared" ca="1" si="47"/>
        <v>0</v>
      </c>
      <c r="AD81" s="42">
        <f t="shared" ca="1" si="34"/>
        <v>0</v>
      </c>
      <c r="AE81" s="42">
        <f t="shared" ca="1" si="34"/>
        <v>0</v>
      </c>
      <c r="AF81" s="42">
        <f t="shared" ca="1" si="34"/>
        <v>0</v>
      </c>
      <c r="AG81" s="42">
        <f t="shared" ca="1" si="34"/>
        <v>0</v>
      </c>
      <c r="AH81" s="42">
        <f t="shared" ca="1" si="34"/>
        <v>0</v>
      </c>
      <c r="AI81" s="42">
        <f t="shared" ca="1" si="34"/>
        <v>0</v>
      </c>
      <c r="AJ81" s="42">
        <f t="shared" ca="1" si="34"/>
        <v>0</v>
      </c>
      <c r="AK81" s="42">
        <f t="shared" ca="1" si="34"/>
        <v>0</v>
      </c>
      <c r="AL81" s="42">
        <f t="shared" ca="1" si="34"/>
        <v>0</v>
      </c>
      <c r="AM81" s="42">
        <f t="shared" ca="1" si="34"/>
        <v>0</v>
      </c>
      <c r="AN81" s="42">
        <f t="shared" ca="1" si="34"/>
        <v>0</v>
      </c>
      <c r="AO81" s="42">
        <f t="shared" ca="1" si="34"/>
        <v>0</v>
      </c>
      <c r="AP81" s="42">
        <f t="shared" ca="1" si="34"/>
        <v>0</v>
      </c>
      <c r="AQ81" s="42">
        <f t="shared" ca="1" si="34"/>
        <v>0</v>
      </c>
      <c r="AR81" s="42">
        <f t="shared" ca="1" si="34"/>
        <v>0</v>
      </c>
      <c r="AS81" s="42">
        <f t="shared" ca="1" si="34"/>
        <v>0</v>
      </c>
    </row>
    <row r="82" spans="1:45" ht="18" hidden="1" customHeight="1">
      <c r="A82" s="108">
        <v>79</v>
      </c>
      <c r="B82" s="109" t="s">
        <v>292</v>
      </c>
      <c r="C82" s="28" t="str">
        <f t="shared" ca="1" si="37"/>
        <v>Not Found</v>
      </c>
      <c r="D82" s="28" t="str">
        <f t="shared" ca="1" si="38"/>
        <v>無機種用</v>
      </c>
      <c r="E82" s="28" t="str">
        <f t="shared" ca="1" si="39"/>
        <v>無PO</v>
      </c>
      <c r="F82" s="28">
        <f t="shared" ca="1" si="35"/>
        <v>5</v>
      </c>
      <c r="G82" s="29">
        <f t="shared" ca="1" si="40"/>
        <v>0</v>
      </c>
      <c r="H82" s="29">
        <f t="shared" ca="1" si="41"/>
        <v>0</v>
      </c>
      <c r="I82" s="29">
        <f t="shared" ca="1" si="42"/>
        <v>0</v>
      </c>
      <c r="J82" s="30">
        <f t="shared" ca="1" si="43"/>
        <v>0</v>
      </c>
      <c r="K82" s="30">
        <f t="shared" ca="1" si="44"/>
        <v>0</v>
      </c>
      <c r="L82" s="115">
        <f t="shared" ca="1" si="45"/>
        <v>0</v>
      </c>
      <c r="M82" s="30">
        <f t="shared" ca="1" si="46"/>
        <v>960</v>
      </c>
      <c r="N82" s="30">
        <f t="shared" ca="1" si="46"/>
        <v>245</v>
      </c>
      <c r="O82" s="30"/>
      <c r="P82" s="30"/>
      <c r="Q82" s="115"/>
      <c r="R82" s="115"/>
      <c r="S82" s="115"/>
      <c r="T82" s="115"/>
      <c r="U82" s="115"/>
      <c r="V82" s="30">
        <f t="shared" ca="1" si="24"/>
        <v>0</v>
      </c>
      <c r="W82" s="30">
        <f t="shared" ca="1" si="36"/>
        <v>0</v>
      </c>
      <c r="X82" s="30">
        <f t="shared" ca="1" si="48"/>
        <v>0</v>
      </c>
      <c r="Y82" s="30">
        <f t="shared" ca="1" si="49"/>
        <v>0</v>
      </c>
      <c r="Z82" s="30">
        <f t="shared" ca="1" si="50"/>
        <v>0</v>
      </c>
      <c r="AA82" s="30">
        <f t="shared" ca="1" si="51"/>
        <v>0</v>
      </c>
      <c r="AB82" s="30">
        <f t="shared" ca="1" si="52"/>
        <v>0</v>
      </c>
      <c r="AC82" s="42">
        <f t="shared" ca="1" si="47"/>
        <v>0</v>
      </c>
      <c r="AD82" s="42">
        <f t="shared" ca="1" si="34"/>
        <v>0</v>
      </c>
      <c r="AE82" s="42">
        <f t="shared" ca="1" si="34"/>
        <v>0</v>
      </c>
      <c r="AF82" s="42">
        <f t="shared" ca="1" si="34"/>
        <v>0</v>
      </c>
      <c r="AG82" s="42">
        <f t="shared" ca="1" si="34"/>
        <v>0</v>
      </c>
      <c r="AH82" s="42">
        <f t="shared" ca="1" si="34"/>
        <v>0</v>
      </c>
      <c r="AI82" s="42">
        <f t="shared" ca="1" si="34"/>
        <v>0</v>
      </c>
      <c r="AJ82" s="42">
        <f t="shared" ca="1" si="34"/>
        <v>0</v>
      </c>
      <c r="AK82" s="42">
        <f t="shared" ca="1" si="34"/>
        <v>0</v>
      </c>
      <c r="AL82" s="42">
        <f t="shared" ca="1" si="34"/>
        <v>0</v>
      </c>
      <c r="AM82" s="42">
        <f t="shared" ca="1" si="34"/>
        <v>0</v>
      </c>
      <c r="AN82" s="42">
        <f t="shared" ca="1" si="34"/>
        <v>0</v>
      </c>
      <c r="AO82" s="42">
        <f t="shared" ca="1" si="34"/>
        <v>0</v>
      </c>
      <c r="AP82" s="42">
        <f t="shared" ca="1" si="34"/>
        <v>0</v>
      </c>
      <c r="AQ82" s="42">
        <f t="shared" ca="1" si="34"/>
        <v>0</v>
      </c>
      <c r="AR82" s="42">
        <f t="shared" ca="1" si="34"/>
        <v>0</v>
      </c>
      <c r="AS82" s="42">
        <f t="shared" ca="1" si="34"/>
        <v>0</v>
      </c>
    </row>
    <row r="83" spans="1:45" ht="18" hidden="1" customHeight="1">
      <c r="A83" s="108">
        <v>80</v>
      </c>
      <c r="B83" s="109" t="s">
        <v>86</v>
      </c>
      <c r="C83" s="28" t="str">
        <f t="shared" ca="1" si="37"/>
        <v>KU-1805, KU-1912, KU-1917, KU-1977</v>
      </c>
      <c r="D83" s="28" t="str">
        <f t="shared" ca="1" si="38"/>
        <v>LG專用</v>
      </c>
      <c r="E83" s="28" t="str">
        <f t="shared" ca="1" si="39"/>
        <v>Logitech</v>
      </c>
      <c r="F83" s="28">
        <f t="shared" ca="1" si="35"/>
        <v>4</v>
      </c>
      <c r="G83" s="29">
        <f t="shared" ca="1" si="40"/>
        <v>61123</v>
      </c>
      <c r="H83" s="29">
        <f t="shared" ca="1" si="41"/>
        <v>0</v>
      </c>
      <c r="I83" s="29">
        <f t="shared" ca="1" si="42"/>
        <v>0</v>
      </c>
      <c r="J83" s="30">
        <f t="shared" ca="1" si="43"/>
        <v>119020</v>
      </c>
      <c r="K83" s="30">
        <f t="shared" ca="1" si="44"/>
        <v>0</v>
      </c>
      <c r="L83" s="115">
        <f t="shared" ca="1" si="45"/>
        <v>173284</v>
      </c>
      <c r="M83" s="30">
        <f t="shared" ca="1" si="46"/>
        <v>960</v>
      </c>
      <c r="N83" s="30">
        <f t="shared" ca="1" si="46"/>
        <v>210</v>
      </c>
      <c r="O83" s="30"/>
      <c r="P83" s="30"/>
      <c r="Q83" s="115"/>
      <c r="R83" s="115"/>
      <c r="S83" s="115"/>
      <c r="T83" s="115"/>
      <c r="U83" s="115"/>
      <c r="V83" s="30">
        <f t="shared" ca="1" si="24"/>
        <v>0</v>
      </c>
      <c r="W83" s="30">
        <f t="shared" ca="1" si="36"/>
        <v>61123</v>
      </c>
      <c r="X83" s="30">
        <f t="shared" ca="1" si="48"/>
        <v>61123</v>
      </c>
      <c r="Y83" s="30">
        <f t="shared" ca="1" si="49"/>
        <v>47911</v>
      </c>
      <c r="Z83" s="30">
        <f t="shared" ca="1" si="50"/>
        <v>37539</v>
      </c>
      <c r="AA83" s="30">
        <f t="shared" ca="1" si="51"/>
        <v>21243</v>
      </c>
      <c r="AB83" s="30">
        <f t="shared" ca="1" si="52"/>
        <v>-13413</v>
      </c>
      <c r="AC83" s="42">
        <f t="shared" ca="1" si="47"/>
        <v>0</v>
      </c>
      <c r="AD83" s="42">
        <f t="shared" ca="1" si="34"/>
        <v>13212</v>
      </c>
      <c r="AE83" s="42">
        <f t="shared" ca="1" si="34"/>
        <v>10372</v>
      </c>
      <c r="AF83" s="42">
        <f t="shared" ca="1" si="34"/>
        <v>16296</v>
      </c>
      <c r="AG83" s="42">
        <f t="shared" ca="1" si="34"/>
        <v>34656</v>
      </c>
      <c r="AH83" s="42">
        <f t="shared" ca="1" si="34"/>
        <v>18436</v>
      </c>
      <c r="AI83" s="42">
        <f t="shared" ca="1" si="34"/>
        <v>17132</v>
      </c>
      <c r="AJ83" s="42">
        <f t="shared" ca="1" si="34"/>
        <v>12640</v>
      </c>
      <c r="AK83" s="42">
        <f t="shared" ca="1" si="34"/>
        <v>11480</v>
      </c>
      <c r="AL83" s="42">
        <f t="shared" ca="1" si="34"/>
        <v>15312</v>
      </c>
      <c r="AM83" s="42">
        <f t="shared" ca="1" si="34"/>
        <v>13300</v>
      </c>
      <c r="AN83" s="42">
        <f t="shared" ca="1" si="34"/>
        <v>10448</v>
      </c>
      <c r="AO83" s="42">
        <f t="shared" ref="AD83:AS99" ca="1" si="53">VLOOKUP(INDIRECT("B"&amp;ROW()),INDIRECT("Cutput!$A:$AS"),AO$1,0)</f>
        <v>0</v>
      </c>
      <c r="AP83" s="42">
        <f t="shared" ca="1" si="53"/>
        <v>0</v>
      </c>
      <c r="AQ83" s="42">
        <f t="shared" ca="1" si="53"/>
        <v>0</v>
      </c>
      <c r="AR83" s="42">
        <f t="shared" ca="1" si="53"/>
        <v>0</v>
      </c>
      <c r="AS83" s="42">
        <f t="shared" ca="1" si="53"/>
        <v>0</v>
      </c>
    </row>
    <row r="84" spans="1:45" ht="19.95" hidden="1" customHeight="1">
      <c r="A84" s="241">
        <v>81</v>
      </c>
      <c r="B84" s="109" t="s">
        <v>87</v>
      </c>
      <c r="C84" s="28" t="str">
        <f t="shared" ca="1" si="37"/>
        <v>781-K2427, KU-2427</v>
      </c>
      <c r="D84" s="28" t="str">
        <f t="shared" ca="1" si="38"/>
        <v>HPX_2427專用</v>
      </c>
      <c r="E84" s="28" t="str">
        <f t="shared" ca="1" si="39"/>
        <v>珺葳</v>
      </c>
      <c r="F84" s="28">
        <f t="shared" ca="1" si="35"/>
        <v>2</v>
      </c>
      <c r="G84" s="29">
        <f t="shared" ca="1" si="40"/>
        <v>-32565</v>
      </c>
      <c r="H84" s="29">
        <f t="shared" ca="1" si="41"/>
        <v>25000</v>
      </c>
      <c r="I84" s="29">
        <f t="shared" ca="1" si="42"/>
        <v>0</v>
      </c>
      <c r="J84" s="30">
        <f t="shared" ca="1" si="43"/>
        <v>90100</v>
      </c>
      <c r="K84" s="30">
        <f t="shared" ca="1" si="44"/>
        <v>0</v>
      </c>
      <c r="L84" s="115">
        <f t="shared" ca="1" si="45"/>
        <v>111260</v>
      </c>
      <c r="M84" s="30">
        <f t="shared" ca="1" si="46"/>
        <v>2500</v>
      </c>
      <c r="N84" s="30">
        <f t="shared" ca="1" si="46"/>
        <v>148</v>
      </c>
      <c r="O84" s="30"/>
      <c r="P84" s="30"/>
      <c r="Q84" s="115"/>
      <c r="R84" s="115"/>
      <c r="S84" s="115"/>
      <c r="T84" s="115"/>
      <c r="U84" s="115"/>
      <c r="V84" s="30">
        <f t="shared" ref="V84:V131" ca="1" si="54">IF(ISNA(VLOOKUP(INDIRECT("B"&amp;ROW()),INDIRECT("Cutput!$A1:$AS2000"),$V$1,0)),0,VLOOKUP(INDIRECT("B"&amp;ROW()),INDIRECT("Cutput!$A1:$AS2000"),$V$1,0))</f>
        <v>63840</v>
      </c>
      <c r="W84" s="30">
        <f t="shared" ca="1" si="36"/>
        <v>56275</v>
      </c>
      <c r="X84" s="30">
        <f t="shared" ca="1" si="48"/>
        <v>31535</v>
      </c>
      <c r="Y84" s="30">
        <f t="shared" ca="1" si="49"/>
        <v>15575</v>
      </c>
      <c r="Z84" s="30">
        <f t="shared" ca="1" si="50"/>
        <v>-1765</v>
      </c>
      <c r="AA84" s="30">
        <f t="shared" ca="1" si="51"/>
        <v>-19165</v>
      </c>
      <c r="AB84" s="30">
        <f t="shared" ca="1" si="52"/>
        <v>-29845</v>
      </c>
      <c r="AC84" s="42">
        <f t="shared" ca="1" si="47"/>
        <v>24740</v>
      </c>
      <c r="AD84" s="42">
        <f t="shared" ca="1" si="53"/>
        <v>15960</v>
      </c>
      <c r="AE84" s="42">
        <f t="shared" ca="1" si="53"/>
        <v>17340</v>
      </c>
      <c r="AF84" s="42">
        <f t="shared" ca="1" si="53"/>
        <v>17400</v>
      </c>
      <c r="AG84" s="42">
        <f t="shared" ca="1" si="53"/>
        <v>10680</v>
      </c>
      <c r="AH84" s="42">
        <f t="shared" ca="1" si="53"/>
        <v>8760</v>
      </c>
      <c r="AI84" s="42">
        <f t="shared" ca="1" si="53"/>
        <v>6720</v>
      </c>
      <c r="AJ84" s="42">
        <f t="shared" ca="1" si="53"/>
        <v>5760</v>
      </c>
      <c r="AK84" s="42">
        <f t="shared" ca="1" si="53"/>
        <v>3420</v>
      </c>
      <c r="AL84" s="42">
        <f t="shared" ca="1" si="53"/>
        <v>480</v>
      </c>
      <c r="AM84" s="42">
        <f t="shared" ca="1" si="53"/>
        <v>0</v>
      </c>
      <c r="AN84" s="42">
        <f t="shared" ca="1" si="53"/>
        <v>0</v>
      </c>
      <c r="AO84" s="42">
        <f t="shared" ca="1" si="53"/>
        <v>0</v>
      </c>
      <c r="AP84" s="42">
        <f t="shared" ca="1" si="53"/>
        <v>0</v>
      </c>
      <c r="AQ84" s="42">
        <f t="shared" ca="1" si="53"/>
        <v>0</v>
      </c>
      <c r="AR84" s="42">
        <f t="shared" ca="1" si="53"/>
        <v>0</v>
      </c>
      <c r="AS84" s="42">
        <f t="shared" ca="1" si="53"/>
        <v>0</v>
      </c>
    </row>
    <row r="85" spans="1:45" ht="19.95" hidden="1" customHeight="1">
      <c r="A85" s="108">
        <v>82</v>
      </c>
      <c r="B85" s="109" t="s">
        <v>88</v>
      </c>
      <c r="C85" s="28" t="str">
        <f t="shared" ca="1" si="37"/>
        <v>KU-2501, KU-2502, KU-2505, KU-2506</v>
      </c>
      <c r="D85" s="28" t="str">
        <f t="shared" ca="1" si="38"/>
        <v>ASK_LG專用</v>
      </c>
      <c r="E85" s="28" t="str">
        <f t="shared" ca="1" si="39"/>
        <v>今展</v>
      </c>
      <c r="F85" s="28">
        <f t="shared" ca="1" si="35"/>
        <v>2</v>
      </c>
      <c r="G85" s="29">
        <f t="shared" ca="1" si="40"/>
        <v>16810</v>
      </c>
      <c r="H85" s="29">
        <f t="shared" ca="1" si="41"/>
        <v>0</v>
      </c>
      <c r="I85" s="29">
        <f t="shared" ca="1" si="42"/>
        <v>0</v>
      </c>
      <c r="J85" s="30">
        <f t="shared" ca="1" si="43"/>
        <v>72500</v>
      </c>
      <c r="K85" s="30">
        <f t="shared" ca="1" si="44"/>
        <v>0</v>
      </c>
      <c r="L85" s="115">
        <f t="shared" ca="1" si="45"/>
        <v>95172</v>
      </c>
      <c r="M85" s="30">
        <f t="shared" ca="1" si="46"/>
        <v>2500</v>
      </c>
      <c r="N85" s="30">
        <f t="shared" ca="1" si="46"/>
        <v>140</v>
      </c>
      <c r="O85" s="30"/>
      <c r="P85" s="30"/>
      <c r="Q85" s="115"/>
      <c r="R85" s="115"/>
      <c r="S85" s="115"/>
      <c r="T85" s="115"/>
      <c r="U85" s="115"/>
      <c r="V85" s="30">
        <f t="shared" ca="1" si="54"/>
        <v>0</v>
      </c>
      <c r="W85" s="30">
        <f t="shared" ca="1" si="36"/>
        <v>16810</v>
      </c>
      <c r="X85" s="30">
        <f t="shared" ca="1" si="48"/>
        <v>16810</v>
      </c>
      <c r="Y85" s="30">
        <f t="shared" ca="1" si="49"/>
        <v>1554</v>
      </c>
      <c r="Z85" s="30">
        <f t="shared" ca="1" si="50"/>
        <v>-9362</v>
      </c>
      <c r="AA85" s="30">
        <f t="shared" ca="1" si="51"/>
        <v>-20962</v>
      </c>
      <c r="AB85" s="30">
        <f t="shared" ca="1" si="52"/>
        <v>-29162</v>
      </c>
      <c r="AC85" s="42">
        <f t="shared" ca="1" si="47"/>
        <v>0</v>
      </c>
      <c r="AD85" s="42">
        <f t="shared" ca="1" si="53"/>
        <v>15256</v>
      </c>
      <c r="AE85" s="42">
        <f t="shared" ca="1" si="53"/>
        <v>10916</v>
      </c>
      <c r="AF85" s="42">
        <f t="shared" ca="1" si="53"/>
        <v>11600</v>
      </c>
      <c r="AG85" s="42">
        <f t="shared" ca="1" si="53"/>
        <v>8200</v>
      </c>
      <c r="AH85" s="42">
        <f t="shared" ca="1" si="53"/>
        <v>10000</v>
      </c>
      <c r="AI85" s="42">
        <f t="shared" ca="1" si="53"/>
        <v>10600</v>
      </c>
      <c r="AJ85" s="42">
        <f t="shared" ca="1" si="53"/>
        <v>6200</v>
      </c>
      <c r="AK85" s="42">
        <f t="shared" ca="1" si="53"/>
        <v>6200</v>
      </c>
      <c r="AL85" s="42">
        <f t="shared" ca="1" si="53"/>
        <v>8400</v>
      </c>
      <c r="AM85" s="42">
        <f t="shared" ca="1" si="53"/>
        <v>3400</v>
      </c>
      <c r="AN85" s="42">
        <f t="shared" ca="1" si="53"/>
        <v>4400</v>
      </c>
      <c r="AO85" s="42">
        <f t="shared" ca="1" si="53"/>
        <v>0</v>
      </c>
      <c r="AP85" s="42">
        <f t="shared" ca="1" si="53"/>
        <v>0</v>
      </c>
      <c r="AQ85" s="42">
        <f t="shared" ca="1" si="53"/>
        <v>0</v>
      </c>
      <c r="AR85" s="42">
        <f t="shared" ca="1" si="53"/>
        <v>0</v>
      </c>
      <c r="AS85" s="42">
        <f t="shared" ca="1" si="53"/>
        <v>0</v>
      </c>
    </row>
    <row r="86" spans="1:45" ht="19.95" hidden="1" customHeight="1">
      <c r="A86" s="108">
        <v>83</v>
      </c>
      <c r="B86" s="109" t="s">
        <v>89</v>
      </c>
      <c r="C86" s="28" t="str">
        <f t="shared" ca="1" si="37"/>
        <v>KU-2501, KU-2502, KU-2505, KU-2506</v>
      </c>
      <c r="D86" s="28" t="str">
        <f t="shared" ca="1" si="38"/>
        <v>ASK_LG專用</v>
      </c>
      <c r="E86" s="28" t="str">
        <f t="shared" ca="1" si="39"/>
        <v>今展</v>
      </c>
      <c r="F86" s="28">
        <f t="shared" ca="1" si="35"/>
        <v>1</v>
      </c>
      <c r="G86" s="29">
        <f t="shared" ca="1" si="40"/>
        <v>8093</v>
      </c>
      <c r="H86" s="29">
        <f t="shared" ca="1" si="41"/>
        <v>0</v>
      </c>
      <c r="I86" s="29">
        <f t="shared" ca="1" si="42"/>
        <v>0</v>
      </c>
      <c r="J86" s="30">
        <f t="shared" ca="1" si="43"/>
        <v>89600</v>
      </c>
      <c r="K86" s="30">
        <f t="shared" ca="1" si="44"/>
        <v>0</v>
      </c>
      <c r="L86" s="115">
        <f t="shared" ca="1" si="45"/>
        <v>95172</v>
      </c>
      <c r="M86" s="30">
        <f t="shared" ca="1" si="46"/>
        <v>1600</v>
      </c>
      <c r="N86" s="30">
        <f t="shared" ca="1" si="46"/>
        <v>140</v>
      </c>
      <c r="O86" s="30"/>
      <c r="P86" s="30"/>
      <c r="Q86" s="115"/>
      <c r="R86" s="115"/>
      <c r="S86" s="115"/>
      <c r="T86" s="115"/>
      <c r="U86" s="115"/>
      <c r="V86" s="30">
        <f t="shared" ca="1" si="54"/>
        <v>0</v>
      </c>
      <c r="W86" s="30">
        <f t="shared" ca="1" si="36"/>
        <v>8093</v>
      </c>
      <c r="X86" s="30">
        <f t="shared" ca="1" si="48"/>
        <v>8093</v>
      </c>
      <c r="Y86" s="30">
        <f t="shared" ca="1" si="49"/>
        <v>-7163</v>
      </c>
      <c r="Z86" s="30">
        <f t="shared" ca="1" si="50"/>
        <v>-18079</v>
      </c>
      <c r="AA86" s="30">
        <f t="shared" ca="1" si="51"/>
        <v>-29679</v>
      </c>
      <c r="AB86" s="30">
        <f t="shared" ca="1" si="52"/>
        <v>-37879</v>
      </c>
      <c r="AC86" s="42">
        <f t="shared" ca="1" si="47"/>
        <v>0</v>
      </c>
      <c r="AD86" s="42">
        <f t="shared" ca="1" si="53"/>
        <v>15256</v>
      </c>
      <c r="AE86" s="42">
        <f t="shared" ca="1" si="53"/>
        <v>10916</v>
      </c>
      <c r="AF86" s="42">
        <f t="shared" ca="1" si="53"/>
        <v>11600</v>
      </c>
      <c r="AG86" s="42">
        <f t="shared" ca="1" si="53"/>
        <v>8200</v>
      </c>
      <c r="AH86" s="42">
        <f t="shared" ca="1" si="53"/>
        <v>10000</v>
      </c>
      <c r="AI86" s="42">
        <f t="shared" ca="1" si="53"/>
        <v>10600</v>
      </c>
      <c r="AJ86" s="42">
        <f t="shared" ca="1" si="53"/>
        <v>6200</v>
      </c>
      <c r="AK86" s="42">
        <f t="shared" ca="1" si="53"/>
        <v>6200</v>
      </c>
      <c r="AL86" s="42">
        <f t="shared" ca="1" si="53"/>
        <v>8400</v>
      </c>
      <c r="AM86" s="42">
        <f t="shared" ca="1" si="53"/>
        <v>3400</v>
      </c>
      <c r="AN86" s="42">
        <f t="shared" ca="1" si="53"/>
        <v>4400</v>
      </c>
      <c r="AO86" s="42">
        <f t="shared" ca="1" si="53"/>
        <v>0</v>
      </c>
      <c r="AP86" s="42">
        <f t="shared" ca="1" si="53"/>
        <v>0</v>
      </c>
      <c r="AQ86" s="42">
        <f t="shared" ca="1" si="53"/>
        <v>0</v>
      </c>
      <c r="AR86" s="42">
        <f t="shared" ca="1" si="53"/>
        <v>0</v>
      </c>
      <c r="AS86" s="42">
        <f t="shared" ca="1" si="53"/>
        <v>0</v>
      </c>
    </row>
    <row r="87" spans="1:45" ht="18" hidden="1" customHeight="1">
      <c r="A87" s="108">
        <v>84</v>
      </c>
      <c r="B87" s="109" t="s">
        <v>90</v>
      </c>
      <c r="C87" s="28" t="str">
        <f t="shared" ca="1" si="37"/>
        <v>781-G2407</v>
      </c>
      <c r="D87" s="28" t="str">
        <f t="shared" ca="1" si="38"/>
        <v>HPX專用</v>
      </c>
      <c r="E87" s="28" t="str">
        <f t="shared" ca="1" si="39"/>
        <v>無PO</v>
      </c>
      <c r="F87" s="28">
        <f t="shared" ca="1" si="35"/>
        <v>5</v>
      </c>
      <c r="G87" s="29">
        <f t="shared" ca="1" si="40"/>
        <v>7825</v>
      </c>
      <c r="H87" s="29">
        <f t="shared" ca="1" si="41"/>
        <v>0</v>
      </c>
      <c r="I87" s="29">
        <f t="shared" ca="1" si="42"/>
        <v>0</v>
      </c>
      <c r="J87" s="30">
        <f t="shared" ca="1" si="43"/>
        <v>0</v>
      </c>
      <c r="K87" s="30">
        <f t="shared" ca="1" si="44"/>
        <v>0</v>
      </c>
      <c r="L87" s="115">
        <f t="shared" ca="1" si="45"/>
        <v>5728</v>
      </c>
      <c r="M87" s="30">
        <f t="shared" ca="1" si="46"/>
        <v>3600</v>
      </c>
      <c r="N87" s="30">
        <f t="shared" ca="1" si="46"/>
        <v>84</v>
      </c>
      <c r="O87" s="30"/>
      <c r="P87" s="30"/>
      <c r="Q87" s="115"/>
      <c r="R87" s="115"/>
      <c r="S87" s="115"/>
      <c r="T87" s="115"/>
      <c r="U87" s="115"/>
      <c r="V87" s="30">
        <f t="shared" ca="1" si="54"/>
        <v>0</v>
      </c>
      <c r="W87" s="30">
        <f t="shared" ca="1" si="36"/>
        <v>7825</v>
      </c>
      <c r="X87" s="30">
        <f t="shared" ca="1" si="48"/>
        <v>4497</v>
      </c>
      <c r="Y87" s="30">
        <f t="shared" ca="1" si="49"/>
        <v>4497</v>
      </c>
      <c r="Z87" s="30">
        <f t="shared" ca="1" si="50"/>
        <v>4497</v>
      </c>
      <c r="AA87" s="30">
        <f t="shared" ca="1" si="51"/>
        <v>4497</v>
      </c>
      <c r="AB87" s="30">
        <f t="shared" ca="1" si="52"/>
        <v>2097</v>
      </c>
      <c r="AC87" s="42">
        <f t="shared" ca="1" si="47"/>
        <v>3328</v>
      </c>
      <c r="AD87" s="42">
        <f t="shared" ca="1" si="53"/>
        <v>0</v>
      </c>
      <c r="AE87" s="42">
        <f t="shared" ca="1" si="53"/>
        <v>0</v>
      </c>
      <c r="AF87" s="42">
        <f t="shared" ca="1" si="53"/>
        <v>0</v>
      </c>
      <c r="AG87" s="42">
        <f t="shared" ca="1" si="53"/>
        <v>2400</v>
      </c>
      <c r="AH87" s="42">
        <f t="shared" ca="1" si="53"/>
        <v>0</v>
      </c>
      <c r="AI87" s="42">
        <f t="shared" ca="1" si="53"/>
        <v>0</v>
      </c>
      <c r="AJ87" s="42">
        <f t="shared" ca="1" si="53"/>
        <v>0</v>
      </c>
      <c r="AK87" s="42">
        <f t="shared" ca="1" si="53"/>
        <v>0</v>
      </c>
      <c r="AL87" s="42">
        <f t="shared" ca="1" si="53"/>
        <v>0</v>
      </c>
      <c r="AM87" s="42">
        <f t="shared" ca="1" si="53"/>
        <v>0</v>
      </c>
      <c r="AN87" s="42">
        <f t="shared" ca="1" si="53"/>
        <v>0</v>
      </c>
      <c r="AO87" s="42">
        <f t="shared" ca="1" si="53"/>
        <v>0</v>
      </c>
      <c r="AP87" s="42">
        <f t="shared" ca="1" si="53"/>
        <v>0</v>
      </c>
      <c r="AQ87" s="42">
        <f t="shared" ca="1" si="53"/>
        <v>0</v>
      </c>
      <c r="AR87" s="42">
        <f t="shared" ca="1" si="53"/>
        <v>0</v>
      </c>
      <c r="AS87" s="42">
        <f t="shared" ca="1" si="53"/>
        <v>0</v>
      </c>
    </row>
    <row r="88" spans="1:45" ht="18" hidden="1" customHeight="1">
      <c r="A88" s="108">
        <v>85</v>
      </c>
      <c r="B88" s="109" t="s">
        <v>91</v>
      </c>
      <c r="C88" s="28" t="str">
        <f t="shared" ca="1" si="37"/>
        <v>781-G2407</v>
      </c>
      <c r="D88" s="28" t="str">
        <f t="shared" ca="1" si="38"/>
        <v>HPX專用</v>
      </c>
      <c r="E88" s="28" t="str">
        <f t="shared" ca="1" si="39"/>
        <v>無PO</v>
      </c>
      <c r="F88" s="28">
        <f t="shared" ca="1" si="35"/>
        <v>5</v>
      </c>
      <c r="G88" s="29">
        <f t="shared" ca="1" si="40"/>
        <v>6479</v>
      </c>
      <c r="H88" s="29">
        <f t="shared" ca="1" si="41"/>
        <v>0</v>
      </c>
      <c r="I88" s="29">
        <f t="shared" ca="1" si="42"/>
        <v>0</v>
      </c>
      <c r="J88" s="30">
        <f t="shared" ca="1" si="43"/>
        <v>3000</v>
      </c>
      <c r="K88" s="30">
        <f t="shared" ca="1" si="44"/>
        <v>0</v>
      </c>
      <c r="L88" s="115">
        <f t="shared" ca="1" si="45"/>
        <v>5728</v>
      </c>
      <c r="M88" s="30">
        <f t="shared" ca="1" si="46"/>
        <v>3000</v>
      </c>
      <c r="N88" s="30">
        <f t="shared" ca="1" si="46"/>
        <v>112</v>
      </c>
      <c r="O88" s="30"/>
      <c r="P88" s="30"/>
      <c r="Q88" s="115"/>
      <c r="R88" s="115"/>
      <c r="S88" s="115"/>
      <c r="T88" s="115"/>
      <c r="U88" s="115"/>
      <c r="V88" s="30">
        <f t="shared" ca="1" si="54"/>
        <v>0</v>
      </c>
      <c r="W88" s="30">
        <f t="shared" ca="1" si="36"/>
        <v>6479</v>
      </c>
      <c r="X88" s="30">
        <f t="shared" ca="1" si="48"/>
        <v>3151</v>
      </c>
      <c r="Y88" s="30">
        <f t="shared" ca="1" si="49"/>
        <v>3151</v>
      </c>
      <c r="Z88" s="30">
        <f t="shared" ca="1" si="50"/>
        <v>3151</v>
      </c>
      <c r="AA88" s="30">
        <f t="shared" ca="1" si="51"/>
        <v>3151</v>
      </c>
      <c r="AB88" s="30">
        <f t="shared" ca="1" si="52"/>
        <v>751</v>
      </c>
      <c r="AC88" s="42">
        <f t="shared" ca="1" si="47"/>
        <v>3328</v>
      </c>
      <c r="AD88" s="42">
        <f t="shared" ca="1" si="53"/>
        <v>0</v>
      </c>
      <c r="AE88" s="42">
        <f t="shared" ca="1" si="53"/>
        <v>0</v>
      </c>
      <c r="AF88" s="42">
        <f t="shared" ca="1" si="53"/>
        <v>0</v>
      </c>
      <c r="AG88" s="42">
        <f t="shared" ca="1" si="53"/>
        <v>2400</v>
      </c>
      <c r="AH88" s="42">
        <f t="shared" ca="1" si="53"/>
        <v>0</v>
      </c>
      <c r="AI88" s="42">
        <f t="shared" ca="1" si="53"/>
        <v>0</v>
      </c>
      <c r="AJ88" s="42">
        <f t="shared" ca="1" si="53"/>
        <v>0</v>
      </c>
      <c r="AK88" s="42">
        <f t="shared" ca="1" si="53"/>
        <v>0</v>
      </c>
      <c r="AL88" s="42">
        <f t="shared" ca="1" si="53"/>
        <v>0</v>
      </c>
      <c r="AM88" s="42">
        <f t="shared" ca="1" si="53"/>
        <v>0</v>
      </c>
      <c r="AN88" s="42">
        <f t="shared" ca="1" si="53"/>
        <v>0</v>
      </c>
      <c r="AO88" s="42">
        <f t="shared" ca="1" si="53"/>
        <v>0</v>
      </c>
      <c r="AP88" s="42">
        <f t="shared" ca="1" si="53"/>
        <v>0</v>
      </c>
      <c r="AQ88" s="42">
        <f t="shared" ca="1" si="53"/>
        <v>0</v>
      </c>
      <c r="AR88" s="42">
        <f t="shared" ca="1" si="53"/>
        <v>0</v>
      </c>
      <c r="AS88" s="42">
        <f t="shared" ca="1" si="53"/>
        <v>0</v>
      </c>
    </row>
    <row r="89" spans="1:45" ht="18" hidden="1" customHeight="1">
      <c r="A89" s="108">
        <v>86</v>
      </c>
      <c r="B89" s="109" t="s">
        <v>247</v>
      </c>
      <c r="C89" s="28" t="str">
        <f t="shared" ca="1" si="37"/>
        <v>Not Found</v>
      </c>
      <c r="D89" s="28" t="str">
        <f t="shared" ca="1" si="38"/>
        <v>無機種用</v>
      </c>
      <c r="E89" s="28" t="str">
        <f t="shared" ca="1" si="39"/>
        <v>無PO</v>
      </c>
      <c r="F89" s="28">
        <f t="shared" ca="1" si="35"/>
        <v>5</v>
      </c>
      <c r="G89" s="29">
        <f t="shared" ca="1" si="40"/>
        <v>380</v>
      </c>
      <c r="H89" s="29">
        <f t="shared" ca="1" si="41"/>
        <v>0</v>
      </c>
      <c r="I89" s="29">
        <f t="shared" ca="1" si="42"/>
        <v>0</v>
      </c>
      <c r="J89" s="30">
        <f t="shared" ca="1" si="43"/>
        <v>0</v>
      </c>
      <c r="K89" s="30">
        <f t="shared" ca="1" si="44"/>
        <v>0</v>
      </c>
      <c r="L89" s="115">
        <f t="shared" ca="1" si="45"/>
        <v>0</v>
      </c>
      <c r="M89" s="30">
        <f t="shared" ca="1" si="46"/>
        <v>3000</v>
      </c>
      <c r="N89" s="30">
        <f t="shared" ca="1" si="46"/>
        <v>140</v>
      </c>
      <c r="O89" s="30"/>
      <c r="P89" s="30"/>
      <c r="Q89" s="115"/>
      <c r="R89" s="115"/>
      <c r="S89" s="115"/>
      <c r="T89" s="115"/>
      <c r="U89" s="115"/>
      <c r="V89" s="30">
        <f t="shared" ca="1" si="54"/>
        <v>0</v>
      </c>
      <c r="W89" s="30">
        <f t="shared" ca="1" si="36"/>
        <v>380</v>
      </c>
      <c r="X89" s="30">
        <f t="shared" ca="1" si="48"/>
        <v>380</v>
      </c>
      <c r="Y89" s="30">
        <f t="shared" ca="1" si="49"/>
        <v>380</v>
      </c>
      <c r="Z89" s="30">
        <f t="shared" ca="1" si="50"/>
        <v>380</v>
      </c>
      <c r="AA89" s="30">
        <f t="shared" ca="1" si="51"/>
        <v>380</v>
      </c>
      <c r="AB89" s="30">
        <f t="shared" ca="1" si="52"/>
        <v>380</v>
      </c>
      <c r="AC89" s="42">
        <f t="shared" ca="1" si="47"/>
        <v>0</v>
      </c>
      <c r="AD89" s="42">
        <f t="shared" ca="1" si="53"/>
        <v>0</v>
      </c>
      <c r="AE89" s="42">
        <f t="shared" ca="1" si="53"/>
        <v>0</v>
      </c>
      <c r="AF89" s="42">
        <f t="shared" ca="1" si="53"/>
        <v>0</v>
      </c>
      <c r="AG89" s="42">
        <f t="shared" ca="1" si="53"/>
        <v>0</v>
      </c>
      <c r="AH89" s="42">
        <f t="shared" ca="1" si="53"/>
        <v>0</v>
      </c>
      <c r="AI89" s="42">
        <f t="shared" ca="1" si="53"/>
        <v>0</v>
      </c>
      <c r="AJ89" s="42">
        <f t="shared" ca="1" si="53"/>
        <v>0</v>
      </c>
      <c r="AK89" s="42">
        <f t="shared" ca="1" si="53"/>
        <v>0</v>
      </c>
      <c r="AL89" s="42">
        <f t="shared" ca="1" si="53"/>
        <v>0</v>
      </c>
      <c r="AM89" s="42">
        <f t="shared" ca="1" si="53"/>
        <v>0</v>
      </c>
      <c r="AN89" s="42">
        <f t="shared" ca="1" si="53"/>
        <v>0</v>
      </c>
      <c r="AO89" s="42">
        <f t="shared" ca="1" si="53"/>
        <v>0</v>
      </c>
      <c r="AP89" s="42">
        <f t="shared" ca="1" si="53"/>
        <v>0</v>
      </c>
      <c r="AQ89" s="42">
        <f t="shared" ca="1" si="53"/>
        <v>0</v>
      </c>
      <c r="AR89" s="42">
        <f t="shared" ca="1" si="53"/>
        <v>0</v>
      </c>
      <c r="AS89" s="42">
        <f t="shared" ca="1" si="53"/>
        <v>0</v>
      </c>
    </row>
    <row r="90" spans="1:45" ht="19.95" hidden="1" customHeight="1">
      <c r="A90" s="241">
        <v>87</v>
      </c>
      <c r="B90" s="109" t="s">
        <v>92</v>
      </c>
      <c r="C90" s="28" t="str">
        <f t="shared" ca="1" si="37"/>
        <v>781-R2408</v>
      </c>
      <c r="D90" s="28" t="str">
        <f t="shared" ca="1" si="38"/>
        <v>HPX專用</v>
      </c>
      <c r="E90" s="28" t="str">
        <f t="shared" ca="1" si="39"/>
        <v>無PO</v>
      </c>
      <c r="F90" s="28">
        <f t="shared" ca="1" si="35"/>
        <v>0</v>
      </c>
      <c r="G90" s="29">
        <f t="shared" ca="1" si="40"/>
        <v>2627</v>
      </c>
      <c r="H90" s="29">
        <f t="shared" ca="1" si="41"/>
        <v>0</v>
      </c>
      <c r="I90" s="29">
        <f t="shared" ca="1" si="42"/>
        <v>0</v>
      </c>
      <c r="J90" s="30">
        <f t="shared" ca="1" si="43"/>
        <v>6000</v>
      </c>
      <c r="K90" s="30">
        <f t="shared" ca="1" si="44"/>
        <v>0</v>
      </c>
      <c r="L90" s="115">
        <f t="shared" ca="1" si="45"/>
        <v>5840</v>
      </c>
      <c r="M90" s="30">
        <f t="shared" ca="1" si="46"/>
        <v>3000</v>
      </c>
      <c r="N90" s="30">
        <f t="shared" ca="1" si="46"/>
        <v>98</v>
      </c>
      <c r="O90" s="30"/>
      <c r="P90" s="30"/>
      <c r="Q90" s="115"/>
      <c r="R90" s="115"/>
      <c r="S90" s="115"/>
      <c r="T90" s="115"/>
      <c r="U90" s="115"/>
      <c r="V90" s="30">
        <f t="shared" ca="1" si="54"/>
        <v>0</v>
      </c>
      <c r="W90" s="30">
        <f t="shared" ca="1" si="36"/>
        <v>2627</v>
      </c>
      <c r="X90" s="30">
        <f t="shared" ca="1" si="48"/>
        <v>-813</v>
      </c>
      <c r="Y90" s="30">
        <f t="shared" ca="1" si="49"/>
        <v>-813</v>
      </c>
      <c r="Z90" s="30">
        <f t="shared" ca="1" si="50"/>
        <v>-813</v>
      </c>
      <c r="AA90" s="30">
        <f t="shared" ca="1" si="51"/>
        <v>-813</v>
      </c>
      <c r="AB90" s="30">
        <f t="shared" ca="1" si="52"/>
        <v>-3213</v>
      </c>
      <c r="AC90" s="42">
        <f t="shared" ca="1" si="47"/>
        <v>3440</v>
      </c>
      <c r="AD90" s="42">
        <f t="shared" ca="1" si="53"/>
        <v>0</v>
      </c>
      <c r="AE90" s="42">
        <f t="shared" ca="1" si="53"/>
        <v>0</v>
      </c>
      <c r="AF90" s="42">
        <f t="shared" ca="1" si="53"/>
        <v>0</v>
      </c>
      <c r="AG90" s="42">
        <f t="shared" ca="1" si="53"/>
        <v>2400</v>
      </c>
      <c r="AH90" s="42">
        <f t="shared" ca="1" si="53"/>
        <v>0</v>
      </c>
      <c r="AI90" s="42">
        <f t="shared" ca="1" si="53"/>
        <v>0</v>
      </c>
      <c r="AJ90" s="42">
        <f t="shared" ca="1" si="53"/>
        <v>0</v>
      </c>
      <c r="AK90" s="42">
        <f t="shared" ca="1" si="53"/>
        <v>0</v>
      </c>
      <c r="AL90" s="42">
        <f t="shared" ca="1" si="53"/>
        <v>0</v>
      </c>
      <c r="AM90" s="42">
        <f t="shared" ca="1" si="53"/>
        <v>0</v>
      </c>
      <c r="AN90" s="42">
        <f t="shared" ca="1" si="53"/>
        <v>0</v>
      </c>
      <c r="AO90" s="42">
        <f t="shared" ca="1" si="53"/>
        <v>0</v>
      </c>
      <c r="AP90" s="42">
        <f t="shared" ca="1" si="53"/>
        <v>0</v>
      </c>
      <c r="AQ90" s="42">
        <f t="shared" ca="1" si="53"/>
        <v>0</v>
      </c>
      <c r="AR90" s="42">
        <f t="shared" ca="1" si="53"/>
        <v>0</v>
      </c>
      <c r="AS90" s="42">
        <f t="shared" ca="1" si="53"/>
        <v>0</v>
      </c>
    </row>
    <row r="91" spans="1:45" ht="18" hidden="1" customHeight="1">
      <c r="A91" s="108">
        <v>88</v>
      </c>
      <c r="B91" s="109" t="s">
        <v>93</v>
      </c>
      <c r="C91" s="28" t="str">
        <f t="shared" ca="1" si="37"/>
        <v>MGR2253</v>
      </c>
      <c r="D91" s="28" t="str">
        <f t="shared" ca="1" si="38"/>
        <v>HDC專用</v>
      </c>
      <c r="E91" s="28" t="str">
        <f t="shared" ca="1" si="39"/>
        <v>安富利</v>
      </c>
      <c r="F91" s="28">
        <f t="shared" ca="1" si="35"/>
        <v>5</v>
      </c>
      <c r="G91" s="29">
        <f t="shared" ca="1" si="40"/>
        <v>2819</v>
      </c>
      <c r="H91" s="29">
        <f t="shared" ca="1" si="41"/>
        <v>0</v>
      </c>
      <c r="I91" s="29">
        <f t="shared" ca="1" si="42"/>
        <v>0</v>
      </c>
      <c r="J91" s="30">
        <f t="shared" ca="1" si="43"/>
        <v>0</v>
      </c>
      <c r="K91" s="30">
        <f t="shared" ca="1" si="44"/>
        <v>0</v>
      </c>
      <c r="L91" s="115">
        <f t="shared" ca="1" si="45"/>
        <v>0</v>
      </c>
      <c r="M91" s="30">
        <f t="shared" ca="1" si="46"/>
        <v>3000</v>
      </c>
      <c r="N91" s="30">
        <f t="shared" ca="1" si="46"/>
        <v>84</v>
      </c>
      <c r="O91" s="30"/>
      <c r="P91" s="30"/>
      <c r="Q91" s="115"/>
      <c r="R91" s="115"/>
      <c r="S91" s="115"/>
      <c r="T91" s="115"/>
      <c r="U91" s="115"/>
      <c r="V91" s="30">
        <f t="shared" ca="1" si="54"/>
        <v>0</v>
      </c>
      <c r="W91" s="30">
        <f t="shared" ca="1" si="36"/>
        <v>2819</v>
      </c>
      <c r="X91" s="30">
        <f t="shared" ca="1" si="48"/>
        <v>2819</v>
      </c>
      <c r="Y91" s="30">
        <f t="shared" ca="1" si="49"/>
        <v>2819</v>
      </c>
      <c r="Z91" s="30">
        <f t="shared" ca="1" si="50"/>
        <v>2819</v>
      </c>
      <c r="AA91" s="30">
        <f t="shared" ca="1" si="51"/>
        <v>2819</v>
      </c>
      <c r="AB91" s="30">
        <f t="shared" ca="1" si="52"/>
        <v>2819</v>
      </c>
      <c r="AC91" s="42">
        <f t="shared" ca="1" si="47"/>
        <v>0</v>
      </c>
      <c r="AD91" s="42">
        <f t="shared" ca="1" si="53"/>
        <v>0</v>
      </c>
      <c r="AE91" s="42">
        <f t="shared" ca="1" si="53"/>
        <v>0</v>
      </c>
      <c r="AF91" s="42">
        <f t="shared" ca="1" si="53"/>
        <v>0</v>
      </c>
      <c r="AG91" s="42">
        <f t="shared" ca="1" si="53"/>
        <v>0</v>
      </c>
      <c r="AH91" s="42">
        <f t="shared" ca="1" si="53"/>
        <v>0</v>
      </c>
      <c r="AI91" s="42">
        <f t="shared" ca="1" si="53"/>
        <v>0</v>
      </c>
      <c r="AJ91" s="42">
        <f t="shared" ca="1" si="53"/>
        <v>0</v>
      </c>
      <c r="AK91" s="42">
        <f t="shared" ca="1" si="53"/>
        <v>0</v>
      </c>
      <c r="AL91" s="42">
        <f t="shared" ca="1" si="53"/>
        <v>0</v>
      </c>
      <c r="AM91" s="42">
        <f t="shared" ca="1" si="53"/>
        <v>0</v>
      </c>
      <c r="AN91" s="42">
        <f t="shared" ca="1" si="53"/>
        <v>0</v>
      </c>
      <c r="AO91" s="42">
        <f t="shared" ca="1" si="53"/>
        <v>0</v>
      </c>
      <c r="AP91" s="42">
        <f t="shared" ca="1" si="53"/>
        <v>0</v>
      </c>
      <c r="AQ91" s="42">
        <f t="shared" ca="1" si="53"/>
        <v>0</v>
      </c>
      <c r="AR91" s="42">
        <f t="shared" ca="1" si="53"/>
        <v>0</v>
      </c>
      <c r="AS91" s="42">
        <f t="shared" ca="1" si="53"/>
        <v>0</v>
      </c>
    </row>
    <row r="92" spans="1:45" ht="18" hidden="1" customHeight="1">
      <c r="A92" s="108">
        <v>89</v>
      </c>
      <c r="B92" s="109" t="s">
        <v>264</v>
      </c>
      <c r="C92" s="28" t="str">
        <f t="shared" ca="1" si="37"/>
        <v>Not Found</v>
      </c>
      <c r="D92" s="28" t="str">
        <f t="shared" ca="1" si="38"/>
        <v>無機種用</v>
      </c>
      <c r="E92" s="28" t="str">
        <f t="shared" ca="1" si="39"/>
        <v>無PO</v>
      </c>
      <c r="F92" s="28">
        <f t="shared" ca="1" si="35"/>
        <v>5</v>
      </c>
      <c r="G92" s="29">
        <f t="shared" ca="1" si="40"/>
        <v>0</v>
      </c>
      <c r="H92" s="29">
        <f t="shared" ca="1" si="41"/>
        <v>0</v>
      </c>
      <c r="I92" s="29">
        <f t="shared" ca="1" si="42"/>
        <v>0</v>
      </c>
      <c r="J92" s="30">
        <f t="shared" ca="1" si="43"/>
        <v>0</v>
      </c>
      <c r="K92" s="30">
        <f t="shared" ca="1" si="44"/>
        <v>0</v>
      </c>
      <c r="L92" s="115">
        <f t="shared" ca="1" si="45"/>
        <v>0</v>
      </c>
      <c r="M92" s="30">
        <f t="shared" ca="1" si="46"/>
        <v>20000</v>
      </c>
      <c r="N92" s="30">
        <f t="shared" ca="1" si="46"/>
        <v>140</v>
      </c>
      <c r="O92" s="30"/>
      <c r="P92" s="30"/>
      <c r="Q92" s="115"/>
      <c r="R92" s="115"/>
      <c r="S92" s="115"/>
      <c r="T92" s="115"/>
      <c r="U92" s="115"/>
      <c r="V92" s="30">
        <f t="shared" ca="1" si="54"/>
        <v>0</v>
      </c>
      <c r="W92" s="30">
        <f t="shared" ca="1" si="36"/>
        <v>0</v>
      </c>
      <c r="X92" s="30">
        <f t="shared" ca="1" si="48"/>
        <v>0</v>
      </c>
      <c r="Y92" s="30">
        <f t="shared" ca="1" si="49"/>
        <v>0</v>
      </c>
      <c r="Z92" s="30">
        <f t="shared" ca="1" si="50"/>
        <v>0</v>
      </c>
      <c r="AA92" s="30">
        <f t="shared" ca="1" si="51"/>
        <v>0</v>
      </c>
      <c r="AB92" s="30">
        <f t="shared" ca="1" si="52"/>
        <v>0</v>
      </c>
      <c r="AC92" s="42">
        <f t="shared" ca="1" si="47"/>
        <v>0</v>
      </c>
      <c r="AD92" s="42">
        <f t="shared" ca="1" si="53"/>
        <v>0</v>
      </c>
      <c r="AE92" s="42">
        <f t="shared" ca="1" si="53"/>
        <v>0</v>
      </c>
      <c r="AF92" s="42">
        <f t="shared" ca="1" si="53"/>
        <v>0</v>
      </c>
      <c r="AG92" s="42">
        <f t="shared" ca="1" si="53"/>
        <v>0</v>
      </c>
      <c r="AH92" s="42">
        <f t="shared" ca="1" si="53"/>
        <v>0</v>
      </c>
      <c r="AI92" s="42">
        <f t="shared" ca="1" si="53"/>
        <v>0</v>
      </c>
      <c r="AJ92" s="42">
        <f t="shared" ca="1" si="53"/>
        <v>0</v>
      </c>
      <c r="AK92" s="42">
        <f t="shared" ca="1" si="53"/>
        <v>0</v>
      </c>
      <c r="AL92" s="42">
        <f t="shared" ca="1" si="53"/>
        <v>0</v>
      </c>
      <c r="AM92" s="42">
        <f t="shared" ca="1" si="53"/>
        <v>0</v>
      </c>
      <c r="AN92" s="42">
        <f t="shared" ca="1" si="53"/>
        <v>0</v>
      </c>
      <c r="AO92" s="42">
        <f t="shared" ca="1" si="53"/>
        <v>0</v>
      </c>
      <c r="AP92" s="42">
        <f t="shared" ca="1" si="53"/>
        <v>0</v>
      </c>
      <c r="AQ92" s="42">
        <f t="shared" ca="1" si="53"/>
        <v>0</v>
      </c>
      <c r="AR92" s="42">
        <f t="shared" ca="1" si="53"/>
        <v>0</v>
      </c>
      <c r="AS92" s="42">
        <f t="shared" ca="1" si="53"/>
        <v>0</v>
      </c>
    </row>
    <row r="93" spans="1:45" ht="18" hidden="1" customHeight="1">
      <c r="A93" s="108">
        <v>90</v>
      </c>
      <c r="B93" s="109" t="s">
        <v>94</v>
      </c>
      <c r="C93" s="28" t="str">
        <f t="shared" ca="1" si="37"/>
        <v>KU-2159</v>
      </c>
      <c r="D93" s="28" t="str">
        <f t="shared" ca="1" si="38"/>
        <v>普通機種專用</v>
      </c>
      <c r="E93" s="28" t="str">
        <f t="shared" ca="1" si="39"/>
        <v>無PO</v>
      </c>
      <c r="F93" s="28">
        <f t="shared" ca="1" si="35"/>
        <v>5</v>
      </c>
      <c r="G93" s="29">
        <f t="shared" ca="1" si="40"/>
        <v>158</v>
      </c>
      <c r="H93" s="29">
        <f t="shared" ca="1" si="41"/>
        <v>0</v>
      </c>
      <c r="I93" s="29">
        <f t="shared" ca="1" si="42"/>
        <v>0</v>
      </c>
      <c r="J93" s="30">
        <f t="shared" ca="1" si="43"/>
        <v>0</v>
      </c>
      <c r="K93" s="30">
        <f t="shared" ca="1" si="44"/>
        <v>0</v>
      </c>
      <c r="L93" s="115">
        <f t="shared" ca="1" si="45"/>
        <v>0</v>
      </c>
      <c r="M93" s="30">
        <f t="shared" ca="1" si="46"/>
        <v>0</v>
      </c>
      <c r="N93" s="30">
        <f t="shared" ca="1" si="46"/>
        <v>140</v>
      </c>
      <c r="O93" s="30"/>
      <c r="P93" s="30"/>
      <c r="Q93" s="115"/>
      <c r="R93" s="115"/>
      <c r="S93" s="115"/>
      <c r="T93" s="115"/>
      <c r="U93" s="115"/>
      <c r="V93" s="30">
        <f t="shared" ca="1" si="54"/>
        <v>0</v>
      </c>
      <c r="W93" s="30">
        <f t="shared" ca="1" si="36"/>
        <v>158</v>
      </c>
      <c r="X93" s="30">
        <f t="shared" ca="1" si="48"/>
        <v>158</v>
      </c>
      <c r="Y93" s="30">
        <f t="shared" ca="1" si="49"/>
        <v>158</v>
      </c>
      <c r="Z93" s="30">
        <f t="shared" ca="1" si="50"/>
        <v>158</v>
      </c>
      <c r="AA93" s="30">
        <f t="shared" ca="1" si="51"/>
        <v>158</v>
      </c>
      <c r="AB93" s="30">
        <f t="shared" ca="1" si="52"/>
        <v>158</v>
      </c>
      <c r="AC93" s="42">
        <f t="shared" ca="1" si="47"/>
        <v>0</v>
      </c>
      <c r="AD93" s="42">
        <f t="shared" ca="1" si="53"/>
        <v>0</v>
      </c>
      <c r="AE93" s="42">
        <f t="shared" ca="1" si="53"/>
        <v>0</v>
      </c>
      <c r="AF93" s="42">
        <f t="shared" ca="1" si="53"/>
        <v>0</v>
      </c>
      <c r="AG93" s="42">
        <f t="shared" ca="1" si="53"/>
        <v>0</v>
      </c>
      <c r="AH93" s="42">
        <f t="shared" ca="1" si="53"/>
        <v>0</v>
      </c>
      <c r="AI93" s="42">
        <f t="shared" ca="1" si="53"/>
        <v>0</v>
      </c>
      <c r="AJ93" s="42">
        <f t="shared" ca="1" si="53"/>
        <v>0</v>
      </c>
      <c r="AK93" s="42">
        <f t="shared" ca="1" si="53"/>
        <v>0</v>
      </c>
      <c r="AL93" s="42">
        <f t="shared" ca="1" si="53"/>
        <v>0</v>
      </c>
      <c r="AM93" s="42">
        <f t="shared" ca="1" si="53"/>
        <v>0</v>
      </c>
      <c r="AN93" s="42">
        <f t="shared" ca="1" si="53"/>
        <v>0</v>
      </c>
      <c r="AO93" s="42">
        <f t="shared" ca="1" si="53"/>
        <v>0</v>
      </c>
      <c r="AP93" s="42">
        <f t="shared" ca="1" si="53"/>
        <v>0</v>
      </c>
      <c r="AQ93" s="42">
        <f t="shared" ca="1" si="53"/>
        <v>0</v>
      </c>
      <c r="AR93" s="42">
        <f t="shared" ca="1" si="53"/>
        <v>0</v>
      </c>
      <c r="AS93" s="42">
        <f t="shared" ca="1" si="53"/>
        <v>0</v>
      </c>
    </row>
    <row r="94" spans="1:45" ht="18" hidden="1" customHeight="1">
      <c r="A94" s="108">
        <v>91</v>
      </c>
      <c r="B94" s="109" t="s">
        <v>95</v>
      </c>
      <c r="C94" s="28" t="str">
        <f t="shared" ca="1" si="37"/>
        <v>KGR2218</v>
      </c>
      <c r="D94" s="28" t="str">
        <f t="shared" ca="1" si="38"/>
        <v>普通機種專用</v>
      </c>
      <c r="E94" s="28" t="str">
        <f t="shared" ca="1" si="39"/>
        <v>無PO</v>
      </c>
      <c r="F94" s="28">
        <f t="shared" ca="1" si="35"/>
        <v>5</v>
      </c>
      <c r="G94" s="29">
        <f t="shared" ca="1" si="40"/>
        <v>3647</v>
      </c>
      <c r="H94" s="29">
        <f t="shared" ca="1" si="41"/>
        <v>0</v>
      </c>
      <c r="I94" s="29">
        <f t="shared" ca="1" si="42"/>
        <v>0</v>
      </c>
      <c r="J94" s="30">
        <f t="shared" ca="1" si="43"/>
        <v>0</v>
      </c>
      <c r="K94" s="30">
        <f t="shared" ca="1" si="44"/>
        <v>0</v>
      </c>
      <c r="L94" s="115">
        <f t="shared" ca="1" si="45"/>
        <v>0</v>
      </c>
      <c r="M94" s="30">
        <f t="shared" ca="1" si="46"/>
        <v>20000</v>
      </c>
      <c r="N94" s="30">
        <f t="shared" ca="1" si="46"/>
        <v>140</v>
      </c>
      <c r="O94" s="30"/>
      <c r="P94" s="30"/>
      <c r="Q94" s="115"/>
      <c r="R94" s="115"/>
      <c r="S94" s="115"/>
      <c r="T94" s="115"/>
      <c r="U94" s="115"/>
      <c r="V94" s="30">
        <f t="shared" ca="1" si="54"/>
        <v>0</v>
      </c>
      <c r="W94" s="30">
        <f t="shared" ca="1" si="36"/>
        <v>3647</v>
      </c>
      <c r="X94" s="30">
        <f t="shared" ca="1" si="48"/>
        <v>3647</v>
      </c>
      <c r="Y94" s="30">
        <f t="shared" ca="1" si="49"/>
        <v>3647</v>
      </c>
      <c r="Z94" s="30">
        <f t="shared" ca="1" si="50"/>
        <v>3647</v>
      </c>
      <c r="AA94" s="30">
        <f t="shared" ca="1" si="51"/>
        <v>3647</v>
      </c>
      <c r="AB94" s="30">
        <f t="shared" ca="1" si="52"/>
        <v>3647</v>
      </c>
      <c r="AC94" s="42">
        <f t="shared" ca="1" si="47"/>
        <v>0</v>
      </c>
      <c r="AD94" s="42">
        <f t="shared" ca="1" si="53"/>
        <v>0</v>
      </c>
      <c r="AE94" s="42">
        <f t="shared" ca="1" si="53"/>
        <v>0</v>
      </c>
      <c r="AF94" s="42">
        <f t="shared" ca="1" si="53"/>
        <v>0</v>
      </c>
      <c r="AG94" s="42">
        <f t="shared" ca="1" si="53"/>
        <v>0</v>
      </c>
      <c r="AH94" s="42">
        <f t="shared" ca="1" si="53"/>
        <v>0</v>
      </c>
      <c r="AI94" s="42">
        <f t="shared" ca="1" si="53"/>
        <v>0</v>
      </c>
      <c r="AJ94" s="42">
        <f t="shared" ca="1" si="53"/>
        <v>0</v>
      </c>
      <c r="AK94" s="42">
        <f t="shared" ca="1" si="53"/>
        <v>0</v>
      </c>
      <c r="AL94" s="42">
        <f t="shared" ca="1" si="53"/>
        <v>0</v>
      </c>
      <c r="AM94" s="42">
        <f t="shared" ca="1" si="53"/>
        <v>0</v>
      </c>
      <c r="AN94" s="42">
        <f t="shared" ca="1" si="53"/>
        <v>0</v>
      </c>
      <c r="AO94" s="42">
        <f t="shared" ca="1" si="53"/>
        <v>0</v>
      </c>
      <c r="AP94" s="42">
        <f t="shared" ca="1" si="53"/>
        <v>0</v>
      </c>
      <c r="AQ94" s="42">
        <f t="shared" ca="1" si="53"/>
        <v>0</v>
      </c>
      <c r="AR94" s="42">
        <f t="shared" ca="1" si="53"/>
        <v>0</v>
      </c>
      <c r="AS94" s="42">
        <f t="shared" ca="1" si="53"/>
        <v>0</v>
      </c>
    </row>
    <row r="95" spans="1:45" ht="19.95" hidden="1" customHeight="1">
      <c r="A95" s="108">
        <v>92</v>
      </c>
      <c r="B95" s="109" t="s">
        <v>1128</v>
      </c>
      <c r="C95" s="28" t="str">
        <f t="shared" ca="1" si="37"/>
        <v>KCR1829</v>
      </c>
      <c r="D95" s="28" t="str">
        <f t="shared" ca="1" si="38"/>
        <v>普通機種專用</v>
      </c>
      <c r="E95" s="28" t="str">
        <f t="shared" ca="1" si="39"/>
        <v>CEM2</v>
      </c>
      <c r="F95" s="28">
        <f t="shared" ca="1" si="35"/>
        <v>0</v>
      </c>
      <c r="G95" s="29">
        <f t="shared" ca="1" si="40"/>
        <v>-1446</v>
      </c>
      <c r="H95" s="29">
        <f t="shared" ca="1" si="41"/>
        <v>0</v>
      </c>
      <c r="I95" s="29">
        <f t="shared" ca="1" si="42"/>
        <v>0</v>
      </c>
      <c r="J95" s="30">
        <f t="shared" ca="1" si="43"/>
        <v>3000</v>
      </c>
      <c r="K95" s="30">
        <f t="shared" ca="1" si="44"/>
        <v>0</v>
      </c>
      <c r="L95" s="115">
        <f t="shared" ca="1" si="45"/>
        <v>0</v>
      </c>
      <c r="M95" s="30">
        <f t="shared" ca="1" si="46"/>
        <v>3000</v>
      </c>
      <c r="N95" s="30">
        <f t="shared" ca="1" si="46"/>
        <v>196</v>
      </c>
      <c r="O95" s="30"/>
      <c r="P95" s="30"/>
      <c r="Q95" s="115"/>
      <c r="R95" s="115"/>
      <c r="S95" s="115"/>
      <c r="T95" s="242">
        <v>3000</v>
      </c>
      <c r="U95" s="115"/>
      <c r="V95" s="30">
        <f t="shared" ca="1" si="54"/>
        <v>0</v>
      </c>
      <c r="W95" s="30">
        <f t="shared" ca="1" si="36"/>
        <v>-1446</v>
      </c>
      <c r="X95" s="30">
        <f t="shared" ca="1" si="48"/>
        <v>-1446</v>
      </c>
      <c r="Y95" s="30">
        <f t="shared" ca="1" si="49"/>
        <v>-1446</v>
      </c>
      <c r="Z95" s="30">
        <f t="shared" ca="1" si="50"/>
        <v>-1446</v>
      </c>
      <c r="AA95" s="30">
        <f t="shared" ca="1" si="51"/>
        <v>1554</v>
      </c>
      <c r="AB95" s="30">
        <f t="shared" ca="1" si="52"/>
        <v>1554</v>
      </c>
      <c r="AC95" s="42">
        <f t="shared" ca="1" si="47"/>
        <v>0</v>
      </c>
      <c r="AD95" s="42">
        <f t="shared" ca="1" si="53"/>
        <v>0</v>
      </c>
      <c r="AE95" s="42">
        <f t="shared" ca="1" si="53"/>
        <v>0</v>
      </c>
      <c r="AF95" s="42">
        <f t="shared" ca="1" si="53"/>
        <v>0</v>
      </c>
      <c r="AG95" s="42">
        <f t="shared" ca="1" si="53"/>
        <v>0</v>
      </c>
      <c r="AH95" s="42">
        <f t="shared" ca="1" si="53"/>
        <v>0</v>
      </c>
      <c r="AI95" s="42">
        <f t="shared" ca="1" si="53"/>
        <v>0</v>
      </c>
      <c r="AJ95" s="42">
        <f t="shared" ca="1" si="53"/>
        <v>0</v>
      </c>
      <c r="AK95" s="42">
        <f t="shared" ca="1" si="53"/>
        <v>0</v>
      </c>
      <c r="AL95" s="42">
        <f t="shared" ca="1" si="53"/>
        <v>0</v>
      </c>
      <c r="AM95" s="42">
        <f t="shared" ca="1" si="53"/>
        <v>0</v>
      </c>
      <c r="AN95" s="42">
        <f t="shared" ca="1" si="53"/>
        <v>0</v>
      </c>
      <c r="AO95" s="42">
        <f t="shared" ca="1" si="53"/>
        <v>0</v>
      </c>
      <c r="AP95" s="42">
        <f t="shared" ca="1" si="53"/>
        <v>0</v>
      </c>
      <c r="AQ95" s="42">
        <f t="shared" ca="1" si="53"/>
        <v>0</v>
      </c>
      <c r="AR95" s="42">
        <f t="shared" ca="1" si="53"/>
        <v>0</v>
      </c>
      <c r="AS95" s="42">
        <f t="shared" ca="1" si="53"/>
        <v>0</v>
      </c>
    </row>
    <row r="96" spans="1:45" ht="18" hidden="1" customHeight="1">
      <c r="A96" s="108">
        <v>93</v>
      </c>
      <c r="B96" s="109" t="s">
        <v>265</v>
      </c>
      <c r="C96" s="28" t="str">
        <f t="shared" ca="1" si="37"/>
        <v>Not Found</v>
      </c>
      <c r="D96" s="28" t="str">
        <f t="shared" ca="1" si="38"/>
        <v>無機種用</v>
      </c>
      <c r="E96" s="28" t="str">
        <f t="shared" ca="1" si="39"/>
        <v>無PO</v>
      </c>
      <c r="F96" s="28">
        <f t="shared" ca="1" si="35"/>
        <v>5</v>
      </c>
      <c r="G96" s="29">
        <f t="shared" ca="1" si="40"/>
        <v>0</v>
      </c>
      <c r="H96" s="29">
        <f t="shared" ca="1" si="41"/>
        <v>0</v>
      </c>
      <c r="I96" s="29">
        <f t="shared" ca="1" si="42"/>
        <v>0</v>
      </c>
      <c r="J96" s="30">
        <f t="shared" ca="1" si="43"/>
        <v>0</v>
      </c>
      <c r="K96" s="30">
        <f t="shared" ca="1" si="44"/>
        <v>0</v>
      </c>
      <c r="L96" s="115">
        <f t="shared" ca="1" si="45"/>
        <v>0</v>
      </c>
      <c r="M96" s="30">
        <f t="shared" ca="1" si="46"/>
        <v>3000</v>
      </c>
      <c r="N96" s="30">
        <f t="shared" ca="1" si="46"/>
        <v>112</v>
      </c>
      <c r="O96" s="30"/>
      <c r="P96" s="30"/>
      <c r="Q96" s="115"/>
      <c r="R96" s="115"/>
      <c r="S96" s="115"/>
      <c r="T96" s="115"/>
      <c r="U96" s="115"/>
      <c r="V96" s="30">
        <f t="shared" ca="1" si="54"/>
        <v>0</v>
      </c>
      <c r="W96" s="30">
        <f t="shared" ca="1" si="36"/>
        <v>0</v>
      </c>
      <c r="X96" s="30">
        <f t="shared" ca="1" si="48"/>
        <v>0</v>
      </c>
      <c r="Y96" s="30">
        <f t="shared" ca="1" si="49"/>
        <v>0</v>
      </c>
      <c r="Z96" s="30">
        <f t="shared" ca="1" si="50"/>
        <v>0</v>
      </c>
      <c r="AA96" s="30">
        <f t="shared" ca="1" si="51"/>
        <v>0</v>
      </c>
      <c r="AB96" s="30">
        <f t="shared" ca="1" si="52"/>
        <v>0</v>
      </c>
      <c r="AC96" s="42">
        <f t="shared" ca="1" si="47"/>
        <v>0</v>
      </c>
      <c r="AD96" s="42">
        <f t="shared" ca="1" si="53"/>
        <v>0</v>
      </c>
      <c r="AE96" s="42">
        <f t="shared" ca="1" si="53"/>
        <v>0</v>
      </c>
      <c r="AF96" s="42">
        <f t="shared" ca="1" si="53"/>
        <v>0</v>
      </c>
      <c r="AG96" s="42">
        <f t="shared" ca="1" si="53"/>
        <v>0</v>
      </c>
      <c r="AH96" s="42">
        <f t="shared" ca="1" si="53"/>
        <v>0</v>
      </c>
      <c r="AI96" s="42">
        <f t="shared" ca="1" si="53"/>
        <v>0</v>
      </c>
      <c r="AJ96" s="42">
        <f t="shared" ca="1" si="53"/>
        <v>0</v>
      </c>
      <c r="AK96" s="42">
        <f t="shared" ca="1" si="53"/>
        <v>0</v>
      </c>
      <c r="AL96" s="42">
        <f t="shared" ca="1" si="53"/>
        <v>0</v>
      </c>
      <c r="AM96" s="42">
        <f t="shared" ca="1" si="53"/>
        <v>0</v>
      </c>
      <c r="AN96" s="42">
        <f t="shared" ca="1" si="53"/>
        <v>0</v>
      </c>
      <c r="AO96" s="42">
        <f t="shared" ca="1" si="53"/>
        <v>0</v>
      </c>
      <c r="AP96" s="42">
        <f t="shared" ca="1" si="53"/>
        <v>0</v>
      </c>
      <c r="AQ96" s="42">
        <f t="shared" ca="1" si="53"/>
        <v>0</v>
      </c>
      <c r="AR96" s="42">
        <f t="shared" ca="1" si="53"/>
        <v>0</v>
      </c>
      <c r="AS96" s="42">
        <f t="shared" ca="1" si="53"/>
        <v>0</v>
      </c>
    </row>
    <row r="97" spans="1:45" ht="19.95" hidden="1" customHeight="1">
      <c r="A97" s="108">
        <v>94</v>
      </c>
      <c r="B97" s="109" t="s">
        <v>97</v>
      </c>
      <c r="C97" s="28" t="str">
        <f t="shared" ca="1" si="37"/>
        <v>MGR1930</v>
      </c>
      <c r="D97" s="28" t="str">
        <f t="shared" ca="1" si="38"/>
        <v>SS專用</v>
      </c>
      <c r="E97" s="28" t="str">
        <f t="shared" ca="1" si="39"/>
        <v>安富利</v>
      </c>
      <c r="F97" s="28">
        <f t="shared" ca="1" si="35"/>
        <v>1</v>
      </c>
      <c r="G97" s="29">
        <f t="shared" ca="1" si="40"/>
        <v>-9096</v>
      </c>
      <c r="H97" s="29">
        <f t="shared" ca="1" si="41"/>
        <v>0</v>
      </c>
      <c r="I97" s="29">
        <f t="shared" ca="1" si="42"/>
        <v>0</v>
      </c>
      <c r="J97" s="30">
        <f t="shared" ca="1" si="43"/>
        <v>105000</v>
      </c>
      <c r="K97" s="30">
        <f t="shared" ca="1" si="44"/>
        <v>0</v>
      </c>
      <c r="L97" s="115">
        <f t="shared" ca="1" si="45"/>
        <v>141612</v>
      </c>
      <c r="M97" s="30">
        <f t="shared" ca="1" si="46"/>
        <v>3000</v>
      </c>
      <c r="N97" s="30">
        <f t="shared" ca="1" si="46"/>
        <v>140</v>
      </c>
      <c r="O97" s="30"/>
      <c r="P97" s="30"/>
      <c r="Q97" s="115"/>
      <c r="R97" s="115"/>
      <c r="S97" s="115"/>
      <c r="T97" s="115"/>
      <c r="U97" s="115"/>
      <c r="V97" s="30">
        <f t="shared" ca="1" si="54"/>
        <v>48000</v>
      </c>
      <c r="W97" s="30">
        <f t="shared" ca="1" si="36"/>
        <v>38904</v>
      </c>
      <c r="X97" s="30">
        <f t="shared" ca="1" si="48"/>
        <v>20904</v>
      </c>
      <c r="Y97" s="30">
        <f t="shared" ca="1" si="49"/>
        <v>-696</v>
      </c>
      <c r="Z97" s="30">
        <f t="shared" ca="1" si="50"/>
        <v>-24696</v>
      </c>
      <c r="AA97" s="30">
        <f t="shared" ca="1" si="51"/>
        <v>-46296</v>
      </c>
      <c r="AB97" s="30">
        <f t="shared" ca="1" si="52"/>
        <v>-72696</v>
      </c>
      <c r="AC97" s="42">
        <f t="shared" ca="1" si="47"/>
        <v>18000</v>
      </c>
      <c r="AD97" s="42">
        <f t="shared" ca="1" si="53"/>
        <v>21600</v>
      </c>
      <c r="AE97" s="42">
        <f t="shared" ca="1" si="53"/>
        <v>24000</v>
      </c>
      <c r="AF97" s="42">
        <f t="shared" ca="1" si="53"/>
        <v>21600</v>
      </c>
      <c r="AG97" s="42">
        <f t="shared" ca="1" si="53"/>
        <v>26400</v>
      </c>
      <c r="AH97" s="42">
        <f t="shared" ca="1" si="53"/>
        <v>17238</v>
      </c>
      <c r="AI97" s="42">
        <f t="shared" ca="1" si="53"/>
        <v>12774</v>
      </c>
      <c r="AJ97" s="42">
        <f t="shared" ca="1" si="53"/>
        <v>0</v>
      </c>
      <c r="AK97" s="42">
        <f t="shared" ca="1" si="53"/>
        <v>0</v>
      </c>
      <c r="AL97" s="42">
        <f t="shared" ca="1" si="53"/>
        <v>0</v>
      </c>
      <c r="AM97" s="42">
        <f t="shared" ca="1" si="53"/>
        <v>0</v>
      </c>
      <c r="AN97" s="42">
        <f t="shared" ca="1" si="53"/>
        <v>0</v>
      </c>
      <c r="AO97" s="42">
        <f t="shared" ca="1" si="53"/>
        <v>0</v>
      </c>
      <c r="AP97" s="42">
        <f t="shared" ca="1" si="53"/>
        <v>0</v>
      </c>
      <c r="AQ97" s="42">
        <f t="shared" ca="1" si="53"/>
        <v>0</v>
      </c>
      <c r="AR97" s="42">
        <f t="shared" ca="1" si="53"/>
        <v>0</v>
      </c>
      <c r="AS97" s="42">
        <f t="shared" ca="1" si="53"/>
        <v>0</v>
      </c>
    </row>
    <row r="98" spans="1:45" ht="19.95" hidden="1" customHeight="1">
      <c r="A98" s="108">
        <v>95</v>
      </c>
      <c r="B98" s="109" t="s">
        <v>98</v>
      </c>
      <c r="C98" s="28" t="str">
        <f t="shared" ca="1" si="37"/>
        <v>MGR1930</v>
      </c>
      <c r="D98" s="28" t="str">
        <f t="shared" ca="1" si="38"/>
        <v>SS專用</v>
      </c>
      <c r="E98" s="28" t="str">
        <f t="shared" ca="1" si="39"/>
        <v>安富利</v>
      </c>
      <c r="F98" s="28">
        <f t="shared" ca="1" si="35"/>
        <v>1</v>
      </c>
      <c r="G98" s="29">
        <f t="shared" ca="1" si="40"/>
        <v>-9046</v>
      </c>
      <c r="H98" s="29">
        <f t="shared" ca="1" si="41"/>
        <v>0</v>
      </c>
      <c r="I98" s="29">
        <f t="shared" ca="1" si="42"/>
        <v>0</v>
      </c>
      <c r="J98" s="30">
        <f t="shared" ca="1" si="43"/>
        <v>105018</v>
      </c>
      <c r="K98" s="30">
        <f t="shared" ca="1" si="44"/>
        <v>0</v>
      </c>
      <c r="L98" s="115">
        <f t="shared" ca="1" si="45"/>
        <v>141612</v>
      </c>
      <c r="M98" s="30">
        <f t="shared" ca="1" si="46"/>
        <v>7000</v>
      </c>
      <c r="N98" s="30">
        <f t="shared" ca="1" si="46"/>
        <v>140</v>
      </c>
      <c r="O98" s="30"/>
      <c r="P98" s="30"/>
      <c r="Q98" s="115"/>
      <c r="R98" s="115"/>
      <c r="S98" s="115"/>
      <c r="T98" s="115"/>
      <c r="U98" s="115"/>
      <c r="V98" s="30">
        <f t="shared" ca="1" si="54"/>
        <v>48000</v>
      </c>
      <c r="W98" s="30">
        <f t="shared" ca="1" si="36"/>
        <v>38954</v>
      </c>
      <c r="X98" s="30">
        <f t="shared" ca="1" si="48"/>
        <v>20954</v>
      </c>
      <c r="Y98" s="30">
        <f t="shared" ca="1" si="49"/>
        <v>-646</v>
      </c>
      <c r="Z98" s="30">
        <f t="shared" ca="1" si="50"/>
        <v>-24646</v>
      </c>
      <c r="AA98" s="30">
        <f t="shared" ca="1" si="51"/>
        <v>-46246</v>
      </c>
      <c r="AB98" s="30">
        <f t="shared" ca="1" si="52"/>
        <v>-72646</v>
      </c>
      <c r="AC98" s="42">
        <f t="shared" ca="1" si="47"/>
        <v>18000</v>
      </c>
      <c r="AD98" s="42">
        <f t="shared" ca="1" si="53"/>
        <v>21600</v>
      </c>
      <c r="AE98" s="42">
        <f t="shared" ca="1" si="53"/>
        <v>24000</v>
      </c>
      <c r="AF98" s="42">
        <f t="shared" ca="1" si="53"/>
        <v>21600</v>
      </c>
      <c r="AG98" s="42">
        <f t="shared" ca="1" si="53"/>
        <v>26400</v>
      </c>
      <c r="AH98" s="42">
        <f t="shared" ca="1" si="53"/>
        <v>17238</v>
      </c>
      <c r="AI98" s="42">
        <f t="shared" ca="1" si="53"/>
        <v>12774</v>
      </c>
      <c r="AJ98" s="42">
        <f t="shared" ca="1" si="53"/>
        <v>0</v>
      </c>
      <c r="AK98" s="42">
        <f t="shared" ca="1" si="53"/>
        <v>0</v>
      </c>
      <c r="AL98" s="42">
        <f t="shared" ca="1" si="53"/>
        <v>0</v>
      </c>
      <c r="AM98" s="42">
        <f t="shared" ca="1" si="53"/>
        <v>0</v>
      </c>
      <c r="AN98" s="42">
        <f t="shared" ca="1" si="53"/>
        <v>0</v>
      </c>
      <c r="AO98" s="42">
        <f t="shared" ca="1" si="53"/>
        <v>0</v>
      </c>
      <c r="AP98" s="42">
        <f t="shared" ca="1" si="53"/>
        <v>0</v>
      </c>
      <c r="AQ98" s="42">
        <f t="shared" ca="1" si="53"/>
        <v>0</v>
      </c>
      <c r="AR98" s="42">
        <f t="shared" ca="1" si="53"/>
        <v>0</v>
      </c>
      <c r="AS98" s="42">
        <f t="shared" ca="1" si="53"/>
        <v>0</v>
      </c>
    </row>
    <row r="99" spans="1:45" ht="18" hidden="1" customHeight="1">
      <c r="A99" s="108">
        <v>96</v>
      </c>
      <c r="B99" s="109" t="s">
        <v>99</v>
      </c>
      <c r="C99" s="28" t="str">
        <f t="shared" ca="1" si="37"/>
        <v>KCR2205, KCR2265</v>
      </c>
      <c r="D99" s="28" t="str">
        <f t="shared" ca="1" si="38"/>
        <v>LG專用</v>
      </c>
      <c r="E99" s="28" t="str">
        <f t="shared" ca="1" si="39"/>
        <v>安富利</v>
      </c>
      <c r="F99" s="28">
        <f t="shared" ca="1" si="35"/>
        <v>4</v>
      </c>
      <c r="G99" s="29">
        <f t="shared" ca="1" si="40"/>
        <v>5632</v>
      </c>
      <c r="H99" s="29">
        <f t="shared" ca="1" si="41"/>
        <v>0</v>
      </c>
      <c r="I99" s="29">
        <f t="shared" ca="1" si="42"/>
        <v>0</v>
      </c>
      <c r="J99" s="30">
        <f t="shared" ca="1" si="43"/>
        <v>12000</v>
      </c>
      <c r="K99" s="30">
        <f t="shared" ca="1" si="44"/>
        <v>0</v>
      </c>
      <c r="L99" s="115">
        <f t="shared" ca="1" si="45"/>
        <v>20800</v>
      </c>
      <c r="M99" s="30">
        <f t="shared" ca="1" si="46"/>
        <v>3000</v>
      </c>
      <c r="N99" s="30">
        <f t="shared" ca="1" si="46"/>
        <v>154</v>
      </c>
      <c r="O99" s="30"/>
      <c r="P99" s="30"/>
      <c r="Q99" s="115"/>
      <c r="R99" s="115"/>
      <c r="S99" s="115"/>
      <c r="T99" s="115"/>
      <c r="U99" s="115"/>
      <c r="V99" s="30">
        <f t="shared" ca="1" si="54"/>
        <v>0</v>
      </c>
      <c r="W99" s="30">
        <f t="shared" ca="1" si="36"/>
        <v>5632</v>
      </c>
      <c r="X99" s="30">
        <f t="shared" ca="1" si="48"/>
        <v>5632</v>
      </c>
      <c r="Y99" s="30">
        <f t="shared" ca="1" si="49"/>
        <v>4832</v>
      </c>
      <c r="Z99" s="30">
        <f t="shared" ca="1" si="50"/>
        <v>4032</v>
      </c>
      <c r="AA99" s="30">
        <f t="shared" ca="1" si="51"/>
        <v>2032</v>
      </c>
      <c r="AB99" s="30">
        <f t="shared" ca="1" si="52"/>
        <v>-168</v>
      </c>
      <c r="AC99" s="42">
        <f t="shared" ca="1" si="47"/>
        <v>0</v>
      </c>
      <c r="AD99" s="42">
        <f t="shared" ca="1" si="53"/>
        <v>800</v>
      </c>
      <c r="AE99" s="42">
        <f t="shared" ca="1" si="53"/>
        <v>800</v>
      </c>
      <c r="AF99" s="42">
        <f t="shared" ca="1" si="53"/>
        <v>2000</v>
      </c>
      <c r="AG99" s="42">
        <f t="shared" ca="1" si="53"/>
        <v>2200</v>
      </c>
      <c r="AH99" s="42">
        <f t="shared" ca="1" si="53"/>
        <v>3000</v>
      </c>
      <c r="AI99" s="42">
        <f t="shared" ca="1" si="53"/>
        <v>3000</v>
      </c>
      <c r="AJ99" s="42">
        <f t="shared" ca="1" si="53"/>
        <v>1800</v>
      </c>
      <c r="AK99" s="42">
        <f t="shared" ca="1" si="53"/>
        <v>1200</v>
      </c>
      <c r="AL99" s="42">
        <f t="shared" ca="1" si="53"/>
        <v>1800</v>
      </c>
      <c r="AM99" s="42">
        <f t="shared" ca="1" si="53"/>
        <v>2200</v>
      </c>
      <c r="AN99" s="42">
        <f t="shared" ref="AD99:AS115" ca="1" si="55">VLOOKUP(INDIRECT("B"&amp;ROW()),INDIRECT("Cutput!$A:$AS"),AN$1,0)</f>
        <v>2000</v>
      </c>
      <c r="AO99" s="42">
        <f t="shared" ca="1" si="55"/>
        <v>0</v>
      </c>
      <c r="AP99" s="42">
        <f t="shared" ca="1" si="55"/>
        <v>0</v>
      </c>
      <c r="AQ99" s="42">
        <f t="shared" ca="1" si="55"/>
        <v>0</v>
      </c>
      <c r="AR99" s="42">
        <f t="shared" ca="1" si="55"/>
        <v>0</v>
      </c>
      <c r="AS99" s="42">
        <f t="shared" ca="1" si="55"/>
        <v>0</v>
      </c>
    </row>
    <row r="100" spans="1:45" ht="18" hidden="1" customHeight="1">
      <c r="A100" s="108">
        <v>97</v>
      </c>
      <c r="B100" s="109" t="s">
        <v>100</v>
      </c>
      <c r="C100" s="28" t="str">
        <f t="shared" ca="1" si="37"/>
        <v>MGR2057</v>
      </c>
      <c r="D100" s="28" t="str">
        <f t="shared" ca="1" si="38"/>
        <v>SS專用</v>
      </c>
      <c r="E100" s="28" t="str">
        <f t="shared" ca="1" si="39"/>
        <v>安富利</v>
      </c>
      <c r="F100" s="28">
        <f t="shared" ref="F100:F131" ca="1" si="56">IF(ISNA(AC100),"",IF(X100&lt;0,0,IF(Y100&lt;0,1,IF(Z100&lt;0,2,IF(AA100&lt;0,3,IF(AB100&lt;0,4,5))))))</f>
        <v>3</v>
      </c>
      <c r="G100" s="29">
        <f t="shared" ca="1" si="40"/>
        <v>-1590</v>
      </c>
      <c r="H100" s="29">
        <f t="shared" ca="1" si="41"/>
        <v>4000</v>
      </c>
      <c r="I100" s="29">
        <f t="shared" ca="1" si="42"/>
        <v>0</v>
      </c>
      <c r="J100" s="30">
        <f t="shared" ca="1" si="43"/>
        <v>12000</v>
      </c>
      <c r="K100" s="30">
        <f t="shared" ca="1" si="44"/>
        <v>0</v>
      </c>
      <c r="L100" s="115">
        <f t="shared" ca="1" si="45"/>
        <v>19085</v>
      </c>
      <c r="M100" s="30">
        <f t="shared" ca="1" si="46"/>
        <v>4000</v>
      </c>
      <c r="N100" s="30">
        <f t="shared" ca="1" si="46"/>
        <v>140</v>
      </c>
      <c r="O100" s="30"/>
      <c r="P100" s="30"/>
      <c r="Q100" s="115"/>
      <c r="R100" s="115"/>
      <c r="S100" s="115"/>
      <c r="T100" s="115"/>
      <c r="U100" s="115"/>
      <c r="V100" s="30">
        <f t="shared" ca="1" si="54"/>
        <v>7560</v>
      </c>
      <c r="W100" s="30">
        <f t="shared" ref="W100:W126" ca="1" si="57">$G100+$H100-I100+V100</f>
        <v>9970</v>
      </c>
      <c r="X100" s="30">
        <f t="shared" ca="1" si="48"/>
        <v>7450</v>
      </c>
      <c r="Y100" s="30">
        <f t="shared" ca="1" si="49"/>
        <v>6610</v>
      </c>
      <c r="Z100" s="30">
        <f t="shared" ca="1" si="50"/>
        <v>1570</v>
      </c>
      <c r="AA100" s="30">
        <f t="shared" ca="1" si="51"/>
        <v>-950</v>
      </c>
      <c r="AB100" s="30">
        <f t="shared" ca="1" si="52"/>
        <v>-4310</v>
      </c>
      <c r="AC100" s="42">
        <f t="shared" ca="1" si="47"/>
        <v>2520</v>
      </c>
      <c r="AD100" s="42">
        <f t="shared" ca="1" si="55"/>
        <v>840</v>
      </c>
      <c r="AE100" s="42">
        <f t="shared" ca="1" si="55"/>
        <v>5040</v>
      </c>
      <c r="AF100" s="42">
        <f t="shared" ca="1" si="55"/>
        <v>2520</v>
      </c>
      <c r="AG100" s="42">
        <f t="shared" ca="1" si="55"/>
        <v>3360</v>
      </c>
      <c r="AH100" s="42">
        <f t="shared" ca="1" si="55"/>
        <v>3145</v>
      </c>
      <c r="AI100" s="42">
        <f t="shared" ca="1" si="55"/>
        <v>1660</v>
      </c>
      <c r="AJ100" s="42">
        <f t="shared" ca="1" si="55"/>
        <v>0</v>
      </c>
      <c r="AK100" s="42">
        <f t="shared" ca="1" si="55"/>
        <v>0</v>
      </c>
      <c r="AL100" s="42">
        <f t="shared" ca="1" si="55"/>
        <v>0</v>
      </c>
      <c r="AM100" s="42">
        <f t="shared" ca="1" si="55"/>
        <v>0</v>
      </c>
      <c r="AN100" s="42">
        <f t="shared" ca="1" si="55"/>
        <v>0</v>
      </c>
      <c r="AO100" s="42">
        <f t="shared" ca="1" si="55"/>
        <v>0</v>
      </c>
      <c r="AP100" s="42">
        <f t="shared" ca="1" si="55"/>
        <v>0</v>
      </c>
      <c r="AQ100" s="42">
        <f t="shared" ca="1" si="55"/>
        <v>0</v>
      </c>
      <c r="AR100" s="42">
        <f t="shared" ca="1" si="55"/>
        <v>0</v>
      </c>
      <c r="AS100" s="42">
        <f t="shared" ca="1" si="55"/>
        <v>0</v>
      </c>
    </row>
    <row r="101" spans="1:45" ht="18" hidden="1" customHeight="1">
      <c r="A101" s="108">
        <v>98</v>
      </c>
      <c r="B101" s="109" t="s">
        <v>101</v>
      </c>
      <c r="C101" s="28" t="str">
        <f t="shared" ca="1" si="37"/>
        <v>MGR2057</v>
      </c>
      <c r="D101" s="28" t="str">
        <f t="shared" ca="1" si="38"/>
        <v>SS專用</v>
      </c>
      <c r="E101" s="28" t="str">
        <f t="shared" ca="1" si="39"/>
        <v>安富利</v>
      </c>
      <c r="F101" s="28">
        <f t="shared" ca="1" si="56"/>
        <v>4</v>
      </c>
      <c r="G101" s="29">
        <f t="shared" ca="1" si="40"/>
        <v>-1956</v>
      </c>
      <c r="H101" s="29">
        <f t="shared" ca="1" si="41"/>
        <v>6000</v>
      </c>
      <c r="I101" s="29">
        <f t="shared" ca="1" si="42"/>
        <v>0</v>
      </c>
      <c r="J101" s="30">
        <f t="shared" ca="1" si="43"/>
        <v>12000</v>
      </c>
      <c r="K101" s="30">
        <f t="shared" ca="1" si="44"/>
        <v>0</v>
      </c>
      <c r="L101" s="115">
        <f t="shared" ca="1" si="45"/>
        <v>19085</v>
      </c>
      <c r="M101" s="30">
        <f t="shared" ca="1" si="46"/>
        <v>3000</v>
      </c>
      <c r="N101" s="30">
        <f t="shared" ca="1" si="46"/>
        <v>140</v>
      </c>
      <c r="O101" s="30"/>
      <c r="P101" s="30"/>
      <c r="Q101" s="115"/>
      <c r="R101" s="115"/>
      <c r="S101" s="115"/>
      <c r="T101" s="115"/>
      <c r="U101" s="115"/>
      <c r="V101" s="30">
        <f t="shared" ca="1" si="54"/>
        <v>7560</v>
      </c>
      <c r="W101" s="30">
        <f t="shared" ca="1" si="57"/>
        <v>11604</v>
      </c>
      <c r="X101" s="30">
        <f t="shared" ca="1" si="48"/>
        <v>9084</v>
      </c>
      <c r="Y101" s="30">
        <f t="shared" ca="1" si="49"/>
        <v>8244</v>
      </c>
      <c r="Z101" s="30">
        <f t="shared" ca="1" si="50"/>
        <v>3204</v>
      </c>
      <c r="AA101" s="30">
        <f t="shared" ca="1" si="51"/>
        <v>684</v>
      </c>
      <c r="AB101" s="30">
        <f t="shared" ca="1" si="52"/>
        <v>-2676</v>
      </c>
      <c r="AC101" s="42">
        <f t="shared" ca="1" si="47"/>
        <v>2520</v>
      </c>
      <c r="AD101" s="42">
        <f t="shared" ca="1" si="55"/>
        <v>840</v>
      </c>
      <c r="AE101" s="42">
        <f t="shared" ca="1" si="55"/>
        <v>5040</v>
      </c>
      <c r="AF101" s="42">
        <f t="shared" ca="1" si="55"/>
        <v>2520</v>
      </c>
      <c r="AG101" s="42">
        <f t="shared" ca="1" si="55"/>
        <v>3360</v>
      </c>
      <c r="AH101" s="42">
        <f t="shared" ca="1" si="55"/>
        <v>3145</v>
      </c>
      <c r="AI101" s="42">
        <f t="shared" ca="1" si="55"/>
        <v>1660</v>
      </c>
      <c r="AJ101" s="42">
        <f t="shared" ca="1" si="55"/>
        <v>0</v>
      </c>
      <c r="AK101" s="42">
        <f t="shared" ca="1" si="55"/>
        <v>0</v>
      </c>
      <c r="AL101" s="42">
        <f t="shared" ca="1" si="55"/>
        <v>0</v>
      </c>
      <c r="AM101" s="42">
        <f t="shared" ca="1" si="55"/>
        <v>0</v>
      </c>
      <c r="AN101" s="42">
        <f t="shared" ca="1" si="55"/>
        <v>0</v>
      </c>
      <c r="AO101" s="42">
        <f t="shared" ca="1" si="55"/>
        <v>0</v>
      </c>
      <c r="AP101" s="42">
        <f t="shared" ca="1" si="55"/>
        <v>0</v>
      </c>
      <c r="AQ101" s="42">
        <f t="shared" ca="1" si="55"/>
        <v>0</v>
      </c>
      <c r="AR101" s="42">
        <f t="shared" ca="1" si="55"/>
        <v>0</v>
      </c>
      <c r="AS101" s="42">
        <f t="shared" ca="1" si="55"/>
        <v>0</v>
      </c>
    </row>
    <row r="102" spans="1:45" ht="19.95" hidden="1" customHeight="1">
      <c r="A102" s="108">
        <v>99</v>
      </c>
      <c r="B102" s="109" t="s">
        <v>102</v>
      </c>
      <c r="C102" s="28" t="str">
        <f t="shared" ca="1" si="37"/>
        <v>MGR1837, MGR2253</v>
      </c>
      <c r="D102" s="28" t="str">
        <f t="shared" ca="1" si="38"/>
        <v>HDC專用</v>
      </c>
      <c r="E102" s="28" t="str">
        <f t="shared" ca="1" si="39"/>
        <v>貝倫</v>
      </c>
      <c r="F102" s="28">
        <f t="shared" ca="1" si="56"/>
        <v>5</v>
      </c>
      <c r="G102" s="29">
        <f t="shared" ca="1" si="40"/>
        <v>6904</v>
      </c>
      <c r="H102" s="29">
        <f t="shared" ca="1" si="41"/>
        <v>0</v>
      </c>
      <c r="I102" s="29">
        <f t="shared" ca="1" si="42"/>
        <v>0</v>
      </c>
      <c r="J102" s="30">
        <f t="shared" ca="1" si="43"/>
        <v>9000</v>
      </c>
      <c r="K102" s="30">
        <f t="shared" ca="1" si="44"/>
        <v>0</v>
      </c>
      <c r="L102" s="115">
        <f t="shared" ca="1" si="45"/>
        <v>23200</v>
      </c>
      <c r="M102" s="30">
        <f t="shared" ca="1" si="46"/>
        <v>21000</v>
      </c>
      <c r="N102" s="30">
        <f t="shared" ca="1" si="46"/>
        <v>112</v>
      </c>
      <c r="O102" s="30"/>
      <c r="P102" s="30"/>
      <c r="Q102" s="115"/>
      <c r="R102" s="115"/>
      <c r="S102" s="115"/>
      <c r="T102" s="115"/>
      <c r="U102" s="115"/>
      <c r="V102" s="30">
        <f t="shared" ca="1" si="54"/>
        <v>5800</v>
      </c>
      <c r="W102" s="30">
        <f t="shared" ca="1" si="57"/>
        <v>12704</v>
      </c>
      <c r="X102" s="30">
        <f t="shared" ca="1" si="48"/>
        <v>12124</v>
      </c>
      <c r="Y102" s="30">
        <f t="shared" ca="1" si="49"/>
        <v>9804</v>
      </c>
      <c r="Z102" s="30">
        <f t="shared" ca="1" si="50"/>
        <v>6904</v>
      </c>
      <c r="AA102" s="30">
        <f t="shared" ca="1" si="51"/>
        <v>4004</v>
      </c>
      <c r="AB102" s="30">
        <f t="shared" ca="1" si="52"/>
        <v>1104</v>
      </c>
      <c r="AC102" s="42">
        <f t="shared" ca="1" si="47"/>
        <v>580</v>
      </c>
      <c r="AD102" s="42">
        <f t="shared" ca="1" si="55"/>
        <v>2320</v>
      </c>
      <c r="AE102" s="42">
        <f t="shared" ca="1" si="55"/>
        <v>2900</v>
      </c>
      <c r="AF102" s="42">
        <f t="shared" ca="1" si="55"/>
        <v>2900</v>
      </c>
      <c r="AG102" s="42">
        <f t="shared" ca="1" si="55"/>
        <v>2900</v>
      </c>
      <c r="AH102" s="42">
        <f t="shared" ca="1" si="55"/>
        <v>4640</v>
      </c>
      <c r="AI102" s="42">
        <f t="shared" ca="1" si="55"/>
        <v>2900</v>
      </c>
      <c r="AJ102" s="42">
        <f t="shared" ca="1" si="55"/>
        <v>1740</v>
      </c>
      <c r="AK102" s="42">
        <f t="shared" ca="1" si="55"/>
        <v>2320</v>
      </c>
      <c r="AL102" s="42">
        <f t="shared" ca="1" si="55"/>
        <v>0</v>
      </c>
      <c r="AM102" s="42">
        <f t="shared" ca="1" si="55"/>
        <v>0</v>
      </c>
      <c r="AN102" s="42">
        <f t="shared" ca="1" si="55"/>
        <v>0</v>
      </c>
      <c r="AO102" s="42">
        <f t="shared" ca="1" si="55"/>
        <v>0</v>
      </c>
      <c r="AP102" s="42">
        <f t="shared" ca="1" si="55"/>
        <v>0</v>
      </c>
      <c r="AQ102" s="42">
        <f t="shared" ca="1" si="55"/>
        <v>0</v>
      </c>
      <c r="AR102" s="42">
        <f t="shared" ca="1" si="55"/>
        <v>0</v>
      </c>
      <c r="AS102" s="42">
        <f t="shared" ca="1" si="55"/>
        <v>0</v>
      </c>
    </row>
    <row r="103" spans="1:45" ht="18" hidden="1" customHeight="1">
      <c r="A103" s="108">
        <v>100</v>
      </c>
      <c r="B103" s="109" t="s">
        <v>103</v>
      </c>
      <c r="C103" s="28" t="str">
        <f t="shared" ca="1" si="37"/>
        <v>KCR2260, KCR2268, KCR2269, KCR2270, KCR2271, KCR2272, KU-2310, KU-2311</v>
      </c>
      <c r="D103" s="28" t="str">
        <f t="shared" ca="1" si="38"/>
        <v>LG專用</v>
      </c>
      <c r="E103" s="28" t="str">
        <f t="shared" ca="1" si="39"/>
        <v>安富利</v>
      </c>
      <c r="F103" s="28">
        <f t="shared" ca="1" si="56"/>
        <v>3</v>
      </c>
      <c r="G103" s="29">
        <f t="shared" ca="1" si="40"/>
        <v>18641</v>
      </c>
      <c r="H103" s="29">
        <f t="shared" ca="1" si="41"/>
        <v>0</v>
      </c>
      <c r="I103" s="29">
        <f t="shared" ca="1" si="42"/>
        <v>0</v>
      </c>
      <c r="J103" s="30">
        <f t="shared" ca="1" si="43"/>
        <v>51000</v>
      </c>
      <c r="K103" s="30">
        <f t="shared" ca="1" si="44"/>
        <v>0</v>
      </c>
      <c r="L103" s="115">
        <f t="shared" ca="1" si="45"/>
        <v>103292</v>
      </c>
      <c r="M103" s="30">
        <f t="shared" ca="1" si="46"/>
        <v>3000</v>
      </c>
      <c r="N103" s="30">
        <f t="shared" ca="1" si="46"/>
        <v>154</v>
      </c>
      <c r="O103" s="30"/>
      <c r="P103" s="30"/>
      <c r="Q103" s="115"/>
      <c r="R103" s="115"/>
      <c r="S103" s="115"/>
      <c r="T103" s="115"/>
      <c r="U103" s="115"/>
      <c r="V103" s="30">
        <f t="shared" ca="1" si="54"/>
        <v>0</v>
      </c>
      <c r="W103" s="30">
        <f t="shared" ca="1" si="57"/>
        <v>18641</v>
      </c>
      <c r="X103" s="30">
        <f t="shared" ca="1" si="48"/>
        <v>18641</v>
      </c>
      <c r="Y103" s="30">
        <f t="shared" ca="1" si="49"/>
        <v>10693</v>
      </c>
      <c r="Z103" s="30">
        <f t="shared" ca="1" si="50"/>
        <v>2693</v>
      </c>
      <c r="AA103" s="30">
        <f t="shared" ca="1" si="51"/>
        <v>-7907</v>
      </c>
      <c r="AB103" s="30">
        <f t="shared" ca="1" si="52"/>
        <v>-20359</v>
      </c>
      <c r="AC103" s="42">
        <f t="shared" ca="1" si="47"/>
        <v>0</v>
      </c>
      <c r="AD103" s="42">
        <f t="shared" ca="1" si="55"/>
        <v>7948</v>
      </c>
      <c r="AE103" s="42">
        <f t="shared" ca="1" si="55"/>
        <v>8000</v>
      </c>
      <c r="AF103" s="42">
        <f t="shared" ca="1" si="55"/>
        <v>10600</v>
      </c>
      <c r="AG103" s="42">
        <f t="shared" ca="1" si="55"/>
        <v>12452</v>
      </c>
      <c r="AH103" s="42">
        <f t="shared" ca="1" si="55"/>
        <v>12184</v>
      </c>
      <c r="AI103" s="42">
        <f t="shared" ca="1" si="55"/>
        <v>7860</v>
      </c>
      <c r="AJ103" s="42">
        <f t="shared" ca="1" si="55"/>
        <v>5800</v>
      </c>
      <c r="AK103" s="42">
        <f t="shared" ca="1" si="55"/>
        <v>7200</v>
      </c>
      <c r="AL103" s="42">
        <f t="shared" ca="1" si="55"/>
        <v>6600</v>
      </c>
      <c r="AM103" s="42">
        <f t="shared" ca="1" si="55"/>
        <v>14028</v>
      </c>
      <c r="AN103" s="42">
        <f t="shared" ca="1" si="55"/>
        <v>10620</v>
      </c>
      <c r="AO103" s="42">
        <f t="shared" ca="1" si="55"/>
        <v>0</v>
      </c>
      <c r="AP103" s="42">
        <f t="shared" ca="1" si="55"/>
        <v>0</v>
      </c>
      <c r="AQ103" s="42">
        <f t="shared" ca="1" si="55"/>
        <v>0</v>
      </c>
      <c r="AR103" s="42">
        <f t="shared" ca="1" si="55"/>
        <v>0</v>
      </c>
      <c r="AS103" s="42">
        <f t="shared" ca="1" si="55"/>
        <v>0</v>
      </c>
    </row>
    <row r="104" spans="1:45" ht="18" hidden="1" customHeight="1">
      <c r="A104" s="108">
        <v>101</v>
      </c>
      <c r="B104" s="109" t="s">
        <v>232</v>
      </c>
      <c r="C104" s="28" t="str">
        <f t="shared" ca="1" si="37"/>
        <v>Not Found</v>
      </c>
      <c r="D104" s="28" t="str">
        <f t="shared" ca="1" si="38"/>
        <v>無機種用</v>
      </c>
      <c r="E104" s="28" t="str">
        <f t="shared" ca="1" si="39"/>
        <v>無PO</v>
      </c>
      <c r="F104" s="28">
        <f t="shared" ca="1" si="56"/>
        <v>5</v>
      </c>
      <c r="G104" s="29">
        <f t="shared" ca="1" si="40"/>
        <v>0</v>
      </c>
      <c r="H104" s="29">
        <f t="shared" ca="1" si="41"/>
        <v>0</v>
      </c>
      <c r="I104" s="29">
        <f t="shared" ca="1" si="42"/>
        <v>0</v>
      </c>
      <c r="J104" s="30">
        <f t="shared" ca="1" si="43"/>
        <v>0</v>
      </c>
      <c r="K104" s="30">
        <f t="shared" ca="1" si="44"/>
        <v>0</v>
      </c>
      <c r="L104" s="115">
        <f t="shared" ca="1" si="45"/>
        <v>0</v>
      </c>
      <c r="M104" s="30">
        <f t="shared" ca="1" si="46"/>
        <v>21000</v>
      </c>
      <c r="N104" s="30">
        <f t="shared" ca="1" si="46"/>
        <v>112</v>
      </c>
      <c r="O104" s="30"/>
      <c r="P104" s="30"/>
      <c r="Q104" s="115"/>
      <c r="R104" s="115"/>
      <c r="S104" s="115"/>
      <c r="T104" s="115"/>
      <c r="U104" s="115"/>
      <c r="V104" s="30">
        <f t="shared" ca="1" si="54"/>
        <v>0</v>
      </c>
      <c r="W104" s="30">
        <f t="shared" ca="1" si="57"/>
        <v>0</v>
      </c>
      <c r="X104" s="30">
        <f t="shared" ca="1" si="48"/>
        <v>0</v>
      </c>
      <c r="Y104" s="30">
        <f t="shared" ca="1" si="49"/>
        <v>0</v>
      </c>
      <c r="Z104" s="30">
        <f t="shared" ca="1" si="50"/>
        <v>0</v>
      </c>
      <c r="AA104" s="30">
        <f t="shared" ca="1" si="51"/>
        <v>0</v>
      </c>
      <c r="AB104" s="30">
        <f t="shared" ca="1" si="52"/>
        <v>0</v>
      </c>
      <c r="AC104" s="42">
        <f t="shared" ca="1" si="47"/>
        <v>0</v>
      </c>
      <c r="AD104" s="42">
        <f t="shared" ca="1" si="55"/>
        <v>0</v>
      </c>
      <c r="AE104" s="42">
        <f t="shared" ca="1" si="55"/>
        <v>0</v>
      </c>
      <c r="AF104" s="42">
        <f t="shared" ca="1" si="55"/>
        <v>0</v>
      </c>
      <c r="AG104" s="42">
        <f t="shared" ca="1" si="55"/>
        <v>0</v>
      </c>
      <c r="AH104" s="42">
        <f t="shared" ca="1" si="55"/>
        <v>0</v>
      </c>
      <c r="AI104" s="42">
        <f t="shared" ca="1" si="55"/>
        <v>0</v>
      </c>
      <c r="AJ104" s="42">
        <f t="shared" ca="1" si="55"/>
        <v>0</v>
      </c>
      <c r="AK104" s="42">
        <f t="shared" ca="1" si="55"/>
        <v>0</v>
      </c>
      <c r="AL104" s="42">
        <f t="shared" ca="1" si="55"/>
        <v>0</v>
      </c>
      <c r="AM104" s="42">
        <f t="shared" ca="1" si="55"/>
        <v>0</v>
      </c>
      <c r="AN104" s="42">
        <f t="shared" ca="1" si="55"/>
        <v>0</v>
      </c>
      <c r="AO104" s="42">
        <f t="shared" ca="1" si="55"/>
        <v>0</v>
      </c>
      <c r="AP104" s="42">
        <f t="shared" ca="1" si="55"/>
        <v>0</v>
      </c>
      <c r="AQ104" s="42">
        <f t="shared" ca="1" si="55"/>
        <v>0</v>
      </c>
      <c r="AR104" s="42">
        <f t="shared" ca="1" si="55"/>
        <v>0</v>
      </c>
      <c r="AS104" s="42">
        <f t="shared" ca="1" si="55"/>
        <v>0</v>
      </c>
    </row>
    <row r="105" spans="1:45" ht="19.95" hidden="1" customHeight="1">
      <c r="A105" s="108">
        <v>102</v>
      </c>
      <c r="B105" s="109" t="s">
        <v>104</v>
      </c>
      <c r="C105" s="28" t="str">
        <f t="shared" ca="1" si="37"/>
        <v>KCR2260, KCR2268, KCR2269</v>
      </c>
      <c r="D105" s="28" t="str">
        <f t="shared" ca="1" si="38"/>
        <v>LG專用</v>
      </c>
      <c r="E105" s="28" t="str">
        <f t="shared" ca="1" si="39"/>
        <v>TI</v>
      </c>
      <c r="F105" s="28">
        <f t="shared" ca="1" si="56"/>
        <v>4</v>
      </c>
      <c r="G105" s="29">
        <f t="shared" ca="1" si="40"/>
        <v>6739</v>
      </c>
      <c r="H105" s="29">
        <f t="shared" ca="1" si="41"/>
        <v>0</v>
      </c>
      <c r="I105" s="29">
        <f t="shared" ca="1" si="42"/>
        <v>0</v>
      </c>
      <c r="J105" s="30">
        <f t="shared" ca="1" si="43"/>
        <v>12000</v>
      </c>
      <c r="K105" s="30">
        <f t="shared" ca="1" si="44"/>
        <v>0</v>
      </c>
      <c r="L105" s="115">
        <f t="shared" ca="1" si="45"/>
        <v>27800</v>
      </c>
      <c r="M105" s="30">
        <f t="shared" ca="1" si="46"/>
        <v>3000</v>
      </c>
      <c r="N105" s="30">
        <f t="shared" ca="1" si="46"/>
        <v>112</v>
      </c>
      <c r="O105" s="30"/>
      <c r="P105" s="30"/>
      <c r="Q105" s="115"/>
      <c r="R105" s="115"/>
      <c r="S105" s="115"/>
      <c r="T105" s="115"/>
      <c r="U105" s="115"/>
      <c r="V105" s="30">
        <f t="shared" ca="1" si="54"/>
        <v>0</v>
      </c>
      <c r="W105" s="30">
        <f t="shared" ca="1" si="57"/>
        <v>6739</v>
      </c>
      <c r="X105" s="30">
        <f t="shared" ref="X105:X131" ca="1" si="58">W105-AC105+Q105</f>
        <v>6739</v>
      </c>
      <c r="Y105" s="30">
        <f t="shared" ref="Y105:Y131" ca="1" si="59">X105-AD105+R105</f>
        <v>5539</v>
      </c>
      <c r="Z105" s="30">
        <f t="shared" ref="Z105:Z131" ca="1" si="60">Y105-AE105+S105</f>
        <v>3739</v>
      </c>
      <c r="AA105" s="30">
        <f t="shared" ca="1" si="51"/>
        <v>739</v>
      </c>
      <c r="AB105" s="30">
        <f t="shared" ca="1" si="52"/>
        <v>-3861</v>
      </c>
      <c r="AC105" s="42">
        <f t="shared" ca="1" si="47"/>
        <v>0</v>
      </c>
      <c r="AD105" s="42">
        <f t="shared" ca="1" si="55"/>
        <v>1200</v>
      </c>
      <c r="AE105" s="42">
        <f t="shared" ca="1" si="55"/>
        <v>1800</v>
      </c>
      <c r="AF105" s="42">
        <f t="shared" ca="1" si="55"/>
        <v>3000</v>
      </c>
      <c r="AG105" s="42">
        <f t="shared" ca="1" si="55"/>
        <v>4600</v>
      </c>
      <c r="AH105" s="42">
        <f t="shared" ca="1" si="55"/>
        <v>2800</v>
      </c>
      <c r="AI105" s="42">
        <f t="shared" ca="1" si="55"/>
        <v>3600</v>
      </c>
      <c r="AJ105" s="42">
        <f t="shared" ca="1" si="55"/>
        <v>2600</v>
      </c>
      <c r="AK105" s="42">
        <f t="shared" ca="1" si="55"/>
        <v>1600</v>
      </c>
      <c r="AL105" s="42">
        <f t="shared" ca="1" si="55"/>
        <v>2200</v>
      </c>
      <c r="AM105" s="42">
        <f t="shared" ca="1" si="55"/>
        <v>1800</v>
      </c>
      <c r="AN105" s="42">
        <f t="shared" ca="1" si="55"/>
        <v>2600</v>
      </c>
      <c r="AO105" s="42">
        <f t="shared" ca="1" si="55"/>
        <v>0</v>
      </c>
      <c r="AP105" s="42">
        <f t="shared" ca="1" si="55"/>
        <v>0</v>
      </c>
      <c r="AQ105" s="42">
        <f t="shared" ca="1" si="55"/>
        <v>0</v>
      </c>
      <c r="AR105" s="42">
        <f t="shared" ca="1" si="55"/>
        <v>0</v>
      </c>
      <c r="AS105" s="42">
        <f t="shared" ca="1" si="55"/>
        <v>0</v>
      </c>
    </row>
    <row r="106" spans="1:45" ht="19.95" hidden="1" customHeight="1">
      <c r="A106" s="108">
        <v>103</v>
      </c>
      <c r="B106" s="246" t="s">
        <v>966</v>
      </c>
      <c r="C106" s="28" t="str">
        <f t="shared" ca="1" si="37"/>
        <v>MGR2253</v>
      </c>
      <c r="D106" s="28" t="str">
        <f t="shared" ca="1" si="38"/>
        <v>HDC專用</v>
      </c>
      <c r="E106" s="28" t="str">
        <f t="shared" ca="1" si="39"/>
        <v>無PO</v>
      </c>
      <c r="F106" s="28">
        <f t="shared" ca="1" si="56"/>
        <v>0</v>
      </c>
      <c r="G106" s="29">
        <f t="shared" ca="1" si="40"/>
        <v>-3503</v>
      </c>
      <c r="H106" s="29">
        <f t="shared" ca="1" si="41"/>
        <v>0</v>
      </c>
      <c r="I106" s="29">
        <f t="shared" ca="1" si="42"/>
        <v>0</v>
      </c>
      <c r="J106" s="30">
        <f t="shared" ca="1" si="43"/>
        <v>0</v>
      </c>
      <c r="K106" s="30">
        <f t="shared" ca="1" si="44"/>
        <v>0</v>
      </c>
      <c r="L106" s="115">
        <f t="shared" ca="1" si="45"/>
        <v>0</v>
      </c>
      <c r="M106" s="30">
        <f t="shared" ca="1" si="46"/>
        <v>3000</v>
      </c>
      <c r="N106" s="30">
        <f t="shared" ca="1" si="46"/>
        <v>112</v>
      </c>
      <c r="O106" s="247" t="s">
        <v>967</v>
      </c>
      <c r="P106" s="30"/>
      <c r="Q106" s="115"/>
      <c r="R106" s="115"/>
      <c r="S106" s="115"/>
      <c r="T106" s="115"/>
      <c r="U106" s="115"/>
      <c r="V106" s="30">
        <f t="shared" ca="1" si="54"/>
        <v>0</v>
      </c>
      <c r="W106" s="30">
        <f t="shared" ca="1" si="57"/>
        <v>-3503</v>
      </c>
      <c r="X106" s="30">
        <f t="shared" ca="1" si="58"/>
        <v>-3503</v>
      </c>
      <c r="Y106" s="30">
        <f t="shared" ca="1" si="59"/>
        <v>-3503</v>
      </c>
      <c r="Z106" s="30">
        <f t="shared" ca="1" si="60"/>
        <v>-3503</v>
      </c>
      <c r="AA106" s="30">
        <f t="shared" ref="AA106:AA131" ca="1" si="61">Z106-AF106+T106</f>
        <v>-3503</v>
      </c>
      <c r="AB106" s="30">
        <f t="shared" ref="AB106:AB131" ca="1" si="62">AA106-AG106+U106</f>
        <v>-3503</v>
      </c>
      <c r="AC106" s="42">
        <f t="shared" ca="1" si="47"/>
        <v>0</v>
      </c>
      <c r="AD106" s="42">
        <f t="shared" ca="1" si="55"/>
        <v>0</v>
      </c>
      <c r="AE106" s="42">
        <f t="shared" ca="1" si="55"/>
        <v>0</v>
      </c>
      <c r="AF106" s="42">
        <f t="shared" ca="1" si="55"/>
        <v>0</v>
      </c>
      <c r="AG106" s="42">
        <f t="shared" ca="1" si="55"/>
        <v>0</v>
      </c>
      <c r="AH106" s="42">
        <f t="shared" ca="1" si="55"/>
        <v>0</v>
      </c>
      <c r="AI106" s="42">
        <f t="shared" ca="1" si="55"/>
        <v>0</v>
      </c>
      <c r="AJ106" s="42">
        <f t="shared" ca="1" si="55"/>
        <v>0</v>
      </c>
      <c r="AK106" s="42">
        <f t="shared" ca="1" si="55"/>
        <v>0</v>
      </c>
      <c r="AL106" s="42">
        <f t="shared" ca="1" si="55"/>
        <v>0</v>
      </c>
      <c r="AM106" s="42">
        <f t="shared" ca="1" si="55"/>
        <v>0</v>
      </c>
      <c r="AN106" s="42">
        <f t="shared" ca="1" si="55"/>
        <v>0</v>
      </c>
      <c r="AO106" s="42">
        <f t="shared" ca="1" si="55"/>
        <v>0</v>
      </c>
      <c r="AP106" s="42">
        <f t="shared" ca="1" si="55"/>
        <v>0</v>
      </c>
      <c r="AQ106" s="42">
        <f t="shared" ca="1" si="55"/>
        <v>0</v>
      </c>
      <c r="AR106" s="42">
        <f t="shared" ca="1" si="55"/>
        <v>0</v>
      </c>
      <c r="AS106" s="42">
        <f t="shared" ca="1" si="55"/>
        <v>0</v>
      </c>
    </row>
    <row r="107" spans="1:45" ht="19.95" hidden="1" customHeight="1">
      <c r="A107" s="241">
        <v>104</v>
      </c>
      <c r="B107" s="109" t="s">
        <v>106</v>
      </c>
      <c r="C107" s="28" t="str">
        <f t="shared" ca="1" si="37"/>
        <v>KCR2260, KCR2268, KCR2269, KCR2270, KCR2271, KCR2272, MGR2253, 781-G2407</v>
      </c>
      <c r="D107" s="28" t="str">
        <f t="shared" ca="1" si="38"/>
        <v>HPX&amp;LG&amp;HDC共用</v>
      </c>
      <c r="E107" s="28" t="str">
        <f t="shared" ca="1" si="39"/>
        <v>安富利</v>
      </c>
      <c r="F107" s="28">
        <f t="shared" ca="1" si="56"/>
        <v>2</v>
      </c>
      <c r="G107" s="29">
        <f t="shared" ca="1" si="40"/>
        <v>13532</v>
      </c>
      <c r="H107" s="29">
        <f t="shared" ca="1" si="41"/>
        <v>0</v>
      </c>
      <c r="I107" s="29">
        <f t="shared" ca="1" si="42"/>
        <v>0</v>
      </c>
      <c r="J107" s="30">
        <f t="shared" ca="1" si="43"/>
        <v>45000</v>
      </c>
      <c r="K107" s="30">
        <f t="shared" ca="1" si="44"/>
        <v>0</v>
      </c>
      <c r="L107" s="115">
        <f t="shared" ca="1" si="45"/>
        <v>88620</v>
      </c>
      <c r="M107" s="30">
        <f t="shared" ca="1" si="46"/>
        <v>15000</v>
      </c>
      <c r="N107" s="30">
        <f t="shared" ca="1" si="46"/>
        <v>112</v>
      </c>
      <c r="O107" s="30"/>
      <c r="P107" s="30"/>
      <c r="Q107" s="115"/>
      <c r="R107" s="115"/>
      <c r="S107" s="115"/>
      <c r="T107" s="115"/>
      <c r="U107" s="115"/>
      <c r="V107" s="30">
        <f t="shared" ca="1" si="54"/>
        <v>0</v>
      </c>
      <c r="W107" s="30">
        <f t="shared" ca="1" si="57"/>
        <v>13532</v>
      </c>
      <c r="X107" s="30">
        <f t="shared" ca="1" si="58"/>
        <v>10204</v>
      </c>
      <c r="Y107" s="30">
        <f t="shared" ca="1" si="59"/>
        <v>4256</v>
      </c>
      <c r="Z107" s="30">
        <f t="shared" ca="1" si="60"/>
        <v>-2344</v>
      </c>
      <c r="AA107" s="30">
        <f t="shared" ca="1" si="61"/>
        <v>-10544</v>
      </c>
      <c r="AB107" s="30">
        <f t="shared" ca="1" si="62"/>
        <v>-23596</v>
      </c>
      <c r="AC107" s="42">
        <f t="shared" ca="1" si="47"/>
        <v>3328</v>
      </c>
      <c r="AD107" s="42">
        <f t="shared" ca="1" si="55"/>
        <v>5948</v>
      </c>
      <c r="AE107" s="42">
        <f t="shared" ca="1" si="55"/>
        <v>6600</v>
      </c>
      <c r="AF107" s="42">
        <f t="shared" ca="1" si="55"/>
        <v>8200</v>
      </c>
      <c r="AG107" s="42">
        <f t="shared" ca="1" si="55"/>
        <v>13052</v>
      </c>
      <c r="AH107" s="42">
        <f t="shared" ca="1" si="55"/>
        <v>10184</v>
      </c>
      <c r="AI107" s="42">
        <f t="shared" ca="1" si="55"/>
        <v>6060</v>
      </c>
      <c r="AJ107" s="42">
        <f t="shared" ca="1" si="55"/>
        <v>4800</v>
      </c>
      <c r="AK107" s="42">
        <f t="shared" ca="1" si="55"/>
        <v>5600</v>
      </c>
      <c r="AL107" s="42">
        <f t="shared" ca="1" si="55"/>
        <v>4400</v>
      </c>
      <c r="AM107" s="42">
        <f t="shared" ca="1" si="55"/>
        <v>11228</v>
      </c>
      <c r="AN107" s="42">
        <f t="shared" ca="1" si="55"/>
        <v>9220</v>
      </c>
      <c r="AO107" s="42">
        <f t="shared" ca="1" si="55"/>
        <v>0</v>
      </c>
      <c r="AP107" s="42">
        <f t="shared" ca="1" si="55"/>
        <v>0</v>
      </c>
      <c r="AQ107" s="42">
        <f t="shared" ca="1" si="55"/>
        <v>0</v>
      </c>
      <c r="AR107" s="42">
        <f t="shared" ca="1" si="55"/>
        <v>0</v>
      </c>
      <c r="AS107" s="42">
        <f t="shared" ca="1" si="55"/>
        <v>0</v>
      </c>
    </row>
    <row r="108" spans="1:45" ht="18" hidden="1" customHeight="1">
      <c r="A108" s="108">
        <v>105</v>
      </c>
      <c r="B108" s="109" t="s">
        <v>107</v>
      </c>
      <c r="C108" s="28" t="str">
        <f t="shared" ca="1" si="37"/>
        <v>KU-0903</v>
      </c>
      <c r="D108" s="28" t="str">
        <f t="shared" ca="1" si="38"/>
        <v>普通機種專用</v>
      </c>
      <c r="E108" s="28" t="str">
        <f t="shared" ca="1" si="39"/>
        <v>無PO</v>
      </c>
      <c r="F108" s="28">
        <f t="shared" ca="1" si="56"/>
        <v>5</v>
      </c>
      <c r="G108" s="29">
        <f t="shared" ca="1" si="40"/>
        <v>0</v>
      </c>
      <c r="H108" s="29">
        <f t="shared" ca="1" si="41"/>
        <v>0</v>
      </c>
      <c r="I108" s="29">
        <f t="shared" ca="1" si="42"/>
        <v>0</v>
      </c>
      <c r="J108" s="30">
        <f t="shared" ca="1" si="43"/>
        <v>0</v>
      </c>
      <c r="K108" s="30">
        <f t="shared" ca="1" si="44"/>
        <v>0</v>
      </c>
      <c r="L108" s="115">
        <f t="shared" ca="1" si="45"/>
        <v>0</v>
      </c>
      <c r="M108" s="30">
        <f t="shared" ca="1" si="46"/>
        <v>5000</v>
      </c>
      <c r="N108" s="30">
        <f t="shared" ca="1" si="46"/>
        <v>91</v>
      </c>
      <c r="O108" s="30"/>
      <c r="P108" s="30"/>
      <c r="Q108" s="115"/>
      <c r="R108" s="115"/>
      <c r="S108" s="115"/>
      <c r="T108" s="115"/>
      <c r="U108" s="115"/>
      <c r="V108" s="30">
        <f t="shared" ca="1" si="54"/>
        <v>0</v>
      </c>
      <c r="W108" s="30">
        <f t="shared" ca="1" si="57"/>
        <v>0</v>
      </c>
      <c r="X108" s="30">
        <f t="shared" ca="1" si="58"/>
        <v>0</v>
      </c>
      <c r="Y108" s="30">
        <f t="shared" ca="1" si="59"/>
        <v>0</v>
      </c>
      <c r="Z108" s="30">
        <f t="shared" ca="1" si="60"/>
        <v>0</v>
      </c>
      <c r="AA108" s="30">
        <f t="shared" ca="1" si="61"/>
        <v>0</v>
      </c>
      <c r="AB108" s="30">
        <f t="shared" ca="1" si="62"/>
        <v>0</v>
      </c>
      <c r="AC108" s="42">
        <f t="shared" ca="1" si="47"/>
        <v>0</v>
      </c>
      <c r="AD108" s="42">
        <f t="shared" ca="1" si="55"/>
        <v>0</v>
      </c>
      <c r="AE108" s="42">
        <f t="shared" ca="1" si="55"/>
        <v>0</v>
      </c>
      <c r="AF108" s="42">
        <f t="shared" ca="1" si="55"/>
        <v>0</v>
      </c>
      <c r="AG108" s="42">
        <f t="shared" ca="1" si="55"/>
        <v>0</v>
      </c>
      <c r="AH108" s="42">
        <f t="shared" ca="1" si="55"/>
        <v>0</v>
      </c>
      <c r="AI108" s="42">
        <f t="shared" ca="1" si="55"/>
        <v>0</v>
      </c>
      <c r="AJ108" s="42">
        <f t="shared" ca="1" si="55"/>
        <v>0</v>
      </c>
      <c r="AK108" s="42">
        <f t="shared" ca="1" si="55"/>
        <v>0</v>
      </c>
      <c r="AL108" s="42">
        <f t="shared" ca="1" si="55"/>
        <v>0</v>
      </c>
      <c r="AM108" s="42">
        <f t="shared" ca="1" si="55"/>
        <v>0</v>
      </c>
      <c r="AN108" s="42">
        <f t="shared" ca="1" si="55"/>
        <v>0</v>
      </c>
      <c r="AO108" s="42">
        <f t="shared" ca="1" si="55"/>
        <v>0</v>
      </c>
      <c r="AP108" s="42">
        <f t="shared" ca="1" si="55"/>
        <v>0</v>
      </c>
      <c r="AQ108" s="42">
        <f t="shared" ca="1" si="55"/>
        <v>0</v>
      </c>
      <c r="AR108" s="42">
        <f t="shared" ca="1" si="55"/>
        <v>0</v>
      </c>
      <c r="AS108" s="42">
        <f t="shared" ca="1" si="55"/>
        <v>0</v>
      </c>
    </row>
    <row r="109" spans="1:45" ht="18" hidden="1" customHeight="1">
      <c r="A109" s="108">
        <v>106</v>
      </c>
      <c r="B109" s="109" t="s">
        <v>266</v>
      </c>
      <c r="C109" s="28" t="str">
        <f t="shared" ca="1" si="37"/>
        <v>Not Found</v>
      </c>
      <c r="D109" s="28" t="str">
        <f t="shared" ca="1" si="38"/>
        <v>無機種用</v>
      </c>
      <c r="E109" s="28" t="str">
        <f t="shared" ca="1" si="39"/>
        <v>無PO</v>
      </c>
      <c r="F109" s="28">
        <f t="shared" ca="1" si="56"/>
        <v>5</v>
      </c>
      <c r="G109" s="29">
        <f t="shared" ca="1" si="40"/>
        <v>0</v>
      </c>
      <c r="H109" s="29">
        <f t="shared" ca="1" si="41"/>
        <v>0</v>
      </c>
      <c r="I109" s="29">
        <f t="shared" ca="1" si="42"/>
        <v>0</v>
      </c>
      <c r="J109" s="30">
        <f t="shared" ca="1" si="43"/>
        <v>0</v>
      </c>
      <c r="K109" s="30">
        <f t="shared" ca="1" si="44"/>
        <v>0</v>
      </c>
      <c r="L109" s="115">
        <f t="shared" ca="1" si="45"/>
        <v>0</v>
      </c>
      <c r="M109" s="30">
        <f t="shared" ca="1" si="46"/>
        <v>5000</v>
      </c>
      <c r="N109" s="30">
        <f t="shared" ca="1" si="46"/>
        <v>91</v>
      </c>
      <c r="O109" s="30"/>
      <c r="P109" s="30"/>
      <c r="Q109" s="115"/>
      <c r="R109" s="115"/>
      <c r="S109" s="115"/>
      <c r="T109" s="115"/>
      <c r="U109" s="115"/>
      <c r="V109" s="30">
        <f t="shared" ca="1" si="54"/>
        <v>0</v>
      </c>
      <c r="W109" s="30">
        <f t="shared" ca="1" si="57"/>
        <v>0</v>
      </c>
      <c r="X109" s="30">
        <f t="shared" ca="1" si="58"/>
        <v>0</v>
      </c>
      <c r="Y109" s="30">
        <f t="shared" ca="1" si="59"/>
        <v>0</v>
      </c>
      <c r="Z109" s="30">
        <f t="shared" ca="1" si="60"/>
        <v>0</v>
      </c>
      <c r="AA109" s="30">
        <f t="shared" ca="1" si="61"/>
        <v>0</v>
      </c>
      <c r="AB109" s="30">
        <f t="shared" ca="1" si="62"/>
        <v>0</v>
      </c>
      <c r="AC109" s="42">
        <f t="shared" ca="1" si="47"/>
        <v>0</v>
      </c>
      <c r="AD109" s="42">
        <f t="shared" ca="1" si="55"/>
        <v>0</v>
      </c>
      <c r="AE109" s="42">
        <f t="shared" ca="1" si="55"/>
        <v>0</v>
      </c>
      <c r="AF109" s="42">
        <f t="shared" ca="1" si="55"/>
        <v>0</v>
      </c>
      <c r="AG109" s="42">
        <f t="shared" ca="1" si="55"/>
        <v>0</v>
      </c>
      <c r="AH109" s="42">
        <f t="shared" ca="1" si="55"/>
        <v>0</v>
      </c>
      <c r="AI109" s="42">
        <f t="shared" ca="1" si="55"/>
        <v>0</v>
      </c>
      <c r="AJ109" s="42">
        <f t="shared" ca="1" si="55"/>
        <v>0</v>
      </c>
      <c r="AK109" s="42">
        <f t="shared" ca="1" si="55"/>
        <v>0</v>
      </c>
      <c r="AL109" s="42">
        <f t="shared" ca="1" si="55"/>
        <v>0</v>
      </c>
      <c r="AM109" s="42">
        <f t="shared" ca="1" si="55"/>
        <v>0</v>
      </c>
      <c r="AN109" s="42">
        <f t="shared" ca="1" si="55"/>
        <v>0</v>
      </c>
      <c r="AO109" s="42">
        <f t="shared" ca="1" si="55"/>
        <v>0</v>
      </c>
      <c r="AP109" s="42">
        <f t="shared" ca="1" si="55"/>
        <v>0</v>
      </c>
      <c r="AQ109" s="42">
        <f t="shared" ca="1" si="55"/>
        <v>0</v>
      </c>
      <c r="AR109" s="42">
        <f t="shared" ca="1" si="55"/>
        <v>0</v>
      </c>
      <c r="AS109" s="42">
        <f t="shared" ca="1" si="55"/>
        <v>0</v>
      </c>
    </row>
    <row r="110" spans="1:45" ht="18" hidden="1" customHeight="1">
      <c r="A110" s="108">
        <v>107</v>
      </c>
      <c r="B110" s="109" t="s">
        <v>267</v>
      </c>
      <c r="C110" s="28" t="str">
        <f t="shared" ca="1" si="37"/>
        <v>Not Found</v>
      </c>
      <c r="D110" s="28" t="str">
        <f t="shared" ca="1" si="38"/>
        <v>無機種用</v>
      </c>
      <c r="E110" s="28" t="str">
        <f t="shared" ca="1" si="39"/>
        <v>萊森</v>
      </c>
      <c r="F110" s="28">
        <f t="shared" ca="1" si="56"/>
        <v>5</v>
      </c>
      <c r="G110" s="29">
        <f t="shared" ca="1" si="40"/>
        <v>21382</v>
      </c>
      <c r="H110" s="29">
        <f t="shared" ca="1" si="41"/>
        <v>14700</v>
      </c>
      <c r="I110" s="29">
        <f t="shared" ca="1" si="42"/>
        <v>0</v>
      </c>
      <c r="J110" s="30">
        <f t="shared" ca="1" si="43"/>
        <v>41125</v>
      </c>
      <c r="K110" s="30">
        <f t="shared" ca="1" si="44"/>
        <v>0</v>
      </c>
      <c r="L110" s="115">
        <f t="shared" ca="1" si="45"/>
        <v>0</v>
      </c>
      <c r="M110" s="30">
        <f t="shared" ca="1" si="46"/>
        <v>5000</v>
      </c>
      <c r="N110" s="30">
        <f t="shared" ca="1" si="46"/>
        <v>91</v>
      </c>
      <c r="O110" s="30"/>
      <c r="P110" s="30"/>
      <c r="Q110" s="115"/>
      <c r="R110" s="115"/>
      <c r="S110" s="115"/>
      <c r="T110" s="115"/>
      <c r="U110" s="115"/>
      <c r="V110" s="30">
        <f t="shared" ca="1" si="54"/>
        <v>0</v>
      </c>
      <c r="W110" s="30">
        <f t="shared" ca="1" si="57"/>
        <v>36082</v>
      </c>
      <c r="X110" s="30">
        <f t="shared" ca="1" si="58"/>
        <v>36082</v>
      </c>
      <c r="Y110" s="30">
        <f t="shared" ca="1" si="59"/>
        <v>36082</v>
      </c>
      <c r="Z110" s="30">
        <f t="shared" ca="1" si="60"/>
        <v>36082</v>
      </c>
      <c r="AA110" s="30">
        <f t="shared" ca="1" si="61"/>
        <v>36082</v>
      </c>
      <c r="AB110" s="30">
        <f t="shared" ca="1" si="62"/>
        <v>36082</v>
      </c>
      <c r="AC110" s="42">
        <f t="shared" ca="1" si="47"/>
        <v>0</v>
      </c>
      <c r="AD110" s="42">
        <f t="shared" ca="1" si="55"/>
        <v>0</v>
      </c>
      <c r="AE110" s="42">
        <f t="shared" ca="1" si="55"/>
        <v>0</v>
      </c>
      <c r="AF110" s="42">
        <f t="shared" ca="1" si="55"/>
        <v>0</v>
      </c>
      <c r="AG110" s="42">
        <f t="shared" ca="1" si="55"/>
        <v>0</v>
      </c>
      <c r="AH110" s="42">
        <f t="shared" ca="1" si="55"/>
        <v>0</v>
      </c>
      <c r="AI110" s="42">
        <f t="shared" ca="1" si="55"/>
        <v>0</v>
      </c>
      <c r="AJ110" s="42">
        <f t="shared" ca="1" si="55"/>
        <v>0</v>
      </c>
      <c r="AK110" s="42">
        <f t="shared" ca="1" si="55"/>
        <v>0</v>
      </c>
      <c r="AL110" s="42">
        <f t="shared" ca="1" si="55"/>
        <v>0</v>
      </c>
      <c r="AM110" s="42">
        <f t="shared" ca="1" si="55"/>
        <v>0</v>
      </c>
      <c r="AN110" s="42">
        <f t="shared" ca="1" si="55"/>
        <v>0</v>
      </c>
      <c r="AO110" s="42">
        <f t="shared" ca="1" si="55"/>
        <v>0</v>
      </c>
      <c r="AP110" s="42">
        <f t="shared" ca="1" si="55"/>
        <v>0</v>
      </c>
      <c r="AQ110" s="42">
        <f t="shared" ca="1" si="55"/>
        <v>0</v>
      </c>
      <c r="AR110" s="42">
        <f t="shared" ca="1" si="55"/>
        <v>0</v>
      </c>
      <c r="AS110" s="42">
        <f t="shared" ca="1" si="55"/>
        <v>0</v>
      </c>
    </row>
    <row r="111" spans="1:45" ht="18" hidden="1" customHeight="1">
      <c r="A111" s="108">
        <v>108</v>
      </c>
      <c r="B111" s="109" t="s">
        <v>268</v>
      </c>
      <c r="C111" s="28" t="str">
        <f t="shared" ca="1" si="37"/>
        <v>Not Found</v>
      </c>
      <c r="D111" s="28" t="str">
        <f t="shared" ca="1" si="38"/>
        <v>無機種用</v>
      </c>
      <c r="E111" s="28" t="str">
        <f t="shared" ca="1" si="39"/>
        <v>萊森</v>
      </c>
      <c r="F111" s="28">
        <f t="shared" ca="1" si="56"/>
        <v>5</v>
      </c>
      <c r="G111" s="29">
        <f t="shared" ca="1" si="40"/>
        <v>28410</v>
      </c>
      <c r="H111" s="29">
        <f t="shared" ca="1" si="41"/>
        <v>0</v>
      </c>
      <c r="I111" s="29">
        <f t="shared" ca="1" si="42"/>
        <v>0</v>
      </c>
      <c r="J111" s="30">
        <f t="shared" ca="1" si="43"/>
        <v>50705</v>
      </c>
      <c r="K111" s="30">
        <f t="shared" ca="1" si="44"/>
        <v>0</v>
      </c>
      <c r="L111" s="115">
        <f t="shared" ca="1" si="45"/>
        <v>0</v>
      </c>
      <c r="M111" s="30">
        <f t="shared" ca="1" si="46"/>
        <v>5000</v>
      </c>
      <c r="N111" s="30">
        <f t="shared" ca="1" si="46"/>
        <v>91</v>
      </c>
      <c r="O111" s="30"/>
      <c r="P111" s="30"/>
      <c r="Q111" s="115"/>
      <c r="R111" s="115"/>
      <c r="S111" s="115"/>
      <c r="T111" s="115"/>
      <c r="U111" s="115"/>
      <c r="V111" s="30">
        <f t="shared" ca="1" si="54"/>
        <v>0</v>
      </c>
      <c r="W111" s="30">
        <f t="shared" ca="1" si="57"/>
        <v>28410</v>
      </c>
      <c r="X111" s="30">
        <f t="shared" ca="1" si="58"/>
        <v>28410</v>
      </c>
      <c r="Y111" s="30">
        <f t="shared" ca="1" si="59"/>
        <v>28410</v>
      </c>
      <c r="Z111" s="30">
        <f t="shared" ca="1" si="60"/>
        <v>28410</v>
      </c>
      <c r="AA111" s="30">
        <f t="shared" ca="1" si="61"/>
        <v>28410</v>
      </c>
      <c r="AB111" s="30">
        <f t="shared" ca="1" si="62"/>
        <v>28410</v>
      </c>
      <c r="AC111" s="42">
        <f t="shared" ca="1" si="47"/>
        <v>0</v>
      </c>
      <c r="AD111" s="42">
        <f t="shared" ca="1" si="55"/>
        <v>0</v>
      </c>
      <c r="AE111" s="42">
        <f t="shared" ca="1" si="55"/>
        <v>0</v>
      </c>
      <c r="AF111" s="42">
        <f t="shared" ca="1" si="55"/>
        <v>0</v>
      </c>
      <c r="AG111" s="42">
        <f t="shared" ca="1" si="55"/>
        <v>0</v>
      </c>
      <c r="AH111" s="42">
        <f t="shared" ca="1" si="55"/>
        <v>0</v>
      </c>
      <c r="AI111" s="42">
        <f t="shared" ca="1" si="55"/>
        <v>0</v>
      </c>
      <c r="AJ111" s="42">
        <f t="shared" ca="1" si="55"/>
        <v>0</v>
      </c>
      <c r="AK111" s="42">
        <f t="shared" ca="1" si="55"/>
        <v>0</v>
      </c>
      <c r="AL111" s="42">
        <f t="shared" ca="1" si="55"/>
        <v>0</v>
      </c>
      <c r="AM111" s="42">
        <f t="shared" ca="1" si="55"/>
        <v>0</v>
      </c>
      <c r="AN111" s="42">
        <f t="shared" ca="1" si="55"/>
        <v>0</v>
      </c>
      <c r="AO111" s="42">
        <f t="shared" ca="1" si="55"/>
        <v>0</v>
      </c>
      <c r="AP111" s="42">
        <f t="shared" ca="1" si="55"/>
        <v>0</v>
      </c>
      <c r="AQ111" s="42">
        <f t="shared" ca="1" si="55"/>
        <v>0</v>
      </c>
      <c r="AR111" s="42">
        <f t="shared" ca="1" si="55"/>
        <v>0</v>
      </c>
      <c r="AS111" s="42">
        <f t="shared" ca="1" si="55"/>
        <v>0</v>
      </c>
    </row>
    <row r="112" spans="1:45" ht="19.95" hidden="1" customHeight="1">
      <c r="A112" s="108">
        <v>109</v>
      </c>
      <c r="B112" s="109" t="s">
        <v>594</v>
      </c>
      <c r="C112" s="28" t="str">
        <f t="shared" ca="1" si="37"/>
        <v>Not Found</v>
      </c>
      <c r="D112" s="28" t="e">
        <f t="shared" ca="1" si="38"/>
        <v>#N/A</v>
      </c>
      <c r="E112" s="28" t="str">
        <f t="shared" ca="1" si="39"/>
        <v>萊森</v>
      </c>
      <c r="F112" s="28" t="str">
        <f t="shared" ca="1" si="56"/>
        <v/>
      </c>
      <c r="G112" s="29">
        <f t="shared" ca="1" si="40"/>
        <v>4</v>
      </c>
      <c r="H112" s="29">
        <f t="shared" ca="1" si="41"/>
        <v>0</v>
      </c>
      <c r="I112" s="29">
        <f t="shared" ca="1" si="42"/>
        <v>0</v>
      </c>
      <c r="J112" s="30">
        <f t="shared" ca="1" si="43"/>
        <v>0</v>
      </c>
      <c r="K112" s="30">
        <f t="shared" ca="1" si="44"/>
        <v>0</v>
      </c>
      <c r="L112" s="115" t="e">
        <f t="shared" ca="1" si="45"/>
        <v>#N/A</v>
      </c>
      <c r="M112" s="30">
        <f t="shared" ca="1" si="46"/>
        <v>5000</v>
      </c>
      <c r="N112" s="30">
        <f t="shared" ca="1" si="46"/>
        <v>91</v>
      </c>
      <c r="O112" s="30"/>
      <c r="P112" s="30"/>
      <c r="Q112" s="115"/>
      <c r="R112" s="115"/>
      <c r="S112" s="115"/>
      <c r="T112" s="115"/>
      <c r="U112" s="115"/>
      <c r="V112" s="30">
        <f t="shared" ca="1" si="54"/>
        <v>0</v>
      </c>
      <c r="W112" s="30">
        <f t="shared" ca="1" si="57"/>
        <v>4</v>
      </c>
      <c r="X112" s="30" t="e">
        <f t="shared" ca="1" si="58"/>
        <v>#N/A</v>
      </c>
      <c r="Y112" s="30" t="e">
        <f t="shared" ca="1" si="59"/>
        <v>#N/A</v>
      </c>
      <c r="Z112" s="30" t="e">
        <f t="shared" ca="1" si="60"/>
        <v>#N/A</v>
      </c>
      <c r="AA112" s="30" t="e">
        <f t="shared" ca="1" si="61"/>
        <v>#N/A</v>
      </c>
      <c r="AB112" s="30" t="e">
        <f t="shared" ca="1" si="62"/>
        <v>#N/A</v>
      </c>
      <c r="AC112" s="42" t="e">
        <f t="shared" ca="1" si="47"/>
        <v>#N/A</v>
      </c>
      <c r="AD112" s="42" t="e">
        <f t="shared" ca="1" si="55"/>
        <v>#N/A</v>
      </c>
      <c r="AE112" s="42" t="e">
        <f t="shared" ca="1" si="55"/>
        <v>#N/A</v>
      </c>
      <c r="AF112" s="42" t="e">
        <f t="shared" ca="1" si="55"/>
        <v>#N/A</v>
      </c>
      <c r="AG112" s="42" t="e">
        <f t="shared" ca="1" si="55"/>
        <v>#N/A</v>
      </c>
      <c r="AH112" s="42" t="e">
        <f t="shared" ca="1" si="55"/>
        <v>#N/A</v>
      </c>
      <c r="AI112" s="42" t="e">
        <f t="shared" ca="1" si="55"/>
        <v>#N/A</v>
      </c>
      <c r="AJ112" s="42" t="e">
        <f t="shared" ca="1" si="55"/>
        <v>#N/A</v>
      </c>
      <c r="AK112" s="42" t="e">
        <f t="shared" ca="1" si="55"/>
        <v>#N/A</v>
      </c>
      <c r="AL112" s="42" t="e">
        <f t="shared" ca="1" si="55"/>
        <v>#N/A</v>
      </c>
      <c r="AM112" s="42" t="e">
        <f t="shared" ca="1" si="55"/>
        <v>#N/A</v>
      </c>
      <c r="AN112" s="42" t="e">
        <f t="shared" ca="1" si="55"/>
        <v>#N/A</v>
      </c>
      <c r="AO112" s="42" t="e">
        <f t="shared" ca="1" si="55"/>
        <v>#N/A</v>
      </c>
      <c r="AP112" s="42" t="e">
        <f t="shared" ca="1" si="55"/>
        <v>#N/A</v>
      </c>
      <c r="AQ112" s="42" t="e">
        <f t="shared" ca="1" si="55"/>
        <v>#N/A</v>
      </c>
      <c r="AR112" s="42" t="e">
        <f t="shared" ca="1" si="55"/>
        <v>#N/A</v>
      </c>
      <c r="AS112" s="42" t="e">
        <f t="shared" ca="1" si="55"/>
        <v>#N/A</v>
      </c>
    </row>
    <row r="113" spans="1:45" ht="19.95" hidden="1" customHeight="1">
      <c r="A113" s="108">
        <v>110</v>
      </c>
      <c r="B113" s="109" t="s">
        <v>595</v>
      </c>
      <c r="C113" s="28" t="str">
        <f t="shared" ca="1" si="37"/>
        <v>Not Found</v>
      </c>
      <c r="D113" s="28" t="e">
        <f t="shared" ca="1" si="38"/>
        <v>#N/A</v>
      </c>
      <c r="E113" s="28" t="str">
        <f t="shared" ca="1" si="39"/>
        <v>萊森</v>
      </c>
      <c r="F113" s="28" t="str">
        <f t="shared" ca="1" si="56"/>
        <v/>
      </c>
      <c r="G113" s="29">
        <f t="shared" ca="1" si="40"/>
        <v>82005</v>
      </c>
      <c r="H113" s="29">
        <f t="shared" ca="1" si="41"/>
        <v>155397</v>
      </c>
      <c r="I113" s="29">
        <f t="shared" ca="1" si="42"/>
        <v>0</v>
      </c>
      <c r="J113" s="30">
        <f t="shared" ca="1" si="43"/>
        <v>454499</v>
      </c>
      <c r="K113" s="30">
        <f t="shared" ca="1" si="44"/>
        <v>0</v>
      </c>
      <c r="L113" s="115" t="e">
        <f t="shared" ca="1" si="45"/>
        <v>#N/A</v>
      </c>
      <c r="M113" s="30">
        <f t="shared" ca="1" si="46"/>
        <v>5000</v>
      </c>
      <c r="N113" s="30">
        <f t="shared" ca="1" si="46"/>
        <v>91</v>
      </c>
      <c r="O113" s="30"/>
      <c r="P113" s="30"/>
      <c r="Q113" s="115"/>
      <c r="R113" s="115"/>
      <c r="S113" s="115"/>
      <c r="T113" s="115"/>
      <c r="U113" s="115"/>
      <c r="V113" s="30">
        <f t="shared" ca="1" si="54"/>
        <v>0</v>
      </c>
      <c r="W113" s="30">
        <f t="shared" ca="1" si="57"/>
        <v>237402</v>
      </c>
      <c r="X113" s="30" t="e">
        <f t="shared" ca="1" si="58"/>
        <v>#N/A</v>
      </c>
      <c r="Y113" s="30" t="e">
        <f t="shared" ca="1" si="59"/>
        <v>#N/A</v>
      </c>
      <c r="Z113" s="30" t="e">
        <f t="shared" ca="1" si="60"/>
        <v>#N/A</v>
      </c>
      <c r="AA113" s="30" t="e">
        <f t="shared" ca="1" si="61"/>
        <v>#N/A</v>
      </c>
      <c r="AB113" s="30" t="e">
        <f t="shared" ca="1" si="62"/>
        <v>#N/A</v>
      </c>
      <c r="AC113" s="42" t="e">
        <f t="shared" ca="1" si="47"/>
        <v>#N/A</v>
      </c>
      <c r="AD113" s="42" t="e">
        <f t="shared" ca="1" si="55"/>
        <v>#N/A</v>
      </c>
      <c r="AE113" s="42" t="e">
        <f t="shared" ca="1" si="55"/>
        <v>#N/A</v>
      </c>
      <c r="AF113" s="42" t="e">
        <f t="shared" ca="1" si="55"/>
        <v>#N/A</v>
      </c>
      <c r="AG113" s="42" t="e">
        <f t="shared" ca="1" si="55"/>
        <v>#N/A</v>
      </c>
      <c r="AH113" s="42" t="e">
        <f t="shared" ca="1" si="55"/>
        <v>#N/A</v>
      </c>
      <c r="AI113" s="42" t="e">
        <f t="shared" ca="1" si="55"/>
        <v>#N/A</v>
      </c>
      <c r="AJ113" s="42" t="e">
        <f t="shared" ca="1" si="55"/>
        <v>#N/A</v>
      </c>
      <c r="AK113" s="42" t="e">
        <f t="shared" ca="1" si="55"/>
        <v>#N/A</v>
      </c>
      <c r="AL113" s="42" t="e">
        <f t="shared" ca="1" si="55"/>
        <v>#N/A</v>
      </c>
      <c r="AM113" s="42" t="e">
        <f t="shared" ca="1" si="55"/>
        <v>#N/A</v>
      </c>
      <c r="AN113" s="42" t="e">
        <f t="shared" ca="1" si="55"/>
        <v>#N/A</v>
      </c>
      <c r="AO113" s="42" t="e">
        <f t="shared" ca="1" si="55"/>
        <v>#N/A</v>
      </c>
      <c r="AP113" s="42" t="e">
        <f t="shared" ca="1" si="55"/>
        <v>#N/A</v>
      </c>
      <c r="AQ113" s="42" t="e">
        <f t="shared" ca="1" si="55"/>
        <v>#N/A</v>
      </c>
      <c r="AR113" s="42" t="e">
        <f t="shared" ca="1" si="55"/>
        <v>#N/A</v>
      </c>
      <c r="AS113" s="42" t="e">
        <f t="shared" ca="1" si="55"/>
        <v>#N/A</v>
      </c>
    </row>
    <row r="114" spans="1:45" ht="19.95" hidden="1" customHeight="1">
      <c r="A114" s="108">
        <v>111</v>
      </c>
      <c r="B114" s="109" t="s">
        <v>596</v>
      </c>
      <c r="C114" s="28" t="str">
        <f t="shared" ca="1" si="37"/>
        <v>Not Found</v>
      </c>
      <c r="D114" s="28" t="e">
        <f t="shared" ca="1" si="38"/>
        <v>#N/A</v>
      </c>
      <c r="E114" s="28" t="str">
        <f t="shared" ca="1" si="39"/>
        <v>萊森</v>
      </c>
      <c r="F114" s="28" t="str">
        <f t="shared" ca="1" si="56"/>
        <v/>
      </c>
      <c r="G114" s="29">
        <f t="shared" ca="1" si="40"/>
        <v>69240</v>
      </c>
      <c r="H114" s="29">
        <f t="shared" ca="1" si="41"/>
        <v>0</v>
      </c>
      <c r="I114" s="29">
        <f t="shared" ca="1" si="42"/>
        <v>0</v>
      </c>
      <c r="J114" s="30">
        <f t="shared" ca="1" si="43"/>
        <v>87556</v>
      </c>
      <c r="K114" s="30">
        <f t="shared" ca="1" si="44"/>
        <v>0</v>
      </c>
      <c r="L114" s="115" t="e">
        <f t="shared" ca="1" si="45"/>
        <v>#N/A</v>
      </c>
      <c r="M114" s="30">
        <f t="shared" ca="1" si="46"/>
        <v>5000</v>
      </c>
      <c r="N114" s="30">
        <f t="shared" ca="1" si="46"/>
        <v>91</v>
      </c>
      <c r="O114" s="30"/>
      <c r="P114" s="30"/>
      <c r="Q114" s="115"/>
      <c r="R114" s="115"/>
      <c r="S114" s="115"/>
      <c r="T114" s="115"/>
      <c r="U114" s="115"/>
      <c r="V114" s="30">
        <f t="shared" ca="1" si="54"/>
        <v>0</v>
      </c>
      <c r="W114" s="30">
        <f t="shared" ca="1" si="57"/>
        <v>69240</v>
      </c>
      <c r="X114" s="30" t="e">
        <f t="shared" ca="1" si="58"/>
        <v>#N/A</v>
      </c>
      <c r="Y114" s="30" t="e">
        <f t="shared" ca="1" si="59"/>
        <v>#N/A</v>
      </c>
      <c r="Z114" s="30" t="e">
        <f t="shared" ca="1" si="60"/>
        <v>#N/A</v>
      </c>
      <c r="AA114" s="30" t="e">
        <f t="shared" ca="1" si="61"/>
        <v>#N/A</v>
      </c>
      <c r="AB114" s="30" t="e">
        <f t="shared" ca="1" si="62"/>
        <v>#N/A</v>
      </c>
      <c r="AC114" s="42" t="e">
        <f t="shared" ca="1" si="47"/>
        <v>#N/A</v>
      </c>
      <c r="AD114" s="42" t="e">
        <f t="shared" ca="1" si="55"/>
        <v>#N/A</v>
      </c>
      <c r="AE114" s="42" t="e">
        <f t="shared" ca="1" si="55"/>
        <v>#N/A</v>
      </c>
      <c r="AF114" s="42" t="e">
        <f t="shared" ca="1" si="55"/>
        <v>#N/A</v>
      </c>
      <c r="AG114" s="42" t="e">
        <f t="shared" ca="1" si="55"/>
        <v>#N/A</v>
      </c>
      <c r="AH114" s="42" t="e">
        <f t="shared" ca="1" si="55"/>
        <v>#N/A</v>
      </c>
      <c r="AI114" s="42" t="e">
        <f t="shared" ca="1" si="55"/>
        <v>#N/A</v>
      </c>
      <c r="AJ114" s="42" t="e">
        <f t="shared" ca="1" si="55"/>
        <v>#N/A</v>
      </c>
      <c r="AK114" s="42" t="e">
        <f t="shared" ca="1" si="55"/>
        <v>#N/A</v>
      </c>
      <c r="AL114" s="42" t="e">
        <f t="shared" ca="1" si="55"/>
        <v>#N/A</v>
      </c>
      <c r="AM114" s="42" t="e">
        <f t="shared" ca="1" si="55"/>
        <v>#N/A</v>
      </c>
      <c r="AN114" s="42" t="e">
        <f t="shared" ca="1" si="55"/>
        <v>#N/A</v>
      </c>
      <c r="AO114" s="42" t="e">
        <f t="shared" ca="1" si="55"/>
        <v>#N/A</v>
      </c>
      <c r="AP114" s="42" t="e">
        <f t="shared" ca="1" si="55"/>
        <v>#N/A</v>
      </c>
      <c r="AQ114" s="42" t="e">
        <f t="shared" ca="1" si="55"/>
        <v>#N/A</v>
      </c>
      <c r="AR114" s="42" t="e">
        <f t="shared" ca="1" si="55"/>
        <v>#N/A</v>
      </c>
      <c r="AS114" s="42" t="e">
        <f t="shared" ca="1" si="55"/>
        <v>#N/A</v>
      </c>
    </row>
    <row r="115" spans="1:45" ht="19.95" hidden="1" customHeight="1">
      <c r="A115" s="108">
        <v>112</v>
      </c>
      <c r="B115" s="109" t="s">
        <v>597</v>
      </c>
      <c r="C115" s="28" t="str">
        <f t="shared" ca="1" si="37"/>
        <v>Not Found</v>
      </c>
      <c r="D115" s="28" t="e">
        <f t="shared" ca="1" si="38"/>
        <v>#N/A</v>
      </c>
      <c r="E115" s="28" t="str">
        <f t="shared" ca="1" si="39"/>
        <v>萊森</v>
      </c>
      <c r="F115" s="28" t="str">
        <f t="shared" ca="1" si="56"/>
        <v/>
      </c>
      <c r="G115" s="29">
        <f t="shared" ca="1" si="40"/>
        <v>34846</v>
      </c>
      <c r="H115" s="29">
        <f t="shared" ca="1" si="41"/>
        <v>0</v>
      </c>
      <c r="I115" s="29">
        <f t="shared" ca="1" si="42"/>
        <v>0</v>
      </c>
      <c r="J115" s="30">
        <f t="shared" ca="1" si="43"/>
        <v>1152</v>
      </c>
      <c r="K115" s="30">
        <f t="shared" ca="1" si="44"/>
        <v>0</v>
      </c>
      <c r="L115" s="115" t="e">
        <f t="shared" ca="1" si="45"/>
        <v>#N/A</v>
      </c>
      <c r="M115" s="30">
        <f t="shared" ca="1" si="46"/>
        <v>5000</v>
      </c>
      <c r="N115" s="30">
        <f t="shared" ca="1" si="46"/>
        <v>91</v>
      </c>
      <c r="O115" s="30"/>
      <c r="P115" s="30"/>
      <c r="Q115" s="115"/>
      <c r="R115" s="115"/>
      <c r="S115" s="115"/>
      <c r="T115" s="115"/>
      <c r="U115" s="115"/>
      <c r="V115" s="30">
        <f t="shared" ca="1" si="54"/>
        <v>0</v>
      </c>
      <c r="W115" s="30">
        <f t="shared" ca="1" si="57"/>
        <v>34846</v>
      </c>
      <c r="X115" s="30" t="e">
        <f t="shared" ca="1" si="58"/>
        <v>#N/A</v>
      </c>
      <c r="Y115" s="30" t="e">
        <f t="shared" ca="1" si="59"/>
        <v>#N/A</v>
      </c>
      <c r="Z115" s="30" t="e">
        <f t="shared" ca="1" si="60"/>
        <v>#N/A</v>
      </c>
      <c r="AA115" s="30" t="e">
        <f t="shared" ca="1" si="61"/>
        <v>#N/A</v>
      </c>
      <c r="AB115" s="30" t="e">
        <f t="shared" ca="1" si="62"/>
        <v>#N/A</v>
      </c>
      <c r="AC115" s="42" t="e">
        <f t="shared" ca="1" si="47"/>
        <v>#N/A</v>
      </c>
      <c r="AD115" s="42" t="e">
        <f t="shared" ca="1" si="55"/>
        <v>#N/A</v>
      </c>
      <c r="AE115" s="42" t="e">
        <f t="shared" ca="1" si="55"/>
        <v>#N/A</v>
      </c>
      <c r="AF115" s="42" t="e">
        <f t="shared" ca="1" si="55"/>
        <v>#N/A</v>
      </c>
      <c r="AG115" s="42" t="e">
        <f t="shared" ca="1" si="55"/>
        <v>#N/A</v>
      </c>
      <c r="AH115" s="42" t="e">
        <f t="shared" ca="1" si="55"/>
        <v>#N/A</v>
      </c>
      <c r="AI115" s="42" t="e">
        <f t="shared" ca="1" si="55"/>
        <v>#N/A</v>
      </c>
      <c r="AJ115" s="42" t="e">
        <f t="shared" ca="1" si="55"/>
        <v>#N/A</v>
      </c>
      <c r="AK115" s="42" t="e">
        <f t="shared" ca="1" si="55"/>
        <v>#N/A</v>
      </c>
      <c r="AL115" s="42" t="e">
        <f t="shared" ca="1" si="55"/>
        <v>#N/A</v>
      </c>
      <c r="AM115" s="42" t="e">
        <f t="shared" ref="AD115:AS131" ca="1" si="63">VLOOKUP(INDIRECT("B"&amp;ROW()),INDIRECT("Cutput!$A:$AS"),AM$1,0)</f>
        <v>#N/A</v>
      </c>
      <c r="AN115" s="42" t="e">
        <f t="shared" ca="1" si="63"/>
        <v>#N/A</v>
      </c>
      <c r="AO115" s="42" t="e">
        <f t="shared" ca="1" si="63"/>
        <v>#N/A</v>
      </c>
      <c r="AP115" s="42" t="e">
        <f t="shared" ca="1" si="63"/>
        <v>#N/A</v>
      </c>
      <c r="AQ115" s="42" t="e">
        <f t="shared" ca="1" si="63"/>
        <v>#N/A</v>
      </c>
      <c r="AR115" s="42" t="e">
        <f t="shared" ca="1" si="63"/>
        <v>#N/A</v>
      </c>
      <c r="AS115" s="42" t="e">
        <f t="shared" ca="1" si="63"/>
        <v>#N/A</v>
      </c>
    </row>
    <row r="116" spans="1:45" ht="19.95" hidden="1" customHeight="1">
      <c r="A116" s="108">
        <v>113</v>
      </c>
      <c r="B116" s="109" t="s">
        <v>142</v>
      </c>
      <c r="C116" s="28" t="str">
        <f t="shared" ca="1" si="37"/>
        <v>Not Found</v>
      </c>
      <c r="D116" s="28" t="e">
        <f t="shared" ca="1" si="38"/>
        <v>#N/A</v>
      </c>
      <c r="E116" s="28" t="str">
        <f t="shared" ca="1" si="39"/>
        <v>萊森</v>
      </c>
      <c r="F116" s="28" t="str">
        <f t="shared" ca="1" si="56"/>
        <v/>
      </c>
      <c r="G116" s="29">
        <f t="shared" ca="1" si="40"/>
        <v>130964</v>
      </c>
      <c r="H116" s="29">
        <f t="shared" ca="1" si="41"/>
        <v>136644</v>
      </c>
      <c r="I116" s="29">
        <f t="shared" ca="1" si="42"/>
        <v>0</v>
      </c>
      <c r="J116" s="30">
        <f t="shared" ca="1" si="43"/>
        <v>442248</v>
      </c>
      <c r="K116" s="30">
        <f t="shared" ca="1" si="44"/>
        <v>0</v>
      </c>
      <c r="L116" s="115" t="e">
        <f t="shared" ca="1" si="45"/>
        <v>#N/A</v>
      </c>
      <c r="M116" s="30">
        <f t="shared" ca="1" si="46"/>
        <v>14700</v>
      </c>
      <c r="N116" s="30">
        <f t="shared" ca="1" si="46"/>
        <v>91</v>
      </c>
      <c r="O116" s="30"/>
      <c r="P116" s="30"/>
      <c r="Q116" s="115"/>
      <c r="R116" s="115"/>
      <c r="S116" s="115"/>
      <c r="T116" s="115"/>
      <c r="U116" s="115"/>
      <c r="V116" s="30">
        <f t="shared" ca="1" si="54"/>
        <v>0</v>
      </c>
      <c r="W116" s="30">
        <f t="shared" ca="1" si="57"/>
        <v>267608</v>
      </c>
      <c r="X116" s="30" t="e">
        <f t="shared" ca="1" si="58"/>
        <v>#N/A</v>
      </c>
      <c r="Y116" s="30" t="e">
        <f t="shared" ca="1" si="59"/>
        <v>#N/A</v>
      </c>
      <c r="Z116" s="30" t="e">
        <f t="shared" ca="1" si="60"/>
        <v>#N/A</v>
      </c>
      <c r="AA116" s="30" t="e">
        <f t="shared" ca="1" si="61"/>
        <v>#N/A</v>
      </c>
      <c r="AB116" s="30" t="e">
        <f t="shared" ca="1" si="62"/>
        <v>#N/A</v>
      </c>
      <c r="AC116" s="42" t="e">
        <f t="shared" ca="1" si="47"/>
        <v>#N/A</v>
      </c>
      <c r="AD116" s="42" t="e">
        <f t="shared" ca="1" si="63"/>
        <v>#N/A</v>
      </c>
      <c r="AE116" s="42" t="e">
        <f t="shared" ca="1" si="63"/>
        <v>#N/A</v>
      </c>
      <c r="AF116" s="42" t="e">
        <f t="shared" ca="1" si="63"/>
        <v>#N/A</v>
      </c>
      <c r="AG116" s="42" t="e">
        <f t="shared" ca="1" si="63"/>
        <v>#N/A</v>
      </c>
      <c r="AH116" s="42" t="e">
        <f t="shared" ca="1" si="63"/>
        <v>#N/A</v>
      </c>
      <c r="AI116" s="42" t="e">
        <f t="shared" ca="1" si="63"/>
        <v>#N/A</v>
      </c>
      <c r="AJ116" s="42" t="e">
        <f t="shared" ca="1" si="63"/>
        <v>#N/A</v>
      </c>
      <c r="AK116" s="42" t="e">
        <f t="shared" ca="1" si="63"/>
        <v>#N/A</v>
      </c>
      <c r="AL116" s="42" t="e">
        <f t="shared" ca="1" si="63"/>
        <v>#N/A</v>
      </c>
      <c r="AM116" s="42" t="e">
        <f t="shared" ca="1" si="63"/>
        <v>#N/A</v>
      </c>
      <c r="AN116" s="42" t="e">
        <f t="shared" ca="1" si="63"/>
        <v>#N/A</v>
      </c>
      <c r="AO116" s="42" t="e">
        <f t="shared" ca="1" si="63"/>
        <v>#N/A</v>
      </c>
      <c r="AP116" s="42" t="e">
        <f t="shared" ca="1" si="63"/>
        <v>#N/A</v>
      </c>
      <c r="AQ116" s="42" t="e">
        <f t="shared" ca="1" si="63"/>
        <v>#N/A</v>
      </c>
      <c r="AR116" s="42" t="e">
        <f t="shared" ca="1" si="63"/>
        <v>#N/A</v>
      </c>
      <c r="AS116" s="42" t="e">
        <f t="shared" ca="1" si="63"/>
        <v>#N/A</v>
      </c>
    </row>
    <row r="117" spans="1:45" ht="18" hidden="1" customHeight="1">
      <c r="A117" s="108">
        <v>114</v>
      </c>
      <c r="B117" s="109" t="s">
        <v>961</v>
      </c>
      <c r="C117" s="28" t="str">
        <f t="shared" ca="1" si="37"/>
        <v>KCR1829</v>
      </c>
      <c r="D117" s="28" t="str">
        <f t="shared" ca="1" si="38"/>
        <v>普通機種專用</v>
      </c>
      <c r="E117" s="28" t="str">
        <f t="shared" ca="1" si="39"/>
        <v>安富利</v>
      </c>
      <c r="F117" s="28">
        <f t="shared" ca="1" si="56"/>
        <v>0</v>
      </c>
      <c r="G117" s="29">
        <f t="shared" ca="1" si="40"/>
        <v>-3021</v>
      </c>
      <c r="H117" s="29">
        <f t="shared" ca="1" si="41"/>
        <v>0</v>
      </c>
      <c r="I117" s="29">
        <f t="shared" ca="1" si="42"/>
        <v>0</v>
      </c>
      <c r="J117" s="30">
        <f t="shared" ca="1" si="43"/>
        <v>5000</v>
      </c>
      <c r="K117" s="30">
        <f t="shared" ca="1" si="44"/>
        <v>0</v>
      </c>
      <c r="L117" s="115">
        <f t="shared" ca="1" si="45"/>
        <v>0</v>
      </c>
      <c r="M117" s="30">
        <f t="shared" ca="1" si="46"/>
        <v>5000</v>
      </c>
      <c r="N117" s="30">
        <f t="shared" ca="1" si="46"/>
        <v>168</v>
      </c>
      <c r="O117" s="30"/>
      <c r="P117" s="30"/>
      <c r="Q117" s="115"/>
      <c r="R117" s="115"/>
      <c r="S117" s="242">
        <v>5000</v>
      </c>
      <c r="T117" s="115"/>
      <c r="U117" s="115"/>
      <c r="V117" s="30">
        <f t="shared" ca="1" si="54"/>
        <v>0</v>
      </c>
      <c r="W117" s="30">
        <f t="shared" ca="1" si="57"/>
        <v>-3021</v>
      </c>
      <c r="X117" s="30">
        <f t="shared" ca="1" si="58"/>
        <v>-3021</v>
      </c>
      <c r="Y117" s="30">
        <f t="shared" ca="1" si="59"/>
        <v>-3021</v>
      </c>
      <c r="Z117" s="30">
        <f t="shared" ca="1" si="60"/>
        <v>1979</v>
      </c>
      <c r="AA117" s="30">
        <f t="shared" ca="1" si="61"/>
        <v>1979</v>
      </c>
      <c r="AB117" s="30">
        <f t="shared" ca="1" si="62"/>
        <v>1979</v>
      </c>
      <c r="AC117" s="42">
        <f t="shared" ca="1" si="47"/>
        <v>0</v>
      </c>
      <c r="AD117" s="42">
        <f t="shared" ca="1" si="63"/>
        <v>0</v>
      </c>
      <c r="AE117" s="42">
        <f t="shared" ca="1" si="63"/>
        <v>0</v>
      </c>
      <c r="AF117" s="42">
        <f t="shared" ca="1" si="63"/>
        <v>0</v>
      </c>
      <c r="AG117" s="42">
        <f t="shared" ca="1" si="63"/>
        <v>0</v>
      </c>
      <c r="AH117" s="42">
        <f t="shared" ca="1" si="63"/>
        <v>0</v>
      </c>
      <c r="AI117" s="42">
        <f t="shared" ca="1" si="63"/>
        <v>0</v>
      </c>
      <c r="AJ117" s="42">
        <f t="shared" ca="1" si="63"/>
        <v>0</v>
      </c>
      <c r="AK117" s="42">
        <f t="shared" ca="1" si="63"/>
        <v>0</v>
      </c>
      <c r="AL117" s="42">
        <f t="shared" ca="1" si="63"/>
        <v>0</v>
      </c>
      <c r="AM117" s="42">
        <f t="shared" ca="1" si="63"/>
        <v>0</v>
      </c>
      <c r="AN117" s="42">
        <f t="shared" ca="1" si="63"/>
        <v>0</v>
      </c>
      <c r="AO117" s="42">
        <f t="shared" ca="1" si="63"/>
        <v>0</v>
      </c>
      <c r="AP117" s="42">
        <f t="shared" ca="1" si="63"/>
        <v>0</v>
      </c>
      <c r="AQ117" s="42">
        <f t="shared" ca="1" si="63"/>
        <v>0</v>
      </c>
      <c r="AR117" s="42">
        <f t="shared" ca="1" si="63"/>
        <v>0</v>
      </c>
      <c r="AS117" s="42">
        <f t="shared" ca="1" si="63"/>
        <v>0</v>
      </c>
    </row>
    <row r="118" spans="1:45" ht="19.95" hidden="1" customHeight="1">
      <c r="A118" s="108">
        <v>115</v>
      </c>
      <c r="B118" s="109" t="s">
        <v>109</v>
      </c>
      <c r="C118" s="28" t="str">
        <f t="shared" ca="1" si="37"/>
        <v>KCR2270, KCR2271, KCR2272, MGR1930, KCR1829</v>
      </c>
      <c r="D118" s="28" t="str">
        <f t="shared" ca="1" si="38"/>
        <v>LG&amp;SS&amp;普通機種共用</v>
      </c>
      <c r="E118" s="28" t="str">
        <f t="shared" ca="1" si="39"/>
        <v>安富利</v>
      </c>
      <c r="F118" s="28">
        <f t="shared" ca="1" si="56"/>
        <v>2</v>
      </c>
      <c r="G118" s="29">
        <f t="shared" ca="1" si="40"/>
        <v>-5677</v>
      </c>
      <c r="H118" s="29">
        <f t="shared" ca="1" si="41"/>
        <v>0</v>
      </c>
      <c r="I118" s="29">
        <f t="shared" ca="1" si="42"/>
        <v>0</v>
      </c>
      <c r="J118" s="30">
        <f t="shared" ca="1" si="43"/>
        <v>204000</v>
      </c>
      <c r="K118" s="30">
        <f t="shared" ca="1" si="44"/>
        <v>0</v>
      </c>
      <c r="L118" s="115">
        <f t="shared" ca="1" si="45"/>
        <v>338316</v>
      </c>
      <c r="M118" s="30">
        <f t="shared" ca="1" si="46"/>
        <v>3000</v>
      </c>
      <c r="N118" s="30">
        <f t="shared" ca="1" si="46"/>
        <v>112</v>
      </c>
      <c r="O118" s="30"/>
      <c r="P118" s="30"/>
      <c r="Q118" s="115"/>
      <c r="R118" s="115"/>
      <c r="S118" s="115"/>
      <c r="T118" s="115"/>
      <c r="U118" s="115"/>
      <c r="V118" s="30">
        <f t="shared" ca="1" si="54"/>
        <v>96000</v>
      </c>
      <c r="W118" s="30">
        <f t="shared" ca="1" si="57"/>
        <v>90323</v>
      </c>
      <c r="X118" s="30">
        <f t="shared" ca="1" si="58"/>
        <v>54323</v>
      </c>
      <c r="Y118" s="30">
        <f t="shared" ca="1" si="59"/>
        <v>6375</v>
      </c>
      <c r="Z118" s="30">
        <f t="shared" ca="1" si="60"/>
        <v>-46425</v>
      </c>
      <c r="AA118" s="30">
        <f t="shared" ca="1" si="61"/>
        <v>-94825</v>
      </c>
      <c r="AB118" s="30">
        <f t="shared" ca="1" si="62"/>
        <v>-153677</v>
      </c>
      <c r="AC118" s="42">
        <f t="shared" ca="1" si="47"/>
        <v>36000</v>
      </c>
      <c r="AD118" s="42">
        <f t="shared" ca="1" si="63"/>
        <v>47948</v>
      </c>
      <c r="AE118" s="42">
        <f t="shared" ca="1" si="63"/>
        <v>52800</v>
      </c>
      <c r="AF118" s="42">
        <f t="shared" ca="1" si="63"/>
        <v>48400</v>
      </c>
      <c r="AG118" s="42">
        <f t="shared" ca="1" si="63"/>
        <v>58852</v>
      </c>
      <c r="AH118" s="42">
        <f t="shared" ca="1" si="63"/>
        <v>41860</v>
      </c>
      <c r="AI118" s="42">
        <f t="shared" ca="1" si="63"/>
        <v>28008</v>
      </c>
      <c r="AJ118" s="42">
        <f t="shared" ca="1" si="63"/>
        <v>2200</v>
      </c>
      <c r="AK118" s="42">
        <f t="shared" ca="1" si="63"/>
        <v>4000</v>
      </c>
      <c r="AL118" s="42">
        <f t="shared" ca="1" si="63"/>
        <v>2200</v>
      </c>
      <c r="AM118" s="42">
        <f t="shared" ca="1" si="63"/>
        <v>9428</v>
      </c>
      <c r="AN118" s="42">
        <f t="shared" ca="1" si="63"/>
        <v>6620</v>
      </c>
      <c r="AO118" s="42">
        <f t="shared" ca="1" si="63"/>
        <v>0</v>
      </c>
      <c r="AP118" s="42">
        <f t="shared" ca="1" si="63"/>
        <v>0</v>
      </c>
      <c r="AQ118" s="42">
        <f t="shared" ca="1" si="63"/>
        <v>0</v>
      </c>
      <c r="AR118" s="42">
        <f t="shared" ca="1" si="63"/>
        <v>0</v>
      </c>
      <c r="AS118" s="42">
        <f t="shared" ca="1" si="63"/>
        <v>0</v>
      </c>
    </row>
    <row r="119" spans="1:45" ht="18" hidden="1" customHeight="1">
      <c r="A119" s="108">
        <v>116</v>
      </c>
      <c r="B119" s="109" t="s">
        <v>110</v>
      </c>
      <c r="C119" s="28" t="str">
        <f t="shared" ca="1" si="37"/>
        <v>781-G2407</v>
      </c>
      <c r="D119" s="28" t="str">
        <f t="shared" ca="1" si="38"/>
        <v>HPX專用</v>
      </c>
      <c r="E119" s="28" t="str">
        <f t="shared" ca="1" si="39"/>
        <v>盛鎰</v>
      </c>
      <c r="F119" s="28">
        <f t="shared" ca="1" si="56"/>
        <v>4</v>
      </c>
      <c r="G119" s="29">
        <f t="shared" ca="1" si="40"/>
        <v>3586</v>
      </c>
      <c r="H119" s="29">
        <f t="shared" ca="1" si="41"/>
        <v>0</v>
      </c>
      <c r="I119" s="29">
        <f t="shared" ca="1" si="42"/>
        <v>0</v>
      </c>
      <c r="J119" s="30">
        <f t="shared" ca="1" si="43"/>
        <v>5000</v>
      </c>
      <c r="K119" s="30">
        <f t="shared" ca="1" si="44"/>
        <v>0</v>
      </c>
      <c r="L119" s="115">
        <f t="shared" ca="1" si="45"/>
        <v>5728</v>
      </c>
      <c r="M119" s="30">
        <f t="shared" ca="1" si="46"/>
        <v>5000</v>
      </c>
      <c r="N119" s="30">
        <f t="shared" ca="1" si="46"/>
        <v>112</v>
      </c>
      <c r="O119" s="30"/>
      <c r="P119" s="30"/>
      <c r="Q119" s="115"/>
      <c r="R119" s="115"/>
      <c r="S119" s="115"/>
      <c r="T119" s="115"/>
      <c r="U119" s="115"/>
      <c r="V119" s="30">
        <f t="shared" ca="1" si="54"/>
        <v>0</v>
      </c>
      <c r="W119" s="30">
        <f t="shared" ca="1" si="57"/>
        <v>3586</v>
      </c>
      <c r="X119" s="30">
        <f t="shared" ca="1" si="58"/>
        <v>258</v>
      </c>
      <c r="Y119" s="30">
        <f t="shared" ca="1" si="59"/>
        <v>258</v>
      </c>
      <c r="Z119" s="30">
        <f t="shared" ca="1" si="60"/>
        <v>258</v>
      </c>
      <c r="AA119" s="30">
        <f t="shared" ca="1" si="61"/>
        <v>258</v>
      </c>
      <c r="AB119" s="30">
        <f t="shared" ca="1" si="62"/>
        <v>-2142</v>
      </c>
      <c r="AC119" s="42">
        <f t="shared" ca="1" si="47"/>
        <v>3328</v>
      </c>
      <c r="AD119" s="42">
        <f t="shared" ca="1" si="63"/>
        <v>0</v>
      </c>
      <c r="AE119" s="42">
        <f t="shared" ca="1" si="63"/>
        <v>0</v>
      </c>
      <c r="AF119" s="42">
        <f t="shared" ca="1" si="63"/>
        <v>0</v>
      </c>
      <c r="AG119" s="42">
        <f t="shared" ca="1" si="63"/>
        <v>2400</v>
      </c>
      <c r="AH119" s="42">
        <f t="shared" ca="1" si="63"/>
        <v>0</v>
      </c>
      <c r="AI119" s="42">
        <f t="shared" ca="1" si="63"/>
        <v>0</v>
      </c>
      <c r="AJ119" s="42">
        <f t="shared" ca="1" si="63"/>
        <v>0</v>
      </c>
      <c r="AK119" s="42">
        <f t="shared" ca="1" si="63"/>
        <v>0</v>
      </c>
      <c r="AL119" s="42">
        <f t="shared" ca="1" si="63"/>
        <v>0</v>
      </c>
      <c r="AM119" s="42">
        <f t="shared" ca="1" si="63"/>
        <v>0</v>
      </c>
      <c r="AN119" s="42">
        <f t="shared" ca="1" si="63"/>
        <v>0</v>
      </c>
      <c r="AO119" s="42">
        <f t="shared" ca="1" si="63"/>
        <v>0</v>
      </c>
      <c r="AP119" s="42">
        <f t="shared" ca="1" si="63"/>
        <v>0</v>
      </c>
      <c r="AQ119" s="42">
        <f t="shared" ca="1" si="63"/>
        <v>0</v>
      </c>
      <c r="AR119" s="42">
        <f t="shared" ca="1" si="63"/>
        <v>0</v>
      </c>
      <c r="AS119" s="42">
        <f t="shared" ca="1" si="63"/>
        <v>0</v>
      </c>
    </row>
    <row r="120" spans="1:45" ht="18" hidden="1" customHeight="1">
      <c r="A120" s="241">
        <v>117</v>
      </c>
      <c r="B120" s="109" t="s">
        <v>111</v>
      </c>
      <c r="C120" s="28" t="str">
        <f t="shared" ca="1" si="37"/>
        <v>781-R2425, AU-2425</v>
      </c>
      <c r="D120" s="28" t="str">
        <f t="shared" ca="1" si="38"/>
        <v>HPX專用</v>
      </c>
      <c r="E120" s="28" t="str">
        <f t="shared" ca="1" si="39"/>
        <v>珺葳</v>
      </c>
      <c r="F120" s="28">
        <f t="shared" ca="1" si="56"/>
        <v>0</v>
      </c>
      <c r="G120" s="29">
        <f t="shared" ca="1" si="40"/>
        <v>-2492</v>
      </c>
      <c r="H120" s="29">
        <f t="shared" ca="1" si="41"/>
        <v>0</v>
      </c>
      <c r="I120" s="29">
        <f t="shared" ca="1" si="42"/>
        <v>0</v>
      </c>
      <c r="J120" s="30">
        <f t="shared" ca="1" si="43"/>
        <v>9000</v>
      </c>
      <c r="K120" s="30">
        <f t="shared" ca="1" si="44"/>
        <v>0</v>
      </c>
      <c r="L120" s="115">
        <f t="shared" ca="1" si="45"/>
        <v>620</v>
      </c>
      <c r="M120" s="30">
        <f t="shared" ca="1" si="46"/>
        <v>9800</v>
      </c>
      <c r="N120" s="30">
        <f t="shared" ca="1" si="46"/>
        <v>147</v>
      </c>
      <c r="O120" s="30"/>
      <c r="P120" s="30"/>
      <c r="Q120" s="115"/>
      <c r="R120" s="115"/>
      <c r="S120" s="115"/>
      <c r="T120" s="115"/>
      <c r="U120" s="115"/>
      <c r="V120" s="30">
        <f t="shared" ca="1" si="54"/>
        <v>0</v>
      </c>
      <c r="W120" s="30">
        <f t="shared" ca="1" si="57"/>
        <v>-2492</v>
      </c>
      <c r="X120" s="30">
        <f t="shared" ca="1" si="58"/>
        <v>-2492</v>
      </c>
      <c r="Y120" s="30">
        <f t="shared" ca="1" si="59"/>
        <v>-2492</v>
      </c>
      <c r="Z120" s="30">
        <f t="shared" ca="1" si="60"/>
        <v>-2492</v>
      </c>
      <c r="AA120" s="30">
        <f t="shared" ca="1" si="61"/>
        <v>-2492</v>
      </c>
      <c r="AB120" s="30">
        <f t="shared" ca="1" si="62"/>
        <v>-2492</v>
      </c>
      <c r="AC120" s="42">
        <f t="shared" ca="1" si="47"/>
        <v>0</v>
      </c>
      <c r="AD120" s="42">
        <f t="shared" ca="1" si="63"/>
        <v>0</v>
      </c>
      <c r="AE120" s="42">
        <f t="shared" ca="1" si="63"/>
        <v>0</v>
      </c>
      <c r="AF120" s="42">
        <f t="shared" ca="1" si="63"/>
        <v>0</v>
      </c>
      <c r="AG120" s="42">
        <f t="shared" ca="1" si="63"/>
        <v>0</v>
      </c>
      <c r="AH120" s="42">
        <f t="shared" ca="1" si="63"/>
        <v>620</v>
      </c>
      <c r="AI120" s="42">
        <f t="shared" ca="1" si="63"/>
        <v>0</v>
      </c>
      <c r="AJ120" s="42">
        <f t="shared" ca="1" si="63"/>
        <v>0</v>
      </c>
      <c r="AK120" s="42">
        <f t="shared" ca="1" si="63"/>
        <v>0</v>
      </c>
      <c r="AL120" s="42">
        <f t="shared" ca="1" si="63"/>
        <v>0</v>
      </c>
      <c r="AM120" s="42">
        <f t="shared" ca="1" si="63"/>
        <v>0</v>
      </c>
      <c r="AN120" s="42">
        <f t="shared" ca="1" si="63"/>
        <v>0</v>
      </c>
      <c r="AO120" s="42">
        <f t="shared" ca="1" si="63"/>
        <v>0</v>
      </c>
      <c r="AP120" s="42">
        <f t="shared" ca="1" si="63"/>
        <v>0</v>
      </c>
      <c r="AQ120" s="42">
        <f t="shared" ca="1" si="63"/>
        <v>0</v>
      </c>
      <c r="AR120" s="42">
        <f t="shared" ca="1" si="63"/>
        <v>0</v>
      </c>
      <c r="AS120" s="42">
        <f t="shared" ca="1" si="63"/>
        <v>0</v>
      </c>
    </row>
    <row r="121" spans="1:45" ht="19.95" hidden="1" customHeight="1">
      <c r="A121" s="108">
        <v>118</v>
      </c>
      <c r="B121" s="109" t="s">
        <v>112</v>
      </c>
      <c r="C121" s="28" t="str">
        <f t="shared" ca="1" si="37"/>
        <v>KU-2501, KU-2502, KU-2505, KU-2506</v>
      </c>
      <c r="D121" s="28" t="str">
        <f t="shared" ca="1" si="38"/>
        <v>ASK_LG專用</v>
      </c>
      <c r="E121" s="28" t="str">
        <f t="shared" ca="1" si="39"/>
        <v>TI</v>
      </c>
      <c r="F121" s="28">
        <f t="shared" ca="1" si="56"/>
        <v>1</v>
      </c>
      <c r="G121" s="29">
        <f t="shared" ca="1" si="40"/>
        <v>65225</v>
      </c>
      <c r="H121" s="29">
        <f t="shared" ca="1" si="41"/>
        <v>0</v>
      </c>
      <c r="I121" s="29">
        <f t="shared" ca="1" si="42"/>
        <v>0</v>
      </c>
      <c r="J121" s="30">
        <f t="shared" ca="1" si="43"/>
        <v>501000</v>
      </c>
      <c r="K121" s="30">
        <f t="shared" ca="1" si="44"/>
        <v>0</v>
      </c>
      <c r="L121" s="115">
        <f t="shared" ca="1" si="45"/>
        <v>666204</v>
      </c>
      <c r="M121" s="30">
        <f t="shared" ca="1" si="46"/>
        <v>3000</v>
      </c>
      <c r="N121" s="30">
        <f t="shared" ca="1" si="46"/>
        <v>98</v>
      </c>
      <c r="O121" s="30"/>
      <c r="P121" s="30"/>
      <c r="Q121" s="115"/>
      <c r="R121" s="115"/>
      <c r="S121" s="115"/>
      <c r="T121" s="115"/>
      <c r="U121" s="115"/>
      <c r="V121" s="30">
        <f t="shared" ca="1" si="54"/>
        <v>0</v>
      </c>
      <c r="W121" s="30">
        <f t="shared" ca="1" si="57"/>
        <v>65225</v>
      </c>
      <c r="X121" s="30">
        <f t="shared" ca="1" si="58"/>
        <v>65225</v>
      </c>
      <c r="Y121" s="30">
        <f t="shared" ca="1" si="59"/>
        <v>-41567</v>
      </c>
      <c r="Z121" s="30">
        <f t="shared" ca="1" si="60"/>
        <v>-117979</v>
      </c>
      <c r="AA121" s="30">
        <f t="shared" ca="1" si="61"/>
        <v>-199179</v>
      </c>
      <c r="AB121" s="30">
        <f t="shared" ca="1" si="62"/>
        <v>-256579</v>
      </c>
      <c r="AC121" s="42">
        <f t="shared" ca="1" si="47"/>
        <v>0</v>
      </c>
      <c r="AD121" s="42">
        <f t="shared" ca="1" si="63"/>
        <v>106792</v>
      </c>
      <c r="AE121" s="42">
        <f t="shared" ca="1" si="63"/>
        <v>76412</v>
      </c>
      <c r="AF121" s="42">
        <f t="shared" ca="1" si="63"/>
        <v>81200</v>
      </c>
      <c r="AG121" s="42">
        <f t="shared" ca="1" si="63"/>
        <v>57400</v>
      </c>
      <c r="AH121" s="42">
        <f t="shared" ca="1" si="63"/>
        <v>70000</v>
      </c>
      <c r="AI121" s="42">
        <f t="shared" ca="1" si="63"/>
        <v>74200</v>
      </c>
      <c r="AJ121" s="42">
        <f t="shared" ca="1" si="63"/>
        <v>43400</v>
      </c>
      <c r="AK121" s="42">
        <f t="shared" ca="1" si="63"/>
        <v>43400</v>
      </c>
      <c r="AL121" s="42">
        <f t="shared" ca="1" si="63"/>
        <v>58800</v>
      </c>
      <c r="AM121" s="42">
        <f t="shared" ca="1" si="63"/>
        <v>23800</v>
      </c>
      <c r="AN121" s="42">
        <f t="shared" ca="1" si="63"/>
        <v>30800</v>
      </c>
      <c r="AO121" s="42">
        <f t="shared" ca="1" si="63"/>
        <v>0</v>
      </c>
      <c r="AP121" s="42">
        <f t="shared" ca="1" si="63"/>
        <v>0</v>
      </c>
      <c r="AQ121" s="42">
        <f t="shared" ca="1" si="63"/>
        <v>0</v>
      </c>
      <c r="AR121" s="42">
        <f t="shared" ca="1" si="63"/>
        <v>0</v>
      </c>
      <c r="AS121" s="42">
        <f t="shared" ca="1" si="63"/>
        <v>0</v>
      </c>
    </row>
    <row r="122" spans="1:45" ht="18" hidden="1" customHeight="1">
      <c r="A122" s="108">
        <v>119</v>
      </c>
      <c r="B122" s="109" t="s">
        <v>269</v>
      </c>
      <c r="C122" s="28" t="str">
        <f t="shared" ca="1" si="37"/>
        <v>Not Found</v>
      </c>
      <c r="D122" s="28" t="str">
        <f t="shared" ca="1" si="38"/>
        <v>無機種用</v>
      </c>
      <c r="E122" s="28" t="str">
        <f t="shared" ca="1" si="39"/>
        <v>無PO</v>
      </c>
      <c r="F122" s="28">
        <f t="shared" ca="1" si="56"/>
        <v>5</v>
      </c>
      <c r="G122" s="29">
        <f t="shared" ca="1" si="40"/>
        <v>0</v>
      </c>
      <c r="H122" s="29">
        <f t="shared" ca="1" si="41"/>
        <v>0</v>
      </c>
      <c r="I122" s="29">
        <f t="shared" ca="1" si="42"/>
        <v>0</v>
      </c>
      <c r="J122" s="30">
        <f t="shared" ca="1" si="43"/>
        <v>0</v>
      </c>
      <c r="K122" s="30">
        <f t="shared" ca="1" si="44"/>
        <v>0</v>
      </c>
      <c r="L122" s="115">
        <f t="shared" ca="1" si="45"/>
        <v>0</v>
      </c>
      <c r="M122" s="30">
        <f t="shared" ca="1" si="46"/>
        <v>0</v>
      </c>
      <c r="N122" s="30">
        <f t="shared" ca="1" si="46"/>
        <v>0</v>
      </c>
      <c r="O122" s="30"/>
      <c r="P122" s="30"/>
      <c r="Q122" s="115"/>
      <c r="R122" s="115"/>
      <c r="S122" s="115"/>
      <c r="T122" s="115"/>
      <c r="U122" s="115"/>
      <c r="V122" s="30">
        <f t="shared" ca="1" si="54"/>
        <v>0</v>
      </c>
      <c r="W122" s="30">
        <f t="shared" ca="1" si="57"/>
        <v>0</v>
      </c>
      <c r="X122" s="30">
        <f t="shared" ca="1" si="58"/>
        <v>0</v>
      </c>
      <c r="Y122" s="30">
        <f t="shared" ca="1" si="59"/>
        <v>0</v>
      </c>
      <c r="Z122" s="30">
        <f t="shared" ca="1" si="60"/>
        <v>0</v>
      </c>
      <c r="AA122" s="30">
        <f t="shared" ca="1" si="61"/>
        <v>0</v>
      </c>
      <c r="AB122" s="30">
        <f t="shared" ca="1" si="62"/>
        <v>0</v>
      </c>
      <c r="AC122" s="42">
        <f t="shared" ca="1" si="47"/>
        <v>0</v>
      </c>
      <c r="AD122" s="42">
        <f t="shared" ca="1" si="63"/>
        <v>0</v>
      </c>
      <c r="AE122" s="42">
        <f t="shared" ca="1" si="63"/>
        <v>0</v>
      </c>
      <c r="AF122" s="42">
        <f t="shared" ca="1" si="63"/>
        <v>0</v>
      </c>
      <c r="AG122" s="42">
        <f t="shared" ca="1" si="63"/>
        <v>0</v>
      </c>
      <c r="AH122" s="42">
        <f t="shared" ca="1" si="63"/>
        <v>0</v>
      </c>
      <c r="AI122" s="42">
        <f t="shared" ca="1" si="63"/>
        <v>0</v>
      </c>
      <c r="AJ122" s="42">
        <f t="shared" ca="1" si="63"/>
        <v>0</v>
      </c>
      <c r="AK122" s="42">
        <f t="shared" ca="1" si="63"/>
        <v>0</v>
      </c>
      <c r="AL122" s="42">
        <f t="shared" ca="1" si="63"/>
        <v>0</v>
      </c>
      <c r="AM122" s="42">
        <f t="shared" ca="1" si="63"/>
        <v>0</v>
      </c>
      <c r="AN122" s="42">
        <f t="shared" ca="1" si="63"/>
        <v>0</v>
      </c>
      <c r="AO122" s="42">
        <f t="shared" ca="1" si="63"/>
        <v>0</v>
      </c>
      <c r="AP122" s="42">
        <f t="shared" ca="1" si="63"/>
        <v>0</v>
      </c>
      <c r="AQ122" s="42">
        <f t="shared" ca="1" si="63"/>
        <v>0</v>
      </c>
      <c r="AR122" s="42">
        <f t="shared" ca="1" si="63"/>
        <v>0</v>
      </c>
      <c r="AS122" s="42">
        <f t="shared" ca="1" si="63"/>
        <v>0</v>
      </c>
    </row>
    <row r="123" spans="1:45" ht="18" hidden="1" customHeight="1">
      <c r="A123" s="241">
        <v>120</v>
      </c>
      <c r="B123" s="109" t="s">
        <v>113</v>
      </c>
      <c r="C123" s="28" t="str">
        <f t="shared" ca="1" si="37"/>
        <v>781-G2407, 781-R2425, AU-2425</v>
      </c>
      <c r="D123" s="28" t="str">
        <f t="shared" ca="1" si="38"/>
        <v>HPX專用</v>
      </c>
      <c r="E123" s="28" t="str">
        <f t="shared" ca="1" si="39"/>
        <v>無PO</v>
      </c>
      <c r="F123" s="28">
        <f t="shared" ca="1" si="56"/>
        <v>0</v>
      </c>
      <c r="G123" s="29">
        <f t="shared" ca="1" si="40"/>
        <v>409</v>
      </c>
      <c r="H123" s="29">
        <f t="shared" ca="1" si="41"/>
        <v>0</v>
      </c>
      <c r="I123" s="29">
        <f t="shared" ca="1" si="42"/>
        <v>0</v>
      </c>
      <c r="J123" s="30">
        <f t="shared" ca="1" si="43"/>
        <v>12000</v>
      </c>
      <c r="K123" s="30">
        <f t="shared" ca="1" si="44"/>
        <v>0</v>
      </c>
      <c r="L123" s="115">
        <f t="shared" ca="1" si="45"/>
        <v>6348</v>
      </c>
      <c r="M123" s="30">
        <f t="shared" ca="1" si="46"/>
        <v>8000</v>
      </c>
      <c r="N123" s="30">
        <f t="shared" ca="1" si="46"/>
        <v>210</v>
      </c>
      <c r="O123" s="30"/>
      <c r="P123" s="30"/>
      <c r="Q123" s="115"/>
      <c r="R123" s="115"/>
      <c r="S123" s="115"/>
      <c r="T123" s="115"/>
      <c r="U123" s="115"/>
      <c r="V123" s="30">
        <f t="shared" ca="1" si="54"/>
        <v>0</v>
      </c>
      <c r="W123" s="30">
        <f t="shared" ca="1" si="57"/>
        <v>409</v>
      </c>
      <c r="X123" s="30">
        <f t="shared" ca="1" si="58"/>
        <v>-2919</v>
      </c>
      <c r="Y123" s="30">
        <f t="shared" ca="1" si="59"/>
        <v>-2919</v>
      </c>
      <c r="Z123" s="30">
        <f t="shared" ca="1" si="60"/>
        <v>-2919</v>
      </c>
      <c r="AA123" s="30">
        <f t="shared" ca="1" si="61"/>
        <v>-2919</v>
      </c>
      <c r="AB123" s="30">
        <f t="shared" ca="1" si="62"/>
        <v>-5319</v>
      </c>
      <c r="AC123" s="42">
        <f t="shared" ca="1" si="47"/>
        <v>3328</v>
      </c>
      <c r="AD123" s="42">
        <f t="shared" ca="1" si="63"/>
        <v>0</v>
      </c>
      <c r="AE123" s="42">
        <f t="shared" ca="1" si="63"/>
        <v>0</v>
      </c>
      <c r="AF123" s="42">
        <f t="shared" ca="1" si="63"/>
        <v>0</v>
      </c>
      <c r="AG123" s="42">
        <f t="shared" ca="1" si="63"/>
        <v>2400</v>
      </c>
      <c r="AH123" s="42">
        <f t="shared" ca="1" si="63"/>
        <v>620</v>
      </c>
      <c r="AI123" s="42">
        <f t="shared" ca="1" si="63"/>
        <v>0</v>
      </c>
      <c r="AJ123" s="42">
        <f t="shared" ca="1" si="63"/>
        <v>0</v>
      </c>
      <c r="AK123" s="42">
        <f t="shared" ca="1" si="63"/>
        <v>0</v>
      </c>
      <c r="AL123" s="42">
        <f t="shared" ca="1" si="63"/>
        <v>0</v>
      </c>
      <c r="AM123" s="42">
        <f t="shared" ca="1" si="63"/>
        <v>0</v>
      </c>
      <c r="AN123" s="42">
        <f t="shared" ca="1" si="63"/>
        <v>0</v>
      </c>
      <c r="AO123" s="42">
        <f t="shared" ca="1" si="63"/>
        <v>0</v>
      </c>
      <c r="AP123" s="42">
        <f t="shared" ca="1" si="63"/>
        <v>0</v>
      </c>
      <c r="AQ123" s="42">
        <f t="shared" ca="1" si="63"/>
        <v>0</v>
      </c>
      <c r="AR123" s="42">
        <f t="shared" ca="1" si="63"/>
        <v>0</v>
      </c>
      <c r="AS123" s="42">
        <f t="shared" ca="1" si="63"/>
        <v>0</v>
      </c>
    </row>
    <row r="124" spans="1:45" ht="18" hidden="1" customHeight="1">
      <c r="A124" s="108">
        <v>121</v>
      </c>
      <c r="B124" s="109" t="s">
        <v>294</v>
      </c>
      <c r="C124" s="28" t="str">
        <f t="shared" ca="1" si="37"/>
        <v>Not Found</v>
      </c>
      <c r="D124" s="28" t="str">
        <f t="shared" ca="1" si="38"/>
        <v>無機種用</v>
      </c>
      <c r="E124" s="28" t="str">
        <f t="shared" ca="1" si="39"/>
        <v>無PO</v>
      </c>
      <c r="F124" s="28">
        <f t="shared" ca="1" si="56"/>
        <v>5</v>
      </c>
      <c r="G124" s="29">
        <f t="shared" ca="1" si="40"/>
        <v>0</v>
      </c>
      <c r="H124" s="29">
        <f t="shared" ca="1" si="41"/>
        <v>0</v>
      </c>
      <c r="I124" s="29">
        <f t="shared" ca="1" si="42"/>
        <v>0</v>
      </c>
      <c r="J124" s="30">
        <f t="shared" ca="1" si="43"/>
        <v>0</v>
      </c>
      <c r="K124" s="30">
        <f t="shared" ca="1" si="44"/>
        <v>0</v>
      </c>
      <c r="L124" s="115">
        <f t="shared" ca="1" si="45"/>
        <v>0</v>
      </c>
      <c r="M124" s="30">
        <f t="shared" ca="1" si="46"/>
        <v>36000</v>
      </c>
      <c r="N124" s="30">
        <f t="shared" ca="1" si="46"/>
        <v>280</v>
      </c>
      <c r="O124" s="30"/>
      <c r="P124" s="30"/>
      <c r="Q124" s="115"/>
      <c r="R124" s="115"/>
      <c r="S124" s="115"/>
      <c r="T124" s="115"/>
      <c r="U124" s="115"/>
      <c r="V124" s="30">
        <f t="shared" ca="1" si="54"/>
        <v>0</v>
      </c>
      <c r="W124" s="30">
        <f t="shared" ca="1" si="57"/>
        <v>0</v>
      </c>
      <c r="X124" s="30">
        <f t="shared" ca="1" si="58"/>
        <v>0</v>
      </c>
      <c r="Y124" s="30">
        <f t="shared" ca="1" si="59"/>
        <v>0</v>
      </c>
      <c r="Z124" s="30">
        <f t="shared" ca="1" si="60"/>
        <v>0</v>
      </c>
      <c r="AA124" s="30">
        <f t="shared" ca="1" si="61"/>
        <v>0</v>
      </c>
      <c r="AB124" s="30">
        <f t="shared" ca="1" si="62"/>
        <v>0</v>
      </c>
      <c r="AC124" s="42">
        <f t="shared" ca="1" si="47"/>
        <v>0</v>
      </c>
      <c r="AD124" s="42">
        <f t="shared" ca="1" si="63"/>
        <v>0</v>
      </c>
      <c r="AE124" s="42">
        <f t="shared" ca="1" si="63"/>
        <v>0</v>
      </c>
      <c r="AF124" s="42">
        <f t="shared" ca="1" si="63"/>
        <v>0</v>
      </c>
      <c r="AG124" s="42">
        <f t="shared" ca="1" si="63"/>
        <v>0</v>
      </c>
      <c r="AH124" s="42">
        <f t="shared" ca="1" si="63"/>
        <v>0</v>
      </c>
      <c r="AI124" s="42">
        <f t="shared" ca="1" si="63"/>
        <v>0</v>
      </c>
      <c r="AJ124" s="42">
        <f t="shared" ca="1" si="63"/>
        <v>0</v>
      </c>
      <c r="AK124" s="42">
        <f t="shared" ca="1" si="63"/>
        <v>0</v>
      </c>
      <c r="AL124" s="42">
        <f t="shared" ca="1" si="63"/>
        <v>0</v>
      </c>
      <c r="AM124" s="42">
        <f t="shared" ca="1" si="63"/>
        <v>0</v>
      </c>
      <c r="AN124" s="42">
        <f t="shared" ca="1" si="63"/>
        <v>0</v>
      </c>
      <c r="AO124" s="42">
        <f t="shared" ca="1" si="63"/>
        <v>0</v>
      </c>
      <c r="AP124" s="42">
        <f t="shared" ca="1" si="63"/>
        <v>0</v>
      </c>
      <c r="AQ124" s="42">
        <f t="shared" ca="1" si="63"/>
        <v>0</v>
      </c>
      <c r="AR124" s="42">
        <f t="shared" ca="1" si="63"/>
        <v>0</v>
      </c>
      <c r="AS124" s="42">
        <f t="shared" ca="1" si="63"/>
        <v>0</v>
      </c>
    </row>
    <row r="125" spans="1:45" ht="18" hidden="1" customHeight="1">
      <c r="A125" s="108">
        <v>122</v>
      </c>
      <c r="B125" s="109" t="s">
        <v>114</v>
      </c>
      <c r="C125" s="28" t="str">
        <f t="shared" ca="1" si="37"/>
        <v>KU-1935, KUM1935</v>
      </c>
      <c r="D125" s="28" t="str">
        <f t="shared" ca="1" si="38"/>
        <v>LG專用</v>
      </c>
      <c r="E125" s="28" t="str">
        <f t="shared" ca="1" si="39"/>
        <v>旭陽</v>
      </c>
      <c r="F125" s="28">
        <f t="shared" ca="1" si="56"/>
        <v>3</v>
      </c>
      <c r="G125" s="29">
        <f t="shared" ca="1" si="40"/>
        <v>567744</v>
      </c>
      <c r="H125" s="29">
        <f t="shared" ca="1" si="41"/>
        <v>0</v>
      </c>
      <c r="I125" s="29">
        <f t="shared" ca="1" si="42"/>
        <v>0</v>
      </c>
      <c r="J125" s="30">
        <f t="shared" ca="1" si="43"/>
        <v>955316</v>
      </c>
      <c r="K125" s="30">
        <f t="shared" ca="1" si="44"/>
        <v>0</v>
      </c>
      <c r="L125" s="115">
        <f t="shared" ca="1" si="45"/>
        <v>2327646</v>
      </c>
      <c r="M125" s="30">
        <f t="shared" ca="1" si="46"/>
        <v>0</v>
      </c>
      <c r="N125" s="30">
        <f t="shared" ca="1" si="46"/>
        <v>154</v>
      </c>
      <c r="O125" s="30"/>
      <c r="P125" s="30"/>
      <c r="Q125" s="115"/>
      <c r="R125" s="115"/>
      <c r="S125" s="115"/>
      <c r="T125" s="115"/>
      <c r="U125" s="115"/>
      <c r="V125" s="30">
        <f t="shared" ca="1" si="54"/>
        <v>0</v>
      </c>
      <c r="W125" s="30">
        <f t="shared" ca="1" si="57"/>
        <v>567744</v>
      </c>
      <c r="X125" s="30">
        <f t="shared" ca="1" si="58"/>
        <v>567744</v>
      </c>
      <c r="Y125" s="30">
        <f t="shared" ca="1" si="59"/>
        <v>409782</v>
      </c>
      <c r="Z125" s="30">
        <f t="shared" ca="1" si="60"/>
        <v>238954</v>
      </c>
      <c r="AA125" s="30">
        <f t="shared" ca="1" si="61"/>
        <v>-72968</v>
      </c>
      <c r="AB125" s="30">
        <f t="shared" ca="1" si="62"/>
        <v>-294676</v>
      </c>
      <c r="AC125" s="42">
        <f t="shared" ca="1" si="47"/>
        <v>0</v>
      </c>
      <c r="AD125" s="42">
        <f t="shared" ca="1" si="63"/>
        <v>157962</v>
      </c>
      <c r="AE125" s="42">
        <f t="shared" ca="1" si="63"/>
        <v>170828</v>
      </c>
      <c r="AF125" s="42">
        <f t="shared" ca="1" si="63"/>
        <v>311922</v>
      </c>
      <c r="AG125" s="42">
        <f t="shared" ca="1" si="63"/>
        <v>221708</v>
      </c>
      <c r="AH125" s="42">
        <f t="shared" ca="1" si="63"/>
        <v>200788</v>
      </c>
      <c r="AI125" s="42">
        <f t="shared" ca="1" si="63"/>
        <v>265102</v>
      </c>
      <c r="AJ125" s="42">
        <f t="shared" ca="1" si="63"/>
        <v>195938</v>
      </c>
      <c r="AK125" s="42">
        <f t="shared" ca="1" si="63"/>
        <v>190158</v>
      </c>
      <c r="AL125" s="42">
        <f t="shared" ca="1" si="63"/>
        <v>242602</v>
      </c>
      <c r="AM125" s="42">
        <f t="shared" ca="1" si="63"/>
        <v>175428</v>
      </c>
      <c r="AN125" s="42">
        <f t="shared" ca="1" si="63"/>
        <v>195210</v>
      </c>
      <c r="AO125" s="42">
        <f t="shared" ca="1" si="63"/>
        <v>0</v>
      </c>
      <c r="AP125" s="42">
        <f t="shared" ca="1" si="63"/>
        <v>0</v>
      </c>
      <c r="AQ125" s="42">
        <f t="shared" ca="1" si="63"/>
        <v>0</v>
      </c>
      <c r="AR125" s="42">
        <f t="shared" ca="1" si="63"/>
        <v>0</v>
      </c>
      <c r="AS125" s="42">
        <f t="shared" ca="1" si="63"/>
        <v>0</v>
      </c>
    </row>
    <row r="126" spans="1:45" ht="18" hidden="1" customHeight="1">
      <c r="A126" s="241">
        <v>123</v>
      </c>
      <c r="B126" s="221" t="s">
        <v>115</v>
      </c>
      <c r="C126" s="28" t="str">
        <f t="shared" ca="1" si="37"/>
        <v>781-02407</v>
      </c>
      <c r="D126" s="28" t="str">
        <f t="shared" ca="1" si="38"/>
        <v>HPX專用</v>
      </c>
      <c r="E126" s="28" t="str">
        <f t="shared" ca="1" si="39"/>
        <v>無PO</v>
      </c>
      <c r="F126" s="28">
        <f t="shared" ca="1" si="56"/>
        <v>0</v>
      </c>
      <c r="G126" s="29">
        <f t="shared" ca="1" si="40"/>
        <v>6134</v>
      </c>
      <c r="H126" s="29">
        <f t="shared" ca="1" si="41"/>
        <v>0</v>
      </c>
      <c r="I126" s="29">
        <f t="shared" ca="1" si="42"/>
        <v>0</v>
      </c>
      <c r="J126" s="30">
        <f t="shared" ca="1" si="43"/>
        <v>8000</v>
      </c>
      <c r="K126" s="30">
        <f t="shared" ca="1" si="44"/>
        <v>0</v>
      </c>
      <c r="L126" s="115">
        <f t="shared" ca="1" si="45"/>
        <v>11360</v>
      </c>
      <c r="M126" s="30">
        <f t="shared" ca="1" si="46"/>
        <v>10000</v>
      </c>
      <c r="N126" s="30">
        <f t="shared" ca="1" si="46"/>
        <v>42</v>
      </c>
      <c r="O126" s="30"/>
      <c r="P126" s="30"/>
      <c r="Q126" s="115"/>
      <c r="R126" s="115"/>
      <c r="S126" s="115"/>
      <c r="T126" s="115"/>
      <c r="U126" s="115"/>
      <c r="V126" s="30">
        <f t="shared" ca="1" si="54"/>
        <v>0</v>
      </c>
      <c r="W126" s="115">
        <f t="shared" ca="1" si="57"/>
        <v>6134</v>
      </c>
      <c r="X126" s="115">
        <f t="shared" ca="1" si="58"/>
        <v>-426</v>
      </c>
      <c r="Y126" s="115">
        <f t="shared" ca="1" si="59"/>
        <v>-426</v>
      </c>
      <c r="Z126" s="115">
        <f t="shared" ca="1" si="60"/>
        <v>-426</v>
      </c>
      <c r="AA126" s="115">
        <f t="shared" ca="1" si="61"/>
        <v>-426</v>
      </c>
      <c r="AB126" s="115">
        <f t="shared" ca="1" si="62"/>
        <v>-5226</v>
      </c>
      <c r="AC126" s="42">
        <f t="shared" ca="1" si="47"/>
        <v>6560</v>
      </c>
      <c r="AD126" s="42">
        <f t="shared" ca="1" si="63"/>
        <v>0</v>
      </c>
      <c r="AE126" s="42">
        <f t="shared" ca="1" si="63"/>
        <v>0</v>
      </c>
      <c r="AF126" s="42">
        <f t="shared" ca="1" si="63"/>
        <v>0</v>
      </c>
      <c r="AG126" s="42">
        <f t="shared" ca="1" si="63"/>
        <v>4800</v>
      </c>
      <c r="AH126" s="42">
        <f t="shared" ca="1" si="63"/>
        <v>0</v>
      </c>
      <c r="AI126" s="42">
        <f t="shared" ca="1" si="63"/>
        <v>0</v>
      </c>
      <c r="AJ126" s="42">
        <f t="shared" ca="1" si="63"/>
        <v>0</v>
      </c>
      <c r="AK126" s="42">
        <f t="shared" ca="1" si="63"/>
        <v>0</v>
      </c>
      <c r="AL126" s="42">
        <f t="shared" ca="1" si="63"/>
        <v>0</v>
      </c>
      <c r="AM126" s="42">
        <f t="shared" ca="1" si="63"/>
        <v>0</v>
      </c>
      <c r="AN126" s="42">
        <f t="shared" ca="1" si="63"/>
        <v>0</v>
      </c>
      <c r="AO126" s="42">
        <f t="shared" ca="1" si="63"/>
        <v>0</v>
      </c>
      <c r="AP126" s="42">
        <f t="shared" ca="1" si="63"/>
        <v>0</v>
      </c>
      <c r="AQ126" s="42">
        <f t="shared" ca="1" si="63"/>
        <v>0</v>
      </c>
      <c r="AR126" s="42">
        <f t="shared" ca="1" si="63"/>
        <v>0</v>
      </c>
      <c r="AS126" s="42">
        <f t="shared" ca="1" si="63"/>
        <v>0</v>
      </c>
    </row>
    <row r="127" spans="1:45" ht="19.95" hidden="1" customHeight="1">
      <c r="A127" s="108">
        <v>124</v>
      </c>
      <c r="B127" s="113" t="s">
        <v>116</v>
      </c>
      <c r="C127" s="28" t="str">
        <f t="shared" ca="1" si="37"/>
        <v>781-02407</v>
      </c>
      <c r="D127" s="28" t="str">
        <f t="shared" ca="1" si="38"/>
        <v>HPX專用</v>
      </c>
      <c r="E127" s="28" t="str">
        <f t="shared" ca="1" si="39"/>
        <v>無PO</v>
      </c>
      <c r="F127" s="28">
        <f t="shared" ca="1" si="56"/>
        <v>4</v>
      </c>
      <c r="G127" s="29">
        <f t="shared" ca="1" si="40"/>
        <v>4746</v>
      </c>
      <c r="H127" s="29">
        <f t="shared" ca="1" si="41"/>
        <v>0</v>
      </c>
      <c r="I127" s="29">
        <f t="shared" ca="1" si="42"/>
        <v>0</v>
      </c>
      <c r="J127" s="30">
        <f t="shared" ca="1" si="43"/>
        <v>0</v>
      </c>
      <c r="K127" s="30">
        <f t="shared" ca="1" si="44"/>
        <v>0</v>
      </c>
      <c r="L127" s="115">
        <f t="shared" ref="L127:L131" ca="1" si="64">SUM(AC127:AS127)</f>
        <v>4780</v>
      </c>
      <c r="M127" s="30">
        <f t="shared" ca="1" si="46"/>
        <v>10000</v>
      </c>
      <c r="N127" s="30">
        <f t="shared" ca="1" si="46"/>
        <v>35</v>
      </c>
      <c r="O127" s="30"/>
      <c r="P127" s="30"/>
      <c r="Q127" s="115"/>
      <c r="R127" s="115"/>
      <c r="S127" s="115"/>
      <c r="T127" s="115"/>
      <c r="U127" s="115"/>
      <c r="V127" s="30">
        <f t="shared" ca="1" si="54"/>
        <v>0</v>
      </c>
      <c r="W127" s="115">
        <f t="shared" ref="W127:W131" ca="1" si="65">$G127+$H127-I127+V127</f>
        <v>4746</v>
      </c>
      <c r="X127" s="115">
        <f t="shared" ca="1" si="58"/>
        <v>2366</v>
      </c>
      <c r="Y127" s="115">
        <f t="shared" ca="1" si="59"/>
        <v>2366</v>
      </c>
      <c r="Z127" s="115">
        <f t="shared" ca="1" si="60"/>
        <v>2366</v>
      </c>
      <c r="AA127" s="115">
        <f t="shared" ca="1" si="61"/>
        <v>2366</v>
      </c>
      <c r="AB127" s="115">
        <f t="shared" ca="1" si="62"/>
        <v>-34</v>
      </c>
      <c r="AC127" s="42">
        <f t="shared" ca="1" si="47"/>
        <v>2380</v>
      </c>
      <c r="AD127" s="42">
        <f t="shared" ca="1" si="63"/>
        <v>0</v>
      </c>
      <c r="AE127" s="42">
        <f t="shared" ca="1" si="63"/>
        <v>0</v>
      </c>
      <c r="AF127" s="42">
        <f t="shared" ca="1" si="63"/>
        <v>0</v>
      </c>
      <c r="AG127" s="42">
        <f t="shared" ca="1" si="63"/>
        <v>2400</v>
      </c>
      <c r="AH127" s="42">
        <f t="shared" ca="1" si="63"/>
        <v>0</v>
      </c>
      <c r="AI127" s="42">
        <f t="shared" ca="1" si="63"/>
        <v>0</v>
      </c>
      <c r="AJ127" s="42">
        <f t="shared" ca="1" si="63"/>
        <v>0</v>
      </c>
      <c r="AK127" s="42">
        <f t="shared" ca="1" si="63"/>
        <v>0</v>
      </c>
      <c r="AL127" s="42">
        <f t="shared" ca="1" si="63"/>
        <v>0</v>
      </c>
      <c r="AM127" s="42">
        <f t="shared" ca="1" si="63"/>
        <v>0</v>
      </c>
      <c r="AN127" s="42">
        <f t="shared" ca="1" si="63"/>
        <v>0</v>
      </c>
      <c r="AO127" s="42">
        <f t="shared" ca="1" si="63"/>
        <v>0</v>
      </c>
      <c r="AP127" s="42">
        <f t="shared" ca="1" si="63"/>
        <v>0</v>
      </c>
      <c r="AQ127" s="42">
        <f t="shared" ca="1" si="63"/>
        <v>0</v>
      </c>
      <c r="AR127" s="42">
        <f t="shared" ca="1" si="63"/>
        <v>0</v>
      </c>
      <c r="AS127" s="42">
        <f t="shared" ca="1" si="63"/>
        <v>0</v>
      </c>
    </row>
    <row r="128" spans="1:45" ht="19.95" hidden="1" customHeight="1">
      <c r="A128" s="108">
        <v>125</v>
      </c>
      <c r="B128" s="113" t="s">
        <v>117</v>
      </c>
      <c r="C128" s="28" t="str">
        <f t="shared" ca="1" si="37"/>
        <v>781-02407</v>
      </c>
      <c r="D128" s="28" t="str">
        <f t="shared" ca="1" si="38"/>
        <v>HPX專用</v>
      </c>
      <c r="E128" s="28" t="str">
        <f t="shared" ca="1" si="39"/>
        <v>無PO</v>
      </c>
      <c r="F128" s="28">
        <f t="shared" ca="1" si="56"/>
        <v>4</v>
      </c>
      <c r="G128" s="29">
        <f t="shared" ca="1" si="40"/>
        <v>4749</v>
      </c>
      <c r="H128" s="29">
        <f t="shared" ca="1" si="41"/>
        <v>0</v>
      </c>
      <c r="I128" s="29">
        <f t="shared" ca="1" si="42"/>
        <v>0</v>
      </c>
      <c r="J128" s="30">
        <f t="shared" ca="1" si="43"/>
        <v>0</v>
      </c>
      <c r="K128" s="30">
        <f t="shared" ca="1" si="44"/>
        <v>0</v>
      </c>
      <c r="L128" s="115">
        <f t="shared" ca="1" si="64"/>
        <v>4780</v>
      </c>
      <c r="M128" s="30">
        <f t="shared" ca="1" si="46"/>
        <v>10000</v>
      </c>
      <c r="N128" s="30">
        <f t="shared" ca="1" si="46"/>
        <v>35</v>
      </c>
      <c r="O128" s="30"/>
      <c r="P128" s="30"/>
      <c r="Q128" s="115"/>
      <c r="R128" s="115"/>
      <c r="S128" s="115"/>
      <c r="T128" s="115"/>
      <c r="U128" s="115"/>
      <c r="V128" s="30">
        <f t="shared" ca="1" si="54"/>
        <v>0</v>
      </c>
      <c r="W128" s="115">
        <f t="shared" ca="1" si="65"/>
        <v>4749</v>
      </c>
      <c r="X128" s="115">
        <f t="shared" ca="1" si="58"/>
        <v>2369</v>
      </c>
      <c r="Y128" s="115">
        <f t="shared" ca="1" si="59"/>
        <v>2369</v>
      </c>
      <c r="Z128" s="115">
        <f t="shared" ca="1" si="60"/>
        <v>2369</v>
      </c>
      <c r="AA128" s="115">
        <f t="shared" ca="1" si="61"/>
        <v>2369</v>
      </c>
      <c r="AB128" s="115">
        <f t="shared" ca="1" si="62"/>
        <v>-31</v>
      </c>
      <c r="AC128" s="42">
        <f t="shared" ca="1" si="47"/>
        <v>2380</v>
      </c>
      <c r="AD128" s="42">
        <f t="shared" ca="1" si="63"/>
        <v>0</v>
      </c>
      <c r="AE128" s="42">
        <f t="shared" ca="1" si="63"/>
        <v>0</v>
      </c>
      <c r="AF128" s="42">
        <f t="shared" ca="1" si="63"/>
        <v>0</v>
      </c>
      <c r="AG128" s="42">
        <f t="shared" ca="1" si="63"/>
        <v>2400</v>
      </c>
      <c r="AH128" s="42">
        <f t="shared" ca="1" si="63"/>
        <v>0</v>
      </c>
      <c r="AI128" s="42">
        <f t="shared" ca="1" si="63"/>
        <v>0</v>
      </c>
      <c r="AJ128" s="42">
        <f t="shared" ca="1" si="63"/>
        <v>0</v>
      </c>
      <c r="AK128" s="42">
        <f t="shared" ca="1" si="63"/>
        <v>0</v>
      </c>
      <c r="AL128" s="42">
        <f t="shared" ca="1" si="63"/>
        <v>0</v>
      </c>
      <c r="AM128" s="42">
        <f t="shared" ca="1" si="63"/>
        <v>0</v>
      </c>
      <c r="AN128" s="42">
        <f t="shared" ca="1" si="63"/>
        <v>0</v>
      </c>
      <c r="AO128" s="42">
        <f t="shared" ca="1" si="63"/>
        <v>0</v>
      </c>
      <c r="AP128" s="42">
        <f t="shared" ca="1" si="63"/>
        <v>0</v>
      </c>
      <c r="AQ128" s="42">
        <f t="shared" ca="1" si="63"/>
        <v>0</v>
      </c>
      <c r="AR128" s="42">
        <f t="shared" ca="1" si="63"/>
        <v>0</v>
      </c>
      <c r="AS128" s="42">
        <f t="shared" ca="1" si="63"/>
        <v>0</v>
      </c>
    </row>
    <row r="129" spans="1:45" ht="19.95" hidden="1" customHeight="1">
      <c r="A129" s="108">
        <v>126</v>
      </c>
      <c r="B129" s="113" t="s">
        <v>251</v>
      </c>
      <c r="C129" s="28" t="str">
        <f t="shared" ca="1" si="37"/>
        <v>Not Found</v>
      </c>
      <c r="D129" s="28" t="str">
        <f t="shared" ca="1" si="38"/>
        <v>無機種用</v>
      </c>
      <c r="E129" s="28" t="str">
        <f t="shared" ca="1" si="39"/>
        <v>無PO</v>
      </c>
      <c r="F129" s="28">
        <f t="shared" ca="1" si="56"/>
        <v>5</v>
      </c>
      <c r="G129" s="29">
        <f t="shared" ca="1" si="40"/>
        <v>0</v>
      </c>
      <c r="H129" s="29">
        <f t="shared" ca="1" si="41"/>
        <v>0</v>
      </c>
      <c r="I129" s="29">
        <f t="shared" ca="1" si="42"/>
        <v>0</v>
      </c>
      <c r="J129" s="30">
        <f t="shared" ca="1" si="43"/>
        <v>0</v>
      </c>
      <c r="K129" s="30">
        <f t="shared" ca="1" si="44"/>
        <v>0</v>
      </c>
      <c r="L129" s="115">
        <f t="shared" ca="1" si="64"/>
        <v>0</v>
      </c>
      <c r="M129" s="30">
        <f t="shared" ca="1" si="46"/>
        <v>0</v>
      </c>
      <c r="N129" s="30">
        <f t="shared" ca="1" si="46"/>
        <v>0</v>
      </c>
      <c r="O129" s="30"/>
      <c r="P129" s="30"/>
      <c r="Q129" s="115"/>
      <c r="R129" s="115"/>
      <c r="S129" s="115"/>
      <c r="T129" s="115"/>
      <c r="U129" s="115"/>
      <c r="V129" s="30">
        <f t="shared" ca="1" si="54"/>
        <v>0</v>
      </c>
      <c r="W129" s="115">
        <f t="shared" ca="1" si="65"/>
        <v>0</v>
      </c>
      <c r="X129" s="115">
        <f t="shared" ca="1" si="58"/>
        <v>0</v>
      </c>
      <c r="Y129" s="115">
        <f t="shared" ca="1" si="59"/>
        <v>0</v>
      </c>
      <c r="Z129" s="115">
        <f t="shared" ca="1" si="60"/>
        <v>0</v>
      </c>
      <c r="AA129" s="115">
        <f t="shared" ca="1" si="61"/>
        <v>0</v>
      </c>
      <c r="AB129" s="115">
        <f t="shared" ca="1" si="62"/>
        <v>0</v>
      </c>
      <c r="AC129" s="42">
        <f t="shared" ca="1" si="47"/>
        <v>0</v>
      </c>
      <c r="AD129" s="42">
        <f t="shared" ca="1" si="63"/>
        <v>0</v>
      </c>
      <c r="AE129" s="42">
        <f t="shared" ca="1" si="63"/>
        <v>0</v>
      </c>
      <c r="AF129" s="42">
        <f t="shared" ca="1" si="63"/>
        <v>0</v>
      </c>
      <c r="AG129" s="42">
        <f t="shared" ca="1" si="63"/>
        <v>0</v>
      </c>
      <c r="AH129" s="42">
        <f t="shared" ca="1" si="63"/>
        <v>0</v>
      </c>
      <c r="AI129" s="42">
        <f t="shared" ca="1" si="63"/>
        <v>0</v>
      </c>
      <c r="AJ129" s="42">
        <f t="shared" ca="1" si="63"/>
        <v>0</v>
      </c>
      <c r="AK129" s="42">
        <f t="shared" ca="1" si="63"/>
        <v>0</v>
      </c>
      <c r="AL129" s="42">
        <f t="shared" ca="1" si="63"/>
        <v>0</v>
      </c>
      <c r="AM129" s="42">
        <f t="shared" ca="1" si="63"/>
        <v>0</v>
      </c>
      <c r="AN129" s="42">
        <f t="shared" ca="1" si="63"/>
        <v>0</v>
      </c>
      <c r="AO129" s="42">
        <f t="shared" ca="1" si="63"/>
        <v>0</v>
      </c>
      <c r="AP129" s="42">
        <f t="shared" ca="1" si="63"/>
        <v>0</v>
      </c>
      <c r="AQ129" s="42">
        <f t="shared" ca="1" si="63"/>
        <v>0</v>
      </c>
      <c r="AR129" s="42">
        <f t="shared" ca="1" si="63"/>
        <v>0</v>
      </c>
      <c r="AS129" s="42">
        <f t="shared" ca="1" si="63"/>
        <v>0</v>
      </c>
    </row>
    <row r="130" spans="1:45" ht="19.95" hidden="1" customHeight="1">
      <c r="A130" s="108">
        <v>127</v>
      </c>
      <c r="B130" s="113" t="s">
        <v>118</v>
      </c>
      <c r="C130" s="28" t="str">
        <f t="shared" ca="1" si="37"/>
        <v>MGR1837, MGR2253, MSU1795</v>
      </c>
      <c r="D130" s="28" t="str">
        <f t="shared" ca="1" si="38"/>
        <v>HDC專用</v>
      </c>
      <c r="E130" s="28" t="str">
        <f t="shared" ca="1" si="39"/>
        <v>詮鼎</v>
      </c>
      <c r="F130" s="28">
        <f t="shared" ca="1" si="56"/>
        <v>3</v>
      </c>
      <c r="G130" s="29">
        <f t="shared" ca="1" si="40"/>
        <v>7680</v>
      </c>
      <c r="H130" s="29">
        <f t="shared" ca="1" si="41"/>
        <v>0</v>
      </c>
      <c r="I130" s="29">
        <f t="shared" ca="1" si="42"/>
        <v>0</v>
      </c>
      <c r="J130" s="30">
        <f t="shared" ca="1" si="43"/>
        <v>23000</v>
      </c>
      <c r="K130" s="30">
        <f t="shared" ca="1" si="44"/>
        <v>0</v>
      </c>
      <c r="L130" s="115">
        <f t="shared" ca="1" si="64"/>
        <v>43500</v>
      </c>
      <c r="M130" s="30">
        <f t="shared" ca="1" si="46"/>
        <v>1000</v>
      </c>
      <c r="N130" s="30">
        <f t="shared" ca="1" si="46"/>
        <v>112</v>
      </c>
      <c r="O130" s="30"/>
      <c r="P130" s="30"/>
      <c r="Q130" s="115"/>
      <c r="R130" s="115"/>
      <c r="S130" s="115"/>
      <c r="T130" s="115"/>
      <c r="U130" s="115"/>
      <c r="V130" s="30">
        <f t="shared" ca="1" si="54"/>
        <v>8120</v>
      </c>
      <c r="W130" s="115">
        <f t="shared" ca="1" si="65"/>
        <v>15800</v>
      </c>
      <c r="X130" s="115">
        <f t="shared" ca="1" si="58"/>
        <v>13480</v>
      </c>
      <c r="Y130" s="115">
        <f t="shared" ca="1" si="59"/>
        <v>9420</v>
      </c>
      <c r="Z130" s="115">
        <f t="shared" ca="1" si="60"/>
        <v>4200</v>
      </c>
      <c r="AA130" s="115">
        <f t="shared" ca="1" si="61"/>
        <v>-1600</v>
      </c>
      <c r="AB130" s="115">
        <f t="shared" ca="1" si="62"/>
        <v>-7980</v>
      </c>
      <c r="AC130" s="42">
        <f t="shared" ca="1" si="47"/>
        <v>2320</v>
      </c>
      <c r="AD130" s="42">
        <f t="shared" ca="1" si="63"/>
        <v>4060</v>
      </c>
      <c r="AE130" s="42">
        <f t="shared" ca="1" si="63"/>
        <v>5220</v>
      </c>
      <c r="AF130" s="42">
        <f t="shared" ca="1" si="63"/>
        <v>5800</v>
      </c>
      <c r="AG130" s="42">
        <f t="shared" ca="1" si="63"/>
        <v>6380</v>
      </c>
      <c r="AH130" s="42">
        <f t="shared" ca="1" si="63"/>
        <v>6960</v>
      </c>
      <c r="AI130" s="42">
        <f t="shared" ca="1" si="63"/>
        <v>4640</v>
      </c>
      <c r="AJ130" s="42">
        <f t="shared" ca="1" si="63"/>
        <v>3480</v>
      </c>
      <c r="AK130" s="42">
        <f t="shared" ca="1" si="63"/>
        <v>4640</v>
      </c>
      <c r="AL130" s="42">
        <f t="shared" ca="1" si="63"/>
        <v>0</v>
      </c>
      <c r="AM130" s="42">
        <f t="shared" ca="1" si="63"/>
        <v>0</v>
      </c>
      <c r="AN130" s="42">
        <f t="shared" ca="1" si="63"/>
        <v>0</v>
      </c>
      <c r="AO130" s="42">
        <f t="shared" ca="1" si="63"/>
        <v>0</v>
      </c>
      <c r="AP130" s="42">
        <f t="shared" ca="1" si="63"/>
        <v>0</v>
      </c>
      <c r="AQ130" s="42">
        <f t="shared" ca="1" si="63"/>
        <v>0</v>
      </c>
      <c r="AR130" s="42">
        <f t="shared" ca="1" si="63"/>
        <v>0</v>
      </c>
      <c r="AS130" s="42">
        <f t="shared" ca="1" si="63"/>
        <v>0</v>
      </c>
    </row>
    <row r="131" spans="1:45" ht="19.95" hidden="1" customHeight="1">
      <c r="A131" s="108">
        <v>128</v>
      </c>
      <c r="B131" s="113" t="s">
        <v>119</v>
      </c>
      <c r="C131" s="28" t="str">
        <f t="shared" ca="1" si="37"/>
        <v>MGR1930, MGR2057</v>
      </c>
      <c r="D131" s="28" t="str">
        <f t="shared" ca="1" si="38"/>
        <v>SS專用</v>
      </c>
      <c r="E131" s="28" t="str">
        <f t="shared" ca="1" si="39"/>
        <v>詮鼎</v>
      </c>
      <c r="F131" s="28">
        <f t="shared" ca="1" si="56"/>
        <v>1</v>
      </c>
      <c r="G131" s="29">
        <f t="shared" ca="1" si="40"/>
        <v>-16104</v>
      </c>
      <c r="H131" s="29">
        <f t="shared" ca="1" si="41"/>
        <v>2400</v>
      </c>
      <c r="I131" s="29">
        <f t="shared" ca="1" si="42"/>
        <v>0</v>
      </c>
      <c r="J131" s="30">
        <f t="shared" ca="1" si="43"/>
        <v>108000</v>
      </c>
      <c r="K131" s="30">
        <f t="shared" ca="1" si="44"/>
        <v>0</v>
      </c>
      <c r="L131" s="115">
        <f t="shared" ca="1" si="64"/>
        <v>160697</v>
      </c>
      <c r="M131" s="30">
        <f t="shared" ca="1" si="46"/>
        <v>2400</v>
      </c>
      <c r="N131" s="30">
        <f t="shared" ca="1" si="46"/>
        <v>112</v>
      </c>
      <c r="O131" s="30"/>
      <c r="P131" s="30"/>
      <c r="Q131" s="115"/>
      <c r="R131" s="115"/>
      <c r="S131" s="115"/>
      <c r="T131" s="115"/>
      <c r="U131" s="115"/>
      <c r="V131" s="30">
        <f t="shared" ca="1" si="54"/>
        <v>55560</v>
      </c>
      <c r="W131" s="115">
        <f t="shared" ca="1" si="65"/>
        <v>41856</v>
      </c>
      <c r="X131" s="115">
        <f t="shared" ca="1" si="58"/>
        <v>21336</v>
      </c>
      <c r="Y131" s="115">
        <f t="shared" ca="1" si="59"/>
        <v>-1104</v>
      </c>
      <c r="Z131" s="115">
        <f t="shared" ca="1" si="60"/>
        <v>-30144</v>
      </c>
      <c r="AA131" s="115">
        <f t="shared" ca="1" si="61"/>
        <v>-54264</v>
      </c>
      <c r="AB131" s="115">
        <f t="shared" ca="1" si="62"/>
        <v>-84024</v>
      </c>
      <c r="AC131" s="42">
        <f t="shared" ca="1" si="47"/>
        <v>20520</v>
      </c>
      <c r="AD131" s="42">
        <f t="shared" ca="1" si="63"/>
        <v>22440</v>
      </c>
      <c r="AE131" s="42">
        <f t="shared" ca="1" si="63"/>
        <v>29040</v>
      </c>
      <c r="AF131" s="42">
        <f t="shared" ca="1" si="63"/>
        <v>24120</v>
      </c>
      <c r="AG131" s="42">
        <f t="shared" ca="1" si="63"/>
        <v>29760</v>
      </c>
      <c r="AH131" s="42">
        <f t="shared" ca="1" si="63"/>
        <v>20383</v>
      </c>
      <c r="AI131" s="42">
        <f t="shared" ca="1" si="63"/>
        <v>14434</v>
      </c>
      <c r="AJ131" s="42">
        <f t="shared" ca="1" si="63"/>
        <v>0</v>
      </c>
      <c r="AK131" s="42">
        <f t="shared" ca="1" si="63"/>
        <v>0</v>
      </c>
      <c r="AL131" s="42">
        <f t="shared" ref="AL131:AS131" ca="1" si="66">VLOOKUP(INDIRECT("B"&amp;ROW()),INDIRECT("Cutput!$A:$AS"),AL$1,0)</f>
        <v>0</v>
      </c>
      <c r="AM131" s="42">
        <f t="shared" ca="1" si="66"/>
        <v>0</v>
      </c>
      <c r="AN131" s="42">
        <f t="shared" ca="1" si="66"/>
        <v>0</v>
      </c>
      <c r="AO131" s="42">
        <f t="shared" ca="1" si="66"/>
        <v>0</v>
      </c>
      <c r="AP131" s="42">
        <f t="shared" ca="1" si="66"/>
        <v>0</v>
      </c>
      <c r="AQ131" s="42">
        <f t="shared" ca="1" si="66"/>
        <v>0</v>
      </c>
      <c r="AR131" s="42">
        <f t="shared" ca="1" si="66"/>
        <v>0</v>
      </c>
      <c r="AS131" s="42">
        <f t="shared" ca="1" si="66"/>
        <v>0</v>
      </c>
    </row>
    <row r="133" spans="1:45" ht="19.95" customHeight="1">
      <c r="H133" s="156"/>
      <c r="I133" s="156"/>
      <c r="J133" s="156"/>
      <c r="K133" s="156"/>
      <c r="L133" s="156"/>
      <c r="M133" s="156"/>
      <c r="N133" s="156"/>
      <c r="O133" s="156"/>
      <c r="P133" s="156"/>
      <c r="Q133" s="156"/>
      <c r="R133" s="156"/>
      <c r="S133" s="156"/>
      <c r="T133" s="156"/>
      <c r="U133" s="156"/>
      <c r="V133" s="156"/>
      <c r="W133" s="156"/>
      <c r="X133" s="156"/>
    </row>
    <row r="134" spans="1:45" ht="19.95" customHeight="1">
      <c r="H134" s="156"/>
      <c r="I134" s="172"/>
      <c r="J134" s="173"/>
      <c r="K134" s="174"/>
      <c r="L134" s="174"/>
      <c r="M134" s="174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</row>
    <row r="135" spans="1:45" ht="19.95" customHeight="1">
      <c r="H135" s="156"/>
      <c r="I135" s="175"/>
      <c r="J135" s="176"/>
      <c r="K135" s="172"/>
      <c r="L135" s="172"/>
      <c r="M135" s="173"/>
      <c r="N135" s="156"/>
      <c r="O135" s="156"/>
      <c r="P135" s="156"/>
      <c r="Q135" s="156"/>
      <c r="R135" s="156"/>
      <c r="S135" s="156"/>
      <c r="T135" s="156"/>
      <c r="U135" s="156"/>
      <c r="V135" s="156"/>
      <c r="W135" s="156"/>
      <c r="X135" s="156"/>
    </row>
    <row r="136" spans="1:45" ht="19.95" customHeight="1">
      <c r="H136" s="156"/>
      <c r="I136" s="156"/>
      <c r="J136" s="156"/>
      <c r="K136" s="156"/>
      <c r="L136" s="156"/>
      <c r="M136" s="156"/>
      <c r="N136" s="156"/>
      <c r="O136" s="156"/>
      <c r="P136" s="156"/>
      <c r="Q136" s="156"/>
      <c r="R136" s="156"/>
      <c r="S136" s="156"/>
      <c r="T136" s="156"/>
      <c r="U136" s="156"/>
      <c r="V136" s="156"/>
      <c r="W136" s="156"/>
      <c r="X136" s="156"/>
    </row>
    <row r="137" spans="1:45" ht="19.95" customHeight="1">
      <c r="H137" s="156"/>
      <c r="I137" s="156"/>
      <c r="J137" s="156"/>
      <c r="K137" s="156"/>
      <c r="L137" s="156"/>
      <c r="M137" s="156"/>
      <c r="N137" s="156"/>
      <c r="O137" s="156"/>
      <c r="P137" s="156"/>
      <c r="Q137" s="156"/>
      <c r="R137" s="156"/>
      <c r="S137" s="156"/>
      <c r="T137" s="156"/>
      <c r="U137" s="156"/>
      <c r="V137" s="156"/>
      <c r="W137" s="156"/>
      <c r="X137" s="156"/>
    </row>
    <row r="138" spans="1:45" ht="19.95" customHeight="1">
      <c r="H138" s="156"/>
      <c r="I138" s="156"/>
      <c r="J138" s="156"/>
      <c r="K138" s="156"/>
      <c r="L138" s="156"/>
      <c r="M138" s="156"/>
      <c r="N138" s="156"/>
      <c r="O138" s="156"/>
      <c r="P138" s="156"/>
      <c r="Q138" s="156"/>
      <c r="R138" s="156"/>
      <c r="S138" s="156"/>
      <c r="T138" s="156"/>
      <c r="U138" s="156"/>
      <c r="V138" s="156"/>
      <c r="W138" s="156"/>
      <c r="X138" s="156"/>
    </row>
    <row r="139" spans="1:45" ht="19.95" customHeight="1">
      <c r="H139" s="156"/>
      <c r="I139" s="156"/>
      <c r="J139" s="156"/>
      <c r="K139" s="156"/>
      <c r="L139" s="156"/>
      <c r="M139" s="156"/>
      <c r="N139" s="156"/>
      <c r="O139" s="156"/>
      <c r="P139" s="156"/>
      <c r="Q139" s="156"/>
      <c r="R139" s="156"/>
      <c r="S139" s="156"/>
      <c r="T139" s="156"/>
      <c r="U139" s="156"/>
      <c r="V139" s="156"/>
      <c r="W139" s="156"/>
      <c r="X139" s="156"/>
    </row>
  </sheetData>
  <autoFilter ref="A3:AS131">
    <filterColumn colId="1">
      <filters>
        <filter val="105-03737LH010C"/>
      </filters>
    </filterColumn>
    <filterColumn colId="5">
      <filters>
        <filter val="0"/>
        <filter val="1"/>
        <filter val="2"/>
        <filter val="3"/>
      </filters>
    </filterColumn>
  </autoFilter>
  <phoneticPr fontId="187" type="noConversion"/>
  <conditionalFormatting sqref="C2:F2 X1:Z2 X4:AB131">
    <cfRule type="cellIs" dxfId="97" priority="166" operator="equal">
      <formula>"M"</formula>
    </cfRule>
    <cfRule type="cellIs" dxfId="96" priority="167" operator="equal">
      <formula>"L"</formula>
    </cfRule>
  </conditionalFormatting>
  <conditionalFormatting sqref="G2:I2">
    <cfRule type="cellIs" dxfId="95" priority="170" operator="equal">
      <formula>"M"</formula>
    </cfRule>
    <cfRule type="cellIs" dxfId="94" priority="171" operator="equal">
      <formula>"L"</formula>
    </cfRule>
  </conditionalFormatting>
  <conditionalFormatting sqref="V3">
    <cfRule type="cellIs" dxfId="93" priority="168" operator="equal">
      <formula>"M"</formula>
    </cfRule>
    <cfRule type="cellIs" dxfId="92" priority="169" operator="equal">
      <formula>"L"</formula>
    </cfRule>
  </conditionalFormatting>
  <conditionalFormatting sqref="W1:W131">
    <cfRule type="cellIs" dxfId="91" priority="174" operator="equal">
      <formula>"M"</formula>
    </cfRule>
    <cfRule type="cellIs" dxfId="90" priority="176" operator="equal">
      <formula>"L"</formula>
    </cfRule>
  </conditionalFormatting>
  <conditionalFormatting sqref="W4:AB131">
    <cfRule type="cellIs" dxfId="89" priority="172" operator="equal">
      <formula>"H"</formula>
    </cfRule>
    <cfRule type="cellIs" dxfId="88" priority="173" operator="equal">
      <formula>"H"</formula>
    </cfRule>
    <cfRule type="cellIs" dxfId="87" priority="175" operator="equal">
      <formula>"H"</formula>
    </cfRule>
    <cfRule type="cellIs" dxfId="86" priority="179" operator="equal">
      <formula>"M"</formula>
    </cfRule>
    <cfRule type="cellIs" dxfId="85" priority="180" operator="equal">
      <formula>"L"</formula>
    </cfRule>
    <cfRule type="cellIs" dxfId="84" priority="181" operator="lessThan">
      <formula>0</formula>
    </cfRule>
  </conditionalFormatting>
  <conditionalFormatting sqref="G1:G1048576">
    <cfRule type="cellIs" dxfId="83" priority="115" operator="lessThan">
      <formula>0</formula>
    </cfRule>
  </conditionalFormatting>
  <conditionalFormatting sqref="AA1:AB2">
    <cfRule type="cellIs" dxfId="82" priority="27" operator="equal">
      <formula>"M"</formula>
    </cfRule>
    <cfRule type="cellIs" dxfId="81" priority="29" operator="equal">
      <formula>"L"</formula>
    </cfRule>
  </conditionalFormatting>
  <pageMargins left="0.69930555555555596" right="0.6993055555555559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>
    <tabColor rgb="FF00B0F0"/>
  </sheetPr>
  <dimension ref="A1:K360"/>
  <sheetViews>
    <sheetView workbookViewId="0">
      <selection activeCell="D56" sqref="D56:J59"/>
    </sheetView>
  </sheetViews>
  <sheetFormatPr defaultColWidth="8.88671875" defaultRowHeight="16.2"/>
  <cols>
    <col min="1" max="1" width="8.88671875" style="113"/>
    <col min="2" max="2" width="23.33203125" style="113" customWidth="1"/>
    <col min="3" max="3" width="8.88671875" style="113"/>
    <col min="4" max="4" width="26.88671875" style="113" customWidth="1"/>
    <col min="5" max="5" width="22.5546875" style="113" customWidth="1"/>
    <col min="6" max="16384" width="8.88671875" style="113"/>
  </cols>
  <sheetData>
    <row r="1" spans="1:11">
      <c r="A1" s="223" t="s">
        <v>892</v>
      </c>
      <c r="B1" s="224" t="s">
        <v>893</v>
      </c>
      <c r="C1" s="225" t="s">
        <v>894</v>
      </c>
      <c r="D1" s="226" t="s">
        <v>895</v>
      </c>
      <c r="E1" s="227" t="s">
        <v>121</v>
      </c>
      <c r="F1" s="228" t="s">
        <v>896</v>
      </c>
      <c r="G1" s="227" t="s">
        <v>897</v>
      </c>
      <c r="H1" s="227" t="s">
        <v>898</v>
      </c>
      <c r="I1" s="225" t="s">
        <v>899</v>
      </c>
      <c r="J1" s="227" t="s">
        <v>900</v>
      </c>
      <c r="K1" s="227" t="s">
        <v>901</v>
      </c>
    </row>
    <row r="2" spans="1:11">
      <c r="A2" s="227" t="s">
        <v>902</v>
      </c>
      <c r="B2" s="229">
        <f>I2</f>
        <v>46100</v>
      </c>
      <c r="C2" s="227"/>
      <c r="D2" s="230" t="s">
        <v>903</v>
      </c>
      <c r="E2" s="227" t="s">
        <v>904</v>
      </c>
      <c r="F2" s="228">
        <v>5000</v>
      </c>
      <c r="G2" s="227"/>
      <c r="H2" s="227"/>
      <c r="I2" s="225">
        <v>46100</v>
      </c>
      <c r="J2" s="227" t="s">
        <v>905</v>
      </c>
      <c r="K2" s="227"/>
    </row>
    <row r="3" spans="1:11">
      <c r="A3" s="227" t="s">
        <v>902</v>
      </c>
      <c r="B3" s="229">
        <f>I3</f>
        <v>46100</v>
      </c>
      <c r="C3" s="227"/>
      <c r="D3" s="230" t="s">
        <v>903</v>
      </c>
      <c r="E3" s="227" t="s">
        <v>904</v>
      </c>
      <c r="F3" s="228">
        <v>5000</v>
      </c>
      <c r="G3" s="227"/>
      <c r="H3" s="227"/>
      <c r="I3" s="225">
        <v>46100</v>
      </c>
      <c r="J3" s="227" t="s">
        <v>905</v>
      </c>
    </row>
    <row r="4" spans="1:11">
      <c r="A4" s="227"/>
      <c r="B4" s="229"/>
      <c r="C4" s="227"/>
      <c r="D4" s="226"/>
      <c r="E4" s="227"/>
      <c r="F4" s="228"/>
      <c r="G4" s="227"/>
      <c r="H4" s="227"/>
      <c r="I4" s="225"/>
      <c r="J4" s="227"/>
    </row>
    <row r="5" spans="1:11">
      <c r="A5" s="227"/>
      <c r="B5" s="229"/>
      <c r="C5" s="227"/>
      <c r="D5" s="226"/>
      <c r="E5" s="227"/>
      <c r="F5" s="228"/>
      <c r="G5" s="227"/>
      <c r="H5" s="227"/>
      <c r="I5" s="225"/>
      <c r="J5" s="227"/>
    </row>
    <row r="6" spans="1:11">
      <c r="A6" s="227" t="s">
        <v>902</v>
      </c>
      <c r="B6" s="229">
        <v>46106</v>
      </c>
      <c r="C6" s="227"/>
      <c r="D6" s="226">
        <v>802158514</v>
      </c>
      <c r="E6" s="227" t="s">
        <v>906</v>
      </c>
      <c r="F6" s="228">
        <v>964</v>
      </c>
      <c r="G6" s="227"/>
      <c r="H6" s="227"/>
      <c r="I6" s="225">
        <v>46106</v>
      </c>
      <c r="J6" s="227" t="s">
        <v>907</v>
      </c>
    </row>
    <row r="7" spans="1:11">
      <c r="A7" s="227"/>
      <c r="B7" s="229"/>
      <c r="C7" s="227"/>
      <c r="D7" s="226"/>
      <c r="E7" s="227"/>
      <c r="F7" s="228"/>
      <c r="G7" s="227"/>
      <c r="H7" s="227"/>
      <c r="I7" s="225"/>
      <c r="J7" s="227"/>
      <c r="K7" s="227"/>
    </row>
    <row r="8" spans="1:11">
      <c r="A8" s="227"/>
      <c r="B8" s="229"/>
      <c r="C8" s="227"/>
      <c r="D8" s="226"/>
      <c r="E8" s="227"/>
      <c r="F8" s="228"/>
      <c r="G8" s="227"/>
      <c r="H8" s="227"/>
      <c r="I8" s="225"/>
      <c r="J8" s="227"/>
      <c r="K8" s="227"/>
    </row>
    <row r="9" spans="1:11">
      <c r="A9" s="227" t="s">
        <v>902</v>
      </c>
      <c r="B9" s="229">
        <f t="shared" ref="B9:B12" si="0">I9</f>
        <v>46108</v>
      </c>
      <c r="C9" s="227"/>
      <c r="D9" s="230" t="s">
        <v>908</v>
      </c>
      <c r="E9" s="227" t="s">
        <v>39</v>
      </c>
      <c r="F9" s="228">
        <v>3000</v>
      </c>
      <c r="G9" s="227"/>
      <c r="H9" s="227"/>
      <c r="I9" s="225">
        <v>46108</v>
      </c>
      <c r="J9" s="227" t="s">
        <v>909</v>
      </c>
    </row>
    <row r="10" spans="1:11">
      <c r="A10" s="227" t="s">
        <v>902</v>
      </c>
      <c r="B10" s="229">
        <f t="shared" si="0"/>
        <v>46108</v>
      </c>
      <c r="C10" s="227"/>
      <c r="D10" s="230" t="s">
        <v>908</v>
      </c>
      <c r="E10" s="227" t="s">
        <v>41</v>
      </c>
      <c r="F10" s="228">
        <v>3000</v>
      </c>
      <c r="G10" s="227"/>
      <c r="H10" s="227"/>
      <c r="I10" s="225">
        <v>46108</v>
      </c>
      <c r="J10" s="227" t="s">
        <v>909</v>
      </c>
    </row>
    <row r="11" spans="1:11">
      <c r="A11" s="227" t="s">
        <v>902</v>
      </c>
      <c r="B11" s="229">
        <f t="shared" si="0"/>
        <v>46108</v>
      </c>
      <c r="C11" s="227"/>
      <c r="D11" s="230" t="s">
        <v>908</v>
      </c>
      <c r="E11" s="227" t="s">
        <v>42</v>
      </c>
      <c r="F11" s="228">
        <v>6000</v>
      </c>
      <c r="G11" s="227"/>
      <c r="H11" s="227"/>
      <c r="I11" s="225">
        <v>46108</v>
      </c>
      <c r="J11" s="227" t="s">
        <v>909</v>
      </c>
    </row>
    <row r="12" spans="1:11">
      <c r="A12" s="227" t="s">
        <v>902</v>
      </c>
      <c r="B12" s="229">
        <f t="shared" si="0"/>
        <v>46108</v>
      </c>
      <c r="C12" s="227"/>
      <c r="D12" s="230" t="s">
        <v>908</v>
      </c>
      <c r="E12" s="227" t="s">
        <v>42</v>
      </c>
      <c r="F12" s="228">
        <v>6000</v>
      </c>
      <c r="G12" s="227"/>
      <c r="H12" s="227"/>
      <c r="I12" s="225">
        <v>46108</v>
      </c>
      <c r="J12" s="227" t="s">
        <v>909</v>
      </c>
    </row>
    <row r="13" spans="1:11">
      <c r="A13" s="227"/>
      <c r="B13" s="229"/>
      <c r="C13" s="227"/>
      <c r="D13" s="226"/>
      <c r="E13" s="227"/>
      <c r="F13" s="228"/>
      <c r="G13" s="227"/>
      <c r="H13" s="227"/>
      <c r="I13" s="225"/>
      <c r="J13" s="227"/>
    </row>
    <row r="14" spans="1:11">
      <c r="A14" s="227"/>
      <c r="B14" s="229"/>
      <c r="C14" s="227"/>
      <c r="D14" s="226"/>
      <c r="E14" s="227"/>
      <c r="F14" s="227"/>
      <c r="G14" s="227"/>
      <c r="H14" s="228"/>
      <c r="I14" s="227"/>
      <c r="J14" s="227"/>
      <c r="K14" s="225"/>
    </row>
    <row r="15" spans="1:11">
      <c r="A15" s="227" t="s">
        <v>902</v>
      </c>
      <c r="B15" s="229">
        <f>I15</f>
        <v>46111</v>
      </c>
      <c r="C15" s="227"/>
      <c r="D15" s="226" t="s">
        <v>910</v>
      </c>
      <c r="E15" s="227" t="s">
        <v>911</v>
      </c>
      <c r="F15" s="227">
        <v>5600</v>
      </c>
      <c r="G15" s="227"/>
      <c r="H15" s="228"/>
      <c r="I15" s="225">
        <v>46111</v>
      </c>
      <c r="J15" s="227" t="s">
        <v>912</v>
      </c>
      <c r="K15" s="225"/>
    </row>
    <row r="16" spans="1:11">
      <c r="A16" s="227" t="s">
        <v>902</v>
      </c>
      <c r="B16" s="229">
        <f>I16</f>
        <v>46111</v>
      </c>
      <c r="C16" s="227"/>
      <c r="D16" s="226" t="s">
        <v>910</v>
      </c>
      <c r="E16" s="227" t="s">
        <v>913</v>
      </c>
      <c r="F16" s="227">
        <v>6000</v>
      </c>
      <c r="G16" s="227"/>
      <c r="H16" s="228"/>
      <c r="I16" s="225">
        <v>46111</v>
      </c>
      <c r="J16" s="227" t="s">
        <v>912</v>
      </c>
      <c r="K16" s="225"/>
    </row>
    <row r="17" spans="1:11">
      <c r="A17" s="227"/>
      <c r="B17" s="229"/>
      <c r="C17" s="227"/>
      <c r="D17" s="226"/>
      <c r="E17" s="227"/>
      <c r="F17" s="227"/>
      <c r="G17" s="227"/>
      <c r="H17" s="228"/>
      <c r="I17" s="225"/>
      <c r="J17" s="227"/>
      <c r="K17" s="225"/>
    </row>
    <row r="18" spans="1:11">
      <c r="A18" s="227" t="s">
        <v>902</v>
      </c>
      <c r="B18" s="229">
        <f>I18</f>
        <v>46111</v>
      </c>
      <c r="C18" s="227"/>
      <c r="D18" s="230" t="s">
        <v>914</v>
      </c>
      <c r="E18" s="227" t="s">
        <v>915</v>
      </c>
      <c r="F18" s="227">
        <v>9840</v>
      </c>
      <c r="G18" s="227"/>
      <c r="H18" s="228"/>
      <c r="I18" s="225">
        <v>46111</v>
      </c>
      <c r="J18" s="227" t="s">
        <v>912</v>
      </c>
      <c r="K18" s="225"/>
    </row>
    <row r="19" spans="1:11">
      <c r="A19" s="227" t="s">
        <v>902</v>
      </c>
      <c r="B19" s="229">
        <f>I19</f>
        <v>46111</v>
      </c>
      <c r="C19" s="231"/>
      <c r="D19" s="230" t="s">
        <v>914</v>
      </c>
      <c r="E19" s="227" t="s">
        <v>916</v>
      </c>
      <c r="F19" s="227">
        <v>8160</v>
      </c>
      <c r="I19" s="225">
        <v>46111</v>
      </c>
      <c r="J19" s="227" t="s">
        <v>912</v>
      </c>
    </row>
    <row r="20" spans="1:11">
      <c r="A20" s="227" t="s">
        <v>902</v>
      </c>
      <c r="B20" s="229">
        <f>I20</f>
        <v>46111</v>
      </c>
      <c r="C20" s="231"/>
      <c r="D20" s="230" t="s">
        <v>914</v>
      </c>
      <c r="E20" s="227" t="s">
        <v>916</v>
      </c>
      <c r="F20" s="227">
        <v>2640</v>
      </c>
      <c r="I20" s="225">
        <v>46111</v>
      </c>
      <c r="J20" s="227" t="s">
        <v>912</v>
      </c>
    </row>
    <row r="21" spans="1:11">
      <c r="A21" s="227"/>
      <c r="B21" s="229"/>
      <c r="C21" s="231"/>
      <c r="D21" s="226"/>
      <c r="E21" s="227"/>
      <c r="F21" s="227"/>
      <c r="I21" s="232"/>
    </row>
    <row r="22" spans="1:11">
      <c r="A22" s="227"/>
      <c r="B22" s="229"/>
      <c r="C22" s="231"/>
      <c r="D22" s="226"/>
      <c r="E22" s="227"/>
      <c r="F22" s="227"/>
      <c r="I22" s="225"/>
      <c r="J22" s="227"/>
      <c r="K22" s="227"/>
    </row>
    <row r="23" spans="1:11">
      <c r="A23" s="227" t="s">
        <v>902</v>
      </c>
      <c r="B23" s="229">
        <f t="shared" ref="B23:B86" si="1">I23</f>
        <v>46111</v>
      </c>
      <c r="C23" s="231"/>
      <c r="D23" s="230" t="s">
        <v>917</v>
      </c>
      <c r="E23" s="227" t="s">
        <v>918</v>
      </c>
      <c r="F23" s="233">
        <v>50000</v>
      </c>
      <c r="I23" s="225">
        <v>46111</v>
      </c>
      <c r="J23" s="225" t="s">
        <v>919</v>
      </c>
      <c r="K23" s="227"/>
    </row>
    <row r="24" spans="1:11">
      <c r="A24" s="227" t="s">
        <v>902</v>
      </c>
      <c r="B24" s="229">
        <f t="shared" si="1"/>
        <v>46111</v>
      </c>
      <c r="C24" s="231"/>
      <c r="D24" s="230" t="s">
        <v>917</v>
      </c>
      <c r="E24" s="227" t="s">
        <v>918</v>
      </c>
      <c r="F24" s="233">
        <v>104499</v>
      </c>
      <c r="I24" s="225">
        <v>46111</v>
      </c>
      <c r="J24" s="225" t="s">
        <v>919</v>
      </c>
      <c r="K24" s="227"/>
    </row>
    <row r="25" spans="1:11">
      <c r="A25" s="227" t="s">
        <v>920</v>
      </c>
      <c r="B25" s="229">
        <f t="shared" si="1"/>
        <v>46111</v>
      </c>
      <c r="C25" s="231"/>
      <c r="D25" s="230" t="s">
        <v>917</v>
      </c>
      <c r="E25" s="227" t="s">
        <v>918</v>
      </c>
      <c r="F25" s="226">
        <v>898</v>
      </c>
      <c r="G25" s="227"/>
      <c r="H25" s="227"/>
      <c r="I25" s="227">
        <v>46111</v>
      </c>
      <c r="J25" s="228" t="s">
        <v>919</v>
      </c>
      <c r="K25" s="225"/>
    </row>
    <row r="26" spans="1:11">
      <c r="A26" s="227" t="s">
        <v>902</v>
      </c>
      <c r="B26" s="229">
        <f t="shared" si="1"/>
        <v>46111</v>
      </c>
      <c r="C26" s="231"/>
      <c r="D26" s="230" t="s">
        <v>921</v>
      </c>
      <c r="E26" s="227" t="s">
        <v>922</v>
      </c>
      <c r="F26" s="233">
        <v>92248</v>
      </c>
      <c r="I26" s="225">
        <v>46111</v>
      </c>
      <c r="J26" s="225" t="s">
        <v>919</v>
      </c>
      <c r="K26" s="227"/>
    </row>
    <row r="27" spans="1:11">
      <c r="A27" s="227" t="s">
        <v>902</v>
      </c>
      <c r="B27" s="229">
        <f t="shared" si="1"/>
        <v>46111</v>
      </c>
      <c r="C27" s="231"/>
      <c r="D27" s="230" t="s">
        <v>921</v>
      </c>
      <c r="E27" s="227" t="s">
        <v>923</v>
      </c>
      <c r="F27" s="233">
        <v>14700</v>
      </c>
      <c r="I27" s="225">
        <v>46111</v>
      </c>
      <c r="J27" s="225" t="s">
        <v>919</v>
      </c>
      <c r="K27" s="227"/>
    </row>
    <row r="28" spans="1:11">
      <c r="A28" s="227" t="s">
        <v>902</v>
      </c>
      <c r="B28" s="229">
        <f t="shared" si="1"/>
        <v>46111</v>
      </c>
      <c r="C28" s="231"/>
      <c r="D28" s="230" t="s">
        <v>921</v>
      </c>
      <c r="E28" s="227" t="s">
        <v>922</v>
      </c>
      <c r="F28" s="233">
        <v>44396</v>
      </c>
      <c r="I28" s="225">
        <v>46111</v>
      </c>
      <c r="J28" s="225" t="s">
        <v>919</v>
      </c>
      <c r="K28" s="227"/>
    </row>
    <row r="29" spans="1:11">
      <c r="A29" s="227" t="s">
        <v>902</v>
      </c>
      <c r="B29" s="229">
        <f t="shared" si="1"/>
        <v>0</v>
      </c>
      <c r="C29" s="231"/>
      <c r="D29" s="226"/>
      <c r="E29" s="227"/>
      <c r="F29" s="227"/>
      <c r="I29" s="225"/>
      <c r="J29" s="227"/>
      <c r="K29" s="227"/>
    </row>
    <row r="30" spans="1:11">
      <c r="A30" s="227" t="s">
        <v>902</v>
      </c>
      <c r="B30" s="229">
        <f t="shared" si="1"/>
        <v>0</v>
      </c>
      <c r="C30" s="231"/>
      <c r="D30" s="226"/>
      <c r="E30" s="227"/>
      <c r="F30" s="233"/>
      <c r="I30" s="225"/>
      <c r="J30" s="227"/>
      <c r="K30" s="227"/>
    </row>
    <row r="31" spans="1:11">
      <c r="A31" s="227" t="s">
        <v>902</v>
      </c>
      <c r="B31" s="229">
        <f t="shared" si="1"/>
        <v>46111</v>
      </c>
      <c r="C31" s="231"/>
      <c r="D31" s="230" t="s">
        <v>924</v>
      </c>
      <c r="E31" s="227" t="s">
        <v>87</v>
      </c>
      <c r="F31" s="233">
        <v>15000</v>
      </c>
      <c r="I31" s="225">
        <v>46111</v>
      </c>
      <c r="J31" s="225" t="s">
        <v>919</v>
      </c>
      <c r="K31" s="227"/>
    </row>
    <row r="32" spans="1:11">
      <c r="A32" s="227" t="s">
        <v>902</v>
      </c>
      <c r="B32" s="229">
        <f t="shared" si="1"/>
        <v>46111</v>
      </c>
      <c r="C32" s="231"/>
      <c r="D32" s="230" t="s">
        <v>924</v>
      </c>
      <c r="E32" s="227" t="s">
        <v>87</v>
      </c>
      <c r="F32" s="233">
        <v>5000</v>
      </c>
      <c r="I32" s="225">
        <v>46111</v>
      </c>
      <c r="J32" s="225" t="s">
        <v>919</v>
      </c>
      <c r="K32" s="227"/>
    </row>
    <row r="33" spans="1:11">
      <c r="A33" s="227" t="s">
        <v>902</v>
      </c>
      <c r="B33" s="229">
        <f t="shared" si="1"/>
        <v>46111</v>
      </c>
      <c r="C33" s="231"/>
      <c r="D33" s="230" t="s">
        <v>924</v>
      </c>
      <c r="E33" s="227" t="s">
        <v>87</v>
      </c>
      <c r="F33" s="233">
        <v>5000</v>
      </c>
      <c r="I33" s="225">
        <v>46111</v>
      </c>
      <c r="J33" s="225" t="s">
        <v>919</v>
      </c>
      <c r="K33" s="227"/>
    </row>
    <row r="34" spans="1:11">
      <c r="A34" s="227" t="s">
        <v>902</v>
      </c>
      <c r="B34" s="229">
        <f t="shared" si="1"/>
        <v>0</v>
      </c>
      <c r="C34" s="231"/>
      <c r="D34" s="234"/>
      <c r="E34" s="231"/>
      <c r="F34" s="233"/>
      <c r="I34" s="232"/>
    </row>
    <row r="35" spans="1:11">
      <c r="A35" s="227" t="s">
        <v>902</v>
      </c>
      <c r="B35" s="229">
        <f t="shared" si="1"/>
        <v>0</v>
      </c>
      <c r="C35" s="231"/>
      <c r="D35" s="226"/>
      <c r="E35" s="227"/>
      <c r="F35" s="233"/>
      <c r="I35" s="225"/>
      <c r="J35" s="225"/>
    </row>
    <row r="36" spans="1:11">
      <c r="A36" s="227" t="s">
        <v>902</v>
      </c>
      <c r="B36" s="229">
        <f t="shared" si="1"/>
        <v>46112</v>
      </c>
      <c r="C36" s="231"/>
      <c r="D36" s="230" t="s">
        <v>925</v>
      </c>
      <c r="E36" s="227" t="s">
        <v>926</v>
      </c>
      <c r="F36" s="233">
        <v>2094</v>
      </c>
      <c r="I36" s="225">
        <v>46112</v>
      </c>
      <c r="J36" s="225" t="s">
        <v>927</v>
      </c>
    </row>
    <row r="37" spans="1:11">
      <c r="A37" s="227" t="s">
        <v>902</v>
      </c>
      <c r="B37" s="229">
        <f t="shared" si="1"/>
        <v>46112</v>
      </c>
      <c r="C37" s="231"/>
      <c r="D37" s="230" t="s">
        <v>925</v>
      </c>
      <c r="E37" s="227" t="s">
        <v>926</v>
      </c>
      <c r="F37" s="233">
        <v>906</v>
      </c>
      <c r="I37" s="225">
        <v>46112</v>
      </c>
      <c r="J37" s="225" t="s">
        <v>927</v>
      </c>
      <c r="K37" s="235"/>
    </row>
    <row r="38" spans="1:11">
      <c r="A38" s="227" t="s">
        <v>902</v>
      </c>
      <c r="B38" s="229">
        <f t="shared" si="1"/>
        <v>46112</v>
      </c>
      <c r="C38" s="231"/>
      <c r="D38" s="230" t="s">
        <v>925</v>
      </c>
      <c r="E38" s="227" t="s">
        <v>928</v>
      </c>
      <c r="F38" s="233">
        <v>765</v>
      </c>
      <c r="I38" s="225">
        <v>46112</v>
      </c>
      <c r="J38" s="225" t="s">
        <v>927</v>
      </c>
    </row>
    <row r="39" spans="1:11">
      <c r="A39" s="227" t="s">
        <v>902</v>
      </c>
      <c r="B39" s="229">
        <f t="shared" si="1"/>
        <v>46112</v>
      </c>
      <c r="C39" s="231"/>
      <c r="D39" s="230" t="s">
        <v>925</v>
      </c>
      <c r="E39" s="227" t="s">
        <v>928</v>
      </c>
      <c r="F39" s="233">
        <v>2610</v>
      </c>
      <c r="I39" s="225">
        <v>46112</v>
      </c>
      <c r="J39" s="225" t="s">
        <v>927</v>
      </c>
    </row>
    <row r="40" spans="1:11">
      <c r="A40" s="227" t="s">
        <v>902</v>
      </c>
      <c r="B40" s="229">
        <f t="shared" si="1"/>
        <v>0</v>
      </c>
      <c r="C40" s="231"/>
      <c r="D40" s="226"/>
      <c r="E40" s="227"/>
      <c r="F40" s="233"/>
      <c r="I40" s="225"/>
      <c r="J40" s="225"/>
    </row>
    <row r="41" spans="1:11">
      <c r="A41" s="227" t="s">
        <v>902</v>
      </c>
      <c r="B41" s="229">
        <f t="shared" si="1"/>
        <v>46112</v>
      </c>
      <c r="C41" s="231"/>
      <c r="D41" s="230" t="s">
        <v>929</v>
      </c>
      <c r="E41" s="227" t="s">
        <v>930</v>
      </c>
      <c r="F41" s="233">
        <v>8000</v>
      </c>
      <c r="I41" s="225">
        <v>46112</v>
      </c>
      <c r="J41" s="225" t="s">
        <v>919</v>
      </c>
    </row>
    <row r="42" spans="1:11">
      <c r="A42" s="227" t="s">
        <v>902</v>
      </c>
      <c r="B42" s="229">
        <f t="shared" si="1"/>
        <v>0</v>
      </c>
      <c r="C42" s="231"/>
      <c r="D42" s="226"/>
      <c r="E42" s="227"/>
      <c r="F42" s="233"/>
      <c r="I42" s="225"/>
      <c r="J42" s="225"/>
    </row>
    <row r="43" spans="1:11">
      <c r="A43" s="227" t="s">
        <v>902</v>
      </c>
      <c r="B43" s="229">
        <f t="shared" si="1"/>
        <v>46113</v>
      </c>
      <c r="C43" s="231"/>
      <c r="D43" s="230" t="s">
        <v>931</v>
      </c>
      <c r="E43" s="227" t="s">
        <v>932</v>
      </c>
      <c r="F43" s="233">
        <v>10000</v>
      </c>
      <c r="I43" s="225">
        <v>46113</v>
      </c>
      <c r="J43" s="225" t="s">
        <v>933</v>
      </c>
    </row>
    <row r="44" spans="1:11">
      <c r="A44" s="227" t="s">
        <v>902</v>
      </c>
      <c r="B44" s="229">
        <f t="shared" si="1"/>
        <v>46113</v>
      </c>
      <c r="C44" s="226"/>
      <c r="D44" s="236" t="s">
        <v>931</v>
      </c>
      <c r="E44" s="227" t="s">
        <v>934</v>
      </c>
      <c r="F44" s="233">
        <v>10000</v>
      </c>
      <c r="H44" s="225"/>
      <c r="I44" s="225">
        <v>46113</v>
      </c>
      <c r="J44" s="226" t="s">
        <v>933</v>
      </c>
      <c r="K44" s="227"/>
    </row>
    <row r="45" spans="1:11">
      <c r="A45" s="227" t="s">
        <v>902</v>
      </c>
      <c r="B45" s="229">
        <f t="shared" si="1"/>
        <v>0</v>
      </c>
      <c r="C45" s="226"/>
      <c r="D45" s="227"/>
      <c r="E45" s="227"/>
      <c r="F45" s="233"/>
      <c r="H45" s="225"/>
      <c r="I45" s="225"/>
      <c r="J45" s="226"/>
      <c r="K45" s="227"/>
    </row>
    <row r="46" spans="1:11">
      <c r="A46" s="227" t="s">
        <v>902</v>
      </c>
      <c r="B46" s="229">
        <f t="shared" si="1"/>
        <v>46113</v>
      </c>
      <c r="C46" s="226"/>
      <c r="D46" s="236" t="s">
        <v>935</v>
      </c>
      <c r="E46" s="227" t="s">
        <v>936</v>
      </c>
      <c r="F46" s="233">
        <v>15000</v>
      </c>
      <c r="H46" s="225"/>
      <c r="I46" s="225">
        <v>46113</v>
      </c>
      <c r="J46" s="226" t="s">
        <v>937</v>
      </c>
      <c r="K46" s="227"/>
    </row>
    <row r="47" spans="1:11">
      <c r="A47" s="227" t="s">
        <v>902</v>
      </c>
      <c r="B47" s="229">
        <f t="shared" si="1"/>
        <v>46113</v>
      </c>
      <c r="C47" s="226"/>
      <c r="D47" s="236" t="s">
        <v>935</v>
      </c>
      <c r="E47" s="227" t="s">
        <v>936</v>
      </c>
      <c r="F47" s="233">
        <v>15000</v>
      </c>
      <c r="H47" s="225"/>
      <c r="I47" s="225">
        <v>46113</v>
      </c>
      <c r="J47" s="226" t="s">
        <v>937</v>
      </c>
      <c r="K47" s="227"/>
    </row>
    <row r="48" spans="1:11">
      <c r="A48" s="227" t="s">
        <v>902</v>
      </c>
      <c r="B48" s="229">
        <f t="shared" si="1"/>
        <v>0</v>
      </c>
      <c r="C48" s="226"/>
      <c r="D48" s="227"/>
      <c r="E48" s="227"/>
      <c r="F48" s="233"/>
      <c r="H48" s="225"/>
      <c r="I48" s="225"/>
      <c r="J48" s="226"/>
      <c r="K48" s="227"/>
    </row>
    <row r="49" spans="1:11">
      <c r="A49" s="227" t="s">
        <v>902</v>
      </c>
      <c r="B49" s="229">
        <f t="shared" si="1"/>
        <v>46113</v>
      </c>
      <c r="C49" s="226"/>
      <c r="D49" s="236" t="s">
        <v>938</v>
      </c>
      <c r="E49" s="227" t="s">
        <v>939</v>
      </c>
      <c r="F49" s="233">
        <v>2000</v>
      </c>
      <c r="H49" s="225"/>
      <c r="I49" s="225">
        <v>46113</v>
      </c>
      <c r="J49" s="226" t="s">
        <v>919</v>
      </c>
      <c r="K49" s="227"/>
    </row>
    <row r="50" spans="1:11">
      <c r="A50" s="227" t="s">
        <v>902</v>
      </c>
      <c r="B50" s="229">
        <f t="shared" si="1"/>
        <v>46113</v>
      </c>
      <c r="C50" s="227"/>
      <c r="D50" s="236" t="s">
        <v>938</v>
      </c>
      <c r="E50" s="227" t="s">
        <v>939</v>
      </c>
      <c r="F50" s="233">
        <v>6000</v>
      </c>
      <c r="H50" s="225"/>
      <c r="I50" s="225">
        <v>46113</v>
      </c>
      <c r="J50" s="226" t="s">
        <v>919</v>
      </c>
      <c r="K50" s="227"/>
    </row>
    <row r="51" spans="1:11">
      <c r="A51" s="227" t="s">
        <v>902</v>
      </c>
      <c r="B51" s="229">
        <f t="shared" si="1"/>
        <v>46113</v>
      </c>
      <c r="C51" s="227"/>
      <c r="D51" s="236" t="s">
        <v>938</v>
      </c>
      <c r="E51" s="227" t="s">
        <v>940</v>
      </c>
      <c r="F51" s="233">
        <v>2400</v>
      </c>
      <c r="H51" s="225"/>
      <c r="I51" s="225">
        <v>46113</v>
      </c>
      <c r="J51" s="226" t="s">
        <v>919</v>
      </c>
      <c r="K51" s="227"/>
    </row>
    <row r="52" spans="1:11">
      <c r="A52" s="227" t="s">
        <v>902</v>
      </c>
      <c r="B52" s="229">
        <f t="shared" si="1"/>
        <v>0</v>
      </c>
      <c r="C52" s="227"/>
      <c r="D52" s="227"/>
      <c r="E52" s="227"/>
      <c r="F52" s="233"/>
      <c r="H52" s="225"/>
      <c r="I52" s="225"/>
      <c r="J52" s="226"/>
      <c r="K52" s="227"/>
    </row>
    <row r="53" spans="1:11">
      <c r="A53" s="227" t="s">
        <v>902</v>
      </c>
      <c r="B53" s="229">
        <f t="shared" si="1"/>
        <v>46113</v>
      </c>
      <c r="C53" s="227"/>
      <c r="D53" s="227" t="s">
        <v>941</v>
      </c>
      <c r="E53" s="227" t="s">
        <v>942</v>
      </c>
      <c r="F53" s="233">
        <v>42000</v>
      </c>
      <c r="H53" s="225"/>
      <c r="I53" s="225">
        <v>46113</v>
      </c>
      <c r="J53" s="226" t="s">
        <v>919</v>
      </c>
    </row>
    <row r="54" spans="1:11">
      <c r="A54" s="227" t="s">
        <v>902</v>
      </c>
      <c r="B54" s="229">
        <f t="shared" si="1"/>
        <v>46113</v>
      </c>
      <c r="C54" s="227"/>
      <c r="D54" s="227" t="s">
        <v>941</v>
      </c>
      <c r="E54" s="227" t="s">
        <v>942</v>
      </c>
      <c r="F54" s="233">
        <v>20000</v>
      </c>
      <c r="H54" s="225"/>
      <c r="I54" s="225">
        <v>46113</v>
      </c>
      <c r="J54" s="226" t="s">
        <v>919</v>
      </c>
      <c r="K54" s="227"/>
    </row>
    <row r="55" spans="1:11">
      <c r="A55" s="227" t="s">
        <v>902</v>
      </c>
      <c r="B55" s="229">
        <f t="shared" si="1"/>
        <v>0</v>
      </c>
      <c r="C55" s="227"/>
      <c r="D55" s="227"/>
      <c r="E55" s="227"/>
      <c r="F55" s="233"/>
      <c r="H55" s="225"/>
      <c r="I55" s="225"/>
      <c r="J55" s="226"/>
      <c r="K55" s="227"/>
    </row>
    <row r="56" spans="1:11">
      <c r="A56" s="227" t="s">
        <v>902</v>
      </c>
      <c r="B56" s="229">
        <f t="shared" si="1"/>
        <v>46114</v>
      </c>
      <c r="C56" s="227"/>
      <c r="D56" s="236" t="s">
        <v>943</v>
      </c>
      <c r="E56" s="227" t="s">
        <v>944</v>
      </c>
      <c r="F56" s="233">
        <v>4000</v>
      </c>
      <c r="H56" s="225"/>
      <c r="I56" s="225">
        <v>46114</v>
      </c>
      <c r="J56" s="226" t="s">
        <v>919</v>
      </c>
      <c r="K56" s="227"/>
    </row>
    <row r="57" spans="1:11">
      <c r="A57" s="227" t="s">
        <v>902</v>
      </c>
      <c r="B57" s="229">
        <f t="shared" si="1"/>
        <v>46114</v>
      </c>
      <c r="C57" s="227"/>
      <c r="D57" s="236">
        <v>1158204205</v>
      </c>
      <c r="E57" s="227" t="s">
        <v>945</v>
      </c>
      <c r="F57" s="233">
        <v>3000</v>
      </c>
      <c r="H57" s="225"/>
      <c r="I57" s="225">
        <v>46114</v>
      </c>
      <c r="J57" s="226" t="s">
        <v>919</v>
      </c>
      <c r="K57" s="227"/>
    </row>
    <row r="58" spans="1:11">
      <c r="A58" s="227" t="s">
        <v>902</v>
      </c>
      <c r="B58" s="229">
        <f t="shared" si="1"/>
        <v>46114</v>
      </c>
      <c r="C58" s="227"/>
      <c r="D58" s="236">
        <v>1158204205</v>
      </c>
      <c r="E58" s="227" t="s">
        <v>945</v>
      </c>
      <c r="F58" s="233">
        <v>3000</v>
      </c>
      <c r="H58" s="225"/>
      <c r="I58" s="225">
        <v>46114</v>
      </c>
      <c r="J58" s="226" t="s">
        <v>919</v>
      </c>
      <c r="K58" s="227"/>
    </row>
    <row r="59" spans="1:11">
      <c r="A59" s="227" t="s">
        <v>902</v>
      </c>
      <c r="B59" s="229">
        <f t="shared" si="1"/>
        <v>0</v>
      </c>
      <c r="C59" s="227"/>
      <c r="D59" s="227"/>
      <c r="E59" s="227"/>
      <c r="F59" s="233"/>
      <c r="H59" s="225"/>
      <c r="I59" s="225"/>
      <c r="J59" s="226"/>
      <c r="K59" s="227"/>
    </row>
    <row r="60" spans="1:11">
      <c r="A60" s="227" t="s">
        <v>902</v>
      </c>
      <c r="B60" s="229">
        <f t="shared" si="1"/>
        <v>46114</v>
      </c>
      <c r="C60" s="227"/>
      <c r="D60" s="236" t="s">
        <v>946</v>
      </c>
      <c r="E60" s="227" t="s">
        <v>947</v>
      </c>
      <c r="F60" s="233">
        <v>24000</v>
      </c>
      <c r="H60" s="225"/>
      <c r="I60" s="225">
        <v>46114</v>
      </c>
      <c r="J60" s="226" t="s">
        <v>919</v>
      </c>
      <c r="K60" s="227"/>
    </row>
    <row r="61" spans="1:11">
      <c r="A61" s="227" t="s">
        <v>902</v>
      </c>
      <c r="B61" s="229">
        <f t="shared" si="1"/>
        <v>0</v>
      </c>
      <c r="C61" s="227"/>
      <c r="D61" s="227"/>
      <c r="E61" s="227"/>
      <c r="F61" s="233"/>
      <c r="H61" s="225"/>
      <c r="I61" s="225"/>
      <c r="J61" s="226"/>
      <c r="K61" s="227"/>
    </row>
    <row r="62" spans="1:11">
      <c r="A62" s="227" t="s">
        <v>902</v>
      </c>
      <c r="B62" s="229">
        <f t="shared" si="1"/>
        <v>0</v>
      </c>
      <c r="C62" s="227"/>
      <c r="D62" s="227"/>
      <c r="E62" s="227"/>
      <c r="F62" s="233"/>
      <c r="H62" s="225"/>
      <c r="I62" s="225"/>
      <c r="J62" s="226"/>
      <c r="K62" s="227"/>
    </row>
    <row r="63" spans="1:11">
      <c r="A63" s="227" t="s">
        <v>902</v>
      </c>
      <c r="B63" s="229">
        <f t="shared" si="1"/>
        <v>46113</v>
      </c>
      <c r="C63" s="227"/>
      <c r="D63" s="236" t="s">
        <v>948</v>
      </c>
      <c r="E63" s="227" t="s">
        <v>949</v>
      </c>
      <c r="F63" s="233">
        <v>2000</v>
      </c>
      <c r="H63" s="225"/>
      <c r="I63" s="225">
        <v>46113</v>
      </c>
      <c r="J63" s="226" t="s">
        <v>927</v>
      </c>
      <c r="K63" s="227"/>
    </row>
    <row r="64" spans="1:11">
      <c r="A64" s="227" t="s">
        <v>902</v>
      </c>
      <c r="B64" s="229">
        <f t="shared" si="1"/>
        <v>46113</v>
      </c>
      <c r="C64" s="227"/>
      <c r="D64" s="236" t="s">
        <v>948</v>
      </c>
      <c r="E64" s="227" t="s">
        <v>949</v>
      </c>
      <c r="F64" s="233">
        <v>16</v>
      </c>
      <c r="H64" s="225"/>
      <c r="I64" s="225">
        <v>46113</v>
      </c>
      <c r="J64" s="226" t="s">
        <v>927</v>
      </c>
      <c r="K64" s="227"/>
    </row>
    <row r="65" spans="1:11">
      <c r="A65" s="227" t="s">
        <v>902</v>
      </c>
      <c r="B65" s="229">
        <f t="shared" si="1"/>
        <v>0</v>
      </c>
      <c r="C65" s="227"/>
      <c r="D65" s="227"/>
      <c r="E65" s="227"/>
      <c r="F65" s="233"/>
      <c r="H65" s="225"/>
      <c r="I65" s="225"/>
      <c r="J65" s="226"/>
      <c r="K65" s="227"/>
    </row>
    <row r="66" spans="1:11">
      <c r="A66" s="227" t="s">
        <v>902</v>
      </c>
      <c r="B66" s="229">
        <f t="shared" si="1"/>
        <v>46114</v>
      </c>
      <c r="C66" s="227"/>
      <c r="D66" s="236" t="s">
        <v>950</v>
      </c>
      <c r="E66" s="227" t="s">
        <v>951</v>
      </c>
      <c r="F66" s="233">
        <v>6000</v>
      </c>
      <c r="H66" s="225"/>
      <c r="I66" s="225">
        <v>46114</v>
      </c>
      <c r="J66" s="226" t="s">
        <v>919</v>
      </c>
      <c r="K66" s="227"/>
    </row>
    <row r="67" spans="1:11">
      <c r="A67" s="227" t="s">
        <v>902</v>
      </c>
      <c r="B67" s="229">
        <f t="shared" si="1"/>
        <v>46114</v>
      </c>
      <c r="C67" s="227"/>
      <c r="D67" s="236">
        <v>5500140510</v>
      </c>
      <c r="E67" s="227" t="s">
        <v>951</v>
      </c>
      <c r="F67" s="233">
        <v>11995</v>
      </c>
      <c r="H67" s="225"/>
      <c r="I67" s="225">
        <v>46114</v>
      </c>
      <c r="J67" s="226" t="s">
        <v>919</v>
      </c>
      <c r="K67" s="227"/>
    </row>
    <row r="68" spans="1:11">
      <c r="A68" s="227" t="s">
        <v>902</v>
      </c>
      <c r="B68" s="229">
        <f t="shared" si="1"/>
        <v>0</v>
      </c>
      <c r="C68" s="227"/>
      <c r="D68" s="227"/>
      <c r="E68" s="227"/>
      <c r="F68" s="233"/>
      <c r="H68" s="225"/>
      <c r="I68" s="225"/>
      <c r="J68" s="226"/>
      <c r="K68" s="227"/>
    </row>
    <row r="69" spans="1:11">
      <c r="A69" s="227" t="s">
        <v>902</v>
      </c>
      <c r="B69" s="229">
        <f t="shared" si="1"/>
        <v>46114</v>
      </c>
      <c r="C69" s="227"/>
      <c r="D69" s="236" t="s">
        <v>952</v>
      </c>
      <c r="E69" s="227" t="s">
        <v>953</v>
      </c>
      <c r="F69" s="233">
        <v>30000</v>
      </c>
      <c r="H69" s="225"/>
      <c r="I69" s="225">
        <v>46114</v>
      </c>
      <c r="J69" s="226" t="s">
        <v>937</v>
      </c>
      <c r="K69" s="227"/>
    </row>
    <row r="70" spans="1:11">
      <c r="A70" s="227" t="s">
        <v>902</v>
      </c>
      <c r="B70" s="229">
        <f t="shared" si="1"/>
        <v>0</v>
      </c>
      <c r="C70" s="227"/>
      <c r="D70" s="227"/>
      <c r="E70" s="227"/>
      <c r="F70" s="233"/>
      <c r="H70" s="225"/>
      <c r="I70" s="225"/>
      <c r="J70" s="226"/>
      <c r="K70" s="227"/>
    </row>
    <row r="71" spans="1:11">
      <c r="A71" s="227" t="s">
        <v>902</v>
      </c>
      <c r="B71" s="229">
        <f t="shared" si="1"/>
        <v>0</v>
      </c>
      <c r="C71" s="227"/>
      <c r="D71" s="227"/>
      <c r="E71" s="227"/>
      <c r="F71" s="233"/>
      <c r="H71" s="225"/>
      <c r="I71" s="225"/>
      <c r="J71" s="226"/>
      <c r="K71" s="227"/>
    </row>
    <row r="72" spans="1:11">
      <c r="A72" s="227" t="s">
        <v>902</v>
      </c>
      <c r="B72" s="229">
        <f t="shared" si="1"/>
        <v>46114</v>
      </c>
      <c r="C72" s="227"/>
      <c r="D72" s="227">
        <v>1158207685</v>
      </c>
      <c r="E72" s="227" t="s">
        <v>954</v>
      </c>
      <c r="F72" s="233">
        <v>5000</v>
      </c>
      <c r="H72" s="225"/>
      <c r="I72" s="225">
        <v>46114</v>
      </c>
      <c r="J72" s="226" t="s">
        <v>919</v>
      </c>
      <c r="K72" s="227"/>
    </row>
    <row r="73" spans="1:11">
      <c r="A73" s="227" t="s">
        <v>902</v>
      </c>
      <c r="B73" s="229">
        <f t="shared" si="1"/>
        <v>0</v>
      </c>
      <c r="C73" s="227"/>
      <c r="D73" s="227"/>
      <c r="E73" s="227"/>
      <c r="F73" s="233"/>
      <c r="H73" s="225"/>
      <c r="I73" s="225"/>
      <c r="J73" s="226"/>
      <c r="K73" s="227"/>
    </row>
    <row r="74" spans="1:11">
      <c r="A74" s="237" t="s">
        <v>902</v>
      </c>
      <c r="B74" s="238">
        <v>46113</v>
      </c>
      <c r="C74" s="237"/>
      <c r="D74" s="239" t="s">
        <v>955</v>
      </c>
      <c r="E74" s="237" t="s">
        <v>49</v>
      </c>
      <c r="F74" s="237">
        <v>428000</v>
      </c>
      <c r="G74" s="240"/>
      <c r="H74" s="240"/>
      <c r="I74" s="237" t="s">
        <v>956</v>
      </c>
      <c r="J74" s="237" t="s">
        <v>909</v>
      </c>
      <c r="K74" s="237"/>
    </row>
    <row r="75" spans="1:11">
      <c r="A75" s="237" t="s">
        <v>902</v>
      </c>
      <c r="B75" s="238">
        <v>46113</v>
      </c>
      <c r="C75" s="237"/>
      <c r="D75" s="239" t="s">
        <v>955</v>
      </c>
      <c r="E75" s="237" t="s">
        <v>49</v>
      </c>
      <c r="F75" s="237">
        <v>32000</v>
      </c>
      <c r="G75" s="240"/>
      <c r="H75" s="240"/>
      <c r="I75" s="237" t="s">
        <v>956</v>
      </c>
      <c r="J75" s="237" t="s">
        <v>909</v>
      </c>
      <c r="K75" s="237"/>
    </row>
    <row r="76" spans="1:11">
      <c r="A76" s="227" t="s">
        <v>902</v>
      </c>
      <c r="B76" s="229">
        <f t="shared" si="1"/>
        <v>0</v>
      </c>
      <c r="C76" s="226"/>
      <c r="D76" s="227"/>
      <c r="E76" s="227"/>
      <c r="F76" s="233"/>
      <c r="H76" s="225"/>
      <c r="I76" s="225"/>
      <c r="J76" s="226"/>
      <c r="K76" s="227"/>
    </row>
    <row r="77" spans="1:11">
      <c r="A77" s="227" t="s">
        <v>902</v>
      </c>
      <c r="B77" s="229">
        <f t="shared" si="1"/>
        <v>0</v>
      </c>
      <c r="C77" s="226"/>
      <c r="D77" s="227"/>
      <c r="E77" s="227"/>
      <c r="F77" s="233"/>
      <c r="H77" s="225"/>
      <c r="I77" s="225"/>
      <c r="J77" s="226"/>
      <c r="K77" s="227"/>
    </row>
    <row r="78" spans="1:11">
      <c r="A78" s="227" t="s">
        <v>902</v>
      </c>
      <c r="B78" s="229">
        <f t="shared" si="1"/>
        <v>0</v>
      </c>
      <c r="C78" s="226"/>
      <c r="D78" s="227"/>
      <c r="E78" s="227"/>
      <c r="F78" s="233"/>
      <c r="H78" s="225"/>
      <c r="I78" s="225"/>
      <c r="J78" s="226"/>
      <c r="K78" s="227"/>
    </row>
    <row r="79" spans="1:11">
      <c r="A79" s="227" t="s">
        <v>902</v>
      </c>
      <c r="B79" s="229">
        <f t="shared" si="1"/>
        <v>0</v>
      </c>
      <c r="C79" s="226"/>
      <c r="D79" s="227"/>
      <c r="E79" s="227"/>
      <c r="F79" s="233"/>
      <c r="H79" s="225"/>
      <c r="I79" s="225"/>
      <c r="J79" s="226"/>
      <c r="K79" s="227"/>
    </row>
    <row r="80" spans="1:11">
      <c r="A80" s="227" t="s">
        <v>902</v>
      </c>
      <c r="B80" s="229">
        <f t="shared" si="1"/>
        <v>0</v>
      </c>
      <c r="C80" s="226"/>
      <c r="D80" s="227"/>
      <c r="E80" s="227"/>
      <c r="F80" s="233"/>
      <c r="H80" s="225"/>
      <c r="I80" s="225"/>
      <c r="J80" s="226"/>
      <c r="K80" s="227"/>
    </row>
    <row r="81" spans="1:11">
      <c r="A81" s="227" t="s">
        <v>902</v>
      </c>
      <c r="B81" s="229">
        <f t="shared" si="1"/>
        <v>0</v>
      </c>
      <c r="C81" s="226"/>
      <c r="D81" s="227"/>
      <c r="E81" s="227"/>
      <c r="F81" s="233"/>
      <c r="H81" s="225"/>
      <c r="I81" s="225"/>
      <c r="J81" s="226"/>
      <c r="K81" s="227"/>
    </row>
    <row r="82" spans="1:11">
      <c r="A82" s="227" t="s">
        <v>902</v>
      </c>
      <c r="B82" s="229">
        <f t="shared" si="1"/>
        <v>0</v>
      </c>
      <c r="C82" s="226"/>
      <c r="D82" s="227"/>
      <c r="E82" s="227"/>
      <c r="F82" s="233"/>
      <c r="H82" s="225"/>
      <c r="I82" s="225"/>
      <c r="J82" s="226"/>
      <c r="K82" s="227"/>
    </row>
    <row r="83" spans="1:11">
      <c r="A83" s="227" t="s">
        <v>902</v>
      </c>
      <c r="B83" s="229">
        <f t="shared" si="1"/>
        <v>0</v>
      </c>
      <c r="C83" s="226"/>
      <c r="D83" s="227"/>
      <c r="E83" s="227"/>
      <c r="H83" s="225"/>
      <c r="I83" s="225"/>
      <c r="J83" s="226"/>
      <c r="K83" s="227"/>
    </row>
    <row r="84" spans="1:11">
      <c r="A84" s="227" t="s">
        <v>902</v>
      </c>
      <c r="B84" s="229">
        <f t="shared" si="1"/>
        <v>0</v>
      </c>
      <c r="C84" s="226"/>
      <c r="D84" s="227"/>
      <c r="E84" s="227"/>
      <c r="H84" s="225"/>
      <c r="I84" s="225"/>
      <c r="J84" s="226"/>
      <c r="K84" s="227"/>
    </row>
    <row r="85" spans="1:11">
      <c r="A85" s="227" t="s">
        <v>902</v>
      </c>
      <c r="B85" s="229">
        <f t="shared" si="1"/>
        <v>0</v>
      </c>
    </row>
    <row r="86" spans="1:11">
      <c r="A86" s="227" t="s">
        <v>902</v>
      </c>
      <c r="B86" s="229">
        <f t="shared" si="1"/>
        <v>0</v>
      </c>
    </row>
    <row r="87" spans="1:11">
      <c r="A87" s="227" t="s">
        <v>902</v>
      </c>
      <c r="B87" s="229">
        <f t="shared" ref="B87:B150" si="2">I87</f>
        <v>0</v>
      </c>
    </row>
    <row r="88" spans="1:11">
      <c r="A88" s="227" t="s">
        <v>902</v>
      </c>
      <c r="B88" s="229">
        <f t="shared" si="2"/>
        <v>0</v>
      </c>
    </row>
    <row r="89" spans="1:11">
      <c r="A89" s="227" t="s">
        <v>902</v>
      </c>
      <c r="B89" s="229">
        <f t="shared" si="2"/>
        <v>0</v>
      </c>
    </row>
    <row r="90" spans="1:11">
      <c r="A90" s="227" t="s">
        <v>902</v>
      </c>
      <c r="B90" s="229">
        <f t="shared" si="2"/>
        <v>0</v>
      </c>
    </row>
    <row r="91" spans="1:11">
      <c r="A91" s="227" t="s">
        <v>902</v>
      </c>
      <c r="B91" s="229">
        <f t="shared" si="2"/>
        <v>0</v>
      </c>
    </row>
    <row r="92" spans="1:11">
      <c r="A92" s="227" t="s">
        <v>902</v>
      </c>
      <c r="B92" s="229">
        <f t="shared" si="2"/>
        <v>0</v>
      </c>
    </row>
    <row r="93" spans="1:11">
      <c r="A93" s="227" t="s">
        <v>902</v>
      </c>
      <c r="B93" s="229">
        <f t="shared" si="2"/>
        <v>0</v>
      </c>
    </row>
    <row r="94" spans="1:11">
      <c r="A94" s="227" t="s">
        <v>902</v>
      </c>
      <c r="B94" s="229">
        <f t="shared" si="2"/>
        <v>0</v>
      </c>
    </row>
    <row r="95" spans="1:11">
      <c r="A95" s="227" t="s">
        <v>902</v>
      </c>
      <c r="B95" s="229">
        <f t="shared" si="2"/>
        <v>0</v>
      </c>
    </row>
    <row r="96" spans="1:11">
      <c r="A96" s="227" t="s">
        <v>902</v>
      </c>
      <c r="B96" s="229">
        <f t="shared" si="2"/>
        <v>0</v>
      </c>
    </row>
    <row r="97" spans="1:2">
      <c r="A97" s="227" t="s">
        <v>902</v>
      </c>
      <c r="B97" s="229">
        <f t="shared" si="2"/>
        <v>0</v>
      </c>
    </row>
    <row r="98" spans="1:2">
      <c r="A98" s="227" t="s">
        <v>902</v>
      </c>
      <c r="B98" s="229">
        <f t="shared" si="2"/>
        <v>0</v>
      </c>
    </row>
    <row r="99" spans="1:2">
      <c r="A99" s="227" t="s">
        <v>902</v>
      </c>
      <c r="B99" s="229">
        <f t="shared" si="2"/>
        <v>0</v>
      </c>
    </row>
    <row r="100" spans="1:2">
      <c r="A100" s="227" t="s">
        <v>902</v>
      </c>
      <c r="B100" s="229">
        <f t="shared" si="2"/>
        <v>0</v>
      </c>
    </row>
    <row r="101" spans="1:2">
      <c r="A101" s="227" t="s">
        <v>902</v>
      </c>
      <c r="B101" s="229">
        <f t="shared" si="2"/>
        <v>0</v>
      </c>
    </row>
    <row r="102" spans="1:2">
      <c r="A102" s="227" t="s">
        <v>902</v>
      </c>
      <c r="B102" s="229">
        <f t="shared" si="2"/>
        <v>0</v>
      </c>
    </row>
    <row r="103" spans="1:2">
      <c r="A103" s="227" t="s">
        <v>902</v>
      </c>
      <c r="B103" s="229">
        <f t="shared" si="2"/>
        <v>0</v>
      </c>
    </row>
    <row r="104" spans="1:2">
      <c r="A104" s="227" t="s">
        <v>902</v>
      </c>
      <c r="B104" s="229">
        <f t="shared" si="2"/>
        <v>0</v>
      </c>
    </row>
    <row r="105" spans="1:2">
      <c r="A105" s="227" t="s">
        <v>902</v>
      </c>
      <c r="B105" s="229">
        <f t="shared" si="2"/>
        <v>0</v>
      </c>
    </row>
    <row r="106" spans="1:2">
      <c r="A106" s="227" t="s">
        <v>902</v>
      </c>
      <c r="B106" s="229">
        <f t="shared" si="2"/>
        <v>0</v>
      </c>
    </row>
    <row r="107" spans="1:2">
      <c r="A107" s="227" t="s">
        <v>902</v>
      </c>
      <c r="B107" s="229">
        <f t="shared" si="2"/>
        <v>0</v>
      </c>
    </row>
    <row r="108" spans="1:2">
      <c r="A108" s="227" t="s">
        <v>902</v>
      </c>
      <c r="B108" s="229">
        <f t="shared" si="2"/>
        <v>0</v>
      </c>
    </row>
    <row r="109" spans="1:2">
      <c r="A109" s="227" t="s">
        <v>902</v>
      </c>
      <c r="B109" s="229">
        <f t="shared" si="2"/>
        <v>0</v>
      </c>
    </row>
    <row r="110" spans="1:2">
      <c r="A110" s="227" t="s">
        <v>902</v>
      </c>
      <c r="B110" s="229">
        <f t="shared" si="2"/>
        <v>0</v>
      </c>
    </row>
    <row r="111" spans="1:2">
      <c r="A111" s="227" t="s">
        <v>902</v>
      </c>
      <c r="B111" s="229">
        <f t="shared" si="2"/>
        <v>0</v>
      </c>
    </row>
    <row r="112" spans="1:2">
      <c r="A112" s="227" t="s">
        <v>902</v>
      </c>
      <c r="B112" s="229">
        <f t="shared" si="2"/>
        <v>0</v>
      </c>
    </row>
    <row r="113" spans="1:2">
      <c r="A113" s="227" t="s">
        <v>902</v>
      </c>
      <c r="B113" s="229">
        <f t="shared" si="2"/>
        <v>0</v>
      </c>
    </row>
    <row r="114" spans="1:2">
      <c r="A114" s="227" t="s">
        <v>902</v>
      </c>
      <c r="B114" s="229">
        <f t="shared" si="2"/>
        <v>0</v>
      </c>
    </row>
    <row r="115" spans="1:2">
      <c r="A115" s="227" t="s">
        <v>902</v>
      </c>
      <c r="B115" s="229">
        <f t="shared" si="2"/>
        <v>0</v>
      </c>
    </row>
    <row r="116" spans="1:2">
      <c r="A116" s="227" t="s">
        <v>902</v>
      </c>
      <c r="B116" s="229">
        <f t="shared" si="2"/>
        <v>0</v>
      </c>
    </row>
    <row r="117" spans="1:2">
      <c r="A117" s="227" t="s">
        <v>902</v>
      </c>
      <c r="B117" s="229">
        <f t="shared" si="2"/>
        <v>0</v>
      </c>
    </row>
    <row r="118" spans="1:2">
      <c r="A118" s="227" t="s">
        <v>902</v>
      </c>
      <c r="B118" s="229">
        <f t="shared" si="2"/>
        <v>0</v>
      </c>
    </row>
    <row r="119" spans="1:2">
      <c r="A119" s="227" t="s">
        <v>902</v>
      </c>
      <c r="B119" s="229">
        <f t="shared" si="2"/>
        <v>0</v>
      </c>
    </row>
    <row r="120" spans="1:2">
      <c r="A120" s="227" t="s">
        <v>902</v>
      </c>
      <c r="B120" s="229">
        <f t="shared" si="2"/>
        <v>0</v>
      </c>
    </row>
    <row r="121" spans="1:2">
      <c r="A121" s="227" t="s">
        <v>902</v>
      </c>
      <c r="B121" s="229">
        <f t="shared" si="2"/>
        <v>0</v>
      </c>
    </row>
    <row r="122" spans="1:2">
      <c r="A122" s="227" t="s">
        <v>902</v>
      </c>
      <c r="B122" s="229">
        <f t="shared" si="2"/>
        <v>0</v>
      </c>
    </row>
    <row r="123" spans="1:2">
      <c r="A123" s="227" t="s">
        <v>902</v>
      </c>
      <c r="B123" s="229">
        <f t="shared" si="2"/>
        <v>0</v>
      </c>
    </row>
    <row r="124" spans="1:2">
      <c r="A124" s="227" t="s">
        <v>902</v>
      </c>
      <c r="B124" s="229">
        <f t="shared" si="2"/>
        <v>0</v>
      </c>
    </row>
    <row r="125" spans="1:2">
      <c r="A125" s="227" t="s">
        <v>902</v>
      </c>
      <c r="B125" s="229">
        <f t="shared" si="2"/>
        <v>0</v>
      </c>
    </row>
    <row r="126" spans="1:2">
      <c r="A126" s="227" t="s">
        <v>902</v>
      </c>
      <c r="B126" s="229">
        <f t="shared" si="2"/>
        <v>0</v>
      </c>
    </row>
    <row r="127" spans="1:2">
      <c r="A127" s="227" t="s">
        <v>902</v>
      </c>
      <c r="B127" s="229">
        <f t="shared" si="2"/>
        <v>0</v>
      </c>
    </row>
    <row r="128" spans="1:2">
      <c r="A128" s="227" t="s">
        <v>902</v>
      </c>
      <c r="B128" s="229">
        <f t="shared" si="2"/>
        <v>0</v>
      </c>
    </row>
    <row r="129" spans="1:2">
      <c r="A129" s="227" t="s">
        <v>902</v>
      </c>
      <c r="B129" s="229">
        <f t="shared" si="2"/>
        <v>0</v>
      </c>
    </row>
    <row r="130" spans="1:2">
      <c r="A130" s="227" t="s">
        <v>902</v>
      </c>
      <c r="B130" s="229">
        <f t="shared" si="2"/>
        <v>0</v>
      </c>
    </row>
    <row r="131" spans="1:2">
      <c r="A131" s="227" t="s">
        <v>902</v>
      </c>
      <c r="B131" s="229">
        <f t="shared" si="2"/>
        <v>0</v>
      </c>
    </row>
    <row r="132" spans="1:2">
      <c r="A132" s="227" t="s">
        <v>902</v>
      </c>
      <c r="B132" s="229">
        <f t="shared" si="2"/>
        <v>0</v>
      </c>
    </row>
    <row r="133" spans="1:2">
      <c r="A133" s="227" t="s">
        <v>902</v>
      </c>
      <c r="B133" s="229">
        <f t="shared" si="2"/>
        <v>0</v>
      </c>
    </row>
    <row r="134" spans="1:2">
      <c r="A134" s="227" t="s">
        <v>902</v>
      </c>
      <c r="B134" s="229">
        <f t="shared" si="2"/>
        <v>0</v>
      </c>
    </row>
    <row r="135" spans="1:2">
      <c r="A135" s="227" t="s">
        <v>902</v>
      </c>
      <c r="B135" s="229">
        <f t="shared" si="2"/>
        <v>0</v>
      </c>
    </row>
    <row r="136" spans="1:2">
      <c r="A136" s="227" t="s">
        <v>902</v>
      </c>
      <c r="B136" s="229">
        <f t="shared" si="2"/>
        <v>0</v>
      </c>
    </row>
    <row r="137" spans="1:2">
      <c r="A137" s="227" t="s">
        <v>902</v>
      </c>
      <c r="B137" s="229">
        <f t="shared" si="2"/>
        <v>0</v>
      </c>
    </row>
    <row r="138" spans="1:2">
      <c r="A138" s="227" t="s">
        <v>902</v>
      </c>
      <c r="B138" s="229">
        <f t="shared" si="2"/>
        <v>0</v>
      </c>
    </row>
    <row r="139" spans="1:2">
      <c r="A139" s="227" t="s">
        <v>902</v>
      </c>
      <c r="B139" s="229">
        <f t="shared" si="2"/>
        <v>0</v>
      </c>
    </row>
    <row r="140" spans="1:2">
      <c r="A140" s="227" t="s">
        <v>902</v>
      </c>
      <c r="B140" s="229">
        <f t="shared" si="2"/>
        <v>0</v>
      </c>
    </row>
    <row r="141" spans="1:2">
      <c r="A141" s="227" t="s">
        <v>902</v>
      </c>
      <c r="B141" s="229">
        <f t="shared" si="2"/>
        <v>0</v>
      </c>
    </row>
    <row r="142" spans="1:2">
      <c r="A142" s="227" t="s">
        <v>902</v>
      </c>
      <c r="B142" s="229">
        <f t="shared" si="2"/>
        <v>0</v>
      </c>
    </row>
    <row r="143" spans="1:2">
      <c r="A143" s="227" t="s">
        <v>902</v>
      </c>
      <c r="B143" s="229">
        <f t="shared" si="2"/>
        <v>0</v>
      </c>
    </row>
    <row r="144" spans="1:2">
      <c r="A144" s="227" t="s">
        <v>902</v>
      </c>
      <c r="B144" s="229">
        <f t="shared" si="2"/>
        <v>0</v>
      </c>
    </row>
    <row r="145" spans="1:2">
      <c r="A145" s="227" t="s">
        <v>902</v>
      </c>
      <c r="B145" s="229">
        <f t="shared" si="2"/>
        <v>0</v>
      </c>
    </row>
    <row r="146" spans="1:2">
      <c r="A146" s="227" t="s">
        <v>902</v>
      </c>
      <c r="B146" s="229">
        <f t="shared" si="2"/>
        <v>0</v>
      </c>
    </row>
    <row r="147" spans="1:2">
      <c r="A147" s="227" t="s">
        <v>902</v>
      </c>
      <c r="B147" s="229">
        <f t="shared" si="2"/>
        <v>0</v>
      </c>
    </row>
    <row r="148" spans="1:2">
      <c r="A148" s="227" t="s">
        <v>902</v>
      </c>
      <c r="B148" s="229">
        <f t="shared" si="2"/>
        <v>0</v>
      </c>
    </row>
    <row r="149" spans="1:2">
      <c r="A149" s="227" t="s">
        <v>902</v>
      </c>
      <c r="B149" s="229">
        <f t="shared" si="2"/>
        <v>0</v>
      </c>
    </row>
    <row r="150" spans="1:2">
      <c r="A150" s="227" t="s">
        <v>902</v>
      </c>
      <c r="B150" s="229">
        <f t="shared" si="2"/>
        <v>0</v>
      </c>
    </row>
    <row r="151" spans="1:2">
      <c r="A151" s="227" t="s">
        <v>902</v>
      </c>
      <c r="B151" s="229">
        <f t="shared" ref="B151:B214" si="3">I151</f>
        <v>0</v>
      </c>
    </row>
    <row r="152" spans="1:2">
      <c r="A152" s="227" t="s">
        <v>902</v>
      </c>
      <c r="B152" s="229">
        <f t="shared" si="3"/>
        <v>0</v>
      </c>
    </row>
    <row r="153" spans="1:2">
      <c r="A153" s="227" t="s">
        <v>902</v>
      </c>
      <c r="B153" s="229">
        <f t="shared" si="3"/>
        <v>0</v>
      </c>
    </row>
    <row r="154" spans="1:2">
      <c r="A154" s="227" t="s">
        <v>902</v>
      </c>
      <c r="B154" s="229">
        <f t="shared" si="3"/>
        <v>0</v>
      </c>
    </row>
    <row r="155" spans="1:2">
      <c r="A155" s="227" t="s">
        <v>902</v>
      </c>
      <c r="B155" s="229">
        <f t="shared" si="3"/>
        <v>0</v>
      </c>
    </row>
    <row r="156" spans="1:2">
      <c r="A156" s="227" t="s">
        <v>902</v>
      </c>
      <c r="B156" s="229">
        <f t="shared" si="3"/>
        <v>0</v>
      </c>
    </row>
    <row r="157" spans="1:2">
      <c r="A157" s="227" t="s">
        <v>902</v>
      </c>
      <c r="B157" s="229">
        <f t="shared" si="3"/>
        <v>0</v>
      </c>
    </row>
    <row r="158" spans="1:2">
      <c r="A158" s="227" t="s">
        <v>902</v>
      </c>
      <c r="B158" s="229">
        <f t="shared" si="3"/>
        <v>0</v>
      </c>
    </row>
    <row r="159" spans="1:2">
      <c r="A159" s="227" t="s">
        <v>902</v>
      </c>
      <c r="B159" s="229">
        <f t="shared" si="3"/>
        <v>0</v>
      </c>
    </row>
    <row r="160" spans="1:2">
      <c r="A160" s="227" t="s">
        <v>902</v>
      </c>
      <c r="B160" s="229">
        <f t="shared" si="3"/>
        <v>0</v>
      </c>
    </row>
    <row r="161" spans="1:2">
      <c r="A161" s="227" t="s">
        <v>902</v>
      </c>
      <c r="B161" s="229">
        <f t="shared" si="3"/>
        <v>0</v>
      </c>
    </row>
    <row r="162" spans="1:2">
      <c r="A162" s="227" t="s">
        <v>902</v>
      </c>
      <c r="B162" s="229">
        <f t="shared" si="3"/>
        <v>0</v>
      </c>
    </row>
    <row r="163" spans="1:2">
      <c r="A163" s="227" t="s">
        <v>902</v>
      </c>
      <c r="B163" s="229">
        <f t="shared" si="3"/>
        <v>0</v>
      </c>
    </row>
    <row r="164" spans="1:2">
      <c r="A164" s="227" t="s">
        <v>902</v>
      </c>
      <c r="B164" s="229">
        <f t="shared" si="3"/>
        <v>0</v>
      </c>
    </row>
    <row r="165" spans="1:2">
      <c r="A165" s="227" t="s">
        <v>902</v>
      </c>
      <c r="B165" s="229">
        <f t="shared" si="3"/>
        <v>0</v>
      </c>
    </row>
    <row r="166" spans="1:2">
      <c r="A166" s="227" t="s">
        <v>902</v>
      </c>
      <c r="B166" s="229">
        <f t="shared" si="3"/>
        <v>0</v>
      </c>
    </row>
    <row r="167" spans="1:2">
      <c r="A167" s="227" t="s">
        <v>902</v>
      </c>
      <c r="B167" s="229">
        <f t="shared" si="3"/>
        <v>0</v>
      </c>
    </row>
    <row r="168" spans="1:2">
      <c r="A168" s="227" t="s">
        <v>902</v>
      </c>
      <c r="B168" s="229">
        <f t="shared" si="3"/>
        <v>0</v>
      </c>
    </row>
    <row r="169" spans="1:2">
      <c r="A169" s="227" t="s">
        <v>902</v>
      </c>
      <c r="B169" s="229">
        <f t="shared" si="3"/>
        <v>0</v>
      </c>
    </row>
    <row r="170" spans="1:2">
      <c r="A170" s="227" t="s">
        <v>902</v>
      </c>
      <c r="B170" s="229">
        <f t="shared" si="3"/>
        <v>0</v>
      </c>
    </row>
    <row r="171" spans="1:2">
      <c r="A171" s="227" t="s">
        <v>902</v>
      </c>
      <c r="B171" s="229">
        <f t="shared" si="3"/>
        <v>0</v>
      </c>
    </row>
    <row r="172" spans="1:2">
      <c r="A172" s="227" t="s">
        <v>902</v>
      </c>
      <c r="B172" s="229">
        <f t="shared" si="3"/>
        <v>0</v>
      </c>
    </row>
    <row r="173" spans="1:2">
      <c r="A173" s="227" t="s">
        <v>902</v>
      </c>
      <c r="B173" s="229">
        <f t="shared" si="3"/>
        <v>0</v>
      </c>
    </row>
    <row r="174" spans="1:2">
      <c r="A174" s="227" t="s">
        <v>902</v>
      </c>
      <c r="B174" s="229">
        <f t="shared" si="3"/>
        <v>0</v>
      </c>
    </row>
    <row r="175" spans="1:2">
      <c r="A175" s="227" t="s">
        <v>902</v>
      </c>
      <c r="B175" s="229">
        <f t="shared" si="3"/>
        <v>0</v>
      </c>
    </row>
    <row r="176" spans="1:2">
      <c r="A176" s="227" t="s">
        <v>902</v>
      </c>
      <c r="B176" s="229">
        <f t="shared" si="3"/>
        <v>0</v>
      </c>
    </row>
    <row r="177" spans="1:2">
      <c r="A177" s="227" t="s">
        <v>902</v>
      </c>
      <c r="B177" s="229">
        <f t="shared" si="3"/>
        <v>0</v>
      </c>
    </row>
    <row r="178" spans="1:2">
      <c r="A178" s="227" t="s">
        <v>902</v>
      </c>
      <c r="B178" s="229">
        <f t="shared" si="3"/>
        <v>0</v>
      </c>
    </row>
    <row r="179" spans="1:2">
      <c r="A179" s="227" t="s">
        <v>902</v>
      </c>
      <c r="B179" s="229">
        <f t="shared" si="3"/>
        <v>0</v>
      </c>
    </row>
    <row r="180" spans="1:2">
      <c r="A180" s="227" t="s">
        <v>902</v>
      </c>
      <c r="B180" s="229">
        <f t="shared" si="3"/>
        <v>0</v>
      </c>
    </row>
    <row r="181" spans="1:2">
      <c r="A181" s="227" t="s">
        <v>902</v>
      </c>
      <c r="B181" s="229">
        <f t="shared" si="3"/>
        <v>0</v>
      </c>
    </row>
    <row r="182" spans="1:2">
      <c r="A182" s="227" t="s">
        <v>902</v>
      </c>
      <c r="B182" s="229">
        <f t="shared" si="3"/>
        <v>0</v>
      </c>
    </row>
    <row r="183" spans="1:2">
      <c r="A183" s="227" t="s">
        <v>902</v>
      </c>
      <c r="B183" s="229">
        <f t="shared" si="3"/>
        <v>0</v>
      </c>
    </row>
    <row r="184" spans="1:2">
      <c r="A184" s="227" t="s">
        <v>902</v>
      </c>
      <c r="B184" s="229">
        <f t="shared" si="3"/>
        <v>0</v>
      </c>
    </row>
    <row r="185" spans="1:2">
      <c r="A185" s="227" t="s">
        <v>902</v>
      </c>
      <c r="B185" s="229">
        <f t="shared" si="3"/>
        <v>0</v>
      </c>
    </row>
    <row r="186" spans="1:2">
      <c r="A186" s="227" t="s">
        <v>902</v>
      </c>
      <c r="B186" s="229">
        <f t="shared" si="3"/>
        <v>0</v>
      </c>
    </row>
    <row r="187" spans="1:2">
      <c r="A187" s="227" t="s">
        <v>902</v>
      </c>
      <c r="B187" s="229">
        <f t="shared" si="3"/>
        <v>0</v>
      </c>
    </row>
    <row r="188" spans="1:2">
      <c r="A188" s="227" t="s">
        <v>902</v>
      </c>
      <c r="B188" s="229">
        <f t="shared" si="3"/>
        <v>0</v>
      </c>
    </row>
    <row r="189" spans="1:2">
      <c r="A189" s="227" t="s">
        <v>902</v>
      </c>
      <c r="B189" s="229">
        <f t="shared" si="3"/>
        <v>0</v>
      </c>
    </row>
    <row r="190" spans="1:2">
      <c r="A190" s="227" t="s">
        <v>902</v>
      </c>
      <c r="B190" s="229">
        <f t="shared" si="3"/>
        <v>0</v>
      </c>
    </row>
    <row r="191" spans="1:2">
      <c r="A191" s="227" t="s">
        <v>902</v>
      </c>
      <c r="B191" s="229">
        <f t="shared" si="3"/>
        <v>0</v>
      </c>
    </row>
    <row r="192" spans="1:2">
      <c r="A192" s="227" t="s">
        <v>902</v>
      </c>
      <c r="B192" s="229">
        <f t="shared" si="3"/>
        <v>0</v>
      </c>
    </row>
    <row r="193" spans="1:2">
      <c r="A193" s="227" t="s">
        <v>902</v>
      </c>
      <c r="B193" s="229">
        <f t="shared" si="3"/>
        <v>0</v>
      </c>
    </row>
    <row r="194" spans="1:2">
      <c r="A194" s="227" t="s">
        <v>902</v>
      </c>
      <c r="B194" s="229">
        <f t="shared" si="3"/>
        <v>0</v>
      </c>
    </row>
    <row r="195" spans="1:2">
      <c r="A195" s="227" t="s">
        <v>902</v>
      </c>
      <c r="B195" s="229">
        <f t="shared" si="3"/>
        <v>0</v>
      </c>
    </row>
    <row r="196" spans="1:2">
      <c r="A196" s="227" t="s">
        <v>902</v>
      </c>
      <c r="B196" s="229">
        <f t="shared" si="3"/>
        <v>0</v>
      </c>
    </row>
    <row r="197" spans="1:2">
      <c r="A197" s="227" t="s">
        <v>902</v>
      </c>
      <c r="B197" s="229">
        <f t="shared" si="3"/>
        <v>0</v>
      </c>
    </row>
    <row r="198" spans="1:2">
      <c r="A198" s="227" t="s">
        <v>902</v>
      </c>
      <c r="B198" s="229">
        <f t="shared" si="3"/>
        <v>0</v>
      </c>
    </row>
    <row r="199" spans="1:2">
      <c r="A199" s="227" t="s">
        <v>902</v>
      </c>
      <c r="B199" s="229">
        <f t="shared" si="3"/>
        <v>0</v>
      </c>
    </row>
    <row r="200" spans="1:2">
      <c r="A200" s="227" t="s">
        <v>902</v>
      </c>
      <c r="B200" s="229">
        <f t="shared" si="3"/>
        <v>0</v>
      </c>
    </row>
    <row r="201" spans="1:2">
      <c r="A201" s="227" t="s">
        <v>902</v>
      </c>
      <c r="B201" s="229">
        <f t="shared" si="3"/>
        <v>0</v>
      </c>
    </row>
    <row r="202" spans="1:2">
      <c r="A202" s="227" t="s">
        <v>902</v>
      </c>
      <c r="B202" s="229">
        <f t="shared" si="3"/>
        <v>0</v>
      </c>
    </row>
    <row r="203" spans="1:2">
      <c r="A203" s="227" t="s">
        <v>902</v>
      </c>
      <c r="B203" s="229">
        <f t="shared" si="3"/>
        <v>0</v>
      </c>
    </row>
    <row r="204" spans="1:2">
      <c r="A204" s="227" t="s">
        <v>902</v>
      </c>
      <c r="B204" s="229">
        <f t="shared" si="3"/>
        <v>0</v>
      </c>
    </row>
    <row r="205" spans="1:2">
      <c r="A205" s="227" t="s">
        <v>902</v>
      </c>
      <c r="B205" s="229">
        <f t="shared" si="3"/>
        <v>0</v>
      </c>
    </row>
    <row r="206" spans="1:2">
      <c r="A206" s="227" t="s">
        <v>902</v>
      </c>
      <c r="B206" s="229">
        <f t="shared" si="3"/>
        <v>0</v>
      </c>
    </row>
    <row r="207" spans="1:2">
      <c r="A207" s="227" t="s">
        <v>902</v>
      </c>
      <c r="B207" s="229">
        <f t="shared" si="3"/>
        <v>0</v>
      </c>
    </row>
    <row r="208" spans="1:2">
      <c r="A208" s="227" t="s">
        <v>902</v>
      </c>
      <c r="B208" s="229">
        <f t="shared" si="3"/>
        <v>0</v>
      </c>
    </row>
    <row r="209" spans="1:2">
      <c r="A209" s="227" t="s">
        <v>902</v>
      </c>
      <c r="B209" s="229">
        <f t="shared" si="3"/>
        <v>0</v>
      </c>
    </row>
    <row r="210" spans="1:2">
      <c r="A210" s="227" t="s">
        <v>902</v>
      </c>
      <c r="B210" s="229">
        <f t="shared" si="3"/>
        <v>0</v>
      </c>
    </row>
    <row r="211" spans="1:2">
      <c r="A211" s="227" t="s">
        <v>902</v>
      </c>
      <c r="B211" s="229">
        <f t="shared" si="3"/>
        <v>0</v>
      </c>
    </row>
    <row r="212" spans="1:2">
      <c r="A212" s="227" t="s">
        <v>902</v>
      </c>
      <c r="B212" s="229">
        <f t="shared" si="3"/>
        <v>0</v>
      </c>
    </row>
    <row r="213" spans="1:2">
      <c r="A213" s="227" t="s">
        <v>902</v>
      </c>
      <c r="B213" s="229">
        <f t="shared" si="3"/>
        <v>0</v>
      </c>
    </row>
    <row r="214" spans="1:2">
      <c r="A214" s="227" t="s">
        <v>902</v>
      </c>
      <c r="B214" s="229">
        <f t="shared" si="3"/>
        <v>0</v>
      </c>
    </row>
    <row r="215" spans="1:2">
      <c r="A215" s="227" t="s">
        <v>902</v>
      </c>
      <c r="B215" s="229">
        <f t="shared" ref="B215:B278" si="4">I215</f>
        <v>0</v>
      </c>
    </row>
    <row r="216" spans="1:2">
      <c r="A216" s="227" t="s">
        <v>902</v>
      </c>
      <c r="B216" s="229">
        <f t="shared" si="4"/>
        <v>0</v>
      </c>
    </row>
    <row r="217" spans="1:2">
      <c r="A217" s="227" t="s">
        <v>902</v>
      </c>
      <c r="B217" s="229">
        <f t="shared" si="4"/>
        <v>0</v>
      </c>
    </row>
    <row r="218" spans="1:2">
      <c r="A218" s="227" t="s">
        <v>902</v>
      </c>
      <c r="B218" s="229">
        <f t="shared" si="4"/>
        <v>0</v>
      </c>
    </row>
    <row r="219" spans="1:2">
      <c r="A219" s="227" t="s">
        <v>902</v>
      </c>
      <c r="B219" s="229">
        <f t="shared" si="4"/>
        <v>0</v>
      </c>
    </row>
    <row r="220" spans="1:2">
      <c r="A220" s="227" t="s">
        <v>902</v>
      </c>
      <c r="B220" s="229">
        <f t="shared" si="4"/>
        <v>0</v>
      </c>
    </row>
    <row r="221" spans="1:2">
      <c r="A221" s="227" t="s">
        <v>902</v>
      </c>
      <c r="B221" s="229">
        <f t="shared" si="4"/>
        <v>0</v>
      </c>
    </row>
    <row r="222" spans="1:2">
      <c r="A222" s="227" t="s">
        <v>902</v>
      </c>
      <c r="B222" s="229">
        <f t="shared" si="4"/>
        <v>0</v>
      </c>
    </row>
    <row r="223" spans="1:2">
      <c r="A223" s="227" t="s">
        <v>902</v>
      </c>
      <c r="B223" s="229">
        <f t="shared" si="4"/>
        <v>0</v>
      </c>
    </row>
    <row r="224" spans="1:2">
      <c r="A224" s="227" t="s">
        <v>902</v>
      </c>
      <c r="B224" s="229">
        <f t="shared" si="4"/>
        <v>0</v>
      </c>
    </row>
    <row r="225" spans="1:2">
      <c r="A225" s="227" t="s">
        <v>902</v>
      </c>
      <c r="B225" s="229">
        <f t="shared" si="4"/>
        <v>0</v>
      </c>
    </row>
    <row r="226" spans="1:2">
      <c r="A226" s="227" t="s">
        <v>902</v>
      </c>
      <c r="B226" s="229">
        <f t="shared" si="4"/>
        <v>0</v>
      </c>
    </row>
    <row r="227" spans="1:2">
      <c r="A227" s="227" t="s">
        <v>902</v>
      </c>
      <c r="B227" s="229">
        <f t="shared" si="4"/>
        <v>0</v>
      </c>
    </row>
    <row r="228" spans="1:2">
      <c r="A228" s="227" t="s">
        <v>902</v>
      </c>
      <c r="B228" s="229">
        <f t="shared" si="4"/>
        <v>0</v>
      </c>
    </row>
    <row r="229" spans="1:2">
      <c r="A229" s="227" t="s">
        <v>902</v>
      </c>
      <c r="B229" s="229">
        <f t="shared" si="4"/>
        <v>0</v>
      </c>
    </row>
    <row r="230" spans="1:2">
      <c r="A230" s="227" t="s">
        <v>902</v>
      </c>
      <c r="B230" s="229">
        <f t="shared" si="4"/>
        <v>0</v>
      </c>
    </row>
    <row r="231" spans="1:2">
      <c r="A231" s="227" t="s">
        <v>902</v>
      </c>
      <c r="B231" s="229">
        <f t="shared" si="4"/>
        <v>0</v>
      </c>
    </row>
    <row r="232" spans="1:2">
      <c r="A232" s="227" t="s">
        <v>902</v>
      </c>
      <c r="B232" s="229">
        <f t="shared" si="4"/>
        <v>0</v>
      </c>
    </row>
    <row r="233" spans="1:2">
      <c r="A233" s="227" t="s">
        <v>902</v>
      </c>
      <c r="B233" s="229">
        <f t="shared" si="4"/>
        <v>0</v>
      </c>
    </row>
    <row r="234" spans="1:2">
      <c r="A234" s="227" t="s">
        <v>902</v>
      </c>
      <c r="B234" s="229">
        <f t="shared" si="4"/>
        <v>0</v>
      </c>
    </row>
    <row r="235" spans="1:2">
      <c r="A235" s="227" t="s">
        <v>902</v>
      </c>
      <c r="B235" s="229">
        <f t="shared" si="4"/>
        <v>0</v>
      </c>
    </row>
    <row r="236" spans="1:2">
      <c r="A236" s="227" t="s">
        <v>902</v>
      </c>
      <c r="B236" s="229">
        <f t="shared" si="4"/>
        <v>0</v>
      </c>
    </row>
    <row r="237" spans="1:2">
      <c r="A237" s="227" t="s">
        <v>902</v>
      </c>
      <c r="B237" s="229">
        <f t="shared" si="4"/>
        <v>0</v>
      </c>
    </row>
    <row r="238" spans="1:2">
      <c r="A238" s="227" t="s">
        <v>902</v>
      </c>
      <c r="B238" s="229">
        <f t="shared" si="4"/>
        <v>0</v>
      </c>
    </row>
    <row r="239" spans="1:2">
      <c r="A239" s="227" t="s">
        <v>902</v>
      </c>
      <c r="B239" s="229">
        <f t="shared" si="4"/>
        <v>0</v>
      </c>
    </row>
    <row r="240" spans="1:2">
      <c r="A240" s="227" t="s">
        <v>902</v>
      </c>
      <c r="B240" s="229">
        <f t="shared" si="4"/>
        <v>0</v>
      </c>
    </row>
    <row r="241" spans="1:2">
      <c r="A241" s="227" t="s">
        <v>902</v>
      </c>
      <c r="B241" s="229">
        <f t="shared" si="4"/>
        <v>0</v>
      </c>
    </row>
    <row r="242" spans="1:2">
      <c r="A242" s="227" t="s">
        <v>902</v>
      </c>
      <c r="B242" s="229">
        <f t="shared" si="4"/>
        <v>0</v>
      </c>
    </row>
    <row r="243" spans="1:2">
      <c r="A243" s="227" t="s">
        <v>902</v>
      </c>
      <c r="B243" s="229">
        <f t="shared" si="4"/>
        <v>0</v>
      </c>
    </row>
    <row r="244" spans="1:2">
      <c r="A244" s="227" t="s">
        <v>902</v>
      </c>
      <c r="B244" s="229">
        <f t="shared" si="4"/>
        <v>0</v>
      </c>
    </row>
    <row r="245" spans="1:2">
      <c r="A245" s="227" t="s">
        <v>902</v>
      </c>
      <c r="B245" s="229">
        <f t="shared" si="4"/>
        <v>0</v>
      </c>
    </row>
    <row r="246" spans="1:2">
      <c r="A246" s="227" t="s">
        <v>902</v>
      </c>
      <c r="B246" s="229">
        <f t="shared" si="4"/>
        <v>0</v>
      </c>
    </row>
    <row r="247" spans="1:2">
      <c r="A247" s="227" t="s">
        <v>902</v>
      </c>
      <c r="B247" s="229">
        <f t="shared" si="4"/>
        <v>0</v>
      </c>
    </row>
    <row r="248" spans="1:2">
      <c r="A248" s="227" t="s">
        <v>902</v>
      </c>
      <c r="B248" s="229">
        <f t="shared" si="4"/>
        <v>0</v>
      </c>
    </row>
    <row r="249" spans="1:2">
      <c r="A249" s="227" t="s">
        <v>902</v>
      </c>
      <c r="B249" s="229">
        <f t="shared" si="4"/>
        <v>0</v>
      </c>
    </row>
    <row r="250" spans="1:2">
      <c r="A250" s="227" t="s">
        <v>902</v>
      </c>
      <c r="B250" s="229">
        <f t="shared" si="4"/>
        <v>0</v>
      </c>
    </row>
    <row r="251" spans="1:2">
      <c r="A251" s="227" t="s">
        <v>902</v>
      </c>
      <c r="B251" s="229">
        <f t="shared" si="4"/>
        <v>0</v>
      </c>
    </row>
    <row r="252" spans="1:2">
      <c r="A252" s="227" t="s">
        <v>902</v>
      </c>
      <c r="B252" s="229">
        <f t="shared" si="4"/>
        <v>0</v>
      </c>
    </row>
    <row r="253" spans="1:2">
      <c r="A253" s="227" t="s">
        <v>902</v>
      </c>
      <c r="B253" s="229">
        <f t="shared" si="4"/>
        <v>0</v>
      </c>
    </row>
    <row r="254" spans="1:2">
      <c r="A254" s="227" t="s">
        <v>902</v>
      </c>
      <c r="B254" s="229">
        <f t="shared" si="4"/>
        <v>0</v>
      </c>
    </row>
    <row r="255" spans="1:2">
      <c r="A255" s="227" t="s">
        <v>902</v>
      </c>
      <c r="B255" s="229">
        <f t="shared" si="4"/>
        <v>0</v>
      </c>
    </row>
    <row r="256" spans="1:2">
      <c r="A256" s="227" t="s">
        <v>902</v>
      </c>
      <c r="B256" s="229">
        <f t="shared" si="4"/>
        <v>0</v>
      </c>
    </row>
    <row r="257" spans="1:2">
      <c r="A257" s="227" t="s">
        <v>902</v>
      </c>
      <c r="B257" s="229">
        <f t="shared" si="4"/>
        <v>0</v>
      </c>
    </row>
    <row r="258" spans="1:2">
      <c r="A258" s="227" t="s">
        <v>902</v>
      </c>
      <c r="B258" s="229">
        <f t="shared" si="4"/>
        <v>0</v>
      </c>
    </row>
    <row r="259" spans="1:2">
      <c r="A259" s="227" t="s">
        <v>902</v>
      </c>
      <c r="B259" s="229">
        <f t="shared" si="4"/>
        <v>0</v>
      </c>
    </row>
    <row r="260" spans="1:2">
      <c r="A260" s="227" t="s">
        <v>902</v>
      </c>
      <c r="B260" s="229">
        <f t="shared" si="4"/>
        <v>0</v>
      </c>
    </row>
    <row r="261" spans="1:2">
      <c r="A261" s="227" t="s">
        <v>902</v>
      </c>
      <c r="B261" s="229">
        <f t="shared" si="4"/>
        <v>0</v>
      </c>
    </row>
    <row r="262" spans="1:2">
      <c r="A262" s="227" t="s">
        <v>902</v>
      </c>
      <c r="B262" s="229">
        <f t="shared" si="4"/>
        <v>0</v>
      </c>
    </row>
    <row r="263" spans="1:2">
      <c r="A263" s="227" t="s">
        <v>902</v>
      </c>
      <c r="B263" s="229">
        <f t="shared" si="4"/>
        <v>0</v>
      </c>
    </row>
    <row r="264" spans="1:2">
      <c r="A264" s="227" t="s">
        <v>902</v>
      </c>
      <c r="B264" s="229">
        <f t="shared" si="4"/>
        <v>0</v>
      </c>
    </row>
    <row r="265" spans="1:2">
      <c r="A265" s="227" t="s">
        <v>902</v>
      </c>
      <c r="B265" s="229">
        <f t="shared" si="4"/>
        <v>0</v>
      </c>
    </row>
    <row r="266" spans="1:2">
      <c r="A266" s="227" t="s">
        <v>902</v>
      </c>
      <c r="B266" s="229">
        <f t="shared" si="4"/>
        <v>0</v>
      </c>
    </row>
    <row r="267" spans="1:2">
      <c r="A267" s="227" t="s">
        <v>902</v>
      </c>
      <c r="B267" s="229">
        <f t="shared" si="4"/>
        <v>0</v>
      </c>
    </row>
    <row r="268" spans="1:2">
      <c r="A268" s="227" t="s">
        <v>902</v>
      </c>
      <c r="B268" s="229">
        <f t="shared" si="4"/>
        <v>0</v>
      </c>
    </row>
    <row r="269" spans="1:2">
      <c r="A269" s="227" t="s">
        <v>902</v>
      </c>
      <c r="B269" s="229">
        <f t="shared" si="4"/>
        <v>0</v>
      </c>
    </row>
    <row r="270" spans="1:2">
      <c r="A270" s="227" t="s">
        <v>902</v>
      </c>
      <c r="B270" s="229">
        <f t="shared" si="4"/>
        <v>0</v>
      </c>
    </row>
    <row r="271" spans="1:2">
      <c r="A271" s="227" t="s">
        <v>902</v>
      </c>
      <c r="B271" s="229">
        <f t="shared" si="4"/>
        <v>0</v>
      </c>
    </row>
    <row r="272" spans="1:2">
      <c r="A272" s="227" t="s">
        <v>902</v>
      </c>
      <c r="B272" s="229">
        <f t="shared" si="4"/>
        <v>0</v>
      </c>
    </row>
    <row r="273" spans="1:2">
      <c r="A273" s="227" t="s">
        <v>902</v>
      </c>
      <c r="B273" s="229">
        <f t="shared" si="4"/>
        <v>0</v>
      </c>
    </row>
    <row r="274" spans="1:2">
      <c r="A274" s="227" t="s">
        <v>902</v>
      </c>
      <c r="B274" s="229">
        <f t="shared" si="4"/>
        <v>0</v>
      </c>
    </row>
    <row r="275" spans="1:2">
      <c r="A275" s="227" t="s">
        <v>902</v>
      </c>
      <c r="B275" s="229">
        <f t="shared" si="4"/>
        <v>0</v>
      </c>
    </row>
    <row r="276" spans="1:2">
      <c r="A276" s="227" t="s">
        <v>902</v>
      </c>
      <c r="B276" s="229">
        <f t="shared" si="4"/>
        <v>0</v>
      </c>
    </row>
    <row r="277" spans="1:2">
      <c r="A277" s="227" t="s">
        <v>902</v>
      </c>
      <c r="B277" s="229">
        <f t="shared" si="4"/>
        <v>0</v>
      </c>
    </row>
    <row r="278" spans="1:2">
      <c r="A278" s="227" t="s">
        <v>902</v>
      </c>
      <c r="B278" s="229">
        <f t="shared" si="4"/>
        <v>0</v>
      </c>
    </row>
    <row r="279" spans="1:2">
      <c r="A279" s="227" t="s">
        <v>902</v>
      </c>
      <c r="B279" s="229">
        <f t="shared" ref="B279:B342" si="5">I279</f>
        <v>0</v>
      </c>
    </row>
    <row r="280" spans="1:2">
      <c r="A280" s="227" t="s">
        <v>902</v>
      </c>
      <c r="B280" s="229">
        <f t="shared" si="5"/>
        <v>0</v>
      </c>
    </row>
    <row r="281" spans="1:2">
      <c r="A281" s="227" t="s">
        <v>902</v>
      </c>
      <c r="B281" s="229">
        <f t="shared" si="5"/>
        <v>0</v>
      </c>
    </row>
    <row r="282" spans="1:2">
      <c r="A282" s="227" t="s">
        <v>902</v>
      </c>
      <c r="B282" s="229">
        <f t="shared" si="5"/>
        <v>0</v>
      </c>
    </row>
    <row r="283" spans="1:2">
      <c r="A283" s="227" t="s">
        <v>902</v>
      </c>
      <c r="B283" s="229">
        <f t="shared" si="5"/>
        <v>0</v>
      </c>
    </row>
    <row r="284" spans="1:2">
      <c r="A284" s="227" t="s">
        <v>902</v>
      </c>
      <c r="B284" s="229">
        <f t="shared" si="5"/>
        <v>0</v>
      </c>
    </row>
    <row r="285" spans="1:2">
      <c r="A285" s="227" t="s">
        <v>902</v>
      </c>
      <c r="B285" s="229">
        <f t="shared" si="5"/>
        <v>0</v>
      </c>
    </row>
    <row r="286" spans="1:2">
      <c r="A286" s="227" t="s">
        <v>902</v>
      </c>
      <c r="B286" s="229">
        <f t="shared" si="5"/>
        <v>0</v>
      </c>
    </row>
    <row r="287" spans="1:2">
      <c r="A287" s="227" t="s">
        <v>902</v>
      </c>
      <c r="B287" s="229">
        <f t="shared" si="5"/>
        <v>0</v>
      </c>
    </row>
    <row r="288" spans="1:2">
      <c r="A288" s="227" t="s">
        <v>902</v>
      </c>
      <c r="B288" s="229">
        <f t="shared" si="5"/>
        <v>0</v>
      </c>
    </row>
    <row r="289" spans="1:2">
      <c r="A289" s="227" t="s">
        <v>902</v>
      </c>
      <c r="B289" s="229">
        <f t="shared" si="5"/>
        <v>0</v>
      </c>
    </row>
    <row r="290" spans="1:2">
      <c r="A290" s="227" t="s">
        <v>902</v>
      </c>
      <c r="B290" s="229">
        <f t="shared" si="5"/>
        <v>0</v>
      </c>
    </row>
    <row r="291" spans="1:2">
      <c r="A291" s="227" t="s">
        <v>902</v>
      </c>
      <c r="B291" s="229">
        <f t="shared" si="5"/>
        <v>0</v>
      </c>
    </row>
    <row r="292" spans="1:2">
      <c r="A292" s="227" t="s">
        <v>902</v>
      </c>
      <c r="B292" s="229">
        <f t="shared" si="5"/>
        <v>0</v>
      </c>
    </row>
    <row r="293" spans="1:2">
      <c r="A293" s="227" t="s">
        <v>902</v>
      </c>
      <c r="B293" s="229">
        <f t="shared" si="5"/>
        <v>0</v>
      </c>
    </row>
    <row r="294" spans="1:2">
      <c r="A294" s="227" t="s">
        <v>902</v>
      </c>
      <c r="B294" s="229">
        <f t="shared" si="5"/>
        <v>0</v>
      </c>
    </row>
    <row r="295" spans="1:2">
      <c r="A295" s="227" t="s">
        <v>902</v>
      </c>
      <c r="B295" s="229">
        <f t="shared" si="5"/>
        <v>0</v>
      </c>
    </row>
    <row r="296" spans="1:2">
      <c r="A296" s="227" t="s">
        <v>902</v>
      </c>
      <c r="B296" s="229">
        <f t="shared" si="5"/>
        <v>0</v>
      </c>
    </row>
    <row r="297" spans="1:2">
      <c r="A297" s="227" t="s">
        <v>902</v>
      </c>
      <c r="B297" s="229">
        <f t="shared" si="5"/>
        <v>0</v>
      </c>
    </row>
    <row r="298" spans="1:2">
      <c r="A298" s="227" t="s">
        <v>902</v>
      </c>
      <c r="B298" s="229">
        <f t="shared" si="5"/>
        <v>0</v>
      </c>
    </row>
    <row r="299" spans="1:2">
      <c r="A299" s="227" t="s">
        <v>902</v>
      </c>
      <c r="B299" s="229">
        <f t="shared" si="5"/>
        <v>0</v>
      </c>
    </row>
    <row r="300" spans="1:2">
      <c r="A300" s="227" t="s">
        <v>902</v>
      </c>
      <c r="B300" s="229">
        <f t="shared" si="5"/>
        <v>0</v>
      </c>
    </row>
    <row r="301" spans="1:2">
      <c r="A301" s="227" t="s">
        <v>902</v>
      </c>
      <c r="B301" s="229">
        <f t="shared" si="5"/>
        <v>0</v>
      </c>
    </row>
    <row r="302" spans="1:2">
      <c r="A302" s="227" t="s">
        <v>902</v>
      </c>
      <c r="B302" s="229">
        <f t="shared" si="5"/>
        <v>0</v>
      </c>
    </row>
    <row r="303" spans="1:2">
      <c r="A303" s="227" t="s">
        <v>902</v>
      </c>
      <c r="B303" s="229">
        <f t="shared" si="5"/>
        <v>0</v>
      </c>
    </row>
    <row r="304" spans="1:2">
      <c r="A304" s="227" t="s">
        <v>902</v>
      </c>
      <c r="B304" s="229">
        <f t="shared" si="5"/>
        <v>0</v>
      </c>
    </row>
    <row r="305" spans="1:2">
      <c r="A305" s="227" t="s">
        <v>902</v>
      </c>
      <c r="B305" s="229">
        <f t="shared" si="5"/>
        <v>0</v>
      </c>
    </row>
    <row r="306" spans="1:2">
      <c r="A306" s="227" t="s">
        <v>902</v>
      </c>
      <c r="B306" s="229">
        <f t="shared" si="5"/>
        <v>0</v>
      </c>
    </row>
    <row r="307" spans="1:2">
      <c r="A307" s="227" t="s">
        <v>902</v>
      </c>
      <c r="B307" s="229">
        <f t="shared" si="5"/>
        <v>0</v>
      </c>
    </row>
    <row r="308" spans="1:2">
      <c r="A308" s="227" t="s">
        <v>902</v>
      </c>
      <c r="B308" s="229">
        <f t="shared" si="5"/>
        <v>0</v>
      </c>
    </row>
    <row r="309" spans="1:2">
      <c r="A309" s="227" t="s">
        <v>902</v>
      </c>
      <c r="B309" s="229">
        <f t="shared" si="5"/>
        <v>0</v>
      </c>
    </row>
    <row r="310" spans="1:2">
      <c r="A310" s="227" t="s">
        <v>902</v>
      </c>
      <c r="B310" s="229">
        <f t="shared" si="5"/>
        <v>0</v>
      </c>
    </row>
    <row r="311" spans="1:2">
      <c r="A311" s="227" t="s">
        <v>902</v>
      </c>
      <c r="B311" s="229">
        <f t="shared" si="5"/>
        <v>0</v>
      </c>
    </row>
    <row r="312" spans="1:2">
      <c r="A312" s="227" t="s">
        <v>902</v>
      </c>
      <c r="B312" s="229">
        <f t="shared" si="5"/>
        <v>0</v>
      </c>
    </row>
    <row r="313" spans="1:2">
      <c r="A313" s="227" t="s">
        <v>902</v>
      </c>
      <c r="B313" s="229">
        <f t="shared" si="5"/>
        <v>0</v>
      </c>
    </row>
    <row r="314" spans="1:2">
      <c r="A314" s="227" t="s">
        <v>902</v>
      </c>
      <c r="B314" s="229">
        <f t="shared" si="5"/>
        <v>0</v>
      </c>
    </row>
    <row r="315" spans="1:2">
      <c r="A315" s="227" t="s">
        <v>902</v>
      </c>
      <c r="B315" s="229">
        <f t="shared" si="5"/>
        <v>0</v>
      </c>
    </row>
    <row r="316" spans="1:2">
      <c r="A316" s="227" t="s">
        <v>902</v>
      </c>
      <c r="B316" s="229">
        <f t="shared" si="5"/>
        <v>0</v>
      </c>
    </row>
    <row r="317" spans="1:2">
      <c r="A317" s="227" t="s">
        <v>902</v>
      </c>
      <c r="B317" s="229">
        <f t="shared" si="5"/>
        <v>0</v>
      </c>
    </row>
    <row r="318" spans="1:2">
      <c r="A318" s="227" t="s">
        <v>902</v>
      </c>
      <c r="B318" s="229">
        <f t="shared" si="5"/>
        <v>0</v>
      </c>
    </row>
    <row r="319" spans="1:2">
      <c r="A319" s="227" t="s">
        <v>902</v>
      </c>
      <c r="B319" s="229">
        <f t="shared" si="5"/>
        <v>0</v>
      </c>
    </row>
    <row r="320" spans="1:2">
      <c r="A320" s="227" t="s">
        <v>902</v>
      </c>
      <c r="B320" s="229">
        <f t="shared" si="5"/>
        <v>0</v>
      </c>
    </row>
    <row r="321" spans="1:2">
      <c r="A321" s="227" t="s">
        <v>902</v>
      </c>
      <c r="B321" s="229">
        <f t="shared" si="5"/>
        <v>0</v>
      </c>
    </row>
    <row r="322" spans="1:2">
      <c r="A322" s="227" t="s">
        <v>902</v>
      </c>
      <c r="B322" s="229">
        <f t="shared" si="5"/>
        <v>0</v>
      </c>
    </row>
    <row r="323" spans="1:2">
      <c r="A323" s="227" t="s">
        <v>902</v>
      </c>
      <c r="B323" s="229">
        <f t="shared" si="5"/>
        <v>0</v>
      </c>
    </row>
    <row r="324" spans="1:2">
      <c r="A324" s="227" t="s">
        <v>902</v>
      </c>
      <c r="B324" s="229">
        <f t="shared" si="5"/>
        <v>0</v>
      </c>
    </row>
    <row r="325" spans="1:2">
      <c r="A325" s="227" t="s">
        <v>902</v>
      </c>
      <c r="B325" s="229">
        <f t="shared" si="5"/>
        <v>0</v>
      </c>
    </row>
    <row r="326" spans="1:2">
      <c r="A326" s="227" t="s">
        <v>902</v>
      </c>
      <c r="B326" s="229">
        <f t="shared" si="5"/>
        <v>0</v>
      </c>
    </row>
    <row r="327" spans="1:2">
      <c r="A327" s="227" t="s">
        <v>902</v>
      </c>
      <c r="B327" s="229">
        <f t="shared" si="5"/>
        <v>0</v>
      </c>
    </row>
    <row r="328" spans="1:2">
      <c r="A328" s="227" t="s">
        <v>902</v>
      </c>
      <c r="B328" s="229">
        <f t="shared" si="5"/>
        <v>0</v>
      </c>
    </row>
    <row r="329" spans="1:2">
      <c r="A329" s="227" t="s">
        <v>902</v>
      </c>
      <c r="B329" s="229">
        <f t="shared" si="5"/>
        <v>0</v>
      </c>
    </row>
    <row r="330" spans="1:2">
      <c r="A330" s="227" t="s">
        <v>902</v>
      </c>
      <c r="B330" s="229">
        <f t="shared" si="5"/>
        <v>0</v>
      </c>
    </row>
    <row r="331" spans="1:2">
      <c r="A331" s="227" t="s">
        <v>902</v>
      </c>
      <c r="B331" s="229">
        <f t="shared" si="5"/>
        <v>0</v>
      </c>
    </row>
    <row r="332" spans="1:2">
      <c r="A332" s="227" t="s">
        <v>902</v>
      </c>
      <c r="B332" s="229">
        <f t="shared" si="5"/>
        <v>0</v>
      </c>
    </row>
    <row r="333" spans="1:2">
      <c r="A333" s="227" t="s">
        <v>902</v>
      </c>
      <c r="B333" s="229">
        <f t="shared" si="5"/>
        <v>0</v>
      </c>
    </row>
    <row r="334" spans="1:2">
      <c r="A334" s="227" t="s">
        <v>902</v>
      </c>
      <c r="B334" s="229">
        <f t="shared" si="5"/>
        <v>0</v>
      </c>
    </row>
    <row r="335" spans="1:2">
      <c r="A335" s="227" t="s">
        <v>902</v>
      </c>
      <c r="B335" s="229">
        <f t="shared" si="5"/>
        <v>0</v>
      </c>
    </row>
    <row r="336" spans="1:2">
      <c r="A336" s="227" t="s">
        <v>902</v>
      </c>
      <c r="B336" s="229">
        <f t="shared" si="5"/>
        <v>0</v>
      </c>
    </row>
    <row r="337" spans="1:2">
      <c r="A337" s="227" t="s">
        <v>902</v>
      </c>
      <c r="B337" s="229">
        <f t="shared" si="5"/>
        <v>0</v>
      </c>
    </row>
    <row r="338" spans="1:2">
      <c r="A338" s="227" t="s">
        <v>902</v>
      </c>
      <c r="B338" s="229">
        <f t="shared" si="5"/>
        <v>0</v>
      </c>
    </row>
    <row r="339" spans="1:2">
      <c r="A339" s="227" t="s">
        <v>902</v>
      </c>
      <c r="B339" s="229">
        <f t="shared" si="5"/>
        <v>0</v>
      </c>
    </row>
    <row r="340" spans="1:2">
      <c r="A340" s="227" t="s">
        <v>902</v>
      </c>
      <c r="B340" s="229">
        <f t="shared" si="5"/>
        <v>0</v>
      </c>
    </row>
    <row r="341" spans="1:2">
      <c r="A341" s="227" t="s">
        <v>902</v>
      </c>
      <c r="B341" s="229">
        <f t="shared" si="5"/>
        <v>0</v>
      </c>
    </row>
    <row r="342" spans="1:2">
      <c r="A342" s="227" t="s">
        <v>902</v>
      </c>
      <c r="B342" s="229">
        <f t="shared" si="5"/>
        <v>0</v>
      </c>
    </row>
    <row r="343" spans="1:2">
      <c r="A343" s="227" t="s">
        <v>902</v>
      </c>
      <c r="B343" s="229">
        <f t="shared" ref="B343:B360" si="6">I343</f>
        <v>0</v>
      </c>
    </row>
    <row r="344" spans="1:2">
      <c r="A344" s="227" t="s">
        <v>902</v>
      </c>
      <c r="B344" s="229">
        <f t="shared" si="6"/>
        <v>0</v>
      </c>
    </row>
    <row r="345" spans="1:2">
      <c r="A345" s="227" t="s">
        <v>902</v>
      </c>
      <c r="B345" s="229">
        <f t="shared" si="6"/>
        <v>0</v>
      </c>
    </row>
    <row r="346" spans="1:2">
      <c r="A346" s="227" t="s">
        <v>902</v>
      </c>
      <c r="B346" s="229">
        <f t="shared" si="6"/>
        <v>0</v>
      </c>
    </row>
    <row r="347" spans="1:2">
      <c r="A347" s="227" t="s">
        <v>902</v>
      </c>
      <c r="B347" s="229">
        <f t="shared" si="6"/>
        <v>0</v>
      </c>
    </row>
    <row r="348" spans="1:2">
      <c r="A348" s="227" t="s">
        <v>902</v>
      </c>
      <c r="B348" s="229">
        <f t="shared" si="6"/>
        <v>0</v>
      </c>
    </row>
    <row r="349" spans="1:2">
      <c r="A349" s="227" t="s">
        <v>902</v>
      </c>
      <c r="B349" s="229">
        <f t="shared" si="6"/>
        <v>0</v>
      </c>
    </row>
    <row r="350" spans="1:2">
      <c r="A350" s="227" t="s">
        <v>902</v>
      </c>
      <c r="B350" s="229">
        <f t="shared" si="6"/>
        <v>0</v>
      </c>
    </row>
    <row r="351" spans="1:2">
      <c r="A351" s="227" t="s">
        <v>902</v>
      </c>
      <c r="B351" s="229">
        <f t="shared" si="6"/>
        <v>0</v>
      </c>
    </row>
    <row r="352" spans="1:2">
      <c r="A352" s="227" t="s">
        <v>902</v>
      </c>
      <c r="B352" s="229">
        <f t="shared" si="6"/>
        <v>0</v>
      </c>
    </row>
    <row r="353" spans="1:2">
      <c r="A353" s="227" t="s">
        <v>902</v>
      </c>
      <c r="B353" s="229">
        <f t="shared" si="6"/>
        <v>0</v>
      </c>
    </row>
    <row r="354" spans="1:2">
      <c r="A354" s="227" t="s">
        <v>902</v>
      </c>
      <c r="B354" s="229">
        <f t="shared" si="6"/>
        <v>0</v>
      </c>
    </row>
    <row r="355" spans="1:2">
      <c r="A355" s="227" t="s">
        <v>902</v>
      </c>
      <c r="B355" s="229">
        <f t="shared" si="6"/>
        <v>0</v>
      </c>
    </row>
    <row r="356" spans="1:2">
      <c r="A356" s="227" t="s">
        <v>902</v>
      </c>
      <c r="B356" s="229">
        <f t="shared" si="6"/>
        <v>0</v>
      </c>
    </row>
    <row r="357" spans="1:2">
      <c r="A357" s="227" t="s">
        <v>902</v>
      </c>
      <c r="B357" s="229">
        <f t="shared" si="6"/>
        <v>0</v>
      </c>
    </row>
    <row r="358" spans="1:2">
      <c r="A358" s="227" t="s">
        <v>902</v>
      </c>
      <c r="B358" s="229">
        <f t="shared" si="6"/>
        <v>0</v>
      </c>
    </row>
    <row r="359" spans="1:2">
      <c r="A359" s="227" t="s">
        <v>902</v>
      </c>
      <c r="B359" s="229">
        <f t="shared" si="6"/>
        <v>0</v>
      </c>
    </row>
    <row r="360" spans="1:2">
      <c r="A360" s="227" t="s">
        <v>902</v>
      </c>
      <c r="B360" s="229">
        <f t="shared" si="6"/>
        <v>0</v>
      </c>
    </row>
  </sheetData>
  <phoneticPr fontId="187" type="noConversion"/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>
    <tabColor theme="3" tint="0.59999389629810485"/>
  </sheetPr>
  <dimension ref="A1:U598"/>
  <sheetViews>
    <sheetView topLeftCell="A2" zoomScale="80" zoomScaleNormal="80" workbookViewId="0">
      <pane xSplit="6" ySplit="1" topLeftCell="G3" activePane="bottomRight" state="frozen"/>
      <selection activeCell="P8" sqref="P8:T8"/>
      <selection pane="topRight" activeCell="P8" sqref="P8:T8"/>
      <selection pane="bottomLeft" activeCell="P8" sqref="P8:T8"/>
      <selection pane="bottomRight" activeCell="A30" sqref="A30"/>
    </sheetView>
  </sheetViews>
  <sheetFormatPr defaultColWidth="9" defaultRowHeight="19.95" customHeight="1"/>
  <cols>
    <col min="1" max="1" width="22.33203125" style="9" customWidth="1"/>
    <col min="2" max="2" width="15.5546875" style="11" customWidth="1"/>
    <col min="3" max="3" width="12" customWidth="1"/>
    <col min="4" max="4" width="9.44140625" customWidth="1"/>
    <col min="5" max="6" width="7.44140625" customWidth="1"/>
    <col min="7" max="17" width="9.21875" customWidth="1"/>
    <col min="18" max="18" width="9.44140625" customWidth="1"/>
    <col min="19" max="19" width="11.109375" customWidth="1"/>
    <col min="20" max="20" width="9.88671875" customWidth="1"/>
    <col min="21" max="21" width="47.77734375" customWidth="1"/>
  </cols>
  <sheetData>
    <row r="1" spans="1:21" ht="19.95" hidden="1" customHeight="1">
      <c r="A1" s="77">
        <v>7</v>
      </c>
      <c r="B1" s="93"/>
      <c r="C1" s="6"/>
      <c r="D1" s="6"/>
      <c r="E1" s="6">
        <v>13</v>
      </c>
      <c r="F1" s="6">
        <v>12</v>
      </c>
      <c r="G1" s="7"/>
      <c r="H1" s="7">
        <v>0</v>
      </c>
      <c r="I1" s="8">
        <v>2</v>
      </c>
      <c r="J1" s="9">
        <v>5</v>
      </c>
      <c r="K1" s="8">
        <v>4</v>
      </c>
      <c r="L1" s="6">
        <v>9</v>
      </c>
      <c r="M1" s="13">
        <v>16</v>
      </c>
      <c r="N1" s="8">
        <v>6</v>
      </c>
      <c r="O1" s="8">
        <v>7</v>
      </c>
      <c r="P1" s="8">
        <v>8</v>
      </c>
      <c r="Q1" s="8"/>
      <c r="R1" s="7"/>
      <c r="S1" s="78"/>
    </row>
    <row r="2" spans="1:21" ht="30.6" customHeight="1">
      <c r="A2" s="80" t="s">
        <v>143</v>
      </c>
      <c r="B2" s="94" t="s">
        <v>144</v>
      </c>
      <c r="C2" s="80" t="s">
        <v>567</v>
      </c>
      <c r="D2" s="80" t="s">
        <v>608</v>
      </c>
      <c r="E2" s="80" t="s">
        <v>145</v>
      </c>
      <c r="F2" s="80" t="s">
        <v>7</v>
      </c>
      <c r="G2" s="81" t="s">
        <v>146</v>
      </c>
      <c r="H2" s="82" t="s">
        <v>147</v>
      </c>
      <c r="I2" s="82" t="s">
        <v>148</v>
      </c>
      <c r="J2" s="82" t="s">
        <v>149</v>
      </c>
      <c r="K2" s="82" t="s">
        <v>26</v>
      </c>
      <c r="L2" s="82" t="s">
        <v>150</v>
      </c>
      <c r="M2" s="82" t="s">
        <v>151</v>
      </c>
      <c r="N2" s="82" t="s">
        <v>152</v>
      </c>
      <c r="O2" s="82" t="s">
        <v>153</v>
      </c>
      <c r="P2" s="82" t="s">
        <v>154</v>
      </c>
      <c r="Q2" s="82" t="s">
        <v>155</v>
      </c>
      <c r="R2" s="83" t="s">
        <v>156</v>
      </c>
      <c r="S2" s="83" t="s">
        <v>606</v>
      </c>
      <c r="T2" s="83" t="s">
        <v>832</v>
      </c>
      <c r="U2" s="83" t="s">
        <v>607</v>
      </c>
    </row>
    <row r="3" spans="1:21" ht="19.95" customHeight="1">
      <c r="A3" s="88" t="s">
        <v>25</v>
      </c>
      <c r="B3" s="84" t="s">
        <v>852</v>
      </c>
      <c r="C3" s="89" t="str">
        <f ca="1">VLOOKUP($A3,INDIRECT("BOM!$B:$E"),4,0)</f>
        <v>HPX專用</v>
      </c>
      <c r="D3" s="89" t="str">
        <f ca="1">VLOOKUP($A3,INDIRECT("CS!$A:$B"),2,0)</f>
        <v>福哥</v>
      </c>
      <c r="E3" s="88">
        <f ca="1">VLOOKUP($A3,INDIRECT("KCB!$B:$BG"),E$1,0)</f>
        <v>56</v>
      </c>
      <c r="F3" s="88">
        <f ca="1">VLOOKUP($A3,INDIRECT("KCB!$B:$BG"),F$1,0)</f>
        <v>6390</v>
      </c>
      <c r="G3" s="90">
        <f ca="1">I3+J3+N3+O3-K3-L3-M3</f>
        <v>14475</v>
      </c>
      <c r="H3" s="85">
        <f ca="1">P3-G3</f>
        <v>0</v>
      </c>
      <c r="I3" s="85">
        <f t="shared" ref="I3:M4" ca="1" si="0">VLOOKUP($A3,INDIRECT("KCB!$B:$Z"),I$1,0)</f>
        <v>1695</v>
      </c>
      <c r="J3" s="85">
        <f t="shared" ca="1" si="0"/>
        <v>0</v>
      </c>
      <c r="K3" s="85">
        <f t="shared" ca="1" si="0"/>
        <v>0</v>
      </c>
      <c r="L3" s="85">
        <f t="shared" ca="1" si="0"/>
        <v>0</v>
      </c>
      <c r="M3" s="85">
        <f t="shared" ca="1" si="0"/>
        <v>0</v>
      </c>
      <c r="N3" s="85">
        <f t="shared" ref="N3:P4" ca="1" si="1">VLOOKUP($A3,INDIRECT("KCB!$B:$Z"),N$1,0)</f>
        <v>12780</v>
      </c>
      <c r="O3" s="85">
        <f t="shared" ca="1" si="1"/>
        <v>0</v>
      </c>
      <c r="P3" s="85">
        <f t="shared" ca="1" si="1"/>
        <v>14475</v>
      </c>
      <c r="Q3" s="86">
        <f t="shared" ref="Q3:Q4" ca="1" si="2">E3/7</f>
        <v>8</v>
      </c>
      <c r="R3" s="90">
        <f ca="1">H3+I3+J3-K3-L3</f>
        <v>1695</v>
      </c>
      <c r="S3" s="87">
        <f ca="1">SUMIFS(INDIRECT("TMH!$F:$F"),INDIRECT("TMH!$E:$E"),$A3)</f>
        <v>0</v>
      </c>
      <c r="T3" s="211">
        <f ca="1">$N3+$O3</f>
        <v>12780</v>
      </c>
      <c r="U3" s="91"/>
    </row>
    <row r="4" spans="1:21" ht="19.95" customHeight="1">
      <c r="A4" s="88" t="s">
        <v>29</v>
      </c>
      <c r="B4" s="84" t="s">
        <v>853</v>
      </c>
      <c r="C4" s="89" t="str">
        <f t="shared" ref="C4" ca="1" si="3">VLOOKUP($A4,INDIRECT("BOM!$B:$E"),4,0)</f>
        <v>HPX_2427專用</v>
      </c>
      <c r="D4" s="89" t="str">
        <f t="shared" ref="D4:D67" ca="1" si="4">VLOOKUP($A4,INDIRECT("CS!$A:$B"),2,0)</f>
        <v>群電</v>
      </c>
      <c r="E4" s="88">
        <f t="shared" ref="E4:F4" ca="1" si="5">VLOOKUP($A4,INDIRECT("KCB!$B:$BG"),E$1,0)</f>
        <v>126</v>
      </c>
      <c r="F4" s="88">
        <f t="shared" ca="1" si="5"/>
        <v>1200</v>
      </c>
      <c r="G4" s="90">
        <f t="shared" ref="G4" ca="1" si="6">I4+J4+N4+O4-K4-L4-M4</f>
        <v>23166</v>
      </c>
      <c r="H4" s="85">
        <f t="shared" ref="H4" ca="1" si="7">P4-G4</f>
        <v>0</v>
      </c>
      <c r="I4" s="85">
        <f t="shared" ca="1" si="0"/>
        <v>7303</v>
      </c>
      <c r="J4" s="85">
        <f t="shared" ca="1" si="0"/>
        <v>0</v>
      </c>
      <c r="K4" s="85">
        <f t="shared" ca="1" si="0"/>
        <v>8160</v>
      </c>
      <c r="L4" s="85">
        <f t="shared" ca="1" si="0"/>
        <v>0</v>
      </c>
      <c r="M4" s="85">
        <f t="shared" ca="1" si="0"/>
        <v>0</v>
      </c>
      <c r="N4" s="85">
        <f t="shared" ca="1" si="1"/>
        <v>24023</v>
      </c>
      <c r="O4" s="85">
        <f t="shared" ca="1" si="1"/>
        <v>0</v>
      </c>
      <c r="P4" s="85">
        <f t="shared" ca="1" si="1"/>
        <v>23166</v>
      </c>
      <c r="Q4" s="86">
        <f t="shared" ca="1" si="2"/>
        <v>18</v>
      </c>
      <c r="R4" s="90">
        <f t="shared" ref="R4" ca="1" si="8">H4+I4+J4-K4-L4</f>
        <v>-857</v>
      </c>
      <c r="S4" s="87">
        <f t="shared" ref="S4" ca="1" si="9">SUMIFS(INDIRECT("TMH!$F:$F"),INDIRECT("TMH!$E:$E"),$A4)</f>
        <v>0</v>
      </c>
      <c r="T4" s="211">
        <f t="shared" ref="T4:T67" ca="1" si="10">$N4+$O4</f>
        <v>24023</v>
      </c>
      <c r="U4" s="91"/>
    </row>
    <row r="5" spans="1:21" ht="19.95" customHeight="1">
      <c r="A5" s="88" t="s">
        <v>30</v>
      </c>
      <c r="B5" s="84" t="s">
        <v>854</v>
      </c>
      <c r="C5" s="89" t="str">
        <f t="shared" ref="C5:C36" ca="1" si="11">VLOOKUP($A5,INDIRECT("BOM!$B:$E"),4,0)</f>
        <v>SS專用</v>
      </c>
      <c r="D5" s="89" t="str">
        <f t="shared" ca="1" si="4"/>
        <v>詮鼎</v>
      </c>
      <c r="E5" s="88">
        <f t="shared" ref="E5:F24" ca="1" si="12">VLOOKUP($A5,INDIRECT("KCB!$B:$BG"),E$1,0)</f>
        <v>112</v>
      </c>
      <c r="F5" s="88">
        <f t="shared" ca="1" si="12"/>
        <v>1000</v>
      </c>
      <c r="G5" s="90">
        <f t="shared" ref="G5:G36" ca="1" si="13">I5+J5+N5+O5-K5-L5-M5</f>
        <v>89968</v>
      </c>
      <c r="H5" s="85">
        <f t="shared" ref="H5:H36" ca="1" si="14">P5-G5</f>
        <v>0</v>
      </c>
      <c r="I5" s="85">
        <f t="shared" ref="I5:P14" ca="1" si="15">VLOOKUP($A5,INDIRECT("KCB!$B:$Z"),I$1,0)</f>
        <v>23958</v>
      </c>
      <c r="J5" s="85">
        <f t="shared" ca="1" si="15"/>
        <v>0</v>
      </c>
      <c r="K5" s="85">
        <f t="shared" ca="1" si="15"/>
        <v>40990</v>
      </c>
      <c r="L5" s="85">
        <f t="shared" ca="1" si="15"/>
        <v>0</v>
      </c>
      <c r="M5" s="85">
        <f t="shared" ca="1" si="15"/>
        <v>0</v>
      </c>
      <c r="N5" s="85">
        <f t="shared" ca="1" si="15"/>
        <v>107000</v>
      </c>
      <c r="O5" s="85">
        <f t="shared" ca="1" si="15"/>
        <v>0</v>
      </c>
      <c r="P5" s="85">
        <f t="shared" ca="1" si="15"/>
        <v>89968</v>
      </c>
      <c r="Q5" s="86">
        <f t="shared" ref="Q5:Q36" ca="1" si="16">E5/7</f>
        <v>16</v>
      </c>
      <c r="R5" s="90">
        <f t="shared" ref="R5:R36" ca="1" si="17">H5+I5+J5-K5-L5</f>
        <v>-17032</v>
      </c>
      <c r="S5" s="87">
        <f t="shared" ref="S5:S36" ca="1" si="18">SUMIFS(INDIRECT("TMH!$F:$F"),INDIRECT("TMH!$E:$E"),$A5)</f>
        <v>8000</v>
      </c>
      <c r="T5" s="211">
        <f t="shared" ca="1" si="10"/>
        <v>107000</v>
      </c>
      <c r="U5" s="91"/>
    </row>
    <row r="6" spans="1:21" ht="19.95" customHeight="1">
      <c r="A6" s="88" t="s">
        <v>31</v>
      </c>
      <c r="B6" s="84" t="s">
        <v>855</v>
      </c>
      <c r="C6" s="89" t="str">
        <f t="shared" ca="1" si="11"/>
        <v>SS專用</v>
      </c>
      <c r="D6" s="89" t="str">
        <f t="shared" ca="1" si="4"/>
        <v>安富利</v>
      </c>
      <c r="E6" s="88">
        <f t="shared" ca="1" si="12"/>
        <v>168</v>
      </c>
      <c r="F6" s="88">
        <f t="shared" ca="1" si="12"/>
        <v>1000</v>
      </c>
      <c r="G6" s="90">
        <f t="shared" ca="1" si="13"/>
        <v>94057</v>
      </c>
      <c r="H6" s="85">
        <f t="shared" ca="1" si="14"/>
        <v>0</v>
      </c>
      <c r="I6" s="85">
        <f t="shared" ca="1" si="15"/>
        <v>0</v>
      </c>
      <c r="J6" s="85">
        <f t="shared" ca="1" si="15"/>
        <v>12020</v>
      </c>
      <c r="K6" s="85">
        <f t="shared" ca="1" si="15"/>
        <v>0</v>
      </c>
      <c r="L6" s="85">
        <f t="shared" ca="1" si="15"/>
        <v>33903</v>
      </c>
      <c r="M6" s="85">
        <f t="shared" ca="1" si="15"/>
        <v>0</v>
      </c>
      <c r="N6" s="85">
        <f t="shared" ca="1" si="15"/>
        <v>115940</v>
      </c>
      <c r="O6" s="85">
        <f t="shared" ca="1" si="15"/>
        <v>0</v>
      </c>
      <c r="P6" s="85">
        <f t="shared" ca="1" si="15"/>
        <v>94057</v>
      </c>
      <c r="Q6" s="86">
        <f t="shared" ca="1" si="16"/>
        <v>24</v>
      </c>
      <c r="R6" s="90">
        <f t="shared" ca="1" si="17"/>
        <v>-21883</v>
      </c>
      <c r="S6" s="87">
        <f t="shared" ca="1" si="18"/>
        <v>0</v>
      </c>
      <c r="T6" s="211">
        <f t="shared" ca="1" si="10"/>
        <v>115940</v>
      </c>
      <c r="U6" s="91"/>
    </row>
    <row r="7" spans="1:21" ht="19.95" customHeight="1">
      <c r="A7" s="88" t="s">
        <v>33</v>
      </c>
      <c r="B7" s="84" t="s">
        <v>852</v>
      </c>
      <c r="C7" s="89" t="str">
        <f t="shared" ca="1" si="11"/>
        <v>HPX專用</v>
      </c>
      <c r="D7" s="89" t="str">
        <f t="shared" ca="1" si="4"/>
        <v>無PO</v>
      </c>
      <c r="E7" s="88">
        <f t="shared" ca="1" si="12"/>
        <v>56</v>
      </c>
      <c r="F7" s="88">
        <f t="shared" ca="1" si="12"/>
        <v>3000</v>
      </c>
      <c r="G7" s="90">
        <f t="shared" ca="1" si="13"/>
        <v>9639</v>
      </c>
      <c r="H7" s="85">
        <f t="shared" ca="1" si="14"/>
        <v>1620</v>
      </c>
      <c r="I7" s="85">
        <f t="shared" ca="1" si="15"/>
        <v>3639</v>
      </c>
      <c r="J7" s="85">
        <f t="shared" ca="1" si="15"/>
        <v>0</v>
      </c>
      <c r="K7" s="85">
        <f t="shared" ca="1" si="15"/>
        <v>0</v>
      </c>
      <c r="L7" s="85">
        <f t="shared" ca="1" si="15"/>
        <v>0</v>
      </c>
      <c r="M7" s="85">
        <f t="shared" ca="1" si="15"/>
        <v>0</v>
      </c>
      <c r="N7" s="85">
        <f t="shared" ca="1" si="15"/>
        <v>6000</v>
      </c>
      <c r="O7" s="85">
        <f t="shared" ca="1" si="15"/>
        <v>0</v>
      </c>
      <c r="P7" s="85">
        <f t="shared" ca="1" si="15"/>
        <v>11259</v>
      </c>
      <c r="Q7" s="86">
        <f t="shared" ca="1" si="16"/>
        <v>8</v>
      </c>
      <c r="R7" s="90">
        <f t="shared" ca="1" si="17"/>
        <v>5259</v>
      </c>
      <c r="S7" s="87">
        <f t="shared" ca="1" si="18"/>
        <v>0</v>
      </c>
      <c r="T7" s="211">
        <f t="shared" ca="1" si="10"/>
        <v>6000</v>
      </c>
      <c r="U7" s="91"/>
    </row>
    <row r="8" spans="1:21" ht="19.95" customHeight="1">
      <c r="A8" s="88" t="s">
        <v>242</v>
      </c>
      <c r="B8" s="84" t="s">
        <v>856</v>
      </c>
      <c r="C8" s="89" t="str">
        <f t="shared" ca="1" si="11"/>
        <v>無機種用</v>
      </c>
      <c r="D8" s="89" t="str">
        <f t="shared" ca="1" si="4"/>
        <v>無PO</v>
      </c>
      <c r="E8" s="88">
        <f t="shared" ca="1" si="12"/>
        <v>364</v>
      </c>
      <c r="F8" s="88">
        <f t="shared" ca="1" si="12"/>
        <v>3000</v>
      </c>
      <c r="G8" s="90">
        <f t="shared" ca="1" si="13"/>
        <v>0</v>
      </c>
      <c r="H8" s="85">
        <f t="shared" ca="1" si="14"/>
        <v>0</v>
      </c>
      <c r="I8" s="85">
        <f t="shared" ca="1" si="15"/>
        <v>0</v>
      </c>
      <c r="J8" s="85">
        <f t="shared" ca="1" si="15"/>
        <v>0</v>
      </c>
      <c r="K8" s="85">
        <f t="shared" ca="1" si="15"/>
        <v>0</v>
      </c>
      <c r="L8" s="85">
        <f t="shared" ca="1" si="15"/>
        <v>0</v>
      </c>
      <c r="M8" s="85">
        <f t="shared" ca="1" si="15"/>
        <v>0</v>
      </c>
      <c r="N8" s="85">
        <f t="shared" ca="1" si="15"/>
        <v>0</v>
      </c>
      <c r="O8" s="85">
        <f t="shared" ca="1" si="15"/>
        <v>0</v>
      </c>
      <c r="P8" s="85">
        <f t="shared" ca="1" si="15"/>
        <v>0</v>
      </c>
      <c r="Q8" s="86">
        <f t="shared" ca="1" si="16"/>
        <v>52</v>
      </c>
      <c r="R8" s="90">
        <f t="shared" ca="1" si="17"/>
        <v>0</v>
      </c>
      <c r="S8" s="87">
        <f t="shared" ca="1" si="18"/>
        <v>0</v>
      </c>
      <c r="T8" s="211">
        <f t="shared" ca="1" si="10"/>
        <v>0</v>
      </c>
      <c r="U8" s="91"/>
    </row>
    <row r="9" spans="1:21" ht="19.95" customHeight="1">
      <c r="A9" s="88" t="s">
        <v>34</v>
      </c>
      <c r="B9" s="84" t="s">
        <v>857</v>
      </c>
      <c r="C9" s="89" t="str">
        <f t="shared" ca="1" si="11"/>
        <v>HPX&amp;LG共用</v>
      </c>
      <c r="D9" s="89" t="str">
        <f t="shared" ca="1" si="4"/>
        <v>TI</v>
      </c>
      <c r="E9" s="88">
        <f t="shared" ca="1" si="12"/>
        <v>140</v>
      </c>
      <c r="F9" s="88">
        <f t="shared" ca="1" si="12"/>
        <v>3000</v>
      </c>
      <c r="G9" s="90">
        <f t="shared" ca="1" si="13"/>
        <v>78900</v>
      </c>
      <c r="H9" s="85">
        <f t="shared" ca="1" si="14"/>
        <v>4866</v>
      </c>
      <c r="I9" s="85">
        <f t="shared" ca="1" si="15"/>
        <v>9000</v>
      </c>
      <c r="J9" s="85">
        <f t="shared" ca="1" si="15"/>
        <v>0</v>
      </c>
      <c r="K9" s="85">
        <f t="shared" ca="1" si="15"/>
        <v>0</v>
      </c>
      <c r="L9" s="85">
        <f t="shared" ca="1" si="15"/>
        <v>5100</v>
      </c>
      <c r="M9" s="85">
        <f t="shared" ca="1" si="15"/>
        <v>0</v>
      </c>
      <c r="N9" s="85">
        <f t="shared" ca="1" si="15"/>
        <v>75000</v>
      </c>
      <c r="O9" s="85">
        <f t="shared" ca="1" si="15"/>
        <v>0</v>
      </c>
      <c r="P9" s="85">
        <f t="shared" ca="1" si="15"/>
        <v>83766</v>
      </c>
      <c r="Q9" s="86">
        <f t="shared" ca="1" si="16"/>
        <v>20</v>
      </c>
      <c r="R9" s="90">
        <f t="shared" ca="1" si="17"/>
        <v>8766</v>
      </c>
      <c r="S9" s="87">
        <f t="shared" ca="1" si="18"/>
        <v>0</v>
      </c>
      <c r="T9" s="211">
        <f t="shared" ca="1" si="10"/>
        <v>75000</v>
      </c>
      <c r="U9" s="91"/>
    </row>
    <row r="10" spans="1:21" ht="19.95" customHeight="1">
      <c r="A10" s="88" t="s">
        <v>35</v>
      </c>
      <c r="B10" s="84" t="s">
        <v>858</v>
      </c>
      <c r="C10" s="89" t="str">
        <f t="shared" ca="1" si="11"/>
        <v>HDC專用</v>
      </c>
      <c r="D10" s="89" t="str">
        <f t="shared" ca="1" si="4"/>
        <v>世平</v>
      </c>
      <c r="E10" s="88">
        <f t="shared" ca="1" si="12"/>
        <v>126</v>
      </c>
      <c r="F10" s="88">
        <f t="shared" ca="1" si="12"/>
        <v>800</v>
      </c>
      <c r="G10" s="90">
        <f t="shared" ca="1" si="13"/>
        <v>14244</v>
      </c>
      <c r="H10" s="85">
        <f t="shared" ca="1" si="14"/>
        <v>0</v>
      </c>
      <c r="I10" s="85">
        <f t="shared" ca="1" si="15"/>
        <v>2244</v>
      </c>
      <c r="J10" s="85">
        <f t="shared" ca="1" si="15"/>
        <v>800</v>
      </c>
      <c r="K10" s="85">
        <f t="shared" ca="1" si="15"/>
        <v>0</v>
      </c>
      <c r="L10" s="85">
        <f t="shared" ca="1" si="15"/>
        <v>0</v>
      </c>
      <c r="M10" s="85">
        <f t="shared" ca="1" si="15"/>
        <v>0</v>
      </c>
      <c r="N10" s="85">
        <f t="shared" ca="1" si="15"/>
        <v>11200</v>
      </c>
      <c r="O10" s="85">
        <f t="shared" ca="1" si="15"/>
        <v>0</v>
      </c>
      <c r="P10" s="85">
        <f t="shared" ca="1" si="15"/>
        <v>14244</v>
      </c>
      <c r="Q10" s="86">
        <f t="shared" ca="1" si="16"/>
        <v>18</v>
      </c>
      <c r="R10" s="90">
        <f t="shared" ca="1" si="17"/>
        <v>3044</v>
      </c>
      <c r="S10" s="87">
        <f t="shared" ca="1" si="18"/>
        <v>0</v>
      </c>
      <c r="T10" s="211">
        <f t="shared" ca="1" si="10"/>
        <v>11200</v>
      </c>
      <c r="U10" s="91"/>
    </row>
    <row r="11" spans="1:21" ht="19.95" customHeight="1">
      <c r="A11" s="88" t="s">
        <v>278</v>
      </c>
      <c r="B11" s="84" t="s">
        <v>856</v>
      </c>
      <c r="C11" s="89" t="str">
        <f t="shared" ca="1" si="11"/>
        <v>無機種用</v>
      </c>
      <c r="D11" s="89" t="str">
        <f t="shared" ca="1" si="4"/>
        <v>無PO</v>
      </c>
      <c r="E11" s="88">
        <f t="shared" ca="1" si="12"/>
        <v>140</v>
      </c>
      <c r="F11" s="88">
        <f t="shared" ca="1" si="12"/>
        <v>3000</v>
      </c>
      <c r="G11" s="90">
        <f t="shared" ca="1" si="13"/>
        <v>0</v>
      </c>
      <c r="H11" s="85">
        <f t="shared" ca="1" si="14"/>
        <v>4662</v>
      </c>
      <c r="I11" s="85">
        <f t="shared" ca="1" si="15"/>
        <v>0</v>
      </c>
      <c r="J11" s="85">
        <f t="shared" ca="1" si="15"/>
        <v>0</v>
      </c>
      <c r="K11" s="85">
        <f t="shared" ca="1" si="15"/>
        <v>0</v>
      </c>
      <c r="L11" s="85">
        <f t="shared" ca="1" si="15"/>
        <v>0</v>
      </c>
      <c r="M11" s="85">
        <f t="shared" ca="1" si="15"/>
        <v>0</v>
      </c>
      <c r="N11" s="85">
        <f t="shared" ca="1" si="15"/>
        <v>0</v>
      </c>
      <c r="O11" s="85">
        <f t="shared" ca="1" si="15"/>
        <v>0</v>
      </c>
      <c r="P11" s="85">
        <f t="shared" ca="1" si="15"/>
        <v>4662</v>
      </c>
      <c r="Q11" s="86">
        <f t="shared" ca="1" si="16"/>
        <v>20</v>
      </c>
      <c r="R11" s="90">
        <f t="shared" ca="1" si="17"/>
        <v>4662</v>
      </c>
      <c r="S11" s="87">
        <f t="shared" ca="1" si="18"/>
        <v>0</v>
      </c>
      <c r="T11" s="211">
        <f t="shared" ca="1" si="10"/>
        <v>0</v>
      </c>
      <c r="U11" s="91"/>
    </row>
    <row r="12" spans="1:21" ht="19.95" customHeight="1">
      <c r="A12" s="88" t="s">
        <v>36</v>
      </c>
      <c r="B12" s="84" t="s">
        <v>859</v>
      </c>
      <c r="C12" s="89" t="str">
        <f t="shared" ca="1" si="11"/>
        <v>HPX專用</v>
      </c>
      <c r="D12" s="89" t="str">
        <f t="shared" ca="1" si="4"/>
        <v>艾睿</v>
      </c>
      <c r="E12" s="88">
        <f t="shared" ca="1" si="12"/>
        <v>168</v>
      </c>
      <c r="F12" s="88">
        <f t="shared" ca="1" si="12"/>
        <v>3000</v>
      </c>
      <c r="G12" s="90">
        <f t="shared" ca="1" si="13"/>
        <v>6000</v>
      </c>
      <c r="H12" s="85">
        <f t="shared" ca="1" si="14"/>
        <v>2587</v>
      </c>
      <c r="I12" s="85">
        <f t="shared" ca="1" si="15"/>
        <v>0</v>
      </c>
      <c r="J12" s="85">
        <f t="shared" ca="1" si="15"/>
        <v>0</v>
      </c>
      <c r="K12" s="85">
        <f t="shared" ca="1" si="15"/>
        <v>0</v>
      </c>
      <c r="L12" s="85">
        <f t="shared" ca="1" si="15"/>
        <v>0</v>
      </c>
      <c r="M12" s="85">
        <f t="shared" ca="1" si="15"/>
        <v>0</v>
      </c>
      <c r="N12" s="85">
        <f t="shared" ca="1" si="15"/>
        <v>6000</v>
      </c>
      <c r="O12" s="85">
        <f t="shared" ca="1" si="15"/>
        <v>0</v>
      </c>
      <c r="P12" s="85">
        <f t="shared" ca="1" si="15"/>
        <v>8587</v>
      </c>
      <c r="Q12" s="86">
        <f t="shared" ca="1" si="16"/>
        <v>24</v>
      </c>
      <c r="R12" s="90">
        <f t="shared" ca="1" si="17"/>
        <v>2587</v>
      </c>
      <c r="S12" s="87">
        <f t="shared" ca="1" si="18"/>
        <v>0</v>
      </c>
      <c r="T12" s="211">
        <f t="shared" ca="1" si="10"/>
        <v>6000</v>
      </c>
      <c r="U12" s="91"/>
    </row>
    <row r="13" spans="1:21" ht="19.95" customHeight="1">
      <c r="A13" s="88" t="s">
        <v>37</v>
      </c>
      <c r="B13" s="84" t="s">
        <v>852</v>
      </c>
      <c r="C13" s="89" t="str">
        <f t="shared" ca="1" si="11"/>
        <v>HPX專用</v>
      </c>
      <c r="D13" s="89" t="str">
        <f t="shared" ca="1" si="4"/>
        <v>艾睿</v>
      </c>
      <c r="E13" s="88">
        <f t="shared" ca="1" si="12"/>
        <v>168</v>
      </c>
      <c r="F13" s="88">
        <f t="shared" ca="1" si="12"/>
        <v>3000</v>
      </c>
      <c r="G13" s="90">
        <f t="shared" ca="1" si="13"/>
        <v>6000</v>
      </c>
      <c r="H13" s="85">
        <f t="shared" ca="1" si="14"/>
        <v>2587</v>
      </c>
      <c r="I13" s="85">
        <f t="shared" ca="1" si="15"/>
        <v>0</v>
      </c>
      <c r="J13" s="85">
        <f t="shared" ca="1" si="15"/>
        <v>0</v>
      </c>
      <c r="K13" s="85">
        <f t="shared" ca="1" si="15"/>
        <v>0</v>
      </c>
      <c r="L13" s="85">
        <f t="shared" ca="1" si="15"/>
        <v>0</v>
      </c>
      <c r="M13" s="85">
        <f t="shared" ca="1" si="15"/>
        <v>0</v>
      </c>
      <c r="N13" s="85">
        <f t="shared" ca="1" si="15"/>
        <v>6000</v>
      </c>
      <c r="O13" s="85">
        <f t="shared" ca="1" si="15"/>
        <v>0</v>
      </c>
      <c r="P13" s="85">
        <f t="shared" ca="1" si="15"/>
        <v>8587</v>
      </c>
      <c r="Q13" s="86">
        <f t="shared" ca="1" si="16"/>
        <v>24</v>
      </c>
      <c r="R13" s="90">
        <f t="shared" ca="1" si="17"/>
        <v>2587</v>
      </c>
      <c r="S13" s="87">
        <f t="shared" ca="1" si="18"/>
        <v>0</v>
      </c>
      <c r="T13" s="211">
        <f t="shared" ca="1" si="10"/>
        <v>6000</v>
      </c>
      <c r="U13" s="91"/>
    </row>
    <row r="14" spans="1:21" ht="19.95" customHeight="1">
      <c r="A14" s="88" t="s">
        <v>38</v>
      </c>
      <c r="B14" s="84" t="s">
        <v>860</v>
      </c>
      <c r="C14" s="89" t="str">
        <f t="shared" ca="1" si="11"/>
        <v>ASK_LG專用</v>
      </c>
      <c r="D14" s="89" t="str">
        <f t="shared" ca="1" si="4"/>
        <v>友齊</v>
      </c>
      <c r="E14" s="88">
        <f t="shared" ca="1" si="12"/>
        <v>364</v>
      </c>
      <c r="F14" s="88">
        <f t="shared" ca="1" si="12"/>
        <v>24000</v>
      </c>
      <c r="G14" s="90">
        <f t="shared" ca="1" si="13"/>
        <v>139256</v>
      </c>
      <c r="H14" s="85">
        <f t="shared" ca="1" si="14"/>
        <v>0</v>
      </c>
      <c r="I14" s="85">
        <f t="shared" ca="1" si="15"/>
        <v>0</v>
      </c>
      <c r="J14" s="85">
        <f t="shared" ca="1" si="15"/>
        <v>0</v>
      </c>
      <c r="K14" s="85">
        <f t="shared" ca="1" si="15"/>
        <v>0</v>
      </c>
      <c r="L14" s="85">
        <f t="shared" ca="1" si="15"/>
        <v>10744</v>
      </c>
      <c r="M14" s="85">
        <f t="shared" ca="1" si="15"/>
        <v>0</v>
      </c>
      <c r="N14" s="85">
        <f t="shared" ca="1" si="15"/>
        <v>150000</v>
      </c>
      <c r="O14" s="85">
        <f t="shared" ca="1" si="15"/>
        <v>0</v>
      </c>
      <c r="P14" s="85">
        <f t="shared" ca="1" si="15"/>
        <v>139256</v>
      </c>
      <c r="Q14" s="86">
        <f t="shared" ca="1" si="16"/>
        <v>52</v>
      </c>
      <c r="R14" s="90">
        <f t="shared" ca="1" si="17"/>
        <v>-10744</v>
      </c>
      <c r="S14" s="87">
        <f t="shared" ca="1" si="18"/>
        <v>24000</v>
      </c>
      <c r="T14" s="211">
        <f t="shared" ca="1" si="10"/>
        <v>150000</v>
      </c>
      <c r="U14" s="91"/>
    </row>
    <row r="15" spans="1:21" ht="19.95" customHeight="1">
      <c r="A15" s="88" t="s">
        <v>282</v>
      </c>
      <c r="B15" s="84" t="s">
        <v>856</v>
      </c>
      <c r="C15" s="89" t="str">
        <f t="shared" ca="1" si="11"/>
        <v>無機種用</v>
      </c>
      <c r="D15" s="89" t="str">
        <f t="shared" ca="1" si="4"/>
        <v>無PO</v>
      </c>
      <c r="E15" s="88">
        <f t="shared" ca="1" si="12"/>
        <v>98</v>
      </c>
      <c r="F15" s="88">
        <f t="shared" ca="1" si="12"/>
        <v>99000</v>
      </c>
      <c r="G15" s="90">
        <f t="shared" ca="1" si="13"/>
        <v>0</v>
      </c>
      <c r="H15" s="85">
        <f t="shared" ca="1" si="14"/>
        <v>0</v>
      </c>
      <c r="I15" s="85">
        <f t="shared" ref="I15:P24" ca="1" si="19">VLOOKUP($A15,INDIRECT("KCB!$B:$Z"),I$1,0)</f>
        <v>0</v>
      </c>
      <c r="J15" s="85">
        <f t="shared" ca="1" si="19"/>
        <v>0</v>
      </c>
      <c r="K15" s="85">
        <f t="shared" ca="1" si="19"/>
        <v>0</v>
      </c>
      <c r="L15" s="85">
        <f t="shared" ca="1" si="19"/>
        <v>0</v>
      </c>
      <c r="M15" s="85">
        <f t="shared" ca="1" si="19"/>
        <v>0</v>
      </c>
      <c r="N15" s="85">
        <f t="shared" ca="1" si="19"/>
        <v>0</v>
      </c>
      <c r="O15" s="85">
        <f t="shared" ca="1" si="19"/>
        <v>0</v>
      </c>
      <c r="P15" s="85">
        <f t="shared" ca="1" si="19"/>
        <v>0</v>
      </c>
      <c r="Q15" s="86">
        <f t="shared" ca="1" si="16"/>
        <v>14</v>
      </c>
      <c r="R15" s="90">
        <f t="shared" ca="1" si="17"/>
        <v>0</v>
      </c>
      <c r="S15" s="87">
        <f t="shared" ca="1" si="18"/>
        <v>0</v>
      </c>
      <c r="T15" s="211">
        <f t="shared" ca="1" si="10"/>
        <v>0</v>
      </c>
      <c r="U15" s="91"/>
    </row>
    <row r="16" spans="1:21" ht="19.95" customHeight="1">
      <c r="A16" s="88" t="s">
        <v>39</v>
      </c>
      <c r="B16" s="84" t="s">
        <v>858</v>
      </c>
      <c r="C16" s="89" t="str">
        <f t="shared" ca="1" si="11"/>
        <v>HDC專用</v>
      </c>
      <c r="D16" s="89" t="str">
        <f t="shared" ca="1" si="4"/>
        <v>萊森</v>
      </c>
      <c r="E16" s="88">
        <f t="shared" ca="1" si="12"/>
        <v>98</v>
      </c>
      <c r="F16" s="88">
        <f t="shared" ca="1" si="12"/>
        <v>3000</v>
      </c>
      <c r="G16" s="90">
        <f t="shared" ca="1" si="13"/>
        <v>14305</v>
      </c>
      <c r="H16" s="85">
        <f t="shared" ca="1" si="14"/>
        <v>192</v>
      </c>
      <c r="I16" s="85">
        <f t="shared" ca="1" si="19"/>
        <v>2305</v>
      </c>
      <c r="J16" s="85">
        <f t="shared" ca="1" si="19"/>
        <v>0</v>
      </c>
      <c r="K16" s="85">
        <f t="shared" ca="1" si="19"/>
        <v>0</v>
      </c>
      <c r="L16" s="85">
        <f t="shared" ca="1" si="19"/>
        <v>0</v>
      </c>
      <c r="M16" s="85">
        <f t="shared" ca="1" si="19"/>
        <v>0</v>
      </c>
      <c r="N16" s="85">
        <f t="shared" ca="1" si="19"/>
        <v>12000</v>
      </c>
      <c r="O16" s="85">
        <f t="shared" ca="1" si="19"/>
        <v>0</v>
      </c>
      <c r="P16" s="85">
        <f t="shared" ca="1" si="19"/>
        <v>14497</v>
      </c>
      <c r="Q16" s="86">
        <f t="shared" ca="1" si="16"/>
        <v>14</v>
      </c>
      <c r="R16" s="90">
        <f t="shared" ca="1" si="17"/>
        <v>2497</v>
      </c>
      <c r="S16" s="87">
        <f t="shared" ca="1" si="18"/>
        <v>3000</v>
      </c>
      <c r="T16" s="211">
        <f t="shared" ca="1" si="10"/>
        <v>12000</v>
      </c>
      <c r="U16" s="91"/>
    </row>
    <row r="17" spans="1:21" ht="19.95" customHeight="1">
      <c r="A17" s="88" t="s">
        <v>259</v>
      </c>
      <c r="B17" s="84" t="s">
        <v>856</v>
      </c>
      <c r="C17" s="89" t="str">
        <f t="shared" ca="1" si="11"/>
        <v>無機種用</v>
      </c>
      <c r="D17" s="89" t="str">
        <f t="shared" ca="1" si="4"/>
        <v>無PO</v>
      </c>
      <c r="E17" s="88">
        <f t="shared" ca="1" si="12"/>
        <v>98</v>
      </c>
      <c r="F17" s="88">
        <f t="shared" ca="1" si="12"/>
        <v>22000</v>
      </c>
      <c r="G17" s="90">
        <f t="shared" ca="1" si="13"/>
        <v>0</v>
      </c>
      <c r="H17" s="85">
        <f t="shared" ca="1" si="14"/>
        <v>0</v>
      </c>
      <c r="I17" s="85">
        <f t="shared" ca="1" si="19"/>
        <v>0</v>
      </c>
      <c r="J17" s="85">
        <f t="shared" ca="1" si="19"/>
        <v>0</v>
      </c>
      <c r="K17" s="85">
        <f t="shared" ca="1" si="19"/>
        <v>0</v>
      </c>
      <c r="L17" s="85">
        <f t="shared" ca="1" si="19"/>
        <v>0</v>
      </c>
      <c r="M17" s="85">
        <f t="shared" ca="1" si="19"/>
        <v>0</v>
      </c>
      <c r="N17" s="85">
        <f t="shared" ca="1" si="19"/>
        <v>0</v>
      </c>
      <c r="O17" s="85">
        <f t="shared" ca="1" si="19"/>
        <v>0</v>
      </c>
      <c r="P17" s="85">
        <f t="shared" ca="1" si="19"/>
        <v>0</v>
      </c>
      <c r="Q17" s="86">
        <f t="shared" ca="1" si="16"/>
        <v>14</v>
      </c>
      <c r="R17" s="90">
        <f t="shared" ca="1" si="17"/>
        <v>0</v>
      </c>
      <c r="S17" s="87">
        <f t="shared" ca="1" si="18"/>
        <v>0</v>
      </c>
      <c r="T17" s="211">
        <f t="shared" ca="1" si="10"/>
        <v>0</v>
      </c>
      <c r="U17" s="91"/>
    </row>
    <row r="18" spans="1:21" ht="19.95" customHeight="1">
      <c r="A18" s="88" t="s">
        <v>260</v>
      </c>
      <c r="B18" s="84" t="s">
        <v>856</v>
      </c>
      <c r="C18" s="89" t="str">
        <f t="shared" ca="1" si="11"/>
        <v>無機種用</v>
      </c>
      <c r="D18" s="89" t="str">
        <f t="shared" ca="1" si="4"/>
        <v>無PO</v>
      </c>
      <c r="E18" s="88">
        <f t="shared" ca="1" si="12"/>
        <v>98</v>
      </c>
      <c r="F18" s="88">
        <f t="shared" ca="1" si="12"/>
        <v>50000</v>
      </c>
      <c r="G18" s="90">
        <f t="shared" ca="1" si="13"/>
        <v>0</v>
      </c>
      <c r="H18" s="85">
        <f t="shared" ca="1" si="14"/>
        <v>0</v>
      </c>
      <c r="I18" s="85">
        <f t="shared" ca="1" si="19"/>
        <v>0</v>
      </c>
      <c r="J18" s="85">
        <f t="shared" ca="1" si="19"/>
        <v>0</v>
      </c>
      <c r="K18" s="85">
        <f t="shared" ca="1" si="19"/>
        <v>0</v>
      </c>
      <c r="L18" s="85">
        <f t="shared" ca="1" si="19"/>
        <v>0</v>
      </c>
      <c r="M18" s="85">
        <f t="shared" ca="1" si="19"/>
        <v>0</v>
      </c>
      <c r="N18" s="85">
        <f t="shared" ca="1" si="19"/>
        <v>0</v>
      </c>
      <c r="O18" s="85">
        <f t="shared" ca="1" si="19"/>
        <v>0</v>
      </c>
      <c r="P18" s="85">
        <f t="shared" ca="1" si="19"/>
        <v>0</v>
      </c>
      <c r="Q18" s="86">
        <f t="shared" ca="1" si="16"/>
        <v>14</v>
      </c>
      <c r="R18" s="90">
        <f t="shared" ca="1" si="17"/>
        <v>0</v>
      </c>
      <c r="S18" s="87">
        <f t="shared" ca="1" si="18"/>
        <v>0</v>
      </c>
      <c r="T18" s="211">
        <f t="shared" ca="1" si="10"/>
        <v>0</v>
      </c>
      <c r="U18" s="91"/>
    </row>
    <row r="19" spans="1:21" ht="19.95" customHeight="1">
      <c r="A19" s="88" t="s">
        <v>40</v>
      </c>
      <c r="B19" s="84" t="s">
        <v>861</v>
      </c>
      <c r="C19" s="89" t="str">
        <f t="shared" ca="1" si="11"/>
        <v>HPX專用</v>
      </c>
      <c r="D19" s="89" t="str">
        <f t="shared" ca="1" si="4"/>
        <v>卡萊羅</v>
      </c>
      <c r="E19" s="88">
        <f t="shared" ca="1" si="12"/>
        <v>70</v>
      </c>
      <c r="F19" s="88">
        <f t="shared" ca="1" si="12"/>
        <v>4000</v>
      </c>
      <c r="G19" s="90">
        <f t="shared" ca="1" si="13"/>
        <v>34800</v>
      </c>
      <c r="H19" s="85">
        <f t="shared" ca="1" si="14"/>
        <v>493</v>
      </c>
      <c r="I19" s="85">
        <f t="shared" ca="1" si="19"/>
        <v>0</v>
      </c>
      <c r="J19" s="85">
        <f t="shared" ca="1" si="19"/>
        <v>0</v>
      </c>
      <c r="K19" s="85">
        <f t="shared" ca="1" si="19"/>
        <v>0</v>
      </c>
      <c r="L19" s="85">
        <f t="shared" ca="1" si="19"/>
        <v>61200</v>
      </c>
      <c r="M19" s="85">
        <f t="shared" ca="1" si="19"/>
        <v>0</v>
      </c>
      <c r="N19" s="85">
        <f t="shared" ca="1" si="19"/>
        <v>96000</v>
      </c>
      <c r="O19" s="85">
        <f t="shared" ca="1" si="19"/>
        <v>0</v>
      </c>
      <c r="P19" s="85">
        <f t="shared" ca="1" si="19"/>
        <v>35293</v>
      </c>
      <c r="Q19" s="86">
        <f t="shared" ca="1" si="16"/>
        <v>10</v>
      </c>
      <c r="R19" s="90">
        <f t="shared" ca="1" si="17"/>
        <v>-60707</v>
      </c>
      <c r="S19" s="87">
        <f t="shared" ca="1" si="18"/>
        <v>62000</v>
      </c>
      <c r="T19" s="211">
        <f t="shared" ca="1" si="10"/>
        <v>96000</v>
      </c>
      <c r="U19" s="91"/>
    </row>
    <row r="20" spans="1:21" ht="19.95" customHeight="1">
      <c r="A20" s="88" t="s">
        <v>41</v>
      </c>
      <c r="B20" s="84" t="s">
        <v>862</v>
      </c>
      <c r="C20" s="89" t="str">
        <f t="shared" ca="1" si="11"/>
        <v>SS專用</v>
      </c>
      <c r="D20" s="89" t="str">
        <f t="shared" ca="1" si="4"/>
        <v>萊森</v>
      </c>
      <c r="E20" s="88">
        <f t="shared" ca="1" si="12"/>
        <v>98</v>
      </c>
      <c r="F20" s="88">
        <f t="shared" ca="1" si="12"/>
        <v>3000</v>
      </c>
      <c r="G20" s="90">
        <f t="shared" ca="1" si="13"/>
        <v>9250</v>
      </c>
      <c r="H20" s="85">
        <f t="shared" ca="1" si="14"/>
        <v>0</v>
      </c>
      <c r="I20" s="85">
        <f t="shared" ca="1" si="19"/>
        <v>0</v>
      </c>
      <c r="J20" s="85">
        <f t="shared" ca="1" si="19"/>
        <v>0</v>
      </c>
      <c r="K20" s="85">
        <f t="shared" ca="1" si="19"/>
        <v>0</v>
      </c>
      <c r="L20" s="85">
        <f t="shared" ca="1" si="19"/>
        <v>2750</v>
      </c>
      <c r="M20" s="85">
        <f t="shared" ca="1" si="19"/>
        <v>0</v>
      </c>
      <c r="N20" s="85">
        <f t="shared" ca="1" si="19"/>
        <v>12000</v>
      </c>
      <c r="O20" s="85">
        <f t="shared" ca="1" si="19"/>
        <v>0</v>
      </c>
      <c r="P20" s="85">
        <f t="shared" ca="1" si="19"/>
        <v>9250</v>
      </c>
      <c r="Q20" s="86">
        <f t="shared" ca="1" si="16"/>
        <v>14</v>
      </c>
      <c r="R20" s="90">
        <f t="shared" ca="1" si="17"/>
        <v>-2750</v>
      </c>
      <c r="S20" s="87">
        <f t="shared" ca="1" si="18"/>
        <v>3000</v>
      </c>
      <c r="T20" s="211">
        <f t="shared" ca="1" si="10"/>
        <v>12000</v>
      </c>
      <c r="U20" s="91"/>
    </row>
    <row r="21" spans="1:21" ht="19.95" customHeight="1">
      <c r="A21" s="88" t="s">
        <v>42</v>
      </c>
      <c r="B21" s="84" t="s">
        <v>863</v>
      </c>
      <c r="C21" s="89" t="str">
        <f t="shared" ca="1" si="11"/>
        <v>HDC專用</v>
      </c>
      <c r="D21" s="89" t="str">
        <f t="shared" ca="1" si="4"/>
        <v>萊森</v>
      </c>
      <c r="E21" s="88">
        <f t="shared" ca="1" si="12"/>
        <v>98</v>
      </c>
      <c r="F21" s="88">
        <f t="shared" ca="1" si="12"/>
        <v>3000</v>
      </c>
      <c r="G21" s="90">
        <f t="shared" ca="1" si="13"/>
        <v>33000</v>
      </c>
      <c r="H21" s="85">
        <f t="shared" ca="1" si="14"/>
        <v>2360</v>
      </c>
      <c r="I21" s="85">
        <f t="shared" ca="1" si="19"/>
        <v>3000</v>
      </c>
      <c r="J21" s="85">
        <f t="shared" ca="1" si="19"/>
        <v>0</v>
      </c>
      <c r="K21" s="85">
        <f t="shared" ca="1" si="19"/>
        <v>0</v>
      </c>
      <c r="L21" s="85">
        <f t="shared" ca="1" si="19"/>
        <v>0</v>
      </c>
      <c r="M21" s="85">
        <f t="shared" ca="1" si="19"/>
        <v>0</v>
      </c>
      <c r="N21" s="85">
        <f t="shared" ca="1" si="19"/>
        <v>30000</v>
      </c>
      <c r="O21" s="85">
        <f t="shared" ca="1" si="19"/>
        <v>0</v>
      </c>
      <c r="P21" s="85">
        <f t="shared" ca="1" si="19"/>
        <v>35360</v>
      </c>
      <c r="Q21" s="86">
        <f t="shared" ca="1" si="16"/>
        <v>14</v>
      </c>
      <c r="R21" s="90">
        <f t="shared" ca="1" si="17"/>
        <v>5360</v>
      </c>
      <c r="S21" s="87">
        <f t="shared" ca="1" si="18"/>
        <v>12000</v>
      </c>
      <c r="T21" s="211">
        <f t="shared" ca="1" si="10"/>
        <v>30000</v>
      </c>
      <c r="U21" s="91"/>
    </row>
    <row r="22" spans="1:21" ht="19.95" customHeight="1">
      <c r="A22" s="88" t="s">
        <v>43</v>
      </c>
      <c r="B22" s="84" t="s">
        <v>864</v>
      </c>
      <c r="C22" s="89" t="str">
        <f t="shared" ca="1" si="11"/>
        <v>普通機種專用</v>
      </c>
      <c r="D22" s="89" t="str">
        <f t="shared" ca="1" si="4"/>
        <v>詮鼎</v>
      </c>
      <c r="E22" s="88">
        <f t="shared" ca="1" si="12"/>
        <v>112</v>
      </c>
      <c r="F22" s="88">
        <f t="shared" ca="1" si="12"/>
        <v>2450</v>
      </c>
      <c r="G22" s="90">
        <f t="shared" ca="1" si="13"/>
        <v>0</v>
      </c>
      <c r="H22" s="85">
        <f t="shared" ca="1" si="14"/>
        <v>1238</v>
      </c>
      <c r="I22" s="85">
        <f t="shared" ca="1" si="19"/>
        <v>0</v>
      </c>
      <c r="J22" s="85">
        <f t="shared" ca="1" si="19"/>
        <v>0</v>
      </c>
      <c r="K22" s="85">
        <f t="shared" ca="1" si="19"/>
        <v>0</v>
      </c>
      <c r="L22" s="85">
        <f t="shared" ca="1" si="19"/>
        <v>0</v>
      </c>
      <c r="M22" s="85">
        <f t="shared" ca="1" si="19"/>
        <v>0</v>
      </c>
      <c r="N22" s="85">
        <f t="shared" ca="1" si="19"/>
        <v>0</v>
      </c>
      <c r="O22" s="85">
        <f t="shared" ca="1" si="19"/>
        <v>0</v>
      </c>
      <c r="P22" s="85">
        <f t="shared" ca="1" si="19"/>
        <v>1238</v>
      </c>
      <c r="Q22" s="86">
        <f t="shared" ca="1" si="16"/>
        <v>16</v>
      </c>
      <c r="R22" s="90">
        <f t="shared" ca="1" si="17"/>
        <v>1238</v>
      </c>
      <c r="S22" s="87">
        <f t="shared" ca="1" si="18"/>
        <v>0</v>
      </c>
      <c r="T22" s="211">
        <f t="shared" ca="1" si="10"/>
        <v>0</v>
      </c>
      <c r="U22" s="91"/>
    </row>
    <row r="23" spans="1:21" ht="19.95" customHeight="1">
      <c r="A23" s="88" t="s">
        <v>226</v>
      </c>
      <c r="B23" s="84" t="s">
        <v>856</v>
      </c>
      <c r="C23" s="89" t="str">
        <f t="shared" ca="1" si="11"/>
        <v>無機種用</v>
      </c>
      <c r="D23" s="89" t="str">
        <f t="shared" ca="1" si="4"/>
        <v>無PO</v>
      </c>
      <c r="E23" s="88">
        <f t="shared" ca="1" si="12"/>
        <v>91</v>
      </c>
      <c r="F23" s="88">
        <f t="shared" ca="1" si="12"/>
        <v>12000</v>
      </c>
      <c r="G23" s="90">
        <f t="shared" ca="1" si="13"/>
        <v>0</v>
      </c>
      <c r="H23" s="85">
        <f t="shared" ca="1" si="14"/>
        <v>0</v>
      </c>
      <c r="I23" s="85">
        <f t="shared" ca="1" si="19"/>
        <v>0</v>
      </c>
      <c r="J23" s="85">
        <f t="shared" ca="1" si="19"/>
        <v>0</v>
      </c>
      <c r="K23" s="85">
        <f t="shared" ca="1" si="19"/>
        <v>0</v>
      </c>
      <c r="L23" s="85">
        <f t="shared" ca="1" si="19"/>
        <v>0</v>
      </c>
      <c r="M23" s="85">
        <f t="shared" ca="1" si="19"/>
        <v>0</v>
      </c>
      <c r="N23" s="85">
        <f t="shared" ca="1" si="19"/>
        <v>0</v>
      </c>
      <c r="O23" s="85">
        <f t="shared" ca="1" si="19"/>
        <v>0</v>
      </c>
      <c r="P23" s="85">
        <f t="shared" ca="1" si="19"/>
        <v>0</v>
      </c>
      <c r="Q23" s="86">
        <f t="shared" ca="1" si="16"/>
        <v>13</v>
      </c>
      <c r="R23" s="90">
        <f t="shared" ca="1" si="17"/>
        <v>0</v>
      </c>
      <c r="S23" s="87">
        <f t="shared" ca="1" si="18"/>
        <v>0</v>
      </c>
      <c r="T23" s="211">
        <f t="shared" ca="1" si="10"/>
        <v>0</v>
      </c>
      <c r="U23" s="91"/>
    </row>
    <row r="24" spans="1:21" ht="19.95" customHeight="1">
      <c r="A24" s="88" t="s">
        <v>227</v>
      </c>
      <c r="B24" s="84" t="s">
        <v>856</v>
      </c>
      <c r="C24" s="89" t="str">
        <f t="shared" ca="1" si="11"/>
        <v>無機種用</v>
      </c>
      <c r="D24" s="89" t="str">
        <f t="shared" ca="1" si="4"/>
        <v>無PO</v>
      </c>
      <c r="E24" s="88">
        <f t="shared" ca="1" si="12"/>
        <v>0</v>
      </c>
      <c r="F24" s="88">
        <f t="shared" ca="1" si="12"/>
        <v>0</v>
      </c>
      <c r="G24" s="90">
        <f t="shared" ca="1" si="13"/>
        <v>0</v>
      </c>
      <c r="H24" s="85">
        <f t="shared" ca="1" si="14"/>
        <v>0</v>
      </c>
      <c r="I24" s="85">
        <f t="shared" ca="1" si="19"/>
        <v>0</v>
      </c>
      <c r="J24" s="85">
        <f t="shared" ca="1" si="19"/>
        <v>0</v>
      </c>
      <c r="K24" s="85">
        <f t="shared" ca="1" si="19"/>
        <v>0</v>
      </c>
      <c r="L24" s="85">
        <f t="shared" ca="1" si="19"/>
        <v>0</v>
      </c>
      <c r="M24" s="85">
        <f t="shared" ca="1" si="19"/>
        <v>0</v>
      </c>
      <c r="N24" s="85">
        <f t="shared" ca="1" si="19"/>
        <v>0</v>
      </c>
      <c r="O24" s="85">
        <f t="shared" ca="1" si="19"/>
        <v>0</v>
      </c>
      <c r="P24" s="85">
        <f t="shared" ca="1" si="19"/>
        <v>0</v>
      </c>
      <c r="Q24" s="86">
        <f t="shared" ca="1" si="16"/>
        <v>0</v>
      </c>
      <c r="R24" s="90">
        <f t="shared" ca="1" si="17"/>
        <v>0</v>
      </c>
      <c r="S24" s="87">
        <f t="shared" ca="1" si="18"/>
        <v>0</v>
      </c>
      <c r="T24" s="211">
        <f t="shared" ca="1" si="10"/>
        <v>0</v>
      </c>
      <c r="U24" s="91"/>
    </row>
    <row r="25" spans="1:21" ht="19.95" customHeight="1">
      <c r="A25" s="88" t="s">
        <v>44</v>
      </c>
      <c r="B25" s="84" t="s">
        <v>855</v>
      </c>
      <c r="C25" s="89" t="str">
        <f t="shared" ca="1" si="11"/>
        <v>SS專用</v>
      </c>
      <c r="D25" s="89" t="str">
        <f t="shared" ca="1" si="4"/>
        <v>新曄</v>
      </c>
      <c r="E25" s="88">
        <f t="shared" ref="E25:F44" ca="1" si="20">VLOOKUP($A25,INDIRECT("KCB!$B:$BG"),E$1,0)</f>
        <v>91</v>
      </c>
      <c r="F25" s="88">
        <f t="shared" ca="1" si="20"/>
        <v>0</v>
      </c>
      <c r="G25" s="90">
        <f t="shared" ca="1" si="13"/>
        <v>66818</v>
      </c>
      <c r="H25" s="85">
        <f t="shared" ca="1" si="14"/>
        <v>0</v>
      </c>
      <c r="I25" s="85">
        <f t="shared" ref="I25:P34" ca="1" si="21">VLOOKUP($A25,INDIRECT("KCB!$B:$Z"),I$1,0)</f>
        <v>0</v>
      </c>
      <c r="J25" s="85">
        <f t="shared" ca="1" si="21"/>
        <v>0</v>
      </c>
      <c r="K25" s="85">
        <f t="shared" ca="1" si="21"/>
        <v>0</v>
      </c>
      <c r="L25" s="85">
        <f t="shared" ca="1" si="21"/>
        <v>29182</v>
      </c>
      <c r="M25" s="85">
        <f t="shared" ca="1" si="21"/>
        <v>0</v>
      </c>
      <c r="N25" s="85">
        <f t="shared" ca="1" si="21"/>
        <v>96000</v>
      </c>
      <c r="O25" s="85">
        <f t="shared" ca="1" si="21"/>
        <v>0</v>
      </c>
      <c r="P25" s="85">
        <f t="shared" ca="1" si="21"/>
        <v>66818</v>
      </c>
      <c r="Q25" s="86">
        <f t="shared" ca="1" si="16"/>
        <v>13</v>
      </c>
      <c r="R25" s="90">
        <f t="shared" ca="1" si="17"/>
        <v>-29182</v>
      </c>
      <c r="S25" s="87">
        <f t="shared" ca="1" si="18"/>
        <v>17995</v>
      </c>
      <c r="T25" s="211">
        <f t="shared" ca="1" si="10"/>
        <v>96000</v>
      </c>
      <c r="U25" s="91"/>
    </row>
    <row r="26" spans="1:21" ht="19.95" customHeight="1">
      <c r="A26" s="92" t="s">
        <v>45</v>
      </c>
      <c r="B26" s="84" t="s">
        <v>861</v>
      </c>
      <c r="C26" s="89" t="str">
        <f t="shared" ca="1" si="11"/>
        <v>HPX專用</v>
      </c>
      <c r="D26" s="89" t="str">
        <f t="shared" ca="1" si="4"/>
        <v>泰得</v>
      </c>
      <c r="E26" s="88">
        <f t="shared" ca="1" si="20"/>
        <v>168</v>
      </c>
      <c r="F26" s="88">
        <f t="shared" ca="1" si="20"/>
        <v>3000</v>
      </c>
      <c r="G26" s="90">
        <f t="shared" ca="1" si="13"/>
        <v>6182</v>
      </c>
      <c r="H26" s="85">
        <f t="shared" ca="1" si="14"/>
        <v>0</v>
      </c>
      <c r="I26" s="85">
        <f t="shared" ca="1" si="21"/>
        <v>2282</v>
      </c>
      <c r="J26" s="85">
        <f t="shared" ca="1" si="21"/>
        <v>0</v>
      </c>
      <c r="K26" s="85">
        <f t="shared" ca="1" si="21"/>
        <v>5100</v>
      </c>
      <c r="L26" s="85">
        <f t="shared" ca="1" si="21"/>
        <v>0</v>
      </c>
      <c r="M26" s="85">
        <f t="shared" ca="1" si="21"/>
        <v>0</v>
      </c>
      <c r="N26" s="85">
        <f t="shared" ca="1" si="21"/>
        <v>9000</v>
      </c>
      <c r="O26" s="85">
        <f t="shared" ca="1" si="21"/>
        <v>0</v>
      </c>
      <c r="P26" s="85">
        <f t="shared" ca="1" si="21"/>
        <v>6182</v>
      </c>
      <c r="Q26" s="86">
        <f t="shared" ca="1" si="16"/>
        <v>24</v>
      </c>
      <c r="R26" s="90">
        <f t="shared" ca="1" si="17"/>
        <v>-2818</v>
      </c>
      <c r="S26" s="87">
        <f t="shared" ca="1" si="18"/>
        <v>0</v>
      </c>
      <c r="T26" s="211">
        <f t="shared" ca="1" si="10"/>
        <v>9000</v>
      </c>
      <c r="U26" s="91"/>
    </row>
    <row r="27" spans="1:21" ht="19.95" customHeight="1">
      <c r="A27" s="92" t="s">
        <v>46</v>
      </c>
      <c r="B27" s="84" t="s">
        <v>865</v>
      </c>
      <c r="C27" s="89" t="str">
        <f t="shared" ca="1" si="11"/>
        <v>LG專用</v>
      </c>
      <c r="D27" s="89" t="str">
        <f t="shared" ca="1" si="4"/>
        <v>友齊</v>
      </c>
      <c r="E27" s="88">
        <f t="shared" ca="1" si="20"/>
        <v>364</v>
      </c>
      <c r="F27" s="88">
        <f t="shared" ca="1" si="20"/>
        <v>36000</v>
      </c>
      <c r="G27" s="90">
        <f t="shared" ca="1" si="13"/>
        <v>24000</v>
      </c>
      <c r="H27" s="85">
        <f t="shared" ca="1" si="14"/>
        <v>2977</v>
      </c>
      <c r="I27" s="85">
        <f t="shared" ca="1" si="21"/>
        <v>0</v>
      </c>
      <c r="J27" s="85">
        <f t="shared" ca="1" si="21"/>
        <v>0</v>
      </c>
      <c r="K27" s="85">
        <f t="shared" ca="1" si="21"/>
        <v>0</v>
      </c>
      <c r="L27" s="85">
        <f t="shared" ca="1" si="21"/>
        <v>0</v>
      </c>
      <c r="M27" s="85">
        <f t="shared" ca="1" si="21"/>
        <v>0</v>
      </c>
      <c r="N27" s="85">
        <f t="shared" ca="1" si="21"/>
        <v>24000</v>
      </c>
      <c r="O27" s="85">
        <f t="shared" ca="1" si="21"/>
        <v>0</v>
      </c>
      <c r="P27" s="85">
        <f t="shared" ca="1" si="21"/>
        <v>26977</v>
      </c>
      <c r="Q27" s="86">
        <f t="shared" ca="1" si="16"/>
        <v>52</v>
      </c>
      <c r="R27" s="90">
        <f t="shared" ca="1" si="17"/>
        <v>2977</v>
      </c>
      <c r="S27" s="87">
        <f t="shared" ca="1" si="18"/>
        <v>0</v>
      </c>
      <c r="T27" s="211">
        <f t="shared" ca="1" si="10"/>
        <v>24000</v>
      </c>
      <c r="U27" s="91"/>
    </row>
    <row r="28" spans="1:21" ht="19.95" customHeight="1">
      <c r="A28" s="92" t="s">
        <v>47</v>
      </c>
      <c r="B28" s="84" t="s">
        <v>866</v>
      </c>
      <c r="C28" s="89" t="str">
        <f t="shared" ca="1" si="11"/>
        <v>普通機種專用</v>
      </c>
      <c r="D28" s="89" t="str">
        <f t="shared" ca="1" si="4"/>
        <v>TI</v>
      </c>
      <c r="E28" s="88">
        <f t="shared" ca="1" si="20"/>
        <v>147</v>
      </c>
      <c r="F28" s="88">
        <f t="shared" ca="1" si="20"/>
        <v>3000</v>
      </c>
      <c r="G28" s="90">
        <f t="shared" ca="1" si="13"/>
        <v>2519</v>
      </c>
      <c r="H28" s="85">
        <f t="shared" ca="1" si="14"/>
        <v>0</v>
      </c>
      <c r="I28" s="85">
        <f t="shared" ca="1" si="21"/>
        <v>3119</v>
      </c>
      <c r="J28" s="85">
        <f t="shared" ca="1" si="21"/>
        <v>0</v>
      </c>
      <c r="K28" s="85">
        <f t="shared" ca="1" si="21"/>
        <v>0</v>
      </c>
      <c r="L28" s="85">
        <f t="shared" ca="1" si="21"/>
        <v>3600</v>
      </c>
      <c r="M28" s="85">
        <f t="shared" ca="1" si="21"/>
        <v>0</v>
      </c>
      <c r="N28" s="85">
        <f t="shared" ca="1" si="21"/>
        <v>3000</v>
      </c>
      <c r="O28" s="85">
        <f t="shared" ca="1" si="21"/>
        <v>0</v>
      </c>
      <c r="P28" s="85">
        <f t="shared" ca="1" si="21"/>
        <v>2519</v>
      </c>
      <c r="Q28" s="86">
        <f t="shared" ca="1" si="16"/>
        <v>21</v>
      </c>
      <c r="R28" s="90">
        <f t="shared" ca="1" si="17"/>
        <v>-481</v>
      </c>
      <c r="S28" s="87">
        <f t="shared" ca="1" si="18"/>
        <v>0</v>
      </c>
      <c r="T28" s="211">
        <f t="shared" ca="1" si="10"/>
        <v>3000</v>
      </c>
      <c r="U28" s="91"/>
    </row>
    <row r="29" spans="1:21" ht="19.95" customHeight="1">
      <c r="A29" s="92" t="s">
        <v>261</v>
      </c>
      <c r="B29" s="84" t="s">
        <v>856</v>
      </c>
      <c r="C29" s="89" t="str">
        <f t="shared" ca="1" si="11"/>
        <v>無機種用</v>
      </c>
      <c r="D29" s="89" t="str">
        <f t="shared" ca="1" si="4"/>
        <v>無PO</v>
      </c>
      <c r="E29" s="88">
        <f t="shared" ca="1" si="20"/>
        <v>0</v>
      </c>
      <c r="F29" s="88">
        <f t="shared" ca="1" si="20"/>
        <v>0</v>
      </c>
      <c r="G29" s="90">
        <f t="shared" ca="1" si="13"/>
        <v>0</v>
      </c>
      <c r="H29" s="85">
        <f t="shared" ca="1" si="14"/>
        <v>0</v>
      </c>
      <c r="I29" s="85">
        <f t="shared" ca="1" si="21"/>
        <v>0</v>
      </c>
      <c r="J29" s="85">
        <f t="shared" ca="1" si="21"/>
        <v>0</v>
      </c>
      <c r="K29" s="85">
        <f t="shared" ca="1" si="21"/>
        <v>0</v>
      </c>
      <c r="L29" s="85">
        <f t="shared" ca="1" si="21"/>
        <v>0</v>
      </c>
      <c r="M29" s="85">
        <f t="shared" ca="1" si="21"/>
        <v>0</v>
      </c>
      <c r="N29" s="85">
        <f t="shared" ca="1" si="21"/>
        <v>0</v>
      </c>
      <c r="O29" s="85">
        <f t="shared" ca="1" si="21"/>
        <v>0</v>
      </c>
      <c r="P29" s="85">
        <f t="shared" ca="1" si="21"/>
        <v>0</v>
      </c>
      <c r="Q29" s="86">
        <f t="shared" ca="1" si="16"/>
        <v>0</v>
      </c>
      <c r="R29" s="90">
        <f t="shared" ca="1" si="17"/>
        <v>0</v>
      </c>
      <c r="S29" s="87">
        <f t="shared" ca="1" si="18"/>
        <v>0</v>
      </c>
      <c r="T29" s="211">
        <f t="shared" ca="1" si="10"/>
        <v>0</v>
      </c>
      <c r="U29" s="91"/>
    </row>
    <row r="30" spans="1:21" ht="19.95" customHeight="1">
      <c r="A30" s="92" t="s">
        <v>233</v>
      </c>
      <c r="B30" s="84" t="s">
        <v>856</v>
      </c>
      <c r="C30" s="89" t="str">
        <f t="shared" ca="1" si="11"/>
        <v>無機種用</v>
      </c>
      <c r="D30" s="89" t="str">
        <f t="shared" ca="1" si="4"/>
        <v>無PO</v>
      </c>
      <c r="E30" s="88">
        <f t="shared" ca="1" si="20"/>
        <v>112</v>
      </c>
      <c r="F30" s="88">
        <f t="shared" ca="1" si="20"/>
        <v>2000</v>
      </c>
      <c r="G30" s="90">
        <f t="shared" ca="1" si="13"/>
        <v>0</v>
      </c>
      <c r="H30" s="85">
        <f t="shared" ca="1" si="14"/>
        <v>0</v>
      </c>
      <c r="I30" s="85">
        <f t="shared" ca="1" si="21"/>
        <v>0</v>
      </c>
      <c r="J30" s="85">
        <f t="shared" ca="1" si="21"/>
        <v>0</v>
      </c>
      <c r="K30" s="85">
        <f t="shared" ca="1" si="21"/>
        <v>0</v>
      </c>
      <c r="L30" s="85">
        <f t="shared" ca="1" si="21"/>
        <v>0</v>
      </c>
      <c r="M30" s="85">
        <f t="shared" ca="1" si="21"/>
        <v>0</v>
      </c>
      <c r="N30" s="85">
        <f t="shared" ca="1" si="21"/>
        <v>0</v>
      </c>
      <c r="O30" s="85">
        <f t="shared" ca="1" si="21"/>
        <v>0</v>
      </c>
      <c r="P30" s="85">
        <f t="shared" ca="1" si="21"/>
        <v>0</v>
      </c>
      <c r="Q30" s="86">
        <f t="shared" ca="1" si="16"/>
        <v>16</v>
      </c>
      <c r="R30" s="90">
        <f t="shared" ca="1" si="17"/>
        <v>0</v>
      </c>
      <c r="S30" s="87">
        <f t="shared" ca="1" si="18"/>
        <v>0</v>
      </c>
      <c r="T30" s="211">
        <f t="shared" ca="1" si="10"/>
        <v>0</v>
      </c>
      <c r="U30" s="91"/>
    </row>
    <row r="31" spans="1:21" ht="19.95" customHeight="1">
      <c r="A31" s="92" t="s">
        <v>234</v>
      </c>
      <c r="B31" s="84" t="s">
        <v>856</v>
      </c>
      <c r="C31" s="89" t="str">
        <f t="shared" ca="1" si="11"/>
        <v>無機種用</v>
      </c>
      <c r="D31" s="89" t="str">
        <f t="shared" ca="1" si="4"/>
        <v>無PO</v>
      </c>
      <c r="E31" s="88">
        <f t="shared" ca="1" si="20"/>
        <v>56</v>
      </c>
      <c r="F31" s="88">
        <f t="shared" ca="1" si="20"/>
        <v>3000</v>
      </c>
      <c r="G31" s="90">
        <f t="shared" ca="1" si="13"/>
        <v>0</v>
      </c>
      <c r="H31" s="85">
        <f t="shared" ca="1" si="14"/>
        <v>0</v>
      </c>
      <c r="I31" s="85">
        <f t="shared" ca="1" si="21"/>
        <v>0</v>
      </c>
      <c r="J31" s="85">
        <f t="shared" ca="1" si="21"/>
        <v>0</v>
      </c>
      <c r="K31" s="85">
        <f t="shared" ca="1" si="21"/>
        <v>0</v>
      </c>
      <c r="L31" s="85">
        <f t="shared" ca="1" si="21"/>
        <v>0</v>
      </c>
      <c r="M31" s="85">
        <f t="shared" ca="1" si="21"/>
        <v>0</v>
      </c>
      <c r="N31" s="85">
        <f t="shared" ca="1" si="21"/>
        <v>0</v>
      </c>
      <c r="O31" s="85">
        <f t="shared" ca="1" si="21"/>
        <v>0</v>
      </c>
      <c r="P31" s="85">
        <f t="shared" ca="1" si="21"/>
        <v>0</v>
      </c>
      <c r="Q31" s="86">
        <f t="shared" ca="1" si="16"/>
        <v>8</v>
      </c>
      <c r="R31" s="90">
        <f t="shared" ca="1" si="17"/>
        <v>0</v>
      </c>
      <c r="S31" s="87">
        <f t="shared" ca="1" si="18"/>
        <v>0</v>
      </c>
      <c r="T31" s="211">
        <f t="shared" ca="1" si="10"/>
        <v>0</v>
      </c>
      <c r="U31" s="91"/>
    </row>
    <row r="32" spans="1:21" ht="19.95" customHeight="1">
      <c r="A32" s="92" t="s">
        <v>235</v>
      </c>
      <c r="B32" s="84" t="s">
        <v>856</v>
      </c>
      <c r="C32" s="89" t="str">
        <f t="shared" ca="1" si="11"/>
        <v>無機種用</v>
      </c>
      <c r="D32" s="89" t="str">
        <f t="shared" ca="1" si="4"/>
        <v>無PO</v>
      </c>
      <c r="E32" s="88">
        <f t="shared" ca="1" si="20"/>
        <v>56</v>
      </c>
      <c r="F32" s="88">
        <f t="shared" ca="1" si="20"/>
        <v>2000</v>
      </c>
      <c r="G32" s="90">
        <f t="shared" ca="1" si="13"/>
        <v>0</v>
      </c>
      <c r="H32" s="85">
        <f t="shared" ca="1" si="14"/>
        <v>0</v>
      </c>
      <c r="I32" s="85">
        <f t="shared" ca="1" si="21"/>
        <v>0</v>
      </c>
      <c r="J32" s="85">
        <f t="shared" ca="1" si="21"/>
        <v>0</v>
      </c>
      <c r="K32" s="85">
        <f t="shared" ca="1" si="21"/>
        <v>0</v>
      </c>
      <c r="L32" s="85">
        <f t="shared" ca="1" si="21"/>
        <v>0</v>
      </c>
      <c r="M32" s="85">
        <f t="shared" ca="1" si="21"/>
        <v>0</v>
      </c>
      <c r="N32" s="85">
        <f t="shared" ca="1" si="21"/>
        <v>0</v>
      </c>
      <c r="O32" s="85">
        <f t="shared" ca="1" si="21"/>
        <v>0</v>
      </c>
      <c r="P32" s="85">
        <f t="shared" ca="1" si="21"/>
        <v>0</v>
      </c>
      <c r="Q32" s="86">
        <f t="shared" ca="1" si="16"/>
        <v>8</v>
      </c>
      <c r="R32" s="90">
        <f t="shared" ca="1" si="17"/>
        <v>0</v>
      </c>
      <c r="S32" s="87">
        <f t="shared" ca="1" si="18"/>
        <v>0</v>
      </c>
      <c r="T32" s="211">
        <f t="shared" ca="1" si="10"/>
        <v>0</v>
      </c>
      <c r="U32" s="91"/>
    </row>
    <row r="33" spans="1:21" ht="19.95" customHeight="1">
      <c r="A33" s="92" t="s">
        <v>236</v>
      </c>
      <c r="B33" s="84" t="s">
        <v>856</v>
      </c>
      <c r="C33" s="89" t="str">
        <f t="shared" ca="1" si="11"/>
        <v>無機種用</v>
      </c>
      <c r="D33" s="89" t="str">
        <f t="shared" ca="1" si="4"/>
        <v>無PO</v>
      </c>
      <c r="E33" s="88">
        <f t="shared" ca="1" si="20"/>
        <v>56</v>
      </c>
      <c r="F33" s="88">
        <f t="shared" ca="1" si="20"/>
        <v>12000</v>
      </c>
      <c r="G33" s="90">
        <f t="shared" ca="1" si="13"/>
        <v>0</v>
      </c>
      <c r="H33" s="85">
        <f t="shared" ca="1" si="14"/>
        <v>0</v>
      </c>
      <c r="I33" s="85">
        <f t="shared" ca="1" si="21"/>
        <v>0</v>
      </c>
      <c r="J33" s="85">
        <f t="shared" ca="1" si="21"/>
        <v>0</v>
      </c>
      <c r="K33" s="85">
        <f t="shared" ca="1" si="21"/>
        <v>0</v>
      </c>
      <c r="L33" s="85">
        <f t="shared" ca="1" si="21"/>
        <v>0</v>
      </c>
      <c r="M33" s="85">
        <f t="shared" ca="1" si="21"/>
        <v>0</v>
      </c>
      <c r="N33" s="85">
        <f t="shared" ca="1" si="21"/>
        <v>0</v>
      </c>
      <c r="O33" s="85">
        <f t="shared" ca="1" si="21"/>
        <v>0</v>
      </c>
      <c r="P33" s="85">
        <f t="shared" ca="1" si="21"/>
        <v>0</v>
      </c>
      <c r="Q33" s="86">
        <f t="shared" ca="1" si="16"/>
        <v>8</v>
      </c>
      <c r="R33" s="90">
        <f t="shared" ca="1" si="17"/>
        <v>0</v>
      </c>
      <c r="S33" s="87">
        <f t="shared" ca="1" si="18"/>
        <v>0</v>
      </c>
      <c r="T33" s="211">
        <f t="shared" ca="1" si="10"/>
        <v>0</v>
      </c>
      <c r="U33" s="91"/>
    </row>
    <row r="34" spans="1:21" ht="19.95" customHeight="1">
      <c r="A34" s="92" t="s">
        <v>48</v>
      </c>
      <c r="B34" s="84" t="s">
        <v>867</v>
      </c>
      <c r="C34" s="89" t="str">
        <f t="shared" ca="1" si="11"/>
        <v>HDC專用</v>
      </c>
      <c r="D34" s="89" t="str">
        <f t="shared" ca="1" si="4"/>
        <v>泰得</v>
      </c>
      <c r="E34" s="88">
        <f t="shared" ca="1" si="20"/>
        <v>364</v>
      </c>
      <c r="F34" s="88">
        <f t="shared" ca="1" si="20"/>
        <v>12000</v>
      </c>
      <c r="G34" s="90">
        <f t="shared" ca="1" si="13"/>
        <v>43826</v>
      </c>
      <c r="H34" s="85">
        <f t="shared" ca="1" si="14"/>
        <v>0</v>
      </c>
      <c r="I34" s="85">
        <f t="shared" ca="1" si="21"/>
        <v>0</v>
      </c>
      <c r="J34" s="85">
        <f t="shared" ca="1" si="21"/>
        <v>0</v>
      </c>
      <c r="K34" s="85">
        <f t="shared" ca="1" si="21"/>
        <v>0</v>
      </c>
      <c r="L34" s="85">
        <f t="shared" ca="1" si="21"/>
        <v>174</v>
      </c>
      <c r="M34" s="85">
        <f t="shared" ca="1" si="21"/>
        <v>0</v>
      </c>
      <c r="N34" s="85">
        <f t="shared" ca="1" si="21"/>
        <v>44000</v>
      </c>
      <c r="O34" s="85">
        <f t="shared" ca="1" si="21"/>
        <v>0</v>
      </c>
      <c r="P34" s="85">
        <f t="shared" ca="1" si="21"/>
        <v>43826</v>
      </c>
      <c r="Q34" s="86">
        <f t="shared" ca="1" si="16"/>
        <v>52</v>
      </c>
      <c r="R34" s="90">
        <f t="shared" ca="1" si="17"/>
        <v>-174</v>
      </c>
      <c r="S34" s="87">
        <f t="shared" ca="1" si="18"/>
        <v>8000</v>
      </c>
      <c r="T34" s="211">
        <f t="shared" ca="1" si="10"/>
        <v>44000</v>
      </c>
      <c r="U34" s="91"/>
    </row>
    <row r="35" spans="1:21" ht="19.95" customHeight="1">
      <c r="A35" s="92" t="s">
        <v>49</v>
      </c>
      <c r="B35" s="84" t="s">
        <v>860</v>
      </c>
      <c r="C35" s="89" t="str">
        <f t="shared" ca="1" si="11"/>
        <v>ASK_LG專用</v>
      </c>
      <c r="D35" s="89" t="str">
        <f t="shared" ca="1" si="4"/>
        <v>今展</v>
      </c>
      <c r="E35" s="88">
        <f t="shared" ca="1" si="20"/>
        <v>98</v>
      </c>
      <c r="F35" s="88">
        <f t="shared" ca="1" si="20"/>
        <v>40000</v>
      </c>
      <c r="G35" s="90">
        <f t="shared" ca="1" si="13"/>
        <v>4627440</v>
      </c>
      <c r="H35" s="85">
        <f t="shared" ca="1" si="14"/>
        <v>0</v>
      </c>
      <c r="I35" s="85">
        <f t="shared" ref="I35:P44" ca="1" si="22">VLOOKUP($A35,INDIRECT("KCB!$B:$Z"),I$1,0)</f>
        <v>0</v>
      </c>
      <c r="J35" s="85">
        <f t="shared" ca="1" si="22"/>
        <v>300000</v>
      </c>
      <c r="K35" s="85">
        <f t="shared" ca="1" si="22"/>
        <v>0</v>
      </c>
      <c r="L35" s="85">
        <f t="shared" ca="1" si="22"/>
        <v>642560</v>
      </c>
      <c r="M35" s="85">
        <f t="shared" ca="1" si="22"/>
        <v>0</v>
      </c>
      <c r="N35" s="85">
        <f t="shared" ca="1" si="22"/>
        <v>4970000</v>
      </c>
      <c r="O35" s="85">
        <f t="shared" ca="1" si="22"/>
        <v>0</v>
      </c>
      <c r="P35" s="85">
        <f t="shared" ca="1" si="22"/>
        <v>4627440</v>
      </c>
      <c r="Q35" s="86">
        <f t="shared" ca="1" si="16"/>
        <v>14</v>
      </c>
      <c r="R35" s="90">
        <f t="shared" ca="1" si="17"/>
        <v>-342560</v>
      </c>
      <c r="S35" s="87">
        <f t="shared" ca="1" si="18"/>
        <v>460000</v>
      </c>
      <c r="T35" s="211">
        <f t="shared" ca="1" si="10"/>
        <v>4970000</v>
      </c>
      <c r="U35" s="91"/>
    </row>
    <row r="36" spans="1:21" ht="19.95" customHeight="1">
      <c r="A36" s="92" t="s">
        <v>50</v>
      </c>
      <c r="B36" s="84" t="s">
        <v>868</v>
      </c>
      <c r="C36" s="89" t="str">
        <f t="shared" ca="1" si="11"/>
        <v>普通機種專用</v>
      </c>
      <c r="D36" s="89" t="str">
        <f t="shared" ca="1" si="4"/>
        <v>無PO</v>
      </c>
      <c r="E36" s="88">
        <f t="shared" ca="1" si="20"/>
        <v>112</v>
      </c>
      <c r="F36" s="88">
        <f t="shared" ca="1" si="20"/>
        <v>2450</v>
      </c>
      <c r="G36" s="90">
        <f t="shared" ca="1" si="13"/>
        <v>10557</v>
      </c>
      <c r="H36" s="85">
        <f t="shared" ca="1" si="14"/>
        <v>116</v>
      </c>
      <c r="I36" s="85">
        <f t="shared" ca="1" si="22"/>
        <v>10813</v>
      </c>
      <c r="J36" s="85">
        <f t="shared" ca="1" si="22"/>
        <v>0</v>
      </c>
      <c r="K36" s="85">
        <f t="shared" ca="1" si="22"/>
        <v>0</v>
      </c>
      <c r="L36" s="85">
        <f t="shared" ca="1" si="22"/>
        <v>256</v>
      </c>
      <c r="M36" s="85">
        <f t="shared" ca="1" si="22"/>
        <v>0</v>
      </c>
      <c r="N36" s="85">
        <f t="shared" ca="1" si="22"/>
        <v>0</v>
      </c>
      <c r="O36" s="85">
        <f t="shared" ca="1" si="22"/>
        <v>0</v>
      </c>
      <c r="P36" s="85">
        <f t="shared" ca="1" si="22"/>
        <v>10673</v>
      </c>
      <c r="Q36" s="86">
        <f t="shared" ca="1" si="16"/>
        <v>16</v>
      </c>
      <c r="R36" s="90">
        <f t="shared" ca="1" si="17"/>
        <v>10673</v>
      </c>
      <c r="S36" s="87">
        <f t="shared" ca="1" si="18"/>
        <v>0</v>
      </c>
      <c r="T36" s="211">
        <f t="shared" ca="1" si="10"/>
        <v>0</v>
      </c>
      <c r="U36" s="91"/>
    </row>
    <row r="37" spans="1:21" ht="19.95" customHeight="1">
      <c r="A37" s="92" t="s">
        <v>51</v>
      </c>
      <c r="B37" s="84" t="s">
        <v>865</v>
      </c>
      <c r="C37" s="89" t="str">
        <f t="shared" ref="C37:C68" ca="1" si="23">VLOOKUP($A37,INDIRECT("BOM!$B:$E"),4,0)</f>
        <v>LG專用</v>
      </c>
      <c r="D37" s="89" t="str">
        <f t="shared" ca="1" si="4"/>
        <v>Logitech</v>
      </c>
      <c r="E37" s="88">
        <f t="shared" ca="1" si="20"/>
        <v>175</v>
      </c>
      <c r="F37" s="88">
        <f t="shared" ca="1" si="20"/>
        <v>2500</v>
      </c>
      <c r="G37" s="90">
        <f t="shared" ref="G37:G68" ca="1" si="24">I37+J37+N37+O37-K37-L37-M37</f>
        <v>17500</v>
      </c>
      <c r="H37" s="85">
        <f t="shared" ref="H37:H68" ca="1" si="25">P37-G37</f>
        <v>686</v>
      </c>
      <c r="I37" s="85">
        <f t="shared" ca="1" si="22"/>
        <v>2500</v>
      </c>
      <c r="J37" s="85">
        <f t="shared" ca="1" si="22"/>
        <v>0</v>
      </c>
      <c r="K37" s="85">
        <f t="shared" ca="1" si="22"/>
        <v>0</v>
      </c>
      <c r="L37" s="85">
        <f t="shared" ca="1" si="22"/>
        <v>0</v>
      </c>
      <c r="M37" s="85">
        <f t="shared" ca="1" si="22"/>
        <v>0</v>
      </c>
      <c r="N37" s="85">
        <f t="shared" ca="1" si="22"/>
        <v>15000</v>
      </c>
      <c r="O37" s="85">
        <f t="shared" ca="1" si="22"/>
        <v>0</v>
      </c>
      <c r="P37" s="85">
        <f t="shared" ca="1" si="22"/>
        <v>18186</v>
      </c>
      <c r="Q37" s="86">
        <f t="shared" ref="Q37:Q68" ca="1" si="26">E37/7</f>
        <v>25</v>
      </c>
      <c r="R37" s="90">
        <f t="shared" ref="R37:R68" ca="1" si="27">H37+I37+J37-K37-L37</f>
        <v>3186</v>
      </c>
      <c r="S37" s="87">
        <f t="shared" ref="S37:S68" ca="1" si="28">SUMIFS(INDIRECT("TMH!$F:$F"),INDIRECT("TMH!$E:$E"),$A37)</f>
        <v>0</v>
      </c>
      <c r="T37" s="211">
        <f t="shared" ca="1" si="10"/>
        <v>15000</v>
      </c>
      <c r="U37" s="91"/>
    </row>
    <row r="38" spans="1:21" ht="19.95" customHeight="1">
      <c r="A38" s="92" t="s">
        <v>52</v>
      </c>
      <c r="B38" s="84" t="s">
        <v>858</v>
      </c>
      <c r="C38" s="89" t="str">
        <f t="shared" ca="1" si="23"/>
        <v>HDC專用</v>
      </c>
      <c r="D38" s="89" t="str">
        <f t="shared" ca="1" si="4"/>
        <v>詮鼎</v>
      </c>
      <c r="E38" s="88">
        <f t="shared" ca="1" si="20"/>
        <v>112</v>
      </c>
      <c r="F38" s="88">
        <f t="shared" ca="1" si="20"/>
        <v>1000</v>
      </c>
      <c r="G38" s="90">
        <f t="shared" ca="1" si="24"/>
        <v>14425</v>
      </c>
      <c r="H38" s="85">
        <f t="shared" ca="1" si="25"/>
        <v>0</v>
      </c>
      <c r="I38" s="85">
        <f t="shared" ca="1" si="22"/>
        <v>6745</v>
      </c>
      <c r="J38" s="85">
        <f t="shared" ca="1" si="22"/>
        <v>0</v>
      </c>
      <c r="K38" s="85">
        <f t="shared" ca="1" si="22"/>
        <v>2320</v>
      </c>
      <c r="L38" s="85">
        <f t="shared" ca="1" si="22"/>
        <v>0</v>
      </c>
      <c r="M38" s="85">
        <f t="shared" ca="1" si="22"/>
        <v>0</v>
      </c>
      <c r="N38" s="85">
        <f t="shared" ca="1" si="22"/>
        <v>10000</v>
      </c>
      <c r="O38" s="85">
        <f t="shared" ca="1" si="22"/>
        <v>0</v>
      </c>
      <c r="P38" s="85">
        <f t="shared" ca="1" si="22"/>
        <v>14425</v>
      </c>
      <c r="Q38" s="86">
        <f t="shared" ca="1" si="26"/>
        <v>16</v>
      </c>
      <c r="R38" s="90">
        <f t="shared" ca="1" si="27"/>
        <v>4425</v>
      </c>
      <c r="S38" s="87">
        <f t="shared" ca="1" si="28"/>
        <v>0</v>
      </c>
      <c r="T38" s="211">
        <f t="shared" ca="1" si="10"/>
        <v>10000</v>
      </c>
      <c r="U38" s="91"/>
    </row>
    <row r="39" spans="1:21" ht="19.95" customHeight="1">
      <c r="A39" s="92" t="s">
        <v>53</v>
      </c>
      <c r="B39" s="84" t="s">
        <v>863</v>
      </c>
      <c r="C39" s="89" t="str">
        <f t="shared" ca="1" si="23"/>
        <v>HDC專用</v>
      </c>
      <c r="D39" s="89" t="str">
        <f t="shared" ca="1" si="4"/>
        <v>詮鼎</v>
      </c>
      <c r="E39" s="88">
        <f t="shared" ca="1" si="20"/>
        <v>112</v>
      </c>
      <c r="F39" s="88">
        <f t="shared" ca="1" si="20"/>
        <v>1000</v>
      </c>
      <c r="G39" s="90">
        <f t="shared" ca="1" si="24"/>
        <v>16125</v>
      </c>
      <c r="H39" s="85">
        <f t="shared" ca="1" si="25"/>
        <v>-2</v>
      </c>
      <c r="I39" s="85">
        <f t="shared" ca="1" si="22"/>
        <v>0</v>
      </c>
      <c r="J39" s="85">
        <f t="shared" ca="1" si="22"/>
        <v>0</v>
      </c>
      <c r="K39" s="85">
        <f t="shared" ca="1" si="22"/>
        <v>4661</v>
      </c>
      <c r="L39" s="85">
        <f t="shared" ca="1" si="22"/>
        <v>0</v>
      </c>
      <c r="M39" s="85">
        <f t="shared" ca="1" si="22"/>
        <v>0</v>
      </c>
      <c r="N39" s="85">
        <f t="shared" ca="1" si="22"/>
        <v>20786</v>
      </c>
      <c r="O39" s="85">
        <f t="shared" ca="1" si="22"/>
        <v>0</v>
      </c>
      <c r="P39" s="85">
        <f t="shared" ca="1" si="22"/>
        <v>16123</v>
      </c>
      <c r="Q39" s="86">
        <f t="shared" ca="1" si="26"/>
        <v>16</v>
      </c>
      <c r="R39" s="90">
        <f t="shared" ca="1" si="27"/>
        <v>-4663</v>
      </c>
      <c r="S39" s="87">
        <f t="shared" ca="1" si="28"/>
        <v>0</v>
      </c>
      <c r="T39" s="211">
        <f t="shared" ca="1" si="10"/>
        <v>20786</v>
      </c>
      <c r="U39" s="91"/>
    </row>
    <row r="40" spans="1:21" ht="19.95" customHeight="1">
      <c r="A40" s="92" t="s">
        <v>54</v>
      </c>
      <c r="B40" s="84" t="s">
        <v>869</v>
      </c>
      <c r="C40" s="89" t="str">
        <f t="shared" ca="1" si="23"/>
        <v>HDC專用</v>
      </c>
      <c r="D40" s="89" t="str">
        <f t="shared" ca="1" si="4"/>
        <v>詮鼎</v>
      </c>
      <c r="E40" s="88">
        <f t="shared" ca="1" si="20"/>
        <v>112</v>
      </c>
      <c r="F40" s="88">
        <f t="shared" ca="1" si="20"/>
        <v>1000</v>
      </c>
      <c r="G40" s="90">
        <f t="shared" ca="1" si="24"/>
        <v>2862</v>
      </c>
      <c r="H40" s="85">
        <f t="shared" ca="1" si="25"/>
        <v>0</v>
      </c>
      <c r="I40" s="85">
        <f t="shared" ca="1" si="22"/>
        <v>3662</v>
      </c>
      <c r="J40" s="85">
        <f t="shared" ca="1" si="22"/>
        <v>0</v>
      </c>
      <c r="K40" s="85">
        <f t="shared" ca="1" si="22"/>
        <v>1800</v>
      </c>
      <c r="L40" s="85">
        <f t="shared" ca="1" si="22"/>
        <v>0</v>
      </c>
      <c r="M40" s="85">
        <f t="shared" ca="1" si="22"/>
        <v>0</v>
      </c>
      <c r="N40" s="85">
        <f t="shared" ca="1" si="22"/>
        <v>1000</v>
      </c>
      <c r="O40" s="85">
        <f t="shared" ca="1" si="22"/>
        <v>0</v>
      </c>
      <c r="P40" s="85">
        <f t="shared" ca="1" si="22"/>
        <v>2862</v>
      </c>
      <c r="Q40" s="86">
        <f t="shared" ca="1" si="26"/>
        <v>16</v>
      </c>
      <c r="R40" s="90">
        <f t="shared" ca="1" si="27"/>
        <v>1862</v>
      </c>
      <c r="S40" s="87">
        <f t="shared" ca="1" si="28"/>
        <v>0</v>
      </c>
      <c r="T40" s="211">
        <f t="shared" ca="1" si="10"/>
        <v>1000</v>
      </c>
      <c r="U40" s="91"/>
    </row>
    <row r="41" spans="1:21" ht="19.95" customHeight="1">
      <c r="A41" s="92" t="s">
        <v>55</v>
      </c>
      <c r="B41" s="84" t="s">
        <v>864</v>
      </c>
      <c r="C41" s="89" t="str">
        <f t="shared" ca="1" si="23"/>
        <v>普通機種專用</v>
      </c>
      <c r="D41" s="89" t="str">
        <f t="shared" ca="1" si="4"/>
        <v>樵屋</v>
      </c>
      <c r="E41" s="88">
        <f t="shared" ca="1" si="20"/>
        <v>84</v>
      </c>
      <c r="F41" s="88">
        <f t="shared" ca="1" si="20"/>
        <v>3000</v>
      </c>
      <c r="G41" s="90">
        <f t="shared" ca="1" si="24"/>
        <v>0</v>
      </c>
      <c r="H41" s="85">
        <f t="shared" ca="1" si="25"/>
        <v>2395</v>
      </c>
      <c r="I41" s="85">
        <f t="shared" ca="1" si="22"/>
        <v>0</v>
      </c>
      <c r="J41" s="85">
        <f t="shared" ca="1" si="22"/>
        <v>0</v>
      </c>
      <c r="K41" s="85">
        <f t="shared" ca="1" si="22"/>
        <v>0</v>
      </c>
      <c r="L41" s="85">
        <f t="shared" ca="1" si="22"/>
        <v>0</v>
      </c>
      <c r="M41" s="85">
        <f t="shared" ca="1" si="22"/>
        <v>0</v>
      </c>
      <c r="N41" s="85">
        <f t="shared" ca="1" si="22"/>
        <v>0</v>
      </c>
      <c r="O41" s="85">
        <f t="shared" ca="1" si="22"/>
        <v>0</v>
      </c>
      <c r="P41" s="85">
        <f t="shared" ca="1" si="22"/>
        <v>2395</v>
      </c>
      <c r="Q41" s="86">
        <f t="shared" ca="1" si="26"/>
        <v>12</v>
      </c>
      <c r="R41" s="90">
        <f t="shared" ca="1" si="27"/>
        <v>2395</v>
      </c>
      <c r="S41" s="87">
        <f t="shared" ca="1" si="28"/>
        <v>0</v>
      </c>
      <c r="T41" s="211">
        <f t="shared" ca="1" si="10"/>
        <v>0</v>
      </c>
      <c r="U41" s="91"/>
    </row>
    <row r="42" spans="1:21" ht="19.95" customHeight="1">
      <c r="A42" s="92" t="s">
        <v>56</v>
      </c>
      <c r="B42" s="84" t="s">
        <v>860</v>
      </c>
      <c r="C42" s="89" t="str">
        <f t="shared" ca="1" si="23"/>
        <v>ASK_LG專用</v>
      </c>
      <c r="D42" s="89" t="str">
        <f t="shared" ca="1" si="4"/>
        <v>Logitech</v>
      </c>
      <c r="E42" s="88">
        <f t="shared" ca="1" si="20"/>
        <v>175</v>
      </c>
      <c r="F42" s="88">
        <f t="shared" ca="1" si="20"/>
        <v>2500</v>
      </c>
      <c r="G42" s="90">
        <f t="shared" ca="1" si="24"/>
        <v>104613</v>
      </c>
      <c r="H42" s="85">
        <f t="shared" ca="1" si="25"/>
        <v>0</v>
      </c>
      <c r="I42" s="85">
        <f t="shared" ca="1" si="22"/>
        <v>0</v>
      </c>
      <c r="J42" s="85">
        <f t="shared" ca="1" si="22"/>
        <v>12500</v>
      </c>
      <c r="K42" s="85">
        <f t="shared" ca="1" si="22"/>
        <v>0</v>
      </c>
      <c r="L42" s="85">
        <f t="shared" ca="1" si="22"/>
        <v>22887</v>
      </c>
      <c r="M42" s="85">
        <f t="shared" ca="1" si="22"/>
        <v>0</v>
      </c>
      <c r="N42" s="85">
        <f t="shared" ca="1" si="22"/>
        <v>115000</v>
      </c>
      <c r="O42" s="85">
        <f t="shared" ca="1" si="22"/>
        <v>0</v>
      </c>
      <c r="P42" s="85">
        <f t="shared" ca="1" si="22"/>
        <v>104613</v>
      </c>
      <c r="Q42" s="86">
        <f t="shared" ca="1" si="26"/>
        <v>25</v>
      </c>
      <c r="R42" s="90">
        <f t="shared" ca="1" si="27"/>
        <v>-10387</v>
      </c>
      <c r="S42" s="87">
        <f t="shared" ca="1" si="28"/>
        <v>5000</v>
      </c>
      <c r="T42" s="211">
        <f t="shared" ca="1" si="10"/>
        <v>115000</v>
      </c>
      <c r="U42" s="91"/>
    </row>
    <row r="43" spans="1:21" ht="19.95" customHeight="1">
      <c r="A43" s="92" t="s">
        <v>57</v>
      </c>
      <c r="B43" s="84" t="s">
        <v>870</v>
      </c>
      <c r="C43" s="89" t="str">
        <f t="shared" ca="1" si="23"/>
        <v>LG專用</v>
      </c>
      <c r="D43" s="89" t="str">
        <f t="shared" ca="1" si="4"/>
        <v>Logitech</v>
      </c>
      <c r="E43" s="88">
        <f t="shared" ca="1" si="20"/>
        <v>175</v>
      </c>
      <c r="F43" s="88">
        <f t="shared" ca="1" si="20"/>
        <v>2500</v>
      </c>
      <c r="G43" s="90">
        <f t="shared" ca="1" si="24"/>
        <v>150000</v>
      </c>
      <c r="H43" s="85">
        <f t="shared" ca="1" si="25"/>
        <v>710</v>
      </c>
      <c r="I43" s="85">
        <f t="shared" ca="1" si="22"/>
        <v>0</v>
      </c>
      <c r="J43" s="85">
        <f t="shared" ca="1" si="22"/>
        <v>0</v>
      </c>
      <c r="K43" s="85">
        <f t="shared" ca="1" si="22"/>
        <v>0</v>
      </c>
      <c r="L43" s="85">
        <f t="shared" ca="1" si="22"/>
        <v>0</v>
      </c>
      <c r="M43" s="85">
        <f t="shared" ca="1" si="22"/>
        <v>0</v>
      </c>
      <c r="N43" s="85">
        <f t="shared" ca="1" si="22"/>
        <v>150000</v>
      </c>
      <c r="O43" s="85">
        <f t="shared" ca="1" si="22"/>
        <v>0</v>
      </c>
      <c r="P43" s="85">
        <f t="shared" ca="1" si="22"/>
        <v>150710</v>
      </c>
      <c r="Q43" s="86">
        <f t="shared" ca="1" si="26"/>
        <v>25</v>
      </c>
      <c r="R43" s="90">
        <f t="shared" ca="1" si="27"/>
        <v>710</v>
      </c>
      <c r="S43" s="87">
        <f t="shared" ca="1" si="28"/>
        <v>0</v>
      </c>
      <c r="T43" s="211">
        <f t="shared" ca="1" si="10"/>
        <v>150000</v>
      </c>
      <c r="U43" s="91"/>
    </row>
    <row r="44" spans="1:21" ht="19.95" customHeight="1">
      <c r="A44" s="92" t="s">
        <v>58</v>
      </c>
      <c r="B44" s="84" t="s">
        <v>867</v>
      </c>
      <c r="C44" s="89" t="str">
        <f t="shared" ca="1" si="23"/>
        <v>HDC專用</v>
      </c>
      <c r="D44" s="89" t="str">
        <f t="shared" ca="1" si="4"/>
        <v>友尚</v>
      </c>
      <c r="E44" s="88">
        <f t="shared" ca="1" si="20"/>
        <v>154</v>
      </c>
      <c r="F44" s="88">
        <f t="shared" ca="1" si="20"/>
        <v>2500</v>
      </c>
      <c r="G44" s="90">
        <f t="shared" ca="1" si="24"/>
        <v>35000</v>
      </c>
      <c r="H44" s="85">
        <f t="shared" ca="1" si="25"/>
        <v>5</v>
      </c>
      <c r="I44" s="85">
        <f t="shared" ca="1" si="22"/>
        <v>7500</v>
      </c>
      <c r="J44" s="85">
        <f t="shared" ca="1" si="22"/>
        <v>0</v>
      </c>
      <c r="K44" s="85">
        <f t="shared" ca="1" si="22"/>
        <v>0</v>
      </c>
      <c r="L44" s="85">
        <f t="shared" ca="1" si="22"/>
        <v>0</v>
      </c>
      <c r="M44" s="85">
        <f t="shared" ca="1" si="22"/>
        <v>0</v>
      </c>
      <c r="N44" s="85">
        <f t="shared" ca="1" si="22"/>
        <v>27500</v>
      </c>
      <c r="O44" s="85">
        <f t="shared" ca="1" si="22"/>
        <v>0</v>
      </c>
      <c r="P44" s="85">
        <f t="shared" ca="1" si="22"/>
        <v>35005</v>
      </c>
      <c r="Q44" s="86">
        <f t="shared" ca="1" si="26"/>
        <v>22</v>
      </c>
      <c r="R44" s="90">
        <f t="shared" ca="1" si="27"/>
        <v>7505</v>
      </c>
      <c r="S44" s="87">
        <f t="shared" ca="1" si="28"/>
        <v>0</v>
      </c>
      <c r="T44" s="211">
        <f t="shared" ca="1" si="10"/>
        <v>27500</v>
      </c>
      <c r="U44" s="91"/>
    </row>
    <row r="45" spans="1:21" ht="19.95" customHeight="1">
      <c r="A45" s="92" t="s">
        <v>59</v>
      </c>
      <c r="B45" s="84" t="s">
        <v>871</v>
      </c>
      <c r="C45" s="89" t="str">
        <f t="shared" ca="1" si="23"/>
        <v>LG專用</v>
      </c>
      <c r="D45" s="89" t="str">
        <f t="shared" ca="1" si="4"/>
        <v>Logitech</v>
      </c>
      <c r="E45" s="88">
        <f t="shared" ref="E45:F64" ca="1" si="29">VLOOKUP($A45,INDIRECT("KCB!$B:$BG"),E$1,0)</f>
        <v>175</v>
      </c>
      <c r="F45" s="88">
        <f t="shared" ca="1" si="29"/>
        <v>2500</v>
      </c>
      <c r="G45" s="90">
        <f t="shared" ca="1" si="24"/>
        <v>162500</v>
      </c>
      <c r="H45" s="85">
        <f t="shared" ca="1" si="25"/>
        <v>217</v>
      </c>
      <c r="I45" s="85">
        <f t="shared" ref="I45:P54" ca="1" si="30">VLOOKUP($A45,INDIRECT("KCB!$B:$Z"),I$1,0)</f>
        <v>52500</v>
      </c>
      <c r="J45" s="85">
        <f t="shared" ca="1" si="30"/>
        <v>22500</v>
      </c>
      <c r="K45" s="85">
        <f t="shared" ca="1" si="30"/>
        <v>0</v>
      </c>
      <c r="L45" s="85">
        <f t="shared" ca="1" si="30"/>
        <v>0</v>
      </c>
      <c r="M45" s="85">
        <f t="shared" ca="1" si="30"/>
        <v>0</v>
      </c>
      <c r="N45" s="85">
        <f t="shared" ca="1" si="30"/>
        <v>87500</v>
      </c>
      <c r="O45" s="85">
        <f t="shared" ca="1" si="30"/>
        <v>0</v>
      </c>
      <c r="P45" s="85">
        <f t="shared" ca="1" si="30"/>
        <v>162717</v>
      </c>
      <c r="Q45" s="86">
        <f t="shared" ca="1" si="26"/>
        <v>25</v>
      </c>
      <c r="R45" s="90">
        <f t="shared" ca="1" si="27"/>
        <v>75217</v>
      </c>
      <c r="S45" s="87">
        <f t="shared" ca="1" si="28"/>
        <v>0</v>
      </c>
      <c r="T45" s="211">
        <f t="shared" ca="1" si="10"/>
        <v>87500</v>
      </c>
      <c r="U45" s="91"/>
    </row>
    <row r="46" spans="1:21" ht="19.95" customHeight="1">
      <c r="A46" s="92" t="s">
        <v>60</v>
      </c>
      <c r="B46" s="84" t="s">
        <v>872</v>
      </c>
      <c r="C46" s="89" t="str">
        <f t="shared" ca="1" si="23"/>
        <v>LG專用</v>
      </c>
      <c r="D46" s="89" t="str">
        <f t="shared" ca="1" si="4"/>
        <v>Logitech</v>
      </c>
      <c r="E46" s="88">
        <f t="shared" ca="1" si="29"/>
        <v>175</v>
      </c>
      <c r="F46" s="88">
        <f t="shared" ca="1" si="29"/>
        <v>2500</v>
      </c>
      <c r="G46" s="90">
        <f t="shared" ca="1" si="24"/>
        <v>120000</v>
      </c>
      <c r="H46" s="85">
        <f t="shared" ca="1" si="25"/>
        <v>1474</v>
      </c>
      <c r="I46" s="85">
        <f t="shared" ca="1" si="30"/>
        <v>2500</v>
      </c>
      <c r="J46" s="85">
        <f t="shared" ca="1" si="30"/>
        <v>42500</v>
      </c>
      <c r="K46" s="85">
        <f t="shared" ca="1" si="30"/>
        <v>0</v>
      </c>
      <c r="L46" s="85">
        <f t="shared" ca="1" si="30"/>
        <v>0</v>
      </c>
      <c r="M46" s="85">
        <f t="shared" ca="1" si="30"/>
        <v>0</v>
      </c>
      <c r="N46" s="85">
        <f t="shared" ca="1" si="30"/>
        <v>75000</v>
      </c>
      <c r="O46" s="85">
        <f t="shared" ca="1" si="30"/>
        <v>0</v>
      </c>
      <c r="P46" s="85">
        <f t="shared" ca="1" si="30"/>
        <v>121474</v>
      </c>
      <c r="Q46" s="86">
        <f t="shared" ca="1" si="26"/>
        <v>25</v>
      </c>
      <c r="R46" s="90">
        <f t="shared" ca="1" si="27"/>
        <v>46474</v>
      </c>
      <c r="S46" s="87">
        <f t="shared" ca="1" si="28"/>
        <v>0</v>
      </c>
      <c r="T46" s="211">
        <f t="shared" ca="1" si="10"/>
        <v>75000</v>
      </c>
      <c r="U46" s="91"/>
    </row>
    <row r="47" spans="1:21" ht="19.95" customHeight="1">
      <c r="A47" s="92" t="s">
        <v>61</v>
      </c>
      <c r="B47" s="84" t="s">
        <v>873</v>
      </c>
      <c r="C47" s="89" t="str">
        <f t="shared" ca="1" si="23"/>
        <v>LG專用</v>
      </c>
      <c r="D47" s="89" t="str">
        <f t="shared" ca="1" si="4"/>
        <v>Logitech</v>
      </c>
      <c r="E47" s="88">
        <f t="shared" ca="1" si="29"/>
        <v>175</v>
      </c>
      <c r="F47" s="88">
        <f t="shared" ca="1" si="29"/>
        <v>2500</v>
      </c>
      <c r="G47" s="90">
        <f t="shared" ca="1" si="24"/>
        <v>140000</v>
      </c>
      <c r="H47" s="85">
        <f t="shared" ca="1" si="25"/>
        <v>453</v>
      </c>
      <c r="I47" s="85">
        <f t="shared" ca="1" si="30"/>
        <v>5000</v>
      </c>
      <c r="J47" s="85">
        <f t="shared" ca="1" si="30"/>
        <v>12500</v>
      </c>
      <c r="K47" s="85">
        <f t="shared" ca="1" si="30"/>
        <v>0</v>
      </c>
      <c r="L47" s="85">
        <f t="shared" ca="1" si="30"/>
        <v>0</v>
      </c>
      <c r="M47" s="85">
        <f t="shared" ca="1" si="30"/>
        <v>0</v>
      </c>
      <c r="N47" s="85">
        <f t="shared" ca="1" si="30"/>
        <v>122500</v>
      </c>
      <c r="O47" s="85">
        <f t="shared" ca="1" si="30"/>
        <v>0</v>
      </c>
      <c r="P47" s="85">
        <f t="shared" ca="1" si="30"/>
        <v>140453</v>
      </c>
      <c r="Q47" s="86">
        <f t="shared" ca="1" si="26"/>
        <v>25</v>
      </c>
      <c r="R47" s="90">
        <f t="shared" ca="1" si="27"/>
        <v>17953</v>
      </c>
      <c r="S47" s="87">
        <f t="shared" ca="1" si="28"/>
        <v>0</v>
      </c>
      <c r="T47" s="211">
        <f t="shared" ca="1" si="10"/>
        <v>122500</v>
      </c>
      <c r="U47" s="91"/>
    </row>
    <row r="48" spans="1:21" ht="19.95" customHeight="1">
      <c r="A48" s="92" t="s">
        <v>62</v>
      </c>
      <c r="B48" s="84" t="s">
        <v>862</v>
      </c>
      <c r="C48" s="89" t="str">
        <f t="shared" ca="1" si="23"/>
        <v>SS專用</v>
      </c>
      <c r="D48" s="89" t="str">
        <f t="shared" ca="1" si="4"/>
        <v>樵屋</v>
      </c>
      <c r="E48" s="88">
        <f t="shared" ca="1" si="29"/>
        <v>70</v>
      </c>
      <c r="F48" s="88">
        <f t="shared" ca="1" si="29"/>
        <v>4000</v>
      </c>
      <c r="G48" s="90">
        <f t="shared" ca="1" si="24"/>
        <v>7977</v>
      </c>
      <c r="H48" s="85">
        <f t="shared" ca="1" si="25"/>
        <v>0</v>
      </c>
      <c r="I48" s="85">
        <f t="shared" ca="1" si="30"/>
        <v>3990</v>
      </c>
      <c r="J48" s="85">
        <f t="shared" ca="1" si="30"/>
        <v>4000</v>
      </c>
      <c r="K48" s="85">
        <f t="shared" ca="1" si="30"/>
        <v>0</v>
      </c>
      <c r="L48" s="85">
        <f t="shared" ca="1" si="30"/>
        <v>5013</v>
      </c>
      <c r="M48" s="85">
        <f t="shared" ca="1" si="30"/>
        <v>0</v>
      </c>
      <c r="N48" s="85">
        <f t="shared" ca="1" si="30"/>
        <v>5000</v>
      </c>
      <c r="O48" s="85">
        <f t="shared" ca="1" si="30"/>
        <v>0</v>
      </c>
      <c r="P48" s="85">
        <f t="shared" ca="1" si="30"/>
        <v>7977</v>
      </c>
      <c r="Q48" s="86">
        <f t="shared" ca="1" si="26"/>
        <v>10</v>
      </c>
      <c r="R48" s="90">
        <f t="shared" ca="1" si="27"/>
        <v>2977</v>
      </c>
      <c r="S48" s="87">
        <f t="shared" ca="1" si="28"/>
        <v>0</v>
      </c>
      <c r="T48" s="211">
        <f t="shared" ca="1" si="10"/>
        <v>5000</v>
      </c>
      <c r="U48" s="91"/>
    </row>
    <row r="49" spans="1:21" ht="19.95" customHeight="1">
      <c r="A49" s="92" t="s">
        <v>63</v>
      </c>
      <c r="B49" s="84" t="s">
        <v>874</v>
      </c>
      <c r="C49" s="89" t="str">
        <f t="shared" ca="1" si="23"/>
        <v>LG專用</v>
      </c>
      <c r="D49" s="89" t="str">
        <f t="shared" ca="1" si="4"/>
        <v>盛鎰</v>
      </c>
      <c r="E49" s="88">
        <f t="shared" ca="1" si="29"/>
        <v>112</v>
      </c>
      <c r="F49" s="88">
        <f t="shared" ca="1" si="29"/>
        <v>3000</v>
      </c>
      <c r="G49" s="90">
        <f t="shared" ca="1" si="24"/>
        <v>33000</v>
      </c>
      <c r="H49" s="85">
        <f t="shared" ca="1" si="25"/>
        <v>1020</v>
      </c>
      <c r="I49" s="85">
        <f t="shared" ca="1" si="30"/>
        <v>12000</v>
      </c>
      <c r="J49" s="85">
        <f t="shared" ca="1" si="30"/>
        <v>0</v>
      </c>
      <c r="K49" s="85">
        <f t="shared" ca="1" si="30"/>
        <v>0</v>
      </c>
      <c r="L49" s="85">
        <f t="shared" ca="1" si="30"/>
        <v>0</v>
      </c>
      <c r="M49" s="85">
        <f t="shared" ca="1" si="30"/>
        <v>0</v>
      </c>
      <c r="N49" s="85">
        <f t="shared" ca="1" si="30"/>
        <v>21000</v>
      </c>
      <c r="O49" s="85">
        <f t="shared" ca="1" si="30"/>
        <v>0</v>
      </c>
      <c r="P49" s="85">
        <f t="shared" ca="1" si="30"/>
        <v>34020</v>
      </c>
      <c r="Q49" s="86">
        <f t="shared" ca="1" si="26"/>
        <v>16</v>
      </c>
      <c r="R49" s="90">
        <f t="shared" ca="1" si="27"/>
        <v>13020</v>
      </c>
      <c r="S49" s="87">
        <f t="shared" ca="1" si="28"/>
        <v>0</v>
      </c>
      <c r="T49" s="211">
        <f t="shared" ca="1" si="10"/>
        <v>21000</v>
      </c>
      <c r="U49" s="91"/>
    </row>
    <row r="50" spans="1:21" ht="19.95" customHeight="1">
      <c r="A50" s="92" t="s">
        <v>64</v>
      </c>
      <c r="B50" s="84" t="s">
        <v>864</v>
      </c>
      <c r="C50" s="89" t="str">
        <f t="shared" ca="1" si="23"/>
        <v>普通機種專用</v>
      </c>
      <c r="D50" s="89" t="str">
        <f t="shared" ca="1" si="4"/>
        <v>樵屋</v>
      </c>
      <c r="E50" s="88">
        <f t="shared" ca="1" si="29"/>
        <v>84</v>
      </c>
      <c r="F50" s="88">
        <f t="shared" ca="1" si="29"/>
        <v>4000</v>
      </c>
      <c r="G50" s="90">
        <f t="shared" ca="1" si="24"/>
        <v>0</v>
      </c>
      <c r="H50" s="85">
        <f t="shared" ca="1" si="25"/>
        <v>3548</v>
      </c>
      <c r="I50" s="85">
        <f t="shared" ca="1" si="30"/>
        <v>0</v>
      </c>
      <c r="J50" s="85">
        <f t="shared" ca="1" si="30"/>
        <v>0</v>
      </c>
      <c r="K50" s="85">
        <f t="shared" ca="1" si="30"/>
        <v>0</v>
      </c>
      <c r="L50" s="85">
        <f t="shared" ca="1" si="30"/>
        <v>0</v>
      </c>
      <c r="M50" s="85">
        <f t="shared" ca="1" si="30"/>
        <v>0</v>
      </c>
      <c r="N50" s="85">
        <f t="shared" ca="1" si="30"/>
        <v>0</v>
      </c>
      <c r="O50" s="85">
        <f t="shared" ca="1" si="30"/>
        <v>0</v>
      </c>
      <c r="P50" s="85">
        <f t="shared" ca="1" si="30"/>
        <v>3548</v>
      </c>
      <c r="Q50" s="86">
        <f t="shared" ca="1" si="26"/>
        <v>12</v>
      </c>
      <c r="R50" s="90">
        <f t="shared" ca="1" si="27"/>
        <v>3548</v>
      </c>
      <c r="S50" s="87">
        <f t="shared" ca="1" si="28"/>
        <v>0</v>
      </c>
      <c r="T50" s="211">
        <f t="shared" ca="1" si="10"/>
        <v>0</v>
      </c>
      <c r="U50" s="91"/>
    </row>
    <row r="51" spans="1:21" ht="19.95" customHeight="1">
      <c r="A51" s="92" t="s">
        <v>65</v>
      </c>
      <c r="B51" s="84" t="s">
        <v>852</v>
      </c>
      <c r="C51" s="89" t="str">
        <f t="shared" ca="1" si="23"/>
        <v>HPX專用</v>
      </c>
      <c r="D51" s="89" t="str">
        <f t="shared" ca="1" si="4"/>
        <v>TI</v>
      </c>
      <c r="E51" s="88">
        <f t="shared" ca="1" si="29"/>
        <v>98</v>
      </c>
      <c r="F51" s="88">
        <f t="shared" ca="1" si="29"/>
        <v>3000</v>
      </c>
      <c r="G51" s="90">
        <f t="shared" ca="1" si="24"/>
        <v>6000</v>
      </c>
      <c r="H51" s="85">
        <f t="shared" ca="1" si="25"/>
        <v>939</v>
      </c>
      <c r="I51" s="85">
        <f t="shared" ca="1" si="30"/>
        <v>0</v>
      </c>
      <c r="J51" s="85">
        <f t="shared" ca="1" si="30"/>
        <v>0</v>
      </c>
      <c r="K51" s="85">
        <f t="shared" ca="1" si="30"/>
        <v>0</v>
      </c>
      <c r="L51" s="85">
        <f t="shared" ca="1" si="30"/>
        <v>0</v>
      </c>
      <c r="M51" s="85">
        <f t="shared" ca="1" si="30"/>
        <v>0</v>
      </c>
      <c r="N51" s="85">
        <f t="shared" ca="1" si="30"/>
        <v>6000</v>
      </c>
      <c r="O51" s="85">
        <f t="shared" ca="1" si="30"/>
        <v>0</v>
      </c>
      <c r="P51" s="85">
        <f t="shared" ca="1" si="30"/>
        <v>6939</v>
      </c>
      <c r="Q51" s="86">
        <f t="shared" ca="1" si="26"/>
        <v>14</v>
      </c>
      <c r="R51" s="90">
        <f t="shared" ca="1" si="27"/>
        <v>939</v>
      </c>
      <c r="S51" s="87">
        <f t="shared" ca="1" si="28"/>
        <v>0</v>
      </c>
      <c r="T51" s="211">
        <f t="shared" ca="1" si="10"/>
        <v>6000</v>
      </c>
      <c r="U51" s="91"/>
    </row>
    <row r="52" spans="1:21" ht="19.95" customHeight="1">
      <c r="A52" s="92" t="s">
        <v>66</v>
      </c>
      <c r="B52" s="84" t="s">
        <v>875</v>
      </c>
      <c r="C52" s="89" t="str">
        <f t="shared" ca="1" si="23"/>
        <v>HPX_2427專用</v>
      </c>
      <c r="D52" s="89" t="str">
        <f t="shared" ca="1" si="4"/>
        <v>安富利</v>
      </c>
      <c r="E52" s="88">
        <f t="shared" ca="1" si="29"/>
        <v>140</v>
      </c>
      <c r="F52" s="88">
        <f t="shared" ca="1" si="29"/>
        <v>3000</v>
      </c>
      <c r="G52" s="90">
        <f t="shared" ca="1" si="24"/>
        <v>66636</v>
      </c>
      <c r="H52" s="85">
        <f t="shared" ca="1" si="25"/>
        <v>0</v>
      </c>
      <c r="I52" s="85">
        <f t="shared" ca="1" si="30"/>
        <v>21000</v>
      </c>
      <c r="J52" s="85">
        <f t="shared" ca="1" si="30"/>
        <v>15000</v>
      </c>
      <c r="K52" s="85">
        <f t="shared" ca="1" si="30"/>
        <v>0</v>
      </c>
      <c r="L52" s="85">
        <f t="shared" ca="1" si="30"/>
        <v>41364</v>
      </c>
      <c r="M52" s="85">
        <f t="shared" ca="1" si="30"/>
        <v>0</v>
      </c>
      <c r="N52" s="85">
        <f t="shared" ca="1" si="30"/>
        <v>72000</v>
      </c>
      <c r="O52" s="85">
        <f t="shared" ca="1" si="30"/>
        <v>0</v>
      </c>
      <c r="P52" s="85">
        <f t="shared" ca="1" si="30"/>
        <v>66636</v>
      </c>
      <c r="Q52" s="86">
        <f t="shared" ca="1" si="26"/>
        <v>20</v>
      </c>
      <c r="R52" s="90">
        <f t="shared" ca="1" si="27"/>
        <v>-5364</v>
      </c>
      <c r="S52" s="87">
        <f t="shared" ca="1" si="28"/>
        <v>0</v>
      </c>
      <c r="T52" s="211">
        <f t="shared" ca="1" si="10"/>
        <v>72000</v>
      </c>
      <c r="U52" s="91"/>
    </row>
    <row r="53" spans="1:21" ht="19.95" customHeight="1">
      <c r="A53" s="92" t="s">
        <v>67</v>
      </c>
      <c r="B53" s="84" t="s">
        <v>876</v>
      </c>
      <c r="C53" s="89" t="str">
        <f t="shared" ca="1" si="23"/>
        <v>HPX&amp;普通機種共用</v>
      </c>
      <c r="D53" s="89" t="str">
        <f t="shared" ca="1" si="4"/>
        <v>旭陽</v>
      </c>
      <c r="E53" s="88">
        <f t="shared" ca="1" si="29"/>
        <v>98</v>
      </c>
      <c r="F53" s="88">
        <f t="shared" ca="1" si="29"/>
        <v>22000</v>
      </c>
      <c r="G53" s="90">
        <f t="shared" ca="1" si="24"/>
        <v>-1749</v>
      </c>
      <c r="H53" s="85">
        <f t="shared" ca="1" si="25"/>
        <v>4870</v>
      </c>
      <c r="I53" s="85">
        <f t="shared" ca="1" si="30"/>
        <v>11909</v>
      </c>
      <c r="J53" s="85">
        <f t="shared" ca="1" si="30"/>
        <v>0</v>
      </c>
      <c r="K53" s="85">
        <f t="shared" ca="1" si="30"/>
        <v>23458</v>
      </c>
      <c r="L53" s="85">
        <f t="shared" ca="1" si="30"/>
        <v>0</v>
      </c>
      <c r="M53" s="85">
        <f t="shared" ca="1" si="30"/>
        <v>0</v>
      </c>
      <c r="N53" s="85">
        <f t="shared" ca="1" si="30"/>
        <v>9800</v>
      </c>
      <c r="O53" s="85">
        <f t="shared" ca="1" si="30"/>
        <v>0</v>
      </c>
      <c r="P53" s="85">
        <f t="shared" ca="1" si="30"/>
        <v>3121</v>
      </c>
      <c r="Q53" s="86">
        <f t="shared" ca="1" si="26"/>
        <v>14</v>
      </c>
      <c r="R53" s="90">
        <f t="shared" ca="1" si="27"/>
        <v>-6679</v>
      </c>
      <c r="S53" s="87">
        <f t="shared" ca="1" si="28"/>
        <v>0</v>
      </c>
      <c r="T53" s="211">
        <f t="shared" ca="1" si="10"/>
        <v>9800</v>
      </c>
      <c r="U53" s="91"/>
    </row>
    <row r="54" spans="1:21" ht="19.95" customHeight="1">
      <c r="A54" s="92" t="s">
        <v>252</v>
      </c>
      <c r="B54" s="84" t="s">
        <v>856</v>
      </c>
      <c r="C54" s="89" t="str">
        <f t="shared" ca="1" si="23"/>
        <v>無機種用</v>
      </c>
      <c r="D54" s="89" t="str">
        <f t="shared" ca="1" si="4"/>
        <v>無PO</v>
      </c>
      <c r="E54" s="88">
        <f t="shared" ca="1" si="29"/>
        <v>0</v>
      </c>
      <c r="F54" s="88">
        <f t="shared" ca="1" si="29"/>
        <v>0</v>
      </c>
      <c r="G54" s="90">
        <f t="shared" ca="1" si="24"/>
        <v>0</v>
      </c>
      <c r="H54" s="85">
        <f t="shared" ca="1" si="25"/>
        <v>0</v>
      </c>
      <c r="I54" s="85">
        <f t="shared" ca="1" si="30"/>
        <v>0</v>
      </c>
      <c r="J54" s="85">
        <f t="shared" ca="1" si="30"/>
        <v>0</v>
      </c>
      <c r="K54" s="85">
        <f t="shared" ca="1" si="30"/>
        <v>0</v>
      </c>
      <c r="L54" s="85">
        <f t="shared" ca="1" si="30"/>
        <v>0</v>
      </c>
      <c r="M54" s="85">
        <f t="shared" ca="1" si="30"/>
        <v>0</v>
      </c>
      <c r="N54" s="85">
        <f t="shared" ca="1" si="30"/>
        <v>0</v>
      </c>
      <c r="O54" s="85">
        <f t="shared" ca="1" si="30"/>
        <v>0</v>
      </c>
      <c r="P54" s="85">
        <f t="shared" ca="1" si="30"/>
        <v>0</v>
      </c>
      <c r="Q54" s="86">
        <f t="shared" ca="1" si="26"/>
        <v>0</v>
      </c>
      <c r="R54" s="90">
        <f t="shared" ca="1" si="27"/>
        <v>0</v>
      </c>
      <c r="S54" s="87">
        <f t="shared" ca="1" si="28"/>
        <v>0</v>
      </c>
      <c r="T54" s="211">
        <f t="shared" ca="1" si="10"/>
        <v>0</v>
      </c>
      <c r="U54" s="91"/>
    </row>
    <row r="55" spans="1:21" ht="19.95" customHeight="1">
      <c r="A55" s="92" t="s">
        <v>68</v>
      </c>
      <c r="B55" s="84" t="s">
        <v>856</v>
      </c>
      <c r="C55" s="89" t="str">
        <f t="shared" ca="1" si="23"/>
        <v>無機種用</v>
      </c>
      <c r="D55" s="89" t="str">
        <f t="shared" ca="1" si="4"/>
        <v>無PO</v>
      </c>
      <c r="E55" s="88">
        <f t="shared" ca="1" si="29"/>
        <v>98</v>
      </c>
      <c r="F55" s="88">
        <f t="shared" ca="1" si="29"/>
        <v>22000</v>
      </c>
      <c r="G55" s="90">
        <f t="shared" ca="1" si="24"/>
        <v>0</v>
      </c>
      <c r="H55" s="85">
        <f t="shared" ca="1" si="25"/>
        <v>0</v>
      </c>
      <c r="I55" s="85">
        <f t="shared" ref="I55:P64" ca="1" si="31">VLOOKUP($A55,INDIRECT("KCB!$B:$Z"),I$1,0)</f>
        <v>0</v>
      </c>
      <c r="J55" s="85">
        <f t="shared" ca="1" si="31"/>
        <v>0</v>
      </c>
      <c r="K55" s="85">
        <f t="shared" ca="1" si="31"/>
        <v>0</v>
      </c>
      <c r="L55" s="85">
        <f t="shared" ca="1" si="31"/>
        <v>0</v>
      </c>
      <c r="M55" s="85">
        <f t="shared" ca="1" si="31"/>
        <v>0</v>
      </c>
      <c r="N55" s="85">
        <f t="shared" ca="1" si="31"/>
        <v>0</v>
      </c>
      <c r="O55" s="85">
        <f t="shared" ca="1" si="31"/>
        <v>0</v>
      </c>
      <c r="P55" s="85">
        <f t="shared" ca="1" si="31"/>
        <v>0</v>
      </c>
      <c r="Q55" s="86">
        <f t="shared" ca="1" si="26"/>
        <v>14</v>
      </c>
      <c r="R55" s="90">
        <f t="shared" ca="1" si="27"/>
        <v>0</v>
      </c>
      <c r="S55" s="87">
        <f t="shared" ca="1" si="28"/>
        <v>0</v>
      </c>
      <c r="T55" s="211">
        <f t="shared" ca="1" si="10"/>
        <v>0</v>
      </c>
      <c r="U55" s="91"/>
    </row>
    <row r="56" spans="1:21" ht="19.95" customHeight="1">
      <c r="A56" s="92" t="s">
        <v>253</v>
      </c>
      <c r="B56" s="84" t="s">
        <v>856</v>
      </c>
      <c r="C56" s="89" t="str">
        <f t="shared" ca="1" si="23"/>
        <v>無機種用</v>
      </c>
      <c r="D56" s="89" t="str">
        <f t="shared" ca="1" si="4"/>
        <v>無PO</v>
      </c>
      <c r="E56" s="88">
        <f t="shared" ca="1" si="29"/>
        <v>98</v>
      </c>
      <c r="F56" s="88">
        <f t="shared" ca="1" si="29"/>
        <v>50000</v>
      </c>
      <c r="G56" s="90">
        <f t="shared" ca="1" si="24"/>
        <v>0</v>
      </c>
      <c r="H56" s="85">
        <f t="shared" ca="1" si="25"/>
        <v>0</v>
      </c>
      <c r="I56" s="85">
        <f t="shared" ca="1" si="31"/>
        <v>0</v>
      </c>
      <c r="J56" s="85">
        <f t="shared" ca="1" si="31"/>
        <v>0</v>
      </c>
      <c r="K56" s="85">
        <f t="shared" ca="1" si="31"/>
        <v>0</v>
      </c>
      <c r="L56" s="85">
        <f t="shared" ca="1" si="31"/>
        <v>0</v>
      </c>
      <c r="M56" s="85">
        <f t="shared" ca="1" si="31"/>
        <v>0</v>
      </c>
      <c r="N56" s="85">
        <f t="shared" ca="1" si="31"/>
        <v>0</v>
      </c>
      <c r="O56" s="85">
        <f t="shared" ca="1" si="31"/>
        <v>0</v>
      </c>
      <c r="P56" s="85">
        <f t="shared" ca="1" si="31"/>
        <v>0</v>
      </c>
      <c r="Q56" s="86">
        <f t="shared" ca="1" si="26"/>
        <v>14</v>
      </c>
      <c r="R56" s="90">
        <f t="shared" ca="1" si="27"/>
        <v>0</v>
      </c>
      <c r="S56" s="87">
        <f t="shared" ca="1" si="28"/>
        <v>0</v>
      </c>
      <c r="T56" s="211">
        <f t="shared" ca="1" si="10"/>
        <v>0</v>
      </c>
      <c r="U56" s="91"/>
    </row>
    <row r="57" spans="1:21" ht="19.95" customHeight="1">
      <c r="A57" s="92" t="s">
        <v>262</v>
      </c>
      <c r="B57" s="84" t="s">
        <v>856</v>
      </c>
      <c r="C57" s="89" t="str">
        <f t="shared" ca="1" si="23"/>
        <v>無機種用</v>
      </c>
      <c r="D57" s="89" t="str">
        <f t="shared" ca="1" si="4"/>
        <v>無PO</v>
      </c>
      <c r="E57" s="88">
        <f t="shared" ca="1" si="29"/>
        <v>0</v>
      </c>
      <c r="F57" s="88">
        <f t="shared" ca="1" si="29"/>
        <v>0</v>
      </c>
      <c r="G57" s="90">
        <f t="shared" ca="1" si="24"/>
        <v>0</v>
      </c>
      <c r="H57" s="85">
        <f t="shared" ca="1" si="25"/>
        <v>0</v>
      </c>
      <c r="I57" s="85">
        <f t="shared" ca="1" si="31"/>
        <v>0</v>
      </c>
      <c r="J57" s="85">
        <f t="shared" ca="1" si="31"/>
        <v>0</v>
      </c>
      <c r="K57" s="85">
        <f t="shared" ca="1" si="31"/>
        <v>0</v>
      </c>
      <c r="L57" s="85">
        <f t="shared" ca="1" si="31"/>
        <v>0</v>
      </c>
      <c r="M57" s="85">
        <f t="shared" ca="1" si="31"/>
        <v>0</v>
      </c>
      <c r="N57" s="85">
        <f t="shared" ca="1" si="31"/>
        <v>0</v>
      </c>
      <c r="O57" s="85">
        <f t="shared" ca="1" si="31"/>
        <v>0</v>
      </c>
      <c r="P57" s="85">
        <f t="shared" ca="1" si="31"/>
        <v>0</v>
      </c>
      <c r="Q57" s="86">
        <f t="shared" ca="1" si="26"/>
        <v>0</v>
      </c>
      <c r="R57" s="90">
        <f t="shared" ca="1" si="27"/>
        <v>0</v>
      </c>
      <c r="S57" s="87">
        <f t="shared" ca="1" si="28"/>
        <v>0</v>
      </c>
      <c r="T57" s="211">
        <f t="shared" ca="1" si="10"/>
        <v>0</v>
      </c>
      <c r="U57" s="91"/>
    </row>
    <row r="58" spans="1:21" ht="19.95" customHeight="1">
      <c r="A58" s="92" t="s">
        <v>263</v>
      </c>
      <c r="B58" s="84" t="s">
        <v>856</v>
      </c>
      <c r="C58" s="89" t="str">
        <f t="shared" ca="1" si="23"/>
        <v>無機種用</v>
      </c>
      <c r="D58" s="89" t="str">
        <f t="shared" ca="1" si="4"/>
        <v>無PO</v>
      </c>
      <c r="E58" s="88">
        <f t="shared" ca="1" si="29"/>
        <v>0</v>
      </c>
      <c r="F58" s="88">
        <f t="shared" ca="1" si="29"/>
        <v>0</v>
      </c>
      <c r="G58" s="90">
        <f t="shared" ca="1" si="24"/>
        <v>0</v>
      </c>
      <c r="H58" s="85">
        <f t="shared" ca="1" si="25"/>
        <v>0</v>
      </c>
      <c r="I58" s="85">
        <f t="shared" ca="1" si="31"/>
        <v>0</v>
      </c>
      <c r="J58" s="85">
        <f t="shared" ca="1" si="31"/>
        <v>0</v>
      </c>
      <c r="K58" s="85">
        <f t="shared" ca="1" si="31"/>
        <v>0</v>
      </c>
      <c r="L58" s="85">
        <f t="shared" ca="1" si="31"/>
        <v>0</v>
      </c>
      <c r="M58" s="85">
        <f t="shared" ca="1" si="31"/>
        <v>0</v>
      </c>
      <c r="N58" s="85">
        <f t="shared" ca="1" si="31"/>
        <v>0</v>
      </c>
      <c r="O58" s="85">
        <f t="shared" ca="1" si="31"/>
        <v>0</v>
      </c>
      <c r="P58" s="85">
        <f t="shared" ca="1" si="31"/>
        <v>0</v>
      </c>
      <c r="Q58" s="86">
        <f t="shared" ca="1" si="26"/>
        <v>0</v>
      </c>
      <c r="R58" s="90">
        <f t="shared" ca="1" si="27"/>
        <v>0</v>
      </c>
      <c r="S58" s="87">
        <f t="shared" ca="1" si="28"/>
        <v>0</v>
      </c>
      <c r="T58" s="211">
        <f t="shared" ca="1" si="10"/>
        <v>0</v>
      </c>
      <c r="U58" s="91"/>
    </row>
    <row r="59" spans="1:21" ht="19.95" customHeight="1">
      <c r="A59" s="92" t="s">
        <v>69</v>
      </c>
      <c r="B59" s="84" t="s">
        <v>860</v>
      </c>
      <c r="C59" s="89" t="str">
        <f t="shared" ca="1" si="23"/>
        <v>ASK_LG專用</v>
      </c>
      <c r="D59" s="89" t="str">
        <f t="shared" ca="1" si="4"/>
        <v>光菱</v>
      </c>
      <c r="E59" s="88">
        <f t="shared" ca="1" si="29"/>
        <v>140</v>
      </c>
      <c r="F59" s="88">
        <f t="shared" ca="1" si="29"/>
        <v>3000</v>
      </c>
      <c r="G59" s="90">
        <f t="shared" ca="1" si="24"/>
        <v>195000</v>
      </c>
      <c r="H59" s="85">
        <f t="shared" ca="1" si="25"/>
        <v>1692</v>
      </c>
      <c r="I59" s="85">
        <f t="shared" ca="1" si="31"/>
        <v>6000</v>
      </c>
      <c r="J59" s="85">
        <f t="shared" ca="1" si="31"/>
        <v>0</v>
      </c>
      <c r="K59" s="85">
        <f t="shared" ca="1" si="31"/>
        <v>0</v>
      </c>
      <c r="L59" s="85">
        <f t="shared" ca="1" si="31"/>
        <v>0</v>
      </c>
      <c r="M59" s="85">
        <f t="shared" ca="1" si="31"/>
        <v>0</v>
      </c>
      <c r="N59" s="85">
        <f t="shared" ca="1" si="31"/>
        <v>189000</v>
      </c>
      <c r="O59" s="85">
        <f t="shared" ca="1" si="31"/>
        <v>0</v>
      </c>
      <c r="P59" s="85">
        <f t="shared" ca="1" si="31"/>
        <v>196692</v>
      </c>
      <c r="Q59" s="86">
        <f t="shared" ca="1" si="26"/>
        <v>20</v>
      </c>
      <c r="R59" s="90">
        <f t="shared" ca="1" si="27"/>
        <v>7692</v>
      </c>
      <c r="S59" s="87">
        <f t="shared" ca="1" si="28"/>
        <v>0</v>
      </c>
      <c r="T59" s="211">
        <f t="shared" ca="1" si="10"/>
        <v>189000</v>
      </c>
      <c r="U59" s="91"/>
    </row>
    <row r="60" spans="1:21" ht="19.95" customHeight="1">
      <c r="A60" s="92" t="s">
        <v>70</v>
      </c>
      <c r="B60" s="84" t="s">
        <v>858</v>
      </c>
      <c r="C60" s="89" t="str">
        <f t="shared" ca="1" si="23"/>
        <v>HDC專用</v>
      </c>
      <c r="D60" s="89" t="str">
        <f t="shared" ca="1" si="4"/>
        <v>光菱</v>
      </c>
      <c r="E60" s="88">
        <f t="shared" ca="1" si="29"/>
        <v>112</v>
      </c>
      <c r="F60" s="88">
        <f t="shared" ca="1" si="29"/>
        <v>3000</v>
      </c>
      <c r="G60" s="90">
        <f t="shared" ca="1" si="24"/>
        <v>15000</v>
      </c>
      <c r="H60" s="85">
        <f t="shared" ca="1" si="25"/>
        <v>1462</v>
      </c>
      <c r="I60" s="85">
        <f t="shared" ca="1" si="31"/>
        <v>0</v>
      </c>
      <c r="J60" s="85">
        <f t="shared" ca="1" si="31"/>
        <v>0</v>
      </c>
      <c r="K60" s="85">
        <f t="shared" ca="1" si="31"/>
        <v>0</v>
      </c>
      <c r="L60" s="85">
        <f t="shared" ca="1" si="31"/>
        <v>0</v>
      </c>
      <c r="M60" s="85">
        <f t="shared" ca="1" si="31"/>
        <v>0</v>
      </c>
      <c r="N60" s="85">
        <f t="shared" ca="1" si="31"/>
        <v>15000</v>
      </c>
      <c r="O60" s="85">
        <f t="shared" ca="1" si="31"/>
        <v>0</v>
      </c>
      <c r="P60" s="85">
        <f t="shared" ca="1" si="31"/>
        <v>16462</v>
      </c>
      <c r="Q60" s="86">
        <f t="shared" ca="1" si="26"/>
        <v>16</v>
      </c>
      <c r="R60" s="90">
        <f t="shared" ca="1" si="27"/>
        <v>1462</v>
      </c>
      <c r="S60" s="87">
        <f t="shared" ca="1" si="28"/>
        <v>0</v>
      </c>
      <c r="T60" s="211">
        <f t="shared" ca="1" si="10"/>
        <v>15000</v>
      </c>
      <c r="U60" s="91"/>
    </row>
    <row r="61" spans="1:21" ht="19.95" customHeight="1">
      <c r="A61" s="92" t="s">
        <v>71</v>
      </c>
      <c r="B61" s="84" t="s">
        <v>855</v>
      </c>
      <c r="C61" s="89" t="str">
        <f t="shared" ca="1" si="23"/>
        <v>SS專用</v>
      </c>
      <c r="D61" s="89" t="str">
        <f t="shared" ca="1" si="4"/>
        <v>光菱</v>
      </c>
      <c r="E61" s="88">
        <f t="shared" ca="1" si="29"/>
        <v>112</v>
      </c>
      <c r="F61" s="88">
        <f t="shared" ca="1" si="29"/>
        <v>3000</v>
      </c>
      <c r="G61" s="90">
        <f t="shared" ca="1" si="24"/>
        <v>83018</v>
      </c>
      <c r="H61" s="85">
        <f t="shared" ca="1" si="25"/>
        <v>0</v>
      </c>
      <c r="I61" s="85">
        <f t="shared" ca="1" si="31"/>
        <v>12000</v>
      </c>
      <c r="J61" s="85">
        <f t="shared" ca="1" si="31"/>
        <v>0</v>
      </c>
      <c r="K61" s="85">
        <f t="shared" ca="1" si="31"/>
        <v>0</v>
      </c>
      <c r="L61" s="85">
        <f t="shared" ca="1" si="31"/>
        <v>27982</v>
      </c>
      <c r="M61" s="85">
        <f t="shared" ca="1" si="31"/>
        <v>0</v>
      </c>
      <c r="N61" s="85">
        <f t="shared" ca="1" si="31"/>
        <v>99000</v>
      </c>
      <c r="O61" s="85">
        <f t="shared" ca="1" si="31"/>
        <v>0</v>
      </c>
      <c r="P61" s="85">
        <f t="shared" ca="1" si="31"/>
        <v>83018</v>
      </c>
      <c r="Q61" s="86">
        <f t="shared" ca="1" si="26"/>
        <v>16</v>
      </c>
      <c r="R61" s="90">
        <f t="shared" ca="1" si="27"/>
        <v>-15982</v>
      </c>
      <c r="S61" s="87">
        <f t="shared" ca="1" si="28"/>
        <v>0</v>
      </c>
      <c r="T61" s="211">
        <f t="shared" ca="1" si="10"/>
        <v>99000</v>
      </c>
      <c r="U61" s="91"/>
    </row>
    <row r="62" spans="1:21" ht="19.95" customHeight="1">
      <c r="A62" s="92" t="s">
        <v>72</v>
      </c>
      <c r="B62" s="84" t="s">
        <v>865</v>
      </c>
      <c r="C62" s="89" t="str">
        <f t="shared" ca="1" si="23"/>
        <v>LG專用</v>
      </c>
      <c r="D62" s="89" t="str">
        <f t="shared" ca="1" si="4"/>
        <v>安富利</v>
      </c>
      <c r="E62" s="88">
        <f t="shared" ca="1" si="29"/>
        <v>112</v>
      </c>
      <c r="F62" s="88">
        <f t="shared" ca="1" si="29"/>
        <v>15000</v>
      </c>
      <c r="G62" s="90">
        <f t="shared" ca="1" si="24"/>
        <v>12000</v>
      </c>
      <c r="H62" s="85">
        <f t="shared" ca="1" si="25"/>
        <v>2376</v>
      </c>
      <c r="I62" s="85">
        <f t="shared" ca="1" si="31"/>
        <v>3000</v>
      </c>
      <c r="J62" s="85">
        <f t="shared" ca="1" si="31"/>
        <v>0</v>
      </c>
      <c r="K62" s="85">
        <f t="shared" ca="1" si="31"/>
        <v>0</v>
      </c>
      <c r="L62" s="85">
        <f t="shared" ca="1" si="31"/>
        <v>0</v>
      </c>
      <c r="M62" s="85">
        <f t="shared" ca="1" si="31"/>
        <v>0</v>
      </c>
      <c r="N62" s="85">
        <f t="shared" ca="1" si="31"/>
        <v>9000</v>
      </c>
      <c r="O62" s="85">
        <f t="shared" ca="1" si="31"/>
        <v>0</v>
      </c>
      <c r="P62" s="85">
        <f t="shared" ca="1" si="31"/>
        <v>14376</v>
      </c>
      <c r="Q62" s="86">
        <f t="shared" ca="1" si="26"/>
        <v>16</v>
      </c>
      <c r="R62" s="90">
        <f t="shared" ca="1" si="27"/>
        <v>5376</v>
      </c>
      <c r="S62" s="87">
        <f t="shared" ca="1" si="28"/>
        <v>0</v>
      </c>
      <c r="T62" s="211">
        <f t="shared" ca="1" si="10"/>
        <v>9000</v>
      </c>
      <c r="U62" s="91"/>
    </row>
    <row r="63" spans="1:21" ht="19.95" customHeight="1">
      <c r="A63" s="92" t="s">
        <v>228</v>
      </c>
      <c r="B63" s="84" t="s">
        <v>856</v>
      </c>
      <c r="C63" s="89" t="str">
        <f t="shared" ca="1" si="23"/>
        <v>無機種用</v>
      </c>
      <c r="D63" s="89" t="str">
        <f t="shared" ca="1" si="4"/>
        <v>無PO</v>
      </c>
      <c r="E63" s="88">
        <f t="shared" ca="1" si="29"/>
        <v>112</v>
      </c>
      <c r="F63" s="88">
        <f t="shared" ca="1" si="29"/>
        <v>3000</v>
      </c>
      <c r="G63" s="90">
        <f t="shared" ca="1" si="24"/>
        <v>0</v>
      </c>
      <c r="H63" s="85">
        <f t="shared" ca="1" si="25"/>
        <v>0</v>
      </c>
      <c r="I63" s="85">
        <f t="shared" ca="1" si="31"/>
        <v>0</v>
      </c>
      <c r="J63" s="85">
        <f t="shared" ca="1" si="31"/>
        <v>0</v>
      </c>
      <c r="K63" s="85">
        <f t="shared" ca="1" si="31"/>
        <v>0</v>
      </c>
      <c r="L63" s="85">
        <f t="shared" ca="1" si="31"/>
        <v>0</v>
      </c>
      <c r="M63" s="85">
        <f t="shared" ca="1" si="31"/>
        <v>0</v>
      </c>
      <c r="N63" s="85">
        <f t="shared" ca="1" si="31"/>
        <v>0</v>
      </c>
      <c r="O63" s="85">
        <f t="shared" ca="1" si="31"/>
        <v>0</v>
      </c>
      <c r="P63" s="85">
        <f t="shared" ca="1" si="31"/>
        <v>0</v>
      </c>
      <c r="Q63" s="86">
        <f t="shared" ca="1" si="26"/>
        <v>16</v>
      </c>
      <c r="R63" s="90">
        <f t="shared" ca="1" si="27"/>
        <v>0</v>
      </c>
      <c r="S63" s="87">
        <f t="shared" ca="1" si="28"/>
        <v>0</v>
      </c>
      <c r="T63" s="211">
        <f t="shared" ca="1" si="10"/>
        <v>0</v>
      </c>
      <c r="U63" s="91"/>
    </row>
    <row r="64" spans="1:21" ht="19.95" customHeight="1">
      <c r="A64" s="92" t="s">
        <v>229</v>
      </c>
      <c r="B64" s="84" t="s">
        <v>856</v>
      </c>
      <c r="C64" s="89" t="str">
        <f t="shared" ca="1" si="23"/>
        <v>無機種用</v>
      </c>
      <c r="D64" s="89" t="str">
        <f t="shared" ca="1" si="4"/>
        <v>無PO</v>
      </c>
      <c r="E64" s="88">
        <f t="shared" ca="1" si="29"/>
        <v>112</v>
      </c>
      <c r="F64" s="88">
        <f t="shared" ca="1" si="29"/>
        <v>15000</v>
      </c>
      <c r="G64" s="90">
        <f t="shared" ca="1" si="24"/>
        <v>0</v>
      </c>
      <c r="H64" s="85">
        <f t="shared" ca="1" si="25"/>
        <v>0</v>
      </c>
      <c r="I64" s="85">
        <f t="shared" ca="1" si="31"/>
        <v>0</v>
      </c>
      <c r="J64" s="85">
        <f t="shared" ca="1" si="31"/>
        <v>0</v>
      </c>
      <c r="K64" s="85">
        <f t="shared" ca="1" si="31"/>
        <v>0</v>
      </c>
      <c r="L64" s="85">
        <f t="shared" ca="1" si="31"/>
        <v>0</v>
      </c>
      <c r="M64" s="85">
        <f t="shared" ca="1" si="31"/>
        <v>0</v>
      </c>
      <c r="N64" s="85">
        <f t="shared" ca="1" si="31"/>
        <v>0</v>
      </c>
      <c r="O64" s="85">
        <f t="shared" ca="1" si="31"/>
        <v>0</v>
      </c>
      <c r="P64" s="85">
        <f t="shared" ca="1" si="31"/>
        <v>0</v>
      </c>
      <c r="Q64" s="86">
        <f t="shared" ca="1" si="26"/>
        <v>16</v>
      </c>
      <c r="R64" s="90">
        <f t="shared" ca="1" si="27"/>
        <v>0</v>
      </c>
      <c r="S64" s="87">
        <f t="shared" ca="1" si="28"/>
        <v>0</v>
      </c>
      <c r="T64" s="211">
        <f t="shared" ca="1" si="10"/>
        <v>0</v>
      </c>
      <c r="U64" s="91"/>
    </row>
    <row r="65" spans="1:21" ht="19.95" customHeight="1">
      <c r="A65" s="92" t="s">
        <v>73</v>
      </c>
      <c r="B65" s="84" t="s">
        <v>869</v>
      </c>
      <c r="C65" s="89" t="str">
        <f t="shared" ca="1" si="23"/>
        <v>HDC專用</v>
      </c>
      <c r="D65" s="89" t="str">
        <f t="shared" ca="1" si="4"/>
        <v>無PO</v>
      </c>
      <c r="E65" s="88">
        <f t="shared" ref="E65:F84" ca="1" si="32">VLOOKUP($A65,INDIRECT("KCB!$B:$BG"),E$1,0)</f>
        <v>84</v>
      </c>
      <c r="F65" s="88">
        <f t="shared" ca="1" si="32"/>
        <v>5000</v>
      </c>
      <c r="G65" s="90">
        <f t="shared" ca="1" si="24"/>
        <v>0</v>
      </c>
      <c r="H65" s="85">
        <f t="shared" ca="1" si="25"/>
        <v>4075</v>
      </c>
      <c r="I65" s="85">
        <f t="shared" ref="I65:P74" ca="1" si="33">VLOOKUP($A65,INDIRECT("KCB!$B:$Z"),I$1,0)</f>
        <v>0</v>
      </c>
      <c r="J65" s="85">
        <f t="shared" ca="1" si="33"/>
        <v>0</v>
      </c>
      <c r="K65" s="85">
        <f t="shared" ca="1" si="33"/>
        <v>0</v>
      </c>
      <c r="L65" s="85">
        <f t="shared" ca="1" si="33"/>
        <v>0</v>
      </c>
      <c r="M65" s="85">
        <f t="shared" ca="1" si="33"/>
        <v>0</v>
      </c>
      <c r="N65" s="85">
        <f t="shared" ca="1" si="33"/>
        <v>0</v>
      </c>
      <c r="O65" s="85">
        <f t="shared" ca="1" si="33"/>
        <v>0</v>
      </c>
      <c r="P65" s="85">
        <f t="shared" ca="1" si="33"/>
        <v>4075</v>
      </c>
      <c r="Q65" s="86">
        <f t="shared" ca="1" si="26"/>
        <v>12</v>
      </c>
      <c r="R65" s="90">
        <f t="shared" ca="1" si="27"/>
        <v>4075</v>
      </c>
      <c r="S65" s="87">
        <f t="shared" ca="1" si="28"/>
        <v>0</v>
      </c>
      <c r="T65" s="211">
        <f t="shared" ca="1" si="10"/>
        <v>0</v>
      </c>
      <c r="U65" s="91"/>
    </row>
    <row r="66" spans="1:21" ht="19.95" customHeight="1">
      <c r="A66" s="92" t="s">
        <v>74</v>
      </c>
      <c r="B66" s="84" t="s">
        <v>877</v>
      </c>
      <c r="C66" s="89" t="str">
        <f t="shared" ca="1" si="23"/>
        <v>HPX&amp;普通機種共用</v>
      </c>
      <c r="D66" s="89" t="str">
        <f t="shared" ca="1" si="4"/>
        <v>樵屋</v>
      </c>
      <c r="E66" s="88">
        <f t="shared" ca="1" si="32"/>
        <v>112</v>
      </c>
      <c r="F66" s="88">
        <f t="shared" ca="1" si="32"/>
        <v>3000</v>
      </c>
      <c r="G66" s="90">
        <f t="shared" ca="1" si="24"/>
        <v>41153</v>
      </c>
      <c r="H66" s="85">
        <f t="shared" ca="1" si="25"/>
        <v>-20</v>
      </c>
      <c r="I66" s="85">
        <f t="shared" ca="1" si="33"/>
        <v>9000</v>
      </c>
      <c r="J66" s="85">
        <f t="shared" ca="1" si="33"/>
        <v>21000</v>
      </c>
      <c r="K66" s="85">
        <f t="shared" ca="1" si="33"/>
        <v>0</v>
      </c>
      <c r="L66" s="85">
        <f t="shared" ca="1" si="33"/>
        <v>45847</v>
      </c>
      <c r="M66" s="85">
        <f t="shared" ca="1" si="33"/>
        <v>0</v>
      </c>
      <c r="N66" s="85">
        <f t="shared" ca="1" si="33"/>
        <v>57000</v>
      </c>
      <c r="O66" s="85">
        <f t="shared" ca="1" si="33"/>
        <v>0</v>
      </c>
      <c r="P66" s="85">
        <f t="shared" ca="1" si="33"/>
        <v>41133</v>
      </c>
      <c r="Q66" s="86">
        <f t="shared" ca="1" si="26"/>
        <v>16</v>
      </c>
      <c r="R66" s="90">
        <f t="shared" ca="1" si="27"/>
        <v>-15867</v>
      </c>
      <c r="S66" s="87">
        <f t="shared" ca="1" si="28"/>
        <v>0</v>
      </c>
      <c r="T66" s="211">
        <f t="shared" ca="1" si="10"/>
        <v>57000</v>
      </c>
      <c r="U66" s="91"/>
    </row>
    <row r="67" spans="1:21" ht="19.95" customHeight="1">
      <c r="A67" s="92" t="s">
        <v>75</v>
      </c>
      <c r="B67" s="84" t="s">
        <v>863</v>
      </c>
      <c r="C67" s="89" t="str">
        <f t="shared" ca="1" si="23"/>
        <v>HDC專用</v>
      </c>
      <c r="D67" s="89" t="str">
        <f t="shared" ca="1" si="4"/>
        <v>友順</v>
      </c>
      <c r="E67" s="88">
        <f t="shared" ca="1" si="32"/>
        <v>140</v>
      </c>
      <c r="F67" s="88">
        <f t="shared" ca="1" si="32"/>
        <v>30000</v>
      </c>
      <c r="G67" s="90">
        <f t="shared" ca="1" si="24"/>
        <v>24000</v>
      </c>
      <c r="H67" s="85">
        <f t="shared" ca="1" si="25"/>
        <v>528</v>
      </c>
      <c r="I67" s="85">
        <f t="shared" ca="1" si="33"/>
        <v>15000</v>
      </c>
      <c r="J67" s="85">
        <f t="shared" ca="1" si="33"/>
        <v>0</v>
      </c>
      <c r="K67" s="85">
        <f t="shared" ca="1" si="33"/>
        <v>0</v>
      </c>
      <c r="L67" s="85">
        <f t="shared" ca="1" si="33"/>
        <v>0</v>
      </c>
      <c r="M67" s="85">
        <f t="shared" ca="1" si="33"/>
        <v>0</v>
      </c>
      <c r="N67" s="85">
        <f t="shared" ca="1" si="33"/>
        <v>9000</v>
      </c>
      <c r="O67" s="85">
        <f t="shared" ca="1" si="33"/>
        <v>0</v>
      </c>
      <c r="P67" s="85">
        <f t="shared" ca="1" si="33"/>
        <v>24528</v>
      </c>
      <c r="Q67" s="86">
        <f t="shared" ca="1" si="26"/>
        <v>20</v>
      </c>
      <c r="R67" s="90">
        <f t="shared" ca="1" si="27"/>
        <v>15528</v>
      </c>
      <c r="S67" s="87">
        <f t="shared" ca="1" si="28"/>
        <v>0</v>
      </c>
      <c r="T67" s="211">
        <f t="shared" ca="1" si="10"/>
        <v>9000</v>
      </c>
      <c r="U67" s="91"/>
    </row>
    <row r="68" spans="1:21" ht="19.95" customHeight="1">
      <c r="A68" s="92" t="s">
        <v>76</v>
      </c>
      <c r="B68" s="84" t="s">
        <v>878</v>
      </c>
      <c r="C68" s="89" t="str">
        <f t="shared" ca="1" si="23"/>
        <v>普通機種專用</v>
      </c>
      <c r="D68" s="89" t="str">
        <f t="shared" ref="D68:D130" ca="1" si="34">VLOOKUP($A68,INDIRECT("CS!$A:$B"),2,0)</f>
        <v>光菱</v>
      </c>
      <c r="E68" s="88">
        <f t="shared" ca="1" si="32"/>
        <v>84</v>
      </c>
      <c r="F68" s="88">
        <f t="shared" ca="1" si="32"/>
        <v>3000</v>
      </c>
      <c r="G68" s="90">
        <f t="shared" ca="1" si="24"/>
        <v>2523</v>
      </c>
      <c r="H68" s="85">
        <f t="shared" ca="1" si="25"/>
        <v>28</v>
      </c>
      <c r="I68" s="85">
        <f t="shared" ca="1" si="33"/>
        <v>0</v>
      </c>
      <c r="J68" s="85">
        <f t="shared" ca="1" si="33"/>
        <v>0</v>
      </c>
      <c r="K68" s="85">
        <f t="shared" ca="1" si="33"/>
        <v>0</v>
      </c>
      <c r="L68" s="85">
        <f t="shared" ca="1" si="33"/>
        <v>477</v>
      </c>
      <c r="M68" s="85">
        <f t="shared" ca="1" si="33"/>
        <v>0</v>
      </c>
      <c r="N68" s="85">
        <f t="shared" ca="1" si="33"/>
        <v>3000</v>
      </c>
      <c r="O68" s="85">
        <f t="shared" ca="1" si="33"/>
        <v>0</v>
      </c>
      <c r="P68" s="85">
        <f t="shared" ca="1" si="33"/>
        <v>2551</v>
      </c>
      <c r="Q68" s="86">
        <f t="shared" ca="1" si="26"/>
        <v>12</v>
      </c>
      <c r="R68" s="90">
        <f t="shared" ca="1" si="27"/>
        <v>-449</v>
      </c>
      <c r="S68" s="87">
        <f t="shared" ca="1" si="28"/>
        <v>0</v>
      </c>
      <c r="T68" s="211">
        <f t="shared" ref="T68:T130" ca="1" si="35">$N68+$O68</f>
        <v>3000</v>
      </c>
      <c r="U68" s="91"/>
    </row>
    <row r="69" spans="1:21" ht="19.95" customHeight="1">
      <c r="A69" s="92" t="s">
        <v>230</v>
      </c>
      <c r="B69" s="84" t="s">
        <v>856</v>
      </c>
      <c r="C69" s="89" t="str">
        <f t="shared" ref="C69:C100" ca="1" si="36">VLOOKUP($A69,INDIRECT("BOM!$B:$E"),4,0)</f>
        <v>無機種用</v>
      </c>
      <c r="D69" s="89" t="str">
        <f t="shared" ca="1" si="34"/>
        <v>無PO</v>
      </c>
      <c r="E69" s="88">
        <f t="shared" ca="1" si="32"/>
        <v>84</v>
      </c>
      <c r="F69" s="88">
        <f t="shared" ca="1" si="32"/>
        <v>5000</v>
      </c>
      <c r="G69" s="90">
        <f t="shared" ref="G69:G100" ca="1" si="37">I69+J69+N69+O69-K69-L69-M69</f>
        <v>0</v>
      </c>
      <c r="H69" s="85">
        <f t="shared" ref="H69:H100" ca="1" si="38">P69-G69</f>
        <v>0</v>
      </c>
      <c r="I69" s="85">
        <f t="shared" ca="1" si="33"/>
        <v>0</v>
      </c>
      <c r="J69" s="85">
        <f t="shared" ca="1" si="33"/>
        <v>0</v>
      </c>
      <c r="K69" s="85">
        <f t="shared" ca="1" si="33"/>
        <v>0</v>
      </c>
      <c r="L69" s="85">
        <f t="shared" ca="1" si="33"/>
        <v>0</v>
      </c>
      <c r="M69" s="85">
        <f t="shared" ca="1" si="33"/>
        <v>0</v>
      </c>
      <c r="N69" s="85">
        <f t="shared" ca="1" si="33"/>
        <v>0</v>
      </c>
      <c r="O69" s="85">
        <f t="shared" ca="1" si="33"/>
        <v>0</v>
      </c>
      <c r="P69" s="85">
        <f t="shared" ca="1" si="33"/>
        <v>0</v>
      </c>
      <c r="Q69" s="86">
        <f t="shared" ref="Q69:Q100" ca="1" si="39">E69/7</f>
        <v>12</v>
      </c>
      <c r="R69" s="90">
        <f t="shared" ref="R69:R100" ca="1" si="40">H69+I69+J69-K69-L69</f>
        <v>0</v>
      </c>
      <c r="S69" s="87">
        <f t="shared" ref="S69:S100" ca="1" si="41">SUMIFS(INDIRECT("TMH!$F:$F"),INDIRECT("TMH!$E:$E"),$A69)</f>
        <v>0</v>
      </c>
      <c r="T69" s="211">
        <f t="shared" ca="1" si="35"/>
        <v>0</v>
      </c>
      <c r="U69" s="91"/>
    </row>
    <row r="70" spans="1:21" ht="19.95" customHeight="1">
      <c r="A70" s="92" t="s">
        <v>77</v>
      </c>
      <c r="B70" s="84" t="s">
        <v>879</v>
      </c>
      <c r="C70" s="89" t="str">
        <f t="shared" ca="1" si="36"/>
        <v>LG專用</v>
      </c>
      <c r="D70" s="89" t="str">
        <f t="shared" ca="1" si="34"/>
        <v>光菱</v>
      </c>
      <c r="E70" s="88">
        <f t="shared" ca="1" si="32"/>
        <v>84</v>
      </c>
      <c r="F70" s="88">
        <f t="shared" ca="1" si="32"/>
        <v>3000</v>
      </c>
      <c r="G70" s="90">
        <f t="shared" ca="1" si="37"/>
        <v>36000</v>
      </c>
      <c r="H70" s="85">
        <f t="shared" ca="1" si="38"/>
        <v>6794</v>
      </c>
      <c r="I70" s="85">
        <f t="shared" ca="1" si="33"/>
        <v>24000</v>
      </c>
      <c r="J70" s="85">
        <f t="shared" ca="1" si="33"/>
        <v>0</v>
      </c>
      <c r="K70" s="85">
        <f t="shared" ca="1" si="33"/>
        <v>0</v>
      </c>
      <c r="L70" s="85">
        <f t="shared" ca="1" si="33"/>
        <v>0</v>
      </c>
      <c r="M70" s="85">
        <f t="shared" ca="1" si="33"/>
        <v>0</v>
      </c>
      <c r="N70" s="85">
        <f t="shared" ca="1" si="33"/>
        <v>12000</v>
      </c>
      <c r="O70" s="85">
        <f t="shared" ca="1" si="33"/>
        <v>0</v>
      </c>
      <c r="P70" s="85">
        <f t="shared" ca="1" si="33"/>
        <v>42794</v>
      </c>
      <c r="Q70" s="86">
        <f t="shared" ca="1" si="39"/>
        <v>12</v>
      </c>
      <c r="R70" s="90">
        <f t="shared" ca="1" si="40"/>
        <v>30794</v>
      </c>
      <c r="S70" s="87">
        <f t="shared" ca="1" si="41"/>
        <v>0</v>
      </c>
      <c r="T70" s="211">
        <f t="shared" ca="1" si="35"/>
        <v>12000</v>
      </c>
      <c r="U70" s="91"/>
    </row>
    <row r="71" spans="1:21" ht="19.95" customHeight="1">
      <c r="A71" s="92" t="s">
        <v>291</v>
      </c>
      <c r="B71" s="84" t="s">
        <v>856</v>
      </c>
      <c r="C71" s="89" t="str">
        <f t="shared" ca="1" si="36"/>
        <v>無機種用</v>
      </c>
      <c r="D71" s="89" t="str">
        <f t="shared" ca="1" si="34"/>
        <v>無PO</v>
      </c>
      <c r="E71" s="88">
        <f t="shared" ca="1" si="32"/>
        <v>112</v>
      </c>
      <c r="F71" s="88">
        <f t="shared" ca="1" si="32"/>
        <v>3000</v>
      </c>
      <c r="G71" s="90">
        <f t="shared" ca="1" si="37"/>
        <v>2203</v>
      </c>
      <c r="H71" s="85">
        <f t="shared" ca="1" si="38"/>
        <v>0</v>
      </c>
      <c r="I71" s="85">
        <f t="shared" ca="1" si="33"/>
        <v>2203</v>
      </c>
      <c r="J71" s="85">
        <f t="shared" ca="1" si="33"/>
        <v>0</v>
      </c>
      <c r="K71" s="85">
        <f t="shared" ca="1" si="33"/>
        <v>0</v>
      </c>
      <c r="L71" s="85">
        <f t="shared" ca="1" si="33"/>
        <v>0</v>
      </c>
      <c r="M71" s="85">
        <f t="shared" ca="1" si="33"/>
        <v>0</v>
      </c>
      <c r="N71" s="85">
        <f t="shared" ca="1" si="33"/>
        <v>0</v>
      </c>
      <c r="O71" s="85">
        <f t="shared" ca="1" si="33"/>
        <v>0</v>
      </c>
      <c r="P71" s="85">
        <f t="shared" ca="1" si="33"/>
        <v>2203</v>
      </c>
      <c r="Q71" s="86">
        <f t="shared" ca="1" si="39"/>
        <v>16</v>
      </c>
      <c r="R71" s="90">
        <f t="shared" ca="1" si="40"/>
        <v>2203</v>
      </c>
      <c r="S71" s="87">
        <f t="shared" ca="1" si="41"/>
        <v>0</v>
      </c>
      <c r="T71" s="211">
        <f t="shared" ca="1" si="35"/>
        <v>0</v>
      </c>
      <c r="U71" s="91"/>
    </row>
    <row r="72" spans="1:21" ht="19.95" customHeight="1">
      <c r="A72" s="92" t="s">
        <v>78</v>
      </c>
      <c r="B72" s="84" t="s">
        <v>864</v>
      </c>
      <c r="C72" s="89" t="str">
        <f t="shared" ca="1" si="36"/>
        <v>普通機種專用</v>
      </c>
      <c r="D72" s="89" t="str">
        <f t="shared" ca="1" si="34"/>
        <v>無PO</v>
      </c>
      <c r="E72" s="88">
        <f t="shared" ca="1" si="32"/>
        <v>112</v>
      </c>
      <c r="F72" s="88">
        <f t="shared" ca="1" si="32"/>
        <v>6000</v>
      </c>
      <c r="G72" s="90">
        <f t="shared" ca="1" si="37"/>
        <v>0</v>
      </c>
      <c r="H72" s="85">
        <f t="shared" ca="1" si="38"/>
        <v>3219</v>
      </c>
      <c r="I72" s="85">
        <f t="shared" ca="1" si="33"/>
        <v>0</v>
      </c>
      <c r="J72" s="85">
        <f t="shared" ca="1" si="33"/>
        <v>0</v>
      </c>
      <c r="K72" s="85">
        <f t="shared" ca="1" si="33"/>
        <v>0</v>
      </c>
      <c r="L72" s="85">
        <f t="shared" ca="1" si="33"/>
        <v>0</v>
      </c>
      <c r="M72" s="85">
        <f t="shared" ca="1" si="33"/>
        <v>0</v>
      </c>
      <c r="N72" s="85">
        <f t="shared" ca="1" si="33"/>
        <v>0</v>
      </c>
      <c r="O72" s="85">
        <f t="shared" ca="1" si="33"/>
        <v>0</v>
      </c>
      <c r="P72" s="85">
        <f t="shared" ca="1" si="33"/>
        <v>3219</v>
      </c>
      <c r="Q72" s="86">
        <f t="shared" ca="1" si="39"/>
        <v>16</v>
      </c>
      <c r="R72" s="90">
        <f t="shared" ca="1" si="40"/>
        <v>3219</v>
      </c>
      <c r="S72" s="87">
        <f t="shared" ca="1" si="41"/>
        <v>0</v>
      </c>
      <c r="T72" s="211">
        <f t="shared" ca="1" si="35"/>
        <v>0</v>
      </c>
      <c r="U72" s="91"/>
    </row>
    <row r="73" spans="1:21" ht="19.95" customHeight="1">
      <c r="A73" s="92" t="s">
        <v>79</v>
      </c>
      <c r="B73" s="84" t="s">
        <v>862</v>
      </c>
      <c r="C73" s="89" t="str">
        <f t="shared" ca="1" si="36"/>
        <v>SS專用</v>
      </c>
      <c r="D73" s="89" t="str">
        <f t="shared" ca="1" si="34"/>
        <v>世平</v>
      </c>
      <c r="E73" s="88">
        <f t="shared" ca="1" si="32"/>
        <v>98</v>
      </c>
      <c r="F73" s="88">
        <f t="shared" ca="1" si="32"/>
        <v>6000</v>
      </c>
      <c r="G73" s="90">
        <f t="shared" ca="1" si="37"/>
        <v>8365</v>
      </c>
      <c r="H73" s="85">
        <f t="shared" ca="1" si="38"/>
        <v>0</v>
      </c>
      <c r="I73" s="85">
        <f t="shared" ca="1" si="33"/>
        <v>127</v>
      </c>
      <c r="J73" s="85">
        <f t="shared" ca="1" si="33"/>
        <v>0</v>
      </c>
      <c r="K73" s="85">
        <f t="shared" ca="1" si="33"/>
        <v>0</v>
      </c>
      <c r="L73" s="85">
        <f t="shared" ca="1" si="33"/>
        <v>762</v>
      </c>
      <c r="M73" s="85">
        <f t="shared" ca="1" si="33"/>
        <v>0</v>
      </c>
      <c r="N73" s="85">
        <f t="shared" ca="1" si="33"/>
        <v>9000</v>
      </c>
      <c r="O73" s="85">
        <f t="shared" ca="1" si="33"/>
        <v>0</v>
      </c>
      <c r="P73" s="85">
        <f t="shared" ca="1" si="33"/>
        <v>8365</v>
      </c>
      <c r="Q73" s="86">
        <f t="shared" ca="1" si="39"/>
        <v>14</v>
      </c>
      <c r="R73" s="90">
        <f t="shared" ca="1" si="40"/>
        <v>-635</v>
      </c>
      <c r="S73" s="87">
        <f t="shared" ca="1" si="41"/>
        <v>0</v>
      </c>
      <c r="T73" s="211">
        <f t="shared" ca="1" si="35"/>
        <v>9000</v>
      </c>
      <c r="U73" s="91"/>
    </row>
    <row r="74" spans="1:21" ht="19.95" customHeight="1">
      <c r="A74" s="92" t="s">
        <v>80</v>
      </c>
      <c r="B74" s="84" t="s">
        <v>861</v>
      </c>
      <c r="C74" s="89" t="str">
        <f t="shared" ca="1" si="36"/>
        <v>HPX專用</v>
      </c>
      <c r="D74" s="89" t="str">
        <f t="shared" ca="1" si="34"/>
        <v>珺葳</v>
      </c>
      <c r="E74" s="88">
        <f t="shared" ca="1" si="32"/>
        <v>112</v>
      </c>
      <c r="F74" s="88">
        <f t="shared" ca="1" si="32"/>
        <v>5000</v>
      </c>
      <c r="G74" s="90">
        <f t="shared" ca="1" si="37"/>
        <v>4900</v>
      </c>
      <c r="H74" s="85">
        <f t="shared" ca="1" si="38"/>
        <v>2018</v>
      </c>
      <c r="I74" s="85">
        <f t="shared" ca="1" si="33"/>
        <v>0</v>
      </c>
      <c r="J74" s="85">
        <f t="shared" ca="1" si="33"/>
        <v>0</v>
      </c>
      <c r="K74" s="85">
        <f t="shared" ca="1" si="33"/>
        <v>0</v>
      </c>
      <c r="L74" s="85">
        <f t="shared" ca="1" si="33"/>
        <v>5100</v>
      </c>
      <c r="M74" s="85">
        <f t="shared" ca="1" si="33"/>
        <v>0</v>
      </c>
      <c r="N74" s="85">
        <f t="shared" ca="1" si="33"/>
        <v>10000</v>
      </c>
      <c r="O74" s="85">
        <f t="shared" ca="1" si="33"/>
        <v>0</v>
      </c>
      <c r="P74" s="85">
        <f t="shared" ca="1" si="33"/>
        <v>6918</v>
      </c>
      <c r="Q74" s="86">
        <f t="shared" ca="1" si="39"/>
        <v>16</v>
      </c>
      <c r="R74" s="90">
        <f t="shared" ca="1" si="40"/>
        <v>-3082</v>
      </c>
      <c r="S74" s="87">
        <f t="shared" ca="1" si="41"/>
        <v>0</v>
      </c>
      <c r="T74" s="211">
        <f t="shared" ca="1" si="35"/>
        <v>10000</v>
      </c>
      <c r="U74" s="91"/>
    </row>
    <row r="75" spans="1:21" ht="19.95" customHeight="1">
      <c r="A75" s="92" t="s">
        <v>237</v>
      </c>
      <c r="B75" s="84" t="s">
        <v>856</v>
      </c>
      <c r="C75" s="89" t="str">
        <f t="shared" ca="1" si="36"/>
        <v>無機種用</v>
      </c>
      <c r="D75" s="89" t="str">
        <f t="shared" ca="1" si="34"/>
        <v>無PO</v>
      </c>
      <c r="E75" s="88">
        <f t="shared" ca="1" si="32"/>
        <v>112</v>
      </c>
      <c r="F75" s="88">
        <f t="shared" ca="1" si="32"/>
        <v>3000</v>
      </c>
      <c r="G75" s="90">
        <f t="shared" ca="1" si="37"/>
        <v>-1752</v>
      </c>
      <c r="H75" s="85">
        <f t="shared" ca="1" si="38"/>
        <v>0</v>
      </c>
      <c r="I75" s="85">
        <f t="shared" ref="I75:P84" ca="1" si="42">VLOOKUP($A75,INDIRECT("KCB!$B:$Z"),I$1,0)</f>
        <v>0</v>
      </c>
      <c r="J75" s="85">
        <f t="shared" ca="1" si="42"/>
        <v>0</v>
      </c>
      <c r="K75" s="85">
        <f t="shared" ca="1" si="42"/>
        <v>0</v>
      </c>
      <c r="L75" s="85">
        <f t="shared" ca="1" si="42"/>
        <v>1752</v>
      </c>
      <c r="M75" s="85">
        <f t="shared" ca="1" si="42"/>
        <v>0</v>
      </c>
      <c r="N75" s="85">
        <f t="shared" ca="1" si="42"/>
        <v>0</v>
      </c>
      <c r="O75" s="85">
        <f t="shared" ca="1" si="42"/>
        <v>0</v>
      </c>
      <c r="P75" s="85">
        <f t="shared" ca="1" si="42"/>
        <v>-1752</v>
      </c>
      <c r="Q75" s="86">
        <f t="shared" ca="1" si="39"/>
        <v>16</v>
      </c>
      <c r="R75" s="90">
        <f t="shared" ca="1" si="40"/>
        <v>-1752</v>
      </c>
      <c r="S75" s="87">
        <f t="shared" ca="1" si="41"/>
        <v>0</v>
      </c>
      <c r="T75" s="211">
        <f t="shared" ca="1" si="35"/>
        <v>0</v>
      </c>
      <c r="U75" s="91"/>
    </row>
    <row r="76" spans="1:21" ht="19.95" customHeight="1">
      <c r="A76" s="92" t="s">
        <v>81</v>
      </c>
      <c r="B76" s="84" t="s">
        <v>880</v>
      </c>
      <c r="C76" s="89" t="str">
        <f t="shared" ca="1" si="36"/>
        <v>LG專用</v>
      </c>
      <c r="D76" s="89" t="str">
        <f t="shared" ca="1" si="34"/>
        <v>TI</v>
      </c>
      <c r="E76" s="88">
        <f t="shared" ca="1" si="32"/>
        <v>112</v>
      </c>
      <c r="F76" s="88">
        <f t="shared" ca="1" si="32"/>
        <v>3000</v>
      </c>
      <c r="G76" s="90">
        <f t="shared" ca="1" si="37"/>
        <v>17700</v>
      </c>
      <c r="H76" s="85">
        <f t="shared" ca="1" si="38"/>
        <v>2163</v>
      </c>
      <c r="I76" s="85">
        <f t="shared" ca="1" si="42"/>
        <v>5700</v>
      </c>
      <c r="J76" s="85">
        <f t="shared" ca="1" si="42"/>
        <v>0</v>
      </c>
      <c r="K76" s="85">
        <f t="shared" ca="1" si="42"/>
        <v>0</v>
      </c>
      <c r="L76" s="85">
        <f t="shared" ca="1" si="42"/>
        <v>0</v>
      </c>
      <c r="M76" s="85">
        <f t="shared" ca="1" si="42"/>
        <v>0</v>
      </c>
      <c r="N76" s="85">
        <f t="shared" ca="1" si="42"/>
        <v>12000</v>
      </c>
      <c r="O76" s="85">
        <f t="shared" ca="1" si="42"/>
        <v>0</v>
      </c>
      <c r="P76" s="85">
        <f t="shared" ca="1" si="42"/>
        <v>19863</v>
      </c>
      <c r="Q76" s="86">
        <f t="shared" ca="1" si="39"/>
        <v>16</v>
      </c>
      <c r="R76" s="90">
        <f t="shared" ca="1" si="40"/>
        <v>7863</v>
      </c>
      <c r="S76" s="87">
        <f t="shared" ca="1" si="41"/>
        <v>0</v>
      </c>
      <c r="T76" s="211">
        <f t="shared" ca="1" si="35"/>
        <v>12000</v>
      </c>
      <c r="U76" s="91"/>
    </row>
    <row r="77" spans="1:21" ht="19.95" customHeight="1">
      <c r="A77" s="92" t="s">
        <v>82</v>
      </c>
      <c r="B77" s="84" t="s">
        <v>863</v>
      </c>
      <c r="C77" s="89" t="str">
        <f t="shared" ca="1" si="36"/>
        <v>HDC專用</v>
      </c>
      <c r="D77" s="89" t="str">
        <f t="shared" ca="1" si="34"/>
        <v>樵屋</v>
      </c>
      <c r="E77" s="88">
        <f t="shared" ca="1" si="32"/>
        <v>84</v>
      </c>
      <c r="F77" s="88">
        <f t="shared" ca="1" si="32"/>
        <v>30000</v>
      </c>
      <c r="G77" s="90">
        <f t="shared" ca="1" si="37"/>
        <v>9000</v>
      </c>
      <c r="H77" s="85">
        <f t="shared" ca="1" si="38"/>
        <v>2176</v>
      </c>
      <c r="I77" s="85">
        <f t="shared" ca="1" si="42"/>
        <v>0</v>
      </c>
      <c r="J77" s="85">
        <f t="shared" ca="1" si="42"/>
        <v>3000</v>
      </c>
      <c r="K77" s="85">
        <f t="shared" ca="1" si="42"/>
        <v>0</v>
      </c>
      <c r="L77" s="85">
        <f t="shared" ca="1" si="42"/>
        <v>0</v>
      </c>
      <c r="M77" s="85">
        <f t="shared" ca="1" si="42"/>
        <v>0</v>
      </c>
      <c r="N77" s="85">
        <f t="shared" ca="1" si="42"/>
        <v>6000</v>
      </c>
      <c r="O77" s="85">
        <f t="shared" ca="1" si="42"/>
        <v>0</v>
      </c>
      <c r="P77" s="85">
        <f t="shared" ca="1" si="42"/>
        <v>11176</v>
      </c>
      <c r="Q77" s="86">
        <f t="shared" ca="1" si="39"/>
        <v>12</v>
      </c>
      <c r="R77" s="90">
        <f t="shared" ca="1" si="40"/>
        <v>5176</v>
      </c>
      <c r="S77" s="87">
        <f t="shared" ca="1" si="41"/>
        <v>0</v>
      </c>
      <c r="T77" s="211">
        <f t="shared" ca="1" si="35"/>
        <v>6000</v>
      </c>
      <c r="U77" s="91"/>
    </row>
    <row r="78" spans="1:21" ht="19.95" customHeight="1">
      <c r="A78" s="92" t="s">
        <v>83</v>
      </c>
      <c r="B78" s="84" t="s">
        <v>865</v>
      </c>
      <c r="C78" s="89" t="str">
        <f t="shared" ca="1" si="36"/>
        <v>LG專用</v>
      </c>
      <c r="D78" s="89" t="str">
        <f t="shared" ca="1" si="34"/>
        <v>TI</v>
      </c>
      <c r="E78" s="88">
        <f t="shared" ca="1" si="32"/>
        <v>133</v>
      </c>
      <c r="F78" s="88">
        <f t="shared" ca="1" si="32"/>
        <v>3000</v>
      </c>
      <c r="G78" s="90">
        <f t="shared" ca="1" si="37"/>
        <v>12000</v>
      </c>
      <c r="H78" s="85">
        <f t="shared" ca="1" si="38"/>
        <v>160</v>
      </c>
      <c r="I78" s="85">
        <f t="shared" ca="1" si="42"/>
        <v>6000</v>
      </c>
      <c r="J78" s="85">
        <f t="shared" ca="1" si="42"/>
        <v>0</v>
      </c>
      <c r="K78" s="85">
        <f t="shared" ca="1" si="42"/>
        <v>0</v>
      </c>
      <c r="L78" s="85">
        <f t="shared" ca="1" si="42"/>
        <v>0</v>
      </c>
      <c r="M78" s="85">
        <f t="shared" ca="1" si="42"/>
        <v>0</v>
      </c>
      <c r="N78" s="85">
        <f t="shared" ca="1" si="42"/>
        <v>6000</v>
      </c>
      <c r="O78" s="85">
        <f t="shared" ca="1" si="42"/>
        <v>0</v>
      </c>
      <c r="P78" s="85">
        <f t="shared" ca="1" si="42"/>
        <v>12160</v>
      </c>
      <c r="Q78" s="86">
        <f t="shared" ca="1" si="39"/>
        <v>19</v>
      </c>
      <c r="R78" s="90">
        <f t="shared" ca="1" si="40"/>
        <v>6160</v>
      </c>
      <c r="S78" s="87">
        <f t="shared" ca="1" si="41"/>
        <v>0</v>
      </c>
      <c r="T78" s="211">
        <f t="shared" ca="1" si="35"/>
        <v>6000</v>
      </c>
      <c r="U78" s="91"/>
    </row>
    <row r="79" spans="1:21" ht="19.95" customHeight="1">
      <c r="A79" s="92" t="s">
        <v>84</v>
      </c>
      <c r="B79" s="84" t="s">
        <v>875</v>
      </c>
      <c r="C79" s="89" t="str">
        <f t="shared" ca="1" si="36"/>
        <v>HPX_2427專用</v>
      </c>
      <c r="D79" s="89" t="str">
        <f t="shared" ca="1" si="34"/>
        <v>友齊</v>
      </c>
      <c r="E79" s="88">
        <f t="shared" ca="1" si="32"/>
        <v>238</v>
      </c>
      <c r="F79" s="88">
        <f t="shared" ca="1" si="32"/>
        <v>5000</v>
      </c>
      <c r="G79" s="90">
        <f t="shared" ca="1" si="37"/>
        <v>75287</v>
      </c>
      <c r="H79" s="85">
        <f t="shared" ca="1" si="38"/>
        <v>0</v>
      </c>
      <c r="I79" s="85">
        <f t="shared" ca="1" si="42"/>
        <v>0</v>
      </c>
      <c r="J79" s="85">
        <f t="shared" ca="1" si="42"/>
        <v>0</v>
      </c>
      <c r="K79" s="85">
        <f t="shared" ca="1" si="42"/>
        <v>0</v>
      </c>
      <c r="L79" s="85">
        <f t="shared" ca="1" si="42"/>
        <v>54713</v>
      </c>
      <c r="M79" s="85">
        <f t="shared" ca="1" si="42"/>
        <v>0</v>
      </c>
      <c r="N79" s="85">
        <f t="shared" ca="1" si="42"/>
        <v>130000</v>
      </c>
      <c r="O79" s="85">
        <f t="shared" ca="1" si="42"/>
        <v>0</v>
      </c>
      <c r="P79" s="85">
        <f t="shared" ca="1" si="42"/>
        <v>75287</v>
      </c>
      <c r="Q79" s="86">
        <f t="shared" ca="1" si="39"/>
        <v>34</v>
      </c>
      <c r="R79" s="90">
        <f t="shared" ca="1" si="40"/>
        <v>-54713</v>
      </c>
      <c r="S79" s="87">
        <f t="shared" ca="1" si="41"/>
        <v>0</v>
      </c>
      <c r="T79" s="211">
        <f t="shared" ca="1" si="35"/>
        <v>130000</v>
      </c>
      <c r="U79" s="91"/>
    </row>
    <row r="80" spans="1:21" ht="19.95" customHeight="1">
      <c r="A80" s="92" t="s">
        <v>85</v>
      </c>
      <c r="B80" s="84" t="s">
        <v>869</v>
      </c>
      <c r="C80" s="89" t="str">
        <f t="shared" ca="1" si="36"/>
        <v>HDC專用</v>
      </c>
      <c r="D80" s="89" t="str">
        <f t="shared" ca="1" si="34"/>
        <v>友齊</v>
      </c>
      <c r="E80" s="88">
        <f t="shared" ca="1" si="32"/>
        <v>210</v>
      </c>
      <c r="F80" s="88">
        <f t="shared" ca="1" si="32"/>
        <v>6000</v>
      </c>
      <c r="G80" s="90">
        <f t="shared" ca="1" si="37"/>
        <v>11000</v>
      </c>
      <c r="H80" s="85">
        <f t="shared" ca="1" si="38"/>
        <v>3161</v>
      </c>
      <c r="I80" s="85">
        <f t="shared" ca="1" si="42"/>
        <v>0</v>
      </c>
      <c r="J80" s="85">
        <f t="shared" ca="1" si="42"/>
        <v>0</v>
      </c>
      <c r="K80" s="85">
        <f t="shared" ca="1" si="42"/>
        <v>0</v>
      </c>
      <c r="L80" s="85">
        <f t="shared" ca="1" si="42"/>
        <v>0</v>
      </c>
      <c r="M80" s="85">
        <f t="shared" ca="1" si="42"/>
        <v>0</v>
      </c>
      <c r="N80" s="85">
        <f t="shared" ca="1" si="42"/>
        <v>11000</v>
      </c>
      <c r="O80" s="85">
        <f t="shared" ca="1" si="42"/>
        <v>0</v>
      </c>
      <c r="P80" s="85">
        <f t="shared" ca="1" si="42"/>
        <v>14161</v>
      </c>
      <c r="Q80" s="86">
        <f t="shared" ca="1" si="39"/>
        <v>30</v>
      </c>
      <c r="R80" s="90">
        <f t="shared" ca="1" si="40"/>
        <v>3161</v>
      </c>
      <c r="S80" s="87">
        <f t="shared" ca="1" si="41"/>
        <v>0</v>
      </c>
      <c r="T80" s="211">
        <f t="shared" ca="1" si="35"/>
        <v>11000</v>
      </c>
      <c r="U80" s="91"/>
    </row>
    <row r="81" spans="1:21" ht="19.95" customHeight="1">
      <c r="A81" s="92" t="s">
        <v>292</v>
      </c>
      <c r="B81" s="84" t="s">
        <v>856</v>
      </c>
      <c r="C81" s="89" t="str">
        <f t="shared" ca="1" si="36"/>
        <v>無機種用</v>
      </c>
      <c r="D81" s="89" t="str">
        <f t="shared" ca="1" si="34"/>
        <v>無PO</v>
      </c>
      <c r="E81" s="88">
        <f t="shared" ca="1" si="32"/>
        <v>245</v>
      </c>
      <c r="F81" s="88">
        <f t="shared" ca="1" si="32"/>
        <v>960</v>
      </c>
      <c r="G81" s="90">
        <f t="shared" ca="1" si="37"/>
        <v>0</v>
      </c>
      <c r="H81" s="85">
        <f t="shared" ca="1" si="38"/>
        <v>0</v>
      </c>
      <c r="I81" s="85">
        <f t="shared" ca="1" si="42"/>
        <v>0</v>
      </c>
      <c r="J81" s="85">
        <f t="shared" ca="1" si="42"/>
        <v>0</v>
      </c>
      <c r="K81" s="85">
        <f t="shared" ca="1" si="42"/>
        <v>0</v>
      </c>
      <c r="L81" s="85">
        <f t="shared" ca="1" si="42"/>
        <v>0</v>
      </c>
      <c r="M81" s="85">
        <f t="shared" ca="1" si="42"/>
        <v>0</v>
      </c>
      <c r="N81" s="85">
        <f t="shared" ca="1" si="42"/>
        <v>0</v>
      </c>
      <c r="O81" s="85">
        <f t="shared" ca="1" si="42"/>
        <v>0</v>
      </c>
      <c r="P81" s="85">
        <f t="shared" ca="1" si="42"/>
        <v>0</v>
      </c>
      <c r="Q81" s="86">
        <f t="shared" ca="1" si="39"/>
        <v>35</v>
      </c>
      <c r="R81" s="90">
        <f t="shared" ca="1" si="40"/>
        <v>0</v>
      </c>
      <c r="S81" s="87">
        <f t="shared" ca="1" si="41"/>
        <v>0</v>
      </c>
      <c r="T81" s="211">
        <f t="shared" ca="1" si="35"/>
        <v>0</v>
      </c>
      <c r="U81" s="91"/>
    </row>
    <row r="82" spans="1:21" ht="19.95" customHeight="1">
      <c r="A82" s="88" t="s">
        <v>86</v>
      </c>
      <c r="B82" s="84" t="s">
        <v>881</v>
      </c>
      <c r="C82" s="89" t="str">
        <f t="shared" ca="1" si="36"/>
        <v>LG專用</v>
      </c>
      <c r="D82" s="89" t="str">
        <f t="shared" ca="1" si="34"/>
        <v>Logitech</v>
      </c>
      <c r="E82" s="88">
        <f t="shared" ca="1" si="32"/>
        <v>210</v>
      </c>
      <c r="F82" s="88">
        <f t="shared" ca="1" si="32"/>
        <v>960</v>
      </c>
      <c r="G82" s="90">
        <f t="shared" ca="1" si="37"/>
        <v>180143</v>
      </c>
      <c r="H82" s="85">
        <f t="shared" ca="1" si="38"/>
        <v>0</v>
      </c>
      <c r="I82" s="85">
        <f t="shared" ca="1" si="42"/>
        <v>61123</v>
      </c>
      <c r="J82" s="85">
        <f t="shared" ca="1" si="42"/>
        <v>0</v>
      </c>
      <c r="K82" s="85">
        <f t="shared" ca="1" si="42"/>
        <v>0</v>
      </c>
      <c r="L82" s="85">
        <f t="shared" ca="1" si="42"/>
        <v>0</v>
      </c>
      <c r="M82" s="85">
        <f t="shared" ca="1" si="42"/>
        <v>0</v>
      </c>
      <c r="N82" s="85">
        <f t="shared" ca="1" si="42"/>
        <v>119020</v>
      </c>
      <c r="O82" s="85">
        <f t="shared" ca="1" si="42"/>
        <v>0</v>
      </c>
      <c r="P82" s="85">
        <f t="shared" ca="1" si="42"/>
        <v>180143</v>
      </c>
      <c r="Q82" s="86">
        <f t="shared" ca="1" si="39"/>
        <v>30</v>
      </c>
      <c r="R82" s="90">
        <f t="shared" ca="1" si="40"/>
        <v>61123</v>
      </c>
      <c r="S82" s="87">
        <f t="shared" ca="1" si="41"/>
        <v>0</v>
      </c>
      <c r="T82" s="211">
        <f t="shared" ca="1" si="35"/>
        <v>119020</v>
      </c>
      <c r="U82" s="91"/>
    </row>
    <row r="83" spans="1:21" ht="19.95" customHeight="1">
      <c r="A83" s="92" t="s">
        <v>87</v>
      </c>
      <c r="B83" s="84" t="s">
        <v>875</v>
      </c>
      <c r="C83" s="89" t="str">
        <f t="shared" ca="1" si="36"/>
        <v>HPX_2427專用</v>
      </c>
      <c r="D83" s="89" t="str">
        <f t="shared" ca="1" si="34"/>
        <v>珺葳</v>
      </c>
      <c r="E83" s="88">
        <f t="shared" ca="1" si="32"/>
        <v>148</v>
      </c>
      <c r="F83" s="88">
        <f t="shared" ca="1" si="32"/>
        <v>2500</v>
      </c>
      <c r="G83" s="90">
        <f t="shared" ca="1" si="37"/>
        <v>57535</v>
      </c>
      <c r="H83" s="85">
        <f t="shared" ca="1" si="38"/>
        <v>0</v>
      </c>
      <c r="I83" s="85">
        <f t="shared" ca="1" si="42"/>
        <v>7400</v>
      </c>
      <c r="J83" s="85">
        <f t="shared" ca="1" si="42"/>
        <v>0</v>
      </c>
      <c r="K83" s="85">
        <f t="shared" ca="1" si="42"/>
        <v>0</v>
      </c>
      <c r="L83" s="85">
        <f t="shared" ca="1" si="42"/>
        <v>39965</v>
      </c>
      <c r="M83" s="85">
        <f t="shared" ca="1" si="42"/>
        <v>0</v>
      </c>
      <c r="N83" s="85">
        <f t="shared" ca="1" si="42"/>
        <v>90100</v>
      </c>
      <c r="O83" s="85">
        <f t="shared" ca="1" si="42"/>
        <v>0</v>
      </c>
      <c r="P83" s="85">
        <f t="shared" ca="1" si="42"/>
        <v>57535</v>
      </c>
      <c r="Q83" s="86">
        <f t="shared" ca="1" si="39"/>
        <v>21.142857142857142</v>
      </c>
      <c r="R83" s="90">
        <f t="shared" ca="1" si="40"/>
        <v>-32565</v>
      </c>
      <c r="S83" s="87">
        <f t="shared" ca="1" si="41"/>
        <v>25000</v>
      </c>
      <c r="T83" s="211">
        <f t="shared" ca="1" si="35"/>
        <v>90100</v>
      </c>
      <c r="U83" s="91"/>
    </row>
    <row r="84" spans="1:21" ht="19.95" customHeight="1">
      <c r="A84" s="88" t="s">
        <v>88</v>
      </c>
      <c r="B84" s="84" t="s">
        <v>860</v>
      </c>
      <c r="C84" s="89" t="str">
        <f t="shared" ca="1" si="36"/>
        <v>ASK_LG專用</v>
      </c>
      <c r="D84" s="89" t="str">
        <f t="shared" ca="1" si="34"/>
        <v>今展</v>
      </c>
      <c r="E84" s="88">
        <f t="shared" ca="1" si="32"/>
        <v>140</v>
      </c>
      <c r="F84" s="88">
        <f t="shared" ca="1" si="32"/>
        <v>2500</v>
      </c>
      <c r="G84" s="90">
        <f t="shared" ca="1" si="37"/>
        <v>88942</v>
      </c>
      <c r="H84" s="85">
        <f t="shared" ca="1" si="38"/>
        <v>368</v>
      </c>
      <c r="I84" s="85">
        <f t="shared" ca="1" si="42"/>
        <v>8942</v>
      </c>
      <c r="J84" s="85">
        <f t="shared" ca="1" si="42"/>
        <v>7500</v>
      </c>
      <c r="K84" s="85">
        <f t="shared" ca="1" si="42"/>
        <v>0</v>
      </c>
      <c r="L84" s="85">
        <f t="shared" ca="1" si="42"/>
        <v>0</v>
      </c>
      <c r="M84" s="85">
        <f t="shared" ca="1" si="42"/>
        <v>0</v>
      </c>
      <c r="N84" s="85">
        <f t="shared" ca="1" si="42"/>
        <v>72500</v>
      </c>
      <c r="O84" s="85">
        <f t="shared" ca="1" si="42"/>
        <v>0</v>
      </c>
      <c r="P84" s="85">
        <f t="shared" ca="1" si="42"/>
        <v>89310</v>
      </c>
      <c r="Q84" s="86">
        <f t="shared" ca="1" si="39"/>
        <v>20</v>
      </c>
      <c r="R84" s="90">
        <f t="shared" ca="1" si="40"/>
        <v>16810</v>
      </c>
      <c r="S84" s="87">
        <f t="shared" ca="1" si="41"/>
        <v>0</v>
      </c>
      <c r="T84" s="211">
        <f t="shared" ca="1" si="35"/>
        <v>72500</v>
      </c>
      <c r="U84" s="91"/>
    </row>
    <row r="85" spans="1:21" ht="19.95" customHeight="1">
      <c r="A85" s="88" t="s">
        <v>89</v>
      </c>
      <c r="B85" s="84" t="s">
        <v>860</v>
      </c>
      <c r="C85" s="89" t="str">
        <f t="shared" ca="1" si="36"/>
        <v>ASK_LG專用</v>
      </c>
      <c r="D85" s="89" t="str">
        <f t="shared" ca="1" si="34"/>
        <v>今展</v>
      </c>
      <c r="E85" s="88">
        <f t="shared" ref="E85:F104" ca="1" si="43">VLOOKUP($A85,INDIRECT("KCB!$B:$BG"),E$1,0)</f>
        <v>140</v>
      </c>
      <c r="F85" s="88">
        <f t="shared" ca="1" si="43"/>
        <v>1600</v>
      </c>
      <c r="G85" s="90">
        <f t="shared" ca="1" si="37"/>
        <v>97570</v>
      </c>
      <c r="H85" s="85">
        <f t="shared" ca="1" si="38"/>
        <v>123</v>
      </c>
      <c r="I85" s="85">
        <f t="shared" ref="I85:P94" ca="1" si="44">VLOOKUP($A85,INDIRECT("KCB!$B:$Z"),I$1,0)</f>
        <v>7970</v>
      </c>
      <c r="J85" s="85">
        <f t="shared" ca="1" si="44"/>
        <v>0</v>
      </c>
      <c r="K85" s="85">
        <f t="shared" ca="1" si="44"/>
        <v>0</v>
      </c>
      <c r="L85" s="85">
        <f t="shared" ca="1" si="44"/>
        <v>0</v>
      </c>
      <c r="M85" s="85">
        <f t="shared" ca="1" si="44"/>
        <v>0</v>
      </c>
      <c r="N85" s="85">
        <f t="shared" ca="1" si="44"/>
        <v>89600</v>
      </c>
      <c r="O85" s="85">
        <f t="shared" ca="1" si="44"/>
        <v>0</v>
      </c>
      <c r="P85" s="85">
        <f t="shared" ca="1" si="44"/>
        <v>97693</v>
      </c>
      <c r="Q85" s="86">
        <f t="shared" ca="1" si="39"/>
        <v>20</v>
      </c>
      <c r="R85" s="90">
        <f t="shared" ca="1" si="40"/>
        <v>8093</v>
      </c>
      <c r="S85" s="87">
        <f t="shared" ca="1" si="41"/>
        <v>0</v>
      </c>
      <c r="T85" s="211">
        <f t="shared" ca="1" si="35"/>
        <v>89600</v>
      </c>
      <c r="U85" s="91"/>
    </row>
    <row r="86" spans="1:21" ht="19.95" customHeight="1">
      <c r="A86" s="92" t="s">
        <v>90</v>
      </c>
      <c r="B86" s="84" t="s">
        <v>852</v>
      </c>
      <c r="C86" s="89" t="str">
        <f t="shared" ca="1" si="36"/>
        <v>HPX專用</v>
      </c>
      <c r="D86" s="89" t="str">
        <f t="shared" ca="1" si="34"/>
        <v>無PO</v>
      </c>
      <c r="E86" s="88">
        <f t="shared" ca="1" si="43"/>
        <v>84</v>
      </c>
      <c r="F86" s="88">
        <f t="shared" ca="1" si="43"/>
        <v>3600</v>
      </c>
      <c r="G86" s="90">
        <f t="shared" ca="1" si="37"/>
        <v>7825</v>
      </c>
      <c r="H86" s="85">
        <f t="shared" ca="1" si="38"/>
        <v>0</v>
      </c>
      <c r="I86" s="85">
        <f t="shared" ca="1" si="44"/>
        <v>7825</v>
      </c>
      <c r="J86" s="85">
        <f t="shared" ca="1" si="44"/>
        <v>0</v>
      </c>
      <c r="K86" s="85">
        <f t="shared" ca="1" si="44"/>
        <v>0</v>
      </c>
      <c r="L86" s="85">
        <f t="shared" ca="1" si="44"/>
        <v>0</v>
      </c>
      <c r="M86" s="85">
        <f t="shared" ca="1" si="44"/>
        <v>0</v>
      </c>
      <c r="N86" s="85">
        <f t="shared" ca="1" si="44"/>
        <v>0</v>
      </c>
      <c r="O86" s="85">
        <f t="shared" ca="1" si="44"/>
        <v>0</v>
      </c>
      <c r="P86" s="85">
        <f t="shared" ca="1" si="44"/>
        <v>7825</v>
      </c>
      <c r="Q86" s="86">
        <f t="shared" ca="1" si="39"/>
        <v>12</v>
      </c>
      <c r="R86" s="90">
        <f t="shared" ca="1" si="40"/>
        <v>7825</v>
      </c>
      <c r="S86" s="87">
        <f t="shared" ca="1" si="41"/>
        <v>0</v>
      </c>
      <c r="T86" s="211">
        <f t="shared" ca="1" si="35"/>
        <v>0</v>
      </c>
      <c r="U86" s="91"/>
    </row>
    <row r="87" spans="1:21" ht="19.95" customHeight="1">
      <c r="A87" s="88" t="s">
        <v>91</v>
      </c>
      <c r="B87" s="84" t="s">
        <v>852</v>
      </c>
      <c r="C87" s="89" t="str">
        <f t="shared" ca="1" si="36"/>
        <v>HPX專用</v>
      </c>
      <c r="D87" s="89" t="str">
        <f t="shared" ca="1" si="34"/>
        <v>無PO</v>
      </c>
      <c r="E87" s="88">
        <f t="shared" ca="1" si="43"/>
        <v>112</v>
      </c>
      <c r="F87" s="88">
        <f t="shared" ca="1" si="43"/>
        <v>3000</v>
      </c>
      <c r="G87" s="90">
        <f t="shared" ca="1" si="37"/>
        <v>5669</v>
      </c>
      <c r="H87" s="85">
        <f t="shared" ca="1" si="38"/>
        <v>3810</v>
      </c>
      <c r="I87" s="85">
        <f t="shared" ca="1" si="44"/>
        <v>2669</v>
      </c>
      <c r="J87" s="85">
        <f t="shared" ca="1" si="44"/>
        <v>0</v>
      </c>
      <c r="K87" s="85">
        <f t="shared" ca="1" si="44"/>
        <v>0</v>
      </c>
      <c r="L87" s="85">
        <f t="shared" ca="1" si="44"/>
        <v>0</v>
      </c>
      <c r="M87" s="85">
        <f t="shared" ca="1" si="44"/>
        <v>0</v>
      </c>
      <c r="N87" s="85">
        <f t="shared" ca="1" si="44"/>
        <v>3000</v>
      </c>
      <c r="O87" s="85">
        <f t="shared" ca="1" si="44"/>
        <v>0</v>
      </c>
      <c r="P87" s="85">
        <f t="shared" ca="1" si="44"/>
        <v>9479</v>
      </c>
      <c r="Q87" s="86">
        <f t="shared" ca="1" si="39"/>
        <v>16</v>
      </c>
      <c r="R87" s="90">
        <f t="shared" ca="1" si="40"/>
        <v>6479</v>
      </c>
      <c r="S87" s="87">
        <f t="shared" ca="1" si="41"/>
        <v>0</v>
      </c>
      <c r="T87" s="211">
        <f t="shared" ca="1" si="35"/>
        <v>3000</v>
      </c>
      <c r="U87" s="91"/>
    </row>
    <row r="88" spans="1:21" ht="19.95" customHeight="1">
      <c r="A88" s="88" t="s">
        <v>247</v>
      </c>
      <c r="B88" s="84" t="s">
        <v>856</v>
      </c>
      <c r="C88" s="89" t="str">
        <f t="shared" ca="1" si="36"/>
        <v>無機種用</v>
      </c>
      <c r="D88" s="89" t="str">
        <f t="shared" ca="1" si="34"/>
        <v>無PO</v>
      </c>
      <c r="E88" s="88">
        <f t="shared" ca="1" si="43"/>
        <v>140</v>
      </c>
      <c r="F88" s="88">
        <f t="shared" ca="1" si="43"/>
        <v>3000</v>
      </c>
      <c r="G88" s="90">
        <f t="shared" ca="1" si="37"/>
        <v>0</v>
      </c>
      <c r="H88" s="85">
        <f t="shared" ca="1" si="38"/>
        <v>380</v>
      </c>
      <c r="I88" s="85">
        <f t="shared" ca="1" si="44"/>
        <v>0</v>
      </c>
      <c r="J88" s="85">
        <f t="shared" ca="1" si="44"/>
        <v>0</v>
      </c>
      <c r="K88" s="85">
        <f t="shared" ca="1" si="44"/>
        <v>0</v>
      </c>
      <c r="L88" s="85">
        <f t="shared" ca="1" si="44"/>
        <v>0</v>
      </c>
      <c r="M88" s="85">
        <f t="shared" ca="1" si="44"/>
        <v>0</v>
      </c>
      <c r="N88" s="85">
        <f t="shared" ca="1" si="44"/>
        <v>0</v>
      </c>
      <c r="O88" s="85">
        <f t="shared" ca="1" si="44"/>
        <v>0</v>
      </c>
      <c r="P88" s="85">
        <f t="shared" ca="1" si="44"/>
        <v>380</v>
      </c>
      <c r="Q88" s="86">
        <f t="shared" ca="1" si="39"/>
        <v>20</v>
      </c>
      <c r="R88" s="90">
        <f t="shared" ca="1" si="40"/>
        <v>380</v>
      </c>
      <c r="S88" s="87">
        <f t="shared" ca="1" si="41"/>
        <v>0</v>
      </c>
      <c r="T88" s="211">
        <f t="shared" ca="1" si="35"/>
        <v>0</v>
      </c>
      <c r="U88" s="91"/>
    </row>
    <row r="89" spans="1:21" ht="19.95" customHeight="1">
      <c r="A89" s="88" t="s">
        <v>92</v>
      </c>
      <c r="B89" s="84" t="s">
        <v>859</v>
      </c>
      <c r="C89" s="89" t="str">
        <f t="shared" ca="1" si="36"/>
        <v>HPX專用</v>
      </c>
      <c r="D89" s="89" t="str">
        <f t="shared" ca="1" si="34"/>
        <v>無PO</v>
      </c>
      <c r="E89" s="88">
        <f t="shared" ca="1" si="43"/>
        <v>98</v>
      </c>
      <c r="F89" s="88">
        <f t="shared" ca="1" si="43"/>
        <v>3000</v>
      </c>
      <c r="G89" s="90">
        <f t="shared" ca="1" si="37"/>
        <v>6000</v>
      </c>
      <c r="H89" s="85">
        <f t="shared" ca="1" si="38"/>
        <v>2627</v>
      </c>
      <c r="I89" s="85">
        <f t="shared" ca="1" si="44"/>
        <v>0</v>
      </c>
      <c r="J89" s="85">
        <f t="shared" ca="1" si="44"/>
        <v>0</v>
      </c>
      <c r="K89" s="85">
        <f t="shared" ca="1" si="44"/>
        <v>0</v>
      </c>
      <c r="L89" s="85">
        <f t="shared" ca="1" si="44"/>
        <v>0</v>
      </c>
      <c r="M89" s="85">
        <f t="shared" ca="1" si="44"/>
        <v>0</v>
      </c>
      <c r="N89" s="85">
        <f t="shared" ca="1" si="44"/>
        <v>6000</v>
      </c>
      <c r="O89" s="85">
        <f t="shared" ca="1" si="44"/>
        <v>0</v>
      </c>
      <c r="P89" s="85">
        <f t="shared" ca="1" si="44"/>
        <v>8627</v>
      </c>
      <c r="Q89" s="86">
        <f t="shared" ca="1" si="39"/>
        <v>14</v>
      </c>
      <c r="R89" s="90">
        <f t="shared" ca="1" si="40"/>
        <v>2627</v>
      </c>
      <c r="S89" s="87">
        <f t="shared" ca="1" si="41"/>
        <v>0</v>
      </c>
      <c r="T89" s="211">
        <f t="shared" ca="1" si="35"/>
        <v>6000</v>
      </c>
      <c r="U89" s="91"/>
    </row>
    <row r="90" spans="1:21" ht="19.95" customHeight="1">
      <c r="A90" s="88" t="s">
        <v>93</v>
      </c>
      <c r="B90" s="84" t="s">
        <v>869</v>
      </c>
      <c r="C90" s="89" t="str">
        <f t="shared" ca="1" si="36"/>
        <v>HDC專用</v>
      </c>
      <c r="D90" s="89" t="str">
        <f t="shared" ca="1" si="34"/>
        <v>安富利</v>
      </c>
      <c r="E90" s="88">
        <f t="shared" ca="1" si="43"/>
        <v>84</v>
      </c>
      <c r="F90" s="88">
        <f t="shared" ca="1" si="43"/>
        <v>3000</v>
      </c>
      <c r="G90" s="90">
        <f t="shared" ca="1" si="37"/>
        <v>0</v>
      </c>
      <c r="H90" s="85">
        <f t="shared" ca="1" si="38"/>
        <v>2819</v>
      </c>
      <c r="I90" s="85">
        <f t="shared" ca="1" si="44"/>
        <v>0</v>
      </c>
      <c r="J90" s="85">
        <f t="shared" ca="1" si="44"/>
        <v>0</v>
      </c>
      <c r="K90" s="85">
        <f t="shared" ca="1" si="44"/>
        <v>0</v>
      </c>
      <c r="L90" s="85">
        <f t="shared" ca="1" si="44"/>
        <v>0</v>
      </c>
      <c r="M90" s="85">
        <f t="shared" ca="1" si="44"/>
        <v>0</v>
      </c>
      <c r="N90" s="85">
        <f t="shared" ca="1" si="44"/>
        <v>0</v>
      </c>
      <c r="O90" s="85">
        <f t="shared" ca="1" si="44"/>
        <v>0</v>
      </c>
      <c r="P90" s="85">
        <f t="shared" ca="1" si="44"/>
        <v>2819</v>
      </c>
      <c r="Q90" s="86">
        <f t="shared" ca="1" si="39"/>
        <v>12</v>
      </c>
      <c r="R90" s="90">
        <f t="shared" ca="1" si="40"/>
        <v>2819</v>
      </c>
      <c r="S90" s="87">
        <f t="shared" ca="1" si="41"/>
        <v>0</v>
      </c>
      <c r="T90" s="211">
        <f t="shared" ca="1" si="35"/>
        <v>0</v>
      </c>
      <c r="U90" s="91"/>
    </row>
    <row r="91" spans="1:21" ht="19.95" customHeight="1">
      <c r="A91" s="88" t="s">
        <v>264</v>
      </c>
      <c r="B91" s="84" t="s">
        <v>856</v>
      </c>
      <c r="C91" s="89" t="str">
        <f t="shared" ca="1" si="36"/>
        <v>無機種用</v>
      </c>
      <c r="D91" s="89" t="str">
        <f t="shared" ca="1" si="34"/>
        <v>無PO</v>
      </c>
      <c r="E91" s="88">
        <f t="shared" ca="1" si="43"/>
        <v>140</v>
      </c>
      <c r="F91" s="88">
        <f t="shared" ca="1" si="43"/>
        <v>20000</v>
      </c>
      <c r="G91" s="90">
        <f t="shared" ca="1" si="37"/>
        <v>0</v>
      </c>
      <c r="H91" s="85">
        <f t="shared" ca="1" si="38"/>
        <v>0</v>
      </c>
      <c r="I91" s="85">
        <f t="shared" ca="1" si="44"/>
        <v>0</v>
      </c>
      <c r="J91" s="85">
        <f t="shared" ca="1" si="44"/>
        <v>0</v>
      </c>
      <c r="K91" s="85">
        <f t="shared" ca="1" si="44"/>
        <v>0</v>
      </c>
      <c r="L91" s="85">
        <f t="shared" ca="1" si="44"/>
        <v>0</v>
      </c>
      <c r="M91" s="85">
        <f t="shared" ca="1" si="44"/>
        <v>0</v>
      </c>
      <c r="N91" s="85">
        <f t="shared" ca="1" si="44"/>
        <v>0</v>
      </c>
      <c r="O91" s="85">
        <f t="shared" ca="1" si="44"/>
        <v>0</v>
      </c>
      <c r="P91" s="85">
        <f t="shared" ca="1" si="44"/>
        <v>0</v>
      </c>
      <c r="Q91" s="86">
        <f t="shared" ca="1" si="39"/>
        <v>20</v>
      </c>
      <c r="R91" s="90">
        <f t="shared" ca="1" si="40"/>
        <v>0</v>
      </c>
      <c r="S91" s="87">
        <f t="shared" ca="1" si="41"/>
        <v>0</v>
      </c>
      <c r="T91" s="211">
        <f t="shared" ca="1" si="35"/>
        <v>0</v>
      </c>
      <c r="U91" s="91"/>
    </row>
    <row r="92" spans="1:21" ht="19.95" customHeight="1">
      <c r="A92" s="88" t="s">
        <v>94</v>
      </c>
      <c r="B92" s="84" t="s">
        <v>878</v>
      </c>
      <c r="C92" s="89" t="str">
        <f t="shared" ca="1" si="36"/>
        <v>普通機種專用</v>
      </c>
      <c r="D92" s="89" t="str">
        <f t="shared" ca="1" si="34"/>
        <v>無PO</v>
      </c>
      <c r="E92" s="88">
        <f t="shared" ca="1" si="43"/>
        <v>140</v>
      </c>
      <c r="F92" s="88">
        <f t="shared" ca="1" si="43"/>
        <v>0</v>
      </c>
      <c r="G92" s="90">
        <f t="shared" ca="1" si="37"/>
        <v>-240</v>
      </c>
      <c r="H92" s="85">
        <f t="shared" ca="1" si="38"/>
        <v>398</v>
      </c>
      <c r="I92" s="85">
        <f t="shared" ca="1" si="44"/>
        <v>0</v>
      </c>
      <c r="J92" s="85">
        <f t="shared" ca="1" si="44"/>
        <v>0</v>
      </c>
      <c r="K92" s="85">
        <f t="shared" ca="1" si="44"/>
        <v>0</v>
      </c>
      <c r="L92" s="85">
        <f t="shared" ca="1" si="44"/>
        <v>240</v>
      </c>
      <c r="M92" s="85">
        <f t="shared" ca="1" si="44"/>
        <v>0</v>
      </c>
      <c r="N92" s="85">
        <f t="shared" ca="1" si="44"/>
        <v>0</v>
      </c>
      <c r="O92" s="85">
        <f t="shared" ca="1" si="44"/>
        <v>0</v>
      </c>
      <c r="P92" s="85">
        <f t="shared" ca="1" si="44"/>
        <v>158</v>
      </c>
      <c r="Q92" s="86">
        <f t="shared" ca="1" si="39"/>
        <v>20</v>
      </c>
      <c r="R92" s="90">
        <f t="shared" ca="1" si="40"/>
        <v>158</v>
      </c>
      <c r="S92" s="87">
        <f t="shared" ca="1" si="41"/>
        <v>0</v>
      </c>
      <c r="T92" s="211">
        <f t="shared" ca="1" si="35"/>
        <v>0</v>
      </c>
      <c r="U92" s="91"/>
    </row>
    <row r="93" spans="1:21" ht="19.95" customHeight="1">
      <c r="A93" s="88" t="s">
        <v>95</v>
      </c>
      <c r="B93" s="84" t="s">
        <v>864</v>
      </c>
      <c r="C93" s="89" t="str">
        <f t="shared" ca="1" si="36"/>
        <v>普通機種專用</v>
      </c>
      <c r="D93" s="89" t="str">
        <f t="shared" ca="1" si="34"/>
        <v>無PO</v>
      </c>
      <c r="E93" s="88">
        <f t="shared" ca="1" si="43"/>
        <v>140</v>
      </c>
      <c r="F93" s="88">
        <f t="shared" ca="1" si="43"/>
        <v>20000</v>
      </c>
      <c r="G93" s="90">
        <f t="shared" ca="1" si="37"/>
        <v>0</v>
      </c>
      <c r="H93" s="85">
        <f t="shared" ca="1" si="38"/>
        <v>3647</v>
      </c>
      <c r="I93" s="85">
        <f t="shared" ca="1" si="44"/>
        <v>0</v>
      </c>
      <c r="J93" s="85">
        <f t="shared" ca="1" si="44"/>
        <v>0</v>
      </c>
      <c r="K93" s="85">
        <f t="shared" ca="1" si="44"/>
        <v>0</v>
      </c>
      <c r="L93" s="85">
        <f t="shared" ca="1" si="44"/>
        <v>0</v>
      </c>
      <c r="M93" s="85">
        <f t="shared" ca="1" si="44"/>
        <v>0</v>
      </c>
      <c r="N93" s="85">
        <f t="shared" ca="1" si="44"/>
        <v>0</v>
      </c>
      <c r="O93" s="85">
        <f t="shared" ca="1" si="44"/>
        <v>0</v>
      </c>
      <c r="P93" s="85">
        <f t="shared" ca="1" si="44"/>
        <v>3647</v>
      </c>
      <c r="Q93" s="86">
        <f t="shared" ca="1" si="39"/>
        <v>20</v>
      </c>
      <c r="R93" s="90">
        <f t="shared" ca="1" si="40"/>
        <v>3647</v>
      </c>
      <c r="S93" s="87">
        <f t="shared" ca="1" si="41"/>
        <v>0</v>
      </c>
      <c r="T93" s="211">
        <f t="shared" ca="1" si="35"/>
        <v>0</v>
      </c>
      <c r="U93" s="91"/>
    </row>
    <row r="94" spans="1:21" ht="19.95" customHeight="1">
      <c r="A94" s="88" t="s">
        <v>96</v>
      </c>
      <c r="B94" s="84" t="s">
        <v>866</v>
      </c>
      <c r="C94" s="89" t="str">
        <f t="shared" ca="1" si="36"/>
        <v>普通機種專用</v>
      </c>
      <c r="D94" s="89" t="str">
        <f t="shared" ca="1" si="34"/>
        <v>CEM2</v>
      </c>
      <c r="E94" s="88">
        <f t="shared" ca="1" si="43"/>
        <v>196</v>
      </c>
      <c r="F94" s="88">
        <f t="shared" ca="1" si="43"/>
        <v>3000</v>
      </c>
      <c r="G94" s="90">
        <f t="shared" ca="1" si="37"/>
        <v>1554</v>
      </c>
      <c r="H94" s="85">
        <f t="shared" ca="1" si="38"/>
        <v>0</v>
      </c>
      <c r="I94" s="85">
        <f t="shared" ca="1" si="44"/>
        <v>4605</v>
      </c>
      <c r="J94" s="85">
        <f t="shared" ca="1" si="44"/>
        <v>0</v>
      </c>
      <c r="K94" s="85">
        <f t="shared" ca="1" si="44"/>
        <v>6051</v>
      </c>
      <c r="L94" s="85">
        <f t="shared" ca="1" si="44"/>
        <v>0</v>
      </c>
      <c r="M94" s="85">
        <f t="shared" ca="1" si="44"/>
        <v>0</v>
      </c>
      <c r="N94" s="85">
        <f t="shared" ca="1" si="44"/>
        <v>3000</v>
      </c>
      <c r="O94" s="85">
        <f t="shared" ca="1" si="44"/>
        <v>0</v>
      </c>
      <c r="P94" s="85">
        <f t="shared" ca="1" si="44"/>
        <v>1554</v>
      </c>
      <c r="Q94" s="86">
        <f t="shared" ca="1" si="39"/>
        <v>28</v>
      </c>
      <c r="R94" s="90">
        <f t="shared" ca="1" si="40"/>
        <v>-1446</v>
      </c>
      <c r="S94" s="87">
        <f t="shared" ca="1" si="41"/>
        <v>0</v>
      </c>
      <c r="T94" s="211">
        <f t="shared" ca="1" si="35"/>
        <v>3000</v>
      </c>
      <c r="U94" s="91"/>
    </row>
    <row r="95" spans="1:21" ht="19.95" customHeight="1">
      <c r="A95" s="88" t="s">
        <v>265</v>
      </c>
      <c r="B95" s="84" t="s">
        <v>856</v>
      </c>
      <c r="C95" s="89" t="str">
        <f t="shared" ca="1" si="36"/>
        <v>無機種用</v>
      </c>
      <c r="D95" s="89" t="str">
        <f t="shared" ca="1" si="34"/>
        <v>無PO</v>
      </c>
      <c r="E95" s="88">
        <f t="shared" ca="1" si="43"/>
        <v>112</v>
      </c>
      <c r="F95" s="88">
        <f t="shared" ca="1" si="43"/>
        <v>3000</v>
      </c>
      <c r="G95" s="90">
        <f t="shared" ca="1" si="37"/>
        <v>0</v>
      </c>
      <c r="H95" s="85">
        <f t="shared" ca="1" si="38"/>
        <v>0</v>
      </c>
      <c r="I95" s="85">
        <f t="shared" ref="I95:P104" ca="1" si="45">VLOOKUP($A95,INDIRECT("KCB!$B:$Z"),I$1,0)</f>
        <v>0</v>
      </c>
      <c r="J95" s="85">
        <f t="shared" ca="1" si="45"/>
        <v>0</v>
      </c>
      <c r="K95" s="85">
        <f t="shared" ca="1" si="45"/>
        <v>0</v>
      </c>
      <c r="L95" s="85">
        <f t="shared" ca="1" si="45"/>
        <v>0</v>
      </c>
      <c r="M95" s="85">
        <f t="shared" ca="1" si="45"/>
        <v>0</v>
      </c>
      <c r="N95" s="85">
        <f t="shared" ca="1" si="45"/>
        <v>0</v>
      </c>
      <c r="O95" s="85">
        <f t="shared" ca="1" si="45"/>
        <v>0</v>
      </c>
      <c r="P95" s="85">
        <f t="shared" ca="1" si="45"/>
        <v>0</v>
      </c>
      <c r="Q95" s="86">
        <f t="shared" ca="1" si="39"/>
        <v>16</v>
      </c>
      <c r="R95" s="90">
        <f t="shared" ca="1" si="40"/>
        <v>0</v>
      </c>
      <c r="S95" s="87">
        <f t="shared" ca="1" si="41"/>
        <v>0</v>
      </c>
      <c r="T95" s="211">
        <f t="shared" ca="1" si="35"/>
        <v>0</v>
      </c>
      <c r="U95" s="91"/>
    </row>
    <row r="96" spans="1:21" ht="19.95" customHeight="1">
      <c r="A96" s="88" t="s">
        <v>97</v>
      </c>
      <c r="B96" s="84" t="s">
        <v>855</v>
      </c>
      <c r="C96" s="89" t="str">
        <f t="shared" ca="1" si="36"/>
        <v>SS專用</v>
      </c>
      <c r="D96" s="89" t="str">
        <f t="shared" ca="1" si="34"/>
        <v>安富利</v>
      </c>
      <c r="E96" s="88">
        <f t="shared" ca="1" si="43"/>
        <v>140</v>
      </c>
      <c r="F96" s="88">
        <f t="shared" ca="1" si="43"/>
        <v>3000</v>
      </c>
      <c r="G96" s="90">
        <f t="shared" ca="1" si="37"/>
        <v>95904</v>
      </c>
      <c r="H96" s="85">
        <f t="shared" ca="1" si="38"/>
        <v>0</v>
      </c>
      <c r="I96" s="85">
        <f t="shared" ca="1" si="45"/>
        <v>5950</v>
      </c>
      <c r="J96" s="85">
        <f t="shared" ca="1" si="45"/>
        <v>12000</v>
      </c>
      <c r="K96" s="85">
        <f t="shared" ca="1" si="45"/>
        <v>0</v>
      </c>
      <c r="L96" s="85">
        <f t="shared" ca="1" si="45"/>
        <v>27046</v>
      </c>
      <c r="M96" s="85">
        <f t="shared" ca="1" si="45"/>
        <v>0</v>
      </c>
      <c r="N96" s="85">
        <f t="shared" ca="1" si="45"/>
        <v>105000</v>
      </c>
      <c r="O96" s="85">
        <f t="shared" ca="1" si="45"/>
        <v>0</v>
      </c>
      <c r="P96" s="85">
        <f t="shared" ca="1" si="45"/>
        <v>95904</v>
      </c>
      <c r="Q96" s="86">
        <f t="shared" ca="1" si="39"/>
        <v>20</v>
      </c>
      <c r="R96" s="90">
        <f t="shared" ca="1" si="40"/>
        <v>-9096</v>
      </c>
      <c r="S96" s="87">
        <f t="shared" ca="1" si="41"/>
        <v>0</v>
      </c>
      <c r="T96" s="211">
        <f t="shared" ca="1" si="35"/>
        <v>105000</v>
      </c>
      <c r="U96" s="91"/>
    </row>
    <row r="97" spans="1:21" ht="19.95" customHeight="1">
      <c r="A97" s="88" t="s">
        <v>98</v>
      </c>
      <c r="B97" s="84" t="s">
        <v>855</v>
      </c>
      <c r="C97" s="89" t="str">
        <f t="shared" ca="1" si="36"/>
        <v>SS專用</v>
      </c>
      <c r="D97" s="89" t="str">
        <f t="shared" ca="1" si="34"/>
        <v>安富利</v>
      </c>
      <c r="E97" s="88">
        <f t="shared" ca="1" si="43"/>
        <v>140</v>
      </c>
      <c r="F97" s="88">
        <f t="shared" ca="1" si="43"/>
        <v>7000</v>
      </c>
      <c r="G97" s="90">
        <f t="shared" ca="1" si="37"/>
        <v>95972</v>
      </c>
      <c r="H97" s="85">
        <f t="shared" ca="1" si="38"/>
        <v>0</v>
      </c>
      <c r="I97" s="85">
        <f t="shared" ca="1" si="45"/>
        <v>6964</v>
      </c>
      <c r="J97" s="85">
        <f t="shared" ca="1" si="45"/>
        <v>13999</v>
      </c>
      <c r="K97" s="85">
        <f t="shared" ca="1" si="45"/>
        <v>0</v>
      </c>
      <c r="L97" s="85">
        <f t="shared" ca="1" si="45"/>
        <v>30009</v>
      </c>
      <c r="M97" s="85">
        <f t="shared" ca="1" si="45"/>
        <v>0</v>
      </c>
      <c r="N97" s="85">
        <f t="shared" ca="1" si="45"/>
        <v>105018</v>
      </c>
      <c r="O97" s="85">
        <f t="shared" ca="1" si="45"/>
        <v>0</v>
      </c>
      <c r="P97" s="85">
        <f t="shared" ca="1" si="45"/>
        <v>95972</v>
      </c>
      <c r="Q97" s="86">
        <f t="shared" ca="1" si="39"/>
        <v>20</v>
      </c>
      <c r="R97" s="90">
        <f t="shared" ca="1" si="40"/>
        <v>-9046</v>
      </c>
      <c r="S97" s="87">
        <f t="shared" ca="1" si="41"/>
        <v>0</v>
      </c>
      <c r="T97" s="211">
        <f t="shared" ca="1" si="35"/>
        <v>105018</v>
      </c>
      <c r="U97" s="91"/>
    </row>
    <row r="98" spans="1:21" ht="19.95" customHeight="1">
      <c r="A98" s="88" t="s">
        <v>99</v>
      </c>
      <c r="B98" s="84" t="s">
        <v>865</v>
      </c>
      <c r="C98" s="89" t="str">
        <f t="shared" ca="1" si="36"/>
        <v>LG專用</v>
      </c>
      <c r="D98" s="89" t="str">
        <f t="shared" ca="1" si="34"/>
        <v>安富利</v>
      </c>
      <c r="E98" s="88">
        <f t="shared" ca="1" si="43"/>
        <v>154</v>
      </c>
      <c r="F98" s="88">
        <f t="shared" ca="1" si="43"/>
        <v>3000</v>
      </c>
      <c r="G98" s="90">
        <f t="shared" ca="1" si="37"/>
        <v>17632</v>
      </c>
      <c r="H98" s="85">
        <f t="shared" ca="1" si="38"/>
        <v>0</v>
      </c>
      <c r="I98" s="85">
        <f t="shared" ca="1" si="45"/>
        <v>5632</v>
      </c>
      <c r="J98" s="85">
        <f t="shared" ca="1" si="45"/>
        <v>0</v>
      </c>
      <c r="K98" s="85">
        <f t="shared" ca="1" si="45"/>
        <v>0</v>
      </c>
      <c r="L98" s="85">
        <f t="shared" ca="1" si="45"/>
        <v>0</v>
      </c>
      <c r="M98" s="85">
        <f t="shared" ca="1" si="45"/>
        <v>0</v>
      </c>
      <c r="N98" s="85">
        <f t="shared" ca="1" si="45"/>
        <v>12000</v>
      </c>
      <c r="O98" s="85">
        <f t="shared" ca="1" si="45"/>
        <v>0</v>
      </c>
      <c r="P98" s="85">
        <f t="shared" ca="1" si="45"/>
        <v>17632</v>
      </c>
      <c r="Q98" s="86">
        <f t="shared" ca="1" si="39"/>
        <v>22</v>
      </c>
      <c r="R98" s="90">
        <f t="shared" ca="1" si="40"/>
        <v>5632</v>
      </c>
      <c r="S98" s="87">
        <f t="shared" ca="1" si="41"/>
        <v>0</v>
      </c>
      <c r="T98" s="211">
        <f t="shared" ca="1" si="35"/>
        <v>12000</v>
      </c>
      <c r="U98" s="91"/>
    </row>
    <row r="99" spans="1:21" ht="19.95" customHeight="1">
      <c r="A99" s="88" t="s">
        <v>100</v>
      </c>
      <c r="B99" s="84" t="s">
        <v>862</v>
      </c>
      <c r="C99" s="89" t="str">
        <f t="shared" ca="1" si="36"/>
        <v>SS專用</v>
      </c>
      <c r="D99" s="89" t="str">
        <f t="shared" ca="1" si="34"/>
        <v>安富利</v>
      </c>
      <c r="E99" s="88">
        <f t="shared" ca="1" si="43"/>
        <v>140</v>
      </c>
      <c r="F99" s="88">
        <f t="shared" ca="1" si="43"/>
        <v>4000</v>
      </c>
      <c r="G99" s="90">
        <f t="shared" ca="1" si="37"/>
        <v>10410</v>
      </c>
      <c r="H99" s="85">
        <f t="shared" ca="1" si="38"/>
        <v>0</v>
      </c>
      <c r="I99" s="85">
        <f t="shared" ca="1" si="45"/>
        <v>0</v>
      </c>
      <c r="J99" s="85">
        <f t="shared" ca="1" si="45"/>
        <v>0</v>
      </c>
      <c r="K99" s="85">
        <f t="shared" ca="1" si="45"/>
        <v>0</v>
      </c>
      <c r="L99" s="85">
        <f t="shared" ca="1" si="45"/>
        <v>1590</v>
      </c>
      <c r="M99" s="85">
        <f t="shared" ca="1" si="45"/>
        <v>0</v>
      </c>
      <c r="N99" s="85">
        <f t="shared" ca="1" si="45"/>
        <v>12000</v>
      </c>
      <c r="O99" s="85">
        <f t="shared" ca="1" si="45"/>
        <v>0</v>
      </c>
      <c r="P99" s="85">
        <f t="shared" ca="1" si="45"/>
        <v>10410</v>
      </c>
      <c r="Q99" s="86">
        <f t="shared" ca="1" si="39"/>
        <v>20</v>
      </c>
      <c r="R99" s="90">
        <f t="shared" ca="1" si="40"/>
        <v>-1590</v>
      </c>
      <c r="S99" s="87">
        <f t="shared" ca="1" si="41"/>
        <v>4000</v>
      </c>
      <c r="T99" s="211">
        <f t="shared" ca="1" si="35"/>
        <v>12000</v>
      </c>
      <c r="U99" s="91"/>
    </row>
    <row r="100" spans="1:21" ht="19.95" customHeight="1">
      <c r="A100" s="88" t="s">
        <v>101</v>
      </c>
      <c r="B100" s="84" t="s">
        <v>862</v>
      </c>
      <c r="C100" s="89" t="str">
        <f t="shared" ca="1" si="36"/>
        <v>SS專用</v>
      </c>
      <c r="D100" s="89" t="str">
        <f t="shared" ca="1" si="34"/>
        <v>安富利</v>
      </c>
      <c r="E100" s="88">
        <f t="shared" ca="1" si="43"/>
        <v>140</v>
      </c>
      <c r="F100" s="88">
        <f t="shared" ca="1" si="43"/>
        <v>3000</v>
      </c>
      <c r="G100" s="90">
        <f t="shared" ca="1" si="37"/>
        <v>10044</v>
      </c>
      <c r="H100" s="85">
        <f t="shared" ca="1" si="38"/>
        <v>0</v>
      </c>
      <c r="I100" s="85">
        <f t="shared" ca="1" si="45"/>
        <v>3000</v>
      </c>
      <c r="J100" s="85">
        <f t="shared" ca="1" si="45"/>
        <v>0</v>
      </c>
      <c r="K100" s="85">
        <f t="shared" ca="1" si="45"/>
        <v>0</v>
      </c>
      <c r="L100" s="85">
        <f t="shared" ca="1" si="45"/>
        <v>4956</v>
      </c>
      <c r="M100" s="85">
        <f t="shared" ca="1" si="45"/>
        <v>0</v>
      </c>
      <c r="N100" s="85">
        <f t="shared" ca="1" si="45"/>
        <v>12000</v>
      </c>
      <c r="O100" s="85">
        <f t="shared" ca="1" si="45"/>
        <v>0</v>
      </c>
      <c r="P100" s="85">
        <f t="shared" ca="1" si="45"/>
        <v>10044</v>
      </c>
      <c r="Q100" s="86">
        <f t="shared" ca="1" si="39"/>
        <v>20</v>
      </c>
      <c r="R100" s="90">
        <f t="shared" ca="1" si="40"/>
        <v>-1956</v>
      </c>
      <c r="S100" s="87">
        <f t="shared" ca="1" si="41"/>
        <v>6000</v>
      </c>
      <c r="T100" s="211">
        <f t="shared" ca="1" si="35"/>
        <v>12000</v>
      </c>
      <c r="U100" s="91"/>
    </row>
    <row r="101" spans="1:21" ht="19.95" customHeight="1">
      <c r="A101" s="88" t="s">
        <v>102</v>
      </c>
      <c r="B101" s="84" t="s">
        <v>882</v>
      </c>
      <c r="C101" s="89" t="str">
        <f t="shared" ref="C101:C130" ca="1" si="46">VLOOKUP($A101,INDIRECT("BOM!$B:$E"),4,0)</f>
        <v>HDC專用</v>
      </c>
      <c r="D101" s="89" t="str">
        <f t="shared" ca="1" si="34"/>
        <v>貝倫</v>
      </c>
      <c r="E101" s="88">
        <f t="shared" ca="1" si="43"/>
        <v>112</v>
      </c>
      <c r="F101" s="88">
        <f t="shared" ca="1" si="43"/>
        <v>21000</v>
      </c>
      <c r="G101" s="90">
        <f t="shared" ref="G101:G125" ca="1" si="47">I101+J101+N101+O101-K101-L101-M101</f>
        <v>15904</v>
      </c>
      <c r="H101" s="85">
        <f t="shared" ref="H101:H125" ca="1" si="48">P101-G101</f>
        <v>0</v>
      </c>
      <c r="I101" s="85">
        <f t="shared" ca="1" si="45"/>
        <v>2656</v>
      </c>
      <c r="J101" s="85">
        <f t="shared" ca="1" si="45"/>
        <v>6000</v>
      </c>
      <c r="K101" s="85">
        <f t="shared" ca="1" si="45"/>
        <v>1752</v>
      </c>
      <c r="L101" s="85">
        <f t="shared" ca="1" si="45"/>
        <v>0</v>
      </c>
      <c r="M101" s="85">
        <f t="shared" ca="1" si="45"/>
        <v>0</v>
      </c>
      <c r="N101" s="85">
        <f t="shared" ca="1" si="45"/>
        <v>9000</v>
      </c>
      <c r="O101" s="85">
        <f t="shared" ca="1" si="45"/>
        <v>0</v>
      </c>
      <c r="P101" s="85">
        <f t="shared" ca="1" si="45"/>
        <v>15904</v>
      </c>
      <c r="Q101" s="86">
        <f t="shared" ref="Q101:Q125" ca="1" si="49">E101/7</f>
        <v>16</v>
      </c>
      <c r="R101" s="90">
        <f t="shared" ref="R101:R125" ca="1" si="50">H101+I101+J101-K101-L101</f>
        <v>6904</v>
      </c>
      <c r="S101" s="87">
        <f t="shared" ref="S101:S130" ca="1" si="51">SUMIFS(INDIRECT("TMH!$F:$F"),INDIRECT("TMH!$E:$E"),$A101)</f>
        <v>0</v>
      </c>
      <c r="T101" s="211">
        <f t="shared" ca="1" si="35"/>
        <v>9000</v>
      </c>
      <c r="U101" s="91"/>
    </row>
    <row r="102" spans="1:21" ht="19.95" customHeight="1">
      <c r="A102" s="88" t="s">
        <v>103</v>
      </c>
      <c r="B102" s="84" t="s">
        <v>870</v>
      </c>
      <c r="C102" s="89" t="str">
        <f t="shared" ca="1" si="46"/>
        <v>LG專用</v>
      </c>
      <c r="D102" s="89" t="str">
        <f t="shared" ca="1" si="34"/>
        <v>安富利</v>
      </c>
      <c r="E102" s="88">
        <f t="shared" ca="1" si="43"/>
        <v>154</v>
      </c>
      <c r="F102" s="88">
        <f t="shared" ca="1" si="43"/>
        <v>3000</v>
      </c>
      <c r="G102" s="90">
        <f t="shared" ca="1" si="47"/>
        <v>69641</v>
      </c>
      <c r="H102" s="85">
        <f t="shared" ca="1" si="48"/>
        <v>0</v>
      </c>
      <c r="I102" s="85">
        <f t="shared" ca="1" si="45"/>
        <v>18641</v>
      </c>
      <c r="J102" s="85">
        <f t="shared" ca="1" si="45"/>
        <v>0</v>
      </c>
      <c r="K102" s="85">
        <f t="shared" ca="1" si="45"/>
        <v>0</v>
      </c>
      <c r="L102" s="85">
        <f t="shared" ca="1" si="45"/>
        <v>0</v>
      </c>
      <c r="M102" s="85">
        <f t="shared" ca="1" si="45"/>
        <v>0</v>
      </c>
      <c r="N102" s="85">
        <f t="shared" ca="1" si="45"/>
        <v>51000</v>
      </c>
      <c r="O102" s="85">
        <f t="shared" ca="1" si="45"/>
        <v>0</v>
      </c>
      <c r="P102" s="85">
        <f t="shared" ca="1" si="45"/>
        <v>69641</v>
      </c>
      <c r="Q102" s="86">
        <f t="shared" ca="1" si="49"/>
        <v>22</v>
      </c>
      <c r="R102" s="90">
        <f t="shared" ca="1" si="50"/>
        <v>18641</v>
      </c>
      <c r="S102" s="87">
        <f t="shared" ca="1" si="51"/>
        <v>0</v>
      </c>
      <c r="T102" s="211">
        <f t="shared" ca="1" si="35"/>
        <v>51000</v>
      </c>
      <c r="U102" s="91"/>
    </row>
    <row r="103" spans="1:21" ht="19.95" customHeight="1">
      <c r="A103" s="88" t="s">
        <v>232</v>
      </c>
      <c r="B103" s="84" t="s">
        <v>856</v>
      </c>
      <c r="C103" s="89" t="str">
        <f t="shared" ca="1" si="46"/>
        <v>無機種用</v>
      </c>
      <c r="D103" s="89" t="str">
        <f t="shared" ca="1" si="34"/>
        <v>無PO</v>
      </c>
      <c r="E103" s="88">
        <f t="shared" ca="1" si="43"/>
        <v>112</v>
      </c>
      <c r="F103" s="88">
        <f t="shared" ca="1" si="43"/>
        <v>21000</v>
      </c>
      <c r="G103" s="90">
        <f t="shared" ca="1" si="47"/>
        <v>0</v>
      </c>
      <c r="H103" s="85">
        <f t="shared" ca="1" si="48"/>
        <v>0</v>
      </c>
      <c r="I103" s="85">
        <f t="shared" ca="1" si="45"/>
        <v>0</v>
      </c>
      <c r="J103" s="85">
        <f t="shared" ca="1" si="45"/>
        <v>0</v>
      </c>
      <c r="K103" s="85">
        <f t="shared" ca="1" si="45"/>
        <v>0</v>
      </c>
      <c r="L103" s="85">
        <f t="shared" ca="1" si="45"/>
        <v>0</v>
      </c>
      <c r="M103" s="85">
        <f t="shared" ca="1" si="45"/>
        <v>0</v>
      </c>
      <c r="N103" s="85">
        <f t="shared" ca="1" si="45"/>
        <v>0</v>
      </c>
      <c r="O103" s="85">
        <f t="shared" ca="1" si="45"/>
        <v>0</v>
      </c>
      <c r="P103" s="85">
        <f t="shared" ca="1" si="45"/>
        <v>0</v>
      </c>
      <c r="Q103" s="86">
        <f t="shared" ca="1" si="49"/>
        <v>16</v>
      </c>
      <c r="R103" s="90">
        <f t="shared" ca="1" si="50"/>
        <v>0</v>
      </c>
      <c r="S103" s="87">
        <f t="shared" ca="1" si="51"/>
        <v>0</v>
      </c>
      <c r="T103" s="211">
        <f t="shared" ca="1" si="35"/>
        <v>0</v>
      </c>
      <c r="U103" s="91"/>
    </row>
    <row r="104" spans="1:21" ht="19.95" customHeight="1">
      <c r="A104" s="88" t="s">
        <v>104</v>
      </c>
      <c r="B104" s="84" t="s">
        <v>880</v>
      </c>
      <c r="C104" s="89" t="str">
        <f t="shared" ca="1" si="46"/>
        <v>LG專用</v>
      </c>
      <c r="D104" s="89" t="str">
        <f t="shared" ca="1" si="34"/>
        <v>TI</v>
      </c>
      <c r="E104" s="88">
        <f t="shared" ca="1" si="43"/>
        <v>112</v>
      </c>
      <c r="F104" s="88">
        <f t="shared" ca="1" si="43"/>
        <v>3000</v>
      </c>
      <c r="G104" s="90">
        <f t="shared" ca="1" si="47"/>
        <v>18000</v>
      </c>
      <c r="H104" s="85">
        <f t="shared" ca="1" si="48"/>
        <v>739</v>
      </c>
      <c r="I104" s="85">
        <f t="shared" ca="1" si="45"/>
        <v>6000</v>
      </c>
      <c r="J104" s="85">
        <f t="shared" ca="1" si="45"/>
        <v>0</v>
      </c>
      <c r="K104" s="85">
        <f t="shared" ca="1" si="45"/>
        <v>0</v>
      </c>
      <c r="L104" s="85">
        <f t="shared" ca="1" si="45"/>
        <v>0</v>
      </c>
      <c r="M104" s="85">
        <f t="shared" ca="1" si="45"/>
        <v>0</v>
      </c>
      <c r="N104" s="85">
        <f t="shared" ca="1" si="45"/>
        <v>12000</v>
      </c>
      <c r="O104" s="85">
        <f t="shared" ca="1" si="45"/>
        <v>0</v>
      </c>
      <c r="P104" s="85">
        <f t="shared" ca="1" si="45"/>
        <v>18739</v>
      </c>
      <c r="Q104" s="86">
        <f t="shared" ca="1" si="49"/>
        <v>16</v>
      </c>
      <c r="R104" s="90">
        <f t="shared" ca="1" si="50"/>
        <v>6739</v>
      </c>
      <c r="S104" s="87">
        <f t="shared" ca="1" si="51"/>
        <v>0</v>
      </c>
      <c r="T104" s="211">
        <f t="shared" ca="1" si="35"/>
        <v>12000</v>
      </c>
      <c r="U104" s="91"/>
    </row>
    <row r="105" spans="1:21" ht="19.95" customHeight="1">
      <c r="A105" s="88" t="s">
        <v>105</v>
      </c>
      <c r="B105" s="84" t="s">
        <v>869</v>
      </c>
      <c r="C105" s="89" t="str">
        <f t="shared" ca="1" si="46"/>
        <v>HDC專用</v>
      </c>
      <c r="D105" s="89" t="str">
        <f t="shared" ca="1" si="34"/>
        <v>無PO</v>
      </c>
      <c r="E105" s="88">
        <f t="shared" ref="E105:F126" ca="1" si="52">VLOOKUP($A105,INDIRECT("KCB!$B:$BG"),E$1,0)</f>
        <v>112</v>
      </c>
      <c r="F105" s="88">
        <f t="shared" ca="1" si="52"/>
        <v>3000</v>
      </c>
      <c r="G105" s="90">
        <f t="shared" ca="1" si="47"/>
        <v>-3503</v>
      </c>
      <c r="H105" s="85">
        <f t="shared" ca="1" si="48"/>
        <v>0</v>
      </c>
      <c r="I105" s="85">
        <f t="shared" ref="I105:P114" ca="1" si="53">VLOOKUP($A105,INDIRECT("KCB!$B:$Z"),I$1,0)</f>
        <v>0</v>
      </c>
      <c r="J105" s="85">
        <f t="shared" ca="1" si="53"/>
        <v>0</v>
      </c>
      <c r="K105" s="85">
        <f t="shared" ca="1" si="53"/>
        <v>0</v>
      </c>
      <c r="L105" s="85">
        <f t="shared" ca="1" si="53"/>
        <v>3503</v>
      </c>
      <c r="M105" s="85">
        <f t="shared" ca="1" si="53"/>
        <v>0</v>
      </c>
      <c r="N105" s="85">
        <f t="shared" ca="1" si="53"/>
        <v>0</v>
      </c>
      <c r="O105" s="85">
        <f t="shared" ca="1" si="53"/>
        <v>0</v>
      </c>
      <c r="P105" s="85">
        <f t="shared" ca="1" si="53"/>
        <v>-3503</v>
      </c>
      <c r="Q105" s="86">
        <f t="shared" ca="1" si="49"/>
        <v>16</v>
      </c>
      <c r="R105" s="90">
        <f t="shared" ca="1" si="50"/>
        <v>-3503</v>
      </c>
      <c r="S105" s="87">
        <f t="shared" ca="1" si="51"/>
        <v>0</v>
      </c>
      <c r="T105" s="211">
        <f t="shared" ca="1" si="35"/>
        <v>0</v>
      </c>
      <c r="U105" s="91"/>
    </row>
    <row r="106" spans="1:21" ht="19.95" customHeight="1">
      <c r="A106" s="92" t="s">
        <v>106</v>
      </c>
      <c r="B106" s="84" t="s">
        <v>883</v>
      </c>
      <c r="C106" s="89" t="str">
        <f t="shared" ca="1" si="46"/>
        <v>HPX&amp;LG&amp;HDC共用</v>
      </c>
      <c r="D106" s="89" t="str">
        <f t="shared" ca="1" si="34"/>
        <v>安富利</v>
      </c>
      <c r="E106" s="88">
        <f t="shared" ca="1" si="52"/>
        <v>112</v>
      </c>
      <c r="F106" s="88">
        <f t="shared" ca="1" si="52"/>
        <v>15000</v>
      </c>
      <c r="G106" s="90">
        <f t="shared" ca="1" si="47"/>
        <v>58274</v>
      </c>
      <c r="H106" s="85">
        <f t="shared" ca="1" si="48"/>
        <v>258</v>
      </c>
      <c r="I106" s="85">
        <f t="shared" ca="1" si="53"/>
        <v>0</v>
      </c>
      <c r="J106" s="85">
        <f t="shared" ca="1" si="53"/>
        <v>15000</v>
      </c>
      <c r="K106" s="85">
        <f t="shared" ca="1" si="53"/>
        <v>0</v>
      </c>
      <c r="L106" s="85">
        <f t="shared" ca="1" si="53"/>
        <v>1726</v>
      </c>
      <c r="M106" s="85">
        <f t="shared" ca="1" si="53"/>
        <v>0</v>
      </c>
      <c r="N106" s="85">
        <f t="shared" ca="1" si="53"/>
        <v>45000</v>
      </c>
      <c r="O106" s="85">
        <f t="shared" ca="1" si="53"/>
        <v>0</v>
      </c>
      <c r="P106" s="85">
        <f t="shared" ca="1" si="53"/>
        <v>58532</v>
      </c>
      <c r="Q106" s="86">
        <f t="shared" ca="1" si="49"/>
        <v>16</v>
      </c>
      <c r="R106" s="90">
        <f t="shared" ca="1" si="50"/>
        <v>13532</v>
      </c>
      <c r="S106" s="87">
        <f t="shared" ca="1" si="51"/>
        <v>0</v>
      </c>
      <c r="T106" s="211">
        <f t="shared" ca="1" si="35"/>
        <v>45000</v>
      </c>
      <c r="U106" s="91"/>
    </row>
    <row r="107" spans="1:21" ht="19.95" customHeight="1">
      <c r="A107" s="88" t="s">
        <v>107</v>
      </c>
      <c r="B107" s="84" t="s">
        <v>884</v>
      </c>
      <c r="C107" s="89" t="str">
        <f t="shared" ca="1" si="46"/>
        <v>普通機種專用</v>
      </c>
      <c r="D107" s="89" t="str">
        <f t="shared" ca="1" si="34"/>
        <v>無PO</v>
      </c>
      <c r="E107" s="88">
        <f t="shared" ca="1" si="52"/>
        <v>91</v>
      </c>
      <c r="F107" s="88">
        <f t="shared" ca="1" si="52"/>
        <v>5000</v>
      </c>
      <c r="G107" s="90">
        <f t="shared" ca="1" si="47"/>
        <v>0</v>
      </c>
      <c r="H107" s="85">
        <f t="shared" ca="1" si="48"/>
        <v>0</v>
      </c>
      <c r="I107" s="85">
        <f t="shared" ca="1" si="53"/>
        <v>0</v>
      </c>
      <c r="J107" s="85">
        <f t="shared" ca="1" si="53"/>
        <v>0</v>
      </c>
      <c r="K107" s="85">
        <f t="shared" ca="1" si="53"/>
        <v>0</v>
      </c>
      <c r="L107" s="85">
        <f t="shared" ca="1" si="53"/>
        <v>0</v>
      </c>
      <c r="M107" s="85">
        <f t="shared" ca="1" si="53"/>
        <v>0</v>
      </c>
      <c r="N107" s="85">
        <f t="shared" ca="1" si="53"/>
        <v>0</v>
      </c>
      <c r="O107" s="85">
        <f t="shared" ca="1" si="53"/>
        <v>0</v>
      </c>
      <c r="P107" s="85">
        <f t="shared" ca="1" si="53"/>
        <v>0</v>
      </c>
      <c r="Q107" s="86">
        <f t="shared" ca="1" si="49"/>
        <v>13</v>
      </c>
      <c r="R107" s="90">
        <f t="shared" ca="1" si="50"/>
        <v>0</v>
      </c>
      <c r="S107" s="87">
        <f t="shared" ca="1" si="51"/>
        <v>0</v>
      </c>
      <c r="T107" s="211">
        <f t="shared" ca="1" si="35"/>
        <v>0</v>
      </c>
      <c r="U107" s="91"/>
    </row>
    <row r="108" spans="1:21" ht="19.95" customHeight="1">
      <c r="A108" s="88" t="s">
        <v>266</v>
      </c>
      <c r="B108" s="84" t="s">
        <v>856</v>
      </c>
      <c r="C108" s="89" t="str">
        <f t="shared" ca="1" si="46"/>
        <v>無機種用</v>
      </c>
      <c r="D108" s="89" t="str">
        <f t="shared" ca="1" si="34"/>
        <v>無PO</v>
      </c>
      <c r="E108" s="88">
        <f t="shared" ca="1" si="52"/>
        <v>91</v>
      </c>
      <c r="F108" s="88">
        <f t="shared" ca="1" si="52"/>
        <v>5000</v>
      </c>
      <c r="G108" s="90">
        <f t="shared" ca="1" si="47"/>
        <v>0</v>
      </c>
      <c r="H108" s="85">
        <f t="shared" ca="1" si="48"/>
        <v>0</v>
      </c>
      <c r="I108" s="85">
        <f t="shared" ca="1" si="53"/>
        <v>0</v>
      </c>
      <c r="J108" s="85">
        <f t="shared" ca="1" si="53"/>
        <v>0</v>
      </c>
      <c r="K108" s="85">
        <f t="shared" ca="1" si="53"/>
        <v>0</v>
      </c>
      <c r="L108" s="85">
        <f t="shared" ca="1" si="53"/>
        <v>0</v>
      </c>
      <c r="M108" s="85">
        <f t="shared" ca="1" si="53"/>
        <v>0</v>
      </c>
      <c r="N108" s="85">
        <f t="shared" ca="1" si="53"/>
        <v>0</v>
      </c>
      <c r="O108" s="85">
        <f t="shared" ca="1" si="53"/>
        <v>0</v>
      </c>
      <c r="P108" s="85">
        <f t="shared" ca="1" si="53"/>
        <v>0</v>
      </c>
      <c r="Q108" s="86">
        <f t="shared" ca="1" si="49"/>
        <v>13</v>
      </c>
      <c r="R108" s="90">
        <f t="shared" ca="1" si="50"/>
        <v>0</v>
      </c>
      <c r="S108" s="87">
        <f t="shared" ca="1" si="51"/>
        <v>0</v>
      </c>
      <c r="T108" s="211">
        <f t="shared" ca="1" si="35"/>
        <v>0</v>
      </c>
      <c r="U108" s="91"/>
    </row>
    <row r="109" spans="1:21" ht="19.95" customHeight="1">
      <c r="A109" s="88" t="s">
        <v>267</v>
      </c>
      <c r="B109" s="84" t="s">
        <v>856</v>
      </c>
      <c r="C109" s="89" t="str">
        <f t="shared" ca="1" si="46"/>
        <v>無機種用</v>
      </c>
      <c r="D109" s="89" t="str">
        <f t="shared" ca="1" si="34"/>
        <v>萊森</v>
      </c>
      <c r="E109" s="88">
        <f t="shared" ca="1" si="52"/>
        <v>91</v>
      </c>
      <c r="F109" s="88">
        <f t="shared" ca="1" si="52"/>
        <v>5000</v>
      </c>
      <c r="G109" s="90">
        <f t="shared" ca="1" si="47"/>
        <v>58007</v>
      </c>
      <c r="H109" s="85">
        <f t="shared" ca="1" si="48"/>
        <v>4500</v>
      </c>
      <c r="I109" s="85">
        <f t="shared" ca="1" si="53"/>
        <v>16882</v>
      </c>
      <c r="J109" s="85">
        <f t="shared" ca="1" si="53"/>
        <v>0</v>
      </c>
      <c r="K109" s="85">
        <f t="shared" ca="1" si="53"/>
        <v>0</v>
      </c>
      <c r="L109" s="85">
        <f t="shared" ca="1" si="53"/>
        <v>0</v>
      </c>
      <c r="M109" s="85">
        <f t="shared" ca="1" si="53"/>
        <v>0</v>
      </c>
      <c r="N109" s="85">
        <f t="shared" ca="1" si="53"/>
        <v>41125</v>
      </c>
      <c r="O109" s="85">
        <f t="shared" ca="1" si="53"/>
        <v>0</v>
      </c>
      <c r="P109" s="85">
        <f t="shared" ca="1" si="53"/>
        <v>62507</v>
      </c>
      <c r="Q109" s="86">
        <f t="shared" ca="1" si="49"/>
        <v>13</v>
      </c>
      <c r="R109" s="90">
        <f t="shared" ca="1" si="50"/>
        <v>21382</v>
      </c>
      <c r="S109" s="87">
        <f t="shared" ca="1" si="51"/>
        <v>14700</v>
      </c>
      <c r="T109" s="211">
        <f t="shared" ca="1" si="35"/>
        <v>41125</v>
      </c>
      <c r="U109" s="91"/>
    </row>
    <row r="110" spans="1:21" ht="19.95" customHeight="1">
      <c r="A110" s="88" t="s">
        <v>268</v>
      </c>
      <c r="B110" s="84" t="s">
        <v>856</v>
      </c>
      <c r="C110" s="89" t="str">
        <f t="shared" ca="1" si="46"/>
        <v>無機種用</v>
      </c>
      <c r="D110" s="89" t="str">
        <f t="shared" ca="1" si="34"/>
        <v>萊森</v>
      </c>
      <c r="E110" s="88">
        <f t="shared" ca="1" si="52"/>
        <v>91</v>
      </c>
      <c r="F110" s="88">
        <f t="shared" ca="1" si="52"/>
        <v>5000</v>
      </c>
      <c r="G110" s="90">
        <f t="shared" ca="1" si="47"/>
        <v>74577</v>
      </c>
      <c r="H110" s="85">
        <f t="shared" ca="1" si="48"/>
        <v>4538</v>
      </c>
      <c r="I110" s="85">
        <f t="shared" ca="1" si="53"/>
        <v>23872</v>
      </c>
      <c r="J110" s="85">
        <f t="shared" ca="1" si="53"/>
        <v>0</v>
      </c>
      <c r="K110" s="85">
        <f t="shared" ca="1" si="53"/>
        <v>0</v>
      </c>
      <c r="L110" s="85">
        <f t="shared" ca="1" si="53"/>
        <v>0</v>
      </c>
      <c r="M110" s="85">
        <f t="shared" ca="1" si="53"/>
        <v>0</v>
      </c>
      <c r="N110" s="85">
        <f t="shared" ca="1" si="53"/>
        <v>50705</v>
      </c>
      <c r="O110" s="85">
        <f t="shared" ca="1" si="53"/>
        <v>0</v>
      </c>
      <c r="P110" s="85">
        <f t="shared" ca="1" si="53"/>
        <v>79115</v>
      </c>
      <c r="Q110" s="86">
        <f t="shared" ca="1" si="49"/>
        <v>13</v>
      </c>
      <c r="R110" s="90">
        <f t="shared" ca="1" si="50"/>
        <v>28410</v>
      </c>
      <c r="S110" s="87">
        <f t="shared" ca="1" si="51"/>
        <v>0</v>
      </c>
      <c r="T110" s="211">
        <f t="shared" ca="1" si="35"/>
        <v>50705</v>
      </c>
      <c r="U110" s="91"/>
    </row>
    <row r="111" spans="1:21" ht="19.95" customHeight="1">
      <c r="A111" s="88" t="s">
        <v>594</v>
      </c>
      <c r="B111" s="84" t="s">
        <v>856</v>
      </c>
      <c r="C111" s="89" t="e">
        <f t="shared" ca="1" si="46"/>
        <v>#N/A</v>
      </c>
      <c r="D111" s="89" t="str">
        <f t="shared" ca="1" si="34"/>
        <v>萊森</v>
      </c>
      <c r="E111" s="88">
        <f t="shared" ca="1" si="52"/>
        <v>91</v>
      </c>
      <c r="F111" s="88">
        <f t="shared" ca="1" si="52"/>
        <v>5000</v>
      </c>
      <c r="G111" s="90">
        <f t="shared" ca="1" si="47"/>
        <v>0</v>
      </c>
      <c r="H111" s="85">
        <f t="shared" ca="1" si="48"/>
        <v>4</v>
      </c>
      <c r="I111" s="85">
        <f t="shared" ca="1" si="53"/>
        <v>0</v>
      </c>
      <c r="J111" s="85">
        <f t="shared" ca="1" si="53"/>
        <v>0</v>
      </c>
      <c r="K111" s="85">
        <f t="shared" ca="1" si="53"/>
        <v>0</v>
      </c>
      <c r="L111" s="85">
        <f t="shared" ca="1" si="53"/>
        <v>0</v>
      </c>
      <c r="M111" s="85">
        <f t="shared" ca="1" si="53"/>
        <v>0</v>
      </c>
      <c r="N111" s="85">
        <f t="shared" ca="1" si="53"/>
        <v>0</v>
      </c>
      <c r="O111" s="85">
        <f t="shared" ca="1" si="53"/>
        <v>0</v>
      </c>
      <c r="P111" s="85">
        <f t="shared" ca="1" si="53"/>
        <v>4</v>
      </c>
      <c r="Q111" s="86">
        <f t="shared" ca="1" si="49"/>
        <v>13</v>
      </c>
      <c r="R111" s="90">
        <f t="shared" ca="1" si="50"/>
        <v>4</v>
      </c>
      <c r="S111" s="87">
        <f t="shared" ca="1" si="51"/>
        <v>0</v>
      </c>
      <c r="T111" s="211">
        <f t="shared" ca="1" si="35"/>
        <v>0</v>
      </c>
      <c r="U111" s="91"/>
    </row>
    <row r="112" spans="1:21" ht="19.95" customHeight="1">
      <c r="A112" s="88" t="s">
        <v>595</v>
      </c>
      <c r="B112" s="84" t="s">
        <v>856</v>
      </c>
      <c r="C112" s="89" t="e">
        <f t="shared" ca="1" si="46"/>
        <v>#N/A</v>
      </c>
      <c r="D112" s="89" t="str">
        <f t="shared" ca="1" si="34"/>
        <v>萊森</v>
      </c>
      <c r="E112" s="88">
        <f t="shared" ca="1" si="52"/>
        <v>91</v>
      </c>
      <c r="F112" s="88">
        <f t="shared" ca="1" si="52"/>
        <v>5000</v>
      </c>
      <c r="G112" s="90">
        <f t="shared" ca="1" si="47"/>
        <v>536504</v>
      </c>
      <c r="H112" s="85">
        <f t="shared" ca="1" si="48"/>
        <v>0</v>
      </c>
      <c r="I112" s="85">
        <f t="shared" ca="1" si="53"/>
        <v>118712</v>
      </c>
      <c r="J112" s="85">
        <f t="shared" ca="1" si="53"/>
        <v>0</v>
      </c>
      <c r="K112" s="85">
        <f t="shared" ca="1" si="53"/>
        <v>0</v>
      </c>
      <c r="L112" s="85">
        <f t="shared" ca="1" si="53"/>
        <v>36707</v>
      </c>
      <c r="M112" s="85">
        <f t="shared" ca="1" si="53"/>
        <v>0</v>
      </c>
      <c r="N112" s="85">
        <f t="shared" ca="1" si="53"/>
        <v>454499</v>
      </c>
      <c r="O112" s="85">
        <f t="shared" ca="1" si="53"/>
        <v>0</v>
      </c>
      <c r="P112" s="85">
        <f t="shared" ca="1" si="53"/>
        <v>536504</v>
      </c>
      <c r="Q112" s="86">
        <f t="shared" ca="1" si="49"/>
        <v>13</v>
      </c>
      <c r="R112" s="90">
        <f t="shared" ca="1" si="50"/>
        <v>82005</v>
      </c>
      <c r="S112" s="87">
        <f t="shared" ca="1" si="51"/>
        <v>155397</v>
      </c>
      <c r="T112" s="211">
        <f t="shared" ca="1" si="35"/>
        <v>454499</v>
      </c>
      <c r="U112" s="91"/>
    </row>
    <row r="113" spans="1:21" ht="19.95" customHeight="1">
      <c r="A113" s="88" t="s">
        <v>596</v>
      </c>
      <c r="B113" s="84" t="s">
        <v>856</v>
      </c>
      <c r="C113" s="89" t="e">
        <f t="shared" ca="1" si="46"/>
        <v>#N/A</v>
      </c>
      <c r="D113" s="89" t="str">
        <f t="shared" ca="1" si="34"/>
        <v>萊森</v>
      </c>
      <c r="E113" s="88">
        <f t="shared" ca="1" si="52"/>
        <v>91</v>
      </c>
      <c r="F113" s="88">
        <f t="shared" ca="1" si="52"/>
        <v>5000</v>
      </c>
      <c r="G113" s="90">
        <f t="shared" ca="1" si="47"/>
        <v>156796</v>
      </c>
      <c r="H113" s="85">
        <f t="shared" ca="1" si="48"/>
        <v>0</v>
      </c>
      <c r="I113" s="85">
        <f t="shared" ca="1" si="53"/>
        <v>74300</v>
      </c>
      <c r="J113" s="85">
        <f t="shared" ca="1" si="53"/>
        <v>0</v>
      </c>
      <c r="K113" s="85">
        <f t="shared" ca="1" si="53"/>
        <v>0</v>
      </c>
      <c r="L113" s="85">
        <f t="shared" ca="1" si="53"/>
        <v>5060</v>
      </c>
      <c r="M113" s="85">
        <f t="shared" ca="1" si="53"/>
        <v>0</v>
      </c>
      <c r="N113" s="85">
        <f t="shared" ca="1" si="53"/>
        <v>87556</v>
      </c>
      <c r="O113" s="85">
        <f t="shared" ca="1" si="53"/>
        <v>0</v>
      </c>
      <c r="P113" s="85">
        <f t="shared" ca="1" si="53"/>
        <v>156796</v>
      </c>
      <c r="Q113" s="86">
        <f t="shared" ca="1" si="49"/>
        <v>13</v>
      </c>
      <c r="R113" s="90">
        <f t="shared" ca="1" si="50"/>
        <v>69240</v>
      </c>
      <c r="S113" s="87">
        <f t="shared" ca="1" si="51"/>
        <v>0</v>
      </c>
      <c r="T113" s="211">
        <f t="shared" ca="1" si="35"/>
        <v>87556</v>
      </c>
      <c r="U113" s="91"/>
    </row>
    <row r="114" spans="1:21" ht="19.95" customHeight="1">
      <c r="A114" s="88" t="s">
        <v>597</v>
      </c>
      <c r="B114" s="84" t="s">
        <v>856</v>
      </c>
      <c r="C114" s="89" t="e">
        <f t="shared" ca="1" si="46"/>
        <v>#N/A</v>
      </c>
      <c r="D114" s="89" t="str">
        <f t="shared" ca="1" si="34"/>
        <v>萊森</v>
      </c>
      <c r="E114" s="88">
        <f t="shared" ca="1" si="52"/>
        <v>91</v>
      </c>
      <c r="F114" s="88">
        <f t="shared" ca="1" si="52"/>
        <v>5000</v>
      </c>
      <c r="G114" s="90">
        <f t="shared" ca="1" si="47"/>
        <v>35998</v>
      </c>
      <c r="H114" s="85">
        <f t="shared" ca="1" si="48"/>
        <v>0</v>
      </c>
      <c r="I114" s="85">
        <f t="shared" ca="1" si="53"/>
        <v>34846</v>
      </c>
      <c r="J114" s="85">
        <f t="shared" ca="1" si="53"/>
        <v>0</v>
      </c>
      <c r="K114" s="85">
        <f t="shared" ca="1" si="53"/>
        <v>0</v>
      </c>
      <c r="L114" s="85">
        <f t="shared" ca="1" si="53"/>
        <v>0</v>
      </c>
      <c r="M114" s="85">
        <f t="shared" ca="1" si="53"/>
        <v>0</v>
      </c>
      <c r="N114" s="85">
        <f t="shared" ca="1" si="53"/>
        <v>1152</v>
      </c>
      <c r="O114" s="85">
        <f t="shared" ca="1" si="53"/>
        <v>0</v>
      </c>
      <c r="P114" s="85">
        <f t="shared" ca="1" si="53"/>
        <v>35998</v>
      </c>
      <c r="Q114" s="86">
        <f t="shared" ca="1" si="49"/>
        <v>13</v>
      </c>
      <c r="R114" s="90">
        <f t="shared" ca="1" si="50"/>
        <v>34846</v>
      </c>
      <c r="S114" s="87">
        <f t="shared" ca="1" si="51"/>
        <v>0</v>
      </c>
      <c r="T114" s="211">
        <f t="shared" ca="1" si="35"/>
        <v>1152</v>
      </c>
      <c r="U114" s="91"/>
    </row>
    <row r="115" spans="1:21" ht="19.95" customHeight="1">
      <c r="A115" s="88" t="s">
        <v>142</v>
      </c>
      <c r="B115" s="84" t="s">
        <v>856</v>
      </c>
      <c r="C115" s="89" t="e">
        <f t="shared" ca="1" si="46"/>
        <v>#N/A</v>
      </c>
      <c r="D115" s="89" t="str">
        <f t="shared" ca="1" si="34"/>
        <v>萊森</v>
      </c>
      <c r="E115" s="88">
        <f t="shared" ca="1" si="52"/>
        <v>91</v>
      </c>
      <c r="F115" s="88">
        <f t="shared" ca="1" si="52"/>
        <v>14700</v>
      </c>
      <c r="G115" s="90">
        <f t="shared" ca="1" si="47"/>
        <v>573212</v>
      </c>
      <c r="H115" s="85">
        <f t="shared" ca="1" si="48"/>
        <v>0</v>
      </c>
      <c r="I115" s="85">
        <f t="shared" ref="I115:P130" ca="1" si="54">VLOOKUP($A115,INDIRECT("KCB!$B:$Z"),I$1,0)</f>
        <v>149766</v>
      </c>
      <c r="J115" s="85">
        <f t="shared" ca="1" si="54"/>
        <v>0</v>
      </c>
      <c r="K115" s="85">
        <f t="shared" ca="1" si="54"/>
        <v>0</v>
      </c>
      <c r="L115" s="85">
        <f t="shared" ca="1" si="54"/>
        <v>18802</v>
      </c>
      <c r="M115" s="85">
        <f t="shared" ca="1" si="54"/>
        <v>0</v>
      </c>
      <c r="N115" s="85">
        <f t="shared" ca="1" si="54"/>
        <v>442248</v>
      </c>
      <c r="O115" s="85">
        <f t="shared" ca="1" si="54"/>
        <v>0</v>
      </c>
      <c r="P115" s="85">
        <f t="shared" ca="1" si="54"/>
        <v>573212</v>
      </c>
      <c r="Q115" s="86">
        <f t="shared" ca="1" si="49"/>
        <v>13</v>
      </c>
      <c r="R115" s="90">
        <f t="shared" ca="1" si="50"/>
        <v>130964</v>
      </c>
      <c r="S115" s="87">
        <f t="shared" ca="1" si="51"/>
        <v>136644</v>
      </c>
      <c r="T115" s="211">
        <f t="shared" ca="1" si="35"/>
        <v>442248</v>
      </c>
      <c r="U115" s="91"/>
    </row>
    <row r="116" spans="1:21" ht="19.95" customHeight="1">
      <c r="A116" s="88" t="s">
        <v>108</v>
      </c>
      <c r="B116" s="84" t="s">
        <v>866</v>
      </c>
      <c r="C116" s="89" t="str">
        <f t="shared" ca="1" si="46"/>
        <v>普通機種專用</v>
      </c>
      <c r="D116" s="89" t="str">
        <f t="shared" ca="1" si="34"/>
        <v>安富利</v>
      </c>
      <c r="E116" s="88">
        <f t="shared" ca="1" si="52"/>
        <v>168</v>
      </c>
      <c r="F116" s="88">
        <f t="shared" ca="1" si="52"/>
        <v>5000</v>
      </c>
      <c r="G116" s="90">
        <f t="shared" ca="1" si="47"/>
        <v>1979</v>
      </c>
      <c r="H116" s="85">
        <f t="shared" ca="1" si="48"/>
        <v>0</v>
      </c>
      <c r="I116" s="85">
        <f t="shared" ca="1" si="54"/>
        <v>3030</v>
      </c>
      <c r="J116" s="85">
        <f t="shared" ca="1" si="54"/>
        <v>0</v>
      </c>
      <c r="K116" s="85">
        <f t="shared" ca="1" si="54"/>
        <v>6051</v>
      </c>
      <c r="L116" s="85">
        <f t="shared" ca="1" si="54"/>
        <v>0</v>
      </c>
      <c r="M116" s="85">
        <f t="shared" ca="1" si="54"/>
        <v>0</v>
      </c>
      <c r="N116" s="85">
        <f t="shared" ca="1" si="54"/>
        <v>5000</v>
      </c>
      <c r="O116" s="85">
        <f t="shared" ca="1" si="54"/>
        <v>0</v>
      </c>
      <c r="P116" s="85">
        <f t="shared" ca="1" si="54"/>
        <v>1979</v>
      </c>
      <c r="Q116" s="86">
        <f t="shared" ca="1" si="49"/>
        <v>24</v>
      </c>
      <c r="R116" s="90">
        <f t="shared" ca="1" si="50"/>
        <v>-3021</v>
      </c>
      <c r="S116" s="87">
        <f t="shared" ca="1" si="51"/>
        <v>0</v>
      </c>
      <c r="T116" s="211">
        <f t="shared" ca="1" si="35"/>
        <v>5000</v>
      </c>
      <c r="U116" s="91"/>
    </row>
    <row r="117" spans="1:21" ht="19.95" customHeight="1">
      <c r="A117" s="88" t="s">
        <v>109</v>
      </c>
      <c r="B117" s="84" t="s">
        <v>885</v>
      </c>
      <c r="C117" s="89" t="str">
        <f t="shared" ca="1" si="46"/>
        <v>LG&amp;SS&amp;普通機種共用</v>
      </c>
      <c r="D117" s="89" t="str">
        <f t="shared" ca="1" si="34"/>
        <v>安富利</v>
      </c>
      <c r="E117" s="88">
        <f t="shared" ca="1" si="52"/>
        <v>112</v>
      </c>
      <c r="F117" s="88">
        <f t="shared" ca="1" si="52"/>
        <v>3000</v>
      </c>
      <c r="G117" s="90">
        <f t="shared" ca="1" si="47"/>
        <v>195387</v>
      </c>
      <c r="H117" s="85">
        <f t="shared" ca="1" si="48"/>
        <v>2936</v>
      </c>
      <c r="I117" s="85">
        <f t="shared" ca="1" si="54"/>
        <v>41980</v>
      </c>
      <c r="J117" s="85">
        <f t="shared" ca="1" si="54"/>
        <v>9000</v>
      </c>
      <c r="K117" s="85">
        <f t="shared" ca="1" si="54"/>
        <v>0</v>
      </c>
      <c r="L117" s="85">
        <f t="shared" ca="1" si="54"/>
        <v>59593</v>
      </c>
      <c r="M117" s="85">
        <f t="shared" ca="1" si="54"/>
        <v>0</v>
      </c>
      <c r="N117" s="85">
        <f t="shared" ca="1" si="54"/>
        <v>204000</v>
      </c>
      <c r="O117" s="85">
        <f t="shared" ca="1" si="54"/>
        <v>0</v>
      </c>
      <c r="P117" s="85">
        <f t="shared" ca="1" si="54"/>
        <v>198323</v>
      </c>
      <c r="Q117" s="86">
        <f t="shared" ca="1" si="49"/>
        <v>16</v>
      </c>
      <c r="R117" s="90">
        <f t="shared" ca="1" si="50"/>
        <v>-5677</v>
      </c>
      <c r="S117" s="87">
        <f t="shared" ca="1" si="51"/>
        <v>0</v>
      </c>
      <c r="T117" s="211">
        <f t="shared" ca="1" si="35"/>
        <v>204000</v>
      </c>
      <c r="U117" s="91"/>
    </row>
    <row r="118" spans="1:21" ht="19.95" customHeight="1">
      <c r="A118" s="88" t="s">
        <v>110</v>
      </c>
      <c r="B118" s="84" t="s">
        <v>852</v>
      </c>
      <c r="C118" s="89" t="str">
        <f t="shared" ca="1" si="46"/>
        <v>HPX專用</v>
      </c>
      <c r="D118" s="89" t="str">
        <f t="shared" ca="1" si="34"/>
        <v>盛鎰</v>
      </c>
      <c r="E118" s="88">
        <f t="shared" ca="1" si="52"/>
        <v>112</v>
      </c>
      <c r="F118" s="88">
        <f t="shared" ca="1" si="52"/>
        <v>5000</v>
      </c>
      <c r="G118" s="90">
        <f t="shared" ca="1" si="47"/>
        <v>5000</v>
      </c>
      <c r="H118" s="85">
        <f t="shared" ca="1" si="48"/>
        <v>3586</v>
      </c>
      <c r="I118" s="85">
        <f t="shared" ca="1" si="54"/>
        <v>0</v>
      </c>
      <c r="J118" s="85">
        <f t="shared" ca="1" si="54"/>
        <v>0</v>
      </c>
      <c r="K118" s="85">
        <f t="shared" ca="1" si="54"/>
        <v>0</v>
      </c>
      <c r="L118" s="85">
        <f t="shared" ca="1" si="54"/>
        <v>0</v>
      </c>
      <c r="M118" s="85">
        <f t="shared" ca="1" si="54"/>
        <v>0</v>
      </c>
      <c r="N118" s="85">
        <f t="shared" ca="1" si="54"/>
        <v>5000</v>
      </c>
      <c r="O118" s="85">
        <f t="shared" ca="1" si="54"/>
        <v>0</v>
      </c>
      <c r="P118" s="85">
        <f t="shared" ca="1" si="54"/>
        <v>8586</v>
      </c>
      <c r="Q118" s="86">
        <f t="shared" ca="1" si="49"/>
        <v>16</v>
      </c>
      <c r="R118" s="90">
        <f t="shared" ca="1" si="50"/>
        <v>3586</v>
      </c>
      <c r="S118" s="87">
        <f t="shared" ca="1" si="51"/>
        <v>0</v>
      </c>
      <c r="T118" s="211">
        <f t="shared" ca="1" si="35"/>
        <v>5000</v>
      </c>
      <c r="U118" s="91"/>
    </row>
    <row r="119" spans="1:21" ht="19.95" customHeight="1">
      <c r="A119" s="92" t="s">
        <v>111</v>
      </c>
      <c r="B119" s="84" t="s">
        <v>861</v>
      </c>
      <c r="C119" s="89" t="str">
        <f t="shared" ca="1" si="46"/>
        <v>HPX專用</v>
      </c>
      <c r="D119" s="89" t="str">
        <f t="shared" ca="1" si="34"/>
        <v>珺葳</v>
      </c>
      <c r="E119" s="88">
        <f t="shared" ca="1" si="52"/>
        <v>147</v>
      </c>
      <c r="F119" s="88">
        <f t="shared" ca="1" si="52"/>
        <v>9800</v>
      </c>
      <c r="G119" s="90">
        <f t="shared" ca="1" si="47"/>
        <v>6490</v>
      </c>
      <c r="H119" s="85">
        <f t="shared" ca="1" si="48"/>
        <v>18</v>
      </c>
      <c r="I119" s="85">
        <f t="shared" ca="1" si="54"/>
        <v>2590</v>
      </c>
      <c r="J119" s="85">
        <f t="shared" ca="1" si="54"/>
        <v>0</v>
      </c>
      <c r="K119" s="85">
        <f t="shared" ca="1" si="54"/>
        <v>0</v>
      </c>
      <c r="L119" s="85">
        <f t="shared" ca="1" si="54"/>
        <v>5100</v>
      </c>
      <c r="M119" s="85">
        <f t="shared" ca="1" si="54"/>
        <v>0</v>
      </c>
      <c r="N119" s="85">
        <f t="shared" ca="1" si="54"/>
        <v>9000</v>
      </c>
      <c r="O119" s="85">
        <f t="shared" ca="1" si="54"/>
        <v>0</v>
      </c>
      <c r="P119" s="85">
        <f t="shared" ca="1" si="54"/>
        <v>6508</v>
      </c>
      <c r="Q119" s="86">
        <f t="shared" ca="1" si="49"/>
        <v>21</v>
      </c>
      <c r="R119" s="90">
        <f t="shared" ca="1" si="50"/>
        <v>-2492</v>
      </c>
      <c r="S119" s="87">
        <f t="shared" ca="1" si="51"/>
        <v>0</v>
      </c>
      <c r="T119" s="211">
        <f t="shared" ca="1" si="35"/>
        <v>9000</v>
      </c>
      <c r="U119" s="91"/>
    </row>
    <row r="120" spans="1:21" ht="19.95" customHeight="1">
      <c r="A120" s="88" t="s">
        <v>112</v>
      </c>
      <c r="B120" s="84" t="s">
        <v>860</v>
      </c>
      <c r="C120" s="89" t="str">
        <f t="shared" ca="1" si="46"/>
        <v>ASK_LG專用</v>
      </c>
      <c r="D120" s="89" t="str">
        <f t="shared" ca="1" si="34"/>
        <v>TI</v>
      </c>
      <c r="E120" s="88">
        <f t="shared" ca="1" si="52"/>
        <v>98</v>
      </c>
      <c r="F120" s="88">
        <f t="shared" ca="1" si="52"/>
        <v>3000</v>
      </c>
      <c r="G120" s="90">
        <f t="shared" ca="1" si="47"/>
        <v>564000</v>
      </c>
      <c r="H120" s="85">
        <f t="shared" ca="1" si="48"/>
        <v>2225</v>
      </c>
      <c r="I120" s="85">
        <f t="shared" ca="1" si="54"/>
        <v>48000</v>
      </c>
      <c r="J120" s="85">
        <f t="shared" ca="1" si="54"/>
        <v>15000</v>
      </c>
      <c r="K120" s="85">
        <f t="shared" ca="1" si="54"/>
        <v>0</v>
      </c>
      <c r="L120" s="85">
        <f t="shared" ca="1" si="54"/>
        <v>0</v>
      </c>
      <c r="M120" s="85">
        <f t="shared" ca="1" si="54"/>
        <v>0</v>
      </c>
      <c r="N120" s="85">
        <f t="shared" ca="1" si="54"/>
        <v>501000</v>
      </c>
      <c r="O120" s="85">
        <f t="shared" ca="1" si="54"/>
        <v>0</v>
      </c>
      <c r="P120" s="85">
        <f t="shared" ca="1" si="54"/>
        <v>566225</v>
      </c>
      <c r="Q120" s="86">
        <f t="shared" ca="1" si="49"/>
        <v>14</v>
      </c>
      <c r="R120" s="90">
        <f t="shared" ca="1" si="50"/>
        <v>65225</v>
      </c>
      <c r="S120" s="87">
        <f t="shared" ca="1" si="51"/>
        <v>0</v>
      </c>
      <c r="T120" s="211">
        <f t="shared" ca="1" si="35"/>
        <v>501000</v>
      </c>
      <c r="U120" s="91"/>
    </row>
    <row r="121" spans="1:21" ht="19.95" customHeight="1">
      <c r="A121" s="88" t="s">
        <v>269</v>
      </c>
      <c r="B121" s="84" t="s">
        <v>856</v>
      </c>
      <c r="C121" s="89" t="str">
        <f t="shared" ca="1" si="46"/>
        <v>無機種用</v>
      </c>
      <c r="D121" s="89" t="str">
        <f t="shared" ca="1" si="34"/>
        <v>無PO</v>
      </c>
      <c r="E121" s="88">
        <f t="shared" ca="1" si="52"/>
        <v>0</v>
      </c>
      <c r="F121" s="88">
        <f t="shared" ca="1" si="52"/>
        <v>0</v>
      </c>
      <c r="G121" s="90">
        <f t="shared" ca="1" si="47"/>
        <v>0</v>
      </c>
      <c r="H121" s="85">
        <f t="shared" ca="1" si="48"/>
        <v>0</v>
      </c>
      <c r="I121" s="85">
        <f t="shared" ca="1" si="54"/>
        <v>0</v>
      </c>
      <c r="J121" s="85">
        <f t="shared" ca="1" si="54"/>
        <v>0</v>
      </c>
      <c r="K121" s="85">
        <f t="shared" ca="1" si="54"/>
        <v>0</v>
      </c>
      <c r="L121" s="85">
        <f t="shared" ca="1" si="54"/>
        <v>0</v>
      </c>
      <c r="M121" s="85">
        <f t="shared" ca="1" si="54"/>
        <v>0</v>
      </c>
      <c r="N121" s="85">
        <f t="shared" ca="1" si="54"/>
        <v>0</v>
      </c>
      <c r="O121" s="85">
        <f t="shared" ca="1" si="54"/>
        <v>0</v>
      </c>
      <c r="P121" s="85">
        <f t="shared" ca="1" si="54"/>
        <v>0</v>
      </c>
      <c r="Q121" s="86">
        <f t="shared" ca="1" si="49"/>
        <v>0</v>
      </c>
      <c r="R121" s="90">
        <f t="shared" ca="1" si="50"/>
        <v>0</v>
      </c>
      <c r="S121" s="87">
        <f t="shared" ca="1" si="51"/>
        <v>0</v>
      </c>
      <c r="T121" s="211">
        <f t="shared" ca="1" si="35"/>
        <v>0</v>
      </c>
      <c r="U121" s="91"/>
    </row>
    <row r="122" spans="1:21" ht="19.95" customHeight="1">
      <c r="A122" s="88" t="s">
        <v>113</v>
      </c>
      <c r="B122" s="84" t="s">
        <v>886</v>
      </c>
      <c r="C122" s="89" t="str">
        <f t="shared" ca="1" si="46"/>
        <v>HPX專用</v>
      </c>
      <c r="D122" s="89" t="str">
        <f t="shared" ca="1" si="34"/>
        <v>無PO</v>
      </c>
      <c r="E122" s="88">
        <f t="shared" ca="1" si="52"/>
        <v>210</v>
      </c>
      <c r="F122" s="88">
        <f t="shared" ca="1" si="52"/>
        <v>8000</v>
      </c>
      <c r="G122" s="90">
        <f t="shared" ca="1" si="47"/>
        <v>9081</v>
      </c>
      <c r="H122" s="85">
        <f t="shared" ca="1" si="48"/>
        <v>3328</v>
      </c>
      <c r="I122" s="85">
        <f t="shared" ca="1" si="54"/>
        <v>2181</v>
      </c>
      <c r="J122" s="85">
        <f t="shared" ca="1" si="54"/>
        <v>0</v>
      </c>
      <c r="K122" s="85">
        <f t="shared" ca="1" si="54"/>
        <v>0</v>
      </c>
      <c r="L122" s="85">
        <f t="shared" ca="1" si="54"/>
        <v>5100</v>
      </c>
      <c r="M122" s="85">
        <f t="shared" ca="1" si="54"/>
        <v>0</v>
      </c>
      <c r="N122" s="85">
        <f t="shared" ca="1" si="54"/>
        <v>12000</v>
      </c>
      <c r="O122" s="85">
        <f t="shared" ca="1" si="54"/>
        <v>0</v>
      </c>
      <c r="P122" s="85">
        <f t="shared" ca="1" si="54"/>
        <v>12409</v>
      </c>
      <c r="Q122" s="86">
        <f t="shared" ca="1" si="49"/>
        <v>30</v>
      </c>
      <c r="R122" s="90">
        <f t="shared" ca="1" si="50"/>
        <v>409</v>
      </c>
      <c r="S122" s="87">
        <f t="shared" ca="1" si="51"/>
        <v>0</v>
      </c>
      <c r="T122" s="211">
        <f t="shared" ca="1" si="35"/>
        <v>12000</v>
      </c>
      <c r="U122" s="91"/>
    </row>
    <row r="123" spans="1:21" ht="19.95" customHeight="1">
      <c r="A123" s="88" t="s">
        <v>294</v>
      </c>
      <c r="B123" s="84" t="s">
        <v>856</v>
      </c>
      <c r="C123" s="89" t="str">
        <f t="shared" ca="1" si="46"/>
        <v>無機種用</v>
      </c>
      <c r="D123" s="89" t="str">
        <f t="shared" ca="1" si="34"/>
        <v>無PO</v>
      </c>
      <c r="E123" s="88">
        <f t="shared" ca="1" si="52"/>
        <v>280</v>
      </c>
      <c r="F123" s="88">
        <f t="shared" ca="1" si="52"/>
        <v>36000</v>
      </c>
      <c r="G123" s="90">
        <f t="shared" ca="1" si="47"/>
        <v>0</v>
      </c>
      <c r="H123" s="85">
        <f t="shared" ca="1" si="48"/>
        <v>0</v>
      </c>
      <c r="I123" s="85">
        <f t="shared" ca="1" si="54"/>
        <v>0</v>
      </c>
      <c r="J123" s="85">
        <f t="shared" ca="1" si="54"/>
        <v>0</v>
      </c>
      <c r="K123" s="85">
        <f t="shared" ca="1" si="54"/>
        <v>0</v>
      </c>
      <c r="L123" s="85">
        <f t="shared" ca="1" si="54"/>
        <v>0</v>
      </c>
      <c r="M123" s="85">
        <f t="shared" ca="1" si="54"/>
        <v>0</v>
      </c>
      <c r="N123" s="85">
        <f t="shared" ca="1" si="54"/>
        <v>0</v>
      </c>
      <c r="O123" s="85">
        <f t="shared" ca="1" si="54"/>
        <v>0</v>
      </c>
      <c r="P123" s="85">
        <f t="shared" ca="1" si="54"/>
        <v>0</v>
      </c>
      <c r="Q123" s="86">
        <f t="shared" ca="1" si="49"/>
        <v>40</v>
      </c>
      <c r="R123" s="90">
        <f t="shared" ca="1" si="50"/>
        <v>0</v>
      </c>
      <c r="S123" s="87">
        <f t="shared" ca="1" si="51"/>
        <v>0</v>
      </c>
      <c r="T123" s="211">
        <f t="shared" ca="1" si="35"/>
        <v>0</v>
      </c>
      <c r="U123" s="91"/>
    </row>
    <row r="124" spans="1:21" ht="19.95" customHeight="1">
      <c r="A124" s="92" t="s">
        <v>114</v>
      </c>
      <c r="B124" s="84" t="s">
        <v>887</v>
      </c>
      <c r="C124" s="89" t="str">
        <f t="shared" ca="1" si="46"/>
        <v>LG專用</v>
      </c>
      <c r="D124" s="89" t="str">
        <f t="shared" ca="1" si="34"/>
        <v>旭陽</v>
      </c>
      <c r="E124" s="88">
        <f t="shared" ca="1" si="52"/>
        <v>154</v>
      </c>
      <c r="F124" s="88">
        <f t="shared" ca="1" si="52"/>
        <v>0</v>
      </c>
      <c r="G124" s="90">
        <f t="shared" ca="1" si="47"/>
        <v>1519777</v>
      </c>
      <c r="H124" s="85">
        <f t="shared" ca="1" si="48"/>
        <v>3283</v>
      </c>
      <c r="I124" s="85">
        <f t="shared" ca="1" si="54"/>
        <v>129777</v>
      </c>
      <c r="J124" s="85">
        <f t="shared" ca="1" si="54"/>
        <v>434684</v>
      </c>
      <c r="K124" s="85">
        <f t="shared" ca="1" si="54"/>
        <v>0</v>
      </c>
      <c r="L124" s="85">
        <f t="shared" ca="1" si="54"/>
        <v>0</v>
      </c>
      <c r="M124" s="85">
        <f t="shared" ca="1" si="54"/>
        <v>0</v>
      </c>
      <c r="N124" s="85">
        <f t="shared" ca="1" si="54"/>
        <v>955316</v>
      </c>
      <c r="O124" s="85">
        <f t="shared" ca="1" si="54"/>
        <v>0</v>
      </c>
      <c r="P124" s="85">
        <f t="shared" ca="1" si="54"/>
        <v>1523060</v>
      </c>
      <c r="Q124" s="86">
        <f t="shared" ca="1" si="49"/>
        <v>22</v>
      </c>
      <c r="R124" s="90">
        <f t="shared" ca="1" si="50"/>
        <v>567744</v>
      </c>
      <c r="S124" s="87">
        <f t="shared" ca="1" si="51"/>
        <v>0</v>
      </c>
      <c r="T124" s="211">
        <f t="shared" ca="1" si="35"/>
        <v>955316</v>
      </c>
      <c r="U124" s="91"/>
    </row>
    <row r="125" spans="1:21" ht="19.95" customHeight="1">
      <c r="A125" s="125" t="s">
        <v>115</v>
      </c>
      <c r="B125" s="212" t="s">
        <v>888</v>
      </c>
      <c r="C125" s="213" t="str">
        <f t="shared" ca="1" si="46"/>
        <v>HPX專用</v>
      </c>
      <c r="D125" s="213" t="str">
        <f t="shared" ca="1" si="34"/>
        <v>無PO</v>
      </c>
      <c r="E125" s="125">
        <f t="shared" ca="1" si="52"/>
        <v>42</v>
      </c>
      <c r="F125" s="125">
        <f t="shared" ca="1" si="52"/>
        <v>10000</v>
      </c>
      <c r="G125" s="214">
        <f t="shared" ca="1" si="47"/>
        <v>14134</v>
      </c>
      <c r="H125" s="215">
        <f t="shared" ca="1" si="48"/>
        <v>0</v>
      </c>
      <c r="I125" s="215">
        <f t="shared" ca="1" si="54"/>
        <v>6134</v>
      </c>
      <c r="J125" s="215">
        <f t="shared" ca="1" si="54"/>
        <v>0</v>
      </c>
      <c r="K125" s="215">
        <f t="shared" ca="1" si="54"/>
        <v>0</v>
      </c>
      <c r="L125" s="215">
        <f t="shared" ca="1" si="54"/>
        <v>0</v>
      </c>
      <c r="M125" s="215">
        <f t="shared" ca="1" si="54"/>
        <v>0</v>
      </c>
      <c r="N125" s="215">
        <f t="shared" ca="1" si="54"/>
        <v>8000</v>
      </c>
      <c r="O125" s="215">
        <f t="shared" ca="1" si="54"/>
        <v>0</v>
      </c>
      <c r="P125" s="215">
        <f t="shared" ca="1" si="54"/>
        <v>14134</v>
      </c>
      <c r="Q125" s="216">
        <f t="shared" ca="1" si="49"/>
        <v>6</v>
      </c>
      <c r="R125" s="214">
        <f t="shared" ca="1" si="50"/>
        <v>6134</v>
      </c>
      <c r="S125" s="217">
        <f t="shared" ca="1" si="51"/>
        <v>0</v>
      </c>
      <c r="T125" s="218">
        <f t="shared" ca="1" si="35"/>
        <v>8000</v>
      </c>
      <c r="U125" s="222"/>
    </row>
    <row r="126" spans="1:21" ht="19.95" customHeight="1">
      <c r="A126" s="219" t="s">
        <v>116</v>
      </c>
      <c r="B126" s="212" t="s">
        <v>888</v>
      </c>
      <c r="C126" s="213" t="str">
        <f t="shared" ca="1" si="46"/>
        <v>HPX專用</v>
      </c>
      <c r="D126" s="213" t="str">
        <f t="shared" ca="1" si="34"/>
        <v>無PO</v>
      </c>
      <c r="E126" s="125">
        <f t="shared" ca="1" si="52"/>
        <v>35</v>
      </c>
      <c r="F126" s="125">
        <f t="shared" ca="1" si="52"/>
        <v>10000</v>
      </c>
      <c r="G126" s="214">
        <f t="shared" ref="G126:G130" ca="1" si="55">I126+J126+N126+O126-K126-L126-M126</f>
        <v>4746</v>
      </c>
      <c r="H126" s="215">
        <f t="shared" ref="H126:H130" ca="1" si="56">P126-G126</f>
        <v>0</v>
      </c>
      <c r="I126" s="215">
        <f t="shared" ca="1" si="54"/>
        <v>4746</v>
      </c>
      <c r="J126" s="215">
        <f t="shared" ca="1" si="54"/>
        <v>0</v>
      </c>
      <c r="K126" s="215">
        <f t="shared" ca="1" si="54"/>
        <v>0</v>
      </c>
      <c r="L126" s="215">
        <f t="shared" ca="1" si="54"/>
        <v>0</v>
      </c>
      <c r="M126" s="215">
        <f t="shared" ca="1" si="54"/>
        <v>0</v>
      </c>
      <c r="N126" s="215">
        <f t="shared" ca="1" si="54"/>
        <v>0</v>
      </c>
      <c r="O126" s="215">
        <f t="shared" ca="1" si="54"/>
        <v>0</v>
      </c>
      <c r="P126" s="215">
        <f t="shared" ca="1" si="54"/>
        <v>4746</v>
      </c>
      <c r="Q126" s="216">
        <f t="shared" ref="Q126:Q130" ca="1" si="57">E126/7</f>
        <v>5</v>
      </c>
      <c r="R126" s="214">
        <f t="shared" ref="R126:R130" ca="1" si="58">H126+I126+J126-K126-L126</f>
        <v>4746</v>
      </c>
      <c r="S126" s="217">
        <f t="shared" ca="1" si="51"/>
        <v>0</v>
      </c>
      <c r="T126" s="218">
        <f t="shared" ca="1" si="35"/>
        <v>0</v>
      </c>
      <c r="U126" s="112"/>
    </row>
    <row r="127" spans="1:21" ht="19.95" customHeight="1">
      <c r="A127" s="219" t="s">
        <v>117</v>
      </c>
      <c r="B127" s="212" t="s">
        <v>888</v>
      </c>
      <c r="C127" s="213" t="str">
        <f t="shared" ca="1" si="46"/>
        <v>HPX專用</v>
      </c>
      <c r="D127" s="213" t="str">
        <f t="shared" ca="1" si="34"/>
        <v>無PO</v>
      </c>
      <c r="E127" s="125">
        <f t="shared" ref="E127:F130" ca="1" si="59">VLOOKUP($A127,INDIRECT("KCB!$B:$BG"),E$1,0)</f>
        <v>35</v>
      </c>
      <c r="F127" s="125">
        <f t="shared" ca="1" si="59"/>
        <v>10000</v>
      </c>
      <c r="G127" s="214">
        <f t="shared" ca="1" si="55"/>
        <v>4749</v>
      </c>
      <c r="H127" s="215">
        <f t="shared" ca="1" si="56"/>
        <v>0</v>
      </c>
      <c r="I127" s="215">
        <f t="shared" ca="1" si="54"/>
        <v>4749</v>
      </c>
      <c r="J127" s="215">
        <f t="shared" ca="1" si="54"/>
        <v>0</v>
      </c>
      <c r="K127" s="215">
        <f t="shared" ca="1" si="54"/>
        <v>0</v>
      </c>
      <c r="L127" s="215">
        <f t="shared" ca="1" si="54"/>
        <v>0</v>
      </c>
      <c r="M127" s="215">
        <f t="shared" ca="1" si="54"/>
        <v>0</v>
      </c>
      <c r="N127" s="215">
        <f t="shared" ca="1" si="54"/>
        <v>0</v>
      </c>
      <c r="O127" s="215">
        <f t="shared" ca="1" si="54"/>
        <v>0</v>
      </c>
      <c r="P127" s="215">
        <f t="shared" ca="1" si="54"/>
        <v>4749</v>
      </c>
      <c r="Q127" s="216">
        <f t="shared" ca="1" si="57"/>
        <v>5</v>
      </c>
      <c r="R127" s="214">
        <f t="shared" ca="1" si="58"/>
        <v>4749</v>
      </c>
      <c r="S127" s="217">
        <f t="shared" ca="1" si="51"/>
        <v>0</v>
      </c>
      <c r="T127" s="218">
        <f t="shared" ca="1" si="35"/>
        <v>0</v>
      </c>
      <c r="U127" s="112"/>
    </row>
    <row r="128" spans="1:21" ht="19.95" customHeight="1">
      <c r="A128" s="219" t="s">
        <v>251</v>
      </c>
      <c r="B128" s="212" t="s">
        <v>856</v>
      </c>
      <c r="C128" s="213" t="str">
        <f t="shared" ca="1" si="46"/>
        <v>無機種用</v>
      </c>
      <c r="D128" s="213" t="str">
        <f t="shared" ca="1" si="34"/>
        <v>無PO</v>
      </c>
      <c r="E128" s="125">
        <f t="shared" ca="1" si="59"/>
        <v>0</v>
      </c>
      <c r="F128" s="125">
        <f t="shared" ca="1" si="59"/>
        <v>0</v>
      </c>
      <c r="G128" s="214">
        <f t="shared" ca="1" si="55"/>
        <v>0</v>
      </c>
      <c r="H128" s="215">
        <f t="shared" ca="1" si="56"/>
        <v>0</v>
      </c>
      <c r="I128" s="215">
        <f t="shared" ca="1" si="54"/>
        <v>0</v>
      </c>
      <c r="J128" s="215">
        <f t="shared" ca="1" si="54"/>
        <v>0</v>
      </c>
      <c r="K128" s="215">
        <f t="shared" ca="1" si="54"/>
        <v>0</v>
      </c>
      <c r="L128" s="215">
        <f t="shared" ca="1" si="54"/>
        <v>0</v>
      </c>
      <c r="M128" s="215">
        <f t="shared" ca="1" si="54"/>
        <v>0</v>
      </c>
      <c r="N128" s="215">
        <f t="shared" ca="1" si="54"/>
        <v>0</v>
      </c>
      <c r="O128" s="215">
        <f t="shared" ca="1" si="54"/>
        <v>0</v>
      </c>
      <c r="P128" s="215">
        <f t="shared" ca="1" si="54"/>
        <v>0</v>
      </c>
      <c r="Q128" s="216">
        <f t="shared" ca="1" si="57"/>
        <v>0</v>
      </c>
      <c r="R128" s="214">
        <f t="shared" ca="1" si="58"/>
        <v>0</v>
      </c>
      <c r="S128" s="217">
        <f t="shared" ca="1" si="51"/>
        <v>0</v>
      </c>
      <c r="T128" s="218">
        <f t="shared" ca="1" si="35"/>
        <v>0</v>
      </c>
      <c r="U128" s="112"/>
    </row>
    <row r="129" spans="1:21" ht="19.95" customHeight="1">
      <c r="A129" s="219" t="s">
        <v>118</v>
      </c>
      <c r="B129" s="212" t="s">
        <v>889</v>
      </c>
      <c r="C129" s="213" t="str">
        <f t="shared" ca="1" si="46"/>
        <v>HDC專用</v>
      </c>
      <c r="D129" s="213" t="str">
        <f t="shared" ca="1" si="34"/>
        <v>詮鼎</v>
      </c>
      <c r="E129" s="125">
        <f t="shared" ca="1" si="59"/>
        <v>112</v>
      </c>
      <c r="F129" s="125">
        <f t="shared" ca="1" si="59"/>
        <v>1000</v>
      </c>
      <c r="G129" s="214">
        <f t="shared" ca="1" si="55"/>
        <v>30680</v>
      </c>
      <c r="H129" s="215">
        <f t="shared" ca="1" si="56"/>
        <v>0</v>
      </c>
      <c r="I129" s="215">
        <f t="shared" ca="1" si="54"/>
        <v>16400</v>
      </c>
      <c r="J129" s="215">
        <f t="shared" ca="1" si="54"/>
        <v>0</v>
      </c>
      <c r="K129" s="215">
        <f t="shared" ca="1" si="54"/>
        <v>8720</v>
      </c>
      <c r="L129" s="215">
        <f t="shared" ca="1" si="54"/>
        <v>0</v>
      </c>
      <c r="M129" s="215">
        <f t="shared" ca="1" si="54"/>
        <v>0</v>
      </c>
      <c r="N129" s="215">
        <f t="shared" ca="1" si="54"/>
        <v>23000</v>
      </c>
      <c r="O129" s="215">
        <f t="shared" ca="1" si="54"/>
        <v>0</v>
      </c>
      <c r="P129" s="215">
        <f t="shared" ca="1" si="54"/>
        <v>30680</v>
      </c>
      <c r="Q129" s="216">
        <f t="shared" ca="1" si="57"/>
        <v>16</v>
      </c>
      <c r="R129" s="214">
        <f t="shared" ca="1" si="58"/>
        <v>7680</v>
      </c>
      <c r="S129" s="217">
        <f t="shared" ca="1" si="51"/>
        <v>0</v>
      </c>
      <c r="T129" s="218">
        <f t="shared" ca="1" si="35"/>
        <v>23000</v>
      </c>
      <c r="U129" s="112"/>
    </row>
    <row r="130" spans="1:21" ht="19.95" customHeight="1">
      <c r="A130" s="219" t="s">
        <v>119</v>
      </c>
      <c r="B130" s="212" t="s">
        <v>854</v>
      </c>
      <c r="C130" s="213" t="str">
        <f t="shared" ca="1" si="46"/>
        <v>SS專用</v>
      </c>
      <c r="D130" s="213" t="str">
        <f t="shared" ca="1" si="34"/>
        <v>詮鼎</v>
      </c>
      <c r="E130" s="125">
        <f t="shared" ca="1" si="59"/>
        <v>112</v>
      </c>
      <c r="F130" s="125">
        <f t="shared" ca="1" si="59"/>
        <v>2400</v>
      </c>
      <c r="G130" s="214">
        <f t="shared" ca="1" si="55"/>
        <v>91896</v>
      </c>
      <c r="H130" s="215">
        <f t="shared" ca="1" si="56"/>
        <v>0</v>
      </c>
      <c r="I130" s="215">
        <f t="shared" ca="1" si="54"/>
        <v>27816</v>
      </c>
      <c r="J130" s="215">
        <f t="shared" ca="1" si="54"/>
        <v>0</v>
      </c>
      <c r="K130" s="215">
        <f t="shared" ca="1" si="54"/>
        <v>43920</v>
      </c>
      <c r="L130" s="215">
        <f t="shared" ca="1" si="54"/>
        <v>0</v>
      </c>
      <c r="M130" s="215">
        <f t="shared" ca="1" si="54"/>
        <v>0</v>
      </c>
      <c r="N130" s="215">
        <f t="shared" ca="1" si="54"/>
        <v>108000</v>
      </c>
      <c r="O130" s="215">
        <f t="shared" ca="1" si="54"/>
        <v>0</v>
      </c>
      <c r="P130" s="215">
        <f t="shared" ca="1" si="54"/>
        <v>91896</v>
      </c>
      <c r="Q130" s="216">
        <f t="shared" ca="1" si="57"/>
        <v>16</v>
      </c>
      <c r="R130" s="214">
        <f t="shared" ca="1" si="58"/>
        <v>-16104</v>
      </c>
      <c r="S130" s="217">
        <f t="shared" ca="1" si="51"/>
        <v>2400</v>
      </c>
      <c r="T130" s="218">
        <f t="shared" ca="1" si="35"/>
        <v>108000</v>
      </c>
      <c r="U130" s="112"/>
    </row>
    <row r="131" spans="1:21" ht="19.95" customHeight="1">
      <c r="E131" s="11"/>
      <c r="F131" s="11"/>
      <c r="G131" s="12"/>
      <c r="H131" s="10"/>
      <c r="I131" s="10"/>
      <c r="J131" s="10"/>
      <c r="K131" s="10"/>
      <c r="L131" s="10"/>
      <c r="M131" s="10"/>
      <c r="N131" s="10"/>
      <c r="O131" s="10"/>
      <c r="P131" s="10"/>
      <c r="Q131" s="14"/>
      <c r="R131" s="12"/>
      <c r="S131" s="79"/>
    </row>
    <row r="132" spans="1:21" ht="19.95" customHeight="1">
      <c r="E132" s="11"/>
      <c r="F132" s="11"/>
      <c r="G132" s="12"/>
      <c r="H132" s="10"/>
      <c r="I132" s="10"/>
      <c r="J132" s="10"/>
      <c r="K132" s="10"/>
      <c r="L132" s="10"/>
      <c r="M132" s="10"/>
      <c r="N132" s="10"/>
      <c r="O132" s="10"/>
      <c r="P132" s="10"/>
      <c r="Q132" s="14"/>
      <c r="R132" s="12"/>
      <c r="S132" s="15"/>
    </row>
    <row r="133" spans="1:21" ht="19.95" customHeight="1">
      <c r="E133" s="11"/>
      <c r="F133" s="11"/>
      <c r="G133" s="12"/>
      <c r="H133" s="10"/>
      <c r="I133" s="10"/>
      <c r="J133" s="10"/>
      <c r="K133" s="10"/>
      <c r="L133" s="10"/>
      <c r="M133" s="10"/>
      <c r="N133" s="10"/>
      <c r="O133" s="10"/>
      <c r="P133" s="10"/>
      <c r="Q133" s="14"/>
      <c r="R133" s="12"/>
      <c r="S133" s="15"/>
    </row>
    <row r="134" spans="1:21" ht="19.95" customHeight="1">
      <c r="E134" s="11"/>
      <c r="F134" s="11"/>
      <c r="G134" s="12"/>
      <c r="H134" s="10"/>
      <c r="I134" s="10"/>
      <c r="J134" s="10"/>
      <c r="K134" s="10"/>
      <c r="L134" s="10"/>
      <c r="M134" s="10"/>
      <c r="N134" s="10"/>
      <c r="O134" s="10"/>
      <c r="P134" s="10"/>
      <c r="Q134" s="14"/>
      <c r="R134" s="12"/>
      <c r="S134" s="15"/>
    </row>
    <row r="135" spans="1:21" ht="19.95" customHeight="1">
      <c r="E135" s="11"/>
      <c r="F135" s="11"/>
      <c r="G135" s="12"/>
      <c r="H135" s="10"/>
      <c r="I135" s="10"/>
      <c r="J135" s="10"/>
      <c r="K135" s="10"/>
      <c r="L135" s="10"/>
      <c r="M135" s="10"/>
      <c r="N135" s="10"/>
      <c r="O135" s="10"/>
      <c r="P135" s="10"/>
      <c r="Q135" s="14"/>
      <c r="R135" s="12"/>
      <c r="S135" s="15"/>
    </row>
    <row r="136" spans="1:21" ht="19.95" customHeight="1">
      <c r="E136" s="11"/>
      <c r="F136" s="11"/>
      <c r="G136" s="12"/>
      <c r="H136" s="10"/>
      <c r="I136" s="10"/>
      <c r="J136" s="10"/>
      <c r="K136" s="10"/>
      <c r="L136" s="10"/>
      <c r="M136" s="10"/>
      <c r="N136" s="10"/>
      <c r="O136" s="10"/>
      <c r="P136" s="10"/>
      <c r="Q136" s="14"/>
      <c r="R136" s="12"/>
      <c r="S136" s="15"/>
    </row>
    <row r="137" spans="1:21" ht="19.95" customHeight="1">
      <c r="E137" s="11"/>
      <c r="F137" s="11"/>
      <c r="G137" s="12"/>
      <c r="H137" s="10"/>
      <c r="I137" s="10"/>
      <c r="J137" s="10"/>
      <c r="K137" s="10"/>
      <c r="L137" s="10"/>
      <c r="M137" s="10"/>
      <c r="N137" s="10"/>
      <c r="O137" s="10"/>
      <c r="P137" s="10"/>
      <c r="Q137" s="14"/>
      <c r="R137" s="12"/>
      <c r="S137" s="15"/>
    </row>
    <row r="138" spans="1:21" ht="19.95" customHeight="1">
      <c r="E138" s="11"/>
      <c r="F138" s="11"/>
      <c r="G138" s="12"/>
      <c r="H138" s="10"/>
      <c r="I138" s="10"/>
      <c r="J138" s="10"/>
      <c r="K138" s="10"/>
      <c r="L138" s="10"/>
      <c r="M138" s="10"/>
      <c r="N138" s="10"/>
      <c r="O138" s="10"/>
      <c r="P138" s="10"/>
      <c r="Q138" s="14"/>
      <c r="R138" s="12"/>
      <c r="S138" s="15"/>
    </row>
    <row r="139" spans="1:21" ht="19.95" customHeight="1">
      <c r="A139" s="220"/>
      <c r="B139" s="95"/>
      <c r="C139" s="16"/>
      <c r="D139" s="16"/>
      <c r="E139" s="11"/>
      <c r="F139" s="11"/>
      <c r="G139" s="12"/>
      <c r="H139" s="10"/>
      <c r="I139" s="10"/>
      <c r="J139" s="10"/>
      <c r="K139" s="10"/>
      <c r="L139" s="10"/>
      <c r="M139" s="10"/>
      <c r="N139" s="10"/>
      <c r="O139" s="10"/>
      <c r="P139" s="10"/>
      <c r="Q139" s="14"/>
      <c r="R139" s="12"/>
      <c r="S139" s="15"/>
    </row>
    <row r="140" spans="1:21" ht="19.95" customHeight="1">
      <c r="A140" s="220"/>
      <c r="B140" s="95"/>
      <c r="C140" s="16"/>
      <c r="D140" s="16"/>
      <c r="E140" s="11"/>
      <c r="F140" s="11"/>
      <c r="G140" s="12"/>
      <c r="H140" s="10"/>
      <c r="I140" s="10"/>
      <c r="J140" s="10"/>
      <c r="K140" s="10"/>
      <c r="L140" s="10"/>
      <c r="M140" s="10"/>
      <c r="N140" s="10"/>
      <c r="O140" s="10"/>
      <c r="P140" s="10"/>
      <c r="Q140" s="14"/>
      <c r="R140" s="12"/>
      <c r="S140" s="15"/>
    </row>
    <row r="141" spans="1:21" ht="19.95" customHeight="1">
      <c r="A141" s="220"/>
      <c r="B141" s="95"/>
      <c r="C141" s="16"/>
      <c r="D141" s="16"/>
      <c r="E141" s="11"/>
      <c r="F141" s="11"/>
      <c r="G141" s="12"/>
      <c r="H141" s="10"/>
      <c r="I141" s="10"/>
      <c r="J141" s="10"/>
      <c r="K141" s="10"/>
      <c r="L141" s="10"/>
      <c r="M141" s="10"/>
      <c r="N141" s="10"/>
      <c r="O141" s="10"/>
      <c r="P141" s="10"/>
      <c r="Q141" s="14"/>
      <c r="R141" s="12"/>
      <c r="S141" s="15"/>
    </row>
    <row r="142" spans="1:21" ht="19.95" customHeight="1">
      <c r="E142" s="11"/>
      <c r="F142" s="11"/>
      <c r="G142" s="12"/>
      <c r="H142" s="10"/>
      <c r="I142" s="10"/>
      <c r="J142" s="10"/>
      <c r="K142" s="10"/>
      <c r="L142" s="10"/>
      <c r="M142" s="10"/>
      <c r="N142" s="10"/>
      <c r="O142" s="10"/>
      <c r="P142" s="10"/>
      <c r="Q142" s="14"/>
      <c r="R142" s="12"/>
      <c r="S142" s="15"/>
    </row>
    <row r="143" spans="1:21" ht="19.95" customHeight="1">
      <c r="E143" s="11"/>
      <c r="F143" s="11"/>
      <c r="G143" s="12"/>
      <c r="H143" s="10"/>
      <c r="I143" s="10"/>
      <c r="J143" s="10"/>
      <c r="K143" s="10"/>
      <c r="L143" s="10"/>
      <c r="M143" s="10"/>
      <c r="N143" s="10"/>
      <c r="O143" s="10"/>
      <c r="P143" s="10"/>
      <c r="Q143" s="14"/>
      <c r="R143" s="12"/>
      <c r="S143" s="15"/>
    </row>
    <row r="144" spans="1:21" ht="19.95" customHeight="1">
      <c r="E144" s="11"/>
      <c r="F144" s="11"/>
      <c r="G144" s="12"/>
      <c r="H144" s="10"/>
      <c r="I144" s="10"/>
      <c r="J144" s="10"/>
      <c r="K144" s="10"/>
      <c r="L144" s="10"/>
      <c r="M144" s="10"/>
      <c r="N144" s="10"/>
      <c r="O144" s="10"/>
      <c r="P144" s="10"/>
      <c r="Q144" s="14"/>
      <c r="R144" s="12"/>
      <c r="S144" s="15"/>
    </row>
    <row r="145" spans="5:19" ht="19.95" customHeight="1">
      <c r="E145" s="11"/>
      <c r="F145" s="11"/>
      <c r="G145" s="12"/>
      <c r="H145" s="10"/>
      <c r="I145" s="10"/>
      <c r="J145" s="10"/>
      <c r="K145" s="10"/>
      <c r="L145" s="10"/>
      <c r="M145" s="10"/>
      <c r="N145" s="10"/>
      <c r="O145" s="10"/>
      <c r="P145" s="10"/>
      <c r="Q145" s="14"/>
      <c r="R145" s="12"/>
      <c r="S145" s="15"/>
    </row>
    <row r="146" spans="5:19" ht="19.95" customHeight="1">
      <c r="E146" s="11"/>
      <c r="F146" s="11"/>
      <c r="G146" s="12"/>
      <c r="H146" s="10"/>
      <c r="I146" s="10"/>
      <c r="J146" s="10"/>
      <c r="K146" s="10"/>
      <c r="L146" s="10"/>
      <c r="M146" s="10"/>
      <c r="N146" s="10"/>
      <c r="O146" s="10"/>
      <c r="P146" s="10"/>
      <c r="Q146" s="14"/>
      <c r="R146" s="12"/>
    </row>
    <row r="147" spans="5:19" ht="19.95" customHeight="1">
      <c r="E147" s="11"/>
      <c r="F147" s="11"/>
      <c r="G147" s="12"/>
      <c r="H147" s="10"/>
      <c r="I147" s="10"/>
      <c r="J147" s="10"/>
      <c r="K147" s="10"/>
      <c r="L147" s="10"/>
      <c r="M147" s="10"/>
      <c r="N147" s="10"/>
      <c r="O147" s="10"/>
      <c r="P147" s="10"/>
      <c r="Q147" s="14"/>
      <c r="R147" s="12"/>
    </row>
    <row r="148" spans="5:19" ht="19.95" customHeight="1">
      <c r="E148" s="11"/>
      <c r="F148" s="11"/>
      <c r="G148" s="12"/>
      <c r="H148" s="10"/>
      <c r="I148" s="10"/>
      <c r="J148" s="10"/>
      <c r="K148" s="10"/>
      <c r="L148" s="10"/>
      <c r="M148" s="10"/>
      <c r="N148" s="10"/>
      <c r="O148" s="10"/>
      <c r="P148" s="10"/>
      <c r="Q148" s="14"/>
      <c r="R148" s="12"/>
    </row>
    <row r="149" spans="5:19" ht="19.95" customHeight="1">
      <c r="E149" s="11"/>
      <c r="F149" s="11"/>
      <c r="G149" s="12"/>
      <c r="H149" s="10"/>
      <c r="I149" s="10"/>
      <c r="J149" s="10"/>
      <c r="K149" s="10"/>
      <c r="L149" s="10"/>
      <c r="M149" s="10"/>
      <c r="N149" s="10"/>
      <c r="O149" s="10"/>
      <c r="P149" s="10"/>
      <c r="Q149" s="14"/>
      <c r="R149" s="12"/>
    </row>
    <row r="150" spans="5:19" ht="19.95" customHeight="1">
      <c r="E150" s="11"/>
      <c r="F150" s="11"/>
      <c r="G150" s="12"/>
      <c r="H150" s="10"/>
      <c r="I150" s="10"/>
      <c r="J150" s="10"/>
      <c r="K150" s="10"/>
      <c r="L150" s="10"/>
      <c r="M150" s="10"/>
      <c r="N150" s="10"/>
      <c r="O150" s="10"/>
      <c r="P150" s="10"/>
      <c r="Q150" s="14"/>
      <c r="R150" s="12"/>
    </row>
    <row r="151" spans="5:19" ht="19.95" customHeight="1">
      <c r="E151" s="11"/>
      <c r="F151" s="11"/>
      <c r="G151" s="12"/>
      <c r="H151" s="10"/>
      <c r="I151" s="10"/>
      <c r="J151" s="10"/>
      <c r="K151" s="10"/>
      <c r="L151" s="10"/>
      <c r="M151" s="10"/>
      <c r="N151" s="10"/>
      <c r="O151" s="10"/>
      <c r="P151" s="10"/>
      <c r="Q151" s="14"/>
      <c r="R151" s="12"/>
    </row>
    <row r="152" spans="5:19" ht="19.95" customHeight="1">
      <c r="E152" s="11"/>
      <c r="F152" s="11"/>
      <c r="G152" s="12"/>
      <c r="H152" s="10"/>
      <c r="I152" s="10"/>
      <c r="J152" s="10"/>
      <c r="K152" s="10"/>
      <c r="L152" s="10"/>
      <c r="M152" s="10"/>
      <c r="N152" s="10"/>
      <c r="O152" s="10"/>
      <c r="P152" s="10"/>
      <c r="Q152" s="14"/>
      <c r="R152" s="12"/>
    </row>
    <row r="153" spans="5:19" ht="19.95" customHeight="1">
      <c r="E153" s="11"/>
      <c r="F153" s="11"/>
      <c r="G153" s="12"/>
      <c r="H153" s="10"/>
      <c r="I153" s="10"/>
      <c r="J153" s="10"/>
      <c r="K153" s="10"/>
      <c r="L153" s="10"/>
      <c r="M153" s="10"/>
      <c r="N153" s="10"/>
      <c r="O153" s="10"/>
      <c r="P153" s="10"/>
      <c r="Q153" s="14"/>
      <c r="R153" s="12"/>
    </row>
    <row r="154" spans="5:19" ht="19.95" customHeight="1">
      <c r="E154" s="11"/>
      <c r="F154" s="11"/>
      <c r="G154" s="12"/>
      <c r="H154" s="10"/>
      <c r="I154" s="10"/>
      <c r="J154" s="10"/>
      <c r="K154" s="10"/>
      <c r="L154" s="10"/>
      <c r="M154" s="10"/>
      <c r="N154" s="10"/>
      <c r="O154" s="10"/>
      <c r="P154" s="10"/>
      <c r="Q154" s="14"/>
      <c r="R154" s="12"/>
    </row>
    <row r="155" spans="5:19" ht="19.95" customHeight="1">
      <c r="E155" s="11"/>
      <c r="F155" s="11"/>
      <c r="G155" s="12"/>
      <c r="H155" s="10"/>
      <c r="I155" s="10"/>
      <c r="J155" s="10"/>
      <c r="K155" s="10"/>
      <c r="L155" s="10"/>
      <c r="M155" s="10"/>
      <c r="N155" s="10"/>
      <c r="O155" s="10"/>
      <c r="P155" s="10"/>
      <c r="Q155" s="14"/>
      <c r="R155" s="12"/>
    </row>
    <row r="156" spans="5:19" ht="19.95" customHeight="1">
      <c r="E156" s="11"/>
      <c r="F156" s="11"/>
      <c r="G156" s="12"/>
      <c r="H156" s="10"/>
      <c r="I156" s="10"/>
      <c r="J156" s="10"/>
      <c r="K156" s="10"/>
      <c r="L156" s="10"/>
      <c r="M156" s="10"/>
      <c r="N156" s="10"/>
      <c r="O156" s="10"/>
      <c r="P156" s="10"/>
      <c r="Q156" s="14"/>
      <c r="R156" s="12"/>
    </row>
    <row r="157" spans="5:19" ht="19.95" customHeight="1">
      <c r="E157" s="11"/>
      <c r="F157" s="11"/>
      <c r="G157" s="12"/>
      <c r="H157" s="10"/>
      <c r="I157" s="10"/>
      <c r="J157" s="10"/>
      <c r="K157" s="10"/>
      <c r="L157" s="10"/>
      <c r="M157" s="10"/>
      <c r="N157" s="10"/>
      <c r="O157" s="10"/>
      <c r="P157" s="10"/>
      <c r="Q157" s="14"/>
      <c r="R157" s="12"/>
    </row>
    <row r="158" spans="5:19" ht="19.95" customHeight="1">
      <c r="E158" s="11"/>
      <c r="F158" s="11"/>
      <c r="G158" s="12"/>
      <c r="H158" s="10"/>
      <c r="I158" s="10"/>
      <c r="J158" s="10"/>
      <c r="K158" s="10"/>
      <c r="L158" s="10"/>
      <c r="M158" s="10"/>
      <c r="N158" s="10"/>
      <c r="O158" s="10"/>
      <c r="P158" s="10"/>
      <c r="Q158" s="14"/>
      <c r="R158" s="12"/>
    </row>
    <row r="159" spans="5:19" ht="19.95" customHeight="1">
      <c r="E159" s="11"/>
      <c r="F159" s="11"/>
      <c r="G159" s="12"/>
      <c r="H159" s="10"/>
      <c r="I159" s="10"/>
      <c r="J159" s="10"/>
      <c r="K159" s="10"/>
      <c r="L159" s="10"/>
      <c r="M159" s="10"/>
      <c r="N159" s="10"/>
      <c r="O159" s="10"/>
      <c r="P159" s="10"/>
      <c r="Q159" s="14"/>
      <c r="R159" s="12"/>
    </row>
    <row r="160" spans="5:19" ht="19.95" customHeight="1">
      <c r="E160" s="11"/>
      <c r="F160" s="11"/>
      <c r="G160" s="12"/>
      <c r="H160" s="10"/>
      <c r="I160" s="10"/>
      <c r="J160" s="10"/>
      <c r="K160" s="10"/>
      <c r="L160" s="10"/>
      <c r="M160" s="10"/>
      <c r="N160" s="10"/>
      <c r="O160" s="10"/>
      <c r="P160" s="10"/>
      <c r="Q160" s="14"/>
      <c r="R160" s="12"/>
    </row>
    <row r="161" spans="5:18" ht="19.95" customHeight="1">
      <c r="E161" s="11"/>
      <c r="F161" s="11"/>
      <c r="G161" s="12"/>
      <c r="H161" s="10"/>
      <c r="I161" s="10"/>
      <c r="J161" s="10"/>
      <c r="K161" s="10"/>
      <c r="L161" s="10"/>
      <c r="M161" s="10"/>
      <c r="N161" s="10"/>
      <c r="O161" s="10"/>
      <c r="P161" s="10"/>
      <c r="Q161" s="14"/>
      <c r="R161" s="12"/>
    </row>
    <row r="162" spans="5:18" ht="19.95" customHeight="1">
      <c r="E162" s="11"/>
      <c r="F162" s="11"/>
      <c r="G162" s="12"/>
      <c r="H162" s="10"/>
      <c r="I162" s="10"/>
      <c r="J162" s="10"/>
      <c r="K162" s="10"/>
      <c r="L162" s="10"/>
      <c r="M162" s="10"/>
      <c r="N162" s="10"/>
      <c r="O162" s="10"/>
      <c r="P162" s="10"/>
      <c r="Q162" s="14"/>
      <c r="R162" s="12"/>
    </row>
    <row r="163" spans="5:18" ht="19.95" customHeight="1">
      <c r="E163" s="11"/>
      <c r="F163" s="11"/>
      <c r="G163" s="12"/>
      <c r="H163" s="10"/>
      <c r="I163" s="10"/>
      <c r="J163" s="10"/>
      <c r="K163" s="10"/>
      <c r="L163" s="10"/>
      <c r="M163" s="10"/>
      <c r="N163" s="10"/>
      <c r="O163" s="10"/>
      <c r="P163" s="10"/>
      <c r="Q163" s="14"/>
      <c r="R163" s="12"/>
    </row>
    <row r="164" spans="5:18" ht="19.95" customHeight="1">
      <c r="E164" s="11"/>
      <c r="F164" s="11"/>
      <c r="G164" s="12"/>
      <c r="H164" s="10"/>
      <c r="I164" s="10"/>
      <c r="J164" s="10"/>
      <c r="K164" s="10"/>
      <c r="L164" s="10"/>
      <c r="M164" s="10"/>
      <c r="N164" s="10"/>
      <c r="O164" s="10"/>
      <c r="P164" s="10"/>
      <c r="Q164" s="14"/>
      <c r="R164" s="12"/>
    </row>
    <row r="165" spans="5:18" ht="19.95" customHeight="1">
      <c r="E165" s="11"/>
      <c r="F165" s="11"/>
      <c r="G165" s="12"/>
      <c r="H165" s="10"/>
      <c r="I165" s="10"/>
      <c r="J165" s="10"/>
      <c r="K165" s="10"/>
      <c r="L165" s="10"/>
      <c r="M165" s="10"/>
      <c r="N165" s="10"/>
      <c r="O165" s="10"/>
      <c r="P165" s="10"/>
      <c r="Q165" s="14"/>
      <c r="R165" s="12"/>
    </row>
    <row r="166" spans="5:18" ht="19.95" customHeight="1">
      <c r="E166" s="11"/>
      <c r="F166" s="11"/>
      <c r="G166" s="12"/>
      <c r="H166" s="10"/>
      <c r="I166" s="10"/>
      <c r="J166" s="10"/>
      <c r="K166" s="10"/>
      <c r="L166" s="10"/>
      <c r="M166" s="10"/>
      <c r="N166" s="10"/>
      <c r="O166" s="10"/>
      <c r="P166" s="10"/>
      <c r="Q166" s="14"/>
      <c r="R166" s="12"/>
    </row>
    <row r="167" spans="5:18" ht="19.95" customHeight="1">
      <c r="E167" s="11"/>
      <c r="F167" s="11"/>
      <c r="G167" s="12"/>
      <c r="H167" s="10"/>
      <c r="I167" s="10"/>
      <c r="J167" s="10"/>
      <c r="K167" s="10"/>
      <c r="L167" s="10"/>
      <c r="M167" s="10"/>
      <c r="N167" s="10"/>
      <c r="O167" s="10"/>
      <c r="P167" s="10"/>
      <c r="Q167" s="14"/>
      <c r="R167" s="12"/>
    </row>
    <row r="168" spans="5:18" ht="19.95" customHeight="1">
      <c r="E168" s="11"/>
      <c r="F168" s="11"/>
      <c r="G168" s="12"/>
      <c r="H168" s="10"/>
      <c r="I168" s="10"/>
      <c r="J168" s="10"/>
      <c r="K168" s="10"/>
      <c r="L168" s="10"/>
      <c r="M168" s="10"/>
      <c r="N168" s="10"/>
      <c r="O168" s="10"/>
      <c r="P168" s="10"/>
      <c r="Q168" s="14"/>
      <c r="R168" s="12"/>
    </row>
    <row r="169" spans="5:18" ht="19.95" customHeight="1">
      <c r="E169" s="11"/>
      <c r="F169" s="11"/>
      <c r="G169" s="12"/>
      <c r="H169" s="10"/>
      <c r="I169" s="10"/>
      <c r="J169" s="10"/>
      <c r="K169" s="10"/>
      <c r="L169" s="10"/>
      <c r="M169" s="10"/>
      <c r="N169" s="10"/>
      <c r="O169" s="10"/>
      <c r="P169" s="10"/>
      <c r="Q169" s="14"/>
      <c r="R169" s="12"/>
    </row>
    <row r="170" spans="5:18" ht="19.95" customHeight="1">
      <c r="E170" s="11"/>
      <c r="F170" s="11"/>
      <c r="G170" s="12"/>
      <c r="H170" s="10"/>
      <c r="I170" s="10"/>
      <c r="J170" s="10"/>
      <c r="K170" s="10"/>
      <c r="L170" s="10"/>
      <c r="M170" s="10"/>
      <c r="N170" s="10"/>
      <c r="O170" s="10"/>
      <c r="P170" s="10"/>
      <c r="Q170" s="14"/>
      <c r="R170" s="12"/>
    </row>
    <row r="171" spans="5:18" ht="19.95" customHeight="1">
      <c r="E171" s="11"/>
      <c r="F171" s="11"/>
      <c r="G171" s="12"/>
      <c r="H171" s="10"/>
      <c r="I171" s="10"/>
      <c r="J171" s="10"/>
      <c r="K171" s="10"/>
      <c r="L171" s="10"/>
      <c r="M171" s="10"/>
      <c r="N171" s="10"/>
      <c r="O171" s="10"/>
      <c r="P171" s="10"/>
      <c r="Q171" s="14"/>
      <c r="R171" s="12"/>
    </row>
    <row r="172" spans="5:18" ht="19.95" customHeight="1">
      <c r="E172" s="11"/>
      <c r="F172" s="11"/>
      <c r="G172" s="12"/>
      <c r="H172" s="10"/>
      <c r="I172" s="10"/>
      <c r="J172" s="10"/>
      <c r="K172" s="10"/>
      <c r="L172" s="10"/>
      <c r="M172" s="10"/>
      <c r="N172" s="10"/>
      <c r="O172" s="10"/>
      <c r="P172" s="10"/>
      <c r="Q172" s="14"/>
      <c r="R172" s="12"/>
    </row>
    <row r="173" spans="5:18" ht="19.95" customHeight="1">
      <c r="E173" s="11"/>
      <c r="F173" s="11"/>
      <c r="G173" s="12"/>
      <c r="H173" s="10"/>
      <c r="I173" s="10"/>
      <c r="J173" s="10"/>
      <c r="K173" s="10"/>
      <c r="L173" s="10"/>
      <c r="M173" s="10"/>
      <c r="N173" s="10"/>
      <c r="O173" s="10"/>
      <c r="P173" s="10"/>
      <c r="Q173" s="14"/>
      <c r="R173" s="12"/>
    </row>
    <row r="174" spans="5:18" ht="19.95" customHeight="1">
      <c r="E174" s="11"/>
      <c r="F174" s="11"/>
      <c r="G174" s="12"/>
      <c r="H174" s="10"/>
      <c r="I174" s="10"/>
      <c r="J174" s="10"/>
      <c r="K174" s="10"/>
      <c r="L174" s="10"/>
      <c r="M174" s="10"/>
      <c r="N174" s="10"/>
      <c r="O174" s="10"/>
      <c r="P174" s="10"/>
      <c r="Q174" s="14"/>
      <c r="R174" s="12"/>
    </row>
    <row r="175" spans="5:18" ht="19.95" customHeight="1">
      <c r="E175" s="11"/>
      <c r="F175" s="11"/>
      <c r="G175" s="12"/>
      <c r="H175" s="10"/>
      <c r="I175" s="10"/>
      <c r="J175" s="10"/>
      <c r="K175" s="10"/>
      <c r="L175" s="10"/>
      <c r="M175" s="10"/>
      <c r="N175" s="10"/>
      <c r="O175" s="10"/>
      <c r="P175" s="10"/>
      <c r="Q175" s="14"/>
      <c r="R175" s="12"/>
    </row>
    <row r="176" spans="5:18" ht="19.95" customHeight="1">
      <c r="E176" s="11"/>
      <c r="F176" s="11"/>
      <c r="G176" s="12"/>
      <c r="H176" s="10"/>
      <c r="I176" s="10"/>
      <c r="J176" s="10"/>
      <c r="K176" s="10"/>
      <c r="L176" s="10"/>
      <c r="M176" s="10"/>
      <c r="N176" s="10"/>
      <c r="O176" s="10"/>
      <c r="P176" s="10"/>
      <c r="Q176" s="14"/>
      <c r="R176" s="12"/>
    </row>
    <row r="177" spans="5:18" ht="19.95" customHeight="1">
      <c r="E177" s="11"/>
      <c r="F177" s="11"/>
      <c r="G177" s="12"/>
      <c r="H177" s="10"/>
      <c r="I177" s="10"/>
      <c r="J177" s="10"/>
      <c r="K177" s="10"/>
      <c r="L177" s="10"/>
      <c r="M177" s="10"/>
      <c r="N177" s="10"/>
      <c r="O177" s="10"/>
      <c r="P177" s="10"/>
      <c r="Q177" s="14"/>
      <c r="R177" s="12"/>
    </row>
    <row r="178" spans="5:18" ht="19.95" customHeight="1">
      <c r="E178" s="11"/>
      <c r="F178" s="11"/>
      <c r="G178" s="12"/>
      <c r="H178" s="10"/>
      <c r="I178" s="10"/>
      <c r="J178" s="10"/>
      <c r="K178" s="10"/>
      <c r="L178" s="10"/>
      <c r="M178" s="10"/>
      <c r="N178" s="10"/>
      <c r="O178" s="10"/>
      <c r="P178" s="10"/>
      <c r="Q178" s="14"/>
      <c r="R178" s="12"/>
    </row>
    <row r="179" spans="5:18" ht="19.95" customHeight="1">
      <c r="E179" s="11"/>
      <c r="F179" s="11"/>
      <c r="G179" s="12"/>
      <c r="H179" s="10"/>
      <c r="I179" s="10"/>
      <c r="J179" s="10"/>
      <c r="K179" s="10"/>
      <c r="L179" s="10"/>
      <c r="M179" s="10"/>
      <c r="N179" s="10"/>
      <c r="O179" s="10"/>
      <c r="P179" s="10"/>
      <c r="Q179" s="14"/>
      <c r="R179" s="12"/>
    </row>
    <row r="180" spans="5:18" ht="19.95" customHeight="1">
      <c r="E180" s="11"/>
      <c r="F180" s="11"/>
      <c r="G180" s="12"/>
      <c r="H180" s="10"/>
      <c r="I180" s="10"/>
      <c r="J180" s="10"/>
      <c r="K180" s="10"/>
      <c r="L180" s="10"/>
      <c r="M180" s="10"/>
      <c r="N180" s="10"/>
      <c r="O180" s="10"/>
      <c r="P180" s="10"/>
      <c r="Q180" s="14"/>
      <c r="R180" s="12"/>
    </row>
    <row r="181" spans="5:18" ht="19.95" customHeight="1">
      <c r="E181" s="11"/>
      <c r="F181" s="11"/>
      <c r="G181" s="12"/>
      <c r="H181" s="10"/>
      <c r="I181" s="10"/>
      <c r="J181" s="10"/>
      <c r="K181" s="10"/>
      <c r="L181" s="10"/>
      <c r="M181" s="10"/>
      <c r="N181" s="10"/>
      <c r="O181" s="10"/>
      <c r="P181" s="10"/>
      <c r="Q181" s="14"/>
      <c r="R181" s="12"/>
    </row>
    <row r="182" spans="5:18" ht="19.95" customHeight="1">
      <c r="E182" s="11"/>
      <c r="F182" s="11"/>
      <c r="G182" s="12"/>
      <c r="H182" s="10"/>
      <c r="I182" s="10"/>
      <c r="J182" s="10"/>
      <c r="K182" s="10"/>
      <c r="L182" s="10"/>
      <c r="M182" s="10"/>
      <c r="N182" s="10"/>
      <c r="O182" s="10"/>
      <c r="P182" s="10"/>
      <c r="Q182" s="14"/>
      <c r="R182" s="12"/>
    </row>
    <row r="183" spans="5:18" ht="19.95" customHeight="1">
      <c r="E183" s="11"/>
      <c r="F183" s="11"/>
      <c r="G183" s="12"/>
      <c r="H183" s="10"/>
      <c r="I183" s="10"/>
      <c r="J183" s="10"/>
      <c r="K183" s="10"/>
      <c r="L183" s="10"/>
      <c r="M183" s="10"/>
      <c r="N183" s="10"/>
      <c r="O183" s="10"/>
      <c r="P183" s="10"/>
      <c r="Q183" s="14"/>
      <c r="R183" s="12"/>
    </row>
    <row r="184" spans="5:18" ht="19.95" customHeight="1">
      <c r="E184" s="11"/>
      <c r="F184" s="11"/>
      <c r="G184" s="12"/>
      <c r="H184" s="10"/>
      <c r="I184" s="10"/>
      <c r="J184" s="10"/>
      <c r="K184" s="10"/>
      <c r="L184" s="10"/>
      <c r="M184" s="10"/>
      <c r="N184" s="10"/>
      <c r="O184" s="10"/>
      <c r="P184" s="10"/>
      <c r="Q184" s="14"/>
      <c r="R184" s="12"/>
    </row>
    <row r="185" spans="5:18" ht="19.95" customHeight="1">
      <c r="E185" s="11"/>
      <c r="F185" s="11"/>
      <c r="G185" s="12"/>
      <c r="H185" s="10"/>
      <c r="I185" s="10"/>
      <c r="J185" s="10"/>
      <c r="K185" s="10"/>
      <c r="L185" s="10"/>
      <c r="M185" s="10"/>
      <c r="N185" s="10"/>
      <c r="O185" s="10"/>
      <c r="P185" s="10"/>
      <c r="Q185" s="14"/>
      <c r="R185" s="12"/>
    </row>
    <row r="186" spans="5:18" ht="19.95" customHeight="1">
      <c r="E186" s="11"/>
      <c r="F186" s="11"/>
      <c r="G186" s="12"/>
      <c r="H186" s="10"/>
      <c r="I186" s="10"/>
      <c r="J186" s="10"/>
      <c r="K186" s="10"/>
      <c r="L186" s="10"/>
      <c r="M186" s="10"/>
      <c r="N186" s="10"/>
      <c r="O186" s="10"/>
      <c r="P186" s="10"/>
      <c r="Q186" s="14"/>
      <c r="R186" s="12"/>
    </row>
    <row r="187" spans="5:18" ht="19.95" customHeight="1">
      <c r="E187" s="11"/>
      <c r="F187" s="11"/>
      <c r="G187" s="12"/>
      <c r="H187" s="10"/>
      <c r="I187" s="10"/>
      <c r="J187" s="10"/>
      <c r="K187" s="10"/>
      <c r="L187" s="10"/>
      <c r="M187" s="10"/>
      <c r="N187" s="10"/>
      <c r="O187" s="10"/>
      <c r="P187" s="10"/>
      <c r="Q187" s="14"/>
      <c r="R187" s="12"/>
    </row>
    <row r="188" spans="5:18" ht="19.95" customHeight="1">
      <c r="E188" s="11"/>
      <c r="F188" s="11"/>
      <c r="G188" s="12"/>
      <c r="H188" s="10"/>
      <c r="I188" s="10"/>
      <c r="J188" s="10"/>
      <c r="K188" s="10"/>
      <c r="L188" s="10"/>
      <c r="M188" s="10"/>
      <c r="N188" s="10"/>
      <c r="O188" s="10"/>
      <c r="P188" s="10"/>
      <c r="Q188" s="14"/>
      <c r="R188" s="12"/>
    </row>
    <row r="189" spans="5:18" ht="19.95" customHeight="1">
      <c r="E189" s="11"/>
      <c r="F189" s="11"/>
      <c r="G189" s="12"/>
      <c r="H189" s="10"/>
      <c r="I189" s="10"/>
      <c r="J189" s="10"/>
      <c r="K189" s="10"/>
      <c r="L189" s="10"/>
      <c r="M189" s="10"/>
      <c r="N189" s="10"/>
      <c r="O189" s="10"/>
      <c r="P189" s="10"/>
      <c r="Q189" s="14"/>
      <c r="R189" s="12"/>
    </row>
    <row r="190" spans="5:18" ht="19.95" customHeight="1">
      <c r="E190" s="11"/>
      <c r="F190" s="11"/>
      <c r="G190" s="12"/>
      <c r="H190" s="10"/>
      <c r="I190" s="10"/>
      <c r="J190" s="10"/>
      <c r="K190" s="10"/>
      <c r="L190" s="10"/>
      <c r="M190" s="10"/>
      <c r="N190" s="10"/>
      <c r="O190" s="10"/>
      <c r="P190" s="10"/>
      <c r="Q190" s="14"/>
      <c r="R190" s="12"/>
    </row>
    <row r="191" spans="5:18" ht="19.95" customHeight="1">
      <c r="E191" s="11"/>
      <c r="F191" s="11"/>
      <c r="G191" s="12"/>
      <c r="H191" s="10"/>
      <c r="I191" s="10"/>
      <c r="J191" s="10"/>
      <c r="K191" s="10"/>
      <c r="L191" s="10"/>
      <c r="M191" s="10"/>
      <c r="N191" s="10"/>
      <c r="O191" s="10"/>
      <c r="P191" s="10"/>
      <c r="Q191" s="14"/>
      <c r="R191" s="12"/>
    </row>
    <row r="192" spans="5:18" ht="19.95" customHeight="1">
      <c r="E192" s="11"/>
      <c r="F192" s="11"/>
      <c r="G192" s="12"/>
      <c r="H192" s="10"/>
      <c r="I192" s="10"/>
      <c r="J192" s="10"/>
      <c r="K192" s="10"/>
      <c r="L192" s="10"/>
      <c r="M192" s="10"/>
      <c r="N192" s="10"/>
      <c r="O192" s="10"/>
      <c r="P192" s="10"/>
      <c r="Q192" s="14"/>
      <c r="R192" s="12"/>
    </row>
    <row r="193" spans="5:18" ht="19.95" customHeight="1">
      <c r="E193" s="11"/>
      <c r="F193" s="11"/>
      <c r="G193" s="12"/>
      <c r="H193" s="10"/>
      <c r="I193" s="10"/>
      <c r="J193" s="10"/>
      <c r="K193" s="10"/>
      <c r="L193" s="10"/>
      <c r="M193" s="10"/>
      <c r="N193" s="10"/>
      <c r="O193" s="10"/>
      <c r="P193" s="10"/>
      <c r="Q193" s="14"/>
      <c r="R193" s="12"/>
    </row>
    <row r="194" spans="5:18" ht="19.95" customHeight="1">
      <c r="E194" s="11"/>
      <c r="F194" s="11"/>
      <c r="G194" s="12"/>
      <c r="H194" s="10"/>
      <c r="I194" s="10"/>
      <c r="J194" s="10"/>
      <c r="K194" s="10"/>
      <c r="L194" s="10"/>
      <c r="M194" s="10"/>
      <c r="N194" s="10"/>
      <c r="O194" s="10"/>
      <c r="P194" s="10"/>
      <c r="Q194" s="14"/>
      <c r="R194" s="12"/>
    </row>
    <row r="195" spans="5:18" ht="19.95" customHeight="1">
      <c r="E195" s="11"/>
      <c r="F195" s="11"/>
      <c r="G195" s="12"/>
      <c r="H195" s="10"/>
      <c r="I195" s="10"/>
      <c r="J195" s="10"/>
      <c r="K195" s="10"/>
      <c r="L195" s="10"/>
      <c r="M195" s="10"/>
      <c r="N195" s="10"/>
      <c r="O195" s="10"/>
      <c r="P195" s="10"/>
      <c r="Q195" s="14"/>
      <c r="R195" s="12"/>
    </row>
    <row r="196" spans="5:18" ht="19.95" customHeight="1">
      <c r="E196" s="11"/>
      <c r="F196" s="11"/>
      <c r="G196" s="12"/>
      <c r="H196" s="10"/>
      <c r="I196" s="10"/>
      <c r="J196" s="10"/>
      <c r="K196" s="10"/>
      <c r="L196" s="10"/>
      <c r="M196" s="10"/>
      <c r="N196" s="10"/>
      <c r="O196" s="10"/>
      <c r="P196" s="10"/>
      <c r="Q196" s="14"/>
      <c r="R196" s="12"/>
    </row>
    <row r="197" spans="5:18" ht="19.95" customHeight="1">
      <c r="E197" s="11"/>
      <c r="F197" s="11"/>
      <c r="G197" s="12"/>
      <c r="H197" s="10"/>
      <c r="I197" s="10"/>
      <c r="J197" s="10"/>
      <c r="K197" s="10"/>
      <c r="L197" s="10"/>
      <c r="M197" s="10"/>
      <c r="N197" s="10"/>
      <c r="O197" s="10"/>
      <c r="P197" s="10"/>
      <c r="Q197" s="14"/>
      <c r="R197" s="12"/>
    </row>
    <row r="198" spans="5:18" ht="19.95" customHeight="1">
      <c r="E198" s="11"/>
      <c r="F198" s="11"/>
      <c r="G198" s="12"/>
      <c r="H198" s="10"/>
      <c r="I198" s="10"/>
      <c r="J198" s="10"/>
      <c r="K198" s="10"/>
      <c r="L198" s="10"/>
      <c r="M198" s="10"/>
      <c r="N198" s="10"/>
      <c r="O198" s="10"/>
      <c r="P198" s="10"/>
      <c r="Q198" s="14"/>
      <c r="R198" s="12"/>
    </row>
    <row r="199" spans="5:18" ht="19.95" customHeight="1">
      <c r="E199" s="11"/>
      <c r="F199" s="11"/>
      <c r="G199" s="12"/>
      <c r="H199" s="10"/>
      <c r="I199" s="10"/>
      <c r="J199" s="10"/>
      <c r="K199" s="10"/>
      <c r="L199" s="10"/>
      <c r="M199" s="10"/>
      <c r="N199" s="10"/>
      <c r="O199" s="10"/>
      <c r="P199" s="10"/>
      <c r="Q199" s="14"/>
      <c r="R199" s="12"/>
    </row>
    <row r="200" spans="5:18" ht="19.95" customHeight="1">
      <c r="E200" s="11"/>
      <c r="F200" s="11"/>
      <c r="G200" s="12"/>
      <c r="H200" s="10"/>
      <c r="I200" s="10"/>
      <c r="J200" s="10"/>
      <c r="K200" s="10"/>
      <c r="L200" s="10"/>
      <c r="M200" s="10"/>
      <c r="N200" s="10"/>
      <c r="O200" s="10"/>
      <c r="P200" s="10"/>
      <c r="Q200" s="14"/>
      <c r="R200" s="12"/>
    </row>
    <row r="201" spans="5:18" ht="19.95" customHeight="1">
      <c r="E201" s="11"/>
      <c r="F201" s="11"/>
      <c r="G201" s="12"/>
      <c r="H201" s="10"/>
      <c r="I201" s="10"/>
      <c r="J201" s="10"/>
      <c r="K201" s="10"/>
      <c r="L201" s="10"/>
      <c r="M201" s="10"/>
      <c r="N201" s="10"/>
      <c r="O201" s="10"/>
      <c r="P201" s="10"/>
      <c r="Q201" s="14"/>
      <c r="R201" s="12"/>
    </row>
    <row r="202" spans="5:18" ht="19.95" customHeight="1">
      <c r="E202" s="11"/>
      <c r="F202" s="11"/>
      <c r="G202" s="12"/>
      <c r="H202" s="10"/>
      <c r="I202" s="10"/>
      <c r="J202" s="10"/>
      <c r="K202" s="10"/>
      <c r="L202" s="10"/>
      <c r="M202" s="10"/>
      <c r="N202" s="10"/>
      <c r="O202" s="10"/>
      <c r="P202" s="10"/>
      <c r="Q202" s="14"/>
      <c r="R202" s="12"/>
    </row>
    <row r="203" spans="5:18" ht="19.95" customHeight="1">
      <c r="E203" s="11"/>
      <c r="F203" s="11"/>
      <c r="G203" s="12"/>
      <c r="H203" s="10"/>
      <c r="I203" s="10"/>
      <c r="J203" s="10"/>
      <c r="K203" s="10"/>
      <c r="L203" s="10"/>
      <c r="M203" s="10"/>
      <c r="N203" s="10"/>
      <c r="O203" s="10"/>
      <c r="P203" s="10"/>
      <c r="Q203" s="14"/>
      <c r="R203" s="12"/>
    </row>
    <row r="204" spans="5:18" ht="19.95" customHeight="1">
      <c r="E204" s="11"/>
      <c r="F204" s="11"/>
      <c r="G204" s="12"/>
      <c r="H204" s="10"/>
      <c r="I204" s="10"/>
      <c r="J204" s="10"/>
      <c r="K204" s="10"/>
      <c r="L204" s="10"/>
      <c r="M204" s="10"/>
      <c r="N204" s="10"/>
      <c r="O204" s="10"/>
      <c r="P204" s="10"/>
      <c r="Q204" s="14"/>
      <c r="R204" s="12"/>
    </row>
    <row r="205" spans="5:18" ht="19.95" customHeight="1">
      <c r="E205" s="11"/>
      <c r="F205" s="11"/>
      <c r="G205" s="12"/>
      <c r="H205" s="10"/>
      <c r="I205" s="10"/>
      <c r="J205" s="10"/>
      <c r="K205" s="10"/>
      <c r="L205" s="10"/>
      <c r="M205" s="10"/>
      <c r="N205" s="10"/>
      <c r="O205" s="10"/>
      <c r="P205" s="10"/>
      <c r="Q205" s="14"/>
      <c r="R205" s="12"/>
    </row>
    <row r="206" spans="5:18" ht="19.95" customHeight="1">
      <c r="E206" s="11"/>
      <c r="F206" s="11"/>
      <c r="G206" s="12"/>
      <c r="H206" s="10"/>
      <c r="I206" s="10"/>
      <c r="J206" s="10"/>
      <c r="K206" s="10"/>
      <c r="L206" s="10"/>
      <c r="M206" s="10"/>
      <c r="N206" s="10"/>
      <c r="O206" s="10"/>
      <c r="P206" s="10"/>
      <c r="Q206" s="14"/>
      <c r="R206" s="12"/>
    </row>
    <row r="207" spans="5:18" ht="19.95" customHeight="1">
      <c r="E207" s="11"/>
      <c r="F207" s="11"/>
      <c r="G207" s="12"/>
      <c r="H207" s="10"/>
      <c r="I207" s="10"/>
      <c r="J207" s="10"/>
      <c r="K207" s="10"/>
      <c r="L207" s="10"/>
      <c r="M207" s="10"/>
      <c r="N207" s="10"/>
      <c r="O207" s="10"/>
      <c r="P207" s="10"/>
      <c r="Q207" s="14"/>
      <c r="R207" s="12"/>
    </row>
    <row r="208" spans="5:18" ht="19.95" customHeight="1">
      <c r="E208" s="11"/>
      <c r="F208" s="11"/>
      <c r="G208" s="12"/>
      <c r="H208" s="10"/>
      <c r="I208" s="10"/>
      <c r="J208" s="10"/>
      <c r="K208" s="10"/>
      <c r="L208" s="10"/>
      <c r="M208" s="10"/>
      <c r="N208" s="10"/>
      <c r="O208" s="10"/>
      <c r="P208" s="10"/>
      <c r="Q208" s="14"/>
      <c r="R208" s="12"/>
    </row>
    <row r="209" spans="5:18" ht="19.95" customHeight="1">
      <c r="E209" s="11"/>
      <c r="F209" s="11"/>
      <c r="G209" s="12"/>
      <c r="H209" s="10"/>
      <c r="I209" s="10"/>
      <c r="J209" s="10"/>
      <c r="K209" s="10"/>
      <c r="L209" s="10"/>
      <c r="M209" s="10"/>
      <c r="N209" s="10"/>
      <c r="O209" s="10"/>
      <c r="P209" s="10"/>
      <c r="Q209" s="14"/>
      <c r="R209" s="12"/>
    </row>
    <row r="210" spans="5:18" ht="19.95" customHeight="1">
      <c r="E210" s="11"/>
      <c r="F210" s="11"/>
      <c r="G210" s="12"/>
      <c r="H210" s="10"/>
      <c r="I210" s="10"/>
      <c r="J210" s="10"/>
      <c r="K210" s="10"/>
      <c r="L210" s="10"/>
      <c r="M210" s="10"/>
      <c r="N210" s="10"/>
      <c r="O210" s="10"/>
      <c r="P210" s="10"/>
      <c r="Q210" s="14"/>
      <c r="R210" s="12"/>
    </row>
    <row r="211" spans="5:18" ht="19.95" customHeight="1">
      <c r="E211" s="11"/>
      <c r="F211" s="11"/>
      <c r="G211" s="12"/>
      <c r="H211" s="10"/>
      <c r="I211" s="10"/>
      <c r="J211" s="10"/>
      <c r="K211" s="10"/>
      <c r="L211" s="10"/>
      <c r="M211" s="10"/>
      <c r="N211" s="10"/>
      <c r="O211" s="10"/>
      <c r="P211" s="10"/>
      <c r="Q211" s="14"/>
      <c r="R211" s="12"/>
    </row>
    <row r="212" spans="5:18" ht="19.95" customHeight="1">
      <c r="E212" s="11"/>
      <c r="F212" s="11"/>
      <c r="G212" s="12"/>
      <c r="H212" s="10"/>
      <c r="I212" s="10"/>
      <c r="J212" s="10"/>
      <c r="K212" s="10"/>
      <c r="L212" s="10"/>
      <c r="M212" s="10"/>
      <c r="N212" s="10"/>
      <c r="O212" s="10"/>
      <c r="P212" s="10"/>
      <c r="Q212" s="14"/>
      <c r="R212" s="12"/>
    </row>
    <row r="213" spans="5:18" ht="19.95" customHeight="1">
      <c r="E213" s="11"/>
      <c r="F213" s="11"/>
      <c r="G213" s="12"/>
      <c r="H213" s="10"/>
      <c r="I213" s="10"/>
      <c r="J213" s="10"/>
      <c r="K213" s="10"/>
      <c r="L213" s="10"/>
      <c r="M213" s="10"/>
      <c r="N213" s="10"/>
      <c r="O213" s="10"/>
      <c r="P213" s="10"/>
      <c r="Q213" s="14"/>
      <c r="R213" s="12"/>
    </row>
    <row r="214" spans="5:18" ht="19.95" customHeight="1">
      <c r="E214" s="11"/>
      <c r="F214" s="11"/>
      <c r="G214" s="12"/>
      <c r="H214" s="10"/>
      <c r="I214" s="10"/>
      <c r="J214" s="10"/>
      <c r="K214" s="10"/>
      <c r="L214" s="10"/>
      <c r="M214" s="10"/>
      <c r="N214" s="10"/>
      <c r="O214" s="10"/>
      <c r="P214" s="10"/>
      <c r="Q214" s="14"/>
      <c r="R214" s="12"/>
    </row>
    <row r="215" spans="5:18" ht="19.95" customHeight="1">
      <c r="E215" s="11"/>
      <c r="F215" s="11"/>
      <c r="G215" s="12"/>
      <c r="H215" s="10"/>
      <c r="I215" s="10"/>
      <c r="J215" s="10"/>
      <c r="K215" s="10"/>
      <c r="L215" s="10"/>
      <c r="M215" s="10"/>
      <c r="N215" s="10"/>
      <c r="O215" s="10"/>
      <c r="P215" s="10"/>
      <c r="Q215" s="14"/>
      <c r="R215" s="12"/>
    </row>
    <row r="216" spans="5:18" ht="19.95" customHeight="1">
      <c r="E216" s="11"/>
      <c r="F216" s="11"/>
      <c r="G216" s="12"/>
      <c r="H216" s="10"/>
      <c r="I216" s="10"/>
      <c r="J216" s="10"/>
      <c r="K216" s="10"/>
      <c r="L216" s="10"/>
      <c r="M216" s="10"/>
      <c r="N216" s="10"/>
      <c r="O216" s="10"/>
      <c r="P216" s="10"/>
      <c r="Q216" s="14"/>
      <c r="R216" s="12"/>
    </row>
    <row r="217" spans="5:18" ht="19.95" customHeight="1">
      <c r="E217" s="11"/>
      <c r="F217" s="11"/>
      <c r="G217" s="12"/>
      <c r="H217" s="10"/>
      <c r="I217" s="10"/>
      <c r="J217" s="10"/>
      <c r="K217" s="10"/>
      <c r="L217" s="10"/>
      <c r="M217" s="10"/>
      <c r="N217" s="10"/>
      <c r="O217" s="10"/>
      <c r="P217" s="10"/>
      <c r="Q217" s="14"/>
      <c r="R217" s="12"/>
    </row>
    <row r="218" spans="5:18" ht="19.95" customHeight="1">
      <c r="E218" s="11"/>
      <c r="F218" s="11"/>
      <c r="G218" s="12"/>
      <c r="H218" s="10"/>
      <c r="I218" s="10"/>
      <c r="J218" s="10"/>
      <c r="K218" s="10"/>
      <c r="L218" s="10"/>
      <c r="M218" s="10"/>
      <c r="N218" s="10"/>
      <c r="O218" s="10"/>
      <c r="P218" s="10"/>
      <c r="Q218" s="14"/>
      <c r="R218" s="12"/>
    </row>
    <row r="219" spans="5:18" ht="19.95" customHeight="1">
      <c r="E219" s="11"/>
      <c r="F219" s="11"/>
      <c r="G219" s="12"/>
      <c r="H219" s="10"/>
      <c r="I219" s="10"/>
      <c r="J219" s="10"/>
      <c r="K219" s="10"/>
      <c r="L219" s="10"/>
      <c r="M219" s="10"/>
      <c r="N219" s="10"/>
      <c r="O219" s="10"/>
      <c r="P219" s="10"/>
      <c r="Q219" s="14"/>
      <c r="R219" s="12"/>
    </row>
    <row r="220" spans="5:18" ht="19.95" customHeight="1">
      <c r="E220" s="11"/>
      <c r="F220" s="11"/>
      <c r="G220" s="12"/>
      <c r="H220" s="10"/>
      <c r="I220" s="10"/>
      <c r="J220" s="10"/>
      <c r="K220" s="10"/>
      <c r="L220" s="10"/>
      <c r="M220" s="10"/>
      <c r="N220" s="10"/>
      <c r="O220" s="10"/>
      <c r="P220" s="10"/>
      <c r="Q220" s="14"/>
      <c r="R220" s="12"/>
    </row>
    <row r="221" spans="5:18" ht="19.95" customHeight="1">
      <c r="E221" s="11"/>
      <c r="F221" s="11"/>
      <c r="G221" s="12"/>
      <c r="H221" s="10"/>
      <c r="I221" s="10"/>
      <c r="J221" s="10"/>
      <c r="K221" s="10"/>
      <c r="L221" s="10"/>
      <c r="M221" s="10"/>
      <c r="N221" s="10"/>
      <c r="O221" s="10"/>
      <c r="P221" s="10"/>
      <c r="Q221" s="14"/>
      <c r="R221" s="12"/>
    </row>
    <row r="222" spans="5:18" ht="19.95" customHeight="1">
      <c r="E222" s="11"/>
      <c r="F222" s="11"/>
      <c r="G222" s="12"/>
      <c r="H222" s="10"/>
      <c r="I222" s="10"/>
      <c r="J222" s="10"/>
      <c r="K222" s="10"/>
      <c r="L222" s="10"/>
      <c r="M222" s="10"/>
      <c r="N222" s="10"/>
      <c r="O222" s="10"/>
      <c r="P222" s="10"/>
      <c r="Q222" s="14"/>
      <c r="R222" s="12"/>
    </row>
    <row r="223" spans="5:18" ht="19.95" customHeight="1">
      <c r="E223" s="11"/>
      <c r="F223" s="11"/>
      <c r="G223" s="12"/>
      <c r="H223" s="10"/>
      <c r="I223" s="10"/>
      <c r="J223" s="10"/>
      <c r="K223" s="10"/>
      <c r="L223" s="10"/>
      <c r="M223" s="10"/>
      <c r="N223" s="10"/>
      <c r="O223" s="10"/>
      <c r="P223" s="10"/>
      <c r="Q223" s="14"/>
      <c r="R223" s="12"/>
    </row>
    <row r="224" spans="5:18" ht="19.95" customHeight="1">
      <c r="E224" s="11"/>
      <c r="F224" s="11"/>
      <c r="G224" s="12"/>
      <c r="H224" s="10"/>
      <c r="I224" s="10"/>
      <c r="J224" s="10"/>
      <c r="K224" s="10"/>
      <c r="L224" s="10"/>
      <c r="M224" s="10"/>
      <c r="N224" s="10"/>
      <c r="O224" s="10"/>
      <c r="P224" s="10"/>
      <c r="Q224" s="14"/>
      <c r="R224" s="12"/>
    </row>
    <row r="225" spans="5:18" ht="19.95" customHeight="1">
      <c r="E225" s="11"/>
      <c r="F225" s="11"/>
      <c r="G225" s="12"/>
      <c r="H225" s="10"/>
      <c r="I225" s="10"/>
      <c r="J225" s="10"/>
      <c r="K225" s="10"/>
      <c r="L225" s="10"/>
      <c r="M225" s="10"/>
      <c r="N225" s="10"/>
      <c r="O225" s="10"/>
      <c r="P225" s="10"/>
      <c r="Q225" s="14"/>
      <c r="R225" s="12"/>
    </row>
    <row r="226" spans="5:18" ht="19.95" customHeight="1">
      <c r="E226" s="11"/>
      <c r="F226" s="11"/>
      <c r="G226" s="12"/>
      <c r="H226" s="10"/>
      <c r="I226" s="10"/>
      <c r="J226" s="10"/>
      <c r="K226" s="10"/>
      <c r="L226" s="10"/>
      <c r="M226" s="10"/>
      <c r="N226" s="10"/>
      <c r="O226" s="10"/>
      <c r="P226" s="10"/>
      <c r="Q226" s="14"/>
      <c r="R226" s="12"/>
    </row>
    <row r="227" spans="5:18" ht="19.95" customHeight="1">
      <c r="E227" s="11"/>
      <c r="F227" s="11"/>
      <c r="G227" s="12"/>
      <c r="H227" s="10"/>
      <c r="I227" s="10"/>
      <c r="J227" s="10"/>
      <c r="K227" s="10"/>
      <c r="L227" s="10"/>
      <c r="M227" s="10"/>
      <c r="N227" s="10"/>
      <c r="O227" s="10"/>
      <c r="P227" s="10"/>
      <c r="Q227" s="14"/>
      <c r="R227" s="12"/>
    </row>
    <row r="228" spans="5:18" ht="19.95" customHeight="1">
      <c r="E228" s="11"/>
      <c r="F228" s="11"/>
      <c r="G228" s="12"/>
      <c r="H228" s="10"/>
      <c r="I228" s="10"/>
      <c r="J228" s="10"/>
      <c r="K228" s="10"/>
      <c r="L228" s="10"/>
      <c r="M228" s="10"/>
      <c r="N228" s="10"/>
      <c r="O228" s="10"/>
      <c r="P228" s="10"/>
      <c r="Q228" s="14"/>
      <c r="R228" s="12"/>
    </row>
    <row r="229" spans="5:18" ht="19.95" customHeight="1">
      <c r="E229" s="11"/>
      <c r="F229" s="11"/>
      <c r="G229" s="12"/>
      <c r="H229" s="10"/>
      <c r="I229" s="10"/>
      <c r="J229" s="10"/>
      <c r="K229" s="10"/>
      <c r="L229" s="10"/>
      <c r="M229" s="10"/>
      <c r="N229" s="10"/>
      <c r="O229" s="10"/>
      <c r="P229" s="10"/>
      <c r="Q229" s="14"/>
      <c r="R229" s="12"/>
    </row>
    <row r="230" spans="5:18" ht="19.95" customHeight="1">
      <c r="E230" s="11"/>
      <c r="F230" s="11"/>
      <c r="G230" s="12"/>
      <c r="H230" s="10"/>
      <c r="I230" s="10"/>
      <c r="J230" s="10"/>
      <c r="K230" s="10"/>
      <c r="L230" s="10"/>
      <c r="M230" s="10"/>
      <c r="N230" s="10"/>
      <c r="O230" s="10"/>
      <c r="P230" s="10"/>
      <c r="Q230" s="14"/>
      <c r="R230" s="12"/>
    </row>
    <row r="231" spans="5:18" ht="19.95" customHeight="1">
      <c r="E231" s="11"/>
      <c r="F231" s="11"/>
      <c r="G231" s="12"/>
      <c r="H231" s="10"/>
      <c r="I231" s="10"/>
      <c r="J231" s="10"/>
      <c r="K231" s="10"/>
      <c r="L231" s="10"/>
      <c r="M231" s="10"/>
      <c r="N231" s="10"/>
      <c r="O231" s="10"/>
      <c r="P231" s="10"/>
      <c r="Q231" s="14"/>
      <c r="R231" s="12"/>
    </row>
    <row r="232" spans="5:18" ht="19.95" customHeight="1">
      <c r="E232" s="11"/>
      <c r="F232" s="11"/>
      <c r="G232" s="12"/>
      <c r="H232" s="10"/>
      <c r="I232" s="10"/>
      <c r="J232" s="10"/>
      <c r="K232" s="10"/>
      <c r="L232" s="10"/>
      <c r="M232" s="10"/>
      <c r="N232" s="10"/>
      <c r="O232" s="10"/>
      <c r="P232" s="10"/>
      <c r="Q232" s="14"/>
      <c r="R232" s="12"/>
    </row>
    <row r="233" spans="5:18" ht="19.95" customHeight="1">
      <c r="E233" s="11"/>
      <c r="F233" s="11"/>
      <c r="G233" s="12"/>
      <c r="H233" s="10"/>
      <c r="I233" s="10"/>
      <c r="J233" s="10"/>
      <c r="K233" s="10"/>
      <c r="L233" s="10"/>
      <c r="M233" s="10"/>
      <c r="N233" s="10"/>
      <c r="O233" s="10"/>
      <c r="P233" s="10"/>
      <c r="Q233" s="14"/>
      <c r="R233" s="12"/>
    </row>
    <row r="234" spans="5:18" ht="19.95" customHeight="1">
      <c r="E234" s="11"/>
      <c r="F234" s="11"/>
      <c r="G234" s="12"/>
      <c r="H234" s="10"/>
      <c r="I234" s="10"/>
      <c r="J234" s="10"/>
      <c r="K234" s="10"/>
      <c r="L234" s="10"/>
      <c r="M234" s="10"/>
      <c r="N234" s="10"/>
      <c r="O234" s="10"/>
      <c r="P234" s="10"/>
      <c r="Q234" s="14"/>
      <c r="R234" s="12"/>
    </row>
    <row r="235" spans="5:18" ht="19.95" customHeight="1">
      <c r="E235" s="11"/>
      <c r="F235" s="11"/>
      <c r="G235" s="12"/>
      <c r="H235" s="10"/>
      <c r="I235" s="10"/>
      <c r="J235" s="10"/>
      <c r="K235" s="10"/>
      <c r="L235" s="10"/>
      <c r="M235" s="10"/>
      <c r="N235" s="10"/>
      <c r="O235" s="10"/>
      <c r="P235" s="10"/>
      <c r="Q235" s="14"/>
      <c r="R235" s="12"/>
    </row>
    <row r="236" spans="5:18" ht="19.95" customHeight="1">
      <c r="E236" s="11"/>
      <c r="F236" s="11"/>
      <c r="G236" s="12"/>
      <c r="H236" s="10"/>
      <c r="I236" s="10"/>
      <c r="J236" s="10"/>
      <c r="K236" s="10"/>
      <c r="L236" s="10"/>
      <c r="M236" s="10"/>
      <c r="N236" s="10"/>
      <c r="O236" s="10"/>
      <c r="P236" s="10"/>
      <c r="Q236" s="14"/>
      <c r="R236" s="12"/>
    </row>
    <row r="237" spans="5:18" ht="19.95" customHeight="1">
      <c r="E237" s="11"/>
      <c r="F237" s="11"/>
      <c r="G237" s="12"/>
      <c r="H237" s="10"/>
      <c r="I237" s="10"/>
      <c r="J237" s="10"/>
      <c r="K237" s="10"/>
      <c r="L237" s="10"/>
      <c r="M237" s="10"/>
      <c r="N237" s="10"/>
      <c r="O237" s="10"/>
      <c r="P237" s="10"/>
      <c r="Q237" s="14"/>
      <c r="R237" s="12"/>
    </row>
    <row r="238" spans="5:18" ht="19.95" customHeight="1">
      <c r="E238" s="11"/>
      <c r="F238" s="11"/>
      <c r="G238" s="12"/>
      <c r="H238" s="10"/>
      <c r="I238" s="10"/>
      <c r="J238" s="10"/>
      <c r="K238" s="10"/>
      <c r="L238" s="10"/>
      <c r="M238" s="10"/>
      <c r="N238" s="10"/>
      <c r="O238" s="10"/>
      <c r="P238" s="10"/>
      <c r="Q238" s="14"/>
      <c r="R238" s="12"/>
    </row>
    <row r="239" spans="5:18" ht="19.95" customHeight="1">
      <c r="E239" s="11"/>
      <c r="F239" s="11"/>
      <c r="G239" s="12"/>
      <c r="H239" s="10"/>
      <c r="I239" s="10"/>
      <c r="J239" s="10"/>
      <c r="K239" s="10"/>
      <c r="L239" s="10"/>
      <c r="M239" s="10"/>
      <c r="N239" s="10"/>
      <c r="O239" s="10"/>
      <c r="P239" s="10"/>
      <c r="Q239" s="14"/>
      <c r="R239" s="12"/>
    </row>
    <row r="240" spans="5:18" ht="19.95" customHeight="1">
      <c r="E240" s="11"/>
      <c r="F240" s="11"/>
      <c r="G240" s="12"/>
      <c r="H240" s="10"/>
      <c r="I240" s="10"/>
      <c r="J240" s="10"/>
      <c r="K240" s="10"/>
      <c r="L240" s="10"/>
      <c r="M240" s="10"/>
      <c r="N240" s="10"/>
      <c r="O240" s="10"/>
      <c r="P240" s="10"/>
      <c r="Q240" s="14"/>
      <c r="R240" s="12"/>
    </row>
    <row r="241" spans="5:18" ht="19.95" customHeight="1">
      <c r="E241" s="11"/>
      <c r="F241" s="11"/>
      <c r="G241" s="12"/>
      <c r="H241" s="10"/>
      <c r="I241" s="10"/>
      <c r="J241" s="10"/>
      <c r="K241" s="10"/>
      <c r="L241" s="10"/>
      <c r="M241" s="10"/>
      <c r="N241" s="10"/>
      <c r="O241" s="10"/>
      <c r="P241" s="10"/>
      <c r="Q241" s="14"/>
      <c r="R241" s="12"/>
    </row>
    <row r="242" spans="5:18" ht="19.95" customHeight="1">
      <c r="E242" s="11"/>
      <c r="F242" s="11"/>
      <c r="G242" s="12"/>
      <c r="H242" s="10"/>
      <c r="I242" s="10"/>
      <c r="J242" s="10"/>
      <c r="K242" s="10"/>
      <c r="L242" s="10"/>
      <c r="M242" s="10"/>
      <c r="N242" s="10"/>
      <c r="O242" s="10"/>
      <c r="P242" s="10"/>
      <c r="Q242" s="14"/>
      <c r="R242" s="12"/>
    </row>
    <row r="243" spans="5:18" ht="19.95" customHeight="1">
      <c r="E243" s="11"/>
      <c r="F243" s="11"/>
      <c r="G243" s="12"/>
      <c r="H243" s="10"/>
      <c r="I243" s="10"/>
      <c r="J243" s="10"/>
      <c r="K243" s="10"/>
      <c r="L243" s="10"/>
      <c r="M243" s="10"/>
      <c r="N243" s="10"/>
      <c r="O243" s="10"/>
      <c r="P243" s="10"/>
      <c r="Q243" s="14"/>
      <c r="R243" s="12"/>
    </row>
    <row r="244" spans="5:18" ht="19.95" customHeight="1">
      <c r="E244" s="11"/>
      <c r="F244" s="11"/>
      <c r="G244" s="12"/>
      <c r="H244" s="10"/>
      <c r="I244" s="10"/>
      <c r="J244" s="10"/>
      <c r="K244" s="10"/>
      <c r="L244" s="10"/>
      <c r="M244" s="10"/>
      <c r="N244" s="10"/>
      <c r="O244" s="10"/>
      <c r="P244" s="10"/>
      <c r="Q244" s="14"/>
      <c r="R244" s="12"/>
    </row>
    <row r="245" spans="5:18" ht="19.95" customHeight="1">
      <c r="E245" s="11"/>
      <c r="F245" s="11"/>
      <c r="G245" s="12"/>
      <c r="H245" s="10"/>
      <c r="I245" s="10"/>
      <c r="J245" s="10"/>
      <c r="K245" s="10"/>
      <c r="L245" s="10"/>
      <c r="M245" s="10"/>
      <c r="N245" s="10"/>
      <c r="O245" s="10"/>
      <c r="P245" s="10"/>
      <c r="Q245" s="14"/>
      <c r="R245" s="12"/>
    </row>
    <row r="246" spans="5:18" ht="19.95" customHeight="1">
      <c r="E246" s="11"/>
      <c r="F246" s="11"/>
      <c r="G246" s="12"/>
      <c r="H246" s="10"/>
      <c r="I246" s="10"/>
      <c r="J246" s="10"/>
      <c r="K246" s="10"/>
      <c r="L246" s="10"/>
      <c r="M246" s="10"/>
      <c r="N246" s="10"/>
      <c r="O246" s="10"/>
      <c r="P246" s="10"/>
      <c r="Q246" s="14"/>
      <c r="R246" s="12"/>
    </row>
    <row r="247" spans="5:18" ht="19.95" customHeight="1">
      <c r="E247" s="11"/>
      <c r="F247" s="11"/>
      <c r="G247" s="12"/>
      <c r="H247" s="10"/>
      <c r="I247" s="10"/>
      <c r="J247" s="10"/>
      <c r="K247" s="10"/>
      <c r="L247" s="10"/>
      <c r="M247" s="10"/>
      <c r="N247" s="10"/>
      <c r="O247" s="10"/>
      <c r="P247" s="10"/>
      <c r="Q247" s="14"/>
      <c r="R247" s="12"/>
    </row>
    <row r="248" spans="5:18" ht="19.95" customHeight="1">
      <c r="E248" s="11"/>
      <c r="F248" s="11"/>
      <c r="G248" s="12"/>
      <c r="H248" s="10"/>
      <c r="I248" s="10"/>
      <c r="J248" s="10"/>
      <c r="K248" s="10"/>
      <c r="L248" s="10"/>
      <c r="M248" s="10"/>
      <c r="N248" s="10"/>
      <c r="O248" s="10"/>
      <c r="P248" s="10"/>
      <c r="Q248" s="14"/>
      <c r="R248" s="12"/>
    </row>
    <row r="249" spans="5:18" ht="19.95" customHeight="1">
      <c r="E249" s="11"/>
      <c r="F249" s="11"/>
      <c r="G249" s="12"/>
      <c r="H249" s="10"/>
      <c r="I249" s="10"/>
      <c r="J249" s="10"/>
      <c r="K249" s="10"/>
      <c r="L249" s="10"/>
      <c r="M249" s="10"/>
      <c r="N249" s="10"/>
      <c r="O249" s="10"/>
      <c r="P249" s="10"/>
      <c r="Q249" s="14"/>
      <c r="R249" s="12"/>
    </row>
    <row r="250" spans="5:18" ht="19.95" customHeight="1">
      <c r="E250" s="11"/>
      <c r="F250" s="11"/>
      <c r="G250" s="12"/>
      <c r="H250" s="10"/>
      <c r="I250" s="10"/>
      <c r="J250" s="10"/>
      <c r="K250" s="10"/>
      <c r="L250" s="10"/>
      <c r="M250" s="10"/>
      <c r="N250" s="10"/>
      <c r="O250" s="10"/>
      <c r="P250" s="10"/>
      <c r="Q250" s="14"/>
      <c r="R250" s="12"/>
    </row>
    <row r="251" spans="5:18" ht="19.95" customHeight="1">
      <c r="E251" s="11"/>
      <c r="F251" s="11"/>
      <c r="G251" s="12"/>
      <c r="H251" s="10"/>
      <c r="I251" s="10"/>
      <c r="J251" s="10"/>
      <c r="K251" s="10"/>
      <c r="L251" s="10"/>
      <c r="M251" s="10"/>
      <c r="N251" s="10"/>
      <c r="O251" s="10"/>
      <c r="P251" s="10"/>
      <c r="Q251" s="14"/>
      <c r="R251" s="12"/>
    </row>
    <row r="252" spans="5:18" ht="19.95" customHeight="1">
      <c r="E252" s="11"/>
      <c r="F252" s="11"/>
      <c r="G252" s="12"/>
      <c r="H252" s="10"/>
      <c r="I252" s="10"/>
      <c r="J252" s="10"/>
      <c r="K252" s="10"/>
      <c r="L252" s="10"/>
      <c r="M252" s="10"/>
      <c r="N252" s="10"/>
      <c r="O252" s="10"/>
      <c r="P252" s="10"/>
      <c r="Q252" s="14"/>
      <c r="R252" s="12"/>
    </row>
    <row r="253" spans="5:18" ht="19.95" customHeight="1">
      <c r="E253" s="11"/>
      <c r="F253" s="11"/>
      <c r="G253" s="12"/>
      <c r="H253" s="10"/>
      <c r="I253" s="10"/>
      <c r="J253" s="10"/>
      <c r="K253" s="10"/>
      <c r="L253" s="10"/>
      <c r="M253" s="10"/>
      <c r="N253" s="10"/>
      <c r="O253" s="10"/>
      <c r="P253" s="10"/>
      <c r="Q253" s="14"/>
      <c r="R253" s="12"/>
    </row>
    <row r="254" spans="5:18" ht="19.95" customHeight="1">
      <c r="E254" s="11"/>
      <c r="F254" s="11"/>
      <c r="G254" s="12"/>
      <c r="H254" s="10"/>
      <c r="I254" s="10"/>
      <c r="J254" s="10"/>
      <c r="K254" s="10"/>
      <c r="L254" s="10"/>
      <c r="M254" s="10"/>
      <c r="N254" s="10"/>
      <c r="O254" s="10"/>
      <c r="P254" s="10"/>
      <c r="Q254" s="14"/>
      <c r="R254" s="12"/>
    </row>
    <row r="255" spans="5:18" ht="19.95" customHeight="1">
      <c r="E255" s="11"/>
      <c r="F255" s="11"/>
      <c r="G255" s="12"/>
      <c r="H255" s="10"/>
      <c r="I255" s="10"/>
      <c r="J255" s="10"/>
      <c r="K255" s="10"/>
      <c r="L255" s="10"/>
      <c r="M255" s="10"/>
      <c r="N255" s="10"/>
      <c r="O255" s="10"/>
      <c r="P255" s="10"/>
      <c r="Q255" s="14"/>
      <c r="R255" s="12"/>
    </row>
    <row r="256" spans="5:18" ht="19.95" customHeight="1">
      <c r="E256" s="11"/>
      <c r="F256" s="11"/>
      <c r="G256" s="12"/>
      <c r="H256" s="10"/>
      <c r="I256" s="10"/>
      <c r="J256" s="10"/>
      <c r="K256" s="10"/>
      <c r="L256" s="10"/>
      <c r="M256" s="10"/>
      <c r="N256" s="10"/>
      <c r="O256" s="10"/>
      <c r="P256" s="10"/>
      <c r="Q256" s="14"/>
      <c r="R256" s="12"/>
    </row>
    <row r="257" spans="5:18" ht="19.95" customHeight="1">
      <c r="E257" s="11"/>
      <c r="F257" s="11"/>
      <c r="G257" s="12"/>
      <c r="H257" s="10"/>
      <c r="I257" s="10"/>
      <c r="J257" s="10"/>
      <c r="K257" s="10"/>
      <c r="L257" s="10"/>
      <c r="M257" s="10"/>
      <c r="N257" s="10"/>
      <c r="O257" s="10"/>
      <c r="P257" s="10"/>
      <c r="Q257" s="14"/>
      <c r="R257" s="12"/>
    </row>
    <row r="258" spans="5:18" ht="19.95" customHeight="1">
      <c r="E258" s="11"/>
      <c r="F258" s="11"/>
      <c r="G258" s="12"/>
      <c r="H258" s="10"/>
      <c r="I258" s="10"/>
      <c r="J258" s="10"/>
      <c r="K258" s="10"/>
      <c r="L258" s="10"/>
      <c r="M258" s="10"/>
      <c r="N258" s="10"/>
      <c r="O258" s="10"/>
      <c r="P258" s="10"/>
      <c r="Q258" s="14"/>
      <c r="R258" s="12"/>
    </row>
    <row r="259" spans="5:18" ht="19.95" customHeight="1">
      <c r="E259" s="11"/>
      <c r="F259" s="11"/>
      <c r="G259" s="12"/>
      <c r="H259" s="10"/>
      <c r="I259" s="10"/>
      <c r="J259" s="10"/>
      <c r="K259" s="10"/>
      <c r="L259" s="10"/>
      <c r="M259" s="10"/>
      <c r="N259" s="10"/>
      <c r="O259" s="10"/>
      <c r="P259" s="10"/>
      <c r="Q259" s="14"/>
      <c r="R259" s="12"/>
    </row>
    <row r="260" spans="5:18" ht="19.95" customHeight="1">
      <c r="E260" s="11"/>
      <c r="F260" s="11"/>
      <c r="G260" s="12"/>
      <c r="H260" s="10"/>
      <c r="I260" s="10"/>
      <c r="J260" s="10"/>
      <c r="K260" s="10"/>
      <c r="L260" s="10"/>
      <c r="M260" s="10"/>
      <c r="N260" s="10"/>
      <c r="O260" s="10"/>
      <c r="P260" s="10"/>
      <c r="Q260" s="14"/>
      <c r="R260" s="12"/>
    </row>
    <row r="261" spans="5:18" ht="19.95" customHeight="1">
      <c r="E261" s="11"/>
      <c r="F261" s="11"/>
      <c r="G261" s="12"/>
      <c r="H261" s="10"/>
      <c r="I261" s="10"/>
      <c r="J261" s="10"/>
      <c r="K261" s="10"/>
      <c r="L261" s="10"/>
      <c r="M261" s="10"/>
      <c r="N261" s="10"/>
      <c r="O261" s="10"/>
      <c r="P261" s="10"/>
      <c r="Q261" s="14"/>
      <c r="R261" s="12"/>
    </row>
    <row r="262" spans="5:18" ht="19.95" customHeight="1">
      <c r="E262" s="11"/>
      <c r="F262" s="11"/>
      <c r="G262" s="12"/>
      <c r="H262" s="10"/>
      <c r="I262" s="10"/>
      <c r="J262" s="10"/>
      <c r="K262" s="10"/>
      <c r="L262" s="10"/>
      <c r="M262" s="10"/>
      <c r="N262" s="10"/>
      <c r="O262" s="10"/>
      <c r="P262" s="10"/>
      <c r="Q262" s="14"/>
      <c r="R262" s="12"/>
    </row>
    <row r="263" spans="5:18" ht="19.95" customHeight="1">
      <c r="E263" s="11"/>
      <c r="F263" s="11"/>
      <c r="G263" s="12"/>
      <c r="H263" s="10"/>
      <c r="I263" s="10"/>
      <c r="J263" s="10"/>
      <c r="K263" s="10"/>
      <c r="L263" s="10"/>
      <c r="M263" s="10"/>
      <c r="N263" s="10"/>
      <c r="O263" s="10"/>
      <c r="P263" s="10"/>
      <c r="Q263" s="14"/>
      <c r="R263" s="12"/>
    </row>
    <row r="264" spans="5:18" ht="19.95" customHeight="1">
      <c r="E264" s="11"/>
      <c r="F264" s="11"/>
      <c r="G264" s="12"/>
      <c r="H264" s="10"/>
      <c r="I264" s="10"/>
      <c r="J264" s="10"/>
      <c r="K264" s="10"/>
      <c r="L264" s="10"/>
      <c r="M264" s="10"/>
      <c r="N264" s="10"/>
      <c r="O264" s="10"/>
      <c r="P264" s="10"/>
      <c r="Q264" s="14"/>
      <c r="R264" s="12"/>
    </row>
    <row r="265" spans="5:18" ht="19.95" customHeight="1">
      <c r="E265" s="11"/>
      <c r="F265" s="11"/>
      <c r="G265" s="12"/>
      <c r="H265" s="10"/>
      <c r="I265" s="10"/>
      <c r="J265" s="10"/>
      <c r="K265" s="10"/>
      <c r="L265" s="10"/>
      <c r="M265" s="10"/>
      <c r="N265" s="10"/>
      <c r="O265" s="10"/>
      <c r="P265" s="10"/>
      <c r="Q265" s="14"/>
      <c r="R265" s="12"/>
    </row>
    <row r="266" spans="5:18" ht="19.95" customHeight="1">
      <c r="E266" s="11"/>
      <c r="F266" s="11"/>
      <c r="G266" s="12"/>
      <c r="H266" s="10"/>
      <c r="I266" s="10"/>
      <c r="J266" s="10"/>
      <c r="K266" s="10"/>
      <c r="L266" s="10"/>
      <c r="M266" s="10"/>
      <c r="N266" s="10"/>
      <c r="O266" s="10"/>
      <c r="P266" s="10"/>
      <c r="Q266" s="14"/>
      <c r="R266" s="12"/>
    </row>
    <row r="267" spans="5:18" ht="19.95" customHeight="1">
      <c r="E267" s="11"/>
      <c r="F267" s="11"/>
      <c r="G267" s="12"/>
      <c r="H267" s="10"/>
      <c r="I267" s="10"/>
      <c r="J267" s="10"/>
      <c r="K267" s="10"/>
      <c r="L267" s="10"/>
      <c r="M267" s="10"/>
      <c r="N267" s="10"/>
      <c r="O267" s="10"/>
      <c r="P267" s="10"/>
      <c r="Q267" s="14"/>
      <c r="R267" s="12"/>
    </row>
    <row r="268" spans="5:18" ht="19.95" customHeight="1">
      <c r="E268" s="11"/>
      <c r="F268" s="11"/>
      <c r="G268" s="12"/>
      <c r="H268" s="10"/>
      <c r="I268" s="10"/>
      <c r="J268" s="10"/>
      <c r="K268" s="10"/>
      <c r="L268" s="10"/>
      <c r="M268" s="10"/>
      <c r="N268" s="10"/>
      <c r="O268" s="10"/>
      <c r="P268" s="10"/>
      <c r="Q268" s="14"/>
      <c r="R268" s="12"/>
    </row>
    <row r="269" spans="5:18" ht="19.95" customHeight="1">
      <c r="E269" s="11"/>
      <c r="F269" s="11"/>
      <c r="G269" s="12"/>
      <c r="H269" s="10"/>
      <c r="I269" s="10"/>
      <c r="J269" s="10"/>
      <c r="K269" s="10"/>
      <c r="L269" s="10"/>
      <c r="M269" s="10"/>
      <c r="N269" s="10"/>
      <c r="O269" s="10"/>
      <c r="P269" s="10"/>
      <c r="Q269" s="14"/>
      <c r="R269" s="12"/>
    </row>
    <row r="270" spans="5:18" ht="19.95" customHeight="1">
      <c r="E270" s="11"/>
      <c r="F270" s="11"/>
      <c r="G270" s="12"/>
      <c r="H270" s="10"/>
      <c r="I270" s="10"/>
      <c r="J270" s="10"/>
      <c r="K270" s="10"/>
      <c r="L270" s="10"/>
      <c r="M270" s="10"/>
      <c r="N270" s="10"/>
      <c r="O270" s="10"/>
      <c r="P270" s="10"/>
      <c r="Q270" s="14"/>
      <c r="R270" s="12"/>
    </row>
    <row r="271" spans="5:18" ht="19.95" customHeight="1">
      <c r="E271" s="11"/>
      <c r="F271" s="11"/>
      <c r="G271" s="12"/>
      <c r="H271" s="10"/>
      <c r="I271" s="10"/>
      <c r="J271" s="10"/>
      <c r="K271" s="10"/>
      <c r="L271" s="10"/>
      <c r="M271" s="10"/>
      <c r="N271" s="10"/>
      <c r="O271" s="10"/>
      <c r="P271" s="10"/>
      <c r="Q271" s="14"/>
      <c r="R271" s="12"/>
    </row>
    <row r="272" spans="5:18" ht="19.95" customHeight="1">
      <c r="E272" s="11"/>
      <c r="F272" s="11"/>
      <c r="G272" s="12"/>
      <c r="H272" s="10"/>
      <c r="I272" s="10"/>
      <c r="J272" s="10"/>
      <c r="K272" s="10"/>
      <c r="L272" s="10"/>
      <c r="M272" s="10"/>
      <c r="N272" s="10"/>
      <c r="O272" s="10"/>
      <c r="P272" s="10"/>
      <c r="Q272" s="14"/>
      <c r="R272" s="12"/>
    </row>
    <row r="273" spans="5:18" ht="19.95" customHeight="1">
      <c r="E273" s="11"/>
      <c r="F273" s="11"/>
      <c r="G273" s="12"/>
      <c r="H273" s="10"/>
      <c r="I273" s="10"/>
      <c r="J273" s="10"/>
      <c r="K273" s="10"/>
      <c r="L273" s="10"/>
      <c r="M273" s="10"/>
      <c r="N273" s="10"/>
      <c r="O273" s="10"/>
      <c r="P273" s="10"/>
      <c r="Q273" s="14"/>
      <c r="R273" s="12"/>
    </row>
    <row r="274" spans="5:18" ht="19.95" customHeight="1">
      <c r="E274" s="11"/>
      <c r="F274" s="11"/>
      <c r="G274" s="12"/>
      <c r="H274" s="10"/>
      <c r="I274" s="10"/>
      <c r="J274" s="10"/>
      <c r="K274" s="10"/>
      <c r="L274" s="10"/>
      <c r="M274" s="10"/>
      <c r="N274" s="10"/>
      <c r="O274" s="10"/>
      <c r="P274" s="10"/>
      <c r="Q274" s="14"/>
      <c r="R274" s="12"/>
    </row>
    <row r="275" spans="5:18" ht="19.95" customHeight="1">
      <c r="E275" s="11"/>
      <c r="F275" s="11"/>
      <c r="G275" s="12"/>
      <c r="H275" s="10"/>
      <c r="I275" s="10"/>
      <c r="J275" s="10"/>
      <c r="K275" s="10"/>
      <c r="L275" s="10"/>
      <c r="M275" s="10"/>
      <c r="N275" s="10"/>
      <c r="O275" s="10"/>
      <c r="P275" s="10"/>
      <c r="Q275" s="14"/>
      <c r="R275" s="12"/>
    </row>
    <row r="276" spans="5:18" ht="19.95" customHeight="1">
      <c r="E276" s="11"/>
      <c r="F276" s="11"/>
      <c r="G276" s="12"/>
      <c r="H276" s="10"/>
      <c r="I276" s="10"/>
      <c r="J276" s="10"/>
      <c r="K276" s="10"/>
      <c r="L276" s="10"/>
      <c r="M276" s="10"/>
      <c r="N276" s="10"/>
      <c r="O276" s="10"/>
      <c r="P276" s="10"/>
      <c r="Q276" s="14"/>
      <c r="R276" s="12"/>
    </row>
    <row r="277" spans="5:18" ht="19.95" customHeight="1">
      <c r="E277" s="11"/>
      <c r="F277" s="11"/>
      <c r="G277" s="12"/>
      <c r="H277" s="10"/>
      <c r="I277" s="10"/>
      <c r="J277" s="10"/>
      <c r="K277" s="10"/>
      <c r="L277" s="10"/>
      <c r="M277" s="10"/>
      <c r="N277" s="10"/>
      <c r="O277" s="10"/>
      <c r="P277" s="10"/>
      <c r="Q277" s="14"/>
      <c r="R277" s="12"/>
    </row>
    <row r="278" spans="5:18" ht="19.95" customHeight="1">
      <c r="E278" s="11"/>
      <c r="F278" s="11"/>
      <c r="G278" s="12"/>
      <c r="H278" s="10"/>
      <c r="I278" s="10"/>
      <c r="J278" s="10"/>
      <c r="K278" s="10"/>
      <c r="L278" s="10"/>
      <c r="M278" s="10"/>
      <c r="N278" s="10"/>
      <c r="O278" s="10"/>
      <c r="P278" s="10"/>
      <c r="Q278" s="14"/>
      <c r="R278" s="12"/>
    </row>
    <row r="279" spans="5:18" ht="19.95" customHeight="1">
      <c r="E279" s="11"/>
      <c r="F279" s="11"/>
      <c r="G279" s="12"/>
      <c r="H279" s="10"/>
      <c r="I279" s="10"/>
      <c r="J279" s="10"/>
      <c r="K279" s="10"/>
      <c r="L279" s="10"/>
      <c r="M279" s="10"/>
      <c r="N279" s="10"/>
      <c r="O279" s="10"/>
      <c r="P279" s="10"/>
      <c r="Q279" s="14"/>
      <c r="R279" s="12"/>
    </row>
    <row r="280" spans="5:18" ht="19.95" customHeight="1">
      <c r="E280" s="11"/>
      <c r="F280" s="11"/>
      <c r="G280" s="12"/>
      <c r="H280" s="10"/>
      <c r="I280" s="10"/>
      <c r="J280" s="10"/>
      <c r="K280" s="10"/>
      <c r="L280" s="10"/>
      <c r="M280" s="10"/>
      <c r="N280" s="10"/>
      <c r="O280" s="10"/>
      <c r="P280" s="10"/>
      <c r="Q280" s="14"/>
      <c r="R280" s="12"/>
    </row>
    <row r="281" spans="5:18" ht="19.95" customHeight="1">
      <c r="E281" s="11"/>
      <c r="F281" s="11"/>
      <c r="G281" s="12"/>
      <c r="H281" s="10"/>
      <c r="I281" s="10"/>
      <c r="J281" s="10"/>
      <c r="K281" s="10"/>
      <c r="L281" s="10"/>
      <c r="M281" s="10"/>
      <c r="N281" s="10"/>
      <c r="O281" s="10"/>
      <c r="P281" s="10"/>
      <c r="Q281" s="14"/>
      <c r="R281" s="12"/>
    </row>
    <row r="282" spans="5:18" ht="19.95" customHeight="1">
      <c r="E282" s="11"/>
      <c r="F282" s="11"/>
      <c r="G282" s="12"/>
      <c r="H282" s="10"/>
      <c r="I282" s="10"/>
      <c r="J282" s="10"/>
      <c r="K282" s="10"/>
      <c r="L282" s="10"/>
      <c r="M282" s="10"/>
      <c r="N282" s="10"/>
      <c r="O282" s="10"/>
      <c r="P282" s="10"/>
      <c r="Q282" s="14"/>
      <c r="R282" s="12"/>
    </row>
    <row r="283" spans="5:18" ht="19.95" customHeight="1">
      <c r="E283" s="11"/>
      <c r="F283" s="11"/>
      <c r="G283" s="12"/>
      <c r="H283" s="10"/>
      <c r="I283" s="10"/>
      <c r="J283" s="10"/>
      <c r="K283" s="10"/>
      <c r="L283" s="10"/>
      <c r="M283" s="10"/>
      <c r="N283" s="10"/>
      <c r="O283" s="10"/>
      <c r="P283" s="10"/>
      <c r="Q283" s="14"/>
      <c r="R283" s="12"/>
    </row>
    <row r="284" spans="5:18" ht="19.95" customHeight="1">
      <c r="E284" s="11"/>
      <c r="F284" s="11"/>
      <c r="G284" s="12"/>
      <c r="H284" s="10"/>
      <c r="I284" s="10"/>
      <c r="J284" s="10"/>
      <c r="K284" s="10"/>
      <c r="L284" s="10"/>
      <c r="M284" s="10"/>
      <c r="N284" s="10"/>
      <c r="O284" s="10"/>
      <c r="P284" s="10"/>
      <c r="Q284" s="14"/>
      <c r="R284" s="12"/>
    </row>
    <row r="285" spans="5:18" ht="19.95" customHeight="1">
      <c r="E285" s="11"/>
      <c r="F285" s="11"/>
      <c r="G285" s="12"/>
      <c r="H285" s="10"/>
      <c r="I285" s="10"/>
      <c r="J285" s="10"/>
      <c r="K285" s="10"/>
      <c r="L285" s="10"/>
      <c r="M285" s="10"/>
      <c r="N285" s="10"/>
      <c r="O285" s="10"/>
      <c r="P285" s="10"/>
      <c r="Q285" s="14"/>
      <c r="R285" s="12"/>
    </row>
    <row r="286" spans="5:18" ht="19.95" customHeight="1">
      <c r="E286" s="11"/>
      <c r="F286" s="11"/>
      <c r="G286" s="12"/>
      <c r="H286" s="10"/>
      <c r="I286" s="10"/>
      <c r="J286" s="10"/>
      <c r="K286" s="10"/>
      <c r="L286" s="10"/>
      <c r="M286" s="10"/>
      <c r="N286" s="10"/>
      <c r="O286" s="10"/>
      <c r="P286" s="10"/>
      <c r="Q286" s="14"/>
      <c r="R286" s="12"/>
    </row>
    <row r="287" spans="5:18" ht="19.95" customHeight="1">
      <c r="E287" s="11"/>
      <c r="F287" s="11"/>
      <c r="G287" s="12"/>
      <c r="H287" s="10"/>
      <c r="I287" s="10"/>
      <c r="J287" s="10"/>
      <c r="K287" s="10"/>
      <c r="L287" s="10"/>
      <c r="M287" s="10"/>
      <c r="N287" s="10"/>
      <c r="O287" s="10"/>
      <c r="P287" s="10"/>
      <c r="Q287" s="14"/>
      <c r="R287" s="12"/>
    </row>
    <row r="288" spans="5:18" ht="19.95" customHeight="1">
      <c r="E288" s="11"/>
      <c r="F288" s="11"/>
      <c r="G288" s="12"/>
      <c r="H288" s="10"/>
      <c r="I288" s="10"/>
      <c r="J288" s="10"/>
      <c r="K288" s="10"/>
      <c r="L288" s="10"/>
      <c r="M288" s="10"/>
      <c r="N288" s="10"/>
      <c r="O288" s="10"/>
      <c r="P288" s="10"/>
      <c r="Q288" s="14"/>
      <c r="R288" s="12"/>
    </row>
    <row r="289" spans="5:18" ht="19.95" customHeight="1">
      <c r="E289" s="11"/>
      <c r="F289" s="11"/>
      <c r="G289" s="12"/>
      <c r="H289" s="10"/>
      <c r="I289" s="10"/>
      <c r="J289" s="10"/>
      <c r="K289" s="10"/>
      <c r="L289" s="10"/>
      <c r="M289" s="10"/>
      <c r="N289" s="10"/>
      <c r="O289" s="10"/>
      <c r="P289" s="10"/>
      <c r="Q289" s="14"/>
      <c r="R289" s="12"/>
    </row>
    <row r="290" spans="5:18" ht="19.95" customHeight="1">
      <c r="E290" s="11"/>
      <c r="F290" s="11"/>
      <c r="G290" s="12"/>
      <c r="H290" s="10"/>
      <c r="I290" s="10"/>
      <c r="J290" s="10"/>
      <c r="K290" s="10"/>
      <c r="L290" s="10"/>
      <c r="M290" s="10"/>
      <c r="N290" s="10"/>
      <c r="O290" s="10"/>
      <c r="P290" s="10"/>
      <c r="Q290" s="14"/>
      <c r="R290" s="12"/>
    </row>
    <row r="291" spans="5:18" ht="19.95" customHeight="1">
      <c r="E291" s="11"/>
      <c r="F291" s="11"/>
      <c r="G291" s="12"/>
      <c r="H291" s="10"/>
      <c r="I291" s="10"/>
      <c r="J291" s="10"/>
      <c r="K291" s="10"/>
      <c r="L291" s="10"/>
      <c r="M291" s="10"/>
      <c r="N291" s="10"/>
      <c r="O291" s="10"/>
      <c r="P291" s="10"/>
      <c r="Q291" s="14"/>
      <c r="R291" s="12"/>
    </row>
    <row r="292" spans="5:18" ht="19.95" customHeight="1">
      <c r="E292" s="11"/>
      <c r="F292" s="11"/>
      <c r="G292" s="12"/>
      <c r="H292" s="10"/>
      <c r="I292" s="10"/>
      <c r="J292" s="10"/>
      <c r="K292" s="10"/>
      <c r="L292" s="10"/>
      <c r="M292" s="10"/>
      <c r="N292" s="10"/>
      <c r="O292" s="10"/>
      <c r="P292" s="10"/>
      <c r="Q292" s="14"/>
      <c r="R292" s="12"/>
    </row>
    <row r="293" spans="5:18" ht="19.95" customHeight="1">
      <c r="E293" s="11"/>
      <c r="F293" s="11"/>
      <c r="G293" s="12"/>
      <c r="H293" s="10"/>
      <c r="I293" s="10"/>
      <c r="J293" s="10"/>
      <c r="K293" s="10"/>
      <c r="L293" s="10"/>
      <c r="M293" s="10"/>
      <c r="N293" s="10"/>
      <c r="O293" s="10"/>
      <c r="P293" s="10"/>
      <c r="Q293" s="14"/>
      <c r="R293" s="12"/>
    </row>
    <row r="294" spans="5:18" ht="19.95" customHeight="1">
      <c r="E294" s="11"/>
      <c r="F294" s="11"/>
      <c r="G294" s="12"/>
      <c r="H294" s="10"/>
      <c r="I294" s="10"/>
      <c r="J294" s="10"/>
      <c r="K294" s="10"/>
      <c r="L294" s="10"/>
      <c r="M294" s="10"/>
      <c r="N294" s="10"/>
      <c r="O294" s="10"/>
      <c r="P294" s="10"/>
      <c r="Q294" s="14"/>
      <c r="R294" s="12"/>
    </row>
    <row r="295" spans="5:18" ht="19.95" customHeight="1">
      <c r="E295" s="11"/>
      <c r="F295" s="11"/>
      <c r="G295" s="12"/>
      <c r="H295" s="10"/>
      <c r="I295" s="10"/>
      <c r="J295" s="10"/>
      <c r="K295" s="10"/>
      <c r="L295" s="10"/>
      <c r="M295" s="10"/>
      <c r="N295" s="10"/>
      <c r="O295" s="10"/>
      <c r="P295" s="10"/>
      <c r="Q295" s="14"/>
      <c r="R295" s="12"/>
    </row>
    <row r="296" spans="5:18" ht="19.95" customHeight="1">
      <c r="E296" s="11"/>
      <c r="F296" s="11"/>
      <c r="G296" s="12"/>
      <c r="H296" s="10"/>
      <c r="I296" s="10"/>
      <c r="J296" s="10"/>
      <c r="K296" s="10"/>
      <c r="L296" s="10"/>
      <c r="M296" s="10"/>
      <c r="N296" s="10"/>
      <c r="O296" s="10"/>
      <c r="P296" s="10"/>
      <c r="Q296" s="14"/>
      <c r="R296" s="12"/>
    </row>
    <row r="297" spans="5:18" ht="19.95" customHeight="1">
      <c r="E297" s="11"/>
      <c r="F297" s="11"/>
      <c r="G297" s="12"/>
      <c r="H297" s="10"/>
      <c r="I297" s="10"/>
      <c r="J297" s="10"/>
      <c r="K297" s="10"/>
      <c r="L297" s="10"/>
      <c r="M297" s="10"/>
      <c r="N297" s="10"/>
      <c r="O297" s="10"/>
      <c r="P297" s="10"/>
      <c r="Q297" s="14"/>
      <c r="R297" s="12"/>
    </row>
    <row r="298" spans="5:18" ht="19.95" customHeight="1">
      <c r="E298" s="11"/>
      <c r="F298" s="11"/>
      <c r="G298" s="12"/>
      <c r="H298" s="10"/>
      <c r="I298" s="10"/>
      <c r="J298" s="10"/>
      <c r="K298" s="10"/>
      <c r="L298" s="10"/>
      <c r="M298" s="10"/>
      <c r="N298" s="10"/>
      <c r="O298" s="10"/>
      <c r="P298" s="10"/>
      <c r="Q298" s="14"/>
      <c r="R298" s="12"/>
    </row>
    <row r="299" spans="5:18" ht="19.95" customHeight="1">
      <c r="E299" s="11"/>
      <c r="F299" s="11"/>
      <c r="G299" s="12"/>
      <c r="H299" s="10"/>
      <c r="I299" s="10"/>
      <c r="J299" s="10"/>
      <c r="K299" s="10"/>
      <c r="L299" s="10"/>
      <c r="M299" s="10"/>
      <c r="N299" s="10"/>
      <c r="O299" s="10"/>
      <c r="P299" s="10"/>
      <c r="Q299" s="14"/>
      <c r="R299" s="12"/>
    </row>
    <row r="300" spans="5:18" ht="19.95" customHeight="1">
      <c r="E300" s="11"/>
      <c r="F300" s="11"/>
      <c r="G300" s="12"/>
      <c r="H300" s="10"/>
      <c r="I300" s="10"/>
      <c r="J300" s="10"/>
      <c r="K300" s="10"/>
      <c r="L300" s="10"/>
      <c r="M300" s="10"/>
      <c r="N300" s="10"/>
      <c r="O300" s="10"/>
      <c r="P300" s="10"/>
      <c r="Q300" s="14"/>
      <c r="R300" s="12"/>
    </row>
    <row r="301" spans="5:18" ht="19.95" customHeight="1">
      <c r="E301" s="11"/>
      <c r="F301" s="11"/>
      <c r="G301" s="12"/>
      <c r="H301" s="10"/>
      <c r="I301" s="10"/>
      <c r="J301" s="10"/>
      <c r="K301" s="10"/>
      <c r="L301" s="10"/>
      <c r="M301" s="10"/>
      <c r="N301" s="10"/>
      <c r="O301" s="10"/>
      <c r="P301" s="10"/>
      <c r="Q301" s="14"/>
      <c r="R301" s="12"/>
    </row>
    <row r="302" spans="5:18" ht="19.95" customHeight="1">
      <c r="E302" s="11"/>
      <c r="F302" s="11"/>
      <c r="G302" s="12"/>
      <c r="H302" s="10"/>
      <c r="I302" s="10"/>
      <c r="J302" s="10"/>
      <c r="K302" s="10"/>
      <c r="L302" s="10"/>
      <c r="M302" s="10"/>
      <c r="N302" s="10"/>
      <c r="O302" s="10"/>
      <c r="P302" s="10"/>
      <c r="Q302" s="14"/>
      <c r="R302" s="12"/>
    </row>
    <row r="303" spans="5:18" ht="19.95" customHeight="1">
      <c r="E303" s="11"/>
      <c r="F303" s="11"/>
      <c r="G303" s="12"/>
      <c r="H303" s="10"/>
      <c r="I303" s="10"/>
      <c r="J303" s="10"/>
      <c r="K303" s="10"/>
      <c r="L303" s="10"/>
      <c r="M303" s="10"/>
      <c r="N303" s="10"/>
      <c r="O303" s="10"/>
      <c r="P303" s="10"/>
      <c r="Q303" s="14"/>
      <c r="R303" s="12"/>
    </row>
    <row r="304" spans="5:18" ht="19.95" customHeight="1">
      <c r="E304" s="11"/>
      <c r="F304" s="11"/>
      <c r="G304" s="12"/>
      <c r="H304" s="10"/>
      <c r="I304" s="10"/>
      <c r="J304" s="10"/>
      <c r="K304" s="10"/>
      <c r="L304" s="10"/>
      <c r="M304" s="10"/>
      <c r="N304" s="10"/>
      <c r="O304" s="10"/>
      <c r="P304" s="10"/>
      <c r="Q304" s="14"/>
      <c r="R304" s="12"/>
    </row>
    <row r="305" spans="5:18" ht="19.95" customHeight="1">
      <c r="E305" s="11"/>
      <c r="F305" s="11"/>
      <c r="G305" s="12"/>
      <c r="H305" s="10"/>
      <c r="I305" s="10"/>
      <c r="J305" s="10"/>
      <c r="K305" s="10"/>
      <c r="L305" s="10"/>
      <c r="M305" s="10"/>
      <c r="N305" s="10"/>
      <c r="O305" s="10"/>
      <c r="P305" s="10"/>
      <c r="Q305" s="14"/>
      <c r="R305" s="12"/>
    </row>
    <row r="306" spans="5:18" ht="19.95" customHeight="1">
      <c r="E306" s="11"/>
      <c r="F306" s="11"/>
      <c r="G306" s="12"/>
      <c r="H306" s="10"/>
      <c r="I306" s="10"/>
      <c r="J306" s="10"/>
      <c r="K306" s="10"/>
      <c r="L306" s="10"/>
      <c r="M306" s="10"/>
      <c r="N306" s="10"/>
      <c r="O306" s="10"/>
      <c r="P306" s="10"/>
      <c r="Q306" s="14"/>
      <c r="R306" s="12"/>
    </row>
    <row r="307" spans="5:18" ht="19.95" customHeight="1">
      <c r="E307" s="11"/>
      <c r="F307" s="11"/>
      <c r="G307" s="12"/>
      <c r="H307" s="10"/>
      <c r="I307" s="10"/>
      <c r="J307" s="10"/>
      <c r="K307" s="10"/>
      <c r="L307" s="10"/>
      <c r="M307" s="10"/>
      <c r="N307" s="10"/>
      <c r="O307" s="10"/>
      <c r="P307" s="10"/>
      <c r="Q307" s="14"/>
      <c r="R307" s="12"/>
    </row>
    <row r="308" spans="5:18" ht="19.95" customHeight="1">
      <c r="E308" s="11"/>
      <c r="F308" s="11"/>
      <c r="G308" s="12"/>
      <c r="H308" s="10"/>
      <c r="I308" s="10"/>
      <c r="J308" s="10"/>
      <c r="K308" s="10"/>
      <c r="L308" s="10"/>
      <c r="M308" s="10"/>
      <c r="N308" s="10"/>
      <c r="O308" s="10"/>
      <c r="P308" s="10"/>
      <c r="Q308" s="14"/>
      <c r="R308" s="12"/>
    </row>
    <row r="309" spans="5:18" ht="19.95" customHeight="1">
      <c r="E309" s="11"/>
      <c r="F309" s="11"/>
      <c r="G309" s="12"/>
      <c r="H309" s="10"/>
      <c r="I309" s="10"/>
      <c r="J309" s="10"/>
      <c r="K309" s="10"/>
      <c r="L309" s="10"/>
      <c r="M309" s="10"/>
      <c r="N309" s="10"/>
      <c r="O309" s="10"/>
      <c r="P309" s="10"/>
      <c r="Q309" s="14"/>
      <c r="R309" s="12"/>
    </row>
    <row r="310" spans="5:18" ht="19.95" customHeight="1">
      <c r="E310" s="11"/>
      <c r="F310" s="11"/>
      <c r="G310" s="12"/>
      <c r="H310" s="10"/>
      <c r="I310" s="10"/>
      <c r="J310" s="10"/>
      <c r="K310" s="10"/>
      <c r="L310" s="10"/>
      <c r="M310" s="10"/>
      <c r="N310" s="10"/>
      <c r="O310" s="10"/>
      <c r="P310" s="10"/>
      <c r="Q310" s="14"/>
      <c r="R310" s="12"/>
    </row>
    <row r="311" spans="5:18" ht="19.95" customHeight="1">
      <c r="E311" s="11"/>
      <c r="F311" s="11"/>
      <c r="G311" s="12"/>
      <c r="H311" s="10"/>
      <c r="I311" s="10"/>
      <c r="J311" s="10"/>
      <c r="K311" s="10"/>
      <c r="L311" s="10"/>
      <c r="M311" s="10"/>
      <c r="N311" s="10"/>
      <c r="O311" s="10"/>
      <c r="P311" s="10"/>
      <c r="Q311" s="14"/>
      <c r="R311" s="12"/>
    </row>
    <row r="312" spans="5:18" ht="19.95" customHeight="1">
      <c r="E312" s="11"/>
      <c r="F312" s="11"/>
      <c r="G312" s="12"/>
      <c r="H312" s="10"/>
      <c r="I312" s="10"/>
      <c r="J312" s="10"/>
      <c r="K312" s="10"/>
      <c r="L312" s="10"/>
      <c r="M312" s="10"/>
      <c r="N312" s="10"/>
      <c r="O312" s="10"/>
      <c r="P312" s="10"/>
      <c r="Q312" s="14"/>
      <c r="R312" s="12"/>
    </row>
    <row r="313" spans="5:18" ht="19.95" customHeight="1">
      <c r="E313" s="11"/>
      <c r="F313" s="11"/>
      <c r="G313" s="12"/>
      <c r="H313" s="10"/>
      <c r="I313" s="10"/>
      <c r="J313" s="10"/>
      <c r="K313" s="10"/>
      <c r="L313" s="10"/>
      <c r="M313" s="10"/>
      <c r="N313" s="10"/>
      <c r="O313" s="10"/>
      <c r="P313" s="10"/>
      <c r="Q313" s="14"/>
      <c r="R313" s="12"/>
    </row>
    <row r="314" spans="5:18" ht="19.95" customHeight="1">
      <c r="E314" s="11"/>
      <c r="F314" s="11"/>
      <c r="G314" s="12"/>
      <c r="H314" s="10"/>
      <c r="I314" s="10"/>
      <c r="J314" s="10"/>
      <c r="K314" s="10"/>
      <c r="L314" s="10"/>
      <c r="M314" s="10"/>
      <c r="N314" s="10"/>
      <c r="O314" s="10"/>
      <c r="P314" s="10"/>
      <c r="Q314" s="14"/>
      <c r="R314" s="12"/>
    </row>
    <row r="315" spans="5:18" ht="19.95" customHeight="1">
      <c r="E315" s="11"/>
      <c r="F315" s="11"/>
      <c r="G315" s="12"/>
      <c r="H315" s="10"/>
      <c r="I315" s="10"/>
      <c r="J315" s="10"/>
      <c r="K315" s="10"/>
      <c r="L315" s="10"/>
      <c r="M315" s="10"/>
      <c r="N315" s="10"/>
      <c r="O315" s="10"/>
      <c r="P315" s="10"/>
      <c r="Q315" s="14"/>
      <c r="R315" s="12"/>
    </row>
    <row r="316" spans="5:18" ht="19.95" customHeight="1">
      <c r="E316" s="11"/>
      <c r="F316" s="11"/>
      <c r="G316" s="12"/>
      <c r="H316" s="10"/>
      <c r="I316" s="10"/>
      <c r="J316" s="10"/>
      <c r="K316" s="10"/>
      <c r="L316" s="10"/>
      <c r="M316" s="10"/>
      <c r="N316" s="10"/>
      <c r="O316" s="10"/>
      <c r="P316" s="10"/>
      <c r="Q316" s="14"/>
      <c r="R316" s="12"/>
    </row>
    <row r="317" spans="5:18" ht="19.95" customHeight="1">
      <c r="E317" s="11"/>
      <c r="F317" s="11"/>
      <c r="G317" s="12"/>
      <c r="H317" s="10"/>
      <c r="I317" s="10"/>
      <c r="J317" s="10"/>
      <c r="K317" s="10"/>
      <c r="L317" s="10"/>
      <c r="M317" s="10"/>
      <c r="N317" s="10"/>
      <c r="O317" s="10"/>
      <c r="P317" s="10"/>
      <c r="Q317" s="14"/>
      <c r="R317" s="12"/>
    </row>
    <row r="318" spans="5:18" ht="19.95" customHeight="1">
      <c r="E318" s="11"/>
      <c r="F318" s="11"/>
      <c r="G318" s="12"/>
      <c r="H318" s="10"/>
      <c r="I318" s="10"/>
      <c r="J318" s="10"/>
      <c r="K318" s="10"/>
      <c r="L318" s="10"/>
      <c r="M318" s="10"/>
      <c r="N318" s="10"/>
      <c r="O318" s="10"/>
      <c r="P318" s="10"/>
      <c r="Q318" s="14"/>
      <c r="R318" s="12"/>
    </row>
    <row r="319" spans="5:18" ht="19.95" customHeight="1">
      <c r="E319" s="11"/>
      <c r="F319" s="11"/>
      <c r="G319" s="12"/>
      <c r="H319" s="10"/>
      <c r="I319" s="10"/>
      <c r="J319" s="10"/>
      <c r="K319" s="10"/>
      <c r="L319" s="10"/>
      <c r="M319" s="10"/>
      <c r="N319" s="10"/>
      <c r="O319" s="10"/>
      <c r="P319" s="10"/>
      <c r="Q319" s="14"/>
      <c r="R319" s="12"/>
    </row>
    <row r="320" spans="5:18" ht="19.95" customHeight="1">
      <c r="E320" s="11"/>
      <c r="F320" s="11"/>
      <c r="G320" s="12"/>
      <c r="H320" s="10"/>
      <c r="I320" s="10"/>
      <c r="J320" s="10"/>
      <c r="K320" s="10"/>
      <c r="L320" s="10"/>
      <c r="M320" s="10"/>
      <c r="N320" s="10"/>
      <c r="O320" s="10"/>
      <c r="P320" s="10"/>
      <c r="Q320" s="14"/>
      <c r="R320" s="12"/>
    </row>
    <row r="321" spans="5:18" ht="19.95" customHeight="1">
      <c r="E321" s="11"/>
      <c r="F321" s="11"/>
      <c r="G321" s="12"/>
      <c r="H321" s="10"/>
      <c r="I321" s="10"/>
      <c r="J321" s="10"/>
      <c r="K321" s="10"/>
      <c r="L321" s="10"/>
      <c r="M321" s="10"/>
      <c r="N321" s="10"/>
      <c r="O321" s="10"/>
      <c r="P321" s="10"/>
      <c r="Q321" s="14"/>
      <c r="R321" s="12"/>
    </row>
    <row r="322" spans="5:18" ht="19.95" customHeight="1">
      <c r="E322" s="11"/>
      <c r="F322" s="11"/>
      <c r="G322" s="12"/>
      <c r="H322" s="10"/>
      <c r="I322" s="10"/>
      <c r="J322" s="10"/>
      <c r="K322" s="10"/>
      <c r="L322" s="10"/>
      <c r="M322" s="10"/>
      <c r="N322" s="10"/>
      <c r="O322" s="10"/>
      <c r="P322" s="10"/>
      <c r="Q322" s="14"/>
      <c r="R322" s="12"/>
    </row>
    <row r="323" spans="5:18" ht="19.95" customHeight="1">
      <c r="E323" s="11"/>
      <c r="F323" s="11"/>
      <c r="G323" s="12"/>
      <c r="H323" s="10"/>
      <c r="I323" s="10"/>
      <c r="J323" s="10"/>
      <c r="K323" s="10"/>
      <c r="L323" s="10"/>
      <c r="M323" s="10"/>
      <c r="N323" s="10"/>
      <c r="O323" s="10"/>
      <c r="P323" s="10"/>
      <c r="Q323" s="14"/>
      <c r="R323" s="12"/>
    </row>
    <row r="324" spans="5:18" ht="19.95" customHeight="1">
      <c r="E324" s="11"/>
      <c r="F324" s="11"/>
      <c r="G324" s="12"/>
      <c r="H324" s="10"/>
      <c r="I324" s="10"/>
      <c r="J324" s="10"/>
      <c r="K324" s="10"/>
      <c r="L324" s="10"/>
      <c r="M324" s="10"/>
      <c r="N324" s="10"/>
      <c r="O324" s="10"/>
      <c r="P324" s="10"/>
      <c r="Q324" s="14"/>
      <c r="R324" s="12"/>
    </row>
    <row r="325" spans="5:18" ht="19.95" customHeight="1">
      <c r="E325" s="11"/>
      <c r="F325" s="11"/>
      <c r="G325" s="12"/>
      <c r="H325" s="10"/>
      <c r="I325" s="10"/>
      <c r="J325" s="10"/>
      <c r="K325" s="10"/>
      <c r="L325" s="10"/>
      <c r="M325" s="10"/>
      <c r="N325" s="10"/>
      <c r="O325" s="10"/>
      <c r="P325" s="10"/>
      <c r="Q325" s="14"/>
      <c r="R325" s="12"/>
    </row>
    <row r="326" spans="5:18" ht="19.95" customHeight="1">
      <c r="E326" s="11"/>
      <c r="F326" s="11"/>
      <c r="G326" s="12"/>
      <c r="H326" s="10"/>
      <c r="I326" s="10"/>
      <c r="J326" s="10"/>
      <c r="K326" s="10"/>
      <c r="L326" s="10"/>
      <c r="M326" s="10"/>
      <c r="N326" s="10"/>
      <c r="O326" s="10"/>
      <c r="P326" s="10"/>
      <c r="Q326" s="14"/>
      <c r="R326" s="12"/>
    </row>
    <row r="327" spans="5:18" ht="19.95" customHeight="1">
      <c r="E327" s="11"/>
      <c r="F327" s="11"/>
      <c r="G327" s="12"/>
      <c r="H327" s="10"/>
      <c r="I327" s="10"/>
      <c r="J327" s="10"/>
      <c r="K327" s="10"/>
      <c r="L327" s="10"/>
      <c r="M327" s="10"/>
      <c r="N327" s="10"/>
      <c r="O327" s="10"/>
      <c r="P327" s="10"/>
      <c r="Q327" s="14"/>
      <c r="R327" s="12"/>
    </row>
    <row r="328" spans="5:18" ht="19.95" customHeight="1">
      <c r="E328" s="11"/>
      <c r="F328" s="11"/>
      <c r="G328" s="12"/>
      <c r="H328" s="10"/>
      <c r="I328" s="10"/>
      <c r="J328" s="10"/>
      <c r="K328" s="10"/>
      <c r="L328" s="10"/>
      <c r="M328" s="10"/>
      <c r="N328" s="10"/>
      <c r="O328" s="10"/>
      <c r="P328" s="10"/>
      <c r="Q328" s="14"/>
      <c r="R328" s="12"/>
    </row>
    <row r="329" spans="5:18" ht="19.95" customHeight="1">
      <c r="E329" s="11"/>
      <c r="F329" s="11"/>
      <c r="G329" s="12"/>
      <c r="H329" s="10"/>
      <c r="I329" s="10"/>
      <c r="J329" s="10"/>
      <c r="K329" s="10"/>
      <c r="L329" s="10"/>
      <c r="M329" s="10"/>
      <c r="N329" s="10"/>
      <c r="O329" s="10"/>
      <c r="P329" s="10"/>
      <c r="Q329" s="14"/>
      <c r="R329" s="12"/>
    </row>
    <row r="330" spans="5:18" ht="19.95" customHeight="1">
      <c r="E330" s="11"/>
      <c r="F330" s="11"/>
      <c r="G330" s="12"/>
      <c r="H330" s="10"/>
      <c r="I330" s="10"/>
      <c r="J330" s="10"/>
      <c r="K330" s="10"/>
      <c r="L330" s="10"/>
      <c r="M330" s="10"/>
      <c r="N330" s="10"/>
      <c r="O330" s="10"/>
      <c r="P330" s="10"/>
      <c r="Q330" s="14"/>
      <c r="R330" s="12"/>
    </row>
    <row r="331" spans="5:18" ht="19.95" customHeight="1">
      <c r="E331" s="11"/>
      <c r="F331" s="11"/>
      <c r="G331" s="12"/>
      <c r="H331" s="10"/>
      <c r="I331" s="10"/>
      <c r="J331" s="10"/>
      <c r="K331" s="10"/>
      <c r="L331" s="10"/>
      <c r="M331" s="10"/>
      <c r="N331" s="10"/>
      <c r="O331" s="10"/>
      <c r="P331" s="10"/>
      <c r="Q331" s="14"/>
      <c r="R331" s="12"/>
    </row>
    <row r="332" spans="5:18" ht="19.95" customHeight="1">
      <c r="E332" s="11"/>
      <c r="F332" s="11"/>
      <c r="G332" s="12"/>
      <c r="H332" s="10"/>
      <c r="I332" s="10"/>
      <c r="J332" s="10"/>
      <c r="K332" s="10"/>
      <c r="L332" s="10"/>
      <c r="M332" s="10"/>
      <c r="N332" s="10"/>
      <c r="O332" s="10"/>
      <c r="P332" s="10"/>
      <c r="Q332" s="14"/>
      <c r="R332" s="12"/>
    </row>
    <row r="333" spans="5:18" ht="19.95" customHeight="1">
      <c r="E333" s="11"/>
      <c r="F333" s="11"/>
      <c r="G333" s="12"/>
      <c r="H333" s="10"/>
      <c r="I333" s="10"/>
      <c r="J333" s="10"/>
      <c r="K333" s="10"/>
      <c r="L333" s="10"/>
      <c r="M333" s="10"/>
      <c r="N333" s="10"/>
      <c r="O333" s="10"/>
      <c r="P333" s="10"/>
      <c r="Q333" s="14"/>
      <c r="R333" s="12"/>
    </row>
    <row r="334" spans="5:18" ht="19.95" customHeight="1">
      <c r="E334" s="11"/>
      <c r="F334" s="11"/>
      <c r="G334" s="12"/>
      <c r="H334" s="10"/>
      <c r="I334" s="10"/>
      <c r="J334" s="10"/>
      <c r="K334" s="10"/>
      <c r="L334" s="10"/>
      <c r="M334" s="10"/>
      <c r="N334" s="10"/>
      <c r="O334" s="10"/>
      <c r="P334" s="10"/>
      <c r="Q334" s="14"/>
      <c r="R334" s="12"/>
    </row>
    <row r="335" spans="5:18" ht="19.95" customHeight="1">
      <c r="E335" s="11"/>
      <c r="F335" s="11"/>
      <c r="G335" s="12"/>
      <c r="H335" s="10"/>
      <c r="I335" s="10"/>
      <c r="J335" s="10"/>
      <c r="K335" s="10"/>
      <c r="L335" s="10"/>
      <c r="M335" s="10"/>
      <c r="N335" s="10"/>
      <c r="O335" s="10"/>
      <c r="P335" s="10"/>
      <c r="Q335" s="14"/>
      <c r="R335" s="12"/>
    </row>
    <row r="336" spans="5:18" ht="19.95" customHeight="1">
      <c r="E336" s="11"/>
      <c r="F336" s="11"/>
      <c r="G336" s="12"/>
      <c r="H336" s="10"/>
      <c r="I336" s="10"/>
      <c r="J336" s="10"/>
      <c r="K336" s="10"/>
      <c r="L336" s="10"/>
      <c r="M336" s="10"/>
      <c r="N336" s="10"/>
      <c r="O336" s="10"/>
      <c r="P336" s="10"/>
      <c r="Q336" s="14"/>
      <c r="R336" s="12"/>
    </row>
    <row r="337" spans="5:18" ht="19.95" customHeight="1">
      <c r="E337" s="11"/>
      <c r="F337" s="11"/>
      <c r="G337" s="12"/>
      <c r="H337" s="10"/>
      <c r="I337" s="10"/>
      <c r="J337" s="10"/>
      <c r="K337" s="10"/>
      <c r="L337" s="10"/>
      <c r="M337" s="10"/>
      <c r="N337" s="10"/>
      <c r="O337" s="10"/>
      <c r="P337" s="10"/>
      <c r="Q337" s="14"/>
      <c r="R337" s="12"/>
    </row>
    <row r="338" spans="5:18" ht="19.95" customHeight="1">
      <c r="E338" s="11"/>
      <c r="F338" s="11"/>
      <c r="G338" s="12"/>
      <c r="H338" s="10"/>
      <c r="I338" s="10"/>
      <c r="J338" s="10"/>
      <c r="K338" s="10"/>
      <c r="L338" s="10"/>
      <c r="M338" s="10"/>
      <c r="N338" s="10"/>
      <c r="O338" s="10"/>
      <c r="P338" s="10"/>
      <c r="Q338" s="14"/>
      <c r="R338" s="12"/>
    </row>
    <row r="339" spans="5:18" ht="19.95" customHeight="1">
      <c r="E339" s="11"/>
      <c r="F339" s="11"/>
      <c r="G339" s="12"/>
      <c r="H339" s="10"/>
      <c r="I339" s="10"/>
      <c r="J339" s="10"/>
      <c r="K339" s="10"/>
      <c r="L339" s="10"/>
      <c r="M339" s="10"/>
      <c r="N339" s="10"/>
      <c r="O339" s="10"/>
      <c r="P339" s="10"/>
      <c r="Q339" s="14"/>
      <c r="R339" s="12"/>
    </row>
    <row r="340" spans="5:18" ht="19.95" customHeight="1">
      <c r="E340" s="11"/>
      <c r="F340" s="11"/>
      <c r="G340" s="12"/>
      <c r="H340" s="10"/>
      <c r="I340" s="10"/>
      <c r="J340" s="10"/>
      <c r="K340" s="10"/>
      <c r="L340" s="10"/>
      <c r="M340" s="10"/>
      <c r="N340" s="10"/>
      <c r="O340" s="10"/>
      <c r="P340" s="10"/>
      <c r="Q340" s="14"/>
      <c r="R340" s="12"/>
    </row>
    <row r="341" spans="5:18" ht="19.95" customHeight="1">
      <c r="E341" s="11"/>
      <c r="F341" s="11"/>
      <c r="G341" s="12"/>
      <c r="H341" s="10"/>
      <c r="I341" s="10"/>
      <c r="J341" s="10"/>
      <c r="K341" s="10"/>
      <c r="L341" s="10"/>
      <c r="M341" s="10"/>
      <c r="N341" s="10"/>
      <c r="O341" s="10"/>
      <c r="P341" s="10"/>
      <c r="Q341" s="14"/>
      <c r="R341" s="12"/>
    </row>
    <row r="342" spans="5:18" ht="19.95" customHeight="1">
      <c r="E342" s="11"/>
      <c r="F342" s="11"/>
      <c r="G342" s="12"/>
      <c r="H342" s="10"/>
      <c r="I342" s="10"/>
      <c r="J342" s="10"/>
      <c r="K342" s="10"/>
      <c r="L342" s="10"/>
      <c r="M342" s="10"/>
      <c r="N342" s="10"/>
      <c r="O342" s="10"/>
      <c r="P342" s="10"/>
      <c r="Q342" s="14"/>
      <c r="R342" s="12"/>
    </row>
    <row r="343" spans="5:18" ht="19.95" customHeight="1">
      <c r="E343" s="11"/>
      <c r="F343" s="11"/>
      <c r="G343" s="12"/>
      <c r="H343" s="10"/>
      <c r="I343" s="10"/>
      <c r="J343" s="10"/>
      <c r="K343" s="10"/>
      <c r="L343" s="10"/>
      <c r="M343" s="10"/>
      <c r="N343" s="10"/>
      <c r="O343" s="10"/>
      <c r="P343" s="10"/>
      <c r="Q343" s="14"/>
      <c r="R343" s="12"/>
    </row>
    <row r="344" spans="5:18" ht="19.95" customHeight="1">
      <c r="E344" s="11"/>
      <c r="F344" s="11"/>
      <c r="G344" s="12"/>
      <c r="H344" s="10"/>
      <c r="I344" s="10"/>
      <c r="J344" s="10"/>
      <c r="K344" s="10"/>
      <c r="L344" s="10"/>
      <c r="M344" s="10"/>
      <c r="N344" s="10"/>
      <c r="O344" s="10"/>
      <c r="P344" s="10"/>
      <c r="Q344" s="14"/>
      <c r="R344" s="12"/>
    </row>
    <row r="345" spans="5:18" ht="19.95" customHeight="1">
      <c r="E345" s="11"/>
      <c r="F345" s="11"/>
      <c r="G345" s="12"/>
      <c r="H345" s="10"/>
      <c r="I345" s="10"/>
      <c r="J345" s="10"/>
      <c r="K345" s="10"/>
      <c r="L345" s="10"/>
      <c r="M345" s="10"/>
      <c r="N345" s="10"/>
      <c r="O345" s="10"/>
      <c r="P345" s="10"/>
      <c r="Q345" s="14"/>
      <c r="R345" s="12"/>
    </row>
    <row r="346" spans="5:18" ht="19.95" customHeight="1">
      <c r="E346" s="11"/>
      <c r="F346" s="11"/>
      <c r="G346" s="12"/>
      <c r="H346" s="10"/>
      <c r="I346" s="10"/>
      <c r="J346" s="10"/>
      <c r="K346" s="10"/>
      <c r="L346" s="10"/>
      <c r="M346" s="10"/>
      <c r="N346" s="10"/>
      <c r="O346" s="10"/>
      <c r="P346" s="10"/>
      <c r="Q346" s="14"/>
      <c r="R346" s="12"/>
    </row>
    <row r="347" spans="5:18" ht="19.95" customHeight="1">
      <c r="E347" s="11"/>
      <c r="F347" s="11"/>
      <c r="G347" s="12"/>
      <c r="H347" s="10"/>
      <c r="I347" s="10"/>
      <c r="J347" s="10"/>
      <c r="K347" s="10"/>
      <c r="L347" s="10"/>
      <c r="M347" s="10"/>
      <c r="N347" s="10"/>
      <c r="O347" s="10"/>
      <c r="P347" s="10"/>
      <c r="Q347" s="14"/>
      <c r="R347" s="12"/>
    </row>
    <row r="348" spans="5:18" ht="19.95" customHeight="1">
      <c r="E348" s="11"/>
      <c r="F348" s="11"/>
      <c r="G348" s="12"/>
      <c r="H348" s="10"/>
      <c r="I348" s="10"/>
      <c r="J348" s="10"/>
      <c r="K348" s="10"/>
      <c r="L348" s="10"/>
      <c r="M348" s="10"/>
      <c r="N348" s="10"/>
      <c r="O348" s="10"/>
      <c r="P348" s="10"/>
      <c r="Q348" s="14"/>
      <c r="R348" s="12"/>
    </row>
    <row r="349" spans="5:18" ht="19.95" customHeight="1">
      <c r="E349" s="11"/>
      <c r="F349" s="11"/>
      <c r="G349" s="12"/>
      <c r="H349" s="10"/>
      <c r="I349" s="10"/>
      <c r="J349" s="10"/>
      <c r="K349" s="10"/>
      <c r="L349" s="10"/>
      <c r="M349" s="10"/>
      <c r="N349" s="10"/>
      <c r="O349" s="10"/>
      <c r="P349" s="10"/>
      <c r="Q349" s="14"/>
      <c r="R349" s="12"/>
    </row>
    <row r="350" spans="5:18" ht="19.95" customHeight="1">
      <c r="E350" s="11"/>
      <c r="F350" s="11"/>
      <c r="G350" s="12"/>
      <c r="H350" s="10"/>
      <c r="I350" s="10"/>
      <c r="J350" s="10"/>
      <c r="K350" s="10"/>
      <c r="L350" s="10"/>
      <c r="M350" s="10"/>
      <c r="N350" s="10"/>
      <c r="O350" s="10"/>
      <c r="P350" s="10"/>
      <c r="Q350" s="14"/>
      <c r="R350" s="12"/>
    </row>
    <row r="351" spans="5:18" ht="19.95" customHeight="1">
      <c r="E351" s="11"/>
      <c r="F351" s="11"/>
      <c r="G351" s="12"/>
      <c r="H351" s="10"/>
      <c r="I351" s="10"/>
      <c r="J351" s="10"/>
      <c r="K351" s="10"/>
      <c r="L351" s="10"/>
      <c r="M351" s="10"/>
      <c r="N351" s="10"/>
      <c r="O351" s="10"/>
      <c r="P351" s="10"/>
      <c r="Q351" s="14"/>
      <c r="R351" s="12"/>
    </row>
    <row r="352" spans="5:18" ht="19.95" customHeight="1">
      <c r="E352" s="11"/>
      <c r="F352" s="11"/>
      <c r="G352" s="12"/>
      <c r="H352" s="10"/>
      <c r="I352" s="10"/>
      <c r="J352" s="10"/>
      <c r="K352" s="10"/>
      <c r="L352" s="10"/>
      <c r="M352" s="10"/>
      <c r="N352" s="10"/>
      <c r="O352" s="10"/>
      <c r="P352" s="10"/>
      <c r="Q352" s="14"/>
      <c r="R352" s="12"/>
    </row>
    <row r="353" spans="5:18" ht="19.95" customHeight="1">
      <c r="E353" s="11"/>
      <c r="F353" s="11"/>
      <c r="G353" s="12"/>
      <c r="H353" s="10"/>
      <c r="I353" s="10"/>
      <c r="J353" s="10"/>
      <c r="K353" s="10"/>
      <c r="L353" s="10"/>
      <c r="M353" s="10"/>
      <c r="N353" s="10"/>
      <c r="O353" s="10"/>
      <c r="P353" s="10"/>
      <c r="Q353" s="14"/>
      <c r="R353" s="12"/>
    </row>
    <row r="354" spans="5:18" ht="19.95" customHeight="1">
      <c r="E354" s="11"/>
      <c r="F354" s="11"/>
      <c r="G354" s="12"/>
      <c r="H354" s="10"/>
      <c r="I354" s="10"/>
      <c r="J354" s="10"/>
      <c r="K354" s="10"/>
      <c r="L354" s="10"/>
      <c r="M354" s="10"/>
      <c r="N354" s="10"/>
      <c r="O354" s="10"/>
      <c r="P354" s="10"/>
      <c r="Q354" s="14"/>
      <c r="R354" s="12"/>
    </row>
    <row r="355" spans="5:18" ht="19.95" customHeight="1">
      <c r="E355" s="11"/>
      <c r="F355" s="11"/>
      <c r="G355" s="12"/>
      <c r="H355" s="10"/>
      <c r="I355" s="10"/>
      <c r="J355" s="10"/>
      <c r="K355" s="10"/>
      <c r="L355" s="10"/>
      <c r="M355" s="10"/>
      <c r="N355" s="10"/>
      <c r="O355" s="10"/>
      <c r="P355" s="10"/>
      <c r="Q355" s="14"/>
      <c r="R355" s="12"/>
    </row>
    <row r="356" spans="5:18" ht="19.95" customHeight="1">
      <c r="E356" s="11"/>
      <c r="F356" s="11"/>
      <c r="G356" s="12"/>
      <c r="H356" s="10"/>
      <c r="I356" s="10"/>
      <c r="J356" s="10"/>
      <c r="K356" s="10"/>
      <c r="L356" s="10"/>
      <c r="M356" s="10"/>
      <c r="N356" s="10"/>
      <c r="O356" s="10"/>
      <c r="P356" s="10"/>
      <c r="Q356" s="14"/>
      <c r="R356" s="12"/>
    </row>
    <row r="357" spans="5:18" ht="19.95" customHeight="1">
      <c r="E357" s="11"/>
      <c r="F357" s="11"/>
      <c r="G357" s="12"/>
      <c r="H357" s="10"/>
      <c r="I357" s="10"/>
      <c r="J357" s="10"/>
      <c r="K357" s="10"/>
      <c r="L357" s="10"/>
      <c r="M357" s="10"/>
      <c r="N357" s="10"/>
      <c r="O357" s="10"/>
      <c r="P357" s="10"/>
      <c r="Q357" s="14"/>
      <c r="R357" s="12"/>
    </row>
    <row r="358" spans="5:18" ht="19.95" customHeight="1">
      <c r="E358" s="11"/>
      <c r="F358" s="11"/>
      <c r="G358" s="12"/>
      <c r="H358" s="10"/>
      <c r="I358" s="10"/>
      <c r="J358" s="10"/>
      <c r="K358" s="10"/>
      <c r="L358" s="10"/>
      <c r="M358" s="10"/>
      <c r="N358" s="10"/>
      <c r="O358" s="10"/>
      <c r="P358" s="10"/>
      <c r="Q358" s="14"/>
      <c r="R358" s="12"/>
    </row>
    <row r="359" spans="5:18" ht="19.95" customHeight="1">
      <c r="E359" s="11"/>
      <c r="F359" s="11"/>
      <c r="G359" s="12"/>
      <c r="H359" s="10"/>
      <c r="I359" s="10"/>
      <c r="J359" s="10"/>
      <c r="K359" s="10"/>
      <c r="L359" s="10"/>
      <c r="M359" s="10"/>
      <c r="N359" s="10"/>
      <c r="O359" s="10"/>
      <c r="P359" s="10"/>
      <c r="Q359" s="14"/>
      <c r="R359" s="12"/>
    </row>
    <row r="360" spans="5:18" ht="19.95" customHeight="1">
      <c r="E360" s="11"/>
      <c r="F360" s="11"/>
      <c r="G360" s="12"/>
      <c r="H360" s="10"/>
      <c r="I360" s="10"/>
      <c r="J360" s="10"/>
      <c r="K360" s="10"/>
      <c r="L360" s="10"/>
      <c r="M360" s="10"/>
      <c r="N360" s="10"/>
      <c r="O360" s="10"/>
      <c r="P360" s="10"/>
      <c r="Q360" s="14"/>
      <c r="R360" s="12"/>
    </row>
    <row r="361" spans="5:18" ht="19.95" customHeight="1">
      <c r="E361" s="11"/>
      <c r="F361" s="11"/>
      <c r="G361" s="12"/>
      <c r="H361" s="10"/>
      <c r="I361" s="10"/>
      <c r="J361" s="10"/>
      <c r="K361" s="10"/>
      <c r="L361" s="10"/>
      <c r="M361" s="10"/>
      <c r="N361" s="10"/>
      <c r="O361" s="10"/>
      <c r="P361" s="10"/>
      <c r="Q361" s="14"/>
      <c r="R361" s="12"/>
    </row>
    <row r="362" spans="5:18" ht="19.95" customHeight="1">
      <c r="E362" s="11"/>
      <c r="F362" s="11"/>
      <c r="G362" s="12"/>
      <c r="H362" s="10"/>
      <c r="I362" s="10"/>
      <c r="J362" s="10"/>
      <c r="K362" s="10"/>
      <c r="L362" s="10"/>
      <c r="M362" s="10"/>
      <c r="N362" s="10"/>
      <c r="O362" s="10"/>
      <c r="P362" s="10"/>
      <c r="Q362" s="14"/>
      <c r="R362" s="12"/>
    </row>
    <row r="363" spans="5:18" ht="19.95" customHeight="1">
      <c r="E363" s="11"/>
      <c r="F363" s="11"/>
      <c r="G363" s="12"/>
      <c r="H363" s="10"/>
      <c r="I363" s="10"/>
      <c r="J363" s="10"/>
      <c r="K363" s="10"/>
      <c r="L363" s="10"/>
      <c r="M363" s="10"/>
      <c r="N363" s="10"/>
      <c r="O363" s="10"/>
      <c r="P363" s="10"/>
      <c r="Q363" s="14"/>
      <c r="R363" s="12"/>
    </row>
    <row r="364" spans="5:18" ht="19.95" customHeight="1">
      <c r="E364" s="11"/>
      <c r="F364" s="11"/>
      <c r="G364" s="12"/>
      <c r="H364" s="10"/>
      <c r="I364" s="10"/>
      <c r="J364" s="10"/>
      <c r="K364" s="10"/>
      <c r="L364" s="10"/>
      <c r="M364" s="10"/>
      <c r="N364" s="10"/>
      <c r="O364" s="10"/>
      <c r="P364" s="10"/>
      <c r="Q364" s="14"/>
      <c r="R364" s="12"/>
    </row>
    <row r="365" spans="5:18" ht="19.95" customHeight="1">
      <c r="E365" s="11"/>
      <c r="F365" s="11"/>
      <c r="G365" s="12"/>
      <c r="H365" s="10"/>
      <c r="I365" s="10"/>
      <c r="J365" s="10"/>
      <c r="K365" s="10"/>
      <c r="L365" s="10"/>
      <c r="M365" s="10"/>
      <c r="N365" s="10"/>
      <c r="O365" s="10"/>
      <c r="P365" s="10"/>
      <c r="Q365" s="14"/>
      <c r="R365" s="12"/>
    </row>
    <row r="366" spans="5:18" ht="19.95" customHeight="1">
      <c r="E366" s="11"/>
      <c r="F366" s="11"/>
      <c r="G366" s="12"/>
      <c r="H366" s="10"/>
      <c r="I366" s="10"/>
      <c r="J366" s="10"/>
      <c r="K366" s="10"/>
      <c r="L366" s="10"/>
      <c r="M366" s="10"/>
      <c r="N366" s="10"/>
      <c r="O366" s="10"/>
      <c r="P366" s="10"/>
      <c r="Q366" s="14"/>
      <c r="R366" s="12"/>
    </row>
    <row r="367" spans="5:18" ht="19.95" customHeight="1">
      <c r="E367" s="11"/>
      <c r="F367" s="11"/>
      <c r="G367" s="12"/>
      <c r="H367" s="10"/>
      <c r="I367" s="10"/>
      <c r="J367" s="10"/>
      <c r="K367" s="10"/>
      <c r="L367" s="10"/>
      <c r="M367" s="10"/>
      <c r="N367" s="10"/>
      <c r="O367" s="10"/>
      <c r="P367" s="10"/>
      <c r="Q367" s="14"/>
      <c r="R367" s="12"/>
    </row>
    <row r="368" spans="5:18" ht="19.95" customHeight="1">
      <c r="E368" s="11"/>
      <c r="F368" s="11"/>
      <c r="G368" s="12"/>
      <c r="H368" s="10"/>
      <c r="I368" s="10"/>
      <c r="J368" s="10"/>
      <c r="K368" s="10"/>
      <c r="L368" s="10"/>
      <c r="M368" s="10"/>
      <c r="N368" s="10"/>
      <c r="O368" s="10"/>
      <c r="P368" s="10"/>
      <c r="Q368" s="14"/>
      <c r="R368" s="12"/>
    </row>
    <row r="369" spans="5:18" ht="19.95" customHeight="1">
      <c r="E369" s="11"/>
      <c r="F369" s="11"/>
      <c r="G369" s="12"/>
      <c r="H369" s="10"/>
      <c r="I369" s="10"/>
      <c r="J369" s="10"/>
      <c r="K369" s="10"/>
      <c r="L369" s="10"/>
      <c r="M369" s="10"/>
      <c r="N369" s="10"/>
      <c r="O369" s="10"/>
      <c r="P369" s="10"/>
      <c r="Q369" s="14"/>
      <c r="R369" s="12"/>
    </row>
    <row r="370" spans="5:18" ht="19.95" customHeight="1">
      <c r="E370" s="11"/>
      <c r="F370" s="11"/>
      <c r="G370" s="12"/>
      <c r="H370" s="10"/>
      <c r="I370" s="10"/>
      <c r="J370" s="10"/>
      <c r="K370" s="10"/>
      <c r="L370" s="10"/>
      <c r="M370" s="10"/>
      <c r="N370" s="10"/>
      <c r="O370" s="10"/>
      <c r="P370" s="10"/>
      <c r="Q370" s="14"/>
      <c r="R370" s="12"/>
    </row>
    <row r="371" spans="5:18" ht="19.95" customHeight="1">
      <c r="E371" s="11"/>
      <c r="F371" s="11"/>
      <c r="G371" s="12"/>
      <c r="H371" s="10"/>
      <c r="I371" s="10"/>
      <c r="J371" s="10"/>
      <c r="K371" s="10"/>
      <c r="L371" s="10"/>
      <c r="M371" s="10"/>
      <c r="N371" s="10"/>
      <c r="O371" s="10"/>
      <c r="P371" s="10"/>
      <c r="Q371" s="14"/>
      <c r="R371" s="12"/>
    </row>
    <row r="372" spans="5:18" ht="19.95" customHeight="1">
      <c r="E372" s="11"/>
      <c r="F372" s="11"/>
      <c r="G372" s="12"/>
      <c r="H372" s="10"/>
      <c r="I372" s="10"/>
      <c r="J372" s="10"/>
      <c r="K372" s="10"/>
      <c r="L372" s="10"/>
      <c r="M372" s="10"/>
      <c r="N372" s="10"/>
      <c r="O372" s="10"/>
      <c r="P372" s="10"/>
      <c r="Q372" s="14"/>
      <c r="R372" s="12"/>
    </row>
    <row r="373" spans="5:18" ht="19.95" customHeight="1">
      <c r="E373" s="11"/>
      <c r="F373" s="11"/>
      <c r="G373" s="12"/>
      <c r="H373" s="10"/>
      <c r="I373" s="10"/>
      <c r="J373" s="10"/>
      <c r="K373" s="10"/>
      <c r="L373" s="10"/>
      <c r="M373" s="10"/>
      <c r="N373" s="10"/>
      <c r="O373" s="10"/>
      <c r="P373" s="10"/>
      <c r="Q373" s="14"/>
      <c r="R373" s="12"/>
    </row>
    <row r="374" spans="5:18" ht="19.95" customHeight="1">
      <c r="E374" s="11"/>
      <c r="F374" s="11"/>
      <c r="G374" s="12"/>
      <c r="H374" s="10"/>
      <c r="I374" s="10"/>
      <c r="J374" s="10"/>
      <c r="K374" s="10"/>
      <c r="L374" s="10"/>
      <c r="M374" s="10"/>
      <c r="N374" s="10"/>
      <c r="O374" s="10"/>
      <c r="P374" s="10"/>
      <c r="Q374" s="14"/>
      <c r="R374" s="12"/>
    </row>
    <row r="375" spans="5:18" ht="19.95" customHeight="1">
      <c r="E375" s="11"/>
      <c r="F375" s="11"/>
      <c r="G375" s="12"/>
      <c r="H375" s="10"/>
      <c r="I375" s="10"/>
      <c r="J375" s="10"/>
      <c r="K375" s="10"/>
      <c r="L375" s="10"/>
      <c r="M375" s="10"/>
      <c r="N375" s="10"/>
      <c r="O375" s="10"/>
      <c r="P375" s="10"/>
      <c r="Q375" s="14"/>
      <c r="R375" s="12"/>
    </row>
    <row r="376" spans="5:18" ht="19.95" customHeight="1">
      <c r="E376" s="11"/>
      <c r="F376" s="11"/>
      <c r="G376" s="12"/>
      <c r="H376" s="10"/>
      <c r="I376" s="10"/>
      <c r="J376" s="10"/>
      <c r="K376" s="10"/>
      <c r="L376" s="10"/>
      <c r="M376" s="10"/>
      <c r="N376" s="10"/>
      <c r="O376" s="10"/>
      <c r="P376" s="10"/>
      <c r="Q376" s="14"/>
      <c r="R376" s="12"/>
    </row>
    <row r="377" spans="5:18" ht="19.95" customHeight="1">
      <c r="E377" s="11"/>
      <c r="F377" s="11"/>
      <c r="G377" s="12"/>
      <c r="H377" s="10"/>
      <c r="I377" s="10"/>
      <c r="J377" s="10"/>
      <c r="K377" s="10"/>
      <c r="L377" s="10"/>
      <c r="M377" s="10"/>
      <c r="N377" s="10"/>
      <c r="O377" s="10"/>
      <c r="P377" s="10"/>
      <c r="Q377" s="14"/>
      <c r="R377" s="12"/>
    </row>
    <row r="378" spans="5:18" ht="19.95" customHeight="1">
      <c r="E378" s="11"/>
      <c r="F378" s="11"/>
      <c r="G378" s="12"/>
      <c r="H378" s="10"/>
      <c r="I378" s="10"/>
      <c r="J378" s="10"/>
      <c r="K378" s="10"/>
      <c r="L378" s="10"/>
      <c r="M378" s="10"/>
      <c r="N378" s="10"/>
      <c r="O378" s="10"/>
      <c r="P378" s="10"/>
      <c r="Q378" s="14"/>
      <c r="R378" s="12"/>
    </row>
    <row r="379" spans="5:18" ht="19.95" customHeight="1">
      <c r="E379" s="11"/>
      <c r="F379" s="11"/>
      <c r="G379" s="12"/>
      <c r="H379" s="10"/>
      <c r="I379" s="10"/>
      <c r="J379" s="10"/>
      <c r="K379" s="10"/>
      <c r="L379" s="10"/>
      <c r="M379" s="10"/>
      <c r="N379" s="10"/>
      <c r="O379" s="10"/>
      <c r="P379" s="10"/>
      <c r="Q379" s="14"/>
      <c r="R379" s="12"/>
    </row>
    <row r="380" spans="5:18" ht="19.95" customHeight="1">
      <c r="E380" s="11"/>
      <c r="F380" s="11"/>
      <c r="G380" s="12"/>
      <c r="H380" s="10"/>
      <c r="I380" s="10"/>
      <c r="J380" s="10"/>
      <c r="K380" s="10"/>
      <c r="L380" s="10"/>
      <c r="M380" s="10"/>
      <c r="N380" s="10"/>
      <c r="O380" s="10"/>
      <c r="P380" s="10"/>
      <c r="Q380" s="14"/>
      <c r="R380" s="12"/>
    </row>
    <row r="381" spans="5:18" ht="19.95" customHeight="1">
      <c r="E381" s="11"/>
      <c r="F381" s="11"/>
      <c r="G381" s="12"/>
      <c r="H381" s="10"/>
      <c r="I381" s="10"/>
      <c r="J381" s="10"/>
      <c r="K381" s="10"/>
      <c r="L381" s="10"/>
      <c r="M381" s="10"/>
      <c r="N381" s="10"/>
      <c r="O381" s="10"/>
      <c r="P381" s="10"/>
      <c r="Q381" s="14"/>
      <c r="R381" s="12"/>
    </row>
    <row r="382" spans="5:18" ht="19.95" customHeight="1">
      <c r="E382" s="11"/>
      <c r="F382" s="11"/>
      <c r="G382" s="12"/>
      <c r="H382" s="10"/>
      <c r="I382" s="10"/>
      <c r="J382" s="10"/>
      <c r="K382" s="10"/>
      <c r="L382" s="10"/>
      <c r="M382" s="10"/>
      <c r="N382" s="10"/>
      <c r="O382" s="10"/>
      <c r="P382" s="10"/>
      <c r="Q382" s="14"/>
      <c r="R382" s="12"/>
    </row>
    <row r="383" spans="5:18" ht="19.95" customHeight="1">
      <c r="E383" s="11"/>
      <c r="F383" s="11"/>
      <c r="G383" s="12"/>
      <c r="H383" s="10"/>
      <c r="I383" s="10"/>
      <c r="J383" s="10"/>
      <c r="K383" s="10"/>
      <c r="L383" s="10"/>
      <c r="M383" s="10"/>
      <c r="N383" s="10"/>
      <c r="O383" s="10"/>
      <c r="P383" s="10"/>
      <c r="Q383" s="14"/>
      <c r="R383" s="12"/>
    </row>
    <row r="384" spans="5:18" ht="19.95" customHeight="1">
      <c r="E384" s="11"/>
      <c r="F384" s="11"/>
      <c r="G384" s="12"/>
      <c r="H384" s="10"/>
      <c r="I384" s="10"/>
      <c r="J384" s="10"/>
      <c r="K384" s="10"/>
      <c r="L384" s="10"/>
      <c r="M384" s="10"/>
      <c r="N384" s="10"/>
      <c r="O384" s="10"/>
      <c r="P384" s="10"/>
      <c r="Q384" s="14"/>
      <c r="R384" s="12"/>
    </row>
    <row r="385" spans="5:18" ht="19.95" customHeight="1">
      <c r="E385" s="11"/>
      <c r="F385" s="11"/>
      <c r="G385" s="12"/>
      <c r="H385" s="10"/>
      <c r="I385" s="10"/>
      <c r="J385" s="10"/>
      <c r="K385" s="10"/>
      <c r="L385" s="10"/>
      <c r="M385" s="10"/>
      <c r="N385" s="10"/>
      <c r="O385" s="10"/>
      <c r="P385" s="10"/>
      <c r="Q385" s="14"/>
      <c r="R385" s="12"/>
    </row>
    <row r="386" spans="5:18" ht="19.95" customHeight="1">
      <c r="E386" s="11"/>
      <c r="F386" s="11"/>
      <c r="G386" s="12"/>
      <c r="H386" s="10"/>
      <c r="I386" s="10"/>
      <c r="J386" s="10"/>
      <c r="K386" s="10"/>
      <c r="L386" s="10"/>
      <c r="M386" s="10"/>
      <c r="N386" s="10"/>
      <c r="O386" s="10"/>
      <c r="P386" s="10"/>
      <c r="Q386" s="14"/>
      <c r="R386" s="12"/>
    </row>
    <row r="387" spans="5:18" ht="19.95" customHeight="1">
      <c r="E387" s="11"/>
      <c r="F387" s="11"/>
      <c r="G387" s="12"/>
      <c r="H387" s="10"/>
      <c r="I387" s="10"/>
      <c r="J387" s="10"/>
      <c r="K387" s="10"/>
      <c r="L387" s="10"/>
      <c r="M387" s="10"/>
      <c r="N387" s="10"/>
      <c r="O387" s="10"/>
      <c r="P387" s="10"/>
      <c r="Q387" s="14"/>
      <c r="R387" s="12"/>
    </row>
    <row r="388" spans="5:18" ht="19.95" customHeight="1">
      <c r="E388" s="11"/>
      <c r="F388" s="11"/>
      <c r="G388" s="12"/>
      <c r="H388" s="10"/>
      <c r="I388" s="10"/>
      <c r="J388" s="10"/>
      <c r="K388" s="10"/>
      <c r="L388" s="10"/>
      <c r="M388" s="10"/>
      <c r="N388" s="10"/>
      <c r="O388" s="10"/>
      <c r="P388" s="10"/>
      <c r="Q388" s="14"/>
      <c r="R388" s="12"/>
    </row>
    <row r="389" spans="5:18" ht="19.95" customHeight="1">
      <c r="E389" s="11"/>
      <c r="F389" s="11"/>
      <c r="G389" s="12"/>
      <c r="H389" s="10"/>
      <c r="I389" s="10"/>
      <c r="J389" s="10"/>
      <c r="K389" s="10"/>
      <c r="L389" s="10"/>
      <c r="M389" s="10"/>
      <c r="N389" s="10"/>
      <c r="O389" s="10"/>
      <c r="P389" s="10"/>
      <c r="Q389" s="14"/>
      <c r="R389" s="12"/>
    </row>
    <row r="390" spans="5:18" ht="19.95" customHeight="1">
      <c r="E390" s="11"/>
      <c r="F390" s="11"/>
      <c r="G390" s="12"/>
      <c r="H390" s="10"/>
      <c r="I390" s="10"/>
      <c r="J390" s="10"/>
      <c r="K390" s="10"/>
      <c r="L390" s="10"/>
      <c r="M390" s="10"/>
      <c r="N390" s="10"/>
      <c r="O390" s="10"/>
      <c r="P390" s="10"/>
      <c r="Q390" s="14"/>
      <c r="R390" s="12"/>
    </row>
    <row r="391" spans="5:18" ht="19.95" customHeight="1">
      <c r="E391" s="11"/>
      <c r="F391" s="11"/>
      <c r="G391" s="12"/>
      <c r="H391" s="10"/>
      <c r="I391" s="10"/>
      <c r="J391" s="10"/>
      <c r="K391" s="10"/>
      <c r="L391" s="10"/>
      <c r="M391" s="10"/>
      <c r="N391" s="10"/>
      <c r="O391" s="10"/>
      <c r="P391" s="10"/>
      <c r="Q391" s="14"/>
      <c r="R391" s="12"/>
    </row>
    <row r="392" spans="5:18" ht="19.95" customHeight="1">
      <c r="E392" s="11"/>
      <c r="F392" s="11"/>
      <c r="G392" s="12"/>
      <c r="H392" s="10"/>
      <c r="I392" s="10"/>
      <c r="J392" s="10"/>
      <c r="K392" s="10"/>
      <c r="L392" s="10"/>
      <c r="M392" s="10"/>
      <c r="N392" s="10"/>
      <c r="O392" s="10"/>
      <c r="P392" s="10"/>
      <c r="Q392" s="14"/>
      <c r="R392" s="12"/>
    </row>
    <row r="393" spans="5:18" ht="19.95" customHeight="1">
      <c r="E393" s="11"/>
      <c r="F393" s="11"/>
      <c r="G393" s="12"/>
      <c r="H393" s="10"/>
      <c r="I393" s="10"/>
      <c r="J393" s="10"/>
      <c r="K393" s="10"/>
      <c r="L393" s="10"/>
      <c r="M393" s="10"/>
      <c r="N393" s="10"/>
      <c r="O393" s="10"/>
      <c r="P393" s="10"/>
      <c r="Q393" s="14"/>
      <c r="R393" s="12"/>
    </row>
    <row r="394" spans="5:18" ht="19.95" customHeight="1">
      <c r="E394" s="11"/>
      <c r="F394" s="11"/>
      <c r="G394" s="12"/>
      <c r="H394" s="10"/>
      <c r="I394" s="10"/>
      <c r="J394" s="10"/>
      <c r="K394" s="10"/>
      <c r="L394" s="10"/>
      <c r="M394" s="10"/>
      <c r="N394" s="10"/>
      <c r="O394" s="10"/>
      <c r="P394" s="10"/>
      <c r="Q394" s="14"/>
      <c r="R394" s="12"/>
    </row>
    <row r="395" spans="5:18" ht="19.95" customHeight="1">
      <c r="E395" s="11"/>
      <c r="F395" s="11"/>
      <c r="G395" s="12"/>
      <c r="H395" s="10"/>
      <c r="I395" s="10"/>
      <c r="J395" s="10"/>
      <c r="K395" s="10"/>
      <c r="L395" s="10"/>
      <c r="M395" s="10"/>
      <c r="N395" s="10"/>
      <c r="O395" s="10"/>
      <c r="P395" s="10"/>
      <c r="Q395" s="14"/>
      <c r="R395" s="12"/>
    </row>
    <row r="396" spans="5:18" ht="19.95" customHeight="1">
      <c r="E396" s="11"/>
      <c r="F396" s="11"/>
      <c r="G396" s="12"/>
      <c r="H396" s="10"/>
      <c r="I396" s="10"/>
      <c r="J396" s="10"/>
      <c r="K396" s="10"/>
      <c r="L396" s="10"/>
      <c r="M396" s="10"/>
      <c r="N396" s="10"/>
      <c r="O396" s="10"/>
      <c r="P396" s="10"/>
      <c r="Q396" s="14"/>
      <c r="R396" s="12"/>
    </row>
    <row r="397" spans="5:18" ht="19.95" customHeight="1">
      <c r="E397" s="11"/>
      <c r="F397" s="11"/>
      <c r="G397" s="12"/>
      <c r="H397" s="10"/>
      <c r="I397" s="10"/>
      <c r="J397" s="10"/>
      <c r="K397" s="10"/>
      <c r="L397" s="10"/>
      <c r="M397" s="10"/>
      <c r="N397" s="10"/>
      <c r="O397" s="10"/>
      <c r="P397" s="10"/>
      <c r="Q397" s="14"/>
      <c r="R397" s="12"/>
    </row>
    <row r="398" spans="5:18" ht="19.95" customHeight="1">
      <c r="E398" s="11"/>
      <c r="F398" s="11"/>
      <c r="G398" s="12"/>
      <c r="H398" s="10"/>
      <c r="I398" s="10"/>
      <c r="J398" s="10"/>
      <c r="K398" s="10"/>
      <c r="L398" s="10"/>
      <c r="M398" s="10"/>
      <c r="N398" s="10"/>
      <c r="O398" s="10"/>
      <c r="P398" s="10"/>
      <c r="Q398" s="14"/>
      <c r="R398" s="12"/>
    </row>
    <row r="399" spans="5:18" ht="19.95" customHeight="1">
      <c r="E399" s="11"/>
      <c r="F399" s="11"/>
      <c r="G399" s="12"/>
      <c r="H399" s="10"/>
      <c r="I399" s="10"/>
      <c r="J399" s="10"/>
      <c r="K399" s="10"/>
      <c r="L399" s="10"/>
      <c r="M399" s="10"/>
      <c r="N399" s="10"/>
      <c r="O399" s="10"/>
      <c r="P399" s="10"/>
      <c r="Q399" s="14"/>
      <c r="R399" s="12"/>
    </row>
    <row r="400" spans="5:18" ht="19.95" customHeight="1">
      <c r="E400" s="11"/>
      <c r="F400" s="11"/>
      <c r="G400" s="12"/>
      <c r="H400" s="10"/>
      <c r="I400" s="10"/>
      <c r="J400" s="10"/>
      <c r="K400" s="10"/>
      <c r="L400" s="10"/>
      <c r="M400" s="10"/>
      <c r="N400" s="10"/>
      <c r="O400" s="10"/>
      <c r="P400" s="10"/>
      <c r="Q400" s="14"/>
      <c r="R400" s="12"/>
    </row>
    <row r="401" spans="5:18" ht="19.95" customHeight="1">
      <c r="E401" s="11"/>
      <c r="F401" s="11"/>
      <c r="G401" s="12"/>
      <c r="H401" s="10"/>
      <c r="I401" s="10"/>
      <c r="J401" s="10"/>
      <c r="K401" s="10"/>
      <c r="L401" s="10"/>
      <c r="M401" s="10"/>
      <c r="N401" s="10"/>
      <c r="O401" s="10"/>
      <c r="P401" s="10"/>
      <c r="Q401" s="14"/>
      <c r="R401" s="12"/>
    </row>
    <row r="402" spans="5:18" ht="19.95" customHeight="1">
      <c r="E402" s="11"/>
      <c r="F402" s="11"/>
      <c r="G402" s="12"/>
      <c r="H402" s="10"/>
      <c r="I402" s="10"/>
      <c r="J402" s="10"/>
      <c r="K402" s="10"/>
      <c r="L402" s="10"/>
      <c r="M402" s="10"/>
      <c r="N402" s="10"/>
      <c r="O402" s="10"/>
      <c r="P402" s="10"/>
      <c r="Q402" s="14"/>
      <c r="R402" s="12"/>
    </row>
    <row r="403" spans="5:18" ht="19.95" customHeight="1">
      <c r="E403" s="11"/>
      <c r="F403" s="11"/>
      <c r="G403" s="12"/>
      <c r="H403" s="10"/>
      <c r="I403" s="10"/>
      <c r="J403" s="10"/>
      <c r="K403" s="10"/>
      <c r="L403" s="10"/>
      <c r="M403" s="10"/>
      <c r="N403" s="10"/>
      <c r="O403" s="10"/>
      <c r="P403" s="10"/>
      <c r="Q403" s="14"/>
      <c r="R403" s="12"/>
    </row>
    <row r="404" spans="5:18" ht="19.95" customHeight="1">
      <c r="E404" s="11"/>
      <c r="F404" s="11"/>
      <c r="G404" s="12"/>
      <c r="H404" s="10"/>
      <c r="I404" s="10"/>
      <c r="J404" s="10"/>
      <c r="K404" s="10"/>
      <c r="L404" s="10"/>
      <c r="M404" s="10"/>
      <c r="N404" s="10"/>
      <c r="O404" s="10"/>
      <c r="P404" s="10"/>
      <c r="Q404" s="14"/>
      <c r="R404" s="12"/>
    </row>
    <row r="405" spans="5:18" ht="19.95" customHeight="1">
      <c r="E405" s="11"/>
      <c r="F405" s="11"/>
      <c r="G405" s="12"/>
      <c r="H405" s="10"/>
      <c r="I405" s="10"/>
      <c r="J405" s="10"/>
      <c r="K405" s="10"/>
      <c r="L405" s="10"/>
      <c r="M405" s="10"/>
      <c r="N405" s="10"/>
      <c r="O405" s="10"/>
      <c r="P405" s="10"/>
      <c r="Q405" s="14"/>
      <c r="R405" s="12"/>
    </row>
    <row r="406" spans="5:18" ht="19.95" customHeight="1">
      <c r="E406" s="11"/>
      <c r="F406" s="11"/>
      <c r="G406" s="12"/>
      <c r="H406" s="10"/>
      <c r="I406" s="10"/>
      <c r="J406" s="10"/>
      <c r="K406" s="10"/>
      <c r="L406" s="10"/>
      <c r="M406" s="10"/>
      <c r="N406" s="10"/>
      <c r="O406" s="10"/>
      <c r="P406" s="10"/>
      <c r="Q406" s="14"/>
      <c r="R406" s="12"/>
    </row>
    <row r="407" spans="5:18" ht="19.95" customHeight="1">
      <c r="E407" s="11"/>
      <c r="F407" s="11"/>
      <c r="G407" s="12"/>
      <c r="H407" s="10"/>
      <c r="I407" s="10"/>
      <c r="J407" s="10"/>
      <c r="K407" s="10"/>
      <c r="L407" s="10"/>
      <c r="M407" s="10"/>
      <c r="N407" s="10"/>
      <c r="O407" s="10"/>
      <c r="P407" s="10"/>
      <c r="Q407" s="14"/>
      <c r="R407" s="12"/>
    </row>
    <row r="408" spans="5:18" ht="19.95" customHeight="1">
      <c r="E408" s="11"/>
      <c r="F408" s="11"/>
      <c r="G408" s="12"/>
      <c r="H408" s="10"/>
      <c r="I408" s="10"/>
      <c r="J408" s="10"/>
      <c r="K408" s="10"/>
      <c r="L408" s="10"/>
      <c r="M408" s="10"/>
      <c r="N408" s="10"/>
      <c r="O408" s="10"/>
      <c r="P408" s="10"/>
      <c r="Q408" s="14"/>
      <c r="R408" s="12"/>
    </row>
    <row r="409" spans="5:18" ht="19.95" customHeight="1">
      <c r="E409" s="11"/>
      <c r="F409" s="11"/>
      <c r="G409" s="12"/>
      <c r="H409" s="10"/>
      <c r="I409" s="10"/>
      <c r="J409" s="10"/>
      <c r="K409" s="10"/>
      <c r="L409" s="10"/>
      <c r="M409" s="10"/>
      <c r="N409" s="10"/>
      <c r="O409" s="10"/>
      <c r="P409" s="10"/>
      <c r="Q409" s="14"/>
      <c r="R409" s="12"/>
    </row>
    <row r="410" spans="5:18" ht="19.95" customHeight="1">
      <c r="E410" s="11"/>
      <c r="F410" s="11"/>
      <c r="G410" s="12"/>
      <c r="H410" s="10"/>
      <c r="I410" s="10"/>
      <c r="J410" s="10"/>
      <c r="K410" s="10"/>
      <c r="L410" s="10"/>
      <c r="M410" s="10"/>
      <c r="N410" s="10"/>
      <c r="O410" s="10"/>
      <c r="P410" s="10"/>
      <c r="Q410" s="14"/>
      <c r="R410" s="12"/>
    </row>
    <row r="411" spans="5:18" ht="19.95" customHeight="1">
      <c r="E411" s="11"/>
      <c r="F411" s="11"/>
      <c r="G411" s="12"/>
      <c r="H411" s="10"/>
      <c r="I411" s="10"/>
      <c r="J411" s="10"/>
      <c r="K411" s="10"/>
      <c r="L411" s="10"/>
      <c r="M411" s="10"/>
      <c r="N411" s="10"/>
      <c r="O411" s="10"/>
      <c r="P411" s="10"/>
      <c r="Q411" s="14"/>
      <c r="R411" s="12"/>
    </row>
    <row r="412" spans="5:18" ht="19.95" customHeight="1">
      <c r="E412" s="11"/>
      <c r="F412" s="11"/>
      <c r="G412" s="12"/>
      <c r="H412" s="10"/>
      <c r="I412" s="10"/>
      <c r="J412" s="10"/>
      <c r="K412" s="10"/>
      <c r="L412" s="10"/>
      <c r="M412" s="10"/>
      <c r="N412" s="10"/>
      <c r="O412" s="10"/>
      <c r="P412" s="10"/>
      <c r="Q412" s="14"/>
      <c r="R412" s="12"/>
    </row>
    <row r="413" spans="5:18" ht="19.95" customHeight="1">
      <c r="E413" s="11"/>
      <c r="F413" s="11"/>
      <c r="G413" s="12"/>
      <c r="H413" s="10"/>
      <c r="I413" s="10"/>
      <c r="J413" s="10"/>
      <c r="K413" s="10"/>
      <c r="L413" s="10"/>
      <c r="M413" s="10"/>
      <c r="N413" s="10"/>
      <c r="O413" s="10"/>
      <c r="P413" s="10"/>
      <c r="Q413" s="14"/>
      <c r="R413" s="12"/>
    </row>
    <row r="414" spans="5:18" ht="19.95" customHeight="1">
      <c r="E414" s="11"/>
      <c r="F414" s="11"/>
      <c r="G414" s="12"/>
      <c r="H414" s="10"/>
      <c r="I414" s="10"/>
      <c r="J414" s="10"/>
      <c r="K414" s="10"/>
      <c r="L414" s="10"/>
      <c r="M414" s="10"/>
      <c r="N414" s="10"/>
      <c r="O414" s="10"/>
      <c r="P414" s="10"/>
      <c r="Q414" s="14"/>
      <c r="R414" s="12"/>
    </row>
    <row r="415" spans="5:18" ht="19.95" customHeight="1">
      <c r="E415" s="11"/>
      <c r="F415" s="11"/>
      <c r="G415" s="12"/>
      <c r="H415" s="10"/>
      <c r="I415" s="10"/>
      <c r="J415" s="10"/>
      <c r="K415" s="10"/>
      <c r="L415" s="10"/>
      <c r="M415" s="10"/>
      <c r="N415" s="10"/>
      <c r="O415" s="10"/>
      <c r="P415" s="10"/>
      <c r="Q415" s="14"/>
      <c r="R415" s="12"/>
    </row>
    <row r="416" spans="5:18" ht="19.95" customHeight="1">
      <c r="E416" s="11"/>
      <c r="F416" s="11"/>
      <c r="G416" s="12"/>
      <c r="H416" s="10"/>
      <c r="I416" s="10"/>
      <c r="J416" s="10"/>
      <c r="K416" s="10"/>
      <c r="L416" s="10"/>
      <c r="M416" s="10"/>
      <c r="N416" s="10"/>
      <c r="O416" s="10"/>
      <c r="P416" s="10"/>
      <c r="Q416" s="14"/>
      <c r="R416" s="12"/>
    </row>
    <row r="417" spans="5:18" ht="19.95" customHeight="1">
      <c r="E417" s="11"/>
      <c r="F417" s="11"/>
      <c r="G417" s="12"/>
      <c r="H417" s="10"/>
      <c r="I417" s="10"/>
      <c r="J417" s="10"/>
      <c r="K417" s="10"/>
      <c r="L417" s="10"/>
      <c r="M417" s="10"/>
      <c r="N417" s="10"/>
      <c r="O417" s="10"/>
      <c r="P417" s="10"/>
      <c r="Q417" s="14"/>
      <c r="R417" s="12"/>
    </row>
    <row r="418" spans="5:18" ht="19.95" customHeight="1">
      <c r="E418" s="11"/>
      <c r="F418" s="11"/>
      <c r="G418" s="12"/>
      <c r="H418" s="10"/>
      <c r="I418" s="10"/>
      <c r="J418" s="10"/>
      <c r="K418" s="10"/>
      <c r="L418" s="10"/>
      <c r="M418" s="10"/>
      <c r="N418" s="10"/>
      <c r="O418" s="10"/>
      <c r="P418" s="10"/>
      <c r="Q418" s="14"/>
      <c r="R418" s="12"/>
    </row>
    <row r="419" spans="5:18" ht="19.95" customHeight="1">
      <c r="E419" s="11"/>
      <c r="F419" s="11"/>
      <c r="G419" s="12"/>
      <c r="H419" s="10"/>
      <c r="I419" s="10"/>
      <c r="J419" s="10"/>
      <c r="K419" s="10"/>
      <c r="L419" s="10"/>
      <c r="M419" s="10"/>
      <c r="N419" s="10"/>
      <c r="O419" s="10"/>
      <c r="P419" s="10"/>
      <c r="Q419" s="14"/>
      <c r="R419" s="12"/>
    </row>
    <row r="420" spans="5:18" ht="19.95" customHeight="1">
      <c r="E420" s="11"/>
      <c r="F420" s="11"/>
      <c r="G420" s="12"/>
      <c r="H420" s="10"/>
      <c r="I420" s="10"/>
      <c r="J420" s="10"/>
      <c r="K420" s="10"/>
      <c r="L420" s="10"/>
      <c r="M420" s="10"/>
      <c r="N420" s="10"/>
      <c r="O420" s="10"/>
      <c r="P420" s="10"/>
      <c r="Q420" s="14"/>
      <c r="R420" s="12"/>
    </row>
    <row r="421" spans="5:18" ht="19.95" customHeight="1">
      <c r="E421" s="11"/>
      <c r="F421" s="11"/>
      <c r="G421" s="12"/>
      <c r="H421" s="10"/>
      <c r="I421" s="10"/>
      <c r="J421" s="10"/>
      <c r="K421" s="10"/>
      <c r="L421" s="10"/>
      <c r="M421" s="10"/>
      <c r="N421" s="10"/>
      <c r="O421" s="10"/>
      <c r="P421" s="10"/>
      <c r="Q421" s="14"/>
      <c r="R421" s="12"/>
    </row>
    <row r="422" spans="5:18" ht="19.95" customHeight="1">
      <c r="E422" s="11"/>
      <c r="F422" s="11"/>
      <c r="G422" s="12"/>
      <c r="H422" s="10"/>
      <c r="I422" s="10"/>
      <c r="J422" s="10"/>
      <c r="K422" s="10"/>
      <c r="L422" s="10"/>
      <c r="M422" s="10"/>
      <c r="N422" s="10"/>
      <c r="O422" s="10"/>
      <c r="P422" s="10"/>
      <c r="Q422" s="14"/>
      <c r="R422" s="12"/>
    </row>
    <row r="423" spans="5:18" ht="19.95" customHeight="1">
      <c r="E423" s="11"/>
      <c r="F423" s="11"/>
      <c r="G423" s="12"/>
      <c r="H423" s="10"/>
      <c r="I423" s="10"/>
      <c r="J423" s="10"/>
      <c r="K423" s="10"/>
      <c r="L423" s="10"/>
      <c r="M423" s="10"/>
      <c r="N423" s="10"/>
      <c r="O423" s="10"/>
      <c r="P423" s="10"/>
      <c r="Q423" s="14"/>
      <c r="R423" s="12"/>
    </row>
    <row r="424" spans="5:18" ht="19.95" customHeight="1">
      <c r="E424" s="11"/>
      <c r="F424" s="11"/>
      <c r="G424" s="12"/>
      <c r="H424" s="10"/>
      <c r="I424" s="10"/>
      <c r="J424" s="10"/>
      <c r="K424" s="10"/>
      <c r="L424" s="10"/>
      <c r="M424" s="10"/>
      <c r="N424" s="10"/>
      <c r="O424" s="10"/>
      <c r="P424" s="10"/>
      <c r="Q424" s="14"/>
      <c r="R424" s="12"/>
    </row>
    <row r="425" spans="5:18" ht="19.95" customHeight="1">
      <c r="E425" s="11"/>
      <c r="F425" s="11"/>
      <c r="G425" s="12"/>
      <c r="H425" s="10"/>
      <c r="I425" s="10"/>
      <c r="J425" s="10"/>
      <c r="K425" s="10"/>
      <c r="L425" s="10"/>
      <c r="M425" s="10"/>
      <c r="N425" s="10"/>
      <c r="O425" s="10"/>
      <c r="P425" s="10"/>
      <c r="Q425" s="14"/>
      <c r="R425" s="12"/>
    </row>
    <row r="426" spans="5:18" ht="19.95" customHeight="1">
      <c r="E426" s="11"/>
      <c r="F426" s="11"/>
      <c r="G426" s="12"/>
      <c r="H426" s="10"/>
      <c r="I426" s="10"/>
      <c r="J426" s="10"/>
      <c r="K426" s="10"/>
      <c r="L426" s="10"/>
      <c r="M426" s="10"/>
      <c r="N426" s="10"/>
      <c r="O426" s="10"/>
      <c r="P426" s="10"/>
      <c r="Q426" s="14"/>
      <c r="R426" s="12"/>
    </row>
    <row r="427" spans="5:18" ht="19.95" customHeight="1">
      <c r="E427" s="11"/>
      <c r="F427" s="11"/>
      <c r="G427" s="12"/>
      <c r="H427" s="10"/>
      <c r="I427" s="10"/>
      <c r="J427" s="10"/>
      <c r="K427" s="10"/>
      <c r="L427" s="10"/>
      <c r="M427" s="10"/>
      <c r="N427" s="10"/>
      <c r="O427" s="10"/>
      <c r="P427" s="10"/>
      <c r="Q427" s="14"/>
      <c r="R427" s="12"/>
    </row>
    <row r="428" spans="5:18" ht="19.95" customHeight="1">
      <c r="E428" s="11"/>
      <c r="F428" s="11"/>
      <c r="G428" s="12"/>
      <c r="H428" s="10"/>
      <c r="I428" s="10"/>
      <c r="J428" s="10"/>
      <c r="K428" s="10"/>
      <c r="L428" s="10"/>
      <c r="M428" s="10"/>
      <c r="N428" s="10"/>
      <c r="O428" s="10"/>
      <c r="P428" s="10"/>
      <c r="Q428" s="14"/>
      <c r="R428" s="12"/>
    </row>
    <row r="429" spans="5:18" ht="19.95" customHeight="1">
      <c r="E429" s="11"/>
      <c r="F429" s="11"/>
      <c r="G429" s="12"/>
      <c r="H429" s="10"/>
      <c r="I429" s="10"/>
      <c r="J429" s="10"/>
      <c r="K429" s="10"/>
      <c r="L429" s="10"/>
      <c r="M429" s="10"/>
      <c r="N429" s="10"/>
      <c r="O429" s="10"/>
      <c r="P429" s="10"/>
      <c r="Q429" s="14"/>
      <c r="R429" s="12"/>
    </row>
    <row r="430" spans="5:18" ht="19.95" customHeight="1">
      <c r="E430" s="11"/>
      <c r="F430" s="11"/>
      <c r="G430" s="12"/>
      <c r="H430" s="10"/>
      <c r="I430" s="10"/>
      <c r="J430" s="10"/>
      <c r="K430" s="10"/>
      <c r="L430" s="10"/>
      <c r="M430" s="10"/>
      <c r="N430" s="10"/>
      <c r="O430" s="10"/>
      <c r="P430" s="10"/>
      <c r="Q430" s="14"/>
      <c r="R430" s="12"/>
    </row>
    <row r="431" spans="5:18" ht="19.95" customHeight="1">
      <c r="E431" s="11"/>
      <c r="F431" s="11"/>
      <c r="G431" s="12"/>
      <c r="H431" s="10"/>
      <c r="I431" s="10"/>
      <c r="J431" s="10"/>
      <c r="K431" s="10"/>
      <c r="L431" s="10"/>
      <c r="M431" s="10"/>
      <c r="N431" s="10"/>
      <c r="O431" s="10"/>
      <c r="P431" s="10"/>
      <c r="Q431" s="14"/>
      <c r="R431" s="12"/>
    </row>
    <row r="432" spans="5:18" ht="19.95" customHeight="1">
      <c r="E432" s="11"/>
      <c r="F432" s="11"/>
      <c r="G432" s="12"/>
      <c r="H432" s="10"/>
      <c r="I432" s="10"/>
      <c r="J432" s="10"/>
      <c r="K432" s="10"/>
      <c r="L432" s="10"/>
      <c r="M432" s="10"/>
      <c r="N432" s="10"/>
      <c r="O432" s="10"/>
      <c r="P432" s="10"/>
      <c r="Q432" s="14"/>
      <c r="R432" s="12"/>
    </row>
    <row r="433" spans="5:18" ht="19.95" customHeight="1">
      <c r="E433" s="11"/>
      <c r="F433" s="11"/>
      <c r="G433" s="12"/>
      <c r="H433" s="10"/>
      <c r="I433" s="10"/>
      <c r="J433" s="10"/>
      <c r="K433" s="10"/>
      <c r="L433" s="10"/>
      <c r="M433" s="10"/>
      <c r="N433" s="10"/>
      <c r="O433" s="10"/>
      <c r="P433" s="10"/>
      <c r="Q433" s="14"/>
      <c r="R433" s="12"/>
    </row>
    <row r="434" spans="5:18" ht="19.95" customHeight="1">
      <c r="E434" s="11"/>
      <c r="F434" s="11"/>
      <c r="G434" s="12"/>
      <c r="H434" s="10"/>
      <c r="I434" s="10"/>
      <c r="J434" s="10"/>
      <c r="K434" s="10"/>
      <c r="L434" s="10"/>
      <c r="M434" s="10"/>
      <c r="N434" s="10"/>
      <c r="O434" s="10"/>
      <c r="P434" s="10"/>
      <c r="Q434" s="14"/>
      <c r="R434" s="12"/>
    </row>
    <row r="435" spans="5:18" ht="19.95" customHeight="1">
      <c r="E435" s="11"/>
      <c r="F435" s="11"/>
      <c r="G435" s="12"/>
      <c r="H435" s="10"/>
      <c r="I435" s="10"/>
      <c r="J435" s="10"/>
      <c r="K435" s="10"/>
      <c r="L435" s="10"/>
      <c r="M435" s="10"/>
      <c r="N435" s="10"/>
      <c r="O435" s="10"/>
      <c r="P435" s="10"/>
      <c r="Q435" s="14"/>
      <c r="R435" s="12"/>
    </row>
    <row r="436" spans="5:18" ht="19.95" customHeight="1">
      <c r="E436" s="11"/>
      <c r="F436" s="11"/>
      <c r="G436" s="12"/>
      <c r="H436" s="10"/>
      <c r="I436" s="10"/>
      <c r="J436" s="10"/>
      <c r="K436" s="10"/>
      <c r="L436" s="10"/>
      <c r="M436" s="10"/>
      <c r="N436" s="10"/>
      <c r="O436" s="10"/>
      <c r="P436" s="10"/>
      <c r="Q436" s="14"/>
      <c r="R436" s="12"/>
    </row>
    <row r="437" spans="5:18" ht="19.95" customHeight="1">
      <c r="E437" s="11"/>
      <c r="F437" s="11"/>
      <c r="G437" s="12"/>
      <c r="H437" s="10"/>
      <c r="I437" s="10"/>
      <c r="J437" s="10"/>
      <c r="K437" s="10"/>
      <c r="L437" s="10"/>
      <c r="M437" s="10"/>
      <c r="N437" s="10"/>
      <c r="O437" s="10"/>
      <c r="P437" s="10"/>
      <c r="Q437" s="14"/>
      <c r="R437" s="12"/>
    </row>
    <row r="438" spans="5:18" ht="19.95" customHeight="1">
      <c r="E438" s="11"/>
      <c r="F438" s="11"/>
      <c r="G438" s="12"/>
      <c r="H438" s="10"/>
      <c r="I438" s="10"/>
      <c r="J438" s="10"/>
      <c r="K438" s="10"/>
      <c r="L438" s="10"/>
      <c r="M438" s="10"/>
      <c r="N438" s="10"/>
      <c r="O438" s="10"/>
      <c r="P438" s="10"/>
      <c r="Q438" s="14"/>
      <c r="R438" s="12"/>
    </row>
    <row r="439" spans="5:18" ht="19.95" customHeight="1">
      <c r="E439" s="11"/>
      <c r="F439" s="11"/>
      <c r="G439" s="12"/>
      <c r="H439" s="10"/>
      <c r="I439" s="10"/>
      <c r="J439" s="10"/>
      <c r="K439" s="10"/>
      <c r="L439" s="10"/>
      <c r="M439" s="10"/>
      <c r="N439" s="10"/>
      <c r="O439" s="10"/>
      <c r="P439" s="10"/>
      <c r="Q439" s="14"/>
      <c r="R439" s="12"/>
    </row>
    <row r="440" spans="5:18" ht="19.95" customHeight="1">
      <c r="E440" s="11"/>
      <c r="F440" s="11"/>
      <c r="G440" s="12"/>
      <c r="H440" s="10"/>
      <c r="I440" s="10"/>
      <c r="J440" s="10"/>
      <c r="K440" s="10"/>
      <c r="L440" s="10"/>
      <c r="M440" s="10"/>
      <c r="N440" s="10"/>
      <c r="O440" s="10"/>
      <c r="P440" s="10"/>
      <c r="Q440" s="14"/>
      <c r="R440" s="12"/>
    </row>
    <row r="441" spans="5:18" ht="19.95" customHeight="1">
      <c r="E441" s="11"/>
      <c r="F441" s="11"/>
      <c r="G441" s="12"/>
      <c r="H441" s="10"/>
      <c r="I441" s="10"/>
      <c r="J441" s="10"/>
      <c r="K441" s="10"/>
      <c r="L441" s="10"/>
      <c r="M441" s="10"/>
      <c r="N441" s="10"/>
      <c r="O441" s="10"/>
      <c r="P441" s="10"/>
      <c r="Q441" s="14"/>
      <c r="R441" s="12"/>
    </row>
    <row r="442" spans="5:18" ht="19.95" customHeight="1">
      <c r="E442" s="11"/>
      <c r="F442" s="11"/>
      <c r="G442" s="12"/>
      <c r="H442" s="10"/>
      <c r="I442" s="10"/>
      <c r="J442" s="10"/>
      <c r="K442" s="10"/>
      <c r="L442" s="10"/>
      <c r="M442" s="10"/>
      <c r="N442" s="10"/>
      <c r="O442" s="10"/>
      <c r="P442" s="10"/>
      <c r="Q442" s="14"/>
      <c r="R442" s="12"/>
    </row>
    <row r="443" spans="5:18" ht="19.95" customHeight="1">
      <c r="E443" s="11"/>
      <c r="F443" s="11"/>
      <c r="G443" s="12"/>
      <c r="H443" s="10"/>
      <c r="I443" s="10"/>
      <c r="J443" s="10"/>
      <c r="K443" s="10"/>
      <c r="L443" s="10"/>
      <c r="M443" s="10"/>
      <c r="N443" s="10"/>
      <c r="O443" s="10"/>
      <c r="P443" s="10"/>
      <c r="Q443" s="14"/>
      <c r="R443" s="12"/>
    </row>
    <row r="444" spans="5:18" ht="19.95" customHeight="1">
      <c r="E444" s="11"/>
      <c r="F444" s="11"/>
      <c r="G444" s="12"/>
      <c r="H444" s="10"/>
      <c r="I444" s="10"/>
      <c r="J444" s="10"/>
      <c r="K444" s="10"/>
      <c r="L444" s="10"/>
      <c r="M444" s="10"/>
      <c r="N444" s="10"/>
      <c r="O444" s="10"/>
      <c r="P444" s="10"/>
      <c r="Q444" s="14"/>
      <c r="R444" s="12"/>
    </row>
    <row r="445" spans="5:18" ht="19.95" customHeight="1">
      <c r="E445" s="11"/>
      <c r="F445" s="11"/>
      <c r="G445" s="12"/>
      <c r="H445" s="10"/>
      <c r="I445" s="10"/>
      <c r="J445" s="10"/>
      <c r="K445" s="10"/>
      <c r="L445" s="10"/>
      <c r="M445" s="10"/>
      <c r="N445" s="10"/>
      <c r="O445" s="10"/>
      <c r="P445" s="10"/>
      <c r="Q445" s="14"/>
      <c r="R445" s="12"/>
    </row>
    <row r="446" spans="5:18" ht="19.95" customHeight="1">
      <c r="E446" s="11"/>
      <c r="F446" s="11"/>
      <c r="G446" s="12"/>
      <c r="H446" s="10"/>
      <c r="I446" s="10"/>
      <c r="J446" s="10"/>
      <c r="K446" s="10"/>
      <c r="L446" s="10"/>
      <c r="M446" s="10"/>
      <c r="N446" s="10"/>
      <c r="O446" s="10"/>
      <c r="P446" s="10"/>
      <c r="Q446" s="14"/>
      <c r="R446" s="12"/>
    </row>
    <row r="447" spans="5:18" ht="19.95" customHeight="1">
      <c r="E447" s="11"/>
      <c r="F447" s="11"/>
      <c r="G447" s="12"/>
      <c r="H447" s="10"/>
      <c r="I447" s="10"/>
      <c r="J447" s="10"/>
      <c r="K447" s="10"/>
      <c r="L447" s="10"/>
      <c r="M447" s="10"/>
      <c r="N447" s="10"/>
      <c r="O447" s="10"/>
      <c r="P447" s="10"/>
      <c r="Q447" s="14"/>
      <c r="R447" s="12"/>
    </row>
    <row r="448" spans="5:18" ht="19.95" customHeight="1">
      <c r="E448" s="11"/>
      <c r="F448" s="11"/>
      <c r="G448" s="12"/>
      <c r="H448" s="10"/>
      <c r="I448" s="10"/>
      <c r="J448" s="10"/>
      <c r="K448" s="10"/>
      <c r="L448" s="10"/>
      <c r="M448" s="10"/>
      <c r="N448" s="10"/>
      <c r="O448" s="10"/>
      <c r="P448" s="10"/>
      <c r="Q448" s="14"/>
      <c r="R448" s="12"/>
    </row>
    <row r="449" spans="5:18" ht="19.95" customHeight="1">
      <c r="E449" s="11"/>
      <c r="F449" s="11"/>
      <c r="G449" s="12"/>
      <c r="H449" s="10"/>
      <c r="I449" s="10"/>
      <c r="J449" s="10"/>
      <c r="K449" s="10"/>
      <c r="L449" s="10"/>
      <c r="M449" s="10"/>
      <c r="N449" s="10"/>
      <c r="O449" s="10"/>
      <c r="P449" s="10"/>
      <c r="Q449" s="14"/>
      <c r="R449" s="12"/>
    </row>
    <row r="450" spans="5:18" ht="19.95" customHeight="1">
      <c r="E450" s="11"/>
      <c r="F450" s="11"/>
      <c r="G450" s="12"/>
      <c r="H450" s="10"/>
      <c r="I450" s="10"/>
      <c r="J450" s="10"/>
      <c r="K450" s="10"/>
      <c r="L450" s="10"/>
      <c r="M450" s="10"/>
      <c r="N450" s="10"/>
      <c r="O450" s="10"/>
      <c r="P450" s="10"/>
      <c r="Q450" s="14"/>
      <c r="R450" s="12"/>
    </row>
    <row r="451" spans="5:18" ht="19.95" customHeight="1">
      <c r="E451" s="11"/>
      <c r="F451" s="11"/>
      <c r="G451" s="12"/>
      <c r="H451" s="10"/>
      <c r="I451" s="10"/>
      <c r="J451" s="10"/>
      <c r="K451" s="10"/>
      <c r="L451" s="10"/>
      <c r="M451" s="10"/>
      <c r="N451" s="10"/>
      <c r="O451" s="10"/>
      <c r="P451" s="10"/>
      <c r="Q451" s="14"/>
      <c r="R451" s="12"/>
    </row>
    <row r="452" spans="5:18" ht="19.95" customHeight="1">
      <c r="E452" s="11"/>
      <c r="F452" s="11"/>
      <c r="G452" s="12"/>
      <c r="H452" s="10"/>
      <c r="I452" s="10"/>
      <c r="J452" s="10"/>
      <c r="K452" s="10"/>
      <c r="L452" s="10"/>
      <c r="M452" s="10"/>
      <c r="N452" s="10"/>
      <c r="O452" s="10"/>
      <c r="P452" s="10"/>
      <c r="Q452" s="14"/>
      <c r="R452" s="12"/>
    </row>
    <row r="453" spans="5:18" ht="19.95" customHeight="1">
      <c r="E453" s="11"/>
      <c r="F453" s="11"/>
      <c r="G453" s="12"/>
      <c r="H453" s="10"/>
      <c r="I453" s="10"/>
      <c r="J453" s="10"/>
      <c r="K453" s="10"/>
      <c r="L453" s="10"/>
      <c r="M453" s="10"/>
      <c r="N453" s="10"/>
      <c r="O453" s="10"/>
      <c r="P453" s="10"/>
      <c r="Q453" s="14"/>
      <c r="R453" s="12"/>
    </row>
    <row r="454" spans="5:18" ht="19.95" customHeight="1">
      <c r="E454" s="11"/>
      <c r="F454" s="11"/>
      <c r="G454" s="12"/>
      <c r="H454" s="10"/>
      <c r="I454" s="10"/>
      <c r="J454" s="10"/>
      <c r="K454" s="10"/>
      <c r="L454" s="10"/>
      <c r="M454" s="10"/>
      <c r="N454" s="10"/>
      <c r="O454" s="10"/>
      <c r="P454" s="10"/>
      <c r="Q454" s="14"/>
      <c r="R454" s="12"/>
    </row>
    <row r="455" spans="5:18" ht="19.95" customHeight="1">
      <c r="E455" s="11"/>
      <c r="F455" s="11"/>
      <c r="G455" s="12"/>
      <c r="H455" s="10"/>
      <c r="I455" s="10"/>
      <c r="J455" s="10"/>
      <c r="K455" s="10"/>
      <c r="L455" s="10"/>
      <c r="M455" s="10"/>
      <c r="N455" s="10"/>
      <c r="O455" s="10"/>
      <c r="P455" s="10"/>
      <c r="Q455" s="14"/>
      <c r="R455" s="12"/>
    </row>
    <row r="456" spans="5:18" ht="19.95" customHeight="1">
      <c r="E456" s="11"/>
      <c r="F456" s="11"/>
      <c r="G456" s="12"/>
      <c r="H456" s="10"/>
      <c r="I456" s="10"/>
      <c r="J456" s="10"/>
      <c r="K456" s="10"/>
      <c r="L456" s="10"/>
      <c r="M456" s="10"/>
      <c r="N456" s="10"/>
      <c r="O456" s="10"/>
      <c r="P456" s="10"/>
      <c r="Q456" s="14"/>
      <c r="R456" s="12"/>
    </row>
    <row r="457" spans="5:18" ht="19.95" customHeight="1">
      <c r="E457" s="11"/>
      <c r="F457" s="11"/>
      <c r="G457" s="12"/>
      <c r="H457" s="10"/>
      <c r="I457" s="10"/>
      <c r="J457" s="10"/>
      <c r="K457" s="10"/>
      <c r="L457" s="10"/>
      <c r="M457" s="10"/>
      <c r="N457" s="10"/>
      <c r="O457" s="10"/>
      <c r="P457" s="10"/>
      <c r="Q457" s="14"/>
      <c r="R457" s="12"/>
    </row>
    <row r="458" spans="5:18" ht="19.95" customHeight="1">
      <c r="E458" s="11"/>
      <c r="F458" s="11"/>
      <c r="G458" s="12"/>
      <c r="H458" s="10"/>
      <c r="I458" s="10"/>
      <c r="J458" s="10"/>
      <c r="K458" s="10"/>
      <c r="L458" s="10"/>
      <c r="M458" s="10"/>
      <c r="N458" s="10"/>
      <c r="O458" s="10"/>
      <c r="P458" s="10"/>
      <c r="Q458" s="14"/>
      <c r="R458" s="12"/>
    </row>
    <row r="459" spans="5:18" ht="19.95" customHeight="1">
      <c r="E459" s="11"/>
      <c r="F459" s="11"/>
      <c r="G459" s="12"/>
      <c r="H459" s="10"/>
      <c r="I459" s="10"/>
      <c r="J459" s="10"/>
      <c r="K459" s="10"/>
      <c r="L459" s="10"/>
      <c r="M459" s="10"/>
      <c r="N459" s="10"/>
      <c r="O459" s="10"/>
      <c r="P459" s="10"/>
      <c r="Q459" s="14"/>
      <c r="R459" s="12"/>
    </row>
    <row r="460" spans="5:18" ht="19.95" customHeight="1">
      <c r="E460" s="11"/>
      <c r="F460" s="11"/>
      <c r="G460" s="12"/>
      <c r="H460" s="10"/>
      <c r="I460" s="10"/>
      <c r="J460" s="10"/>
      <c r="K460" s="10"/>
      <c r="L460" s="10"/>
      <c r="M460" s="10"/>
      <c r="N460" s="10"/>
      <c r="O460" s="10"/>
      <c r="P460" s="10"/>
      <c r="Q460" s="14"/>
      <c r="R460" s="12"/>
    </row>
    <row r="461" spans="5:18" ht="19.95" customHeight="1">
      <c r="E461" s="11"/>
      <c r="F461" s="11"/>
      <c r="G461" s="12"/>
      <c r="H461" s="10"/>
      <c r="I461" s="10"/>
      <c r="J461" s="10"/>
      <c r="K461" s="10"/>
      <c r="L461" s="10"/>
      <c r="M461" s="10"/>
      <c r="N461" s="10"/>
      <c r="O461" s="10"/>
      <c r="P461" s="10"/>
      <c r="Q461" s="14"/>
      <c r="R461" s="12"/>
    </row>
    <row r="462" spans="5:18" ht="19.95" customHeight="1">
      <c r="E462" s="11"/>
      <c r="F462" s="11"/>
      <c r="G462" s="12"/>
      <c r="H462" s="10"/>
      <c r="I462" s="10"/>
      <c r="J462" s="10"/>
      <c r="K462" s="10"/>
      <c r="L462" s="10"/>
      <c r="M462" s="10"/>
      <c r="N462" s="10"/>
      <c r="O462" s="10"/>
      <c r="P462" s="10"/>
      <c r="Q462" s="14"/>
      <c r="R462" s="12"/>
    </row>
    <row r="463" spans="5:18" ht="19.95" customHeight="1">
      <c r="E463" s="11"/>
      <c r="F463" s="11"/>
      <c r="G463" s="12"/>
      <c r="H463" s="10"/>
      <c r="I463" s="10"/>
      <c r="J463" s="10"/>
      <c r="K463" s="10"/>
      <c r="L463" s="10"/>
      <c r="M463" s="10"/>
      <c r="N463" s="10"/>
      <c r="O463" s="10"/>
      <c r="P463" s="10"/>
      <c r="Q463" s="14"/>
      <c r="R463" s="12"/>
    </row>
    <row r="464" spans="5:18" ht="19.95" customHeight="1">
      <c r="E464" s="11"/>
      <c r="F464" s="11"/>
      <c r="G464" s="12"/>
      <c r="H464" s="10"/>
      <c r="I464" s="10"/>
      <c r="J464" s="10"/>
      <c r="K464" s="10"/>
      <c r="L464" s="10"/>
      <c r="M464" s="10"/>
      <c r="N464" s="10"/>
      <c r="O464" s="10"/>
      <c r="P464" s="10"/>
      <c r="Q464" s="14"/>
      <c r="R464" s="12"/>
    </row>
    <row r="465" spans="5:18" ht="19.95" customHeight="1">
      <c r="E465" s="11"/>
      <c r="F465" s="11"/>
      <c r="G465" s="12"/>
      <c r="H465" s="10"/>
      <c r="I465" s="10"/>
      <c r="J465" s="10"/>
      <c r="K465" s="10"/>
      <c r="L465" s="10"/>
      <c r="M465" s="10"/>
      <c r="N465" s="10"/>
      <c r="O465" s="10"/>
      <c r="P465" s="10"/>
      <c r="Q465" s="14"/>
      <c r="R465" s="12"/>
    </row>
    <row r="466" spans="5:18" ht="19.95" customHeight="1">
      <c r="E466" s="11"/>
      <c r="F466" s="11"/>
      <c r="G466" s="12"/>
      <c r="H466" s="10"/>
      <c r="I466" s="10"/>
      <c r="J466" s="10"/>
      <c r="K466" s="10"/>
      <c r="L466" s="10"/>
      <c r="M466" s="10"/>
      <c r="N466" s="10"/>
      <c r="O466" s="10"/>
      <c r="P466" s="10"/>
      <c r="Q466" s="14"/>
      <c r="R466" s="12"/>
    </row>
    <row r="467" spans="5:18" ht="19.95" customHeight="1">
      <c r="E467" s="11"/>
      <c r="F467" s="11"/>
      <c r="G467" s="12"/>
      <c r="H467" s="10"/>
      <c r="I467" s="10"/>
      <c r="J467" s="10"/>
      <c r="K467" s="10"/>
      <c r="L467" s="10"/>
      <c r="M467" s="10"/>
      <c r="N467" s="10"/>
      <c r="O467" s="10"/>
      <c r="P467" s="10"/>
      <c r="Q467" s="14"/>
      <c r="R467" s="12"/>
    </row>
    <row r="468" spans="5:18" ht="19.95" customHeight="1">
      <c r="E468" s="11"/>
      <c r="F468" s="11"/>
      <c r="G468" s="12"/>
      <c r="H468" s="10"/>
      <c r="I468" s="10"/>
      <c r="J468" s="10"/>
      <c r="K468" s="10"/>
      <c r="L468" s="10"/>
      <c r="M468" s="10"/>
      <c r="N468" s="10"/>
      <c r="O468" s="10"/>
      <c r="P468" s="10"/>
      <c r="Q468" s="14"/>
      <c r="R468" s="12"/>
    </row>
    <row r="469" spans="5:18" ht="19.95" customHeight="1">
      <c r="E469" s="11"/>
      <c r="F469" s="11"/>
      <c r="G469" s="12"/>
      <c r="H469" s="10"/>
      <c r="I469" s="10"/>
      <c r="J469" s="10"/>
      <c r="K469" s="10"/>
      <c r="L469" s="10"/>
      <c r="M469" s="10"/>
      <c r="N469" s="10"/>
      <c r="O469" s="10"/>
      <c r="P469" s="10"/>
      <c r="Q469" s="14"/>
      <c r="R469" s="12"/>
    </row>
    <row r="470" spans="5:18" ht="19.95" customHeight="1">
      <c r="E470" s="11"/>
      <c r="F470" s="11"/>
      <c r="G470" s="12"/>
      <c r="H470" s="10"/>
      <c r="I470" s="10"/>
      <c r="J470" s="10"/>
      <c r="K470" s="10"/>
      <c r="L470" s="10"/>
      <c r="M470" s="10"/>
      <c r="N470" s="10"/>
      <c r="O470" s="10"/>
      <c r="P470" s="10"/>
      <c r="Q470" s="14"/>
      <c r="R470" s="12"/>
    </row>
    <row r="471" spans="5:18" ht="19.95" customHeight="1">
      <c r="E471" s="11"/>
      <c r="F471" s="11"/>
      <c r="G471" s="12"/>
      <c r="H471" s="10"/>
      <c r="I471" s="10"/>
      <c r="J471" s="10"/>
      <c r="K471" s="10"/>
      <c r="L471" s="10"/>
      <c r="M471" s="10"/>
      <c r="N471" s="10"/>
      <c r="O471" s="10"/>
      <c r="P471" s="10"/>
      <c r="Q471" s="14"/>
      <c r="R471" s="12"/>
    </row>
    <row r="472" spans="5:18" ht="19.95" customHeight="1">
      <c r="E472" s="11"/>
      <c r="F472" s="11"/>
      <c r="G472" s="12"/>
      <c r="H472" s="10"/>
      <c r="I472" s="10"/>
      <c r="J472" s="10"/>
      <c r="K472" s="10"/>
      <c r="L472" s="10"/>
      <c r="M472" s="10"/>
      <c r="N472" s="10"/>
      <c r="O472" s="10"/>
      <c r="P472" s="10"/>
      <c r="Q472" s="14"/>
      <c r="R472" s="12"/>
    </row>
    <row r="473" spans="5:18" ht="19.95" customHeight="1">
      <c r="E473" s="11"/>
      <c r="F473" s="11"/>
      <c r="G473" s="12"/>
      <c r="H473" s="10"/>
      <c r="I473" s="10"/>
      <c r="J473" s="10"/>
      <c r="K473" s="10"/>
      <c r="L473" s="10"/>
      <c r="M473" s="10"/>
      <c r="N473" s="10"/>
      <c r="O473" s="10"/>
      <c r="P473" s="10"/>
      <c r="Q473" s="14"/>
      <c r="R473" s="12"/>
    </row>
    <row r="474" spans="5:18" ht="19.95" customHeight="1">
      <c r="E474" s="11"/>
      <c r="F474" s="11"/>
      <c r="G474" s="12"/>
      <c r="H474" s="10"/>
      <c r="I474" s="10"/>
      <c r="J474" s="10"/>
      <c r="K474" s="10"/>
      <c r="L474" s="10"/>
      <c r="M474" s="10"/>
      <c r="N474" s="10"/>
      <c r="O474" s="10"/>
      <c r="P474" s="10"/>
      <c r="Q474" s="14"/>
      <c r="R474" s="12"/>
    </row>
    <row r="475" spans="5:18" ht="19.95" customHeight="1">
      <c r="E475" s="11"/>
      <c r="F475" s="11"/>
      <c r="G475" s="12"/>
      <c r="H475" s="10"/>
      <c r="I475" s="10"/>
      <c r="J475" s="10"/>
      <c r="K475" s="10"/>
      <c r="L475" s="10"/>
      <c r="M475" s="10"/>
      <c r="N475" s="10"/>
      <c r="O475" s="10"/>
      <c r="P475" s="10"/>
      <c r="Q475" s="14"/>
      <c r="R475" s="12"/>
    </row>
    <row r="476" spans="5:18" ht="19.95" customHeight="1">
      <c r="E476" s="11"/>
      <c r="F476" s="11"/>
      <c r="G476" s="12"/>
      <c r="H476" s="10"/>
      <c r="I476" s="10"/>
      <c r="J476" s="10"/>
      <c r="K476" s="10"/>
      <c r="L476" s="10"/>
      <c r="M476" s="10"/>
      <c r="N476" s="10"/>
      <c r="O476" s="10"/>
      <c r="P476" s="10"/>
      <c r="Q476" s="14"/>
      <c r="R476" s="12"/>
    </row>
    <row r="477" spans="5:18" ht="19.95" customHeight="1">
      <c r="E477" s="11"/>
      <c r="F477" s="11"/>
      <c r="G477" s="12"/>
      <c r="H477" s="10"/>
      <c r="I477" s="10"/>
      <c r="J477" s="10"/>
      <c r="K477" s="10"/>
      <c r="L477" s="10"/>
      <c r="M477" s="10"/>
      <c r="N477" s="10"/>
      <c r="O477" s="10"/>
      <c r="P477" s="10"/>
      <c r="Q477" s="14"/>
      <c r="R477" s="12"/>
    </row>
    <row r="478" spans="5:18" ht="19.95" customHeight="1">
      <c r="E478" s="11"/>
      <c r="F478" s="11"/>
      <c r="G478" s="12"/>
      <c r="H478" s="10"/>
      <c r="I478" s="10"/>
      <c r="J478" s="10"/>
      <c r="K478" s="10"/>
      <c r="L478" s="10"/>
      <c r="M478" s="10"/>
      <c r="N478" s="10"/>
      <c r="O478" s="10"/>
      <c r="P478" s="10"/>
      <c r="Q478" s="14"/>
      <c r="R478" s="12"/>
    </row>
    <row r="479" spans="5:18" ht="19.95" customHeight="1">
      <c r="E479" s="11"/>
      <c r="F479" s="11"/>
      <c r="G479" s="12"/>
      <c r="H479" s="10"/>
      <c r="I479" s="10"/>
      <c r="J479" s="10"/>
      <c r="K479" s="10"/>
      <c r="L479" s="10"/>
      <c r="M479" s="10"/>
      <c r="N479" s="10"/>
      <c r="O479" s="10"/>
      <c r="P479" s="10"/>
      <c r="Q479" s="14"/>
      <c r="R479" s="12"/>
    </row>
    <row r="480" spans="5:18" ht="19.95" customHeight="1">
      <c r="E480" s="11"/>
      <c r="F480" s="11"/>
      <c r="G480" s="12"/>
      <c r="H480" s="10"/>
      <c r="I480" s="10"/>
      <c r="J480" s="10"/>
      <c r="K480" s="10"/>
      <c r="L480" s="10"/>
      <c r="M480" s="10"/>
      <c r="N480" s="10"/>
      <c r="O480" s="10"/>
      <c r="P480" s="10"/>
      <c r="Q480" s="14"/>
      <c r="R480" s="12"/>
    </row>
    <row r="481" spans="5:18" ht="19.95" customHeight="1">
      <c r="E481" s="11"/>
      <c r="F481" s="11"/>
      <c r="G481" s="12"/>
      <c r="H481" s="10"/>
      <c r="I481" s="10"/>
      <c r="J481" s="10"/>
      <c r="K481" s="10"/>
      <c r="L481" s="10"/>
      <c r="M481" s="10"/>
      <c r="N481" s="10"/>
      <c r="O481" s="10"/>
      <c r="P481" s="10"/>
      <c r="Q481" s="14"/>
      <c r="R481" s="12"/>
    </row>
    <row r="482" spans="5:18" ht="19.95" customHeight="1">
      <c r="E482" s="11"/>
      <c r="F482" s="11"/>
      <c r="G482" s="12"/>
      <c r="H482" s="10"/>
      <c r="I482" s="10"/>
      <c r="J482" s="10"/>
      <c r="K482" s="10"/>
      <c r="L482" s="10"/>
      <c r="M482" s="10"/>
      <c r="N482" s="10"/>
      <c r="O482" s="10"/>
      <c r="P482" s="10"/>
      <c r="Q482" s="14"/>
      <c r="R482" s="12"/>
    </row>
    <row r="483" spans="5:18" ht="19.95" customHeight="1">
      <c r="E483" s="11"/>
      <c r="F483" s="11"/>
      <c r="G483" s="12"/>
      <c r="H483" s="10"/>
      <c r="I483" s="10"/>
      <c r="J483" s="10"/>
      <c r="K483" s="10"/>
      <c r="L483" s="10"/>
      <c r="M483" s="10"/>
      <c r="N483" s="10"/>
      <c r="O483" s="10"/>
      <c r="P483" s="10"/>
      <c r="Q483" s="14"/>
      <c r="R483" s="12"/>
    </row>
    <row r="484" spans="5:18" ht="19.95" customHeight="1">
      <c r="E484" s="11"/>
      <c r="F484" s="11"/>
      <c r="G484" s="12"/>
      <c r="H484" s="10"/>
      <c r="I484" s="10"/>
      <c r="J484" s="10"/>
      <c r="K484" s="10"/>
      <c r="L484" s="10"/>
      <c r="M484" s="10"/>
      <c r="N484" s="10"/>
      <c r="O484" s="10"/>
      <c r="P484" s="10"/>
      <c r="Q484" s="14"/>
      <c r="R484" s="12"/>
    </row>
    <row r="485" spans="5:18" ht="19.95" customHeight="1">
      <c r="E485" s="11"/>
      <c r="F485" s="11"/>
      <c r="G485" s="12"/>
      <c r="H485" s="10"/>
      <c r="I485" s="10"/>
      <c r="J485" s="10"/>
      <c r="K485" s="10"/>
      <c r="L485" s="10"/>
      <c r="M485" s="10"/>
      <c r="N485" s="10"/>
      <c r="O485" s="10"/>
      <c r="P485" s="10"/>
      <c r="Q485" s="14"/>
      <c r="R485" s="12"/>
    </row>
    <row r="486" spans="5:18" ht="19.95" customHeight="1">
      <c r="E486" s="11"/>
      <c r="F486" s="11"/>
      <c r="G486" s="12"/>
      <c r="H486" s="10"/>
      <c r="I486" s="10"/>
      <c r="J486" s="10"/>
      <c r="K486" s="10"/>
      <c r="L486" s="10"/>
      <c r="M486" s="10"/>
      <c r="N486" s="10"/>
      <c r="O486" s="10"/>
      <c r="P486" s="10"/>
      <c r="Q486" s="14"/>
      <c r="R486" s="12"/>
    </row>
    <row r="487" spans="5:18" ht="19.95" customHeight="1">
      <c r="E487" s="11"/>
      <c r="F487" s="11"/>
      <c r="G487" s="12"/>
      <c r="H487" s="10"/>
      <c r="I487" s="10"/>
      <c r="J487" s="10"/>
      <c r="K487" s="10"/>
      <c r="L487" s="10"/>
      <c r="M487" s="10"/>
      <c r="N487" s="10"/>
      <c r="O487" s="10"/>
      <c r="P487" s="10"/>
      <c r="Q487" s="14"/>
      <c r="R487" s="12"/>
    </row>
    <row r="488" spans="5:18" ht="19.95" customHeight="1">
      <c r="E488" s="11"/>
      <c r="F488" s="11"/>
      <c r="G488" s="12"/>
      <c r="H488" s="10"/>
      <c r="I488" s="10"/>
      <c r="J488" s="10"/>
      <c r="K488" s="10"/>
      <c r="L488" s="10"/>
      <c r="M488" s="10"/>
      <c r="N488" s="10"/>
      <c r="O488" s="10"/>
      <c r="P488" s="10"/>
      <c r="Q488" s="14"/>
      <c r="R488" s="12"/>
    </row>
    <row r="489" spans="5:18" ht="19.95" customHeight="1">
      <c r="E489" s="11"/>
      <c r="F489" s="11"/>
      <c r="G489" s="12"/>
      <c r="H489" s="10"/>
      <c r="I489" s="10"/>
      <c r="J489" s="10"/>
      <c r="K489" s="10"/>
      <c r="L489" s="10"/>
      <c r="M489" s="10"/>
      <c r="N489" s="10"/>
      <c r="O489" s="10"/>
      <c r="P489" s="10"/>
      <c r="Q489" s="14"/>
      <c r="R489" s="12"/>
    </row>
    <row r="490" spans="5:18" ht="19.95" customHeight="1">
      <c r="E490" s="11"/>
      <c r="F490" s="11"/>
      <c r="G490" s="12"/>
      <c r="H490" s="10"/>
      <c r="I490" s="10"/>
      <c r="J490" s="10"/>
      <c r="K490" s="10"/>
      <c r="L490" s="10"/>
      <c r="M490" s="10"/>
      <c r="N490" s="10"/>
      <c r="O490" s="10"/>
      <c r="P490" s="10"/>
      <c r="Q490" s="14"/>
      <c r="R490" s="12"/>
    </row>
    <row r="491" spans="5:18" ht="19.95" customHeight="1">
      <c r="E491" s="11"/>
      <c r="F491" s="11"/>
      <c r="G491" s="12"/>
      <c r="H491" s="10"/>
      <c r="I491" s="10"/>
      <c r="J491" s="10"/>
      <c r="K491" s="10"/>
      <c r="L491" s="10"/>
      <c r="M491" s="10"/>
      <c r="N491" s="10"/>
      <c r="O491" s="10"/>
      <c r="P491" s="10"/>
      <c r="Q491" s="14"/>
      <c r="R491" s="12"/>
    </row>
    <row r="492" spans="5:18" ht="19.95" customHeight="1">
      <c r="E492" s="11"/>
      <c r="F492" s="11"/>
      <c r="G492" s="12"/>
      <c r="H492" s="10"/>
      <c r="I492" s="10"/>
      <c r="J492" s="10"/>
      <c r="K492" s="10"/>
      <c r="L492" s="10"/>
      <c r="M492" s="10"/>
      <c r="N492" s="10"/>
      <c r="O492" s="10"/>
      <c r="P492" s="10"/>
      <c r="Q492" s="14"/>
      <c r="R492" s="12"/>
    </row>
    <row r="493" spans="5:18" ht="19.95" customHeight="1">
      <c r="E493" s="11"/>
      <c r="F493" s="11"/>
      <c r="G493" s="12"/>
      <c r="H493" s="10"/>
      <c r="I493" s="10"/>
      <c r="J493" s="10"/>
      <c r="K493" s="10"/>
      <c r="L493" s="10"/>
      <c r="M493" s="10"/>
      <c r="N493" s="10"/>
      <c r="O493" s="10"/>
      <c r="P493" s="10"/>
      <c r="Q493" s="14"/>
      <c r="R493" s="12"/>
    </row>
    <row r="494" spans="5:18" ht="19.95" customHeight="1">
      <c r="E494" s="11"/>
      <c r="F494" s="11"/>
      <c r="G494" s="12"/>
      <c r="H494" s="10"/>
      <c r="I494" s="10"/>
      <c r="J494" s="10"/>
      <c r="K494" s="10"/>
      <c r="L494" s="10"/>
      <c r="M494" s="10"/>
      <c r="N494" s="10"/>
      <c r="O494" s="10"/>
      <c r="P494" s="10"/>
      <c r="Q494" s="14"/>
      <c r="R494" s="12"/>
    </row>
    <row r="495" spans="5:18" ht="19.95" customHeight="1">
      <c r="E495" s="11"/>
      <c r="F495" s="11"/>
      <c r="G495" s="12"/>
      <c r="H495" s="10"/>
      <c r="I495" s="10"/>
      <c r="J495" s="10"/>
      <c r="K495" s="10"/>
      <c r="L495" s="10"/>
      <c r="M495" s="10"/>
      <c r="N495" s="10"/>
      <c r="O495" s="10"/>
      <c r="P495" s="10"/>
      <c r="Q495" s="14"/>
      <c r="R495" s="12"/>
    </row>
    <row r="496" spans="5:18" ht="19.95" customHeight="1">
      <c r="E496" s="11"/>
      <c r="F496" s="11"/>
      <c r="G496" s="12"/>
      <c r="H496" s="10"/>
      <c r="I496" s="10"/>
      <c r="J496" s="10"/>
      <c r="K496" s="10"/>
      <c r="L496" s="10"/>
      <c r="M496" s="10"/>
      <c r="N496" s="10"/>
      <c r="O496" s="10"/>
      <c r="P496" s="10"/>
      <c r="Q496" s="14"/>
      <c r="R496" s="12"/>
    </row>
    <row r="497" spans="5:18" ht="19.95" customHeight="1">
      <c r="E497" s="11"/>
      <c r="F497" s="11"/>
      <c r="G497" s="12"/>
      <c r="H497" s="10"/>
      <c r="I497" s="10"/>
      <c r="J497" s="10"/>
      <c r="K497" s="10"/>
      <c r="L497" s="10"/>
      <c r="M497" s="10"/>
      <c r="N497" s="10"/>
      <c r="O497" s="10"/>
      <c r="P497" s="10"/>
      <c r="Q497" s="14"/>
      <c r="R497" s="12"/>
    </row>
    <row r="498" spans="5:18" ht="19.95" customHeight="1">
      <c r="E498" s="11"/>
      <c r="F498" s="11"/>
      <c r="G498" s="12"/>
      <c r="H498" s="10"/>
      <c r="I498" s="10"/>
      <c r="J498" s="10"/>
      <c r="K498" s="10"/>
      <c r="L498" s="10"/>
      <c r="M498" s="10"/>
      <c r="N498" s="10"/>
      <c r="O498" s="10"/>
      <c r="P498" s="10"/>
      <c r="Q498" s="14"/>
      <c r="R498" s="12"/>
    </row>
    <row r="499" spans="5:18" ht="19.95" customHeight="1">
      <c r="E499" s="11"/>
      <c r="F499" s="11"/>
      <c r="G499" s="12"/>
      <c r="H499" s="10"/>
      <c r="I499" s="10"/>
      <c r="J499" s="10"/>
      <c r="K499" s="10"/>
      <c r="L499" s="10"/>
      <c r="M499" s="10"/>
      <c r="N499" s="10"/>
      <c r="O499" s="10"/>
      <c r="P499" s="10"/>
      <c r="Q499" s="14"/>
      <c r="R499" s="12"/>
    </row>
    <row r="500" spans="5:18" ht="19.95" customHeight="1">
      <c r="E500" s="11"/>
      <c r="F500" s="11"/>
      <c r="G500" s="12"/>
      <c r="H500" s="10"/>
      <c r="I500" s="10"/>
      <c r="J500" s="10"/>
      <c r="K500" s="10"/>
      <c r="L500" s="10"/>
      <c r="M500" s="10"/>
      <c r="N500" s="10"/>
      <c r="O500" s="10"/>
      <c r="P500" s="10"/>
      <c r="Q500" s="14"/>
      <c r="R500" s="12"/>
    </row>
    <row r="501" spans="5:18" ht="19.95" customHeight="1">
      <c r="E501" s="11"/>
      <c r="F501" s="11"/>
      <c r="G501" s="12"/>
      <c r="H501" s="10"/>
      <c r="I501" s="10"/>
      <c r="J501" s="10"/>
      <c r="K501" s="10"/>
      <c r="L501" s="10"/>
      <c r="M501" s="10"/>
      <c r="N501" s="10"/>
      <c r="O501" s="10"/>
      <c r="P501" s="10"/>
      <c r="Q501" s="14"/>
      <c r="R501" s="12"/>
    </row>
    <row r="502" spans="5:18" ht="19.95" customHeight="1">
      <c r="E502" s="11"/>
      <c r="F502" s="11"/>
      <c r="G502" s="12"/>
      <c r="H502" s="10"/>
      <c r="I502" s="10"/>
      <c r="J502" s="10"/>
      <c r="K502" s="10"/>
      <c r="L502" s="10"/>
      <c r="M502" s="10"/>
      <c r="N502" s="10"/>
      <c r="O502" s="10"/>
      <c r="P502" s="10"/>
      <c r="Q502" s="14"/>
      <c r="R502" s="12"/>
    </row>
    <row r="503" spans="5:18" ht="19.95" customHeight="1">
      <c r="E503" s="11"/>
      <c r="F503" s="11"/>
      <c r="G503" s="12"/>
      <c r="H503" s="10"/>
      <c r="I503" s="10"/>
      <c r="J503" s="10"/>
      <c r="K503" s="10"/>
      <c r="L503" s="10"/>
      <c r="M503" s="10"/>
      <c r="N503" s="10"/>
      <c r="O503" s="10"/>
      <c r="P503" s="10"/>
      <c r="Q503" s="14"/>
      <c r="R503" s="12"/>
    </row>
    <row r="504" spans="5:18" ht="19.95" customHeight="1">
      <c r="E504" s="11"/>
      <c r="F504" s="11"/>
      <c r="G504" s="12"/>
      <c r="H504" s="10"/>
      <c r="I504" s="10"/>
      <c r="J504" s="10"/>
      <c r="K504" s="10"/>
      <c r="L504" s="10"/>
      <c r="M504" s="10"/>
      <c r="N504" s="10"/>
      <c r="O504" s="10"/>
      <c r="P504" s="10"/>
      <c r="Q504" s="14"/>
      <c r="R504" s="12"/>
    </row>
    <row r="505" spans="5:18" ht="19.95" customHeight="1">
      <c r="E505" s="11"/>
      <c r="F505" s="11"/>
      <c r="G505" s="12"/>
      <c r="H505" s="10"/>
      <c r="I505" s="10"/>
      <c r="J505" s="10"/>
      <c r="K505" s="10"/>
      <c r="L505" s="10"/>
      <c r="M505" s="10"/>
      <c r="N505" s="10"/>
      <c r="O505" s="10"/>
      <c r="P505" s="10"/>
      <c r="Q505" s="14"/>
      <c r="R505" s="12"/>
    </row>
    <row r="506" spans="5:18" ht="19.95" customHeight="1">
      <c r="E506" s="11"/>
      <c r="F506" s="11"/>
      <c r="G506" s="12"/>
      <c r="H506" s="10"/>
      <c r="I506" s="10"/>
      <c r="J506" s="10"/>
      <c r="K506" s="10"/>
      <c r="L506" s="10"/>
      <c r="M506" s="10"/>
      <c r="N506" s="10"/>
      <c r="O506" s="10"/>
      <c r="P506" s="10"/>
      <c r="Q506" s="14"/>
      <c r="R506" s="12"/>
    </row>
    <row r="507" spans="5:18" ht="19.95" customHeight="1">
      <c r="E507" s="11"/>
      <c r="F507" s="11"/>
      <c r="G507" s="12"/>
      <c r="H507" s="10"/>
      <c r="I507" s="10"/>
      <c r="J507" s="10"/>
      <c r="K507" s="10"/>
      <c r="L507" s="10"/>
      <c r="M507" s="10"/>
      <c r="N507" s="10"/>
      <c r="O507" s="10"/>
      <c r="P507" s="10"/>
      <c r="Q507" s="14"/>
      <c r="R507" s="12"/>
    </row>
    <row r="508" spans="5:18" ht="19.95" customHeight="1">
      <c r="E508" s="11"/>
      <c r="F508" s="11"/>
      <c r="G508" s="12"/>
      <c r="H508" s="10"/>
      <c r="I508" s="10"/>
      <c r="J508" s="10"/>
      <c r="K508" s="10"/>
      <c r="L508" s="10"/>
      <c r="M508" s="10"/>
      <c r="N508" s="10"/>
      <c r="O508" s="10"/>
      <c r="P508" s="10"/>
      <c r="Q508" s="14"/>
      <c r="R508" s="12"/>
    </row>
    <row r="509" spans="5:18" ht="19.95" customHeight="1">
      <c r="E509" s="11"/>
      <c r="F509" s="11"/>
      <c r="G509" s="12"/>
      <c r="H509" s="10"/>
      <c r="I509" s="10"/>
      <c r="J509" s="10"/>
      <c r="K509" s="10"/>
      <c r="L509" s="10"/>
      <c r="M509" s="10"/>
      <c r="N509" s="10"/>
      <c r="O509" s="10"/>
      <c r="P509" s="10"/>
      <c r="Q509" s="14"/>
      <c r="R509" s="12"/>
    </row>
    <row r="510" spans="5:18" ht="19.95" customHeight="1">
      <c r="E510" s="11"/>
      <c r="F510" s="11"/>
      <c r="G510" s="12"/>
      <c r="H510" s="10"/>
      <c r="I510" s="10"/>
      <c r="J510" s="10"/>
      <c r="K510" s="10"/>
      <c r="L510" s="10"/>
      <c r="M510" s="10"/>
      <c r="N510" s="10"/>
      <c r="O510" s="10"/>
      <c r="P510" s="10"/>
      <c r="Q510" s="14"/>
      <c r="R510" s="12"/>
    </row>
    <row r="511" spans="5:18" ht="19.95" customHeight="1">
      <c r="E511" s="11"/>
      <c r="F511" s="11"/>
      <c r="G511" s="12"/>
      <c r="H511" s="10"/>
      <c r="I511" s="10"/>
      <c r="J511" s="10"/>
      <c r="K511" s="10"/>
      <c r="L511" s="10"/>
      <c r="M511" s="10"/>
      <c r="N511" s="10"/>
      <c r="O511" s="10"/>
      <c r="P511" s="10"/>
      <c r="Q511" s="14"/>
      <c r="R511" s="12"/>
    </row>
    <row r="512" spans="5:18" ht="19.95" customHeight="1">
      <c r="E512" s="11"/>
      <c r="F512" s="11"/>
      <c r="G512" s="12"/>
      <c r="H512" s="10"/>
      <c r="I512" s="10"/>
      <c r="J512" s="10"/>
      <c r="K512" s="10"/>
      <c r="L512" s="10"/>
      <c r="M512" s="10"/>
      <c r="N512" s="10"/>
      <c r="O512" s="10"/>
      <c r="P512" s="10"/>
      <c r="Q512" s="14"/>
      <c r="R512" s="12"/>
    </row>
    <row r="513" spans="5:18" ht="19.95" customHeight="1">
      <c r="E513" s="11"/>
      <c r="F513" s="11"/>
      <c r="G513" s="12"/>
      <c r="H513" s="10"/>
      <c r="I513" s="10"/>
      <c r="J513" s="10"/>
      <c r="K513" s="10"/>
      <c r="L513" s="10"/>
      <c r="M513" s="10"/>
      <c r="N513" s="10"/>
      <c r="O513" s="10"/>
      <c r="P513" s="10"/>
      <c r="Q513" s="14"/>
      <c r="R513" s="12"/>
    </row>
    <row r="514" spans="5:18" ht="19.95" customHeight="1">
      <c r="E514" s="11"/>
      <c r="F514" s="11"/>
      <c r="G514" s="12"/>
      <c r="H514" s="10"/>
      <c r="I514" s="10"/>
      <c r="J514" s="10"/>
      <c r="K514" s="10"/>
      <c r="L514" s="10"/>
      <c r="M514" s="10"/>
      <c r="N514" s="10"/>
      <c r="O514" s="10"/>
      <c r="P514" s="10"/>
      <c r="Q514" s="14"/>
      <c r="R514" s="12"/>
    </row>
    <row r="515" spans="5:18" ht="19.95" customHeight="1">
      <c r="E515" s="11"/>
      <c r="F515" s="11"/>
      <c r="G515" s="12"/>
      <c r="H515" s="10"/>
      <c r="I515" s="10"/>
      <c r="J515" s="10"/>
      <c r="K515" s="10"/>
      <c r="L515" s="10"/>
      <c r="M515" s="10"/>
      <c r="N515" s="10"/>
      <c r="O515" s="10"/>
      <c r="P515" s="10"/>
      <c r="Q515" s="14"/>
      <c r="R515" s="12"/>
    </row>
    <row r="516" spans="5:18" ht="19.95" customHeight="1">
      <c r="E516" s="11"/>
      <c r="F516" s="11"/>
      <c r="G516" s="12"/>
      <c r="H516" s="10"/>
      <c r="I516" s="10"/>
      <c r="J516" s="10"/>
      <c r="K516" s="10"/>
      <c r="L516" s="10"/>
      <c r="M516" s="10"/>
      <c r="N516" s="10"/>
      <c r="O516" s="10"/>
      <c r="P516" s="10"/>
      <c r="Q516" s="14"/>
      <c r="R516" s="12"/>
    </row>
    <row r="517" spans="5:18" ht="19.95" customHeight="1">
      <c r="E517" s="11"/>
      <c r="F517" s="11"/>
      <c r="G517" s="12"/>
      <c r="H517" s="10"/>
      <c r="I517" s="10"/>
      <c r="J517" s="10"/>
      <c r="K517" s="10"/>
      <c r="L517" s="10"/>
      <c r="M517" s="10"/>
      <c r="N517" s="10"/>
      <c r="O517" s="10"/>
      <c r="P517" s="10"/>
      <c r="Q517" s="14"/>
      <c r="R517" s="12"/>
    </row>
    <row r="518" spans="5:18" ht="19.95" customHeight="1">
      <c r="E518" s="11"/>
      <c r="F518" s="11"/>
      <c r="G518" s="12"/>
      <c r="H518" s="10"/>
      <c r="I518" s="10"/>
      <c r="J518" s="10"/>
      <c r="K518" s="10"/>
      <c r="L518" s="10"/>
      <c r="M518" s="10"/>
      <c r="N518" s="10"/>
      <c r="O518" s="10"/>
      <c r="P518" s="10"/>
      <c r="Q518" s="14"/>
      <c r="R518" s="12"/>
    </row>
    <row r="519" spans="5:18" ht="19.95" customHeight="1">
      <c r="E519" s="11"/>
      <c r="F519" s="11"/>
      <c r="G519" s="12"/>
      <c r="H519" s="10"/>
      <c r="I519" s="10"/>
      <c r="J519" s="10"/>
      <c r="K519" s="10"/>
      <c r="L519" s="10"/>
      <c r="M519" s="10"/>
      <c r="N519" s="10"/>
      <c r="O519" s="10"/>
      <c r="P519" s="10"/>
      <c r="Q519" s="14"/>
      <c r="R519" s="12"/>
    </row>
    <row r="520" spans="5:18" ht="19.95" customHeight="1">
      <c r="E520" s="11"/>
      <c r="F520" s="11"/>
      <c r="G520" s="12"/>
      <c r="H520" s="10"/>
      <c r="I520" s="10"/>
      <c r="J520" s="10"/>
      <c r="K520" s="10"/>
      <c r="L520" s="10"/>
      <c r="M520" s="10"/>
      <c r="N520" s="10"/>
      <c r="O520" s="10"/>
      <c r="P520" s="10"/>
      <c r="Q520" s="14"/>
      <c r="R520" s="12"/>
    </row>
    <row r="521" spans="5:18" ht="19.95" customHeight="1">
      <c r="E521" s="11"/>
      <c r="F521" s="11"/>
      <c r="G521" s="12"/>
      <c r="H521" s="10"/>
      <c r="I521" s="10"/>
      <c r="J521" s="10"/>
      <c r="K521" s="10"/>
      <c r="L521" s="10"/>
      <c r="M521" s="10"/>
      <c r="N521" s="10"/>
      <c r="O521" s="10"/>
      <c r="P521" s="10"/>
      <c r="Q521" s="14"/>
      <c r="R521" s="12"/>
    </row>
    <row r="522" spans="5:18" ht="19.95" customHeight="1">
      <c r="E522" s="11"/>
      <c r="F522" s="11"/>
      <c r="G522" s="12"/>
      <c r="H522" s="10"/>
      <c r="I522" s="10"/>
      <c r="J522" s="10"/>
      <c r="K522" s="10"/>
      <c r="L522" s="10"/>
      <c r="M522" s="10"/>
      <c r="N522" s="10"/>
      <c r="O522" s="10"/>
      <c r="P522" s="10"/>
      <c r="Q522" s="14"/>
      <c r="R522" s="12"/>
    </row>
    <row r="523" spans="5:18" ht="19.95" customHeight="1">
      <c r="E523" s="11"/>
      <c r="F523" s="11"/>
      <c r="G523" s="12"/>
      <c r="H523" s="10"/>
      <c r="I523" s="10"/>
      <c r="J523" s="10"/>
      <c r="K523" s="10"/>
      <c r="L523" s="10"/>
      <c r="M523" s="10"/>
      <c r="N523" s="10"/>
      <c r="O523" s="10"/>
      <c r="P523" s="10"/>
      <c r="Q523" s="14"/>
      <c r="R523" s="12"/>
    </row>
    <row r="524" spans="5:18" ht="19.95" customHeight="1">
      <c r="E524" s="11"/>
      <c r="F524" s="11"/>
      <c r="G524" s="12"/>
      <c r="H524" s="10"/>
      <c r="I524" s="10"/>
      <c r="J524" s="10"/>
      <c r="K524" s="10"/>
      <c r="L524" s="10"/>
      <c r="M524" s="10"/>
      <c r="N524" s="10"/>
      <c r="O524" s="10"/>
      <c r="P524" s="10"/>
      <c r="Q524" s="14"/>
      <c r="R524" s="12"/>
    </row>
    <row r="525" spans="5:18" ht="19.95" customHeight="1">
      <c r="E525" s="11"/>
      <c r="F525" s="11"/>
      <c r="G525" s="12"/>
      <c r="H525" s="10"/>
      <c r="I525" s="10"/>
      <c r="J525" s="10"/>
      <c r="K525" s="10"/>
      <c r="L525" s="10"/>
      <c r="M525" s="10"/>
      <c r="N525" s="10"/>
      <c r="O525" s="10"/>
      <c r="P525" s="10"/>
      <c r="Q525" s="14"/>
      <c r="R525" s="12"/>
    </row>
    <row r="526" spans="5:18" ht="19.95" customHeight="1">
      <c r="E526" s="11"/>
      <c r="F526" s="11"/>
      <c r="G526" s="12"/>
      <c r="H526" s="10"/>
      <c r="I526" s="10"/>
      <c r="J526" s="10"/>
      <c r="K526" s="10"/>
      <c r="L526" s="10"/>
      <c r="M526" s="10"/>
      <c r="N526" s="10"/>
      <c r="O526" s="10"/>
      <c r="P526" s="10"/>
      <c r="Q526" s="14"/>
      <c r="R526" s="12"/>
    </row>
    <row r="527" spans="5:18" ht="19.95" customHeight="1">
      <c r="E527" s="11"/>
      <c r="F527" s="11"/>
      <c r="G527" s="12"/>
      <c r="H527" s="10"/>
      <c r="I527" s="10"/>
      <c r="J527" s="10"/>
      <c r="K527" s="10"/>
      <c r="L527" s="10"/>
      <c r="M527" s="10"/>
      <c r="N527" s="10"/>
      <c r="O527" s="10"/>
      <c r="P527" s="10"/>
      <c r="Q527" s="14"/>
      <c r="R527" s="12"/>
    </row>
    <row r="528" spans="5:18" ht="19.95" customHeight="1">
      <c r="E528" s="11"/>
      <c r="F528" s="11"/>
      <c r="G528" s="12"/>
      <c r="H528" s="10"/>
      <c r="I528" s="10"/>
      <c r="J528" s="10"/>
      <c r="K528" s="10"/>
      <c r="L528" s="10"/>
      <c r="M528" s="10"/>
      <c r="N528" s="10"/>
      <c r="O528" s="10"/>
      <c r="P528" s="10"/>
      <c r="Q528" s="14"/>
      <c r="R528" s="12"/>
    </row>
    <row r="529" spans="5:18" ht="19.95" customHeight="1">
      <c r="E529" s="11"/>
      <c r="F529" s="11"/>
      <c r="G529" s="12"/>
      <c r="H529" s="10"/>
      <c r="I529" s="10"/>
      <c r="J529" s="10"/>
      <c r="K529" s="10"/>
      <c r="L529" s="10"/>
      <c r="M529" s="10"/>
      <c r="N529" s="10"/>
      <c r="O529" s="10"/>
      <c r="P529" s="10"/>
      <c r="Q529" s="14"/>
      <c r="R529" s="12"/>
    </row>
    <row r="530" spans="5:18" ht="19.95" customHeight="1">
      <c r="E530" s="11"/>
      <c r="F530" s="11"/>
      <c r="G530" s="12"/>
      <c r="H530" s="10"/>
      <c r="I530" s="10"/>
      <c r="J530" s="10"/>
      <c r="K530" s="10"/>
      <c r="L530" s="10"/>
      <c r="M530" s="10"/>
      <c r="N530" s="10"/>
      <c r="O530" s="10"/>
      <c r="P530" s="10"/>
      <c r="Q530" s="14"/>
      <c r="R530" s="12"/>
    </row>
    <row r="531" spans="5:18" ht="19.95" customHeight="1">
      <c r="E531" s="11"/>
      <c r="F531" s="11"/>
      <c r="G531" s="12"/>
      <c r="H531" s="10"/>
      <c r="I531" s="10"/>
      <c r="J531" s="10"/>
      <c r="K531" s="10"/>
      <c r="L531" s="10"/>
      <c r="M531" s="10"/>
      <c r="N531" s="10"/>
      <c r="O531" s="10"/>
      <c r="P531" s="10"/>
      <c r="Q531" s="14"/>
      <c r="R531" s="12"/>
    </row>
    <row r="532" spans="5:18" ht="19.95" customHeight="1">
      <c r="E532" s="11"/>
      <c r="F532" s="11"/>
      <c r="G532" s="12"/>
      <c r="H532" s="10"/>
      <c r="I532" s="10"/>
      <c r="J532" s="10"/>
      <c r="K532" s="10"/>
      <c r="L532" s="10"/>
      <c r="M532" s="10"/>
      <c r="N532" s="10"/>
      <c r="O532" s="10"/>
      <c r="P532" s="10"/>
      <c r="Q532" s="14"/>
      <c r="R532" s="12"/>
    </row>
    <row r="533" spans="5:18" ht="19.95" customHeight="1">
      <c r="E533" s="11"/>
      <c r="F533" s="11"/>
      <c r="G533" s="12"/>
      <c r="H533" s="10"/>
      <c r="I533" s="10"/>
      <c r="J533" s="10"/>
      <c r="K533" s="10"/>
      <c r="L533" s="10"/>
      <c r="M533" s="10"/>
      <c r="N533" s="10"/>
      <c r="O533" s="10"/>
      <c r="P533" s="10"/>
      <c r="Q533" s="14"/>
      <c r="R533" s="12"/>
    </row>
    <row r="534" spans="5:18" ht="19.95" customHeight="1">
      <c r="E534" s="11"/>
      <c r="F534" s="11"/>
      <c r="G534" s="12"/>
      <c r="H534" s="10"/>
      <c r="I534" s="10"/>
      <c r="J534" s="10"/>
      <c r="K534" s="10"/>
      <c r="L534" s="10"/>
      <c r="M534" s="10"/>
      <c r="N534" s="10"/>
      <c r="O534" s="10"/>
      <c r="P534" s="10"/>
      <c r="Q534" s="14"/>
      <c r="R534" s="12"/>
    </row>
    <row r="535" spans="5:18" ht="19.95" customHeight="1">
      <c r="E535" s="11"/>
      <c r="F535" s="11"/>
      <c r="G535" s="12"/>
      <c r="H535" s="10"/>
      <c r="I535" s="10"/>
      <c r="J535" s="10"/>
      <c r="K535" s="10"/>
      <c r="L535" s="10"/>
      <c r="M535" s="10"/>
      <c r="N535" s="10"/>
      <c r="O535" s="10"/>
      <c r="P535" s="10"/>
      <c r="Q535" s="14"/>
      <c r="R535" s="12"/>
    </row>
    <row r="536" spans="5:18" ht="19.95" customHeight="1">
      <c r="E536" s="11"/>
      <c r="F536" s="11"/>
      <c r="G536" s="12"/>
      <c r="H536" s="10"/>
      <c r="I536" s="10"/>
      <c r="J536" s="10"/>
      <c r="K536" s="10"/>
      <c r="L536" s="10"/>
      <c r="M536" s="10"/>
      <c r="N536" s="10"/>
      <c r="O536" s="10"/>
      <c r="P536" s="10"/>
      <c r="Q536" s="14"/>
      <c r="R536" s="12"/>
    </row>
    <row r="537" spans="5:18" ht="19.95" customHeight="1">
      <c r="E537" s="11"/>
      <c r="F537" s="11"/>
      <c r="G537" s="12"/>
      <c r="H537" s="10"/>
      <c r="I537" s="10"/>
      <c r="J537" s="10"/>
      <c r="K537" s="10"/>
      <c r="L537" s="10"/>
      <c r="M537" s="10"/>
      <c r="N537" s="10"/>
      <c r="O537" s="10"/>
      <c r="P537" s="10"/>
      <c r="Q537" s="14"/>
      <c r="R537" s="12"/>
    </row>
    <row r="538" spans="5:18" ht="19.95" customHeight="1">
      <c r="E538" s="11"/>
      <c r="F538" s="11"/>
      <c r="G538" s="12"/>
      <c r="H538" s="10"/>
      <c r="I538" s="10"/>
      <c r="J538" s="10"/>
      <c r="K538" s="10"/>
      <c r="L538" s="10"/>
      <c r="M538" s="10"/>
      <c r="N538" s="10"/>
      <c r="O538" s="10"/>
      <c r="P538" s="10"/>
      <c r="Q538" s="14"/>
      <c r="R538" s="12"/>
    </row>
    <row r="539" spans="5:18" ht="19.95" customHeight="1">
      <c r="E539" s="11"/>
      <c r="F539" s="11"/>
      <c r="G539" s="12"/>
      <c r="H539" s="10"/>
      <c r="I539" s="10"/>
      <c r="J539" s="10"/>
      <c r="K539" s="10"/>
      <c r="L539" s="10"/>
      <c r="M539" s="10"/>
      <c r="N539" s="10"/>
      <c r="O539" s="10"/>
      <c r="P539" s="10"/>
      <c r="Q539" s="14"/>
      <c r="R539" s="12"/>
    </row>
    <row r="540" spans="5:18" ht="19.95" customHeight="1">
      <c r="E540" s="11"/>
      <c r="F540" s="11"/>
      <c r="G540" s="12"/>
      <c r="H540" s="10"/>
      <c r="I540" s="10"/>
      <c r="J540" s="10"/>
      <c r="K540" s="10"/>
      <c r="L540" s="10"/>
      <c r="M540" s="10"/>
      <c r="N540" s="10"/>
      <c r="O540" s="10"/>
      <c r="P540" s="10"/>
      <c r="Q540" s="14"/>
      <c r="R540" s="12"/>
    </row>
    <row r="541" spans="5:18" ht="19.95" customHeight="1">
      <c r="E541" s="11"/>
      <c r="F541" s="11"/>
      <c r="G541" s="12"/>
      <c r="H541" s="10"/>
      <c r="I541" s="10"/>
      <c r="J541" s="10"/>
      <c r="K541" s="10"/>
      <c r="L541" s="10"/>
      <c r="M541" s="10"/>
      <c r="N541" s="10"/>
      <c r="O541" s="10"/>
      <c r="P541" s="10"/>
      <c r="Q541" s="14"/>
      <c r="R541" s="12"/>
    </row>
    <row r="542" spans="5:18" ht="19.95" customHeight="1">
      <c r="E542" s="11"/>
      <c r="F542" s="11"/>
      <c r="G542" s="12"/>
      <c r="H542" s="10"/>
      <c r="I542" s="10"/>
      <c r="J542" s="10"/>
      <c r="K542" s="10"/>
      <c r="L542" s="10"/>
      <c r="M542" s="10"/>
      <c r="N542" s="10"/>
      <c r="O542" s="10"/>
      <c r="P542" s="10"/>
      <c r="Q542" s="14"/>
      <c r="R542" s="12"/>
    </row>
    <row r="543" spans="5:18" ht="19.95" customHeight="1">
      <c r="E543" s="11"/>
      <c r="F543" s="11"/>
      <c r="G543" s="12"/>
      <c r="H543" s="10"/>
      <c r="I543" s="10"/>
      <c r="J543" s="10"/>
      <c r="K543" s="10"/>
      <c r="L543" s="10"/>
      <c r="M543" s="10"/>
      <c r="N543" s="10"/>
      <c r="O543" s="10"/>
      <c r="P543" s="10"/>
      <c r="Q543" s="14"/>
      <c r="R543" s="12"/>
    </row>
    <row r="544" spans="5:18" ht="19.95" customHeight="1">
      <c r="E544" s="11"/>
      <c r="F544" s="11"/>
      <c r="G544" s="12"/>
      <c r="H544" s="10"/>
      <c r="I544" s="10"/>
      <c r="J544" s="10"/>
      <c r="K544" s="10"/>
      <c r="L544" s="10"/>
      <c r="M544" s="10"/>
      <c r="N544" s="10"/>
      <c r="O544" s="10"/>
      <c r="P544" s="10"/>
      <c r="Q544" s="14"/>
      <c r="R544" s="12"/>
    </row>
    <row r="545" spans="5:18" ht="19.95" customHeight="1">
      <c r="E545" s="11"/>
      <c r="F545" s="11"/>
      <c r="G545" s="12"/>
      <c r="H545" s="10"/>
      <c r="I545" s="10"/>
      <c r="J545" s="10"/>
      <c r="K545" s="10"/>
      <c r="L545" s="10"/>
      <c r="M545" s="10"/>
      <c r="N545" s="10"/>
      <c r="O545" s="10"/>
      <c r="P545" s="10"/>
      <c r="Q545" s="14"/>
      <c r="R545" s="12"/>
    </row>
    <row r="546" spans="5:18" ht="19.95" customHeight="1">
      <c r="E546" s="11"/>
      <c r="F546" s="11"/>
      <c r="G546" s="12"/>
      <c r="H546" s="10"/>
      <c r="I546" s="10"/>
      <c r="J546" s="10"/>
      <c r="K546" s="10"/>
      <c r="L546" s="10"/>
      <c r="M546" s="10"/>
      <c r="N546" s="10"/>
      <c r="O546" s="10"/>
      <c r="P546" s="10"/>
      <c r="Q546" s="14"/>
      <c r="R546" s="12"/>
    </row>
    <row r="547" spans="5:18" ht="19.95" customHeight="1">
      <c r="E547" s="11"/>
      <c r="F547" s="11"/>
      <c r="G547" s="12"/>
      <c r="H547" s="10"/>
      <c r="I547" s="10"/>
      <c r="J547" s="10"/>
      <c r="K547" s="10"/>
      <c r="L547" s="10"/>
      <c r="M547" s="10"/>
      <c r="N547" s="10"/>
      <c r="O547" s="10"/>
      <c r="P547" s="10"/>
      <c r="Q547" s="14"/>
      <c r="R547" s="12"/>
    </row>
    <row r="548" spans="5:18" ht="19.95" customHeight="1">
      <c r="E548" s="11"/>
      <c r="F548" s="11"/>
      <c r="G548" s="12"/>
      <c r="H548" s="10"/>
      <c r="I548" s="10"/>
      <c r="J548" s="10"/>
      <c r="K548" s="10"/>
      <c r="L548" s="10"/>
      <c r="M548" s="10"/>
      <c r="N548" s="10"/>
      <c r="O548" s="10"/>
      <c r="P548" s="10"/>
      <c r="Q548" s="14"/>
      <c r="R548" s="12"/>
    </row>
    <row r="549" spans="5:18" ht="19.95" customHeight="1">
      <c r="E549" s="11"/>
      <c r="F549" s="11"/>
      <c r="G549" s="12"/>
      <c r="H549" s="10"/>
      <c r="I549" s="10"/>
      <c r="J549" s="10"/>
      <c r="K549" s="10"/>
      <c r="L549" s="10"/>
      <c r="M549" s="10"/>
      <c r="N549" s="10"/>
      <c r="O549" s="10"/>
      <c r="P549" s="10"/>
      <c r="Q549" s="14"/>
      <c r="R549" s="12"/>
    </row>
    <row r="550" spans="5:18" ht="19.95" customHeight="1">
      <c r="E550" s="11"/>
      <c r="F550" s="11"/>
      <c r="G550" s="12"/>
      <c r="H550" s="10"/>
      <c r="I550" s="10"/>
      <c r="J550" s="10"/>
      <c r="K550" s="10"/>
      <c r="L550" s="10"/>
      <c r="M550" s="10"/>
      <c r="N550" s="10"/>
      <c r="O550" s="10"/>
      <c r="P550" s="10"/>
      <c r="Q550" s="14"/>
      <c r="R550" s="12"/>
    </row>
    <row r="551" spans="5:18" ht="19.95" customHeight="1">
      <c r="E551" s="11"/>
      <c r="F551" s="11"/>
      <c r="G551" s="12"/>
      <c r="H551" s="10"/>
      <c r="I551" s="10"/>
      <c r="J551" s="10"/>
      <c r="K551" s="10"/>
      <c r="L551" s="10"/>
      <c r="M551" s="10"/>
      <c r="N551" s="10"/>
      <c r="O551" s="10"/>
      <c r="P551" s="10"/>
      <c r="Q551" s="14"/>
      <c r="R551" s="12"/>
    </row>
    <row r="552" spans="5:18" ht="19.95" customHeight="1">
      <c r="E552" s="11"/>
      <c r="F552" s="11"/>
      <c r="G552" s="12"/>
      <c r="H552" s="10"/>
      <c r="I552" s="10"/>
      <c r="J552" s="10"/>
      <c r="K552" s="10"/>
      <c r="L552" s="10"/>
      <c r="M552" s="10"/>
      <c r="N552" s="10"/>
      <c r="O552" s="10"/>
      <c r="P552" s="10"/>
      <c r="Q552" s="14"/>
      <c r="R552" s="12"/>
    </row>
    <row r="553" spans="5:18" ht="19.95" customHeight="1">
      <c r="E553" s="11"/>
      <c r="F553" s="11"/>
      <c r="G553" s="12"/>
      <c r="H553" s="10"/>
      <c r="I553" s="10"/>
      <c r="J553" s="10"/>
      <c r="K553" s="10"/>
      <c r="L553" s="10"/>
      <c r="M553" s="10"/>
      <c r="N553" s="10"/>
      <c r="O553" s="10"/>
      <c r="P553" s="10"/>
      <c r="Q553" s="14"/>
      <c r="R553" s="12"/>
    </row>
    <row r="554" spans="5:18" ht="19.95" customHeight="1">
      <c r="E554" s="11"/>
      <c r="F554" s="11"/>
      <c r="G554" s="12"/>
      <c r="H554" s="10"/>
      <c r="I554" s="10"/>
      <c r="J554" s="10"/>
      <c r="K554" s="10"/>
      <c r="L554" s="10"/>
      <c r="M554" s="10"/>
      <c r="N554" s="10"/>
      <c r="O554" s="10"/>
      <c r="P554" s="10"/>
      <c r="Q554" s="14"/>
      <c r="R554" s="12"/>
    </row>
    <row r="555" spans="5:18" ht="19.95" customHeight="1">
      <c r="E555" s="11"/>
      <c r="F555" s="11"/>
      <c r="G555" s="12"/>
      <c r="H555" s="10"/>
      <c r="I555" s="10"/>
      <c r="J555" s="10"/>
      <c r="K555" s="10"/>
      <c r="L555" s="10"/>
      <c r="M555" s="10"/>
      <c r="N555" s="10"/>
      <c r="O555" s="10"/>
      <c r="P555" s="10"/>
      <c r="Q555" s="14"/>
      <c r="R555" s="12"/>
    </row>
    <row r="556" spans="5:18" ht="19.95" customHeight="1">
      <c r="E556" s="11"/>
      <c r="F556" s="11"/>
      <c r="G556" s="12"/>
      <c r="H556" s="10"/>
      <c r="I556" s="10"/>
      <c r="J556" s="10"/>
      <c r="K556" s="10"/>
      <c r="L556" s="10"/>
      <c r="M556" s="10"/>
      <c r="N556" s="10"/>
      <c r="O556" s="10"/>
      <c r="P556" s="10"/>
      <c r="Q556" s="14"/>
      <c r="R556" s="12"/>
    </row>
    <row r="557" spans="5:18" ht="19.95" customHeight="1">
      <c r="E557" s="11"/>
      <c r="F557" s="11"/>
      <c r="G557" s="12"/>
      <c r="H557" s="10"/>
      <c r="I557" s="10"/>
      <c r="J557" s="10"/>
      <c r="K557" s="10"/>
      <c r="L557" s="10"/>
      <c r="M557" s="10"/>
      <c r="N557" s="10"/>
      <c r="O557" s="10"/>
      <c r="P557" s="10"/>
      <c r="Q557" s="14"/>
      <c r="R557" s="12"/>
    </row>
    <row r="558" spans="5:18" ht="19.95" customHeight="1">
      <c r="E558" s="11"/>
      <c r="F558" s="11"/>
      <c r="G558" s="12"/>
      <c r="H558" s="10"/>
      <c r="I558" s="10"/>
      <c r="J558" s="10"/>
      <c r="K558" s="10"/>
      <c r="L558" s="10"/>
      <c r="M558" s="10"/>
      <c r="N558" s="10"/>
      <c r="O558" s="10"/>
      <c r="P558" s="10"/>
      <c r="Q558" s="14"/>
      <c r="R558" s="12"/>
    </row>
    <row r="559" spans="5:18" ht="19.95" customHeight="1">
      <c r="E559" s="11"/>
      <c r="F559" s="11"/>
      <c r="G559" s="12"/>
      <c r="H559" s="10"/>
      <c r="I559" s="10"/>
      <c r="J559" s="10"/>
      <c r="K559" s="10"/>
      <c r="L559" s="10"/>
      <c r="M559" s="10"/>
      <c r="N559" s="10"/>
      <c r="O559" s="10"/>
      <c r="P559" s="10"/>
      <c r="Q559" s="14"/>
      <c r="R559" s="12"/>
    </row>
    <row r="560" spans="5:18" ht="19.95" customHeight="1">
      <c r="E560" s="11"/>
      <c r="F560" s="11"/>
      <c r="G560" s="12"/>
      <c r="H560" s="10"/>
      <c r="I560" s="10"/>
      <c r="J560" s="10"/>
      <c r="K560" s="10"/>
      <c r="L560" s="10"/>
      <c r="M560" s="10"/>
      <c r="N560" s="10"/>
      <c r="O560" s="10"/>
      <c r="P560" s="10"/>
      <c r="Q560" s="14"/>
      <c r="R560" s="12"/>
    </row>
    <row r="561" spans="5:18" ht="19.95" customHeight="1">
      <c r="E561" s="11"/>
      <c r="F561" s="11"/>
      <c r="G561" s="12"/>
      <c r="H561" s="10"/>
      <c r="I561" s="10"/>
      <c r="J561" s="10"/>
      <c r="K561" s="10"/>
      <c r="L561" s="10"/>
      <c r="M561" s="10"/>
      <c r="N561" s="10"/>
      <c r="O561" s="10"/>
      <c r="P561" s="10"/>
      <c r="Q561" s="14"/>
      <c r="R561" s="12"/>
    </row>
    <row r="562" spans="5:18" ht="19.95" customHeight="1">
      <c r="E562" s="11"/>
      <c r="F562" s="11"/>
      <c r="G562" s="12"/>
      <c r="H562" s="10"/>
      <c r="I562" s="10"/>
      <c r="J562" s="10"/>
      <c r="K562" s="10"/>
      <c r="L562" s="10"/>
      <c r="M562" s="10"/>
      <c r="N562" s="10"/>
      <c r="O562" s="10"/>
      <c r="P562" s="10"/>
      <c r="Q562" s="14"/>
      <c r="R562" s="12"/>
    </row>
    <row r="563" spans="5:18" ht="19.95" customHeight="1">
      <c r="E563" s="11"/>
      <c r="F563" s="11"/>
      <c r="G563" s="12"/>
      <c r="H563" s="10"/>
      <c r="I563" s="10"/>
      <c r="J563" s="10"/>
      <c r="K563" s="10"/>
      <c r="L563" s="10"/>
      <c r="M563" s="10"/>
      <c r="N563" s="10"/>
      <c r="O563" s="10"/>
      <c r="P563" s="10"/>
      <c r="Q563" s="14"/>
      <c r="R563" s="12"/>
    </row>
    <row r="564" spans="5:18" ht="19.95" customHeight="1">
      <c r="E564" s="11"/>
      <c r="F564" s="11"/>
      <c r="G564" s="12"/>
      <c r="H564" s="10"/>
      <c r="I564" s="10"/>
      <c r="J564" s="10"/>
      <c r="K564" s="10"/>
      <c r="L564" s="10"/>
      <c r="M564" s="10"/>
      <c r="N564" s="10"/>
      <c r="O564" s="10"/>
      <c r="P564" s="10"/>
      <c r="Q564" s="14"/>
      <c r="R564" s="12"/>
    </row>
    <row r="565" spans="5:18" ht="19.95" customHeight="1">
      <c r="E565" s="11"/>
      <c r="F565" s="11"/>
      <c r="G565" s="12"/>
      <c r="H565" s="10"/>
      <c r="I565" s="10"/>
      <c r="J565" s="10"/>
      <c r="K565" s="10"/>
      <c r="L565" s="10"/>
      <c r="M565" s="10"/>
      <c r="N565" s="10"/>
      <c r="O565" s="10"/>
      <c r="P565" s="10"/>
      <c r="Q565" s="14"/>
      <c r="R565" s="12"/>
    </row>
    <row r="566" spans="5:18" ht="19.95" customHeight="1">
      <c r="E566" s="11"/>
      <c r="F566" s="11"/>
      <c r="G566" s="12"/>
      <c r="H566" s="10"/>
      <c r="I566" s="10"/>
      <c r="J566" s="10"/>
      <c r="K566" s="10"/>
      <c r="L566" s="10"/>
      <c r="M566" s="10"/>
      <c r="N566" s="10"/>
      <c r="O566" s="10"/>
      <c r="P566" s="10"/>
      <c r="Q566" s="14"/>
      <c r="R566" s="12"/>
    </row>
    <row r="567" spans="5:18" ht="19.95" customHeight="1">
      <c r="E567" s="11"/>
      <c r="F567" s="11"/>
      <c r="G567" s="12"/>
      <c r="H567" s="10"/>
      <c r="I567" s="10"/>
      <c r="J567" s="10"/>
      <c r="K567" s="10"/>
      <c r="L567" s="10"/>
      <c r="M567" s="10"/>
      <c r="N567" s="10"/>
      <c r="O567" s="10"/>
      <c r="P567" s="10"/>
      <c r="Q567" s="14"/>
      <c r="R567" s="12"/>
    </row>
    <row r="568" spans="5:18" ht="19.95" customHeight="1">
      <c r="E568" s="11"/>
      <c r="F568" s="11"/>
      <c r="G568" s="12"/>
      <c r="H568" s="10"/>
      <c r="I568" s="10"/>
      <c r="J568" s="10"/>
      <c r="K568" s="10"/>
      <c r="L568" s="10"/>
      <c r="M568" s="10"/>
      <c r="N568" s="10"/>
      <c r="O568" s="10"/>
      <c r="P568" s="10"/>
      <c r="Q568" s="14"/>
      <c r="R568" s="12"/>
    </row>
    <row r="569" spans="5:18" ht="19.95" customHeight="1">
      <c r="E569" s="11"/>
      <c r="F569" s="11"/>
      <c r="G569" s="12"/>
      <c r="H569" s="10"/>
      <c r="I569" s="10"/>
      <c r="J569" s="10"/>
      <c r="K569" s="10"/>
      <c r="L569" s="10"/>
      <c r="M569" s="10"/>
      <c r="N569" s="10"/>
      <c r="O569" s="10"/>
      <c r="P569" s="10"/>
      <c r="Q569" s="14"/>
      <c r="R569" s="12"/>
    </row>
    <row r="570" spans="5:18" ht="19.95" customHeight="1">
      <c r="E570" s="11"/>
      <c r="F570" s="11"/>
      <c r="G570" s="12"/>
      <c r="H570" s="10"/>
      <c r="I570" s="10"/>
      <c r="J570" s="10"/>
      <c r="K570" s="10"/>
      <c r="L570" s="10"/>
      <c r="M570" s="10"/>
      <c r="N570" s="10"/>
      <c r="O570" s="10"/>
      <c r="P570" s="10"/>
      <c r="Q570" s="14"/>
      <c r="R570" s="12"/>
    </row>
    <row r="571" spans="5:18" ht="19.95" customHeight="1">
      <c r="E571" s="11"/>
      <c r="F571" s="11"/>
      <c r="G571" s="12"/>
      <c r="H571" s="10"/>
      <c r="I571" s="10"/>
      <c r="J571" s="10"/>
      <c r="K571" s="10"/>
      <c r="L571" s="10"/>
      <c r="M571" s="10"/>
      <c r="N571" s="10"/>
      <c r="O571" s="10"/>
      <c r="P571" s="10"/>
      <c r="Q571" s="14"/>
      <c r="R571" s="12"/>
    </row>
    <row r="572" spans="5:18" ht="19.95" customHeight="1">
      <c r="E572" s="11"/>
      <c r="F572" s="11"/>
      <c r="G572" s="12"/>
      <c r="H572" s="10"/>
      <c r="I572" s="10"/>
      <c r="J572" s="10"/>
      <c r="K572" s="10"/>
      <c r="L572" s="10"/>
      <c r="M572" s="10"/>
      <c r="N572" s="10"/>
      <c r="O572" s="10"/>
      <c r="P572" s="10"/>
      <c r="Q572" s="14"/>
      <c r="R572" s="12"/>
    </row>
    <row r="573" spans="5:18" ht="19.95" customHeight="1">
      <c r="E573" s="11"/>
      <c r="F573" s="11"/>
      <c r="G573" s="12"/>
      <c r="H573" s="10"/>
      <c r="I573" s="10"/>
      <c r="J573" s="10"/>
      <c r="K573" s="10"/>
      <c r="L573" s="10"/>
      <c r="M573" s="10"/>
      <c r="N573" s="10"/>
      <c r="O573" s="10"/>
      <c r="P573" s="10"/>
      <c r="Q573" s="14"/>
      <c r="R573" s="12"/>
    </row>
    <row r="574" spans="5:18" ht="19.95" customHeight="1">
      <c r="E574" s="11"/>
      <c r="F574" s="11"/>
      <c r="G574" s="12"/>
      <c r="H574" s="10"/>
      <c r="I574" s="10"/>
      <c r="J574" s="10"/>
      <c r="K574" s="10"/>
      <c r="L574" s="10"/>
      <c r="M574" s="10"/>
      <c r="N574" s="10"/>
      <c r="O574" s="10"/>
      <c r="P574" s="10"/>
      <c r="Q574" s="14"/>
      <c r="R574" s="12"/>
    </row>
    <row r="575" spans="5:18" ht="19.95" customHeight="1">
      <c r="E575" s="11"/>
      <c r="F575" s="11"/>
      <c r="G575" s="12"/>
      <c r="H575" s="10"/>
      <c r="I575" s="10"/>
      <c r="J575" s="10"/>
      <c r="K575" s="10"/>
      <c r="L575" s="10"/>
      <c r="M575" s="10"/>
      <c r="N575" s="10"/>
      <c r="O575" s="10"/>
      <c r="P575" s="10"/>
      <c r="Q575" s="14"/>
      <c r="R575" s="12"/>
    </row>
    <row r="576" spans="5:18" ht="19.95" customHeight="1">
      <c r="E576" s="11"/>
      <c r="F576" s="11"/>
      <c r="G576" s="12"/>
      <c r="H576" s="10"/>
      <c r="I576" s="10"/>
      <c r="J576" s="10"/>
      <c r="K576" s="10"/>
      <c r="L576" s="10"/>
      <c r="M576" s="10"/>
      <c r="N576" s="10"/>
      <c r="O576" s="10"/>
      <c r="P576" s="10"/>
      <c r="Q576" s="14"/>
      <c r="R576" s="12"/>
    </row>
    <row r="577" spans="5:18" ht="19.95" customHeight="1">
      <c r="E577" s="11"/>
      <c r="F577" s="11"/>
      <c r="G577" s="12"/>
      <c r="H577" s="10"/>
      <c r="I577" s="10"/>
      <c r="J577" s="10"/>
      <c r="K577" s="10"/>
      <c r="L577" s="10"/>
      <c r="M577" s="10"/>
      <c r="N577" s="10"/>
      <c r="O577" s="10"/>
      <c r="P577" s="10"/>
      <c r="Q577" s="14"/>
      <c r="R577" s="12"/>
    </row>
    <row r="578" spans="5:18" ht="19.95" customHeight="1">
      <c r="E578" s="11"/>
      <c r="F578" s="11"/>
      <c r="G578" s="12"/>
      <c r="H578" s="10"/>
      <c r="I578" s="10"/>
      <c r="J578" s="10"/>
      <c r="K578" s="10"/>
      <c r="L578" s="10"/>
      <c r="M578" s="10"/>
      <c r="N578" s="10"/>
      <c r="O578" s="10"/>
      <c r="P578" s="10"/>
      <c r="Q578" s="14"/>
      <c r="R578" s="12"/>
    </row>
    <row r="579" spans="5:18" ht="19.95" customHeight="1">
      <c r="E579" s="11"/>
      <c r="F579" s="11"/>
      <c r="G579" s="12"/>
      <c r="H579" s="10"/>
      <c r="I579" s="10"/>
      <c r="J579" s="10"/>
      <c r="K579" s="10"/>
      <c r="L579" s="10"/>
      <c r="M579" s="10"/>
      <c r="N579" s="10"/>
      <c r="O579" s="10"/>
      <c r="P579" s="10"/>
      <c r="Q579" s="14"/>
      <c r="R579" s="12"/>
    </row>
    <row r="580" spans="5:18" ht="19.95" customHeight="1">
      <c r="E580" s="11"/>
      <c r="F580" s="11"/>
      <c r="G580" s="12"/>
      <c r="H580" s="10"/>
      <c r="I580" s="10"/>
      <c r="J580" s="10"/>
      <c r="K580" s="10"/>
      <c r="L580" s="10"/>
      <c r="M580" s="10"/>
      <c r="N580" s="10"/>
      <c r="O580" s="10"/>
      <c r="P580" s="10"/>
      <c r="Q580" s="14"/>
      <c r="R580" s="12"/>
    </row>
    <row r="581" spans="5:18" ht="19.95" customHeight="1">
      <c r="E581" s="11"/>
      <c r="F581" s="11"/>
      <c r="G581" s="12"/>
      <c r="H581" s="10"/>
      <c r="I581" s="10"/>
      <c r="J581" s="10"/>
      <c r="K581" s="10"/>
      <c r="L581" s="10"/>
      <c r="M581" s="10"/>
      <c r="N581" s="10"/>
      <c r="O581" s="10"/>
      <c r="P581" s="10"/>
      <c r="Q581" s="14"/>
      <c r="R581" s="12"/>
    </row>
    <row r="582" spans="5:18" ht="19.95" customHeight="1">
      <c r="E582" s="11"/>
      <c r="F582" s="11"/>
      <c r="G582" s="12"/>
      <c r="H582" s="10"/>
      <c r="I582" s="10"/>
      <c r="J582" s="10"/>
      <c r="K582" s="10"/>
      <c r="L582" s="10"/>
      <c r="M582" s="10"/>
      <c r="N582" s="10"/>
      <c r="O582" s="10"/>
      <c r="P582" s="10"/>
      <c r="Q582" s="14"/>
      <c r="R582" s="12"/>
    </row>
    <row r="583" spans="5:18" ht="19.95" customHeight="1">
      <c r="E583" s="11"/>
      <c r="F583" s="11"/>
      <c r="G583" s="12"/>
      <c r="H583" s="10"/>
      <c r="I583" s="10"/>
      <c r="J583" s="10"/>
      <c r="K583" s="10"/>
      <c r="L583" s="10"/>
      <c r="M583" s="10"/>
      <c r="N583" s="10"/>
      <c r="O583" s="10"/>
      <c r="P583" s="10"/>
      <c r="Q583" s="14"/>
      <c r="R583" s="12"/>
    </row>
    <row r="584" spans="5:18" ht="19.95" customHeight="1">
      <c r="E584" s="11"/>
      <c r="F584" s="11"/>
      <c r="G584" s="12"/>
      <c r="H584" s="10"/>
      <c r="I584" s="10"/>
      <c r="J584" s="10"/>
      <c r="K584" s="10"/>
      <c r="L584" s="10"/>
      <c r="M584" s="10"/>
      <c r="N584" s="10"/>
      <c r="O584" s="10"/>
      <c r="P584" s="10"/>
      <c r="Q584" s="14"/>
      <c r="R584" s="12"/>
    </row>
    <row r="598" spans="20:20" ht="19.95" customHeight="1">
      <c r="T598" s="91" t="s">
        <v>610</v>
      </c>
    </row>
  </sheetData>
  <phoneticPr fontId="187" type="noConversion"/>
  <conditionalFormatting sqref="S2">
    <cfRule type="cellIs" dxfId="80" priority="6" stopIfTrue="1" operator="lessThan">
      <formula>0</formula>
    </cfRule>
    <cfRule type="cellIs" dxfId="79" priority="7" operator="lessThan">
      <formula>0</formula>
    </cfRule>
  </conditionalFormatting>
  <conditionalFormatting sqref="T2:U2">
    <cfRule type="cellIs" dxfId="78" priority="2" stopIfTrue="1" operator="lessThan">
      <formula>0</formula>
    </cfRule>
    <cfRule type="cellIs" dxfId="77" priority="3" operator="lessThan">
      <formula>0</formula>
    </cfRule>
  </conditionalFormatting>
  <conditionalFormatting sqref="P3:P584 G1:G1048576 R1:R1048576">
    <cfRule type="cellIs" dxfId="76" priority="15" operator="lessThan">
      <formula>0</formula>
    </cfRule>
  </conditionalFormatting>
  <conditionalFormatting sqref="R2:R584">
    <cfRule type="cellIs" dxfId="75" priority="38" stopIfTrue="1" operator="lessThan">
      <formula>0</formula>
    </cfRule>
  </conditionalFormatting>
  <conditionalFormatting sqref="A87:A94 E3:F584">
    <cfRule type="expression" dxfId="74" priority="153">
      <formula>#REF!="A"</formula>
    </cfRule>
  </conditionalFormatting>
  <conditionalFormatting sqref="H1:H1048576">
    <cfRule type="cellIs" dxfId="73" priority="1" operator="lessThan">
      <formula>0</formula>
    </cfRule>
  </conditionalFormatting>
  <pageMargins left="0.69930555555555596" right="0.69930555555555596" top="0.75" bottom="0.75" header="0.3" footer="0.3"/>
  <pageSetup paperSize="9" orientation="portrait" horizont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 filterMode="1">
    <tabColor rgb="FF92D050"/>
  </sheetPr>
  <dimension ref="A1:AI372"/>
  <sheetViews>
    <sheetView zoomScale="80" zoomScaleNormal="80" workbookViewId="0">
      <pane xSplit="2" ySplit="3" topLeftCell="C4" activePane="bottomRight" state="frozen"/>
      <selection pane="topRight"/>
      <selection pane="bottomLeft"/>
      <selection pane="bottomRight" activeCell="E380" sqref="E380"/>
    </sheetView>
  </sheetViews>
  <sheetFormatPr defaultColWidth="8.109375" defaultRowHeight="18" customHeight="1"/>
  <cols>
    <col min="1" max="1" width="4.44140625" customWidth="1"/>
    <col min="2" max="2" width="25.44140625" style="61" customWidth="1"/>
    <col min="3" max="3" width="23.21875" style="52" customWidth="1"/>
    <col min="4" max="4" width="13.33203125" style="52" customWidth="1"/>
    <col min="5" max="5" width="11.88671875" style="52" customWidth="1"/>
    <col min="6" max="6" width="8.88671875" customWidth="1"/>
    <col min="7" max="7" width="8.33203125" customWidth="1"/>
    <col min="8" max="8" width="10.88671875" customWidth="1"/>
    <col min="9" max="9" width="8.44140625" customWidth="1"/>
    <col min="10" max="10" width="9" customWidth="1"/>
    <col min="11" max="11" width="7" customWidth="1"/>
    <col min="12" max="12" width="5.77734375" customWidth="1"/>
    <col min="13" max="13" width="4.77734375" customWidth="1"/>
    <col min="14" max="14" width="7.109375" customWidth="1"/>
    <col min="15" max="15" width="7.88671875" customWidth="1"/>
    <col min="16" max="16" width="5.6640625" customWidth="1"/>
    <col min="17" max="17" width="8.33203125" customWidth="1"/>
    <col min="18" max="18" width="8.6640625" customWidth="1"/>
    <col min="19" max="28" width="8.33203125" customWidth="1"/>
    <col min="29" max="32" width="8.21875" customWidth="1"/>
    <col min="33" max="35" width="8.33203125" customWidth="1"/>
  </cols>
  <sheetData>
    <row r="1" spans="1:35" ht="24" hidden="1" customHeight="1">
      <c r="B1"/>
      <c r="N1" s="33">
        <v>2</v>
      </c>
      <c r="Q1" s="34">
        <v>4</v>
      </c>
      <c r="R1" s="34">
        <v>5</v>
      </c>
      <c r="S1" s="34">
        <v>6</v>
      </c>
      <c r="T1" s="34">
        <v>7</v>
      </c>
      <c r="U1" s="34">
        <v>8</v>
      </c>
      <c r="V1" s="34">
        <v>9</v>
      </c>
      <c r="W1" s="34">
        <v>10</v>
      </c>
      <c r="X1" s="34">
        <v>11</v>
      </c>
      <c r="Y1" s="34">
        <v>12</v>
      </c>
      <c r="Z1" s="34">
        <v>13</v>
      </c>
      <c r="AA1" s="34">
        <v>14</v>
      </c>
      <c r="AB1" s="34">
        <v>15</v>
      </c>
      <c r="AC1" s="34">
        <v>16</v>
      </c>
      <c r="AD1" s="34">
        <v>17</v>
      </c>
      <c r="AE1" s="34">
        <v>18</v>
      </c>
      <c r="AF1" s="34">
        <v>19</v>
      </c>
      <c r="AG1" s="34">
        <v>20</v>
      </c>
      <c r="AH1" s="34">
        <v>21</v>
      </c>
      <c r="AI1" s="34">
        <v>22</v>
      </c>
    </row>
    <row r="2" spans="1:35" ht="24" hidden="1" customHeight="1">
      <c r="A2" s="17"/>
      <c r="B2" s="18"/>
      <c r="C2" s="19">
        <v>2</v>
      </c>
      <c r="D2" s="19">
        <v>4</v>
      </c>
      <c r="E2" s="19"/>
      <c r="F2" s="19">
        <v>18</v>
      </c>
      <c r="G2" s="19">
        <v>19</v>
      </c>
      <c r="H2" s="19">
        <v>3</v>
      </c>
      <c r="I2" s="18"/>
      <c r="J2" s="106">
        <v>14</v>
      </c>
      <c r="K2" s="106">
        <v>15</v>
      </c>
      <c r="L2" s="20">
        <v>12</v>
      </c>
      <c r="M2" s="20">
        <v>13</v>
      </c>
      <c r="N2" s="20"/>
      <c r="O2" s="19">
        <v>15</v>
      </c>
      <c r="P2" s="35" t="s">
        <v>0</v>
      </c>
      <c r="Q2" s="36">
        <v>46062</v>
      </c>
      <c r="R2" s="36">
        <f t="shared" ref="R2:AI2" si="0">Q2+7</f>
        <v>46069</v>
      </c>
      <c r="S2" s="36">
        <f t="shared" si="0"/>
        <v>46076</v>
      </c>
      <c r="T2" s="36">
        <f t="shared" si="0"/>
        <v>46083</v>
      </c>
      <c r="U2" s="36">
        <f t="shared" si="0"/>
        <v>46090</v>
      </c>
      <c r="V2" s="36">
        <f t="shared" si="0"/>
        <v>46097</v>
      </c>
      <c r="W2" s="36">
        <f t="shared" si="0"/>
        <v>46104</v>
      </c>
      <c r="X2" s="36">
        <f t="shared" si="0"/>
        <v>46111</v>
      </c>
      <c r="Y2" s="36">
        <f t="shared" si="0"/>
        <v>46118</v>
      </c>
      <c r="Z2" s="36">
        <f t="shared" si="0"/>
        <v>46125</v>
      </c>
      <c r="AA2" s="36">
        <f t="shared" si="0"/>
        <v>46132</v>
      </c>
      <c r="AB2" s="36">
        <f t="shared" si="0"/>
        <v>46139</v>
      </c>
      <c r="AC2" s="36">
        <f t="shared" si="0"/>
        <v>46146</v>
      </c>
      <c r="AD2" s="36">
        <f t="shared" si="0"/>
        <v>46153</v>
      </c>
      <c r="AE2" s="36">
        <f t="shared" si="0"/>
        <v>46160</v>
      </c>
      <c r="AF2" s="36">
        <f t="shared" si="0"/>
        <v>46167</v>
      </c>
      <c r="AG2" s="36">
        <f t="shared" si="0"/>
        <v>46174</v>
      </c>
      <c r="AH2" s="36">
        <f t="shared" si="0"/>
        <v>46181</v>
      </c>
      <c r="AI2" s="36">
        <f t="shared" si="0"/>
        <v>46188</v>
      </c>
    </row>
    <row r="3" spans="1:35" ht="18" customHeight="1">
      <c r="A3" s="21">
        <v>0</v>
      </c>
      <c r="B3" s="22" t="s">
        <v>1</v>
      </c>
      <c r="C3" s="22" t="s">
        <v>2</v>
      </c>
      <c r="D3" s="74" t="s">
        <v>601</v>
      </c>
      <c r="E3" s="74" t="s">
        <v>602</v>
      </c>
      <c r="F3" s="23" t="s">
        <v>3</v>
      </c>
      <c r="G3" s="23" t="s">
        <v>4</v>
      </c>
      <c r="H3" s="24" t="s">
        <v>5</v>
      </c>
      <c r="I3" s="25" t="s">
        <v>6</v>
      </c>
      <c r="J3" s="105" t="s">
        <v>738</v>
      </c>
      <c r="K3" s="105" t="s">
        <v>737</v>
      </c>
      <c r="L3" s="26" t="s">
        <v>7</v>
      </c>
      <c r="M3" s="37" t="s">
        <v>8</v>
      </c>
      <c r="N3" s="38" t="s">
        <v>9</v>
      </c>
      <c r="O3" s="38" t="s">
        <v>10</v>
      </c>
      <c r="P3" s="39" t="s">
        <v>11</v>
      </c>
      <c r="Q3" s="40" t="s">
        <v>12</v>
      </c>
      <c r="R3" s="40" t="s">
        <v>13</v>
      </c>
      <c r="S3" s="40" t="s">
        <v>14</v>
      </c>
      <c r="T3" s="40" t="s">
        <v>15</v>
      </c>
      <c r="U3" s="40" t="s">
        <v>16</v>
      </c>
      <c r="V3" s="40" t="s">
        <v>17</v>
      </c>
      <c r="W3" s="40" t="s">
        <v>18</v>
      </c>
      <c r="X3" s="40" t="s">
        <v>19</v>
      </c>
      <c r="Y3" s="40" t="s">
        <v>20</v>
      </c>
      <c r="Z3" s="40" t="s">
        <v>21</v>
      </c>
      <c r="AA3" s="40" t="s">
        <v>22</v>
      </c>
      <c r="AB3" s="40" t="s">
        <v>23</v>
      </c>
      <c r="AC3" s="40" t="s">
        <v>12</v>
      </c>
      <c r="AD3" s="40" t="s">
        <v>24</v>
      </c>
      <c r="AE3" s="40" t="s">
        <v>14</v>
      </c>
      <c r="AF3" s="40" t="s">
        <v>15</v>
      </c>
      <c r="AG3" s="40" t="s">
        <v>16</v>
      </c>
      <c r="AH3" s="40" t="s">
        <v>17</v>
      </c>
      <c r="AI3" s="40" t="s">
        <v>18</v>
      </c>
    </row>
    <row r="4" spans="1:35" ht="18" hidden="1" customHeight="1">
      <c r="A4" s="27">
        <v>1</v>
      </c>
      <c r="B4" s="96" t="s">
        <v>739</v>
      </c>
      <c r="C4" s="28" t="str">
        <f ca="1">VLOOKUP(INDIRECT("B"&amp;ROW()),INDIRECT("0000!$A:$AS"),$C$2,0)</f>
        <v>781-G2407</v>
      </c>
      <c r="D4" s="28" t="str">
        <f ca="1">VLOOKUP(INDIRECT("B"&amp;ROW()),INDIRECT("BOM!$B:$F"),$D$2,0)</f>
        <v>HPX專用</v>
      </c>
      <c r="E4" s="28" t="str">
        <f ca="1">VLOOKUP($B4,INDIRECT("CS!$A:$B"),2,0)</f>
        <v>福哥</v>
      </c>
      <c r="F4" s="29">
        <f ca="1">IF(MOD(ROW(),3)=1,VLOOKUP(INDIRECT("B"&amp;ROW()),INDIRECT("0000!$A:$AS"),$F$2,0),"")</f>
        <v>1695</v>
      </c>
      <c r="G4" s="29">
        <f ca="1">IF(MOD(ROW(),3)=1,VLOOKUP(INDIRECT("B"&amp;ROW()),INDIRECT("0000!$A:$AS"),$G$2,0),"")</f>
        <v>0</v>
      </c>
      <c r="H4" s="29">
        <f ca="1">IF(ISNA(VLOOKUP(INDIRECT("B"&amp;ROW()),INDIRECT("LG_Buffer!$A:$D"),$H$2,0)),0,VLOOKUP(INDIRECT("B"&amp;ROW()),INDIRECT("LG_Buffer!$A:$D"),$H$2,0))</f>
        <v>0</v>
      </c>
      <c r="I4" s="29"/>
      <c r="J4" s="30">
        <f ca="1">IF(MOD(ROW(),3)=1,VLOOKUP(INDIRECT("B"&amp;ROW()),INDIRECT("0000!$A:$AS"),$J$2,0),"")</f>
        <v>12780</v>
      </c>
      <c r="K4" s="30">
        <f ca="1">IF(MOD(ROW(),3)=1,VLOOKUP(INDIRECT("B"&amp;ROW()),INDIRECT("0000!$A:$AS"),$K$2,0),"")</f>
        <v>0</v>
      </c>
      <c r="L4" s="30">
        <f t="shared" ref="L4:M23" ca="1" si="1">IF(MOD(ROW(),3)=1,VLOOKUP(INDIRECT("B"&amp;ROW()),INDIRECT("KCB!$B:$AS"),L$2,0),"")</f>
        <v>6390</v>
      </c>
      <c r="M4" s="30">
        <f t="shared" ca="1" si="1"/>
        <v>56</v>
      </c>
      <c r="N4" s="30">
        <f t="shared" ref="N4:N67" ca="1" si="2">IF(MOD(ROW(),3)=1,IF(ISNA(VLOOKUP(INDIRECT("B"&amp;ROW()),INDIRECT("Cutput!$A:$AS"),$N$1,0)),0,VLOOKUP(INDIRECT("B"&amp;ROW()),INDIRECT("Cutput!$A:$AS"),$N$1,0)),"")</f>
        <v>0</v>
      </c>
      <c r="O4" s="30">
        <f t="shared" ref="O4:O67" ca="1" si="3">IF(MOD(ROW(),3)=1,$F4+$I4+$G4-H4+N4,"")</f>
        <v>1695</v>
      </c>
      <c r="P4" s="41" t="s">
        <v>26</v>
      </c>
      <c r="Q4" s="42">
        <f ca="1">IF(MOD(ROW(),3)=1,VLOOKUP(INDIRECT("B"&amp;ROW()),INDIRECT("Cutput!$A:$AS"),Q$1,0),"")</f>
        <v>6656</v>
      </c>
      <c r="R4" s="42">
        <f t="shared" ref="R4:AI19" ca="1" si="4">IF(MOD(ROW(),3)=1,VLOOKUP(INDIRECT("B"&amp;ROW()),INDIRECT("Cutput!$A:$AS"),R$1,0),"")</f>
        <v>0</v>
      </c>
      <c r="S4" s="42">
        <f t="shared" ca="1" si="4"/>
        <v>0</v>
      </c>
      <c r="T4" s="42">
        <f t="shared" ca="1" si="4"/>
        <v>0</v>
      </c>
      <c r="U4" s="42">
        <f t="shared" ca="1" si="4"/>
        <v>4800</v>
      </c>
      <c r="V4" s="42">
        <f t="shared" ca="1" si="4"/>
        <v>0</v>
      </c>
      <c r="W4" s="42">
        <f t="shared" ca="1" si="4"/>
        <v>0</v>
      </c>
      <c r="X4" s="42">
        <f t="shared" ca="1" si="4"/>
        <v>0</v>
      </c>
      <c r="Y4" s="42">
        <f t="shared" ca="1" si="4"/>
        <v>0</v>
      </c>
      <c r="Z4" s="42">
        <f t="shared" ca="1" si="4"/>
        <v>0</v>
      </c>
      <c r="AA4" s="42">
        <f t="shared" ca="1" si="4"/>
        <v>0</v>
      </c>
      <c r="AB4" s="42">
        <f t="shared" ca="1" si="4"/>
        <v>0</v>
      </c>
      <c r="AC4" s="42">
        <f t="shared" ca="1" si="4"/>
        <v>0</v>
      </c>
      <c r="AD4" s="42">
        <f t="shared" ca="1" si="4"/>
        <v>0</v>
      </c>
      <c r="AE4" s="42">
        <f t="shared" ca="1" si="4"/>
        <v>0</v>
      </c>
      <c r="AF4" s="42">
        <f t="shared" ca="1" si="4"/>
        <v>0</v>
      </c>
      <c r="AG4" s="42">
        <f t="shared" ca="1" si="4"/>
        <v>0</v>
      </c>
      <c r="AH4" s="42">
        <f t="shared" ca="1" si="4"/>
        <v>0</v>
      </c>
      <c r="AI4" s="42">
        <f t="shared" ca="1" si="4"/>
        <v>0</v>
      </c>
    </row>
    <row r="5" spans="1:35" ht="18" hidden="1" customHeight="1">
      <c r="A5" s="31">
        <v>1</v>
      </c>
      <c r="B5" s="60" t="s">
        <v>25</v>
      </c>
      <c r="C5" s="28" t="str">
        <f t="shared" ref="C5:C68" ca="1" si="5">VLOOKUP(INDIRECT("B"&amp;ROW()),INDIRECT("0000!$A:$AS"),$C$2,0)</f>
        <v>781-G2407</v>
      </c>
      <c r="D5" s="28" t="str">
        <f t="shared" ref="D5:D68" ca="1" si="6">VLOOKUP(INDIRECT("B"&amp;ROW()),INDIRECT("BOM!$B:$F"),$D$2,0)</f>
        <v>HPX專用</v>
      </c>
      <c r="E5" s="28" t="str">
        <f t="shared" ref="E5:E68" ca="1" si="7">VLOOKUP($B5,INDIRECT("CS!$A:$B"),2,0)</f>
        <v>福哥</v>
      </c>
      <c r="F5" s="29" t="str">
        <f t="shared" ref="F5:F68" ca="1" si="8">IF(MOD(ROW(),3)=1,VLOOKUP(INDIRECT("B"&amp;ROW()),INDIRECT("0000!$A:$AS"),$F$2,0),"")</f>
        <v/>
      </c>
      <c r="G5" s="29" t="str">
        <f t="shared" ref="G5:G68" ca="1" si="9">IF(MOD(ROW(),3)=1,VLOOKUP(INDIRECT("B"&amp;ROW()),INDIRECT("0000!$A:$AS"),$G$2,0),"")</f>
        <v/>
      </c>
      <c r="H5" s="29">
        <f t="shared" ref="H5:H14" ca="1" si="10">IF(ISNA(VLOOKUP(INDIRECT("B"&amp;ROW()),INDIRECT("LG_Buffer!$A:$D"),$H$2,0)),0,VLOOKUP(INDIRECT("B"&amp;ROW()),INDIRECT("LG_Buffer!$A:$D"),$H$2,0))</f>
        <v>0</v>
      </c>
      <c r="I5" s="32"/>
      <c r="J5" s="30" t="str">
        <f t="shared" ref="J5:J68" ca="1" si="11">IF(MOD(ROW(),3)=1,VLOOKUP(INDIRECT("B"&amp;ROW()),INDIRECT("0000!$A:$AS"),$J$2,0),"")</f>
        <v/>
      </c>
      <c r="K5" s="30" t="str">
        <f t="shared" ref="K5:K68" ca="1" si="12">IF(MOD(ROW(),3)=1,VLOOKUP(INDIRECT("B"&amp;ROW()),INDIRECT("0000!$A:$AS"),$K$2,0),"")</f>
        <v/>
      </c>
      <c r="L5" s="30" t="str">
        <f t="shared" ca="1" si="1"/>
        <v/>
      </c>
      <c r="M5" s="30" t="str">
        <f t="shared" ca="1" si="1"/>
        <v/>
      </c>
      <c r="N5" s="30" t="str">
        <f t="shared" ca="1" si="2"/>
        <v/>
      </c>
      <c r="O5" s="30" t="str">
        <f t="shared" si="3"/>
        <v/>
      </c>
      <c r="P5" s="43" t="s">
        <v>27</v>
      </c>
      <c r="Q5" s="44">
        <v>12780</v>
      </c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</row>
    <row r="6" spans="1:35" ht="18" hidden="1" customHeight="1">
      <c r="A6" s="31">
        <v>1</v>
      </c>
      <c r="B6" s="60" t="s">
        <v>25</v>
      </c>
      <c r="C6" s="28" t="str">
        <f t="shared" ca="1" si="5"/>
        <v>781-G2407</v>
      </c>
      <c r="D6" s="28" t="str">
        <f t="shared" ca="1" si="6"/>
        <v>HPX專用</v>
      </c>
      <c r="E6" s="28" t="str">
        <f t="shared" ca="1" si="7"/>
        <v>福哥</v>
      </c>
      <c r="F6" s="29" t="str">
        <f t="shared" ca="1" si="8"/>
        <v/>
      </c>
      <c r="G6" s="29" t="str">
        <f t="shared" ca="1" si="9"/>
        <v/>
      </c>
      <c r="H6" s="29">
        <f t="shared" ca="1" si="10"/>
        <v>0</v>
      </c>
      <c r="I6" s="32"/>
      <c r="J6" s="30" t="str">
        <f t="shared" ca="1" si="11"/>
        <v/>
      </c>
      <c r="K6" s="30" t="str">
        <f t="shared" ca="1" si="12"/>
        <v/>
      </c>
      <c r="L6" s="30" t="str">
        <f t="shared" ca="1" si="1"/>
        <v/>
      </c>
      <c r="M6" s="30" t="str">
        <f t="shared" ca="1" si="1"/>
        <v/>
      </c>
      <c r="N6" s="30" t="str">
        <f t="shared" ca="1" si="2"/>
        <v/>
      </c>
      <c r="O6" s="30" t="str">
        <f t="shared" si="3"/>
        <v/>
      </c>
      <c r="P6" s="45" t="s">
        <v>28</v>
      </c>
      <c r="Q6" s="46">
        <f ca="1">O4-Q4</f>
        <v>-4961</v>
      </c>
      <c r="R6" s="46">
        <f ca="1">Q6+Q5-R4</f>
        <v>7819</v>
      </c>
      <c r="S6" s="46">
        <f t="shared" ref="S6:AI6" ca="1" si="13">R6+R5-S4</f>
        <v>7819</v>
      </c>
      <c r="T6" s="46">
        <f t="shared" ca="1" si="13"/>
        <v>7819</v>
      </c>
      <c r="U6" s="46">
        <f t="shared" ca="1" si="13"/>
        <v>3019</v>
      </c>
      <c r="V6" s="46">
        <f t="shared" ca="1" si="13"/>
        <v>3019</v>
      </c>
      <c r="W6" s="46">
        <f t="shared" ca="1" si="13"/>
        <v>3019</v>
      </c>
      <c r="X6" s="46">
        <f t="shared" ca="1" si="13"/>
        <v>3019</v>
      </c>
      <c r="Y6" s="46">
        <f t="shared" ca="1" si="13"/>
        <v>3019</v>
      </c>
      <c r="Z6" s="46">
        <f t="shared" ca="1" si="13"/>
        <v>3019</v>
      </c>
      <c r="AA6" s="46">
        <f t="shared" ca="1" si="13"/>
        <v>3019</v>
      </c>
      <c r="AB6" s="46">
        <f t="shared" ca="1" si="13"/>
        <v>3019</v>
      </c>
      <c r="AC6" s="46">
        <f t="shared" ca="1" si="13"/>
        <v>3019</v>
      </c>
      <c r="AD6" s="46">
        <f t="shared" ca="1" si="13"/>
        <v>3019</v>
      </c>
      <c r="AE6" s="46">
        <f t="shared" ca="1" si="13"/>
        <v>3019</v>
      </c>
      <c r="AF6" s="46">
        <f t="shared" ca="1" si="13"/>
        <v>3019</v>
      </c>
      <c r="AG6" s="46">
        <f t="shared" ca="1" si="13"/>
        <v>3019</v>
      </c>
      <c r="AH6" s="46">
        <f t="shared" ca="1" si="13"/>
        <v>3019</v>
      </c>
      <c r="AI6" s="46">
        <f t="shared" ca="1" si="13"/>
        <v>3019</v>
      </c>
    </row>
    <row r="7" spans="1:35" ht="18" hidden="1" customHeight="1">
      <c r="A7" s="27">
        <v>2</v>
      </c>
      <c r="B7" s="96" t="s">
        <v>638</v>
      </c>
      <c r="C7" s="28" t="str">
        <f t="shared" ca="1" si="5"/>
        <v>KU-2427</v>
      </c>
      <c r="D7" s="28" t="str">
        <f t="shared" ca="1" si="6"/>
        <v>HPX_2427專用</v>
      </c>
      <c r="E7" s="28" t="str">
        <f t="shared" ca="1" si="7"/>
        <v>群電</v>
      </c>
      <c r="F7" s="29">
        <f t="shared" ca="1" si="8"/>
        <v>-857</v>
      </c>
      <c r="G7" s="29">
        <f t="shared" ca="1" si="9"/>
        <v>0</v>
      </c>
      <c r="H7" s="29">
        <f t="shared" ca="1" si="10"/>
        <v>0</v>
      </c>
      <c r="I7" s="29"/>
      <c r="J7" s="30">
        <f t="shared" ca="1" si="11"/>
        <v>24023</v>
      </c>
      <c r="K7" s="30">
        <f t="shared" ca="1" si="12"/>
        <v>0</v>
      </c>
      <c r="L7" s="30">
        <f t="shared" ca="1" si="1"/>
        <v>1200</v>
      </c>
      <c r="M7" s="30">
        <f t="shared" ca="1" si="1"/>
        <v>126</v>
      </c>
      <c r="N7" s="30">
        <f t="shared" ca="1" si="2"/>
        <v>13440</v>
      </c>
      <c r="O7" s="30">
        <f t="shared" ca="1" si="3"/>
        <v>12583</v>
      </c>
      <c r="P7" s="41" t="s">
        <v>26</v>
      </c>
      <c r="Q7" s="42">
        <f ca="1">IF(MOD(ROW(),3)=1,VLOOKUP(INDIRECT("B"&amp;ROW()),INDIRECT("Cutput!$A:$AS"),Q$1,0),"")</f>
        <v>13560</v>
      </c>
      <c r="R7" s="42">
        <f t="shared" ref="R7:AI7" ca="1" si="14">IF(MOD(ROW(),3)=1,VLOOKUP(INDIRECT("B"&amp;ROW()),INDIRECT("Cutput!$A:$AS"),R$1,0),"")</f>
        <v>7800</v>
      </c>
      <c r="S7" s="42">
        <f t="shared" ca="1" si="14"/>
        <v>5340</v>
      </c>
      <c r="T7" s="42">
        <f t="shared" ca="1" si="14"/>
        <v>3000</v>
      </c>
      <c r="U7" s="42">
        <f t="shared" ca="1" si="14"/>
        <v>3000</v>
      </c>
      <c r="V7" s="42">
        <f t="shared" ca="1" si="14"/>
        <v>3000</v>
      </c>
      <c r="W7" s="42">
        <f t="shared" ca="1" si="14"/>
        <v>0</v>
      </c>
      <c r="X7" s="42">
        <f t="shared" ca="1" si="14"/>
        <v>0</v>
      </c>
      <c r="Y7" s="42">
        <f t="shared" ca="1" si="14"/>
        <v>0</v>
      </c>
      <c r="Z7" s="42">
        <f t="shared" ca="1" si="14"/>
        <v>0</v>
      </c>
      <c r="AA7" s="42">
        <f t="shared" ca="1" si="14"/>
        <v>0</v>
      </c>
      <c r="AB7" s="42">
        <f t="shared" ca="1" si="14"/>
        <v>0</v>
      </c>
      <c r="AC7" s="42">
        <f t="shared" ca="1" si="14"/>
        <v>0</v>
      </c>
      <c r="AD7" s="42">
        <f t="shared" ca="1" si="14"/>
        <v>0</v>
      </c>
      <c r="AE7" s="42">
        <f t="shared" ca="1" si="14"/>
        <v>0</v>
      </c>
      <c r="AF7" s="42">
        <f t="shared" ca="1" si="14"/>
        <v>0</v>
      </c>
      <c r="AG7" s="42">
        <f t="shared" ca="1" si="14"/>
        <v>0</v>
      </c>
      <c r="AH7" s="42">
        <f t="shared" ca="1" si="14"/>
        <v>0</v>
      </c>
      <c r="AI7" s="42">
        <f t="shared" ca="1" si="14"/>
        <v>0</v>
      </c>
    </row>
    <row r="8" spans="1:35" ht="18" hidden="1" customHeight="1">
      <c r="A8" s="31">
        <v>2</v>
      </c>
      <c r="B8" s="60" t="s">
        <v>29</v>
      </c>
      <c r="C8" s="28" t="str">
        <f t="shared" ca="1" si="5"/>
        <v>KU-2427</v>
      </c>
      <c r="D8" s="28" t="str">
        <f t="shared" ca="1" si="6"/>
        <v>HPX_2427專用</v>
      </c>
      <c r="E8" s="28" t="str">
        <f t="shared" ca="1" si="7"/>
        <v>群電</v>
      </c>
      <c r="F8" s="29" t="str">
        <f t="shared" ca="1" si="8"/>
        <v/>
      </c>
      <c r="G8" s="29" t="str">
        <f t="shared" ca="1" si="9"/>
        <v/>
      </c>
      <c r="H8" s="29">
        <f t="shared" ca="1" si="10"/>
        <v>0</v>
      </c>
      <c r="I8" s="32"/>
      <c r="J8" s="30" t="str">
        <f t="shared" ca="1" si="11"/>
        <v/>
      </c>
      <c r="K8" s="30" t="str">
        <f t="shared" ca="1" si="12"/>
        <v/>
      </c>
      <c r="L8" s="30" t="str">
        <f t="shared" ca="1" si="1"/>
        <v/>
      </c>
      <c r="M8" s="30" t="str">
        <f t="shared" ca="1" si="1"/>
        <v/>
      </c>
      <c r="N8" s="30" t="str">
        <f t="shared" ca="1" si="2"/>
        <v/>
      </c>
      <c r="O8" s="30" t="str">
        <f t="shared" si="3"/>
        <v/>
      </c>
      <c r="P8" s="43" t="s">
        <v>27</v>
      </c>
      <c r="Q8" s="44"/>
      <c r="R8" s="44">
        <v>9600</v>
      </c>
      <c r="S8" s="44">
        <v>7223</v>
      </c>
      <c r="T8" s="44">
        <v>2400</v>
      </c>
      <c r="U8" s="44">
        <v>2400</v>
      </c>
      <c r="V8" s="44">
        <v>2400</v>
      </c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</row>
    <row r="9" spans="1:35" ht="18" hidden="1" customHeight="1">
      <c r="A9" s="31">
        <v>2</v>
      </c>
      <c r="B9" s="60" t="s">
        <v>29</v>
      </c>
      <c r="C9" s="28" t="str">
        <f t="shared" ca="1" si="5"/>
        <v>KU-2427</v>
      </c>
      <c r="D9" s="28" t="str">
        <f t="shared" ca="1" si="6"/>
        <v>HPX_2427專用</v>
      </c>
      <c r="E9" s="28" t="str">
        <f t="shared" ca="1" si="7"/>
        <v>群電</v>
      </c>
      <c r="F9" s="29" t="str">
        <f t="shared" ca="1" si="8"/>
        <v/>
      </c>
      <c r="G9" s="29" t="str">
        <f t="shared" ca="1" si="9"/>
        <v/>
      </c>
      <c r="H9" s="29">
        <f t="shared" ca="1" si="10"/>
        <v>0</v>
      </c>
      <c r="I9" s="32"/>
      <c r="J9" s="30" t="str">
        <f t="shared" ca="1" si="11"/>
        <v/>
      </c>
      <c r="K9" s="30" t="str">
        <f t="shared" ca="1" si="12"/>
        <v/>
      </c>
      <c r="L9" s="30" t="str">
        <f t="shared" ca="1" si="1"/>
        <v/>
      </c>
      <c r="M9" s="30" t="str">
        <f t="shared" ca="1" si="1"/>
        <v/>
      </c>
      <c r="N9" s="30" t="str">
        <f t="shared" ca="1" si="2"/>
        <v/>
      </c>
      <c r="O9" s="30" t="str">
        <f t="shared" si="3"/>
        <v/>
      </c>
      <c r="P9" s="45" t="s">
        <v>28</v>
      </c>
      <c r="Q9" s="46">
        <f ca="1">O7-Q7</f>
        <v>-977</v>
      </c>
      <c r="R9" s="46">
        <f ca="1">Q9+Q8-R7</f>
        <v>-8777</v>
      </c>
      <c r="S9" s="46">
        <f t="shared" ref="S9:AI9" ca="1" si="15">R9+R8-S7</f>
        <v>-4517</v>
      </c>
      <c r="T9" s="46">
        <f t="shared" ca="1" si="15"/>
        <v>-294</v>
      </c>
      <c r="U9" s="46">
        <f t="shared" ca="1" si="15"/>
        <v>-894</v>
      </c>
      <c r="V9" s="46">
        <f t="shared" ca="1" si="15"/>
        <v>-1494</v>
      </c>
      <c r="W9" s="46">
        <f t="shared" ca="1" si="15"/>
        <v>906</v>
      </c>
      <c r="X9" s="46">
        <f t="shared" ca="1" si="15"/>
        <v>906</v>
      </c>
      <c r="Y9" s="46">
        <f t="shared" ca="1" si="15"/>
        <v>906</v>
      </c>
      <c r="Z9" s="46">
        <f t="shared" ca="1" si="15"/>
        <v>906</v>
      </c>
      <c r="AA9" s="46">
        <f t="shared" ca="1" si="15"/>
        <v>906</v>
      </c>
      <c r="AB9" s="46">
        <f t="shared" ca="1" si="15"/>
        <v>906</v>
      </c>
      <c r="AC9" s="46">
        <f t="shared" ca="1" si="15"/>
        <v>906</v>
      </c>
      <c r="AD9" s="46">
        <f t="shared" ca="1" si="15"/>
        <v>906</v>
      </c>
      <c r="AE9" s="46">
        <f t="shared" ca="1" si="15"/>
        <v>906</v>
      </c>
      <c r="AF9" s="46">
        <f t="shared" ca="1" si="15"/>
        <v>906</v>
      </c>
      <c r="AG9" s="46">
        <f t="shared" ca="1" si="15"/>
        <v>906</v>
      </c>
      <c r="AH9" s="46">
        <f t="shared" ca="1" si="15"/>
        <v>906</v>
      </c>
      <c r="AI9" s="46">
        <f t="shared" ca="1" si="15"/>
        <v>906</v>
      </c>
    </row>
    <row r="10" spans="1:35" ht="18" hidden="1" customHeight="1">
      <c r="A10" s="27">
        <v>3</v>
      </c>
      <c r="B10" s="96" t="s">
        <v>467</v>
      </c>
      <c r="C10" s="28" t="str">
        <f t="shared" ca="1" si="5"/>
        <v>MGR1930, MGR2057</v>
      </c>
      <c r="D10" s="28" t="str">
        <f t="shared" ca="1" si="6"/>
        <v>SS專用</v>
      </c>
      <c r="E10" s="28" t="str">
        <f t="shared" ca="1" si="7"/>
        <v>詮鼎</v>
      </c>
      <c r="F10" s="29">
        <f t="shared" ca="1" si="8"/>
        <v>-17032</v>
      </c>
      <c r="G10" s="29">
        <f t="shared" ca="1" si="9"/>
        <v>8000</v>
      </c>
      <c r="H10" s="29">
        <f t="shared" ca="1" si="10"/>
        <v>0</v>
      </c>
      <c r="I10" s="29"/>
      <c r="J10" s="30">
        <f t="shared" ca="1" si="11"/>
        <v>107000</v>
      </c>
      <c r="K10" s="30">
        <f t="shared" ca="1" si="12"/>
        <v>0</v>
      </c>
      <c r="L10" s="30">
        <f t="shared" ca="1" si="1"/>
        <v>1000</v>
      </c>
      <c r="M10" s="30">
        <f t="shared" ca="1" si="1"/>
        <v>112</v>
      </c>
      <c r="N10" s="30">
        <f t="shared" ca="1" si="2"/>
        <v>55560</v>
      </c>
      <c r="O10" s="30">
        <f t="shared" ca="1" si="3"/>
        <v>46528</v>
      </c>
      <c r="P10" s="41" t="s">
        <v>26</v>
      </c>
      <c r="Q10" s="42">
        <f ca="1">IF(MOD(ROW(),3)=1,VLOOKUP(INDIRECT("B"&amp;ROW()),INDIRECT("Cutput!$A:$AS"),Q$1,0),"")</f>
        <v>20520</v>
      </c>
      <c r="R10" s="42">
        <f t="shared" ca="1" si="4"/>
        <v>22440</v>
      </c>
      <c r="S10" s="42">
        <f t="shared" ca="1" si="4"/>
        <v>29040</v>
      </c>
      <c r="T10" s="42">
        <f t="shared" ca="1" si="4"/>
        <v>24120</v>
      </c>
      <c r="U10" s="42">
        <f t="shared" ca="1" si="4"/>
        <v>29760</v>
      </c>
      <c r="V10" s="42">
        <f t="shared" ca="1" si="4"/>
        <v>20383</v>
      </c>
      <c r="W10" s="42">
        <f t="shared" ca="1" si="4"/>
        <v>14434</v>
      </c>
      <c r="X10" s="42">
        <f t="shared" ca="1" si="4"/>
        <v>0</v>
      </c>
      <c r="Y10" s="42">
        <f t="shared" ca="1" si="4"/>
        <v>0</v>
      </c>
      <c r="Z10" s="42">
        <f t="shared" ca="1" si="4"/>
        <v>0</v>
      </c>
      <c r="AA10" s="42">
        <f t="shared" ca="1" si="4"/>
        <v>0</v>
      </c>
      <c r="AB10" s="42">
        <f t="shared" ca="1" si="4"/>
        <v>0</v>
      </c>
      <c r="AC10" s="42">
        <f t="shared" ca="1" si="4"/>
        <v>0</v>
      </c>
      <c r="AD10" s="42">
        <f t="shared" ca="1" si="4"/>
        <v>0</v>
      </c>
      <c r="AE10" s="42">
        <f t="shared" ca="1" si="4"/>
        <v>0</v>
      </c>
      <c r="AF10" s="42">
        <f t="shared" ca="1" si="4"/>
        <v>0</v>
      </c>
      <c r="AG10" s="42">
        <f t="shared" ca="1" si="4"/>
        <v>0</v>
      </c>
      <c r="AH10" s="42">
        <f t="shared" ca="1" si="4"/>
        <v>0</v>
      </c>
      <c r="AI10" s="42">
        <f t="shared" ca="1" si="4"/>
        <v>0</v>
      </c>
    </row>
    <row r="11" spans="1:35" ht="18" hidden="1" customHeight="1">
      <c r="A11" s="31">
        <v>3</v>
      </c>
      <c r="B11" s="60" t="s">
        <v>30</v>
      </c>
      <c r="C11" s="28" t="str">
        <f t="shared" ca="1" si="5"/>
        <v>MGR1930, MGR2057</v>
      </c>
      <c r="D11" s="28" t="str">
        <f t="shared" ca="1" si="6"/>
        <v>SS專用</v>
      </c>
      <c r="E11" s="28" t="str">
        <f t="shared" ca="1" si="7"/>
        <v>詮鼎</v>
      </c>
      <c r="F11" s="29" t="str">
        <f t="shared" ca="1" si="8"/>
        <v/>
      </c>
      <c r="G11" s="29" t="str">
        <f t="shared" ca="1" si="9"/>
        <v/>
      </c>
      <c r="H11" s="29">
        <f t="shared" ca="1" si="10"/>
        <v>0</v>
      </c>
      <c r="I11" s="32"/>
      <c r="J11" s="30" t="str">
        <f t="shared" ca="1" si="11"/>
        <v/>
      </c>
      <c r="K11" s="30" t="str">
        <f t="shared" ca="1" si="12"/>
        <v/>
      </c>
      <c r="L11" s="30" t="str">
        <f t="shared" ca="1" si="1"/>
        <v/>
      </c>
      <c r="M11" s="30" t="str">
        <f t="shared" ca="1" si="1"/>
        <v/>
      </c>
      <c r="N11" s="30" t="str">
        <f t="shared" ca="1" si="2"/>
        <v/>
      </c>
      <c r="O11" s="30" t="str">
        <f t="shared" si="3"/>
        <v/>
      </c>
      <c r="P11" s="43" t="s">
        <v>27</v>
      </c>
      <c r="Q11" s="44"/>
      <c r="R11" s="44">
        <v>8000</v>
      </c>
      <c r="S11" s="44">
        <v>27000</v>
      </c>
      <c r="T11" s="44">
        <v>24000</v>
      </c>
      <c r="U11" s="44">
        <v>30000</v>
      </c>
      <c r="V11" s="44">
        <v>18000</v>
      </c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</row>
    <row r="12" spans="1:35" ht="18" hidden="1" customHeight="1">
      <c r="A12" s="31">
        <v>3</v>
      </c>
      <c r="B12" s="60" t="s">
        <v>30</v>
      </c>
      <c r="C12" s="28" t="str">
        <f t="shared" ca="1" si="5"/>
        <v>MGR1930, MGR2057</v>
      </c>
      <c r="D12" s="28" t="str">
        <f t="shared" ca="1" si="6"/>
        <v>SS專用</v>
      </c>
      <c r="E12" s="28" t="str">
        <f t="shared" ca="1" si="7"/>
        <v>詮鼎</v>
      </c>
      <c r="F12" s="29" t="str">
        <f t="shared" ca="1" si="8"/>
        <v/>
      </c>
      <c r="G12" s="29" t="str">
        <f t="shared" ca="1" si="9"/>
        <v/>
      </c>
      <c r="H12" s="29">
        <f t="shared" ca="1" si="10"/>
        <v>0</v>
      </c>
      <c r="I12" s="32"/>
      <c r="J12" s="30" t="str">
        <f t="shared" ca="1" si="11"/>
        <v/>
      </c>
      <c r="K12" s="30" t="str">
        <f t="shared" ca="1" si="12"/>
        <v/>
      </c>
      <c r="L12" s="30" t="str">
        <f t="shared" ca="1" si="1"/>
        <v/>
      </c>
      <c r="M12" s="30" t="str">
        <f t="shared" ca="1" si="1"/>
        <v/>
      </c>
      <c r="N12" s="30" t="str">
        <f t="shared" ca="1" si="2"/>
        <v/>
      </c>
      <c r="O12" s="30" t="str">
        <f t="shared" si="3"/>
        <v/>
      </c>
      <c r="P12" s="45" t="s">
        <v>28</v>
      </c>
      <c r="Q12" s="46">
        <f ca="1">O10-Q10</f>
        <v>26008</v>
      </c>
      <c r="R12" s="46">
        <f ca="1">Q12+Q11-R10</f>
        <v>3568</v>
      </c>
      <c r="S12" s="46">
        <f t="shared" ref="S12:AI12" ca="1" si="16">R12+R11-S10</f>
        <v>-17472</v>
      </c>
      <c r="T12" s="46">
        <f t="shared" ca="1" si="16"/>
        <v>-14592</v>
      </c>
      <c r="U12" s="46">
        <f t="shared" ca="1" si="16"/>
        <v>-20352</v>
      </c>
      <c r="V12" s="46">
        <f t="shared" ca="1" si="16"/>
        <v>-10735</v>
      </c>
      <c r="W12" s="46">
        <f t="shared" ca="1" si="16"/>
        <v>-7169</v>
      </c>
      <c r="X12" s="46">
        <f t="shared" ca="1" si="16"/>
        <v>-7169</v>
      </c>
      <c r="Y12" s="46">
        <f t="shared" ca="1" si="16"/>
        <v>-7169</v>
      </c>
      <c r="Z12" s="46">
        <f t="shared" ca="1" si="16"/>
        <v>-7169</v>
      </c>
      <c r="AA12" s="46">
        <f t="shared" ca="1" si="16"/>
        <v>-7169</v>
      </c>
      <c r="AB12" s="46">
        <f t="shared" ca="1" si="16"/>
        <v>-7169</v>
      </c>
      <c r="AC12" s="46">
        <f t="shared" ca="1" si="16"/>
        <v>-7169</v>
      </c>
      <c r="AD12" s="46">
        <f t="shared" ca="1" si="16"/>
        <v>-7169</v>
      </c>
      <c r="AE12" s="46">
        <f t="shared" ca="1" si="16"/>
        <v>-7169</v>
      </c>
      <c r="AF12" s="46">
        <f t="shared" ca="1" si="16"/>
        <v>-7169</v>
      </c>
      <c r="AG12" s="46">
        <f t="shared" ca="1" si="16"/>
        <v>-7169</v>
      </c>
      <c r="AH12" s="46">
        <f t="shared" ca="1" si="16"/>
        <v>-7169</v>
      </c>
      <c r="AI12" s="46">
        <f t="shared" ca="1" si="16"/>
        <v>-7169</v>
      </c>
    </row>
    <row r="13" spans="1:35" ht="18" hidden="1" customHeight="1">
      <c r="A13" s="27">
        <v>4</v>
      </c>
      <c r="B13" s="96" t="s">
        <v>613</v>
      </c>
      <c r="C13" s="28" t="str">
        <f t="shared" ca="1" si="5"/>
        <v>MGR1930</v>
      </c>
      <c r="D13" s="28" t="str">
        <f t="shared" ca="1" si="6"/>
        <v>SS專用</v>
      </c>
      <c r="E13" s="28" t="str">
        <f t="shared" ca="1" si="7"/>
        <v>安富利</v>
      </c>
      <c r="F13" s="29">
        <f t="shared" ca="1" si="8"/>
        <v>-21883</v>
      </c>
      <c r="G13" s="29">
        <f t="shared" ca="1" si="9"/>
        <v>0</v>
      </c>
      <c r="H13" s="29">
        <f t="shared" ca="1" si="10"/>
        <v>0</v>
      </c>
      <c r="I13" s="29"/>
      <c r="J13" s="30">
        <f t="shared" ca="1" si="11"/>
        <v>115940</v>
      </c>
      <c r="K13" s="30">
        <f t="shared" ca="1" si="12"/>
        <v>0</v>
      </c>
      <c r="L13" s="30">
        <f t="shared" ca="1" si="1"/>
        <v>1000</v>
      </c>
      <c r="M13" s="30">
        <f t="shared" ca="1" si="1"/>
        <v>168</v>
      </c>
      <c r="N13" s="30">
        <f t="shared" ca="1" si="2"/>
        <v>48000</v>
      </c>
      <c r="O13" s="30">
        <f t="shared" ca="1" si="3"/>
        <v>26117</v>
      </c>
      <c r="P13" s="41" t="s">
        <v>26</v>
      </c>
      <c r="Q13" s="42">
        <f ca="1">IF(MOD(ROW(),3)=1,VLOOKUP(INDIRECT("B"&amp;ROW()),INDIRECT("Cutput!$A:$AS"),Q$1,0),"")</f>
        <v>18000</v>
      </c>
      <c r="R13" s="42">
        <f t="shared" ca="1" si="4"/>
        <v>21600</v>
      </c>
      <c r="S13" s="42">
        <f t="shared" ca="1" si="4"/>
        <v>24000</v>
      </c>
      <c r="T13" s="42">
        <f t="shared" ca="1" si="4"/>
        <v>21600</v>
      </c>
      <c r="U13" s="42">
        <f t="shared" ca="1" si="4"/>
        <v>26400</v>
      </c>
      <c r="V13" s="42">
        <f t="shared" ca="1" si="4"/>
        <v>17238</v>
      </c>
      <c r="W13" s="42">
        <f t="shared" ca="1" si="4"/>
        <v>12774</v>
      </c>
      <c r="X13" s="42">
        <f t="shared" ca="1" si="4"/>
        <v>0</v>
      </c>
      <c r="Y13" s="42">
        <f t="shared" ca="1" si="4"/>
        <v>0</v>
      </c>
      <c r="Z13" s="42">
        <f t="shared" ca="1" si="4"/>
        <v>0</v>
      </c>
      <c r="AA13" s="42">
        <f t="shared" ca="1" si="4"/>
        <v>0</v>
      </c>
      <c r="AB13" s="42">
        <f t="shared" ca="1" si="4"/>
        <v>0</v>
      </c>
      <c r="AC13" s="42">
        <f t="shared" ca="1" si="4"/>
        <v>0</v>
      </c>
      <c r="AD13" s="42">
        <f t="shared" ca="1" si="4"/>
        <v>0</v>
      </c>
      <c r="AE13" s="42">
        <f t="shared" ca="1" si="4"/>
        <v>0</v>
      </c>
      <c r="AF13" s="42">
        <f t="shared" ca="1" si="4"/>
        <v>0</v>
      </c>
      <c r="AG13" s="42">
        <f t="shared" ca="1" si="4"/>
        <v>0</v>
      </c>
      <c r="AH13" s="42">
        <f t="shared" ca="1" si="4"/>
        <v>0</v>
      </c>
      <c r="AI13" s="42">
        <f t="shared" ca="1" si="4"/>
        <v>0</v>
      </c>
    </row>
    <row r="14" spans="1:35" ht="18" hidden="1" customHeight="1">
      <c r="A14" s="31">
        <v>4</v>
      </c>
      <c r="B14" s="60" t="s">
        <v>31</v>
      </c>
      <c r="C14" s="28" t="str">
        <f t="shared" ca="1" si="5"/>
        <v>MGR1930</v>
      </c>
      <c r="D14" s="28" t="str">
        <f t="shared" ca="1" si="6"/>
        <v>SS專用</v>
      </c>
      <c r="E14" s="28" t="str">
        <f t="shared" ca="1" si="7"/>
        <v>安富利</v>
      </c>
      <c r="F14" s="29" t="str">
        <f t="shared" ca="1" si="8"/>
        <v/>
      </c>
      <c r="G14" s="29" t="str">
        <f t="shared" ca="1" si="9"/>
        <v/>
      </c>
      <c r="H14" s="29">
        <f t="shared" ca="1" si="10"/>
        <v>0</v>
      </c>
      <c r="I14" s="32" t="s">
        <v>32</v>
      </c>
      <c r="J14" s="30" t="str">
        <f t="shared" ca="1" si="11"/>
        <v/>
      </c>
      <c r="K14" s="30" t="str">
        <f t="shared" ca="1" si="12"/>
        <v/>
      </c>
      <c r="L14" s="30" t="str">
        <f t="shared" ca="1" si="1"/>
        <v/>
      </c>
      <c r="M14" s="30" t="str">
        <f t="shared" ca="1" si="1"/>
        <v/>
      </c>
      <c r="N14" s="30" t="str">
        <f t="shared" ca="1" si="2"/>
        <v/>
      </c>
      <c r="O14" s="30" t="str">
        <f t="shared" si="3"/>
        <v/>
      </c>
      <c r="P14" s="43" t="s">
        <v>27</v>
      </c>
      <c r="Q14" s="44">
        <v>8960</v>
      </c>
      <c r="R14" s="44">
        <v>20000</v>
      </c>
      <c r="S14" s="44">
        <v>21000</v>
      </c>
      <c r="T14" s="44">
        <v>22000</v>
      </c>
      <c r="U14" s="44">
        <v>27000</v>
      </c>
      <c r="V14" s="44">
        <v>16000</v>
      </c>
      <c r="W14" s="44">
        <v>13000</v>
      </c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</row>
    <row r="15" spans="1:35" ht="18" hidden="1" customHeight="1">
      <c r="A15" s="31">
        <v>4</v>
      </c>
      <c r="B15" s="60" t="s">
        <v>31</v>
      </c>
      <c r="C15" s="28" t="str">
        <f t="shared" ca="1" si="5"/>
        <v>MGR1930</v>
      </c>
      <c r="D15" s="28" t="str">
        <f t="shared" ca="1" si="6"/>
        <v>SS專用</v>
      </c>
      <c r="E15" s="28" t="str">
        <f t="shared" ca="1" si="7"/>
        <v>安富利</v>
      </c>
      <c r="F15" s="29" t="str">
        <f t="shared" ca="1" si="8"/>
        <v/>
      </c>
      <c r="G15" s="29" t="str">
        <f t="shared" ca="1" si="9"/>
        <v/>
      </c>
      <c r="H15" s="29">
        <f t="shared" ref="H15:H24" ca="1" si="17">IF(ISNA(VLOOKUP(INDIRECT("B"&amp;ROW()),INDIRECT("LG_Buffer!$A:$D"),$H$2,0)),0,VLOOKUP(INDIRECT("B"&amp;ROW()),INDIRECT("LG_Buffer!$A:$D"),$H$2,0))</f>
        <v>0</v>
      </c>
      <c r="I15" s="32"/>
      <c r="J15" s="30" t="str">
        <f t="shared" ca="1" si="11"/>
        <v/>
      </c>
      <c r="K15" s="30" t="str">
        <f t="shared" ca="1" si="12"/>
        <v/>
      </c>
      <c r="L15" s="30" t="str">
        <f t="shared" ca="1" si="1"/>
        <v/>
      </c>
      <c r="M15" s="30" t="str">
        <f t="shared" ca="1" si="1"/>
        <v/>
      </c>
      <c r="N15" s="30" t="str">
        <f t="shared" ca="1" si="2"/>
        <v/>
      </c>
      <c r="O15" s="30" t="str">
        <f t="shared" si="3"/>
        <v/>
      </c>
      <c r="P15" s="45" t="s">
        <v>28</v>
      </c>
      <c r="Q15" s="46">
        <f ca="1">O13-Q13</f>
        <v>8117</v>
      </c>
      <c r="R15" s="46">
        <f ca="1">Q15+Q14-R13</f>
        <v>-4523</v>
      </c>
      <c r="S15" s="46">
        <f t="shared" ref="S15:AI15" ca="1" si="18">R15+R14-S13</f>
        <v>-8523</v>
      </c>
      <c r="T15" s="46">
        <f t="shared" ca="1" si="18"/>
        <v>-9123</v>
      </c>
      <c r="U15" s="46">
        <f t="shared" ca="1" si="18"/>
        <v>-13523</v>
      </c>
      <c r="V15" s="46">
        <f t="shared" ca="1" si="18"/>
        <v>-3761</v>
      </c>
      <c r="W15" s="46">
        <f t="shared" ca="1" si="18"/>
        <v>-535</v>
      </c>
      <c r="X15" s="46">
        <f t="shared" ca="1" si="18"/>
        <v>12465</v>
      </c>
      <c r="Y15" s="46">
        <f t="shared" ca="1" si="18"/>
        <v>12465</v>
      </c>
      <c r="Z15" s="46">
        <f t="shared" ca="1" si="18"/>
        <v>12465</v>
      </c>
      <c r="AA15" s="46">
        <f t="shared" ca="1" si="18"/>
        <v>12465</v>
      </c>
      <c r="AB15" s="46">
        <f t="shared" ca="1" si="18"/>
        <v>12465</v>
      </c>
      <c r="AC15" s="46">
        <f t="shared" ca="1" si="18"/>
        <v>12465</v>
      </c>
      <c r="AD15" s="46">
        <f t="shared" ca="1" si="18"/>
        <v>12465</v>
      </c>
      <c r="AE15" s="46">
        <f t="shared" ca="1" si="18"/>
        <v>12465</v>
      </c>
      <c r="AF15" s="46">
        <f t="shared" ca="1" si="18"/>
        <v>12465</v>
      </c>
      <c r="AG15" s="46">
        <f t="shared" ca="1" si="18"/>
        <v>12465</v>
      </c>
      <c r="AH15" s="46">
        <f t="shared" ca="1" si="18"/>
        <v>12465</v>
      </c>
      <c r="AI15" s="46">
        <f t="shared" ca="1" si="18"/>
        <v>12465</v>
      </c>
    </row>
    <row r="16" spans="1:35" ht="18" hidden="1" customHeight="1">
      <c r="A16" s="27">
        <v>5</v>
      </c>
      <c r="B16" s="96" t="s">
        <v>626</v>
      </c>
      <c r="C16" s="28" t="str">
        <f t="shared" ca="1" si="5"/>
        <v>781-G2407</v>
      </c>
      <c r="D16" s="28" t="str">
        <f t="shared" ca="1" si="6"/>
        <v>HPX專用</v>
      </c>
      <c r="E16" s="28" t="str">
        <f t="shared" ca="1" si="7"/>
        <v>無PO</v>
      </c>
      <c r="F16" s="29">
        <f t="shared" ca="1" si="8"/>
        <v>5259</v>
      </c>
      <c r="G16" s="29">
        <f t="shared" ca="1" si="9"/>
        <v>0</v>
      </c>
      <c r="H16" s="29">
        <f t="shared" ca="1" si="17"/>
        <v>0</v>
      </c>
      <c r="I16" s="29"/>
      <c r="J16" s="30">
        <f t="shared" ca="1" si="11"/>
        <v>6000</v>
      </c>
      <c r="K16" s="30">
        <f t="shared" ca="1" si="12"/>
        <v>0</v>
      </c>
      <c r="L16" s="30">
        <f t="shared" ca="1" si="1"/>
        <v>3000</v>
      </c>
      <c r="M16" s="30">
        <f t="shared" ca="1" si="1"/>
        <v>56</v>
      </c>
      <c r="N16" s="30">
        <f t="shared" ca="1" si="2"/>
        <v>0</v>
      </c>
      <c r="O16" s="30">
        <f t="shared" ca="1" si="3"/>
        <v>5259</v>
      </c>
      <c r="P16" s="41" t="s">
        <v>26</v>
      </c>
      <c r="Q16" s="42">
        <f ca="1">IF(MOD(ROW(),3)=1,VLOOKUP(INDIRECT("B"&amp;ROW()),INDIRECT("Cutput!$A:$AS"),Q$1,0),"")</f>
        <v>6656</v>
      </c>
      <c r="R16" s="42">
        <f ca="1">IF(MOD(ROW(),3)=1,VLOOKUP(INDIRECT("B"&amp;ROW()),INDIRECT("Cutput!$A:$AS"),R$1,0),"")</f>
        <v>0</v>
      </c>
      <c r="S16" s="42">
        <f t="shared" ca="1" si="4"/>
        <v>0</v>
      </c>
      <c r="T16" s="42">
        <f t="shared" ca="1" si="4"/>
        <v>0</v>
      </c>
      <c r="U16" s="42">
        <f t="shared" ca="1" si="4"/>
        <v>4800</v>
      </c>
      <c r="V16" s="42">
        <f t="shared" ca="1" si="4"/>
        <v>0</v>
      </c>
      <c r="W16" s="42">
        <f t="shared" ca="1" si="4"/>
        <v>0</v>
      </c>
      <c r="X16" s="42">
        <f t="shared" ca="1" si="4"/>
        <v>0</v>
      </c>
      <c r="Y16" s="42">
        <f t="shared" ca="1" si="4"/>
        <v>0</v>
      </c>
      <c r="Z16" s="42">
        <f t="shared" ca="1" si="4"/>
        <v>0</v>
      </c>
      <c r="AA16" s="42">
        <f t="shared" ca="1" si="4"/>
        <v>0</v>
      </c>
      <c r="AB16" s="42">
        <f t="shared" ca="1" si="4"/>
        <v>0</v>
      </c>
      <c r="AC16" s="42">
        <f t="shared" ca="1" si="4"/>
        <v>0</v>
      </c>
      <c r="AD16" s="42">
        <f t="shared" ca="1" si="4"/>
        <v>0</v>
      </c>
      <c r="AE16" s="42">
        <f t="shared" ca="1" si="4"/>
        <v>0</v>
      </c>
      <c r="AF16" s="42">
        <f t="shared" ca="1" si="4"/>
        <v>0</v>
      </c>
      <c r="AG16" s="42">
        <f t="shared" ca="1" si="4"/>
        <v>0</v>
      </c>
      <c r="AH16" s="42">
        <f t="shared" ca="1" si="4"/>
        <v>0</v>
      </c>
      <c r="AI16" s="42">
        <f t="shared" ca="1" si="4"/>
        <v>0</v>
      </c>
    </row>
    <row r="17" spans="1:35" ht="18" hidden="1" customHeight="1">
      <c r="A17" s="31">
        <v>5</v>
      </c>
      <c r="B17" s="60" t="s">
        <v>33</v>
      </c>
      <c r="C17" s="28" t="str">
        <f t="shared" ca="1" si="5"/>
        <v>781-G2407</v>
      </c>
      <c r="D17" s="28" t="str">
        <f t="shared" ca="1" si="6"/>
        <v>HPX專用</v>
      </c>
      <c r="E17" s="28" t="str">
        <f t="shared" ca="1" si="7"/>
        <v>無PO</v>
      </c>
      <c r="F17" s="29" t="str">
        <f t="shared" ca="1" si="8"/>
        <v/>
      </c>
      <c r="G17" s="29" t="str">
        <f t="shared" ca="1" si="9"/>
        <v/>
      </c>
      <c r="H17" s="29">
        <f t="shared" ca="1" si="17"/>
        <v>0</v>
      </c>
      <c r="I17" s="32"/>
      <c r="J17" s="30" t="str">
        <f t="shared" ca="1" si="11"/>
        <v/>
      </c>
      <c r="K17" s="30" t="str">
        <f t="shared" ca="1" si="12"/>
        <v/>
      </c>
      <c r="L17" s="30" t="str">
        <f t="shared" ca="1" si="1"/>
        <v/>
      </c>
      <c r="M17" s="30" t="str">
        <f t="shared" ca="1" si="1"/>
        <v/>
      </c>
      <c r="N17" s="30" t="str">
        <f t="shared" ca="1" si="2"/>
        <v/>
      </c>
      <c r="O17" s="30" t="str">
        <f t="shared" si="3"/>
        <v/>
      </c>
      <c r="P17" s="43" t="s">
        <v>27</v>
      </c>
      <c r="Q17" s="44"/>
      <c r="R17" s="44">
        <v>6000</v>
      </c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</row>
    <row r="18" spans="1:35" ht="18" hidden="1" customHeight="1">
      <c r="A18" s="31">
        <v>5</v>
      </c>
      <c r="B18" s="60" t="s">
        <v>33</v>
      </c>
      <c r="C18" s="28" t="str">
        <f t="shared" ca="1" si="5"/>
        <v>781-G2407</v>
      </c>
      <c r="D18" s="28" t="str">
        <f t="shared" ca="1" si="6"/>
        <v>HPX專用</v>
      </c>
      <c r="E18" s="28" t="str">
        <f t="shared" ca="1" si="7"/>
        <v>無PO</v>
      </c>
      <c r="F18" s="29" t="str">
        <f t="shared" ca="1" si="8"/>
        <v/>
      </c>
      <c r="G18" s="29" t="str">
        <f t="shared" ca="1" si="9"/>
        <v/>
      </c>
      <c r="H18" s="29">
        <f t="shared" ca="1" si="17"/>
        <v>0</v>
      </c>
      <c r="I18" s="32"/>
      <c r="J18" s="30" t="str">
        <f t="shared" ca="1" si="11"/>
        <v/>
      </c>
      <c r="K18" s="30" t="str">
        <f t="shared" ca="1" si="12"/>
        <v/>
      </c>
      <c r="L18" s="30" t="str">
        <f t="shared" ca="1" si="1"/>
        <v/>
      </c>
      <c r="M18" s="30" t="str">
        <f t="shared" ca="1" si="1"/>
        <v/>
      </c>
      <c r="N18" s="30" t="str">
        <f t="shared" ca="1" si="2"/>
        <v/>
      </c>
      <c r="O18" s="30" t="str">
        <f t="shared" si="3"/>
        <v/>
      </c>
      <c r="P18" s="45" t="s">
        <v>28</v>
      </c>
      <c r="Q18" s="46">
        <f ca="1">O16-Q16</f>
        <v>-1397</v>
      </c>
      <c r="R18" s="46">
        <f ca="1">Q18+Q17-R16</f>
        <v>-1397</v>
      </c>
      <c r="S18" s="46">
        <f t="shared" ref="S18:AI18" ca="1" si="19">R18+R17-S16</f>
        <v>4603</v>
      </c>
      <c r="T18" s="46">
        <f t="shared" ca="1" si="19"/>
        <v>4603</v>
      </c>
      <c r="U18" s="46">
        <f t="shared" ca="1" si="19"/>
        <v>-197</v>
      </c>
      <c r="V18" s="46">
        <f t="shared" ca="1" si="19"/>
        <v>-197</v>
      </c>
      <c r="W18" s="46">
        <f t="shared" ca="1" si="19"/>
        <v>-197</v>
      </c>
      <c r="X18" s="46">
        <f t="shared" ca="1" si="19"/>
        <v>-197</v>
      </c>
      <c r="Y18" s="46">
        <f t="shared" ca="1" si="19"/>
        <v>-197</v>
      </c>
      <c r="Z18" s="46">
        <f t="shared" ca="1" si="19"/>
        <v>-197</v>
      </c>
      <c r="AA18" s="46">
        <f t="shared" ca="1" si="19"/>
        <v>-197</v>
      </c>
      <c r="AB18" s="46">
        <f t="shared" ca="1" si="19"/>
        <v>-197</v>
      </c>
      <c r="AC18" s="46">
        <f t="shared" ca="1" si="19"/>
        <v>-197</v>
      </c>
      <c r="AD18" s="46">
        <f t="shared" ca="1" si="19"/>
        <v>-197</v>
      </c>
      <c r="AE18" s="46">
        <f t="shared" ca="1" si="19"/>
        <v>-197</v>
      </c>
      <c r="AF18" s="46">
        <f t="shared" ca="1" si="19"/>
        <v>-197</v>
      </c>
      <c r="AG18" s="46">
        <f t="shared" ca="1" si="19"/>
        <v>-197</v>
      </c>
      <c r="AH18" s="46">
        <f t="shared" ca="1" si="19"/>
        <v>-197</v>
      </c>
      <c r="AI18" s="46">
        <f t="shared" ca="1" si="19"/>
        <v>-197</v>
      </c>
    </row>
    <row r="19" spans="1:35" ht="18" hidden="1" customHeight="1">
      <c r="A19" s="27">
        <v>6</v>
      </c>
      <c r="B19" s="59" t="s">
        <v>242</v>
      </c>
      <c r="C19" s="28" t="str">
        <f t="shared" ca="1" si="5"/>
        <v>Not Found</v>
      </c>
      <c r="D19" s="28" t="str">
        <f t="shared" ca="1" si="6"/>
        <v>無機種用</v>
      </c>
      <c r="E19" s="28" t="str">
        <f t="shared" ca="1" si="7"/>
        <v>無PO</v>
      </c>
      <c r="F19" s="29">
        <f t="shared" ca="1" si="8"/>
        <v>0</v>
      </c>
      <c r="G19" s="29">
        <f t="shared" ca="1" si="9"/>
        <v>0</v>
      </c>
      <c r="H19" s="29">
        <f t="shared" ca="1" si="17"/>
        <v>0</v>
      </c>
      <c r="I19" s="29"/>
      <c r="J19" s="30">
        <f t="shared" ca="1" si="11"/>
        <v>0</v>
      </c>
      <c r="K19" s="30">
        <f t="shared" ca="1" si="12"/>
        <v>0</v>
      </c>
      <c r="L19" s="30">
        <f t="shared" ca="1" si="1"/>
        <v>3000</v>
      </c>
      <c r="M19" s="30">
        <f t="shared" ca="1" si="1"/>
        <v>364</v>
      </c>
      <c r="N19" s="30">
        <f t="shared" ca="1" si="2"/>
        <v>0</v>
      </c>
      <c r="O19" s="30">
        <f t="shared" ca="1" si="3"/>
        <v>0</v>
      </c>
      <c r="P19" s="41" t="s">
        <v>26</v>
      </c>
      <c r="Q19" s="42">
        <f ca="1">IF(MOD(ROW(),3)=1,VLOOKUP(INDIRECT("B"&amp;ROW()),INDIRECT("Cutput!$A:$AS"),Q$1,0),"")</f>
        <v>0</v>
      </c>
      <c r="R19" s="42">
        <f t="shared" ca="1" si="4"/>
        <v>0</v>
      </c>
      <c r="S19" s="42">
        <f t="shared" ca="1" si="4"/>
        <v>0</v>
      </c>
      <c r="T19" s="42">
        <f t="shared" ca="1" si="4"/>
        <v>0</v>
      </c>
      <c r="U19" s="42">
        <f t="shared" ca="1" si="4"/>
        <v>0</v>
      </c>
      <c r="V19" s="42">
        <f t="shared" ca="1" si="4"/>
        <v>0</v>
      </c>
      <c r="W19" s="42">
        <f t="shared" ca="1" si="4"/>
        <v>0</v>
      </c>
      <c r="X19" s="42">
        <f t="shared" ca="1" si="4"/>
        <v>0</v>
      </c>
      <c r="Y19" s="42">
        <f t="shared" ca="1" si="4"/>
        <v>0</v>
      </c>
      <c r="Z19" s="42">
        <f t="shared" ca="1" si="4"/>
        <v>0</v>
      </c>
      <c r="AA19" s="42">
        <f t="shared" ca="1" si="4"/>
        <v>0</v>
      </c>
      <c r="AB19" s="42">
        <f t="shared" ca="1" si="4"/>
        <v>0</v>
      </c>
      <c r="AC19" s="42">
        <f t="shared" ca="1" si="4"/>
        <v>0</v>
      </c>
      <c r="AD19" s="42">
        <f t="shared" ca="1" si="4"/>
        <v>0</v>
      </c>
      <c r="AE19" s="42">
        <f t="shared" ca="1" si="4"/>
        <v>0</v>
      </c>
      <c r="AF19" s="42">
        <f t="shared" ca="1" si="4"/>
        <v>0</v>
      </c>
      <c r="AG19" s="42">
        <f t="shared" ca="1" si="4"/>
        <v>0</v>
      </c>
      <c r="AH19" s="42">
        <f t="shared" ca="1" si="4"/>
        <v>0</v>
      </c>
      <c r="AI19" s="42">
        <f t="shared" ca="1" si="4"/>
        <v>0</v>
      </c>
    </row>
    <row r="20" spans="1:35" ht="18" hidden="1" customHeight="1">
      <c r="A20" s="31">
        <v>6</v>
      </c>
      <c r="B20" s="60" t="s">
        <v>242</v>
      </c>
      <c r="C20" s="28" t="str">
        <f t="shared" ca="1" si="5"/>
        <v>Not Found</v>
      </c>
      <c r="D20" s="28" t="str">
        <f t="shared" ca="1" si="6"/>
        <v>無機種用</v>
      </c>
      <c r="E20" s="28" t="str">
        <f t="shared" ca="1" si="7"/>
        <v>無PO</v>
      </c>
      <c r="F20" s="29" t="str">
        <f t="shared" ca="1" si="8"/>
        <v/>
      </c>
      <c r="G20" s="29" t="str">
        <f t="shared" ca="1" si="9"/>
        <v/>
      </c>
      <c r="H20" s="29">
        <f t="shared" ca="1" si="17"/>
        <v>0</v>
      </c>
      <c r="I20" s="32"/>
      <c r="J20" s="30" t="str">
        <f t="shared" ca="1" si="11"/>
        <v/>
      </c>
      <c r="K20" s="30" t="str">
        <f t="shared" ca="1" si="12"/>
        <v/>
      </c>
      <c r="L20" s="30" t="str">
        <f t="shared" ca="1" si="1"/>
        <v/>
      </c>
      <c r="M20" s="30" t="str">
        <f t="shared" ca="1" si="1"/>
        <v/>
      </c>
      <c r="N20" s="30" t="str">
        <f t="shared" ca="1" si="2"/>
        <v/>
      </c>
      <c r="O20" s="30" t="str">
        <f t="shared" si="3"/>
        <v/>
      </c>
      <c r="P20" s="43" t="s">
        <v>27</v>
      </c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</row>
    <row r="21" spans="1:35" ht="18" hidden="1" customHeight="1">
      <c r="A21" s="31">
        <v>6</v>
      </c>
      <c r="B21" s="60" t="s">
        <v>242</v>
      </c>
      <c r="C21" s="28" t="str">
        <f t="shared" ca="1" si="5"/>
        <v>Not Found</v>
      </c>
      <c r="D21" s="28" t="str">
        <f t="shared" ca="1" si="6"/>
        <v>無機種用</v>
      </c>
      <c r="E21" s="28" t="str">
        <f t="shared" ca="1" si="7"/>
        <v>無PO</v>
      </c>
      <c r="F21" s="29" t="str">
        <f t="shared" ca="1" si="8"/>
        <v/>
      </c>
      <c r="G21" s="29" t="str">
        <f t="shared" ca="1" si="9"/>
        <v/>
      </c>
      <c r="H21" s="29">
        <f t="shared" ca="1" si="17"/>
        <v>0</v>
      </c>
      <c r="I21" s="32"/>
      <c r="J21" s="30" t="str">
        <f t="shared" ca="1" si="11"/>
        <v/>
      </c>
      <c r="K21" s="30" t="str">
        <f t="shared" ca="1" si="12"/>
        <v/>
      </c>
      <c r="L21" s="30" t="str">
        <f t="shared" ca="1" si="1"/>
        <v/>
      </c>
      <c r="M21" s="30" t="str">
        <f t="shared" ca="1" si="1"/>
        <v/>
      </c>
      <c r="N21" s="30" t="str">
        <f t="shared" ca="1" si="2"/>
        <v/>
      </c>
      <c r="O21" s="30" t="str">
        <f t="shared" si="3"/>
        <v/>
      </c>
      <c r="P21" s="45" t="s">
        <v>28</v>
      </c>
      <c r="Q21" s="46">
        <f ca="1">O19-Q19</f>
        <v>0</v>
      </c>
      <c r="R21" s="46">
        <f ca="1">Q21+Q20-R19</f>
        <v>0</v>
      </c>
      <c r="S21" s="46">
        <f t="shared" ref="S21:AI21" ca="1" si="20">R21+R20-S19</f>
        <v>0</v>
      </c>
      <c r="T21" s="46">
        <f t="shared" ca="1" si="20"/>
        <v>0</v>
      </c>
      <c r="U21" s="46">
        <f t="shared" ca="1" si="20"/>
        <v>0</v>
      </c>
      <c r="V21" s="46">
        <f t="shared" ca="1" si="20"/>
        <v>0</v>
      </c>
      <c r="W21" s="46">
        <f t="shared" ca="1" si="20"/>
        <v>0</v>
      </c>
      <c r="X21" s="46">
        <f t="shared" ca="1" si="20"/>
        <v>0</v>
      </c>
      <c r="Y21" s="46">
        <f t="shared" ca="1" si="20"/>
        <v>0</v>
      </c>
      <c r="Z21" s="46">
        <f t="shared" ca="1" si="20"/>
        <v>0</v>
      </c>
      <c r="AA21" s="46">
        <f t="shared" ca="1" si="20"/>
        <v>0</v>
      </c>
      <c r="AB21" s="46">
        <f t="shared" ca="1" si="20"/>
        <v>0</v>
      </c>
      <c r="AC21" s="46">
        <f t="shared" ca="1" si="20"/>
        <v>0</v>
      </c>
      <c r="AD21" s="46">
        <f t="shared" ca="1" si="20"/>
        <v>0</v>
      </c>
      <c r="AE21" s="46">
        <f t="shared" ca="1" si="20"/>
        <v>0</v>
      </c>
      <c r="AF21" s="46">
        <f t="shared" ca="1" si="20"/>
        <v>0</v>
      </c>
      <c r="AG21" s="46">
        <f t="shared" ca="1" si="20"/>
        <v>0</v>
      </c>
      <c r="AH21" s="46">
        <f t="shared" ca="1" si="20"/>
        <v>0</v>
      </c>
      <c r="AI21" s="46">
        <f t="shared" ca="1" si="20"/>
        <v>0</v>
      </c>
    </row>
    <row r="22" spans="1:35" ht="18" hidden="1" customHeight="1">
      <c r="A22" s="27">
        <v>7</v>
      </c>
      <c r="B22" s="96" t="s">
        <v>676</v>
      </c>
      <c r="C22" s="28" t="str">
        <f t="shared" ca="1" si="5"/>
        <v>KU-1912, KU-2310, KU-2311, 781-R2425, AU-2425</v>
      </c>
      <c r="D22" s="28" t="str">
        <f t="shared" ca="1" si="6"/>
        <v>HPX&amp;LG共用</v>
      </c>
      <c r="E22" s="28" t="str">
        <f t="shared" ca="1" si="7"/>
        <v>TI</v>
      </c>
      <c r="F22" s="29">
        <f t="shared" ca="1" si="8"/>
        <v>8766</v>
      </c>
      <c r="G22" s="29">
        <f t="shared" ca="1" si="9"/>
        <v>0</v>
      </c>
      <c r="H22" s="29">
        <f t="shared" ca="1" si="17"/>
        <v>0</v>
      </c>
      <c r="I22" s="44">
        <v>15000</v>
      </c>
      <c r="J22" s="30">
        <f t="shared" ca="1" si="11"/>
        <v>75000</v>
      </c>
      <c r="K22" s="30">
        <f t="shared" ca="1" si="12"/>
        <v>0</v>
      </c>
      <c r="L22" s="30">
        <f t="shared" ca="1" si="1"/>
        <v>3000</v>
      </c>
      <c r="M22" s="30">
        <f t="shared" ca="1" si="1"/>
        <v>140</v>
      </c>
      <c r="N22" s="30">
        <f t="shared" ca="1" si="2"/>
        <v>0</v>
      </c>
      <c r="O22" s="30">
        <f t="shared" ca="1" si="3"/>
        <v>23766</v>
      </c>
      <c r="P22" s="41" t="s">
        <v>26</v>
      </c>
      <c r="Q22" s="42">
        <f ca="1">IF(MOD(ROW(),3)=1,VLOOKUP(INDIRECT("B"&amp;ROW()),INDIRECT("Cutput!$A:$AS"),Q$1,0),"")</f>
        <v>0</v>
      </c>
      <c r="R22" s="42">
        <f t="shared" ref="R22:AI22" ca="1" si="21">IF(MOD(ROW(),3)=1,VLOOKUP(INDIRECT("B"&amp;ROW()),INDIRECT("Cutput!$A:$AS"),R$1,0),"")</f>
        <v>8708</v>
      </c>
      <c r="S22" s="42">
        <f t="shared" ca="1" si="21"/>
        <v>6808</v>
      </c>
      <c r="T22" s="42">
        <f t="shared" ca="1" si="21"/>
        <v>12000</v>
      </c>
      <c r="U22" s="42">
        <f t="shared" ca="1" si="21"/>
        <v>26708</v>
      </c>
      <c r="V22" s="42">
        <f t="shared" ca="1" si="21"/>
        <v>11540</v>
      </c>
      <c r="W22" s="42">
        <f t="shared" ca="1" si="21"/>
        <v>9984</v>
      </c>
      <c r="X22" s="42">
        <f t="shared" ca="1" si="21"/>
        <v>7244</v>
      </c>
      <c r="Y22" s="42">
        <f t="shared" ca="1" si="21"/>
        <v>7308</v>
      </c>
      <c r="Z22" s="42">
        <f t="shared" ca="1" si="21"/>
        <v>9816</v>
      </c>
      <c r="AA22" s="42">
        <f t="shared" ca="1" si="21"/>
        <v>9244</v>
      </c>
      <c r="AB22" s="42">
        <f t="shared" ca="1" si="21"/>
        <v>6408</v>
      </c>
      <c r="AC22" s="42">
        <f t="shared" ca="1" si="21"/>
        <v>0</v>
      </c>
      <c r="AD22" s="42">
        <f t="shared" ca="1" si="21"/>
        <v>0</v>
      </c>
      <c r="AE22" s="42">
        <f t="shared" ca="1" si="21"/>
        <v>0</v>
      </c>
      <c r="AF22" s="42">
        <f t="shared" ca="1" si="21"/>
        <v>0</v>
      </c>
      <c r="AG22" s="42">
        <f t="shared" ca="1" si="21"/>
        <v>0</v>
      </c>
      <c r="AH22" s="42">
        <f t="shared" ca="1" si="21"/>
        <v>0</v>
      </c>
      <c r="AI22" s="42">
        <f t="shared" ca="1" si="21"/>
        <v>0</v>
      </c>
    </row>
    <row r="23" spans="1:35" ht="18" hidden="1" customHeight="1">
      <c r="A23" s="31">
        <v>7</v>
      </c>
      <c r="B23" s="60" t="s">
        <v>34</v>
      </c>
      <c r="C23" s="28" t="str">
        <f t="shared" ca="1" si="5"/>
        <v>KU-1912, KU-2310, KU-2311, 781-R2425, AU-2425</v>
      </c>
      <c r="D23" s="28" t="str">
        <f t="shared" ca="1" si="6"/>
        <v>HPX&amp;LG共用</v>
      </c>
      <c r="E23" s="28" t="str">
        <f t="shared" ca="1" si="7"/>
        <v>TI</v>
      </c>
      <c r="F23" s="29" t="str">
        <f t="shared" ca="1" si="8"/>
        <v/>
      </c>
      <c r="G23" s="29" t="str">
        <f t="shared" ca="1" si="9"/>
        <v/>
      </c>
      <c r="H23" s="29">
        <f t="shared" ca="1" si="17"/>
        <v>0</v>
      </c>
      <c r="I23" s="32"/>
      <c r="J23" s="30" t="str">
        <f t="shared" ca="1" si="11"/>
        <v/>
      </c>
      <c r="K23" s="30" t="str">
        <f t="shared" ca="1" si="12"/>
        <v/>
      </c>
      <c r="L23" s="30" t="str">
        <f t="shared" ca="1" si="1"/>
        <v/>
      </c>
      <c r="M23" s="30" t="str">
        <f t="shared" ca="1" si="1"/>
        <v/>
      </c>
      <c r="N23" s="30" t="str">
        <f t="shared" ca="1" si="2"/>
        <v/>
      </c>
      <c r="O23" s="30" t="str">
        <f t="shared" si="3"/>
        <v/>
      </c>
      <c r="P23" s="43" t="s">
        <v>27</v>
      </c>
      <c r="Q23" s="44"/>
      <c r="R23" s="44">
        <v>9000</v>
      </c>
      <c r="S23" s="44">
        <v>9000</v>
      </c>
      <c r="T23" s="44">
        <v>9000</v>
      </c>
      <c r="U23" s="44">
        <v>9000</v>
      </c>
      <c r="V23" s="44">
        <v>12000</v>
      </c>
      <c r="W23" s="44">
        <v>9000</v>
      </c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</row>
    <row r="24" spans="1:35" ht="18" hidden="1" customHeight="1">
      <c r="A24" s="31">
        <v>7</v>
      </c>
      <c r="B24" s="60" t="s">
        <v>34</v>
      </c>
      <c r="C24" s="28" t="str">
        <f t="shared" ca="1" si="5"/>
        <v>KU-1912, KU-2310, KU-2311, 781-R2425, AU-2425</v>
      </c>
      <c r="D24" s="28" t="str">
        <f t="shared" ca="1" si="6"/>
        <v>HPX&amp;LG共用</v>
      </c>
      <c r="E24" s="28" t="str">
        <f t="shared" ca="1" si="7"/>
        <v>TI</v>
      </c>
      <c r="F24" s="29" t="str">
        <f t="shared" ca="1" si="8"/>
        <v/>
      </c>
      <c r="G24" s="29" t="str">
        <f t="shared" ca="1" si="9"/>
        <v/>
      </c>
      <c r="H24" s="29">
        <f t="shared" ca="1" si="17"/>
        <v>0</v>
      </c>
      <c r="I24" s="32"/>
      <c r="J24" s="30" t="str">
        <f t="shared" ca="1" si="11"/>
        <v/>
      </c>
      <c r="K24" s="30" t="str">
        <f t="shared" ca="1" si="12"/>
        <v/>
      </c>
      <c r="L24" s="30" t="str">
        <f t="shared" ref="L24:M43" ca="1" si="22">IF(MOD(ROW(),3)=1,VLOOKUP(INDIRECT("B"&amp;ROW()),INDIRECT("KCB!$B:$AS"),L$2,0),"")</f>
        <v/>
      </c>
      <c r="M24" s="30" t="str">
        <f t="shared" ca="1" si="22"/>
        <v/>
      </c>
      <c r="N24" s="30" t="str">
        <f t="shared" ca="1" si="2"/>
        <v/>
      </c>
      <c r="O24" s="30" t="str">
        <f t="shared" si="3"/>
        <v/>
      </c>
      <c r="P24" s="45" t="s">
        <v>28</v>
      </c>
      <c r="Q24" s="46">
        <f ca="1">O22-Q22</f>
        <v>23766</v>
      </c>
      <c r="R24" s="46">
        <f ca="1">Q24+Q23-R22</f>
        <v>15058</v>
      </c>
      <c r="S24" s="46">
        <f t="shared" ref="S24:AI24" ca="1" si="23">R24+R23-S22</f>
        <v>17250</v>
      </c>
      <c r="T24" s="46">
        <f t="shared" ca="1" si="23"/>
        <v>14250</v>
      </c>
      <c r="U24" s="46">
        <f t="shared" ca="1" si="23"/>
        <v>-3458</v>
      </c>
      <c r="V24" s="46">
        <f t="shared" ca="1" si="23"/>
        <v>-5998</v>
      </c>
      <c r="W24" s="46">
        <f t="shared" ca="1" si="23"/>
        <v>-3982</v>
      </c>
      <c r="X24" s="46">
        <f t="shared" ca="1" si="23"/>
        <v>-2226</v>
      </c>
      <c r="Y24" s="46">
        <f t="shared" ca="1" si="23"/>
        <v>-9534</v>
      </c>
      <c r="Z24" s="46">
        <f t="shared" ca="1" si="23"/>
        <v>-19350</v>
      </c>
      <c r="AA24" s="46">
        <f t="shared" ca="1" si="23"/>
        <v>-28594</v>
      </c>
      <c r="AB24" s="46">
        <f t="shared" ca="1" si="23"/>
        <v>-35002</v>
      </c>
      <c r="AC24" s="46">
        <f t="shared" ca="1" si="23"/>
        <v>-35002</v>
      </c>
      <c r="AD24" s="46">
        <f t="shared" ca="1" si="23"/>
        <v>-35002</v>
      </c>
      <c r="AE24" s="46">
        <f t="shared" ca="1" si="23"/>
        <v>-35002</v>
      </c>
      <c r="AF24" s="46">
        <f t="shared" ca="1" si="23"/>
        <v>-35002</v>
      </c>
      <c r="AG24" s="46">
        <f t="shared" ca="1" si="23"/>
        <v>-35002</v>
      </c>
      <c r="AH24" s="46">
        <f t="shared" ca="1" si="23"/>
        <v>-35002</v>
      </c>
      <c r="AI24" s="46">
        <f t="shared" ca="1" si="23"/>
        <v>-35002</v>
      </c>
    </row>
    <row r="25" spans="1:35" ht="18" hidden="1" customHeight="1">
      <c r="A25" s="27">
        <v>8</v>
      </c>
      <c r="B25" s="96" t="s">
        <v>35</v>
      </c>
      <c r="C25" s="28" t="str">
        <f t="shared" ca="1" si="5"/>
        <v>MSU1795</v>
      </c>
      <c r="D25" s="28" t="str">
        <f t="shared" ca="1" si="6"/>
        <v>HDC專用</v>
      </c>
      <c r="E25" s="28" t="str">
        <f t="shared" ca="1" si="7"/>
        <v>世平</v>
      </c>
      <c r="F25" s="29">
        <f t="shared" ca="1" si="8"/>
        <v>3044</v>
      </c>
      <c r="G25" s="29">
        <f t="shared" ca="1" si="9"/>
        <v>0</v>
      </c>
      <c r="H25" s="29">
        <f t="shared" ref="H25:H34" ca="1" si="24">IF(ISNA(VLOOKUP(INDIRECT("B"&amp;ROW()),INDIRECT("LG_Buffer!$A:$D"),$H$2,0)),0,VLOOKUP(INDIRECT("B"&amp;ROW()),INDIRECT("LG_Buffer!$A:$D"),$H$2,0))</f>
        <v>0</v>
      </c>
      <c r="I25" s="29"/>
      <c r="J25" s="30">
        <f t="shared" ca="1" si="11"/>
        <v>11200</v>
      </c>
      <c r="K25" s="30">
        <f t="shared" ca="1" si="12"/>
        <v>0</v>
      </c>
      <c r="L25" s="30">
        <f t="shared" ca="1" si="22"/>
        <v>800</v>
      </c>
      <c r="M25" s="30">
        <f t="shared" ca="1" si="22"/>
        <v>126</v>
      </c>
      <c r="N25" s="30">
        <f t="shared" ca="1" si="2"/>
        <v>2320</v>
      </c>
      <c r="O25" s="30">
        <f t="shared" ca="1" si="3"/>
        <v>5364</v>
      </c>
      <c r="P25" s="41" t="s">
        <v>26</v>
      </c>
      <c r="Q25" s="42">
        <f ca="1">IF(MOD(ROW(),3)=1,VLOOKUP(INDIRECT("B"&amp;ROW()),INDIRECT("Cutput!$A:$AS"),Q$1,0),"")</f>
        <v>1740</v>
      </c>
      <c r="R25" s="42">
        <f t="shared" ref="R25:AI25" ca="1" si="25">IF(MOD(ROW(),3)=1,VLOOKUP(INDIRECT("B"&amp;ROW()),INDIRECT("Cutput!$A:$AS"),R$1,0),"")</f>
        <v>1740</v>
      </c>
      <c r="S25" s="42">
        <f t="shared" ca="1" si="25"/>
        <v>2320</v>
      </c>
      <c r="T25" s="42">
        <f t="shared" ca="1" si="25"/>
        <v>2900</v>
      </c>
      <c r="U25" s="42">
        <f t="shared" ca="1" si="25"/>
        <v>3480</v>
      </c>
      <c r="V25" s="42">
        <f t="shared" ca="1" si="25"/>
        <v>2320</v>
      </c>
      <c r="W25" s="42">
        <f t="shared" ca="1" si="25"/>
        <v>1740</v>
      </c>
      <c r="X25" s="42">
        <f t="shared" ca="1" si="25"/>
        <v>1740</v>
      </c>
      <c r="Y25" s="42">
        <f t="shared" ca="1" si="25"/>
        <v>2320</v>
      </c>
      <c r="Z25" s="42">
        <f t="shared" ca="1" si="25"/>
        <v>0</v>
      </c>
      <c r="AA25" s="42">
        <f t="shared" ca="1" si="25"/>
        <v>0</v>
      </c>
      <c r="AB25" s="42">
        <f t="shared" ca="1" si="25"/>
        <v>0</v>
      </c>
      <c r="AC25" s="42">
        <f t="shared" ca="1" si="25"/>
        <v>0</v>
      </c>
      <c r="AD25" s="42">
        <f t="shared" ca="1" si="25"/>
        <v>0</v>
      </c>
      <c r="AE25" s="42">
        <f t="shared" ca="1" si="25"/>
        <v>0</v>
      </c>
      <c r="AF25" s="42">
        <f t="shared" ca="1" si="25"/>
        <v>0</v>
      </c>
      <c r="AG25" s="42">
        <f t="shared" ca="1" si="25"/>
        <v>0</v>
      </c>
      <c r="AH25" s="42">
        <f t="shared" ca="1" si="25"/>
        <v>0</v>
      </c>
      <c r="AI25" s="42">
        <f t="shared" ca="1" si="25"/>
        <v>0</v>
      </c>
    </row>
    <row r="26" spans="1:35" ht="18" hidden="1" customHeight="1">
      <c r="A26" s="31">
        <v>8</v>
      </c>
      <c r="B26" s="60" t="s">
        <v>35</v>
      </c>
      <c r="C26" s="28" t="str">
        <f t="shared" ca="1" si="5"/>
        <v>MSU1795</v>
      </c>
      <c r="D26" s="28" t="str">
        <f t="shared" ca="1" si="6"/>
        <v>HDC專用</v>
      </c>
      <c r="E26" s="28" t="str">
        <f t="shared" ca="1" si="7"/>
        <v>世平</v>
      </c>
      <c r="F26" s="29" t="str">
        <f t="shared" ca="1" si="8"/>
        <v/>
      </c>
      <c r="G26" s="29" t="str">
        <f t="shared" ca="1" si="9"/>
        <v/>
      </c>
      <c r="H26" s="29">
        <f t="shared" ca="1" si="24"/>
        <v>0</v>
      </c>
      <c r="I26" s="32"/>
      <c r="J26" s="30" t="str">
        <f t="shared" ca="1" si="11"/>
        <v/>
      </c>
      <c r="K26" s="30" t="str">
        <f t="shared" ca="1" si="12"/>
        <v/>
      </c>
      <c r="L26" s="30" t="str">
        <f t="shared" ca="1" si="22"/>
        <v/>
      </c>
      <c r="M26" s="30" t="str">
        <f t="shared" ca="1" si="22"/>
        <v/>
      </c>
      <c r="N26" s="30" t="str">
        <f t="shared" ca="1" si="2"/>
        <v/>
      </c>
      <c r="O26" s="30" t="str">
        <f t="shared" si="3"/>
        <v/>
      </c>
      <c r="P26" s="43" t="s">
        <v>27</v>
      </c>
      <c r="Q26" s="44">
        <v>800</v>
      </c>
      <c r="R26" s="44">
        <v>2400</v>
      </c>
      <c r="S26" s="44"/>
      <c r="T26" s="44">
        <v>3200</v>
      </c>
      <c r="U26" s="44">
        <v>3200</v>
      </c>
      <c r="V26" s="44">
        <v>2400</v>
      </c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</row>
    <row r="27" spans="1:35" ht="18" hidden="1" customHeight="1">
      <c r="A27" s="31">
        <v>8</v>
      </c>
      <c r="B27" s="60" t="s">
        <v>35</v>
      </c>
      <c r="C27" s="28" t="str">
        <f t="shared" ca="1" si="5"/>
        <v>MSU1795</v>
      </c>
      <c r="D27" s="28" t="str">
        <f t="shared" ca="1" si="6"/>
        <v>HDC專用</v>
      </c>
      <c r="E27" s="28" t="str">
        <f t="shared" ca="1" si="7"/>
        <v>世平</v>
      </c>
      <c r="F27" s="29" t="str">
        <f t="shared" ca="1" si="8"/>
        <v/>
      </c>
      <c r="G27" s="29" t="str">
        <f t="shared" ca="1" si="9"/>
        <v/>
      </c>
      <c r="H27" s="29">
        <f t="shared" ca="1" si="24"/>
        <v>0</v>
      </c>
      <c r="I27" s="32"/>
      <c r="J27" s="30" t="str">
        <f t="shared" ca="1" si="11"/>
        <v/>
      </c>
      <c r="K27" s="30" t="str">
        <f t="shared" ca="1" si="12"/>
        <v/>
      </c>
      <c r="L27" s="30" t="str">
        <f t="shared" ca="1" si="22"/>
        <v/>
      </c>
      <c r="M27" s="30" t="str">
        <f t="shared" ca="1" si="22"/>
        <v/>
      </c>
      <c r="N27" s="30" t="str">
        <f t="shared" ca="1" si="2"/>
        <v/>
      </c>
      <c r="O27" s="30" t="str">
        <f t="shared" si="3"/>
        <v/>
      </c>
      <c r="P27" s="45" t="s">
        <v>28</v>
      </c>
      <c r="Q27" s="46">
        <f ca="1">O25-Q25</f>
        <v>3624</v>
      </c>
      <c r="R27" s="46">
        <f ca="1">Q27+Q26-R25</f>
        <v>2684</v>
      </c>
      <c r="S27" s="46">
        <f t="shared" ref="S27:AI27" ca="1" si="26">R27+R26-S25</f>
        <v>2764</v>
      </c>
      <c r="T27" s="46">
        <f t="shared" ca="1" si="26"/>
        <v>-136</v>
      </c>
      <c r="U27" s="46">
        <f t="shared" ca="1" si="26"/>
        <v>-416</v>
      </c>
      <c r="V27" s="46">
        <f t="shared" ca="1" si="26"/>
        <v>464</v>
      </c>
      <c r="W27" s="46">
        <f t="shared" ca="1" si="26"/>
        <v>1124</v>
      </c>
      <c r="X27" s="46">
        <f t="shared" ca="1" si="26"/>
        <v>-616</v>
      </c>
      <c r="Y27" s="46">
        <f t="shared" ca="1" si="26"/>
        <v>-2936</v>
      </c>
      <c r="Z27" s="46">
        <f t="shared" ca="1" si="26"/>
        <v>-2936</v>
      </c>
      <c r="AA27" s="46">
        <f t="shared" ca="1" si="26"/>
        <v>-2936</v>
      </c>
      <c r="AB27" s="46">
        <f t="shared" ca="1" si="26"/>
        <v>-2936</v>
      </c>
      <c r="AC27" s="46">
        <f t="shared" ca="1" si="26"/>
        <v>-2936</v>
      </c>
      <c r="AD27" s="46">
        <f t="shared" ca="1" si="26"/>
        <v>-2936</v>
      </c>
      <c r="AE27" s="46">
        <f t="shared" ca="1" si="26"/>
        <v>-2936</v>
      </c>
      <c r="AF27" s="46">
        <f t="shared" ca="1" si="26"/>
        <v>-2936</v>
      </c>
      <c r="AG27" s="46">
        <f t="shared" ca="1" si="26"/>
        <v>-2936</v>
      </c>
      <c r="AH27" s="46">
        <f t="shared" ca="1" si="26"/>
        <v>-2936</v>
      </c>
      <c r="AI27" s="46">
        <f t="shared" ca="1" si="26"/>
        <v>-2936</v>
      </c>
    </row>
    <row r="28" spans="1:35" ht="18" hidden="1" customHeight="1">
      <c r="A28" s="27">
        <v>9</v>
      </c>
      <c r="B28" s="59" t="s">
        <v>278</v>
      </c>
      <c r="C28" s="28" t="str">
        <f t="shared" ca="1" si="5"/>
        <v>Not Found</v>
      </c>
      <c r="D28" s="28" t="str">
        <f t="shared" ca="1" si="6"/>
        <v>無機種用</v>
      </c>
      <c r="E28" s="28" t="str">
        <f t="shared" ca="1" si="7"/>
        <v>無PO</v>
      </c>
      <c r="F28" s="29">
        <f t="shared" ca="1" si="8"/>
        <v>4662</v>
      </c>
      <c r="G28" s="29">
        <f t="shared" ca="1" si="9"/>
        <v>0</v>
      </c>
      <c r="H28" s="29">
        <f t="shared" ca="1" si="24"/>
        <v>0</v>
      </c>
      <c r="I28" s="29"/>
      <c r="J28" s="30">
        <f t="shared" ca="1" si="11"/>
        <v>0</v>
      </c>
      <c r="K28" s="30">
        <f t="shared" ca="1" si="12"/>
        <v>0</v>
      </c>
      <c r="L28" s="30">
        <f t="shared" ca="1" si="22"/>
        <v>3000</v>
      </c>
      <c r="M28" s="30">
        <f t="shared" ca="1" si="22"/>
        <v>140</v>
      </c>
      <c r="N28" s="30">
        <f t="shared" ca="1" si="2"/>
        <v>0</v>
      </c>
      <c r="O28" s="30">
        <f t="shared" ca="1" si="3"/>
        <v>4662</v>
      </c>
      <c r="P28" s="41" t="s">
        <v>26</v>
      </c>
      <c r="Q28" s="42">
        <f ca="1">IF(MOD(ROW(),3)=1,VLOOKUP(INDIRECT("B"&amp;ROW()),INDIRECT("Cutput!$A:$AS"),Q$1,0),"")</f>
        <v>0</v>
      </c>
      <c r="R28" s="42">
        <f t="shared" ref="R28:AI28" ca="1" si="27">IF(MOD(ROW(),3)=1,VLOOKUP(INDIRECT("B"&amp;ROW()),INDIRECT("Cutput!$A:$AS"),R$1,0),"")</f>
        <v>0</v>
      </c>
      <c r="S28" s="42">
        <f t="shared" ca="1" si="27"/>
        <v>0</v>
      </c>
      <c r="T28" s="42">
        <f t="shared" ca="1" si="27"/>
        <v>0</v>
      </c>
      <c r="U28" s="42">
        <f t="shared" ca="1" si="27"/>
        <v>0</v>
      </c>
      <c r="V28" s="42">
        <f t="shared" ca="1" si="27"/>
        <v>0</v>
      </c>
      <c r="W28" s="42">
        <f t="shared" ca="1" si="27"/>
        <v>0</v>
      </c>
      <c r="X28" s="42">
        <f t="shared" ca="1" si="27"/>
        <v>0</v>
      </c>
      <c r="Y28" s="42">
        <f t="shared" ca="1" si="27"/>
        <v>0</v>
      </c>
      <c r="Z28" s="42">
        <f t="shared" ca="1" si="27"/>
        <v>0</v>
      </c>
      <c r="AA28" s="42">
        <f t="shared" ca="1" si="27"/>
        <v>0</v>
      </c>
      <c r="AB28" s="42">
        <f t="shared" ca="1" si="27"/>
        <v>0</v>
      </c>
      <c r="AC28" s="42">
        <f t="shared" ca="1" si="27"/>
        <v>0</v>
      </c>
      <c r="AD28" s="42">
        <f t="shared" ca="1" si="27"/>
        <v>0</v>
      </c>
      <c r="AE28" s="42">
        <f t="shared" ca="1" si="27"/>
        <v>0</v>
      </c>
      <c r="AF28" s="42">
        <f t="shared" ca="1" si="27"/>
        <v>0</v>
      </c>
      <c r="AG28" s="42">
        <f t="shared" ca="1" si="27"/>
        <v>0</v>
      </c>
      <c r="AH28" s="42">
        <f t="shared" ca="1" si="27"/>
        <v>0</v>
      </c>
      <c r="AI28" s="42">
        <f t="shared" ca="1" si="27"/>
        <v>0</v>
      </c>
    </row>
    <row r="29" spans="1:35" ht="18" hidden="1" customHeight="1">
      <c r="A29" s="31">
        <v>9</v>
      </c>
      <c r="B29" s="60" t="s">
        <v>278</v>
      </c>
      <c r="C29" s="28" t="str">
        <f t="shared" ca="1" si="5"/>
        <v>Not Found</v>
      </c>
      <c r="D29" s="28" t="str">
        <f t="shared" ca="1" si="6"/>
        <v>無機種用</v>
      </c>
      <c r="E29" s="28" t="str">
        <f t="shared" ca="1" si="7"/>
        <v>無PO</v>
      </c>
      <c r="F29" s="29" t="str">
        <f t="shared" ca="1" si="8"/>
        <v/>
      </c>
      <c r="G29" s="29" t="str">
        <f t="shared" ca="1" si="9"/>
        <v/>
      </c>
      <c r="H29" s="29">
        <f t="shared" ca="1" si="24"/>
        <v>0</v>
      </c>
      <c r="I29" s="32"/>
      <c r="J29" s="30" t="str">
        <f t="shared" ca="1" si="11"/>
        <v/>
      </c>
      <c r="K29" s="30" t="str">
        <f t="shared" ca="1" si="12"/>
        <v/>
      </c>
      <c r="L29" s="30" t="str">
        <f t="shared" ca="1" si="22"/>
        <v/>
      </c>
      <c r="M29" s="30" t="str">
        <f t="shared" ca="1" si="22"/>
        <v/>
      </c>
      <c r="N29" s="30" t="str">
        <f t="shared" ca="1" si="2"/>
        <v/>
      </c>
      <c r="O29" s="30" t="str">
        <f t="shared" si="3"/>
        <v/>
      </c>
      <c r="P29" s="43" t="s">
        <v>27</v>
      </c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</row>
    <row r="30" spans="1:35" ht="18" hidden="1" customHeight="1">
      <c r="A30" s="31">
        <v>9</v>
      </c>
      <c r="B30" s="60" t="s">
        <v>278</v>
      </c>
      <c r="C30" s="28" t="str">
        <f t="shared" ca="1" si="5"/>
        <v>Not Found</v>
      </c>
      <c r="D30" s="28" t="str">
        <f t="shared" ca="1" si="6"/>
        <v>無機種用</v>
      </c>
      <c r="E30" s="28" t="str">
        <f t="shared" ca="1" si="7"/>
        <v>無PO</v>
      </c>
      <c r="F30" s="29" t="str">
        <f t="shared" ca="1" si="8"/>
        <v/>
      </c>
      <c r="G30" s="29" t="str">
        <f t="shared" ca="1" si="9"/>
        <v/>
      </c>
      <c r="H30" s="29">
        <f t="shared" ca="1" si="24"/>
        <v>0</v>
      </c>
      <c r="I30" s="32"/>
      <c r="J30" s="30" t="str">
        <f t="shared" ca="1" si="11"/>
        <v/>
      </c>
      <c r="K30" s="30" t="str">
        <f t="shared" ca="1" si="12"/>
        <v/>
      </c>
      <c r="L30" s="30" t="str">
        <f t="shared" ca="1" si="22"/>
        <v/>
      </c>
      <c r="M30" s="30" t="str">
        <f t="shared" ca="1" si="22"/>
        <v/>
      </c>
      <c r="N30" s="30" t="str">
        <f t="shared" ca="1" si="2"/>
        <v/>
      </c>
      <c r="O30" s="30" t="str">
        <f t="shared" si="3"/>
        <v/>
      </c>
      <c r="P30" s="45" t="s">
        <v>28</v>
      </c>
      <c r="Q30" s="46">
        <f ca="1">O28-Q28</f>
        <v>4662</v>
      </c>
      <c r="R30" s="46">
        <f ca="1">Q30+Q29-R28</f>
        <v>4662</v>
      </c>
      <c r="S30" s="46">
        <f t="shared" ref="S30:AI30" ca="1" si="28">R30+R29-S28</f>
        <v>4662</v>
      </c>
      <c r="T30" s="46">
        <f t="shared" ca="1" si="28"/>
        <v>4662</v>
      </c>
      <c r="U30" s="46">
        <f t="shared" ca="1" si="28"/>
        <v>4662</v>
      </c>
      <c r="V30" s="46">
        <f t="shared" ca="1" si="28"/>
        <v>4662</v>
      </c>
      <c r="W30" s="46">
        <f t="shared" ca="1" si="28"/>
        <v>4662</v>
      </c>
      <c r="X30" s="46">
        <f t="shared" ca="1" si="28"/>
        <v>4662</v>
      </c>
      <c r="Y30" s="46">
        <f t="shared" ca="1" si="28"/>
        <v>4662</v>
      </c>
      <c r="Z30" s="46">
        <f t="shared" ca="1" si="28"/>
        <v>4662</v>
      </c>
      <c r="AA30" s="46">
        <f t="shared" ca="1" si="28"/>
        <v>4662</v>
      </c>
      <c r="AB30" s="46">
        <f t="shared" ca="1" si="28"/>
        <v>4662</v>
      </c>
      <c r="AC30" s="46">
        <f t="shared" ca="1" si="28"/>
        <v>4662</v>
      </c>
      <c r="AD30" s="46">
        <f t="shared" ca="1" si="28"/>
        <v>4662</v>
      </c>
      <c r="AE30" s="46">
        <f t="shared" ca="1" si="28"/>
        <v>4662</v>
      </c>
      <c r="AF30" s="46">
        <f t="shared" ca="1" si="28"/>
        <v>4662</v>
      </c>
      <c r="AG30" s="46">
        <f t="shared" ca="1" si="28"/>
        <v>4662</v>
      </c>
      <c r="AH30" s="46">
        <f t="shared" ca="1" si="28"/>
        <v>4662</v>
      </c>
      <c r="AI30" s="46">
        <f t="shared" ca="1" si="28"/>
        <v>4662</v>
      </c>
    </row>
    <row r="31" spans="1:35" ht="18" hidden="1" customHeight="1">
      <c r="A31" s="27">
        <v>10</v>
      </c>
      <c r="B31" s="96" t="s">
        <v>627</v>
      </c>
      <c r="C31" s="28" t="str">
        <f t="shared" ca="1" si="5"/>
        <v>781-R2408</v>
      </c>
      <c r="D31" s="28" t="str">
        <f t="shared" ca="1" si="6"/>
        <v>HPX專用</v>
      </c>
      <c r="E31" s="28" t="str">
        <f t="shared" ca="1" si="7"/>
        <v>艾睿</v>
      </c>
      <c r="F31" s="29">
        <f t="shared" ca="1" si="8"/>
        <v>2587</v>
      </c>
      <c r="G31" s="29">
        <f t="shared" ca="1" si="9"/>
        <v>0</v>
      </c>
      <c r="H31" s="29">
        <f t="shared" ca="1" si="24"/>
        <v>0</v>
      </c>
      <c r="I31" s="29"/>
      <c r="J31" s="30">
        <f t="shared" ca="1" si="11"/>
        <v>6000</v>
      </c>
      <c r="K31" s="30">
        <f t="shared" ca="1" si="12"/>
        <v>0</v>
      </c>
      <c r="L31" s="30">
        <f t="shared" ca="1" si="22"/>
        <v>3000</v>
      </c>
      <c r="M31" s="30">
        <f t="shared" ca="1" si="22"/>
        <v>168</v>
      </c>
      <c r="N31" s="30">
        <f t="shared" ca="1" si="2"/>
        <v>0</v>
      </c>
      <c r="O31" s="30">
        <f t="shared" ca="1" si="3"/>
        <v>2587</v>
      </c>
      <c r="P31" s="41" t="s">
        <v>26</v>
      </c>
      <c r="Q31" s="42">
        <f ca="1">IF(MOD(ROW(),3)=1,VLOOKUP(INDIRECT("B"&amp;ROW()),INDIRECT("Cutput!$A:$AS"),Q$1,0),"")</f>
        <v>3440</v>
      </c>
      <c r="R31" s="42">
        <f t="shared" ref="R31:AI31" ca="1" si="29">IF(MOD(ROW(),3)=1,VLOOKUP(INDIRECT("B"&amp;ROW()),INDIRECT("Cutput!$A:$AS"),R$1,0),"")</f>
        <v>0</v>
      </c>
      <c r="S31" s="42">
        <f t="shared" ca="1" si="29"/>
        <v>0</v>
      </c>
      <c r="T31" s="42">
        <f t="shared" ca="1" si="29"/>
        <v>0</v>
      </c>
      <c r="U31" s="42">
        <f t="shared" ca="1" si="29"/>
        <v>2400</v>
      </c>
      <c r="V31" s="42">
        <f t="shared" ca="1" si="29"/>
        <v>0</v>
      </c>
      <c r="W31" s="42">
        <f t="shared" ca="1" si="29"/>
        <v>0</v>
      </c>
      <c r="X31" s="42">
        <f t="shared" ca="1" si="29"/>
        <v>0</v>
      </c>
      <c r="Y31" s="42">
        <f t="shared" ca="1" si="29"/>
        <v>0</v>
      </c>
      <c r="Z31" s="42">
        <f t="shared" ca="1" si="29"/>
        <v>0</v>
      </c>
      <c r="AA31" s="42">
        <f t="shared" ca="1" si="29"/>
        <v>0</v>
      </c>
      <c r="AB31" s="42">
        <f t="shared" ca="1" si="29"/>
        <v>0</v>
      </c>
      <c r="AC31" s="42">
        <f t="shared" ca="1" si="29"/>
        <v>0</v>
      </c>
      <c r="AD31" s="42">
        <f t="shared" ca="1" si="29"/>
        <v>0</v>
      </c>
      <c r="AE31" s="42">
        <f t="shared" ca="1" si="29"/>
        <v>0</v>
      </c>
      <c r="AF31" s="42">
        <f t="shared" ca="1" si="29"/>
        <v>0</v>
      </c>
      <c r="AG31" s="42">
        <f t="shared" ca="1" si="29"/>
        <v>0</v>
      </c>
      <c r="AH31" s="42">
        <f t="shared" ca="1" si="29"/>
        <v>0</v>
      </c>
      <c r="AI31" s="42">
        <f t="shared" ca="1" si="29"/>
        <v>0</v>
      </c>
    </row>
    <row r="32" spans="1:35" ht="18" hidden="1" customHeight="1">
      <c r="A32" s="31">
        <v>10</v>
      </c>
      <c r="B32" s="60" t="s">
        <v>36</v>
      </c>
      <c r="C32" s="28" t="str">
        <f t="shared" ca="1" si="5"/>
        <v>781-R2408</v>
      </c>
      <c r="D32" s="28" t="str">
        <f t="shared" ca="1" si="6"/>
        <v>HPX專用</v>
      </c>
      <c r="E32" s="28" t="str">
        <f t="shared" ca="1" si="7"/>
        <v>艾睿</v>
      </c>
      <c r="F32" s="29" t="str">
        <f t="shared" ca="1" si="8"/>
        <v/>
      </c>
      <c r="G32" s="29" t="str">
        <f t="shared" ca="1" si="9"/>
        <v/>
      </c>
      <c r="H32" s="29">
        <f t="shared" ca="1" si="24"/>
        <v>0</v>
      </c>
      <c r="I32" s="32"/>
      <c r="J32" s="30" t="str">
        <f t="shared" ca="1" si="11"/>
        <v/>
      </c>
      <c r="K32" s="30" t="str">
        <f t="shared" ca="1" si="12"/>
        <v/>
      </c>
      <c r="L32" s="30" t="str">
        <f t="shared" ca="1" si="22"/>
        <v/>
      </c>
      <c r="M32" s="30" t="str">
        <f t="shared" ca="1" si="22"/>
        <v/>
      </c>
      <c r="N32" s="30" t="str">
        <f t="shared" ca="1" si="2"/>
        <v/>
      </c>
      <c r="O32" s="30" t="str">
        <f t="shared" si="3"/>
        <v/>
      </c>
      <c r="P32" s="43" t="s">
        <v>27</v>
      </c>
      <c r="Q32" s="44"/>
      <c r="R32" s="44">
        <v>3000</v>
      </c>
      <c r="S32" s="44"/>
      <c r="T32" s="44"/>
      <c r="U32" s="44">
        <v>3000</v>
      </c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</row>
    <row r="33" spans="1:35" ht="18" hidden="1" customHeight="1">
      <c r="A33" s="31">
        <v>10</v>
      </c>
      <c r="B33" s="60" t="s">
        <v>36</v>
      </c>
      <c r="C33" s="28" t="str">
        <f t="shared" ca="1" si="5"/>
        <v>781-R2408</v>
      </c>
      <c r="D33" s="28" t="str">
        <f t="shared" ca="1" si="6"/>
        <v>HPX專用</v>
      </c>
      <c r="E33" s="28" t="str">
        <f t="shared" ca="1" si="7"/>
        <v>艾睿</v>
      </c>
      <c r="F33" s="29" t="str">
        <f t="shared" ca="1" si="8"/>
        <v/>
      </c>
      <c r="G33" s="29" t="str">
        <f t="shared" ca="1" si="9"/>
        <v/>
      </c>
      <c r="H33" s="29">
        <f t="shared" ca="1" si="24"/>
        <v>0</v>
      </c>
      <c r="I33" s="32"/>
      <c r="J33" s="30" t="str">
        <f t="shared" ca="1" si="11"/>
        <v/>
      </c>
      <c r="K33" s="30" t="str">
        <f t="shared" ca="1" si="12"/>
        <v/>
      </c>
      <c r="L33" s="30" t="str">
        <f t="shared" ca="1" si="22"/>
        <v/>
      </c>
      <c r="M33" s="30" t="str">
        <f t="shared" ca="1" si="22"/>
        <v/>
      </c>
      <c r="N33" s="30" t="str">
        <f t="shared" ca="1" si="2"/>
        <v/>
      </c>
      <c r="O33" s="30" t="str">
        <f t="shared" si="3"/>
        <v/>
      </c>
      <c r="P33" s="45" t="s">
        <v>28</v>
      </c>
      <c r="Q33" s="46">
        <f ca="1">O31-Q31</f>
        <v>-853</v>
      </c>
      <c r="R33" s="46">
        <f ca="1">Q33+Q32-R31</f>
        <v>-853</v>
      </c>
      <c r="S33" s="46">
        <f t="shared" ref="S33:AI33" ca="1" si="30">R33+R32-S31</f>
        <v>2147</v>
      </c>
      <c r="T33" s="46">
        <f t="shared" ca="1" si="30"/>
        <v>2147</v>
      </c>
      <c r="U33" s="46">
        <f t="shared" ca="1" si="30"/>
        <v>-253</v>
      </c>
      <c r="V33" s="46">
        <f t="shared" ca="1" si="30"/>
        <v>2747</v>
      </c>
      <c r="W33" s="46">
        <f t="shared" ca="1" si="30"/>
        <v>2747</v>
      </c>
      <c r="X33" s="46">
        <f t="shared" ca="1" si="30"/>
        <v>2747</v>
      </c>
      <c r="Y33" s="46">
        <f t="shared" ca="1" si="30"/>
        <v>2747</v>
      </c>
      <c r="Z33" s="46">
        <f t="shared" ca="1" si="30"/>
        <v>2747</v>
      </c>
      <c r="AA33" s="46">
        <f t="shared" ca="1" si="30"/>
        <v>2747</v>
      </c>
      <c r="AB33" s="46">
        <f t="shared" ca="1" si="30"/>
        <v>2747</v>
      </c>
      <c r="AC33" s="46">
        <f t="shared" ca="1" si="30"/>
        <v>2747</v>
      </c>
      <c r="AD33" s="46">
        <f t="shared" ca="1" si="30"/>
        <v>2747</v>
      </c>
      <c r="AE33" s="46">
        <f t="shared" ca="1" si="30"/>
        <v>2747</v>
      </c>
      <c r="AF33" s="46">
        <f t="shared" ca="1" si="30"/>
        <v>2747</v>
      </c>
      <c r="AG33" s="46">
        <f t="shared" ca="1" si="30"/>
        <v>2747</v>
      </c>
      <c r="AH33" s="46">
        <f t="shared" ca="1" si="30"/>
        <v>2747</v>
      </c>
      <c r="AI33" s="46">
        <f t="shared" ca="1" si="30"/>
        <v>2747</v>
      </c>
    </row>
    <row r="34" spans="1:35" ht="18.600000000000001" hidden="1" customHeight="1">
      <c r="A34" s="27">
        <v>11</v>
      </c>
      <c r="B34" s="96" t="s">
        <v>628</v>
      </c>
      <c r="C34" s="28" t="str">
        <f t="shared" ca="1" si="5"/>
        <v>781-G2407</v>
      </c>
      <c r="D34" s="28" t="str">
        <f t="shared" ca="1" si="6"/>
        <v>HPX專用</v>
      </c>
      <c r="E34" s="28" t="str">
        <f t="shared" ca="1" si="7"/>
        <v>艾睿</v>
      </c>
      <c r="F34" s="29">
        <f t="shared" ca="1" si="8"/>
        <v>2587</v>
      </c>
      <c r="G34" s="29">
        <f t="shared" ca="1" si="9"/>
        <v>0</v>
      </c>
      <c r="H34" s="29">
        <f t="shared" ca="1" si="24"/>
        <v>0</v>
      </c>
      <c r="I34" s="29"/>
      <c r="J34" s="30">
        <f t="shared" ca="1" si="11"/>
        <v>6000</v>
      </c>
      <c r="K34" s="30">
        <f t="shared" ca="1" si="12"/>
        <v>0</v>
      </c>
      <c r="L34" s="30">
        <f t="shared" ca="1" si="22"/>
        <v>3000</v>
      </c>
      <c r="M34" s="30">
        <f t="shared" ca="1" si="22"/>
        <v>168</v>
      </c>
      <c r="N34" s="30">
        <f t="shared" ca="1" si="2"/>
        <v>0</v>
      </c>
      <c r="O34" s="30">
        <f t="shared" ca="1" si="3"/>
        <v>2587</v>
      </c>
      <c r="P34" s="41" t="s">
        <v>26</v>
      </c>
      <c r="Q34" s="42">
        <f ca="1">IF(MOD(ROW(),3)=1,VLOOKUP(INDIRECT("B"&amp;ROW()),INDIRECT("Cutput!$A:$AS"),Q$1,0),"")</f>
        <v>3328</v>
      </c>
      <c r="R34" s="42">
        <f t="shared" ref="R34:AI34" ca="1" si="31">IF(MOD(ROW(),3)=1,VLOOKUP(INDIRECT("B"&amp;ROW()),INDIRECT("Cutput!$A:$AS"),R$1,0),"")</f>
        <v>0</v>
      </c>
      <c r="S34" s="42">
        <f t="shared" ca="1" si="31"/>
        <v>0</v>
      </c>
      <c r="T34" s="42">
        <f t="shared" ca="1" si="31"/>
        <v>0</v>
      </c>
      <c r="U34" s="42">
        <f t="shared" ca="1" si="31"/>
        <v>2400</v>
      </c>
      <c r="V34" s="42">
        <f t="shared" ca="1" si="31"/>
        <v>0</v>
      </c>
      <c r="W34" s="42">
        <f t="shared" ca="1" si="31"/>
        <v>0</v>
      </c>
      <c r="X34" s="42">
        <f t="shared" ca="1" si="31"/>
        <v>0</v>
      </c>
      <c r="Y34" s="42">
        <f t="shared" ca="1" si="31"/>
        <v>0</v>
      </c>
      <c r="Z34" s="42">
        <f t="shared" ca="1" si="31"/>
        <v>0</v>
      </c>
      <c r="AA34" s="42">
        <f t="shared" ca="1" si="31"/>
        <v>0</v>
      </c>
      <c r="AB34" s="42">
        <f t="shared" ca="1" si="31"/>
        <v>0</v>
      </c>
      <c r="AC34" s="42">
        <f t="shared" ca="1" si="31"/>
        <v>0</v>
      </c>
      <c r="AD34" s="42">
        <f t="shared" ca="1" si="31"/>
        <v>0</v>
      </c>
      <c r="AE34" s="42">
        <f t="shared" ca="1" si="31"/>
        <v>0</v>
      </c>
      <c r="AF34" s="42">
        <f t="shared" ca="1" si="31"/>
        <v>0</v>
      </c>
      <c r="AG34" s="42">
        <f t="shared" ca="1" si="31"/>
        <v>0</v>
      </c>
      <c r="AH34" s="42">
        <f t="shared" ca="1" si="31"/>
        <v>0</v>
      </c>
      <c r="AI34" s="42">
        <f t="shared" ca="1" si="31"/>
        <v>0</v>
      </c>
    </row>
    <row r="35" spans="1:35" ht="18" hidden="1" customHeight="1">
      <c r="A35" s="31">
        <v>11</v>
      </c>
      <c r="B35" s="60" t="s">
        <v>37</v>
      </c>
      <c r="C35" s="28" t="str">
        <f t="shared" ca="1" si="5"/>
        <v>781-G2407</v>
      </c>
      <c r="D35" s="28" t="str">
        <f t="shared" ca="1" si="6"/>
        <v>HPX專用</v>
      </c>
      <c r="E35" s="28" t="str">
        <f t="shared" ca="1" si="7"/>
        <v>艾睿</v>
      </c>
      <c r="F35" s="29" t="str">
        <f t="shared" ca="1" si="8"/>
        <v/>
      </c>
      <c r="G35" s="29" t="str">
        <f t="shared" ca="1" si="9"/>
        <v/>
      </c>
      <c r="H35" s="29">
        <f t="shared" ref="H35:H44" ca="1" si="32">IF(ISNA(VLOOKUP(INDIRECT("B"&amp;ROW()),INDIRECT("LG_Buffer!$A:$D"),$H$2,0)),0,VLOOKUP(INDIRECT("B"&amp;ROW()),INDIRECT("LG_Buffer!$A:$D"),$H$2,0))</f>
        <v>0</v>
      </c>
      <c r="I35" s="32"/>
      <c r="J35" s="30" t="str">
        <f t="shared" ca="1" si="11"/>
        <v/>
      </c>
      <c r="K35" s="30" t="str">
        <f t="shared" ca="1" si="12"/>
        <v/>
      </c>
      <c r="L35" s="30" t="str">
        <f t="shared" ca="1" si="22"/>
        <v/>
      </c>
      <c r="M35" s="30" t="str">
        <f t="shared" ca="1" si="22"/>
        <v/>
      </c>
      <c r="N35" s="30" t="str">
        <f t="shared" ca="1" si="2"/>
        <v/>
      </c>
      <c r="O35" s="30" t="str">
        <f t="shared" si="3"/>
        <v/>
      </c>
      <c r="P35" s="43" t="s">
        <v>27</v>
      </c>
      <c r="Q35" s="44"/>
      <c r="R35" s="44">
        <v>3000</v>
      </c>
      <c r="S35" s="44"/>
      <c r="T35" s="44"/>
      <c r="U35" s="44">
        <v>3000</v>
      </c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</row>
    <row r="36" spans="1:35" ht="18" hidden="1" customHeight="1">
      <c r="A36" s="31">
        <v>11</v>
      </c>
      <c r="B36" s="60" t="s">
        <v>37</v>
      </c>
      <c r="C36" s="28" t="str">
        <f t="shared" ca="1" si="5"/>
        <v>781-G2407</v>
      </c>
      <c r="D36" s="28" t="str">
        <f t="shared" ca="1" si="6"/>
        <v>HPX專用</v>
      </c>
      <c r="E36" s="28" t="str">
        <f t="shared" ca="1" si="7"/>
        <v>艾睿</v>
      </c>
      <c r="F36" s="29" t="str">
        <f t="shared" ca="1" si="8"/>
        <v/>
      </c>
      <c r="G36" s="29" t="str">
        <f t="shared" ca="1" si="9"/>
        <v/>
      </c>
      <c r="H36" s="29">
        <f t="shared" ca="1" si="32"/>
        <v>0</v>
      </c>
      <c r="I36" s="32"/>
      <c r="J36" s="30" t="str">
        <f t="shared" ca="1" si="11"/>
        <v/>
      </c>
      <c r="K36" s="30" t="str">
        <f t="shared" ca="1" si="12"/>
        <v/>
      </c>
      <c r="L36" s="30" t="str">
        <f t="shared" ca="1" si="22"/>
        <v/>
      </c>
      <c r="M36" s="30" t="str">
        <f t="shared" ca="1" si="22"/>
        <v/>
      </c>
      <c r="N36" s="30" t="str">
        <f t="shared" ca="1" si="2"/>
        <v/>
      </c>
      <c r="O36" s="30" t="str">
        <f t="shared" si="3"/>
        <v/>
      </c>
      <c r="P36" s="45" t="s">
        <v>28</v>
      </c>
      <c r="Q36" s="46">
        <f ca="1">O34-Q34</f>
        <v>-741</v>
      </c>
      <c r="R36" s="46">
        <f ca="1">Q36+Q35-R34</f>
        <v>-741</v>
      </c>
      <c r="S36" s="46">
        <f t="shared" ref="S36:AI36" ca="1" si="33">R36+R35-S34</f>
        <v>2259</v>
      </c>
      <c r="T36" s="46">
        <f t="shared" ca="1" si="33"/>
        <v>2259</v>
      </c>
      <c r="U36" s="46">
        <f t="shared" ca="1" si="33"/>
        <v>-141</v>
      </c>
      <c r="V36" s="46">
        <f t="shared" ca="1" si="33"/>
        <v>2859</v>
      </c>
      <c r="W36" s="46">
        <f t="shared" ca="1" si="33"/>
        <v>2859</v>
      </c>
      <c r="X36" s="46">
        <f t="shared" ca="1" si="33"/>
        <v>2859</v>
      </c>
      <c r="Y36" s="46">
        <f t="shared" ca="1" si="33"/>
        <v>2859</v>
      </c>
      <c r="Z36" s="46">
        <f t="shared" ca="1" si="33"/>
        <v>2859</v>
      </c>
      <c r="AA36" s="46">
        <f t="shared" ca="1" si="33"/>
        <v>2859</v>
      </c>
      <c r="AB36" s="46">
        <f t="shared" ca="1" si="33"/>
        <v>2859</v>
      </c>
      <c r="AC36" s="46">
        <f t="shared" ca="1" si="33"/>
        <v>2859</v>
      </c>
      <c r="AD36" s="46">
        <f t="shared" ca="1" si="33"/>
        <v>2859</v>
      </c>
      <c r="AE36" s="46">
        <f t="shared" ca="1" si="33"/>
        <v>2859</v>
      </c>
      <c r="AF36" s="46">
        <f t="shared" ca="1" si="33"/>
        <v>2859</v>
      </c>
      <c r="AG36" s="46">
        <f t="shared" ca="1" si="33"/>
        <v>2859</v>
      </c>
      <c r="AH36" s="46">
        <f t="shared" ca="1" si="33"/>
        <v>2859</v>
      </c>
      <c r="AI36" s="46">
        <f t="shared" ca="1" si="33"/>
        <v>2859</v>
      </c>
    </row>
    <row r="37" spans="1:35" ht="18" hidden="1" customHeight="1">
      <c r="A37" s="27">
        <v>12</v>
      </c>
      <c r="B37" s="96" t="s">
        <v>677</v>
      </c>
      <c r="C37" s="28" t="str">
        <f t="shared" ca="1" si="5"/>
        <v>KU-2501, KU-2502, KU-2505, KU-2506</v>
      </c>
      <c r="D37" s="28" t="str">
        <f t="shared" ca="1" si="6"/>
        <v>ASK_LG專用</v>
      </c>
      <c r="E37" s="28" t="str">
        <f t="shared" ca="1" si="7"/>
        <v>友齊</v>
      </c>
      <c r="F37" s="29">
        <f t="shared" ca="1" si="8"/>
        <v>-10744</v>
      </c>
      <c r="G37" s="29">
        <f t="shared" ca="1" si="9"/>
        <v>24000</v>
      </c>
      <c r="H37" s="29">
        <f t="shared" ca="1" si="32"/>
        <v>0</v>
      </c>
      <c r="I37" s="29">
        <v>12000</v>
      </c>
      <c r="J37" s="30">
        <f t="shared" ca="1" si="11"/>
        <v>150000</v>
      </c>
      <c r="K37" s="30">
        <f t="shared" ca="1" si="12"/>
        <v>0</v>
      </c>
      <c r="L37" s="30">
        <f t="shared" ca="1" si="22"/>
        <v>24000</v>
      </c>
      <c r="M37" s="30">
        <f t="shared" ca="1" si="22"/>
        <v>364</v>
      </c>
      <c r="N37" s="30">
        <f t="shared" ca="1" si="2"/>
        <v>0</v>
      </c>
      <c r="O37" s="30">
        <f t="shared" ca="1" si="3"/>
        <v>25256</v>
      </c>
      <c r="P37" s="41" t="s">
        <v>26</v>
      </c>
      <c r="Q37" s="42">
        <f ca="1">IF(MOD(ROW(),3)=1,VLOOKUP(INDIRECT("B"&amp;ROW()),INDIRECT("Cutput!$A:$AS"),Q$1,0),"")</f>
        <v>0</v>
      </c>
      <c r="R37" s="42">
        <f t="shared" ref="R37:AI37" ca="1" si="34">IF(MOD(ROW(),3)=1,VLOOKUP(INDIRECT("B"&amp;ROW()),INDIRECT("Cutput!$A:$AS"),R$1,0),"")</f>
        <v>15256</v>
      </c>
      <c r="S37" s="42">
        <f t="shared" ca="1" si="34"/>
        <v>10916</v>
      </c>
      <c r="T37" s="42">
        <f t="shared" ca="1" si="34"/>
        <v>11600</v>
      </c>
      <c r="U37" s="42">
        <f t="shared" ca="1" si="34"/>
        <v>8200</v>
      </c>
      <c r="V37" s="42">
        <f t="shared" ca="1" si="34"/>
        <v>10000</v>
      </c>
      <c r="W37" s="42">
        <f t="shared" ca="1" si="34"/>
        <v>10600</v>
      </c>
      <c r="X37" s="42">
        <f t="shared" ca="1" si="34"/>
        <v>6200</v>
      </c>
      <c r="Y37" s="42">
        <f t="shared" ca="1" si="34"/>
        <v>6200</v>
      </c>
      <c r="Z37" s="42">
        <f t="shared" ca="1" si="34"/>
        <v>8400</v>
      </c>
      <c r="AA37" s="42">
        <f t="shared" ca="1" si="34"/>
        <v>3400</v>
      </c>
      <c r="AB37" s="42">
        <f t="shared" ca="1" si="34"/>
        <v>4400</v>
      </c>
      <c r="AC37" s="42">
        <f t="shared" ca="1" si="34"/>
        <v>0</v>
      </c>
      <c r="AD37" s="42">
        <f t="shared" ca="1" si="34"/>
        <v>0</v>
      </c>
      <c r="AE37" s="42">
        <f t="shared" ca="1" si="34"/>
        <v>0</v>
      </c>
      <c r="AF37" s="42">
        <f t="shared" ca="1" si="34"/>
        <v>0</v>
      </c>
      <c r="AG37" s="42">
        <f t="shared" ca="1" si="34"/>
        <v>0</v>
      </c>
      <c r="AH37" s="42">
        <f t="shared" ca="1" si="34"/>
        <v>0</v>
      </c>
      <c r="AI37" s="42">
        <f t="shared" ca="1" si="34"/>
        <v>0</v>
      </c>
    </row>
    <row r="38" spans="1:35" ht="18" hidden="1" customHeight="1">
      <c r="A38" s="31">
        <v>12</v>
      </c>
      <c r="B38" s="60" t="s">
        <v>38</v>
      </c>
      <c r="C38" s="28" t="str">
        <f t="shared" ca="1" si="5"/>
        <v>KU-2501, KU-2502, KU-2505, KU-2506</v>
      </c>
      <c r="D38" s="28" t="str">
        <f t="shared" ca="1" si="6"/>
        <v>ASK_LG專用</v>
      </c>
      <c r="E38" s="28" t="str">
        <f t="shared" ca="1" si="7"/>
        <v>友齊</v>
      </c>
      <c r="F38" s="29" t="str">
        <f t="shared" ca="1" si="8"/>
        <v/>
      </c>
      <c r="G38" s="29" t="str">
        <f t="shared" ca="1" si="9"/>
        <v/>
      </c>
      <c r="H38" s="29">
        <f t="shared" ca="1" si="32"/>
        <v>0</v>
      </c>
      <c r="I38" s="32"/>
      <c r="J38" s="30" t="str">
        <f t="shared" ca="1" si="11"/>
        <v/>
      </c>
      <c r="K38" s="30" t="str">
        <f t="shared" ca="1" si="12"/>
        <v/>
      </c>
      <c r="L38" s="30" t="str">
        <f t="shared" ca="1" si="22"/>
        <v/>
      </c>
      <c r="M38" s="30" t="str">
        <f t="shared" ca="1" si="22"/>
        <v/>
      </c>
      <c r="N38" s="30" t="str">
        <f t="shared" ca="1" si="2"/>
        <v/>
      </c>
      <c r="O38" s="30" t="str">
        <f t="shared" si="3"/>
        <v/>
      </c>
      <c r="P38" s="43" t="s">
        <v>27</v>
      </c>
      <c r="Q38" s="44"/>
      <c r="R38" s="44">
        <v>48000</v>
      </c>
      <c r="S38" s="44">
        <v>24000</v>
      </c>
      <c r="T38" s="44">
        <v>9000</v>
      </c>
      <c r="U38" s="44">
        <v>9000</v>
      </c>
      <c r="V38" s="44">
        <v>12000</v>
      </c>
      <c r="W38" s="44">
        <v>9000</v>
      </c>
      <c r="X38" s="44">
        <v>6000</v>
      </c>
      <c r="Y38" s="44">
        <v>9000</v>
      </c>
      <c r="Z38" s="44">
        <v>6000</v>
      </c>
      <c r="AA38" s="44">
        <v>3000</v>
      </c>
      <c r="AB38" s="44">
        <v>3000</v>
      </c>
      <c r="AC38" s="44"/>
      <c r="AD38" s="44"/>
      <c r="AE38" s="44"/>
      <c r="AF38" s="44"/>
      <c r="AG38" s="44"/>
      <c r="AH38" s="44"/>
      <c r="AI38" s="44"/>
    </row>
    <row r="39" spans="1:35" ht="18" hidden="1" customHeight="1">
      <c r="A39" s="31">
        <v>12</v>
      </c>
      <c r="B39" s="60" t="s">
        <v>38</v>
      </c>
      <c r="C39" s="28" t="str">
        <f t="shared" ca="1" si="5"/>
        <v>KU-2501, KU-2502, KU-2505, KU-2506</v>
      </c>
      <c r="D39" s="28" t="str">
        <f t="shared" ca="1" si="6"/>
        <v>ASK_LG專用</v>
      </c>
      <c r="E39" s="28" t="str">
        <f t="shared" ca="1" si="7"/>
        <v>友齊</v>
      </c>
      <c r="F39" s="29" t="str">
        <f t="shared" ca="1" si="8"/>
        <v/>
      </c>
      <c r="G39" s="29" t="str">
        <f t="shared" ca="1" si="9"/>
        <v/>
      </c>
      <c r="H39" s="29">
        <f t="shared" ca="1" si="32"/>
        <v>0</v>
      </c>
      <c r="I39" s="32"/>
      <c r="J39" s="30" t="str">
        <f t="shared" ca="1" si="11"/>
        <v/>
      </c>
      <c r="K39" s="30" t="str">
        <f t="shared" ca="1" si="12"/>
        <v/>
      </c>
      <c r="L39" s="30" t="str">
        <f t="shared" ca="1" si="22"/>
        <v/>
      </c>
      <c r="M39" s="30" t="str">
        <f t="shared" ca="1" si="22"/>
        <v/>
      </c>
      <c r="N39" s="30" t="str">
        <f t="shared" ca="1" si="2"/>
        <v/>
      </c>
      <c r="O39" s="30" t="str">
        <f t="shared" si="3"/>
        <v/>
      </c>
      <c r="P39" s="45" t="s">
        <v>28</v>
      </c>
      <c r="Q39" s="46">
        <f ca="1">O37-Q37</f>
        <v>25256</v>
      </c>
      <c r="R39" s="46">
        <f ca="1">Q39+Q38-R37</f>
        <v>10000</v>
      </c>
      <c r="S39" s="46">
        <f t="shared" ref="S39:AI39" ca="1" si="35">R39+R38-S37</f>
        <v>47084</v>
      </c>
      <c r="T39" s="46">
        <f t="shared" ca="1" si="35"/>
        <v>59484</v>
      </c>
      <c r="U39" s="46">
        <f t="shared" ca="1" si="35"/>
        <v>60284</v>
      </c>
      <c r="V39" s="46">
        <f t="shared" ca="1" si="35"/>
        <v>59284</v>
      </c>
      <c r="W39" s="46">
        <f t="shared" ca="1" si="35"/>
        <v>60684</v>
      </c>
      <c r="X39" s="46">
        <f t="shared" ca="1" si="35"/>
        <v>63484</v>
      </c>
      <c r="Y39" s="46">
        <f t="shared" ca="1" si="35"/>
        <v>63284</v>
      </c>
      <c r="Z39" s="46">
        <f t="shared" ca="1" si="35"/>
        <v>63884</v>
      </c>
      <c r="AA39" s="46">
        <f t="shared" ca="1" si="35"/>
        <v>66484</v>
      </c>
      <c r="AB39" s="46">
        <f t="shared" ca="1" si="35"/>
        <v>65084</v>
      </c>
      <c r="AC39" s="46">
        <f t="shared" ca="1" si="35"/>
        <v>68084</v>
      </c>
      <c r="AD39" s="46">
        <f t="shared" ca="1" si="35"/>
        <v>68084</v>
      </c>
      <c r="AE39" s="46">
        <f t="shared" ca="1" si="35"/>
        <v>68084</v>
      </c>
      <c r="AF39" s="46">
        <f t="shared" ca="1" si="35"/>
        <v>68084</v>
      </c>
      <c r="AG39" s="46">
        <f t="shared" ca="1" si="35"/>
        <v>68084</v>
      </c>
      <c r="AH39" s="46">
        <f t="shared" ca="1" si="35"/>
        <v>68084</v>
      </c>
      <c r="AI39" s="46">
        <f t="shared" ca="1" si="35"/>
        <v>68084</v>
      </c>
    </row>
    <row r="40" spans="1:35" ht="18" hidden="1" customHeight="1">
      <c r="A40" s="27">
        <v>13</v>
      </c>
      <c r="B40" s="59" t="s">
        <v>282</v>
      </c>
      <c r="C40" s="28" t="str">
        <f t="shared" ca="1" si="5"/>
        <v>Not Found</v>
      </c>
      <c r="D40" s="28" t="str">
        <f t="shared" ca="1" si="6"/>
        <v>無機種用</v>
      </c>
      <c r="E40" s="28" t="str">
        <f t="shared" ca="1" si="7"/>
        <v>無PO</v>
      </c>
      <c r="F40" s="29">
        <f t="shared" ca="1" si="8"/>
        <v>0</v>
      </c>
      <c r="G40" s="29">
        <f t="shared" ca="1" si="9"/>
        <v>0</v>
      </c>
      <c r="H40" s="29">
        <f t="shared" ca="1" si="32"/>
        <v>0</v>
      </c>
      <c r="I40" s="29"/>
      <c r="J40" s="30">
        <f t="shared" ca="1" si="11"/>
        <v>0</v>
      </c>
      <c r="K40" s="30">
        <f t="shared" ca="1" si="12"/>
        <v>0</v>
      </c>
      <c r="L40" s="30">
        <f t="shared" ca="1" si="22"/>
        <v>99000</v>
      </c>
      <c r="M40" s="30">
        <f t="shared" ca="1" si="22"/>
        <v>98</v>
      </c>
      <c r="N40" s="30">
        <f t="shared" ca="1" si="2"/>
        <v>0</v>
      </c>
      <c r="O40" s="30">
        <f t="shared" ca="1" si="3"/>
        <v>0</v>
      </c>
      <c r="P40" s="41" t="s">
        <v>26</v>
      </c>
      <c r="Q40" s="42">
        <f ca="1">IF(MOD(ROW(),3)=1,VLOOKUP(INDIRECT("B"&amp;ROW()),INDIRECT("Cutput!$A:$AS"),Q$1,0),"")</f>
        <v>0</v>
      </c>
      <c r="R40" s="42">
        <f t="shared" ref="R40:AI40" ca="1" si="36">IF(MOD(ROW(),3)=1,VLOOKUP(INDIRECT("B"&amp;ROW()),INDIRECT("Cutput!$A:$AS"),R$1,0),"")</f>
        <v>0</v>
      </c>
      <c r="S40" s="42">
        <f t="shared" ca="1" si="36"/>
        <v>0</v>
      </c>
      <c r="T40" s="42">
        <f t="shared" ca="1" si="36"/>
        <v>0</v>
      </c>
      <c r="U40" s="42">
        <f t="shared" ca="1" si="36"/>
        <v>0</v>
      </c>
      <c r="V40" s="42">
        <f t="shared" ca="1" si="36"/>
        <v>0</v>
      </c>
      <c r="W40" s="42">
        <f t="shared" ca="1" si="36"/>
        <v>0</v>
      </c>
      <c r="X40" s="42">
        <f t="shared" ca="1" si="36"/>
        <v>0</v>
      </c>
      <c r="Y40" s="42">
        <f t="shared" ca="1" si="36"/>
        <v>0</v>
      </c>
      <c r="Z40" s="42">
        <f t="shared" ca="1" si="36"/>
        <v>0</v>
      </c>
      <c r="AA40" s="42">
        <f t="shared" ca="1" si="36"/>
        <v>0</v>
      </c>
      <c r="AB40" s="42">
        <f t="shared" ca="1" si="36"/>
        <v>0</v>
      </c>
      <c r="AC40" s="42">
        <f t="shared" ca="1" si="36"/>
        <v>0</v>
      </c>
      <c r="AD40" s="42">
        <f t="shared" ca="1" si="36"/>
        <v>0</v>
      </c>
      <c r="AE40" s="42">
        <f t="shared" ca="1" si="36"/>
        <v>0</v>
      </c>
      <c r="AF40" s="42">
        <f t="shared" ca="1" si="36"/>
        <v>0</v>
      </c>
      <c r="AG40" s="42">
        <f t="shared" ca="1" si="36"/>
        <v>0</v>
      </c>
      <c r="AH40" s="42">
        <f t="shared" ca="1" si="36"/>
        <v>0</v>
      </c>
      <c r="AI40" s="42">
        <f t="shared" ca="1" si="36"/>
        <v>0</v>
      </c>
    </row>
    <row r="41" spans="1:35" ht="18" hidden="1" customHeight="1">
      <c r="A41" s="31">
        <v>13</v>
      </c>
      <c r="B41" s="60" t="s">
        <v>282</v>
      </c>
      <c r="C41" s="28" t="str">
        <f t="shared" ca="1" si="5"/>
        <v>Not Found</v>
      </c>
      <c r="D41" s="28" t="str">
        <f t="shared" ca="1" si="6"/>
        <v>無機種用</v>
      </c>
      <c r="E41" s="28" t="str">
        <f t="shared" ca="1" si="7"/>
        <v>無PO</v>
      </c>
      <c r="F41" s="29" t="str">
        <f t="shared" ca="1" si="8"/>
        <v/>
      </c>
      <c r="G41" s="29" t="str">
        <f t="shared" ca="1" si="9"/>
        <v/>
      </c>
      <c r="H41" s="29">
        <f t="shared" ca="1" si="32"/>
        <v>0</v>
      </c>
      <c r="I41" s="32"/>
      <c r="J41" s="30" t="str">
        <f t="shared" ca="1" si="11"/>
        <v/>
      </c>
      <c r="K41" s="30" t="str">
        <f t="shared" ca="1" si="12"/>
        <v/>
      </c>
      <c r="L41" s="30" t="str">
        <f t="shared" ca="1" si="22"/>
        <v/>
      </c>
      <c r="M41" s="30" t="str">
        <f t="shared" ca="1" si="22"/>
        <v/>
      </c>
      <c r="N41" s="30" t="str">
        <f t="shared" ca="1" si="2"/>
        <v/>
      </c>
      <c r="O41" s="30" t="str">
        <f t="shared" si="3"/>
        <v/>
      </c>
      <c r="P41" s="43" t="s">
        <v>27</v>
      </c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</row>
    <row r="42" spans="1:35" ht="18" hidden="1" customHeight="1">
      <c r="A42" s="31">
        <v>13</v>
      </c>
      <c r="B42" s="60" t="s">
        <v>282</v>
      </c>
      <c r="C42" s="28" t="str">
        <f t="shared" ca="1" si="5"/>
        <v>Not Found</v>
      </c>
      <c r="D42" s="28" t="str">
        <f t="shared" ca="1" si="6"/>
        <v>無機種用</v>
      </c>
      <c r="E42" s="28" t="str">
        <f t="shared" ca="1" si="7"/>
        <v>無PO</v>
      </c>
      <c r="F42" s="29" t="str">
        <f t="shared" ca="1" si="8"/>
        <v/>
      </c>
      <c r="G42" s="29" t="str">
        <f t="shared" ca="1" si="9"/>
        <v/>
      </c>
      <c r="H42" s="29">
        <f t="shared" ca="1" si="32"/>
        <v>0</v>
      </c>
      <c r="I42" s="32"/>
      <c r="J42" s="30" t="str">
        <f t="shared" ca="1" si="11"/>
        <v/>
      </c>
      <c r="K42" s="30" t="str">
        <f t="shared" ca="1" si="12"/>
        <v/>
      </c>
      <c r="L42" s="30" t="str">
        <f t="shared" ca="1" si="22"/>
        <v/>
      </c>
      <c r="M42" s="30" t="str">
        <f t="shared" ca="1" si="22"/>
        <v/>
      </c>
      <c r="N42" s="30" t="str">
        <f t="shared" ca="1" si="2"/>
        <v/>
      </c>
      <c r="O42" s="30" t="str">
        <f t="shared" si="3"/>
        <v/>
      </c>
      <c r="P42" s="45" t="s">
        <v>28</v>
      </c>
      <c r="Q42" s="46">
        <f ca="1">O40-Q40</f>
        <v>0</v>
      </c>
      <c r="R42" s="46">
        <f ca="1">Q42+Q41-R40</f>
        <v>0</v>
      </c>
      <c r="S42" s="46">
        <f t="shared" ref="S42:AI42" ca="1" si="37">R42+R41-S40</f>
        <v>0</v>
      </c>
      <c r="T42" s="46">
        <f t="shared" ca="1" si="37"/>
        <v>0</v>
      </c>
      <c r="U42" s="46">
        <f t="shared" ca="1" si="37"/>
        <v>0</v>
      </c>
      <c r="V42" s="46">
        <f t="shared" ca="1" si="37"/>
        <v>0</v>
      </c>
      <c r="W42" s="46">
        <f t="shared" ca="1" si="37"/>
        <v>0</v>
      </c>
      <c r="X42" s="46">
        <f t="shared" ca="1" si="37"/>
        <v>0</v>
      </c>
      <c r="Y42" s="46">
        <f t="shared" ca="1" si="37"/>
        <v>0</v>
      </c>
      <c r="Z42" s="46">
        <f t="shared" ca="1" si="37"/>
        <v>0</v>
      </c>
      <c r="AA42" s="46">
        <f t="shared" ca="1" si="37"/>
        <v>0</v>
      </c>
      <c r="AB42" s="46">
        <f t="shared" ca="1" si="37"/>
        <v>0</v>
      </c>
      <c r="AC42" s="46">
        <f t="shared" ca="1" si="37"/>
        <v>0</v>
      </c>
      <c r="AD42" s="46">
        <f t="shared" ca="1" si="37"/>
        <v>0</v>
      </c>
      <c r="AE42" s="46">
        <f t="shared" ca="1" si="37"/>
        <v>0</v>
      </c>
      <c r="AF42" s="46">
        <f t="shared" ca="1" si="37"/>
        <v>0</v>
      </c>
      <c r="AG42" s="46">
        <f t="shared" ca="1" si="37"/>
        <v>0</v>
      </c>
      <c r="AH42" s="46">
        <f t="shared" ca="1" si="37"/>
        <v>0</v>
      </c>
      <c r="AI42" s="46">
        <f t="shared" ca="1" si="37"/>
        <v>0</v>
      </c>
    </row>
    <row r="43" spans="1:35" ht="18" hidden="1" customHeight="1">
      <c r="A43" s="27">
        <v>14</v>
      </c>
      <c r="B43" s="96" t="s">
        <v>661</v>
      </c>
      <c r="C43" s="28" t="str">
        <f t="shared" ca="1" si="5"/>
        <v>MSU1795</v>
      </c>
      <c r="D43" s="28" t="str">
        <f t="shared" ca="1" si="6"/>
        <v>HDC專用</v>
      </c>
      <c r="E43" s="28" t="str">
        <f t="shared" ca="1" si="7"/>
        <v>萊森</v>
      </c>
      <c r="F43" s="29">
        <f t="shared" ca="1" si="8"/>
        <v>2497</v>
      </c>
      <c r="G43" s="29">
        <f t="shared" ca="1" si="9"/>
        <v>3000</v>
      </c>
      <c r="H43" s="29">
        <f t="shared" ca="1" si="32"/>
        <v>0</v>
      </c>
      <c r="I43" s="29"/>
      <c r="J43" s="30">
        <f t="shared" ca="1" si="11"/>
        <v>12000</v>
      </c>
      <c r="K43" s="30">
        <f t="shared" ca="1" si="12"/>
        <v>0</v>
      </c>
      <c r="L43" s="30">
        <f t="shared" ca="1" si="22"/>
        <v>3000</v>
      </c>
      <c r="M43" s="30">
        <f t="shared" ca="1" si="22"/>
        <v>98</v>
      </c>
      <c r="N43" s="30">
        <f t="shared" ca="1" si="2"/>
        <v>2320</v>
      </c>
      <c r="O43" s="30">
        <f t="shared" ca="1" si="3"/>
        <v>7817</v>
      </c>
      <c r="P43" s="41" t="s">
        <v>26</v>
      </c>
      <c r="Q43" s="42">
        <f ca="1">IF(MOD(ROW(),3)=1,VLOOKUP(INDIRECT("B"&amp;ROW()),INDIRECT("Cutput!$A:$AS"),Q$1,0),"")</f>
        <v>1740</v>
      </c>
      <c r="R43" s="42">
        <f t="shared" ref="R43:AI43" ca="1" si="38">IF(MOD(ROW(),3)=1,VLOOKUP(INDIRECT("B"&amp;ROW()),INDIRECT("Cutput!$A:$AS"),R$1,0),"")</f>
        <v>1740</v>
      </c>
      <c r="S43" s="42">
        <f t="shared" ca="1" si="38"/>
        <v>2320</v>
      </c>
      <c r="T43" s="42">
        <f t="shared" ca="1" si="38"/>
        <v>2900</v>
      </c>
      <c r="U43" s="42">
        <f t="shared" ca="1" si="38"/>
        <v>3480</v>
      </c>
      <c r="V43" s="42">
        <f t="shared" ca="1" si="38"/>
        <v>2320</v>
      </c>
      <c r="W43" s="42">
        <f t="shared" ca="1" si="38"/>
        <v>1740</v>
      </c>
      <c r="X43" s="42">
        <f t="shared" ca="1" si="38"/>
        <v>1740</v>
      </c>
      <c r="Y43" s="42">
        <f t="shared" ca="1" si="38"/>
        <v>2320</v>
      </c>
      <c r="Z43" s="42">
        <f t="shared" ca="1" si="38"/>
        <v>0</v>
      </c>
      <c r="AA43" s="42">
        <f t="shared" ca="1" si="38"/>
        <v>0</v>
      </c>
      <c r="AB43" s="42">
        <f t="shared" ca="1" si="38"/>
        <v>0</v>
      </c>
      <c r="AC43" s="42">
        <f t="shared" ca="1" si="38"/>
        <v>0</v>
      </c>
      <c r="AD43" s="42">
        <f t="shared" ca="1" si="38"/>
        <v>0</v>
      </c>
      <c r="AE43" s="42">
        <f t="shared" ca="1" si="38"/>
        <v>0</v>
      </c>
      <c r="AF43" s="42">
        <f t="shared" ca="1" si="38"/>
        <v>0</v>
      </c>
      <c r="AG43" s="42">
        <f t="shared" ca="1" si="38"/>
        <v>0</v>
      </c>
      <c r="AH43" s="42">
        <f t="shared" ca="1" si="38"/>
        <v>0</v>
      </c>
      <c r="AI43" s="42">
        <f t="shared" ca="1" si="38"/>
        <v>0</v>
      </c>
    </row>
    <row r="44" spans="1:35" ht="18" hidden="1" customHeight="1">
      <c r="A44" s="31">
        <v>14</v>
      </c>
      <c r="B44" s="60" t="s">
        <v>39</v>
      </c>
      <c r="C44" s="28" t="str">
        <f t="shared" ca="1" si="5"/>
        <v>MSU1795</v>
      </c>
      <c r="D44" s="28" t="str">
        <f t="shared" ca="1" si="6"/>
        <v>HDC專用</v>
      </c>
      <c r="E44" s="28" t="str">
        <f t="shared" ca="1" si="7"/>
        <v>萊森</v>
      </c>
      <c r="F44" s="29" t="str">
        <f t="shared" ca="1" si="8"/>
        <v/>
      </c>
      <c r="G44" s="29" t="str">
        <f t="shared" ca="1" si="9"/>
        <v/>
      </c>
      <c r="H44" s="29">
        <f t="shared" ca="1" si="32"/>
        <v>0</v>
      </c>
      <c r="I44" s="32"/>
      <c r="J44" s="30" t="str">
        <f t="shared" ca="1" si="11"/>
        <v/>
      </c>
      <c r="K44" s="30" t="str">
        <f t="shared" ca="1" si="12"/>
        <v/>
      </c>
      <c r="L44" s="30" t="str">
        <f t="shared" ref="L44:M63" ca="1" si="39">IF(MOD(ROW(),3)=1,VLOOKUP(INDIRECT("B"&amp;ROW()),INDIRECT("KCB!$B:$AS"),L$2,0),"")</f>
        <v/>
      </c>
      <c r="M44" s="30" t="str">
        <f t="shared" ca="1" si="39"/>
        <v/>
      </c>
      <c r="N44" s="30" t="str">
        <f t="shared" ca="1" si="2"/>
        <v/>
      </c>
      <c r="O44" s="30" t="str">
        <f t="shared" si="3"/>
        <v/>
      </c>
      <c r="P44" s="43" t="s">
        <v>27</v>
      </c>
      <c r="Q44" s="44"/>
      <c r="R44" s="44">
        <v>3000</v>
      </c>
      <c r="S44" s="44"/>
      <c r="T44" s="44">
        <v>6000</v>
      </c>
      <c r="U44" s="44">
        <v>3000</v>
      </c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</row>
    <row r="45" spans="1:35" ht="18" hidden="1" customHeight="1">
      <c r="A45" s="31">
        <v>14</v>
      </c>
      <c r="B45" s="60" t="s">
        <v>39</v>
      </c>
      <c r="C45" s="28" t="str">
        <f t="shared" ca="1" si="5"/>
        <v>MSU1795</v>
      </c>
      <c r="D45" s="28" t="str">
        <f t="shared" ca="1" si="6"/>
        <v>HDC專用</v>
      </c>
      <c r="E45" s="28" t="str">
        <f t="shared" ca="1" si="7"/>
        <v>萊森</v>
      </c>
      <c r="F45" s="29" t="str">
        <f t="shared" ca="1" si="8"/>
        <v/>
      </c>
      <c r="G45" s="29" t="str">
        <f t="shared" ca="1" si="9"/>
        <v/>
      </c>
      <c r="H45" s="29">
        <f t="shared" ref="H45:H54" ca="1" si="40">IF(ISNA(VLOOKUP(INDIRECT("B"&amp;ROW()),INDIRECT("LG_Buffer!$A:$D"),$H$2,0)),0,VLOOKUP(INDIRECT("B"&amp;ROW()),INDIRECT("LG_Buffer!$A:$D"),$H$2,0))</f>
        <v>0</v>
      </c>
      <c r="I45" s="32"/>
      <c r="J45" s="30" t="str">
        <f t="shared" ca="1" si="11"/>
        <v/>
      </c>
      <c r="K45" s="30" t="str">
        <f t="shared" ca="1" si="12"/>
        <v/>
      </c>
      <c r="L45" s="30" t="str">
        <f t="shared" ca="1" si="39"/>
        <v/>
      </c>
      <c r="M45" s="30" t="str">
        <f t="shared" ca="1" si="39"/>
        <v/>
      </c>
      <c r="N45" s="30" t="str">
        <f t="shared" ca="1" si="2"/>
        <v/>
      </c>
      <c r="O45" s="30" t="str">
        <f t="shared" si="3"/>
        <v/>
      </c>
      <c r="P45" s="45" t="s">
        <v>28</v>
      </c>
      <c r="Q45" s="46">
        <f ca="1">O43-Q43</f>
        <v>6077</v>
      </c>
      <c r="R45" s="46">
        <f ca="1">Q45+Q44-R43</f>
        <v>4337</v>
      </c>
      <c r="S45" s="46">
        <f t="shared" ref="S45:AI45" ca="1" si="41">R45+R44-S43</f>
        <v>5017</v>
      </c>
      <c r="T45" s="46">
        <f t="shared" ca="1" si="41"/>
        <v>2117</v>
      </c>
      <c r="U45" s="46">
        <f t="shared" ca="1" si="41"/>
        <v>4637</v>
      </c>
      <c r="V45" s="46">
        <f t="shared" ca="1" si="41"/>
        <v>5317</v>
      </c>
      <c r="W45" s="46">
        <f t="shared" ca="1" si="41"/>
        <v>3577</v>
      </c>
      <c r="X45" s="46">
        <f t="shared" ca="1" si="41"/>
        <v>1837</v>
      </c>
      <c r="Y45" s="46">
        <f t="shared" ca="1" si="41"/>
        <v>-483</v>
      </c>
      <c r="Z45" s="46">
        <f t="shared" ca="1" si="41"/>
        <v>-483</v>
      </c>
      <c r="AA45" s="46">
        <f t="shared" ca="1" si="41"/>
        <v>-483</v>
      </c>
      <c r="AB45" s="46">
        <f t="shared" ca="1" si="41"/>
        <v>-483</v>
      </c>
      <c r="AC45" s="46">
        <f t="shared" ca="1" si="41"/>
        <v>-483</v>
      </c>
      <c r="AD45" s="46">
        <f t="shared" ca="1" si="41"/>
        <v>-483</v>
      </c>
      <c r="AE45" s="46">
        <f t="shared" ca="1" si="41"/>
        <v>-483</v>
      </c>
      <c r="AF45" s="46">
        <f t="shared" ca="1" si="41"/>
        <v>-483</v>
      </c>
      <c r="AG45" s="46">
        <f t="shared" ca="1" si="41"/>
        <v>-483</v>
      </c>
      <c r="AH45" s="46">
        <f t="shared" ca="1" si="41"/>
        <v>-483</v>
      </c>
      <c r="AI45" s="46">
        <f t="shared" ca="1" si="41"/>
        <v>-483</v>
      </c>
    </row>
    <row r="46" spans="1:35" ht="18" hidden="1" customHeight="1">
      <c r="A46" s="27">
        <v>15</v>
      </c>
      <c r="B46" s="59" t="s">
        <v>259</v>
      </c>
      <c r="C46" s="28" t="str">
        <f t="shared" ca="1" si="5"/>
        <v>Not Found</v>
      </c>
      <c r="D46" s="28" t="str">
        <f t="shared" ca="1" si="6"/>
        <v>無機種用</v>
      </c>
      <c r="E46" s="28" t="str">
        <f t="shared" ca="1" si="7"/>
        <v>無PO</v>
      </c>
      <c r="F46" s="29">
        <f t="shared" ca="1" si="8"/>
        <v>0</v>
      </c>
      <c r="G46" s="29">
        <f t="shared" ca="1" si="9"/>
        <v>0</v>
      </c>
      <c r="H46" s="29">
        <f t="shared" ca="1" si="40"/>
        <v>0</v>
      </c>
      <c r="I46" s="29"/>
      <c r="J46" s="30">
        <f t="shared" ca="1" si="11"/>
        <v>0</v>
      </c>
      <c r="K46" s="30">
        <f t="shared" ca="1" si="12"/>
        <v>0</v>
      </c>
      <c r="L46" s="30">
        <f t="shared" ca="1" si="39"/>
        <v>22000</v>
      </c>
      <c r="M46" s="30">
        <f t="shared" ca="1" si="39"/>
        <v>98</v>
      </c>
      <c r="N46" s="30">
        <f t="shared" ca="1" si="2"/>
        <v>0</v>
      </c>
      <c r="O46" s="30">
        <f t="shared" ca="1" si="3"/>
        <v>0</v>
      </c>
      <c r="P46" s="41" t="s">
        <v>26</v>
      </c>
      <c r="Q46" s="42">
        <f ca="1">IF(MOD(ROW(),3)=1,VLOOKUP(INDIRECT("B"&amp;ROW()),INDIRECT("Cutput!$A:$AS"),Q$1,0),"")</f>
        <v>0</v>
      </c>
      <c r="R46" s="42">
        <f t="shared" ref="R46:AI46" ca="1" si="42">IF(MOD(ROW(),3)=1,VLOOKUP(INDIRECT("B"&amp;ROW()),INDIRECT("Cutput!$A:$AS"),R$1,0),"")</f>
        <v>0</v>
      </c>
      <c r="S46" s="42">
        <f t="shared" ca="1" si="42"/>
        <v>0</v>
      </c>
      <c r="T46" s="42">
        <f t="shared" ca="1" si="42"/>
        <v>0</v>
      </c>
      <c r="U46" s="42">
        <f t="shared" ca="1" si="42"/>
        <v>0</v>
      </c>
      <c r="V46" s="42">
        <f t="shared" ca="1" si="42"/>
        <v>0</v>
      </c>
      <c r="W46" s="42">
        <f t="shared" ca="1" si="42"/>
        <v>0</v>
      </c>
      <c r="X46" s="42">
        <f t="shared" ca="1" si="42"/>
        <v>0</v>
      </c>
      <c r="Y46" s="42">
        <f t="shared" ca="1" si="42"/>
        <v>0</v>
      </c>
      <c r="Z46" s="42">
        <f t="shared" ca="1" si="42"/>
        <v>0</v>
      </c>
      <c r="AA46" s="42">
        <f t="shared" ca="1" si="42"/>
        <v>0</v>
      </c>
      <c r="AB46" s="42">
        <f t="shared" ca="1" si="42"/>
        <v>0</v>
      </c>
      <c r="AC46" s="42">
        <f t="shared" ca="1" si="42"/>
        <v>0</v>
      </c>
      <c r="AD46" s="42">
        <f t="shared" ca="1" si="42"/>
        <v>0</v>
      </c>
      <c r="AE46" s="42">
        <f t="shared" ca="1" si="42"/>
        <v>0</v>
      </c>
      <c r="AF46" s="42">
        <f t="shared" ca="1" si="42"/>
        <v>0</v>
      </c>
      <c r="AG46" s="42">
        <f t="shared" ca="1" si="42"/>
        <v>0</v>
      </c>
      <c r="AH46" s="42">
        <f t="shared" ca="1" si="42"/>
        <v>0</v>
      </c>
      <c r="AI46" s="42">
        <f t="shared" ca="1" si="42"/>
        <v>0</v>
      </c>
    </row>
    <row r="47" spans="1:35" ht="18" hidden="1" customHeight="1">
      <c r="A47" s="31">
        <v>15</v>
      </c>
      <c r="B47" s="60" t="s">
        <v>259</v>
      </c>
      <c r="C47" s="28" t="str">
        <f t="shared" ca="1" si="5"/>
        <v>Not Found</v>
      </c>
      <c r="D47" s="28" t="str">
        <f t="shared" ca="1" si="6"/>
        <v>無機種用</v>
      </c>
      <c r="E47" s="28" t="str">
        <f t="shared" ca="1" si="7"/>
        <v>無PO</v>
      </c>
      <c r="F47" s="29" t="str">
        <f t="shared" ca="1" si="8"/>
        <v/>
      </c>
      <c r="G47" s="29" t="str">
        <f t="shared" ca="1" si="9"/>
        <v/>
      </c>
      <c r="H47" s="29">
        <f t="shared" ca="1" si="40"/>
        <v>0</v>
      </c>
      <c r="I47" s="32"/>
      <c r="J47" s="30" t="str">
        <f t="shared" ca="1" si="11"/>
        <v/>
      </c>
      <c r="K47" s="30" t="str">
        <f t="shared" ca="1" si="12"/>
        <v/>
      </c>
      <c r="L47" s="30" t="str">
        <f t="shared" ca="1" si="39"/>
        <v/>
      </c>
      <c r="M47" s="30" t="str">
        <f t="shared" ca="1" si="39"/>
        <v/>
      </c>
      <c r="N47" s="30" t="str">
        <f t="shared" ca="1" si="2"/>
        <v/>
      </c>
      <c r="O47" s="30" t="str">
        <f t="shared" si="3"/>
        <v/>
      </c>
      <c r="P47" s="43" t="s">
        <v>27</v>
      </c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</row>
    <row r="48" spans="1:35" ht="18" hidden="1" customHeight="1">
      <c r="A48" s="31">
        <v>15</v>
      </c>
      <c r="B48" s="60" t="s">
        <v>259</v>
      </c>
      <c r="C48" s="28" t="str">
        <f t="shared" ca="1" si="5"/>
        <v>Not Found</v>
      </c>
      <c r="D48" s="28" t="str">
        <f t="shared" ca="1" si="6"/>
        <v>無機種用</v>
      </c>
      <c r="E48" s="28" t="str">
        <f t="shared" ca="1" si="7"/>
        <v>無PO</v>
      </c>
      <c r="F48" s="29" t="str">
        <f t="shared" ca="1" si="8"/>
        <v/>
      </c>
      <c r="G48" s="29" t="str">
        <f t="shared" ca="1" si="9"/>
        <v/>
      </c>
      <c r="H48" s="29">
        <f t="shared" ca="1" si="40"/>
        <v>0</v>
      </c>
      <c r="I48" s="32"/>
      <c r="J48" s="30" t="str">
        <f t="shared" ca="1" si="11"/>
        <v/>
      </c>
      <c r="K48" s="30" t="str">
        <f t="shared" ca="1" si="12"/>
        <v/>
      </c>
      <c r="L48" s="30" t="str">
        <f t="shared" ca="1" si="39"/>
        <v/>
      </c>
      <c r="M48" s="30" t="str">
        <f t="shared" ca="1" si="39"/>
        <v/>
      </c>
      <c r="N48" s="30" t="str">
        <f t="shared" ca="1" si="2"/>
        <v/>
      </c>
      <c r="O48" s="30" t="str">
        <f t="shared" si="3"/>
        <v/>
      </c>
      <c r="P48" s="45" t="s">
        <v>28</v>
      </c>
      <c r="Q48" s="46">
        <f ca="1">O46-Q46</f>
        <v>0</v>
      </c>
      <c r="R48" s="46">
        <f ca="1">Q48+Q47-R46</f>
        <v>0</v>
      </c>
      <c r="S48" s="46">
        <f t="shared" ref="S48:AI48" ca="1" si="43">R48+R47-S46</f>
        <v>0</v>
      </c>
      <c r="T48" s="46">
        <f t="shared" ca="1" si="43"/>
        <v>0</v>
      </c>
      <c r="U48" s="46">
        <f t="shared" ca="1" si="43"/>
        <v>0</v>
      </c>
      <c r="V48" s="46">
        <f t="shared" ca="1" si="43"/>
        <v>0</v>
      </c>
      <c r="W48" s="46">
        <f t="shared" ca="1" si="43"/>
        <v>0</v>
      </c>
      <c r="X48" s="46">
        <f t="shared" ca="1" si="43"/>
        <v>0</v>
      </c>
      <c r="Y48" s="46">
        <f t="shared" ca="1" si="43"/>
        <v>0</v>
      </c>
      <c r="Z48" s="46">
        <f t="shared" ca="1" si="43"/>
        <v>0</v>
      </c>
      <c r="AA48" s="46">
        <f t="shared" ca="1" si="43"/>
        <v>0</v>
      </c>
      <c r="AB48" s="46">
        <f t="shared" ca="1" si="43"/>
        <v>0</v>
      </c>
      <c r="AC48" s="46">
        <f t="shared" ca="1" si="43"/>
        <v>0</v>
      </c>
      <c r="AD48" s="46">
        <f t="shared" ca="1" si="43"/>
        <v>0</v>
      </c>
      <c r="AE48" s="46">
        <f t="shared" ca="1" si="43"/>
        <v>0</v>
      </c>
      <c r="AF48" s="46">
        <f t="shared" ca="1" si="43"/>
        <v>0</v>
      </c>
      <c r="AG48" s="46">
        <f t="shared" ca="1" si="43"/>
        <v>0</v>
      </c>
      <c r="AH48" s="46">
        <f t="shared" ca="1" si="43"/>
        <v>0</v>
      </c>
      <c r="AI48" s="46">
        <f t="shared" ca="1" si="43"/>
        <v>0</v>
      </c>
    </row>
    <row r="49" spans="1:35" ht="18" hidden="1" customHeight="1">
      <c r="A49" s="27">
        <v>16</v>
      </c>
      <c r="B49" s="59" t="s">
        <v>260</v>
      </c>
      <c r="C49" s="28" t="str">
        <f t="shared" ca="1" si="5"/>
        <v>Not Found</v>
      </c>
      <c r="D49" s="28" t="str">
        <f t="shared" ca="1" si="6"/>
        <v>無機種用</v>
      </c>
      <c r="E49" s="28" t="str">
        <f t="shared" ca="1" si="7"/>
        <v>無PO</v>
      </c>
      <c r="F49" s="29">
        <f t="shared" ca="1" si="8"/>
        <v>0</v>
      </c>
      <c r="G49" s="29">
        <f t="shared" ca="1" si="9"/>
        <v>0</v>
      </c>
      <c r="H49" s="29">
        <f t="shared" ca="1" si="40"/>
        <v>0</v>
      </c>
      <c r="I49" s="29"/>
      <c r="J49" s="30">
        <f t="shared" ca="1" si="11"/>
        <v>0</v>
      </c>
      <c r="K49" s="30">
        <f t="shared" ca="1" si="12"/>
        <v>0</v>
      </c>
      <c r="L49" s="30">
        <f t="shared" ca="1" si="39"/>
        <v>50000</v>
      </c>
      <c r="M49" s="30">
        <f t="shared" ca="1" si="39"/>
        <v>98</v>
      </c>
      <c r="N49" s="30">
        <f t="shared" ca="1" si="2"/>
        <v>0</v>
      </c>
      <c r="O49" s="30">
        <f t="shared" ca="1" si="3"/>
        <v>0</v>
      </c>
      <c r="P49" s="41" t="s">
        <v>26</v>
      </c>
      <c r="Q49" s="42">
        <f ca="1">IF(MOD(ROW(),3)=1,VLOOKUP(INDIRECT("B"&amp;ROW()),INDIRECT("Cutput!$A:$AS"),Q$1,0),"")</f>
        <v>0</v>
      </c>
      <c r="R49" s="42">
        <f t="shared" ref="R49:AI49" ca="1" si="44">IF(MOD(ROW(),3)=1,VLOOKUP(INDIRECT("B"&amp;ROW()),INDIRECT("Cutput!$A:$AS"),R$1,0),"")</f>
        <v>0</v>
      </c>
      <c r="S49" s="42">
        <f t="shared" ca="1" si="44"/>
        <v>0</v>
      </c>
      <c r="T49" s="42">
        <f t="shared" ca="1" si="44"/>
        <v>0</v>
      </c>
      <c r="U49" s="42">
        <f t="shared" ca="1" si="44"/>
        <v>0</v>
      </c>
      <c r="V49" s="42">
        <f t="shared" ca="1" si="44"/>
        <v>0</v>
      </c>
      <c r="W49" s="42">
        <f t="shared" ca="1" si="44"/>
        <v>0</v>
      </c>
      <c r="X49" s="42">
        <f t="shared" ca="1" si="44"/>
        <v>0</v>
      </c>
      <c r="Y49" s="42">
        <f t="shared" ca="1" si="44"/>
        <v>0</v>
      </c>
      <c r="Z49" s="42">
        <f t="shared" ca="1" si="44"/>
        <v>0</v>
      </c>
      <c r="AA49" s="42">
        <f t="shared" ca="1" si="44"/>
        <v>0</v>
      </c>
      <c r="AB49" s="42">
        <f t="shared" ca="1" si="44"/>
        <v>0</v>
      </c>
      <c r="AC49" s="42">
        <f t="shared" ca="1" si="44"/>
        <v>0</v>
      </c>
      <c r="AD49" s="42">
        <f t="shared" ca="1" si="44"/>
        <v>0</v>
      </c>
      <c r="AE49" s="42">
        <f t="shared" ca="1" si="44"/>
        <v>0</v>
      </c>
      <c r="AF49" s="42">
        <f t="shared" ca="1" si="44"/>
        <v>0</v>
      </c>
      <c r="AG49" s="42">
        <f t="shared" ca="1" si="44"/>
        <v>0</v>
      </c>
      <c r="AH49" s="42">
        <f t="shared" ca="1" si="44"/>
        <v>0</v>
      </c>
      <c r="AI49" s="42">
        <f t="shared" ca="1" si="44"/>
        <v>0</v>
      </c>
    </row>
    <row r="50" spans="1:35" ht="18" hidden="1" customHeight="1">
      <c r="A50" s="31">
        <v>16</v>
      </c>
      <c r="B50" s="60" t="s">
        <v>260</v>
      </c>
      <c r="C50" s="28" t="str">
        <f t="shared" ca="1" si="5"/>
        <v>Not Found</v>
      </c>
      <c r="D50" s="28" t="str">
        <f t="shared" ca="1" si="6"/>
        <v>無機種用</v>
      </c>
      <c r="E50" s="28" t="str">
        <f t="shared" ca="1" si="7"/>
        <v>無PO</v>
      </c>
      <c r="F50" s="29" t="str">
        <f t="shared" ca="1" si="8"/>
        <v/>
      </c>
      <c r="G50" s="29" t="str">
        <f t="shared" ca="1" si="9"/>
        <v/>
      </c>
      <c r="H50" s="29">
        <f t="shared" ca="1" si="40"/>
        <v>0</v>
      </c>
      <c r="I50" s="32"/>
      <c r="J50" s="30" t="str">
        <f t="shared" ca="1" si="11"/>
        <v/>
      </c>
      <c r="K50" s="30" t="str">
        <f t="shared" ca="1" si="12"/>
        <v/>
      </c>
      <c r="L50" s="30" t="str">
        <f t="shared" ca="1" si="39"/>
        <v/>
      </c>
      <c r="M50" s="30" t="str">
        <f t="shared" ca="1" si="39"/>
        <v/>
      </c>
      <c r="N50" s="30" t="str">
        <f t="shared" ca="1" si="2"/>
        <v/>
      </c>
      <c r="O50" s="30" t="str">
        <f t="shared" si="3"/>
        <v/>
      </c>
      <c r="P50" s="43" t="s">
        <v>27</v>
      </c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</row>
    <row r="51" spans="1:35" ht="18" hidden="1" customHeight="1">
      <c r="A51" s="31">
        <v>16</v>
      </c>
      <c r="B51" s="60" t="s">
        <v>260</v>
      </c>
      <c r="C51" s="28" t="str">
        <f t="shared" ca="1" si="5"/>
        <v>Not Found</v>
      </c>
      <c r="D51" s="28" t="str">
        <f t="shared" ca="1" si="6"/>
        <v>無機種用</v>
      </c>
      <c r="E51" s="28" t="str">
        <f t="shared" ca="1" si="7"/>
        <v>無PO</v>
      </c>
      <c r="F51" s="29" t="str">
        <f t="shared" ca="1" si="8"/>
        <v/>
      </c>
      <c r="G51" s="29" t="str">
        <f t="shared" ca="1" si="9"/>
        <v/>
      </c>
      <c r="H51" s="29">
        <f t="shared" ca="1" si="40"/>
        <v>0</v>
      </c>
      <c r="I51" s="32"/>
      <c r="J51" s="30" t="str">
        <f t="shared" ca="1" si="11"/>
        <v/>
      </c>
      <c r="K51" s="30" t="str">
        <f t="shared" ca="1" si="12"/>
        <v/>
      </c>
      <c r="L51" s="30" t="str">
        <f t="shared" ca="1" si="39"/>
        <v/>
      </c>
      <c r="M51" s="30" t="str">
        <f t="shared" ca="1" si="39"/>
        <v/>
      </c>
      <c r="N51" s="30" t="str">
        <f t="shared" ca="1" si="2"/>
        <v/>
      </c>
      <c r="O51" s="30" t="str">
        <f t="shared" si="3"/>
        <v/>
      </c>
      <c r="P51" s="45" t="s">
        <v>28</v>
      </c>
      <c r="Q51" s="46">
        <f ca="1">O49-Q49</f>
        <v>0</v>
      </c>
      <c r="R51" s="46">
        <f ca="1">Q51+Q50-R49</f>
        <v>0</v>
      </c>
      <c r="S51" s="46">
        <f t="shared" ref="S51:AI51" ca="1" si="45">R51+R50-S49</f>
        <v>0</v>
      </c>
      <c r="T51" s="46">
        <f t="shared" ca="1" si="45"/>
        <v>0</v>
      </c>
      <c r="U51" s="46">
        <f t="shared" ca="1" si="45"/>
        <v>0</v>
      </c>
      <c r="V51" s="46">
        <f t="shared" ca="1" si="45"/>
        <v>0</v>
      </c>
      <c r="W51" s="46">
        <f t="shared" ca="1" si="45"/>
        <v>0</v>
      </c>
      <c r="X51" s="46">
        <f t="shared" ca="1" si="45"/>
        <v>0</v>
      </c>
      <c r="Y51" s="46">
        <f t="shared" ca="1" si="45"/>
        <v>0</v>
      </c>
      <c r="Z51" s="46">
        <f t="shared" ca="1" si="45"/>
        <v>0</v>
      </c>
      <c r="AA51" s="46">
        <f t="shared" ca="1" si="45"/>
        <v>0</v>
      </c>
      <c r="AB51" s="46">
        <f t="shared" ca="1" si="45"/>
        <v>0</v>
      </c>
      <c r="AC51" s="46">
        <f t="shared" ca="1" si="45"/>
        <v>0</v>
      </c>
      <c r="AD51" s="46">
        <f t="shared" ca="1" si="45"/>
        <v>0</v>
      </c>
      <c r="AE51" s="46">
        <f t="shared" ca="1" si="45"/>
        <v>0</v>
      </c>
      <c r="AF51" s="46">
        <f t="shared" ca="1" si="45"/>
        <v>0</v>
      </c>
      <c r="AG51" s="46">
        <f t="shared" ca="1" si="45"/>
        <v>0</v>
      </c>
      <c r="AH51" s="46">
        <f t="shared" ca="1" si="45"/>
        <v>0</v>
      </c>
      <c r="AI51" s="46">
        <f t="shared" ca="1" si="45"/>
        <v>0</v>
      </c>
    </row>
    <row r="52" spans="1:35" ht="18" hidden="1" customHeight="1">
      <c r="A52" s="27">
        <v>17</v>
      </c>
      <c r="B52" s="96" t="s">
        <v>629</v>
      </c>
      <c r="C52" s="28" t="str">
        <f t="shared" ca="1" si="5"/>
        <v>781-R2425, AU-2425</v>
      </c>
      <c r="D52" s="28" t="str">
        <f t="shared" ca="1" si="6"/>
        <v>HPX專用</v>
      </c>
      <c r="E52" s="28" t="str">
        <f t="shared" ca="1" si="7"/>
        <v>卡萊羅</v>
      </c>
      <c r="F52" s="29">
        <f t="shared" ca="1" si="8"/>
        <v>-60707</v>
      </c>
      <c r="G52" s="29">
        <f t="shared" ca="1" si="9"/>
        <v>62000</v>
      </c>
      <c r="H52" s="29">
        <f t="shared" ca="1" si="40"/>
        <v>0</v>
      </c>
      <c r="I52" s="29"/>
      <c r="J52" s="30">
        <f t="shared" ca="1" si="11"/>
        <v>96000</v>
      </c>
      <c r="K52" s="30">
        <f t="shared" ca="1" si="12"/>
        <v>0</v>
      </c>
      <c r="L52" s="30">
        <f t="shared" ca="1" si="39"/>
        <v>4000</v>
      </c>
      <c r="M52" s="30">
        <f t="shared" ca="1" si="39"/>
        <v>70</v>
      </c>
      <c r="N52" s="30">
        <f t="shared" ca="1" si="2"/>
        <v>0</v>
      </c>
      <c r="O52" s="30">
        <f t="shared" ca="1" si="3"/>
        <v>1293</v>
      </c>
      <c r="P52" s="41" t="s">
        <v>26</v>
      </c>
      <c r="Q52" s="42">
        <f ca="1">IF(MOD(ROW(),3)=1,VLOOKUP(INDIRECT("B"&amp;ROW()),INDIRECT("Cutput!$A:$AS"),Q$1,0),"")</f>
        <v>0</v>
      </c>
      <c r="R52" s="42">
        <f t="shared" ref="R52:AI52" ca="1" si="46">IF(MOD(ROW(),3)=1,VLOOKUP(INDIRECT("B"&amp;ROW()),INDIRECT("Cutput!$A:$AS"),R$1,0),"")</f>
        <v>0</v>
      </c>
      <c r="S52" s="42">
        <f t="shared" ca="1" si="46"/>
        <v>0</v>
      </c>
      <c r="T52" s="42">
        <f t="shared" ca="1" si="46"/>
        <v>0</v>
      </c>
      <c r="U52" s="42">
        <f t="shared" ca="1" si="46"/>
        <v>0</v>
      </c>
      <c r="V52" s="42">
        <f t="shared" ca="1" si="46"/>
        <v>7440</v>
      </c>
      <c r="W52" s="42">
        <f t="shared" ca="1" si="46"/>
        <v>0</v>
      </c>
      <c r="X52" s="42">
        <f t="shared" ca="1" si="46"/>
        <v>0</v>
      </c>
      <c r="Y52" s="42">
        <f t="shared" ca="1" si="46"/>
        <v>0</v>
      </c>
      <c r="Z52" s="42">
        <f t="shared" ca="1" si="46"/>
        <v>0</v>
      </c>
      <c r="AA52" s="42">
        <f t="shared" ca="1" si="46"/>
        <v>0</v>
      </c>
      <c r="AB52" s="42">
        <f t="shared" ca="1" si="46"/>
        <v>0</v>
      </c>
      <c r="AC52" s="42">
        <f t="shared" ca="1" si="46"/>
        <v>0</v>
      </c>
      <c r="AD52" s="42">
        <f t="shared" ca="1" si="46"/>
        <v>0</v>
      </c>
      <c r="AE52" s="42">
        <f t="shared" ca="1" si="46"/>
        <v>0</v>
      </c>
      <c r="AF52" s="42">
        <f t="shared" ca="1" si="46"/>
        <v>0</v>
      </c>
      <c r="AG52" s="42">
        <f t="shared" ca="1" si="46"/>
        <v>0</v>
      </c>
      <c r="AH52" s="42">
        <f t="shared" ca="1" si="46"/>
        <v>0</v>
      </c>
      <c r="AI52" s="42">
        <f t="shared" ca="1" si="46"/>
        <v>0</v>
      </c>
    </row>
    <row r="53" spans="1:35" ht="18" hidden="1" customHeight="1">
      <c r="A53" s="31">
        <v>17</v>
      </c>
      <c r="B53" s="60" t="s">
        <v>40</v>
      </c>
      <c r="C53" s="28" t="str">
        <f t="shared" ca="1" si="5"/>
        <v>781-R2425, AU-2425</v>
      </c>
      <c r="D53" s="28" t="str">
        <f t="shared" ca="1" si="6"/>
        <v>HPX專用</v>
      </c>
      <c r="E53" s="28" t="str">
        <f t="shared" ca="1" si="7"/>
        <v>卡萊羅</v>
      </c>
      <c r="F53" s="29" t="str">
        <f t="shared" ca="1" si="8"/>
        <v/>
      </c>
      <c r="G53" s="29" t="str">
        <f t="shared" ca="1" si="9"/>
        <v/>
      </c>
      <c r="H53" s="29">
        <f t="shared" ca="1" si="40"/>
        <v>0</v>
      </c>
      <c r="I53" s="32"/>
      <c r="J53" s="30" t="str">
        <f t="shared" ca="1" si="11"/>
        <v/>
      </c>
      <c r="K53" s="30" t="str">
        <f t="shared" ca="1" si="12"/>
        <v/>
      </c>
      <c r="L53" s="30" t="str">
        <f t="shared" ca="1" si="39"/>
        <v/>
      </c>
      <c r="M53" s="30" t="str">
        <f t="shared" ca="1" si="39"/>
        <v/>
      </c>
      <c r="N53" s="30" t="str">
        <f t="shared" ca="1" si="2"/>
        <v/>
      </c>
      <c r="O53" s="30" t="str">
        <f t="shared" si="3"/>
        <v/>
      </c>
      <c r="P53" s="43" t="s">
        <v>27</v>
      </c>
      <c r="Q53" s="44"/>
      <c r="R53" s="44">
        <v>72000</v>
      </c>
      <c r="S53" s="44">
        <v>24000</v>
      </c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</row>
    <row r="54" spans="1:35" ht="18" hidden="1" customHeight="1">
      <c r="A54" s="31">
        <v>17</v>
      </c>
      <c r="B54" s="60" t="s">
        <v>40</v>
      </c>
      <c r="C54" s="28" t="str">
        <f t="shared" ca="1" si="5"/>
        <v>781-R2425, AU-2425</v>
      </c>
      <c r="D54" s="28" t="str">
        <f t="shared" ca="1" si="6"/>
        <v>HPX專用</v>
      </c>
      <c r="E54" s="28" t="str">
        <f t="shared" ca="1" si="7"/>
        <v>卡萊羅</v>
      </c>
      <c r="F54" s="29" t="str">
        <f t="shared" ca="1" si="8"/>
        <v/>
      </c>
      <c r="G54" s="29" t="str">
        <f t="shared" ca="1" si="9"/>
        <v/>
      </c>
      <c r="H54" s="29">
        <f t="shared" ca="1" si="40"/>
        <v>0</v>
      </c>
      <c r="I54" s="32"/>
      <c r="J54" s="30" t="str">
        <f t="shared" ca="1" si="11"/>
        <v/>
      </c>
      <c r="K54" s="30" t="str">
        <f t="shared" ca="1" si="12"/>
        <v/>
      </c>
      <c r="L54" s="30" t="str">
        <f t="shared" ca="1" si="39"/>
        <v/>
      </c>
      <c r="M54" s="30" t="str">
        <f t="shared" ca="1" si="39"/>
        <v/>
      </c>
      <c r="N54" s="30" t="str">
        <f t="shared" ca="1" si="2"/>
        <v/>
      </c>
      <c r="O54" s="30" t="str">
        <f t="shared" si="3"/>
        <v/>
      </c>
      <c r="P54" s="45" t="s">
        <v>28</v>
      </c>
      <c r="Q54" s="46">
        <f ca="1">O52-Q52</f>
        <v>1293</v>
      </c>
      <c r="R54" s="46">
        <f ca="1">Q54+Q53-R52</f>
        <v>1293</v>
      </c>
      <c r="S54" s="46">
        <f t="shared" ref="S54:AI54" ca="1" si="47">R54+R53-S52</f>
        <v>73293</v>
      </c>
      <c r="T54" s="46">
        <f t="shared" ca="1" si="47"/>
        <v>97293</v>
      </c>
      <c r="U54" s="46">
        <f t="shared" ca="1" si="47"/>
        <v>97293</v>
      </c>
      <c r="V54" s="46">
        <f t="shared" ca="1" si="47"/>
        <v>89853</v>
      </c>
      <c r="W54" s="46">
        <f t="shared" ca="1" si="47"/>
        <v>89853</v>
      </c>
      <c r="X54" s="46">
        <f t="shared" ca="1" si="47"/>
        <v>89853</v>
      </c>
      <c r="Y54" s="46">
        <f t="shared" ca="1" si="47"/>
        <v>89853</v>
      </c>
      <c r="Z54" s="46">
        <f t="shared" ca="1" si="47"/>
        <v>89853</v>
      </c>
      <c r="AA54" s="46">
        <f t="shared" ca="1" si="47"/>
        <v>89853</v>
      </c>
      <c r="AB54" s="46">
        <f t="shared" ca="1" si="47"/>
        <v>89853</v>
      </c>
      <c r="AC54" s="46">
        <f t="shared" ca="1" si="47"/>
        <v>89853</v>
      </c>
      <c r="AD54" s="46">
        <f t="shared" ca="1" si="47"/>
        <v>89853</v>
      </c>
      <c r="AE54" s="46">
        <f t="shared" ca="1" si="47"/>
        <v>89853</v>
      </c>
      <c r="AF54" s="46">
        <f t="shared" ca="1" si="47"/>
        <v>89853</v>
      </c>
      <c r="AG54" s="46">
        <f t="shared" ca="1" si="47"/>
        <v>89853</v>
      </c>
      <c r="AH54" s="46">
        <f t="shared" ca="1" si="47"/>
        <v>89853</v>
      </c>
      <c r="AI54" s="46">
        <f t="shared" ca="1" si="47"/>
        <v>89853</v>
      </c>
    </row>
    <row r="55" spans="1:35" ht="18" hidden="1" customHeight="1">
      <c r="A55" s="27">
        <v>18</v>
      </c>
      <c r="B55" s="96" t="s">
        <v>41</v>
      </c>
      <c r="C55" s="28" t="str">
        <f t="shared" ca="1" si="5"/>
        <v>MGR2057</v>
      </c>
      <c r="D55" s="28" t="str">
        <f t="shared" ca="1" si="6"/>
        <v>SS專用</v>
      </c>
      <c r="E55" s="28" t="str">
        <f t="shared" ca="1" si="7"/>
        <v>萊森</v>
      </c>
      <c r="F55" s="29">
        <f t="shared" ca="1" si="8"/>
        <v>-2750</v>
      </c>
      <c r="G55" s="29">
        <f t="shared" ca="1" si="9"/>
        <v>3000</v>
      </c>
      <c r="H55" s="29">
        <f t="shared" ref="H55:H64" ca="1" si="48">IF(ISNA(VLOOKUP(INDIRECT("B"&amp;ROW()),INDIRECT("LG_Buffer!$A:$D"),$H$2,0)),0,VLOOKUP(INDIRECT("B"&amp;ROW()),INDIRECT("LG_Buffer!$A:$D"),$H$2,0))</f>
        <v>0</v>
      </c>
      <c r="I55" s="29"/>
      <c r="J55" s="30">
        <f t="shared" ca="1" si="11"/>
        <v>12000</v>
      </c>
      <c r="K55" s="30">
        <f t="shared" ca="1" si="12"/>
        <v>0</v>
      </c>
      <c r="L55" s="30">
        <f t="shared" ca="1" si="39"/>
        <v>3000</v>
      </c>
      <c r="M55" s="30">
        <f t="shared" ca="1" si="39"/>
        <v>98</v>
      </c>
      <c r="N55" s="30">
        <f t="shared" ca="1" si="2"/>
        <v>7560</v>
      </c>
      <c r="O55" s="30">
        <f t="shared" ca="1" si="3"/>
        <v>7810</v>
      </c>
      <c r="P55" s="41" t="s">
        <v>26</v>
      </c>
      <c r="Q55" s="42">
        <f ca="1">IF(MOD(ROW(),3)=1,VLOOKUP(INDIRECT("B"&amp;ROW()),INDIRECT("Cutput!$A:$AS"),Q$1,0),"")</f>
        <v>2520</v>
      </c>
      <c r="R55" s="42">
        <f t="shared" ref="R55:AI55" ca="1" si="49">IF(MOD(ROW(),3)=1,VLOOKUP(INDIRECT("B"&amp;ROW()),INDIRECT("Cutput!$A:$AS"),R$1,0),"")</f>
        <v>840</v>
      </c>
      <c r="S55" s="42">
        <f t="shared" ca="1" si="49"/>
        <v>5040</v>
      </c>
      <c r="T55" s="42">
        <f t="shared" ca="1" si="49"/>
        <v>2520</v>
      </c>
      <c r="U55" s="42">
        <f t="shared" ca="1" si="49"/>
        <v>3360</v>
      </c>
      <c r="V55" s="42">
        <f t="shared" ca="1" si="49"/>
        <v>3145</v>
      </c>
      <c r="W55" s="42">
        <f t="shared" ca="1" si="49"/>
        <v>1660</v>
      </c>
      <c r="X55" s="42">
        <f t="shared" ca="1" si="49"/>
        <v>0</v>
      </c>
      <c r="Y55" s="42">
        <f t="shared" ca="1" si="49"/>
        <v>0</v>
      </c>
      <c r="Z55" s="42">
        <f t="shared" ca="1" si="49"/>
        <v>0</v>
      </c>
      <c r="AA55" s="42">
        <f t="shared" ca="1" si="49"/>
        <v>0</v>
      </c>
      <c r="AB55" s="42">
        <f t="shared" ca="1" si="49"/>
        <v>0</v>
      </c>
      <c r="AC55" s="42">
        <f t="shared" ca="1" si="49"/>
        <v>0</v>
      </c>
      <c r="AD55" s="42">
        <f t="shared" ca="1" si="49"/>
        <v>0</v>
      </c>
      <c r="AE55" s="42">
        <f t="shared" ca="1" si="49"/>
        <v>0</v>
      </c>
      <c r="AF55" s="42">
        <f t="shared" ca="1" si="49"/>
        <v>0</v>
      </c>
      <c r="AG55" s="42">
        <f t="shared" ca="1" si="49"/>
        <v>0</v>
      </c>
      <c r="AH55" s="42">
        <f t="shared" ca="1" si="49"/>
        <v>0</v>
      </c>
      <c r="AI55" s="42">
        <f t="shared" ca="1" si="49"/>
        <v>0</v>
      </c>
    </row>
    <row r="56" spans="1:35" ht="18" hidden="1" customHeight="1">
      <c r="A56" s="31">
        <v>18</v>
      </c>
      <c r="B56" s="60" t="s">
        <v>41</v>
      </c>
      <c r="C56" s="28" t="str">
        <f t="shared" ca="1" si="5"/>
        <v>MGR2057</v>
      </c>
      <c r="D56" s="28" t="str">
        <f t="shared" ca="1" si="6"/>
        <v>SS專用</v>
      </c>
      <c r="E56" s="28" t="str">
        <f t="shared" ca="1" si="7"/>
        <v>萊森</v>
      </c>
      <c r="F56" s="29" t="str">
        <f t="shared" ca="1" si="8"/>
        <v/>
      </c>
      <c r="G56" s="29" t="str">
        <f t="shared" ca="1" si="9"/>
        <v/>
      </c>
      <c r="H56" s="29">
        <f t="shared" ca="1" si="48"/>
        <v>0</v>
      </c>
      <c r="I56" s="32"/>
      <c r="J56" s="30" t="str">
        <f t="shared" ca="1" si="11"/>
        <v/>
      </c>
      <c r="K56" s="30" t="str">
        <f t="shared" ca="1" si="12"/>
        <v/>
      </c>
      <c r="L56" s="30" t="str">
        <f t="shared" ca="1" si="39"/>
        <v/>
      </c>
      <c r="M56" s="30" t="str">
        <f t="shared" ca="1" si="39"/>
        <v/>
      </c>
      <c r="N56" s="30" t="str">
        <f t="shared" ca="1" si="2"/>
        <v/>
      </c>
      <c r="O56" s="30" t="str">
        <f t="shared" si="3"/>
        <v/>
      </c>
      <c r="P56" s="43" t="s">
        <v>27</v>
      </c>
      <c r="Q56" s="44"/>
      <c r="R56" s="44">
        <v>3000</v>
      </c>
      <c r="S56" s="44">
        <v>3000</v>
      </c>
      <c r="T56" s="44">
        <v>3000</v>
      </c>
      <c r="U56" s="44">
        <v>3000</v>
      </c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</row>
    <row r="57" spans="1:35" ht="18" hidden="1" customHeight="1">
      <c r="A57" s="31">
        <v>18</v>
      </c>
      <c r="B57" s="60" t="s">
        <v>41</v>
      </c>
      <c r="C57" s="28" t="str">
        <f t="shared" ca="1" si="5"/>
        <v>MGR2057</v>
      </c>
      <c r="D57" s="28" t="str">
        <f t="shared" ca="1" si="6"/>
        <v>SS專用</v>
      </c>
      <c r="E57" s="28" t="str">
        <f t="shared" ca="1" si="7"/>
        <v>萊森</v>
      </c>
      <c r="F57" s="29" t="str">
        <f t="shared" ca="1" si="8"/>
        <v/>
      </c>
      <c r="G57" s="29" t="str">
        <f t="shared" ca="1" si="9"/>
        <v/>
      </c>
      <c r="H57" s="29">
        <f t="shared" ca="1" si="48"/>
        <v>0</v>
      </c>
      <c r="I57" s="32"/>
      <c r="J57" s="30" t="str">
        <f t="shared" ca="1" si="11"/>
        <v/>
      </c>
      <c r="K57" s="30" t="str">
        <f t="shared" ca="1" si="12"/>
        <v/>
      </c>
      <c r="L57" s="30" t="str">
        <f t="shared" ca="1" si="39"/>
        <v/>
      </c>
      <c r="M57" s="30" t="str">
        <f t="shared" ca="1" si="39"/>
        <v/>
      </c>
      <c r="N57" s="30" t="str">
        <f t="shared" ca="1" si="2"/>
        <v/>
      </c>
      <c r="O57" s="30" t="str">
        <f t="shared" si="3"/>
        <v/>
      </c>
      <c r="P57" s="45" t="s">
        <v>28</v>
      </c>
      <c r="Q57" s="46">
        <f ca="1">O55-Q55</f>
        <v>5290</v>
      </c>
      <c r="R57" s="46">
        <f ca="1">Q57+Q56-R55</f>
        <v>4450</v>
      </c>
      <c r="S57" s="46">
        <f t="shared" ref="S57:AI57" ca="1" si="50">R57+R56-S55</f>
        <v>2410</v>
      </c>
      <c r="T57" s="46">
        <f t="shared" ca="1" si="50"/>
        <v>2890</v>
      </c>
      <c r="U57" s="46">
        <f t="shared" ca="1" si="50"/>
        <v>2530</v>
      </c>
      <c r="V57" s="46">
        <f t="shared" ca="1" si="50"/>
        <v>2385</v>
      </c>
      <c r="W57" s="46">
        <f t="shared" ca="1" si="50"/>
        <v>725</v>
      </c>
      <c r="X57" s="46">
        <f t="shared" ca="1" si="50"/>
        <v>725</v>
      </c>
      <c r="Y57" s="46">
        <f t="shared" ca="1" si="50"/>
        <v>725</v>
      </c>
      <c r="Z57" s="46">
        <f t="shared" ca="1" si="50"/>
        <v>725</v>
      </c>
      <c r="AA57" s="46">
        <f t="shared" ca="1" si="50"/>
        <v>725</v>
      </c>
      <c r="AB57" s="46">
        <f t="shared" ca="1" si="50"/>
        <v>725</v>
      </c>
      <c r="AC57" s="46">
        <f t="shared" ca="1" si="50"/>
        <v>725</v>
      </c>
      <c r="AD57" s="46">
        <f t="shared" ca="1" si="50"/>
        <v>725</v>
      </c>
      <c r="AE57" s="46">
        <f t="shared" ca="1" si="50"/>
        <v>725</v>
      </c>
      <c r="AF57" s="46">
        <f t="shared" ca="1" si="50"/>
        <v>725</v>
      </c>
      <c r="AG57" s="46">
        <f t="shared" ca="1" si="50"/>
        <v>725</v>
      </c>
      <c r="AH57" s="46">
        <f t="shared" ca="1" si="50"/>
        <v>725</v>
      </c>
      <c r="AI57" s="46">
        <f t="shared" ca="1" si="50"/>
        <v>725</v>
      </c>
    </row>
    <row r="58" spans="1:35" ht="18" hidden="1" customHeight="1">
      <c r="A58" s="27">
        <v>19</v>
      </c>
      <c r="B58" s="96" t="s">
        <v>662</v>
      </c>
      <c r="C58" s="28" t="str">
        <f t="shared" ca="1" si="5"/>
        <v>MGR1837</v>
      </c>
      <c r="D58" s="28" t="str">
        <f t="shared" ca="1" si="6"/>
        <v>HDC專用</v>
      </c>
      <c r="E58" s="28" t="str">
        <f t="shared" ca="1" si="7"/>
        <v>萊森</v>
      </c>
      <c r="F58" s="29">
        <f t="shared" ca="1" si="8"/>
        <v>5360</v>
      </c>
      <c r="G58" s="29">
        <f t="shared" ca="1" si="9"/>
        <v>12000</v>
      </c>
      <c r="H58" s="29">
        <f t="shared" ca="1" si="48"/>
        <v>0</v>
      </c>
      <c r="I58" s="29">
        <v>-3503</v>
      </c>
      <c r="J58" s="30">
        <f t="shared" ca="1" si="11"/>
        <v>30000</v>
      </c>
      <c r="K58" s="30">
        <f t="shared" ca="1" si="12"/>
        <v>0</v>
      </c>
      <c r="L58" s="30">
        <f t="shared" ca="1" si="39"/>
        <v>3000</v>
      </c>
      <c r="M58" s="30">
        <f t="shared" ca="1" si="39"/>
        <v>98</v>
      </c>
      <c r="N58" s="30">
        <f t="shared" ca="1" si="2"/>
        <v>11600</v>
      </c>
      <c r="O58" s="30">
        <f t="shared" ca="1" si="3"/>
        <v>25457</v>
      </c>
      <c r="P58" s="41" t="s">
        <v>26</v>
      </c>
      <c r="Q58" s="42">
        <f ca="1">IF(MOD(ROW(),3)=1,VLOOKUP(INDIRECT("B"&amp;ROW()),INDIRECT("Cutput!$A:$AS"),Q$1,0),"")</f>
        <v>1160</v>
      </c>
      <c r="R58" s="42">
        <f t="shared" ref="R58:AI58" ca="1" si="51">IF(MOD(ROW(),3)=1,VLOOKUP(INDIRECT("B"&amp;ROW()),INDIRECT("Cutput!$A:$AS"),R$1,0),"")</f>
        <v>4640</v>
      </c>
      <c r="S58" s="42">
        <f t="shared" ca="1" si="51"/>
        <v>5800</v>
      </c>
      <c r="T58" s="42">
        <f t="shared" ca="1" si="51"/>
        <v>5800</v>
      </c>
      <c r="U58" s="42">
        <f t="shared" ca="1" si="51"/>
        <v>5800</v>
      </c>
      <c r="V58" s="42">
        <f t="shared" ca="1" si="51"/>
        <v>9280</v>
      </c>
      <c r="W58" s="42">
        <f t="shared" ca="1" si="51"/>
        <v>5800</v>
      </c>
      <c r="X58" s="42">
        <f t="shared" ca="1" si="51"/>
        <v>3480</v>
      </c>
      <c r="Y58" s="42">
        <f t="shared" ca="1" si="51"/>
        <v>4640</v>
      </c>
      <c r="Z58" s="42">
        <f t="shared" ca="1" si="51"/>
        <v>0</v>
      </c>
      <c r="AA58" s="42">
        <f t="shared" ca="1" si="51"/>
        <v>0</v>
      </c>
      <c r="AB58" s="42">
        <f t="shared" ca="1" si="51"/>
        <v>0</v>
      </c>
      <c r="AC58" s="42">
        <f t="shared" ca="1" si="51"/>
        <v>0</v>
      </c>
      <c r="AD58" s="42">
        <f t="shared" ca="1" si="51"/>
        <v>0</v>
      </c>
      <c r="AE58" s="42">
        <f t="shared" ca="1" si="51"/>
        <v>0</v>
      </c>
      <c r="AF58" s="42">
        <f t="shared" ca="1" si="51"/>
        <v>0</v>
      </c>
      <c r="AG58" s="42">
        <f t="shared" ca="1" si="51"/>
        <v>0</v>
      </c>
      <c r="AH58" s="42">
        <f t="shared" ca="1" si="51"/>
        <v>0</v>
      </c>
      <c r="AI58" s="42">
        <f t="shared" ca="1" si="51"/>
        <v>0</v>
      </c>
    </row>
    <row r="59" spans="1:35" ht="18" hidden="1" customHeight="1">
      <c r="A59" s="31">
        <v>19</v>
      </c>
      <c r="B59" s="60" t="s">
        <v>42</v>
      </c>
      <c r="C59" s="28" t="str">
        <f t="shared" ca="1" si="5"/>
        <v>MGR1837</v>
      </c>
      <c r="D59" s="28" t="str">
        <f t="shared" ca="1" si="6"/>
        <v>HDC專用</v>
      </c>
      <c r="E59" s="28" t="str">
        <f t="shared" ca="1" si="7"/>
        <v>萊森</v>
      </c>
      <c r="F59" s="29" t="str">
        <f t="shared" ca="1" si="8"/>
        <v/>
      </c>
      <c r="G59" s="29" t="str">
        <f t="shared" ca="1" si="9"/>
        <v/>
      </c>
      <c r="H59" s="29">
        <f t="shared" ca="1" si="48"/>
        <v>0</v>
      </c>
      <c r="I59" s="32"/>
      <c r="J59" s="30" t="str">
        <f t="shared" ca="1" si="11"/>
        <v/>
      </c>
      <c r="K59" s="30" t="str">
        <f t="shared" ca="1" si="12"/>
        <v/>
      </c>
      <c r="L59" s="30" t="str">
        <f t="shared" ca="1" si="39"/>
        <v/>
      </c>
      <c r="M59" s="30" t="str">
        <f t="shared" ca="1" si="39"/>
        <v/>
      </c>
      <c r="N59" s="30" t="str">
        <f t="shared" ca="1" si="2"/>
        <v/>
      </c>
      <c r="O59" s="30" t="str">
        <f t="shared" si="3"/>
        <v/>
      </c>
      <c r="P59" s="43" t="s">
        <v>27</v>
      </c>
      <c r="Q59" s="44"/>
      <c r="R59" s="44">
        <v>9000</v>
      </c>
      <c r="S59" s="44"/>
      <c r="T59" s="44">
        <v>6000</v>
      </c>
      <c r="U59" s="44">
        <v>6000</v>
      </c>
      <c r="V59" s="44">
        <v>9000</v>
      </c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</row>
    <row r="60" spans="1:35" ht="18" hidden="1" customHeight="1">
      <c r="A60" s="31">
        <v>19</v>
      </c>
      <c r="B60" s="60" t="s">
        <v>42</v>
      </c>
      <c r="C60" s="28" t="str">
        <f t="shared" ca="1" si="5"/>
        <v>MGR1837</v>
      </c>
      <c r="D60" s="28" t="str">
        <f t="shared" ca="1" si="6"/>
        <v>HDC專用</v>
      </c>
      <c r="E60" s="28" t="str">
        <f t="shared" ca="1" si="7"/>
        <v>萊森</v>
      </c>
      <c r="F60" s="29" t="str">
        <f t="shared" ca="1" si="8"/>
        <v/>
      </c>
      <c r="G60" s="29" t="str">
        <f t="shared" ca="1" si="9"/>
        <v/>
      </c>
      <c r="H60" s="29">
        <f t="shared" ca="1" si="48"/>
        <v>0</v>
      </c>
      <c r="I60" s="32"/>
      <c r="J60" s="30" t="str">
        <f t="shared" ca="1" si="11"/>
        <v/>
      </c>
      <c r="K60" s="30" t="str">
        <f t="shared" ca="1" si="12"/>
        <v/>
      </c>
      <c r="L60" s="30" t="str">
        <f t="shared" ca="1" si="39"/>
        <v/>
      </c>
      <c r="M60" s="30" t="str">
        <f t="shared" ca="1" si="39"/>
        <v/>
      </c>
      <c r="N60" s="30" t="str">
        <f t="shared" ca="1" si="2"/>
        <v/>
      </c>
      <c r="O60" s="30" t="str">
        <f t="shared" si="3"/>
        <v/>
      </c>
      <c r="P60" s="45" t="s">
        <v>28</v>
      </c>
      <c r="Q60" s="46">
        <f ca="1">O58-Q58</f>
        <v>24297</v>
      </c>
      <c r="R60" s="46">
        <f ca="1">Q60+Q59-R58</f>
        <v>19657</v>
      </c>
      <c r="S60" s="46">
        <f t="shared" ref="S60:AI60" ca="1" si="52">R60+R59-S58</f>
        <v>22857</v>
      </c>
      <c r="T60" s="46">
        <f t="shared" ca="1" si="52"/>
        <v>17057</v>
      </c>
      <c r="U60" s="46">
        <f t="shared" ca="1" si="52"/>
        <v>17257</v>
      </c>
      <c r="V60" s="46">
        <f t="shared" ca="1" si="52"/>
        <v>13977</v>
      </c>
      <c r="W60" s="46">
        <f t="shared" ca="1" si="52"/>
        <v>17177</v>
      </c>
      <c r="X60" s="46">
        <f t="shared" ca="1" si="52"/>
        <v>13697</v>
      </c>
      <c r="Y60" s="46">
        <f t="shared" ca="1" si="52"/>
        <v>9057</v>
      </c>
      <c r="Z60" s="46">
        <f t="shared" ca="1" si="52"/>
        <v>9057</v>
      </c>
      <c r="AA60" s="46">
        <f t="shared" ca="1" si="52"/>
        <v>9057</v>
      </c>
      <c r="AB60" s="46">
        <f t="shared" ca="1" si="52"/>
        <v>9057</v>
      </c>
      <c r="AC60" s="46">
        <f t="shared" ca="1" si="52"/>
        <v>9057</v>
      </c>
      <c r="AD60" s="46">
        <f t="shared" ca="1" si="52"/>
        <v>9057</v>
      </c>
      <c r="AE60" s="46">
        <f t="shared" ca="1" si="52"/>
        <v>9057</v>
      </c>
      <c r="AF60" s="46">
        <f t="shared" ca="1" si="52"/>
        <v>9057</v>
      </c>
      <c r="AG60" s="46">
        <f t="shared" ca="1" si="52"/>
        <v>9057</v>
      </c>
      <c r="AH60" s="46">
        <f t="shared" ca="1" si="52"/>
        <v>9057</v>
      </c>
      <c r="AI60" s="46">
        <f t="shared" ca="1" si="52"/>
        <v>9057</v>
      </c>
    </row>
    <row r="61" spans="1:35" ht="18" hidden="1" customHeight="1">
      <c r="A61" s="27">
        <v>20</v>
      </c>
      <c r="B61" s="96" t="s">
        <v>649</v>
      </c>
      <c r="C61" s="28" t="str">
        <f t="shared" ca="1" si="5"/>
        <v>KGR2218</v>
      </c>
      <c r="D61" s="28" t="str">
        <f t="shared" ca="1" si="6"/>
        <v>普通機種專用</v>
      </c>
      <c r="E61" s="28" t="str">
        <f t="shared" ca="1" si="7"/>
        <v>詮鼎</v>
      </c>
      <c r="F61" s="29">
        <f t="shared" ca="1" si="8"/>
        <v>1238</v>
      </c>
      <c r="G61" s="29">
        <f t="shared" ca="1" si="9"/>
        <v>0</v>
      </c>
      <c r="H61" s="29">
        <f t="shared" ca="1" si="48"/>
        <v>0</v>
      </c>
      <c r="I61" s="29"/>
      <c r="J61" s="30">
        <f t="shared" ca="1" si="11"/>
        <v>0</v>
      </c>
      <c r="K61" s="30">
        <f t="shared" ca="1" si="12"/>
        <v>0</v>
      </c>
      <c r="L61" s="30">
        <f t="shared" ca="1" si="39"/>
        <v>2450</v>
      </c>
      <c r="M61" s="30">
        <f t="shared" ca="1" si="39"/>
        <v>112</v>
      </c>
      <c r="N61" s="30">
        <f t="shared" ca="1" si="2"/>
        <v>0</v>
      </c>
      <c r="O61" s="30">
        <f t="shared" ca="1" si="3"/>
        <v>1238</v>
      </c>
      <c r="P61" s="41" t="s">
        <v>26</v>
      </c>
      <c r="Q61" s="42">
        <f ca="1">IF(MOD(ROW(),3)=1,VLOOKUP(INDIRECT("B"&amp;ROW()),INDIRECT("Cutput!$A:$AS"),Q$1,0),"")</f>
        <v>0</v>
      </c>
      <c r="R61" s="42">
        <f t="shared" ref="R61:AI61" ca="1" si="53">IF(MOD(ROW(),3)=1,VLOOKUP(INDIRECT("B"&amp;ROW()),INDIRECT("Cutput!$A:$AS"),R$1,0),"")</f>
        <v>0</v>
      </c>
      <c r="S61" s="42">
        <f t="shared" ca="1" si="53"/>
        <v>0</v>
      </c>
      <c r="T61" s="42">
        <f t="shared" ca="1" si="53"/>
        <v>0</v>
      </c>
      <c r="U61" s="42">
        <f t="shared" ca="1" si="53"/>
        <v>0</v>
      </c>
      <c r="V61" s="42">
        <f t="shared" ca="1" si="53"/>
        <v>0</v>
      </c>
      <c r="W61" s="42">
        <f t="shared" ca="1" si="53"/>
        <v>0</v>
      </c>
      <c r="X61" s="42">
        <f t="shared" ca="1" si="53"/>
        <v>0</v>
      </c>
      <c r="Y61" s="42">
        <f t="shared" ca="1" si="53"/>
        <v>0</v>
      </c>
      <c r="Z61" s="42">
        <f t="shared" ca="1" si="53"/>
        <v>0</v>
      </c>
      <c r="AA61" s="42">
        <f t="shared" ca="1" si="53"/>
        <v>0</v>
      </c>
      <c r="AB61" s="42">
        <f t="shared" ca="1" si="53"/>
        <v>0</v>
      </c>
      <c r="AC61" s="42">
        <f t="shared" ca="1" si="53"/>
        <v>0</v>
      </c>
      <c r="AD61" s="42">
        <f t="shared" ca="1" si="53"/>
        <v>0</v>
      </c>
      <c r="AE61" s="42">
        <f t="shared" ca="1" si="53"/>
        <v>0</v>
      </c>
      <c r="AF61" s="42">
        <f t="shared" ca="1" si="53"/>
        <v>0</v>
      </c>
      <c r="AG61" s="42">
        <f t="shared" ca="1" si="53"/>
        <v>0</v>
      </c>
      <c r="AH61" s="42">
        <f t="shared" ca="1" si="53"/>
        <v>0</v>
      </c>
      <c r="AI61" s="42">
        <f t="shared" ca="1" si="53"/>
        <v>0</v>
      </c>
    </row>
    <row r="62" spans="1:35" ht="18" hidden="1" customHeight="1">
      <c r="A62" s="31">
        <v>20</v>
      </c>
      <c r="B62" s="60" t="s">
        <v>43</v>
      </c>
      <c r="C62" s="28" t="str">
        <f t="shared" ca="1" si="5"/>
        <v>KGR2218</v>
      </c>
      <c r="D62" s="28" t="str">
        <f t="shared" ca="1" si="6"/>
        <v>普通機種專用</v>
      </c>
      <c r="E62" s="28" t="str">
        <f t="shared" ca="1" si="7"/>
        <v>詮鼎</v>
      </c>
      <c r="F62" s="29" t="str">
        <f t="shared" ca="1" si="8"/>
        <v/>
      </c>
      <c r="G62" s="29" t="str">
        <f t="shared" ca="1" si="9"/>
        <v/>
      </c>
      <c r="H62" s="29">
        <f t="shared" ca="1" si="48"/>
        <v>0</v>
      </c>
      <c r="I62" s="32"/>
      <c r="J62" s="30" t="str">
        <f t="shared" ca="1" si="11"/>
        <v/>
      </c>
      <c r="K62" s="30" t="str">
        <f t="shared" ca="1" si="12"/>
        <v/>
      </c>
      <c r="L62" s="30" t="str">
        <f t="shared" ca="1" si="39"/>
        <v/>
      </c>
      <c r="M62" s="30" t="str">
        <f t="shared" ca="1" si="39"/>
        <v/>
      </c>
      <c r="N62" s="30" t="str">
        <f t="shared" ca="1" si="2"/>
        <v/>
      </c>
      <c r="O62" s="30" t="str">
        <f t="shared" si="3"/>
        <v/>
      </c>
      <c r="P62" s="43" t="s">
        <v>27</v>
      </c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</row>
    <row r="63" spans="1:35" ht="18" hidden="1" customHeight="1">
      <c r="A63" s="31">
        <v>20</v>
      </c>
      <c r="B63" s="60" t="s">
        <v>43</v>
      </c>
      <c r="C63" s="28" t="str">
        <f t="shared" ca="1" si="5"/>
        <v>KGR2218</v>
      </c>
      <c r="D63" s="28" t="str">
        <f t="shared" ca="1" si="6"/>
        <v>普通機種專用</v>
      </c>
      <c r="E63" s="28" t="str">
        <f t="shared" ca="1" si="7"/>
        <v>詮鼎</v>
      </c>
      <c r="F63" s="29" t="str">
        <f t="shared" ca="1" si="8"/>
        <v/>
      </c>
      <c r="G63" s="29" t="str">
        <f t="shared" ca="1" si="9"/>
        <v/>
      </c>
      <c r="H63" s="29">
        <f t="shared" ca="1" si="48"/>
        <v>0</v>
      </c>
      <c r="I63" s="32"/>
      <c r="J63" s="30" t="str">
        <f t="shared" ca="1" si="11"/>
        <v/>
      </c>
      <c r="K63" s="30" t="str">
        <f t="shared" ca="1" si="12"/>
        <v/>
      </c>
      <c r="L63" s="30" t="str">
        <f t="shared" ca="1" si="39"/>
        <v/>
      </c>
      <c r="M63" s="30" t="str">
        <f t="shared" ca="1" si="39"/>
        <v/>
      </c>
      <c r="N63" s="30" t="str">
        <f t="shared" ca="1" si="2"/>
        <v/>
      </c>
      <c r="O63" s="30" t="str">
        <f t="shared" si="3"/>
        <v/>
      </c>
      <c r="P63" s="45" t="s">
        <v>28</v>
      </c>
      <c r="Q63" s="46">
        <f ca="1">O61-Q61</f>
        <v>1238</v>
      </c>
      <c r="R63" s="46">
        <f ca="1">Q63+Q62-R61</f>
        <v>1238</v>
      </c>
      <c r="S63" s="46">
        <f t="shared" ref="S63:AI63" ca="1" si="54">R63+R62-S61</f>
        <v>1238</v>
      </c>
      <c r="T63" s="46">
        <f t="shared" ca="1" si="54"/>
        <v>1238</v>
      </c>
      <c r="U63" s="46">
        <f t="shared" ca="1" si="54"/>
        <v>1238</v>
      </c>
      <c r="V63" s="46">
        <f t="shared" ca="1" si="54"/>
        <v>1238</v>
      </c>
      <c r="W63" s="46">
        <f t="shared" ca="1" si="54"/>
        <v>1238</v>
      </c>
      <c r="X63" s="46">
        <f t="shared" ca="1" si="54"/>
        <v>1238</v>
      </c>
      <c r="Y63" s="46">
        <f t="shared" ca="1" si="54"/>
        <v>1238</v>
      </c>
      <c r="Z63" s="46">
        <f t="shared" ca="1" si="54"/>
        <v>1238</v>
      </c>
      <c r="AA63" s="46">
        <f t="shared" ca="1" si="54"/>
        <v>1238</v>
      </c>
      <c r="AB63" s="46">
        <f t="shared" ca="1" si="54"/>
        <v>1238</v>
      </c>
      <c r="AC63" s="46">
        <f t="shared" ca="1" si="54"/>
        <v>1238</v>
      </c>
      <c r="AD63" s="46">
        <f t="shared" ca="1" si="54"/>
        <v>1238</v>
      </c>
      <c r="AE63" s="46">
        <f t="shared" ca="1" si="54"/>
        <v>1238</v>
      </c>
      <c r="AF63" s="46">
        <f t="shared" ca="1" si="54"/>
        <v>1238</v>
      </c>
      <c r="AG63" s="46">
        <f t="shared" ca="1" si="54"/>
        <v>1238</v>
      </c>
      <c r="AH63" s="46">
        <f t="shared" ca="1" si="54"/>
        <v>1238</v>
      </c>
      <c r="AI63" s="46">
        <f t="shared" ca="1" si="54"/>
        <v>1238</v>
      </c>
    </row>
    <row r="64" spans="1:35" ht="18" hidden="1" customHeight="1">
      <c r="A64" s="27">
        <v>21</v>
      </c>
      <c r="B64" s="59" t="s">
        <v>226</v>
      </c>
      <c r="C64" s="28" t="str">
        <f t="shared" ca="1" si="5"/>
        <v>Not Found</v>
      </c>
      <c r="D64" s="28" t="str">
        <f t="shared" ca="1" si="6"/>
        <v>無機種用</v>
      </c>
      <c r="E64" s="28" t="str">
        <f t="shared" ca="1" si="7"/>
        <v>無PO</v>
      </c>
      <c r="F64" s="29">
        <f t="shared" ca="1" si="8"/>
        <v>0</v>
      </c>
      <c r="G64" s="29">
        <f t="shared" ca="1" si="9"/>
        <v>0</v>
      </c>
      <c r="H64" s="29">
        <f t="shared" ca="1" si="48"/>
        <v>0</v>
      </c>
      <c r="I64" s="29"/>
      <c r="J64" s="30">
        <f t="shared" ca="1" si="11"/>
        <v>0</v>
      </c>
      <c r="K64" s="30">
        <f t="shared" ca="1" si="12"/>
        <v>0</v>
      </c>
      <c r="L64" s="30">
        <f t="shared" ref="L64:M79" ca="1" si="55">IF(MOD(ROW(),3)=1,VLOOKUP(INDIRECT("B"&amp;ROW()),INDIRECT("KCB!$B:$AS"),L$2,0),"")</f>
        <v>12000</v>
      </c>
      <c r="M64" s="30">
        <f t="shared" ca="1" si="55"/>
        <v>91</v>
      </c>
      <c r="N64" s="30">
        <f t="shared" ca="1" si="2"/>
        <v>0</v>
      </c>
      <c r="O64" s="30">
        <f t="shared" ca="1" si="3"/>
        <v>0</v>
      </c>
      <c r="P64" s="41" t="s">
        <v>26</v>
      </c>
      <c r="Q64" s="42">
        <f ca="1">IF(MOD(ROW(),3)=1,VLOOKUP(INDIRECT("B"&amp;ROW()),INDIRECT("Cutput!$A:$AS"),Q$1,0),"")</f>
        <v>0</v>
      </c>
      <c r="R64" s="42">
        <f t="shared" ref="R64:AI64" ca="1" si="56">IF(MOD(ROW(),3)=1,VLOOKUP(INDIRECT("B"&amp;ROW()),INDIRECT("Cutput!$A:$AS"),R$1,0),"")</f>
        <v>0</v>
      </c>
      <c r="S64" s="42">
        <f t="shared" ca="1" si="56"/>
        <v>0</v>
      </c>
      <c r="T64" s="42">
        <f t="shared" ca="1" si="56"/>
        <v>0</v>
      </c>
      <c r="U64" s="42">
        <f t="shared" ca="1" si="56"/>
        <v>0</v>
      </c>
      <c r="V64" s="42">
        <f t="shared" ca="1" si="56"/>
        <v>0</v>
      </c>
      <c r="W64" s="42">
        <f t="shared" ca="1" si="56"/>
        <v>0</v>
      </c>
      <c r="X64" s="42">
        <f t="shared" ca="1" si="56"/>
        <v>0</v>
      </c>
      <c r="Y64" s="42">
        <f t="shared" ca="1" si="56"/>
        <v>0</v>
      </c>
      <c r="Z64" s="42">
        <f t="shared" ca="1" si="56"/>
        <v>0</v>
      </c>
      <c r="AA64" s="42">
        <f t="shared" ca="1" si="56"/>
        <v>0</v>
      </c>
      <c r="AB64" s="42">
        <f t="shared" ca="1" si="56"/>
        <v>0</v>
      </c>
      <c r="AC64" s="42">
        <f t="shared" ca="1" si="56"/>
        <v>0</v>
      </c>
      <c r="AD64" s="42">
        <f t="shared" ca="1" si="56"/>
        <v>0</v>
      </c>
      <c r="AE64" s="42">
        <f t="shared" ca="1" si="56"/>
        <v>0</v>
      </c>
      <c r="AF64" s="42">
        <f t="shared" ca="1" si="56"/>
        <v>0</v>
      </c>
      <c r="AG64" s="42">
        <f t="shared" ca="1" si="56"/>
        <v>0</v>
      </c>
      <c r="AH64" s="42">
        <f t="shared" ca="1" si="56"/>
        <v>0</v>
      </c>
      <c r="AI64" s="42">
        <f t="shared" ca="1" si="56"/>
        <v>0</v>
      </c>
    </row>
    <row r="65" spans="1:35" ht="18" hidden="1" customHeight="1">
      <c r="A65" s="31">
        <v>21</v>
      </c>
      <c r="B65" s="60" t="s">
        <v>226</v>
      </c>
      <c r="C65" s="28" t="str">
        <f t="shared" ca="1" si="5"/>
        <v>Not Found</v>
      </c>
      <c r="D65" s="28" t="str">
        <f t="shared" ca="1" si="6"/>
        <v>無機種用</v>
      </c>
      <c r="E65" s="28" t="str">
        <f t="shared" ca="1" si="7"/>
        <v>無PO</v>
      </c>
      <c r="F65" s="29" t="str">
        <f t="shared" ca="1" si="8"/>
        <v/>
      </c>
      <c r="G65" s="29" t="str">
        <f t="shared" ca="1" si="9"/>
        <v/>
      </c>
      <c r="H65" s="29">
        <f t="shared" ref="H65:H72" ca="1" si="57">IF(ISNA(VLOOKUP(INDIRECT("B"&amp;ROW()),INDIRECT("LG_Buffer!$A:$D"),$H$2,0)),0,VLOOKUP(INDIRECT("B"&amp;ROW()),INDIRECT("LG_Buffer!$A:$D"),$H$2,0))</f>
        <v>0</v>
      </c>
      <c r="I65" s="32"/>
      <c r="J65" s="30" t="str">
        <f t="shared" ca="1" si="11"/>
        <v/>
      </c>
      <c r="K65" s="30" t="str">
        <f t="shared" ca="1" si="12"/>
        <v/>
      </c>
      <c r="L65" s="30" t="str">
        <f t="shared" ca="1" si="55"/>
        <v/>
      </c>
      <c r="M65" s="30" t="str">
        <f t="shared" ca="1" si="55"/>
        <v/>
      </c>
      <c r="N65" s="30" t="str">
        <f t="shared" ca="1" si="2"/>
        <v/>
      </c>
      <c r="O65" s="30" t="str">
        <f t="shared" si="3"/>
        <v/>
      </c>
      <c r="P65" s="43" t="s">
        <v>27</v>
      </c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</row>
    <row r="66" spans="1:35" ht="18" hidden="1" customHeight="1">
      <c r="A66" s="31">
        <v>21</v>
      </c>
      <c r="B66" s="60" t="s">
        <v>226</v>
      </c>
      <c r="C66" s="28" t="str">
        <f t="shared" ca="1" si="5"/>
        <v>Not Found</v>
      </c>
      <c r="D66" s="28" t="str">
        <f t="shared" ca="1" si="6"/>
        <v>無機種用</v>
      </c>
      <c r="E66" s="28" t="str">
        <f t="shared" ca="1" si="7"/>
        <v>無PO</v>
      </c>
      <c r="F66" s="29" t="str">
        <f t="shared" ca="1" si="8"/>
        <v/>
      </c>
      <c r="G66" s="29" t="str">
        <f t="shared" ca="1" si="9"/>
        <v/>
      </c>
      <c r="H66" s="29">
        <f t="shared" ca="1" si="57"/>
        <v>0</v>
      </c>
      <c r="I66" s="32"/>
      <c r="J66" s="30" t="str">
        <f t="shared" ca="1" si="11"/>
        <v/>
      </c>
      <c r="K66" s="30" t="str">
        <f t="shared" ca="1" si="12"/>
        <v/>
      </c>
      <c r="L66" s="30" t="str">
        <f t="shared" ca="1" si="55"/>
        <v/>
      </c>
      <c r="M66" s="30" t="str">
        <f t="shared" ca="1" si="55"/>
        <v/>
      </c>
      <c r="N66" s="30" t="str">
        <f t="shared" ca="1" si="2"/>
        <v/>
      </c>
      <c r="O66" s="30" t="str">
        <f t="shared" si="3"/>
        <v/>
      </c>
      <c r="P66" s="45" t="s">
        <v>28</v>
      </c>
      <c r="Q66" s="46">
        <f ca="1">O64-Q64</f>
        <v>0</v>
      </c>
      <c r="R66" s="46">
        <f ca="1">Q66+Q65-R64</f>
        <v>0</v>
      </c>
      <c r="S66" s="46">
        <f t="shared" ref="S66:AI66" ca="1" si="58">R66+R65-S64</f>
        <v>0</v>
      </c>
      <c r="T66" s="46">
        <f t="shared" ca="1" si="58"/>
        <v>0</v>
      </c>
      <c r="U66" s="46">
        <f t="shared" ca="1" si="58"/>
        <v>0</v>
      </c>
      <c r="V66" s="46">
        <f t="shared" ca="1" si="58"/>
        <v>0</v>
      </c>
      <c r="W66" s="46">
        <f t="shared" ca="1" si="58"/>
        <v>0</v>
      </c>
      <c r="X66" s="46">
        <f t="shared" ca="1" si="58"/>
        <v>0</v>
      </c>
      <c r="Y66" s="46">
        <f t="shared" ca="1" si="58"/>
        <v>0</v>
      </c>
      <c r="Z66" s="46">
        <f t="shared" ca="1" si="58"/>
        <v>0</v>
      </c>
      <c r="AA66" s="46">
        <f t="shared" ca="1" si="58"/>
        <v>0</v>
      </c>
      <c r="AB66" s="46">
        <f t="shared" ca="1" si="58"/>
        <v>0</v>
      </c>
      <c r="AC66" s="46">
        <f t="shared" ca="1" si="58"/>
        <v>0</v>
      </c>
      <c r="AD66" s="46">
        <f t="shared" ca="1" si="58"/>
        <v>0</v>
      </c>
      <c r="AE66" s="46">
        <f t="shared" ca="1" si="58"/>
        <v>0</v>
      </c>
      <c r="AF66" s="46">
        <f t="shared" ca="1" si="58"/>
        <v>0</v>
      </c>
      <c r="AG66" s="46">
        <f t="shared" ca="1" si="58"/>
        <v>0</v>
      </c>
      <c r="AH66" s="46">
        <f t="shared" ca="1" si="58"/>
        <v>0</v>
      </c>
      <c r="AI66" s="46">
        <f t="shared" ca="1" si="58"/>
        <v>0</v>
      </c>
    </row>
    <row r="67" spans="1:35" ht="18" hidden="1" customHeight="1">
      <c r="A67" s="27">
        <v>22</v>
      </c>
      <c r="B67" s="59" t="s">
        <v>227</v>
      </c>
      <c r="C67" s="28" t="str">
        <f t="shared" ca="1" si="5"/>
        <v>Not Found</v>
      </c>
      <c r="D67" s="28" t="str">
        <f t="shared" ca="1" si="6"/>
        <v>無機種用</v>
      </c>
      <c r="E67" s="28" t="str">
        <f t="shared" ca="1" si="7"/>
        <v>無PO</v>
      </c>
      <c r="F67" s="29">
        <f t="shared" ca="1" si="8"/>
        <v>0</v>
      </c>
      <c r="G67" s="29">
        <f t="shared" ca="1" si="9"/>
        <v>0</v>
      </c>
      <c r="H67" s="29">
        <f t="shared" ca="1" si="57"/>
        <v>0</v>
      </c>
      <c r="I67" s="29"/>
      <c r="J67" s="30">
        <f t="shared" ca="1" si="11"/>
        <v>0</v>
      </c>
      <c r="K67" s="30">
        <f t="shared" ca="1" si="12"/>
        <v>0</v>
      </c>
      <c r="L67" s="30">
        <f t="shared" ca="1" si="55"/>
        <v>0</v>
      </c>
      <c r="M67" s="30">
        <f t="shared" ca="1" si="55"/>
        <v>0</v>
      </c>
      <c r="N67" s="30">
        <f t="shared" ca="1" si="2"/>
        <v>0</v>
      </c>
      <c r="O67" s="30">
        <f t="shared" ca="1" si="3"/>
        <v>0</v>
      </c>
      <c r="P67" s="41" t="s">
        <v>26</v>
      </c>
      <c r="Q67" s="42">
        <f ca="1">IF(MOD(ROW(),3)=1,VLOOKUP(INDIRECT("B"&amp;ROW()),INDIRECT("Cutput!$A:$AS"),Q$1,0),"")</f>
        <v>0</v>
      </c>
      <c r="R67" s="42">
        <f t="shared" ref="R67:AI67" ca="1" si="59">IF(MOD(ROW(),3)=1,VLOOKUP(INDIRECT("B"&amp;ROW()),INDIRECT("Cutput!$A:$AS"),R$1,0),"")</f>
        <v>0</v>
      </c>
      <c r="S67" s="42">
        <f t="shared" ca="1" si="59"/>
        <v>0</v>
      </c>
      <c r="T67" s="42">
        <f t="shared" ca="1" si="59"/>
        <v>0</v>
      </c>
      <c r="U67" s="42">
        <f t="shared" ca="1" si="59"/>
        <v>0</v>
      </c>
      <c r="V67" s="42">
        <f t="shared" ca="1" si="59"/>
        <v>0</v>
      </c>
      <c r="W67" s="42">
        <f t="shared" ca="1" si="59"/>
        <v>0</v>
      </c>
      <c r="X67" s="42">
        <f t="shared" ca="1" si="59"/>
        <v>0</v>
      </c>
      <c r="Y67" s="42">
        <f t="shared" ca="1" si="59"/>
        <v>0</v>
      </c>
      <c r="Z67" s="42">
        <f t="shared" ca="1" si="59"/>
        <v>0</v>
      </c>
      <c r="AA67" s="42">
        <f t="shared" ca="1" si="59"/>
        <v>0</v>
      </c>
      <c r="AB67" s="42">
        <f t="shared" ca="1" si="59"/>
        <v>0</v>
      </c>
      <c r="AC67" s="42">
        <f t="shared" ca="1" si="59"/>
        <v>0</v>
      </c>
      <c r="AD67" s="42">
        <f t="shared" ca="1" si="59"/>
        <v>0</v>
      </c>
      <c r="AE67" s="42">
        <f t="shared" ca="1" si="59"/>
        <v>0</v>
      </c>
      <c r="AF67" s="42">
        <f t="shared" ca="1" si="59"/>
        <v>0</v>
      </c>
      <c r="AG67" s="42">
        <f t="shared" ca="1" si="59"/>
        <v>0</v>
      </c>
      <c r="AH67" s="42">
        <f t="shared" ca="1" si="59"/>
        <v>0</v>
      </c>
      <c r="AI67" s="42">
        <f t="shared" ca="1" si="59"/>
        <v>0</v>
      </c>
    </row>
    <row r="68" spans="1:35" ht="18" hidden="1" customHeight="1">
      <c r="A68" s="31">
        <v>22</v>
      </c>
      <c r="B68" s="60" t="s">
        <v>227</v>
      </c>
      <c r="C68" s="28" t="str">
        <f t="shared" ca="1" si="5"/>
        <v>Not Found</v>
      </c>
      <c r="D68" s="28" t="str">
        <f t="shared" ca="1" si="6"/>
        <v>無機種用</v>
      </c>
      <c r="E68" s="28" t="str">
        <f t="shared" ca="1" si="7"/>
        <v>無PO</v>
      </c>
      <c r="F68" s="29" t="str">
        <f t="shared" ca="1" si="8"/>
        <v/>
      </c>
      <c r="G68" s="29" t="str">
        <f t="shared" ca="1" si="9"/>
        <v/>
      </c>
      <c r="H68" s="29">
        <f t="shared" ca="1" si="57"/>
        <v>0</v>
      </c>
      <c r="I68" s="32"/>
      <c r="J68" s="30" t="str">
        <f t="shared" ca="1" si="11"/>
        <v/>
      </c>
      <c r="K68" s="30" t="str">
        <f t="shared" ca="1" si="12"/>
        <v/>
      </c>
      <c r="L68" s="30" t="str">
        <f t="shared" ca="1" si="55"/>
        <v/>
      </c>
      <c r="M68" s="30" t="str">
        <f t="shared" ca="1" si="55"/>
        <v/>
      </c>
      <c r="N68" s="30" t="str">
        <f t="shared" ref="N68:N131" ca="1" si="60">IF(MOD(ROW(),3)=1,IF(ISNA(VLOOKUP(INDIRECT("B"&amp;ROW()),INDIRECT("Cutput!$A:$AS"),$N$1,0)),0,VLOOKUP(INDIRECT("B"&amp;ROW()),INDIRECT("Cutput!$A:$AS"),$N$1,0)),"")</f>
        <v/>
      </c>
      <c r="O68" s="30" t="str">
        <f t="shared" ref="O68:O131" si="61">IF(MOD(ROW(),3)=1,$F68+$I68+$G68-H68+N68,"")</f>
        <v/>
      </c>
      <c r="P68" s="43" t="s">
        <v>27</v>
      </c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</row>
    <row r="69" spans="1:35" ht="18" hidden="1" customHeight="1">
      <c r="A69" s="31">
        <v>22</v>
      </c>
      <c r="B69" s="60" t="s">
        <v>227</v>
      </c>
      <c r="C69" s="28" t="str">
        <f t="shared" ref="C69:C132" ca="1" si="62">VLOOKUP(INDIRECT("B"&amp;ROW()),INDIRECT("0000!$A:$AS"),$C$2,0)</f>
        <v>Not Found</v>
      </c>
      <c r="D69" s="28" t="str">
        <f t="shared" ref="D69:D132" ca="1" si="63">VLOOKUP(INDIRECT("B"&amp;ROW()),INDIRECT("BOM!$B:$F"),$D$2,0)</f>
        <v>無機種用</v>
      </c>
      <c r="E69" s="28" t="str">
        <f t="shared" ref="E69:E132" ca="1" si="64">VLOOKUP($B69,INDIRECT("CS!$A:$B"),2,0)</f>
        <v>無PO</v>
      </c>
      <c r="F69" s="29" t="str">
        <f t="shared" ref="F69:F132" ca="1" si="65">IF(MOD(ROW(),3)=1,VLOOKUP(INDIRECT("B"&amp;ROW()),INDIRECT("0000!$A:$AS"),$F$2,0),"")</f>
        <v/>
      </c>
      <c r="G69" s="29" t="str">
        <f t="shared" ref="G69:G72" ca="1" si="66">IF(MOD(ROW(),3)=1,VLOOKUP(INDIRECT("B"&amp;ROW()),INDIRECT("0000!$A:$AS"),$G$2,0),"")</f>
        <v/>
      </c>
      <c r="H69" s="29">
        <f t="shared" ca="1" si="57"/>
        <v>0</v>
      </c>
      <c r="I69" s="32"/>
      <c r="J69" s="30" t="str">
        <f t="shared" ref="J69:J132" ca="1" si="67">IF(MOD(ROW(),3)=1,VLOOKUP(INDIRECT("B"&amp;ROW()),INDIRECT("0000!$A:$AS"),$J$2,0),"")</f>
        <v/>
      </c>
      <c r="K69" s="30" t="str">
        <f t="shared" ref="K69:K132" ca="1" si="68">IF(MOD(ROW(),3)=1,VLOOKUP(INDIRECT("B"&amp;ROW()),INDIRECT("0000!$A:$AS"),$K$2,0),"")</f>
        <v/>
      </c>
      <c r="L69" s="30" t="str">
        <f t="shared" ca="1" si="55"/>
        <v/>
      </c>
      <c r="M69" s="30" t="str">
        <f t="shared" ca="1" si="55"/>
        <v/>
      </c>
      <c r="N69" s="30" t="str">
        <f t="shared" ca="1" si="60"/>
        <v/>
      </c>
      <c r="O69" s="30" t="str">
        <f t="shared" si="61"/>
        <v/>
      </c>
      <c r="P69" s="45" t="s">
        <v>28</v>
      </c>
      <c r="Q69" s="46">
        <f ca="1">O67-Q67</f>
        <v>0</v>
      </c>
      <c r="R69" s="46">
        <f ca="1">Q69+Q68-R67</f>
        <v>0</v>
      </c>
      <c r="S69" s="46">
        <f t="shared" ref="S69:AI69" ca="1" si="69">R69+R68-S67</f>
        <v>0</v>
      </c>
      <c r="T69" s="46">
        <f t="shared" ca="1" si="69"/>
        <v>0</v>
      </c>
      <c r="U69" s="46">
        <f t="shared" ca="1" si="69"/>
        <v>0</v>
      </c>
      <c r="V69" s="46">
        <f t="shared" ca="1" si="69"/>
        <v>0</v>
      </c>
      <c r="W69" s="46">
        <f t="shared" ca="1" si="69"/>
        <v>0</v>
      </c>
      <c r="X69" s="46">
        <f t="shared" ca="1" si="69"/>
        <v>0</v>
      </c>
      <c r="Y69" s="46">
        <f t="shared" ca="1" si="69"/>
        <v>0</v>
      </c>
      <c r="Z69" s="46">
        <f t="shared" ca="1" si="69"/>
        <v>0</v>
      </c>
      <c r="AA69" s="46">
        <f t="shared" ca="1" si="69"/>
        <v>0</v>
      </c>
      <c r="AB69" s="46">
        <f t="shared" ca="1" si="69"/>
        <v>0</v>
      </c>
      <c r="AC69" s="46">
        <f t="shared" ca="1" si="69"/>
        <v>0</v>
      </c>
      <c r="AD69" s="46">
        <f t="shared" ca="1" si="69"/>
        <v>0</v>
      </c>
      <c r="AE69" s="46">
        <f t="shared" ca="1" si="69"/>
        <v>0</v>
      </c>
      <c r="AF69" s="46">
        <f t="shared" ca="1" si="69"/>
        <v>0</v>
      </c>
      <c r="AG69" s="46">
        <f t="shared" ca="1" si="69"/>
        <v>0</v>
      </c>
      <c r="AH69" s="46">
        <f t="shared" ca="1" si="69"/>
        <v>0</v>
      </c>
      <c r="AI69" s="46">
        <f t="shared" ca="1" si="69"/>
        <v>0</v>
      </c>
    </row>
    <row r="70" spans="1:35" ht="18" hidden="1" customHeight="1">
      <c r="A70" s="27">
        <v>23</v>
      </c>
      <c r="B70" s="96" t="s">
        <v>572</v>
      </c>
      <c r="C70" s="28" t="str">
        <f t="shared" ca="1" si="62"/>
        <v>MGR1930</v>
      </c>
      <c r="D70" s="28" t="str">
        <f t="shared" ca="1" si="63"/>
        <v>SS專用</v>
      </c>
      <c r="E70" s="28" t="str">
        <f t="shared" ca="1" si="64"/>
        <v>新曄</v>
      </c>
      <c r="F70" s="29">
        <f t="shared" ca="1" si="65"/>
        <v>-29182</v>
      </c>
      <c r="G70" s="29">
        <f t="shared" ca="1" si="66"/>
        <v>17995</v>
      </c>
      <c r="H70" s="29">
        <f t="shared" ca="1" si="57"/>
        <v>0</v>
      </c>
      <c r="I70" s="29"/>
      <c r="J70" s="30">
        <f t="shared" ca="1" si="67"/>
        <v>96000</v>
      </c>
      <c r="K70" s="30">
        <f t="shared" ca="1" si="68"/>
        <v>0</v>
      </c>
      <c r="L70" s="30">
        <f t="shared" ca="1" si="55"/>
        <v>0</v>
      </c>
      <c r="M70" s="30">
        <f t="shared" ca="1" si="55"/>
        <v>91</v>
      </c>
      <c r="N70" s="30">
        <f t="shared" ca="1" si="60"/>
        <v>48000</v>
      </c>
      <c r="O70" s="30">
        <f t="shared" ca="1" si="61"/>
        <v>36813</v>
      </c>
      <c r="P70" s="41" t="s">
        <v>26</v>
      </c>
      <c r="Q70" s="42">
        <f ca="1">IF(MOD(ROW(),3)=1,VLOOKUP(INDIRECT("B"&amp;ROW()),INDIRECT("Cutput!$A:$AS"),Q$1,0),"")</f>
        <v>18000</v>
      </c>
      <c r="R70" s="42">
        <f t="shared" ref="R70:AI70" ca="1" si="70">IF(MOD(ROW(),3)=1,VLOOKUP(INDIRECT("B"&amp;ROW()),INDIRECT("Cutput!$A:$AS"),R$1,0),"")</f>
        <v>21600</v>
      </c>
      <c r="S70" s="42">
        <f t="shared" ca="1" si="70"/>
        <v>24000</v>
      </c>
      <c r="T70" s="42">
        <f t="shared" ca="1" si="70"/>
        <v>21600</v>
      </c>
      <c r="U70" s="42">
        <f t="shared" ca="1" si="70"/>
        <v>26400</v>
      </c>
      <c r="V70" s="42">
        <f t="shared" ca="1" si="70"/>
        <v>17238</v>
      </c>
      <c r="W70" s="42">
        <f t="shared" ca="1" si="70"/>
        <v>12774</v>
      </c>
      <c r="X70" s="42">
        <f t="shared" ca="1" si="70"/>
        <v>0</v>
      </c>
      <c r="Y70" s="42">
        <f t="shared" ca="1" si="70"/>
        <v>0</v>
      </c>
      <c r="Z70" s="42">
        <f t="shared" ca="1" si="70"/>
        <v>0</v>
      </c>
      <c r="AA70" s="42">
        <f t="shared" ca="1" si="70"/>
        <v>0</v>
      </c>
      <c r="AB70" s="42">
        <f t="shared" ca="1" si="70"/>
        <v>0</v>
      </c>
      <c r="AC70" s="42">
        <f t="shared" ca="1" si="70"/>
        <v>0</v>
      </c>
      <c r="AD70" s="42">
        <f t="shared" ca="1" si="70"/>
        <v>0</v>
      </c>
      <c r="AE70" s="42">
        <f t="shared" ca="1" si="70"/>
        <v>0</v>
      </c>
      <c r="AF70" s="42">
        <f t="shared" ca="1" si="70"/>
        <v>0</v>
      </c>
      <c r="AG70" s="42">
        <f t="shared" ca="1" si="70"/>
        <v>0</v>
      </c>
      <c r="AH70" s="42">
        <f t="shared" ca="1" si="70"/>
        <v>0</v>
      </c>
      <c r="AI70" s="42">
        <f t="shared" ca="1" si="70"/>
        <v>0</v>
      </c>
    </row>
    <row r="71" spans="1:35" ht="18" hidden="1" customHeight="1">
      <c r="A71" s="31">
        <v>23</v>
      </c>
      <c r="B71" s="60" t="s">
        <v>44</v>
      </c>
      <c r="C71" s="28" t="str">
        <f t="shared" ca="1" si="62"/>
        <v>MGR1930</v>
      </c>
      <c r="D71" s="28" t="str">
        <f t="shared" ca="1" si="63"/>
        <v>SS專用</v>
      </c>
      <c r="E71" s="28" t="str">
        <f t="shared" ca="1" si="64"/>
        <v>新曄</v>
      </c>
      <c r="F71" s="29" t="str">
        <f t="shared" ca="1" si="65"/>
        <v/>
      </c>
      <c r="G71" s="29" t="str">
        <f t="shared" ca="1" si="66"/>
        <v/>
      </c>
      <c r="H71" s="29">
        <f t="shared" ca="1" si="57"/>
        <v>0</v>
      </c>
      <c r="I71" s="32"/>
      <c r="J71" s="30" t="str">
        <f t="shared" ca="1" si="67"/>
        <v/>
      </c>
      <c r="K71" s="30" t="str">
        <f t="shared" ca="1" si="68"/>
        <v/>
      </c>
      <c r="L71" s="30" t="str">
        <f t="shared" ca="1" si="55"/>
        <v/>
      </c>
      <c r="M71" s="30" t="str">
        <f t="shared" ca="1" si="55"/>
        <v/>
      </c>
      <c r="N71" s="30" t="str">
        <f t="shared" ca="1" si="60"/>
        <v/>
      </c>
      <c r="O71" s="30" t="str">
        <f t="shared" si="61"/>
        <v/>
      </c>
      <c r="P71" s="43" t="s">
        <v>27</v>
      </c>
      <c r="Q71" s="44">
        <v>6000</v>
      </c>
      <c r="R71" s="44">
        <v>18000</v>
      </c>
      <c r="S71" s="44">
        <v>24000</v>
      </c>
      <c r="T71" s="44">
        <v>24000</v>
      </c>
      <c r="U71" s="44">
        <v>24000</v>
      </c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</row>
    <row r="72" spans="1:35" ht="18" hidden="1" customHeight="1">
      <c r="A72" s="31">
        <v>23</v>
      </c>
      <c r="B72" s="60" t="s">
        <v>44</v>
      </c>
      <c r="C72" s="28" t="str">
        <f t="shared" ca="1" si="62"/>
        <v>MGR1930</v>
      </c>
      <c r="D72" s="28" t="str">
        <f t="shared" ca="1" si="63"/>
        <v>SS專用</v>
      </c>
      <c r="E72" s="28" t="str">
        <f t="shared" ca="1" si="64"/>
        <v>新曄</v>
      </c>
      <c r="F72" s="29" t="str">
        <f t="shared" ca="1" si="65"/>
        <v/>
      </c>
      <c r="G72" s="29" t="str">
        <f t="shared" ca="1" si="66"/>
        <v/>
      </c>
      <c r="H72" s="29">
        <f t="shared" ca="1" si="57"/>
        <v>0</v>
      </c>
      <c r="I72" s="32"/>
      <c r="J72" s="30" t="str">
        <f t="shared" ca="1" si="67"/>
        <v/>
      </c>
      <c r="K72" s="30" t="str">
        <f t="shared" ca="1" si="68"/>
        <v/>
      </c>
      <c r="L72" s="30" t="str">
        <f t="shared" ca="1" si="55"/>
        <v/>
      </c>
      <c r="M72" s="30" t="str">
        <f t="shared" ca="1" si="55"/>
        <v/>
      </c>
      <c r="N72" s="30" t="str">
        <f t="shared" ca="1" si="60"/>
        <v/>
      </c>
      <c r="O72" s="30" t="str">
        <f t="shared" si="61"/>
        <v/>
      </c>
      <c r="P72" s="45" t="s">
        <v>28</v>
      </c>
      <c r="Q72" s="46">
        <f ca="1">O70-Q70</f>
        <v>18813</v>
      </c>
      <c r="R72" s="46">
        <f ca="1">Q72+Q71-R70</f>
        <v>3213</v>
      </c>
      <c r="S72" s="46">
        <f t="shared" ref="S72:AI72" ca="1" si="71">R72+R71-S70</f>
        <v>-2787</v>
      </c>
      <c r="T72" s="46">
        <f t="shared" ca="1" si="71"/>
        <v>-387</v>
      </c>
      <c r="U72" s="46">
        <f t="shared" ca="1" si="71"/>
        <v>-2787</v>
      </c>
      <c r="V72" s="46">
        <f t="shared" ca="1" si="71"/>
        <v>3975</v>
      </c>
      <c r="W72" s="46">
        <f t="shared" ca="1" si="71"/>
        <v>-8799</v>
      </c>
      <c r="X72" s="46">
        <f t="shared" ca="1" si="71"/>
        <v>-8799</v>
      </c>
      <c r="Y72" s="46">
        <f t="shared" ca="1" si="71"/>
        <v>-8799</v>
      </c>
      <c r="Z72" s="46">
        <f t="shared" ca="1" si="71"/>
        <v>-8799</v>
      </c>
      <c r="AA72" s="46">
        <f t="shared" ca="1" si="71"/>
        <v>-8799</v>
      </c>
      <c r="AB72" s="46">
        <f t="shared" ca="1" si="71"/>
        <v>-8799</v>
      </c>
      <c r="AC72" s="46">
        <f t="shared" ca="1" si="71"/>
        <v>-8799</v>
      </c>
      <c r="AD72" s="46">
        <f t="shared" ca="1" si="71"/>
        <v>-8799</v>
      </c>
      <c r="AE72" s="46">
        <f t="shared" ca="1" si="71"/>
        <v>-8799</v>
      </c>
      <c r="AF72" s="46">
        <f t="shared" ca="1" si="71"/>
        <v>-8799</v>
      </c>
      <c r="AG72" s="46">
        <f t="shared" ca="1" si="71"/>
        <v>-8799</v>
      </c>
      <c r="AH72" s="46">
        <f t="shared" ca="1" si="71"/>
        <v>-8799</v>
      </c>
      <c r="AI72" s="46">
        <f t="shared" ca="1" si="71"/>
        <v>-8799</v>
      </c>
    </row>
    <row r="73" spans="1:35" ht="18" hidden="1" customHeight="1">
      <c r="A73" s="27">
        <v>24</v>
      </c>
      <c r="B73" s="96" t="s">
        <v>630</v>
      </c>
      <c r="C73" s="28" t="str">
        <f t="shared" ca="1" si="62"/>
        <v>781-R2425, AU-2425</v>
      </c>
      <c r="D73" s="28" t="str">
        <f t="shared" ca="1" si="63"/>
        <v>HPX專用</v>
      </c>
      <c r="E73" s="28" t="str">
        <f t="shared" ca="1" si="64"/>
        <v>泰得</v>
      </c>
      <c r="F73" s="29">
        <f t="shared" ca="1" si="65"/>
        <v>-2818</v>
      </c>
      <c r="G73" s="29">
        <f ca="1">IF(MOD(ROW(),3)=1,VLOOKUP(INDIRECT("B"&amp;ROW()),INDIRECT("0000!$A:$AS"),$G$2,0),"")</f>
        <v>0</v>
      </c>
      <c r="H73" s="29">
        <f ca="1">IF(ISNA(VLOOKUP(INDIRECT("B"&amp;ROW()),INDIRECT("LG_Buffer!$A:$D"),$H$2,0)),0,VLOOKUP(INDIRECT("B"&amp;ROW()),INDIRECT("LG_Buffer!$A:$D"),$H$2,0))</f>
        <v>0</v>
      </c>
      <c r="I73" s="29"/>
      <c r="J73" s="30">
        <f t="shared" ca="1" si="67"/>
        <v>9000</v>
      </c>
      <c r="K73" s="30">
        <f t="shared" ca="1" si="68"/>
        <v>0</v>
      </c>
      <c r="L73" s="30">
        <f t="shared" ca="1" si="55"/>
        <v>3000</v>
      </c>
      <c r="M73" s="30">
        <f t="shared" ca="1" si="55"/>
        <v>168</v>
      </c>
      <c r="N73" s="30">
        <f t="shared" ca="1" si="60"/>
        <v>0</v>
      </c>
      <c r="O73" s="30">
        <f t="shared" ca="1" si="61"/>
        <v>-2818</v>
      </c>
      <c r="P73" s="41" t="s">
        <v>26</v>
      </c>
      <c r="Q73" s="42">
        <f ca="1">IF(MOD(ROW(),3)=1,VLOOKUP(INDIRECT("B"&amp;ROW()),INDIRECT("Cutput!$A:$AS"),Q$1,0),"")</f>
        <v>0</v>
      </c>
      <c r="R73" s="42">
        <f t="shared" ref="R73:AI88" ca="1" si="72">IF(MOD(ROW(),3)=1,VLOOKUP(INDIRECT("B"&amp;ROW()),INDIRECT("Cutput!$A:$AS"),R$1,0),"")</f>
        <v>0</v>
      </c>
      <c r="S73" s="42">
        <f t="shared" ca="1" si="72"/>
        <v>0</v>
      </c>
      <c r="T73" s="42">
        <f t="shared" ca="1" si="72"/>
        <v>0</v>
      </c>
      <c r="U73" s="42">
        <f t="shared" ca="1" si="72"/>
        <v>0</v>
      </c>
      <c r="V73" s="42">
        <f t="shared" ca="1" si="72"/>
        <v>620</v>
      </c>
      <c r="W73" s="42">
        <f t="shared" ca="1" si="72"/>
        <v>0</v>
      </c>
      <c r="X73" s="42">
        <f t="shared" ca="1" si="72"/>
        <v>0</v>
      </c>
      <c r="Y73" s="42">
        <f t="shared" ca="1" si="72"/>
        <v>0</v>
      </c>
      <c r="Z73" s="42">
        <f t="shared" ca="1" si="72"/>
        <v>0</v>
      </c>
      <c r="AA73" s="42">
        <f t="shared" ca="1" si="72"/>
        <v>0</v>
      </c>
      <c r="AB73" s="42">
        <f t="shared" ca="1" si="72"/>
        <v>0</v>
      </c>
      <c r="AC73" s="42">
        <f t="shared" ca="1" si="72"/>
        <v>0</v>
      </c>
      <c r="AD73" s="42">
        <f t="shared" ca="1" si="72"/>
        <v>0</v>
      </c>
      <c r="AE73" s="42">
        <f t="shared" ca="1" si="72"/>
        <v>0</v>
      </c>
      <c r="AF73" s="42">
        <f t="shared" ca="1" si="72"/>
        <v>0</v>
      </c>
      <c r="AG73" s="42">
        <f t="shared" ca="1" si="72"/>
        <v>0</v>
      </c>
      <c r="AH73" s="42">
        <f t="shared" ca="1" si="72"/>
        <v>0</v>
      </c>
      <c r="AI73" s="42">
        <f t="shared" ca="1" si="72"/>
        <v>0</v>
      </c>
    </row>
    <row r="74" spans="1:35" ht="18" hidden="1" customHeight="1">
      <c r="A74" s="31">
        <v>24</v>
      </c>
      <c r="B74" s="60" t="s">
        <v>45</v>
      </c>
      <c r="C74" s="28" t="str">
        <f t="shared" ca="1" si="62"/>
        <v>781-R2425, AU-2425</v>
      </c>
      <c r="D74" s="28" t="str">
        <f t="shared" ca="1" si="63"/>
        <v>HPX專用</v>
      </c>
      <c r="E74" s="28" t="str">
        <f t="shared" ca="1" si="64"/>
        <v>泰得</v>
      </c>
      <c r="F74" s="29" t="str">
        <f t="shared" ca="1" si="65"/>
        <v/>
      </c>
      <c r="G74" s="29" t="str">
        <f t="shared" ref="G74:G137" ca="1" si="73">IF(MOD(ROW(),3)=1,VLOOKUP(INDIRECT("B"&amp;ROW()),INDIRECT("0000!$A:$AS"),$G$2,0),"")</f>
        <v/>
      </c>
      <c r="H74" s="29">
        <f t="shared" ref="H74:H137" ca="1" si="74">IF(ISNA(VLOOKUP(INDIRECT("B"&amp;ROW()),INDIRECT("LG_Buffer!$A:$D"),$H$2,0)),0,VLOOKUP(INDIRECT("B"&amp;ROW()),INDIRECT("LG_Buffer!$A:$D"),$H$2,0))</f>
        <v>0</v>
      </c>
      <c r="I74" s="32"/>
      <c r="J74" s="30" t="str">
        <f t="shared" ca="1" si="67"/>
        <v/>
      </c>
      <c r="K74" s="30" t="str">
        <f t="shared" ca="1" si="68"/>
        <v/>
      </c>
      <c r="L74" s="30" t="str">
        <f t="shared" ca="1" si="55"/>
        <v/>
      </c>
      <c r="M74" s="30" t="str">
        <f t="shared" ca="1" si="55"/>
        <v/>
      </c>
      <c r="N74" s="30" t="str">
        <f t="shared" ca="1" si="60"/>
        <v/>
      </c>
      <c r="O74" s="30" t="str">
        <f t="shared" si="61"/>
        <v/>
      </c>
      <c r="P74" s="43" t="s">
        <v>27</v>
      </c>
      <c r="Q74" s="44"/>
      <c r="R74" s="44">
        <v>6000</v>
      </c>
      <c r="S74" s="44"/>
      <c r="T74" s="44"/>
      <c r="U74" s="44"/>
      <c r="V74" s="44">
        <v>3000</v>
      </c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</row>
    <row r="75" spans="1:35" ht="18" hidden="1" customHeight="1">
      <c r="A75" s="31">
        <v>24</v>
      </c>
      <c r="B75" s="60" t="s">
        <v>45</v>
      </c>
      <c r="C75" s="28" t="str">
        <f t="shared" ca="1" si="62"/>
        <v>781-R2425, AU-2425</v>
      </c>
      <c r="D75" s="28" t="str">
        <f t="shared" ca="1" si="63"/>
        <v>HPX專用</v>
      </c>
      <c r="E75" s="28" t="str">
        <f t="shared" ca="1" si="64"/>
        <v>泰得</v>
      </c>
      <c r="F75" s="29" t="str">
        <f t="shared" ca="1" si="65"/>
        <v/>
      </c>
      <c r="G75" s="29" t="str">
        <f t="shared" ca="1" si="73"/>
        <v/>
      </c>
      <c r="H75" s="29">
        <f t="shared" ca="1" si="74"/>
        <v>0</v>
      </c>
      <c r="I75" s="32"/>
      <c r="J75" s="30" t="str">
        <f t="shared" ca="1" si="67"/>
        <v/>
      </c>
      <c r="K75" s="30" t="str">
        <f t="shared" ca="1" si="68"/>
        <v/>
      </c>
      <c r="L75" s="30" t="str">
        <f t="shared" ca="1" si="55"/>
        <v/>
      </c>
      <c r="M75" s="30" t="str">
        <f t="shared" ca="1" si="55"/>
        <v/>
      </c>
      <c r="N75" s="30" t="str">
        <f t="shared" ca="1" si="60"/>
        <v/>
      </c>
      <c r="O75" s="30" t="str">
        <f t="shared" si="61"/>
        <v/>
      </c>
      <c r="P75" s="45" t="s">
        <v>28</v>
      </c>
      <c r="Q75" s="46">
        <f ca="1">O73-Q73</f>
        <v>-2818</v>
      </c>
      <c r="R75" s="46">
        <f ca="1">Q75+Q74-R73</f>
        <v>-2818</v>
      </c>
      <c r="S75" s="46">
        <f t="shared" ref="S75" ca="1" si="75">R75+R74-S73</f>
        <v>3182</v>
      </c>
      <c r="T75" s="46">
        <f t="shared" ref="T75" ca="1" si="76">S75+S74-T73</f>
        <v>3182</v>
      </c>
      <c r="U75" s="46">
        <f t="shared" ref="U75" ca="1" si="77">T75+T74-U73</f>
        <v>3182</v>
      </c>
      <c r="V75" s="46">
        <f t="shared" ref="V75" ca="1" si="78">U75+U74-V73</f>
        <v>2562</v>
      </c>
      <c r="W75" s="46">
        <f t="shared" ref="W75" ca="1" si="79">V75+V74-W73</f>
        <v>5562</v>
      </c>
      <c r="X75" s="46">
        <f t="shared" ref="X75" ca="1" si="80">W75+W74-X73</f>
        <v>5562</v>
      </c>
      <c r="Y75" s="46">
        <f t="shared" ref="Y75" ca="1" si="81">X75+X74-Y73</f>
        <v>5562</v>
      </c>
      <c r="Z75" s="46">
        <f t="shared" ref="Z75" ca="1" si="82">Y75+Y74-Z73</f>
        <v>5562</v>
      </c>
      <c r="AA75" s="46">
        <f t="shared" ref="AA75" ca="1" si="83">Z75+Z74-AA73</f>
        <v>5562</v>
      </c>
      <c r="AB75" s="46">
        <f t="shared" ref="AB75" ca="1" si="84">AA75+AA74-AB73</f>
        <v>5562</v>
      </c>
      <c r="AC75" s="46">
        <f t="shared" ref="AC75" ca="1" si="85">AB75+AB74-AC73</f>
        <v>5562</v>
      </c>
      <c r="AD75" s="46">
        <f t="shared" ref="AD75" ca="1" si="86">AC75+AC74-AD73</f>
        <v>5562</v>
      </c>
      <c r="AE75" s="46">
        <f t="shared" ref="AE75" ca="1" si="87">AD75+AD74-AE73</f>
        <v>5562</v>
      </c>
      <c r="AF75" s="46">
        <f t="shared" ref="AF75" ca="1" si="88">AE75+AE74-AF73</f>
        <v>5562</v>
      </c>
      <c r="AG75" s="46">
        <f t="shared" ref="AG75" ca="1" si="89">AF75+AF74-AG73</f>
        <v>5562</v>
      </c>
      <c r="AH75" s="46">
        <f t="shared" ref="AH75" ca="1" si="90">AG75+AG74-AH73</f>
        <v>5562</v>
      </c>
      <c r="AI75" s="46">
        <f t="shared" ref="AI75" ca="1" si="91">AH75+AH74-AI73</f>
        <v>5562</v>
      </c>
    </row>
    <row r="76" spans="1:35" ht="18" hidden="1" customHeight="1">
      <c r="A76" s="27">
        <v>25</v>
      </c>
      <c r="B76" s="96" t="s">
        <v>678</v>
      </c>
      <c r="C76" s="28" t="str">
        <f t="shared" ca="1" si="62"/>
        <v>KCR2205, KCR2265</v>
      </c>
      <c r="D76" s="28" t="str">
        <f t="shared" ca="1" si="63"/>
        <v>LG專用</v>
      </c>
      <c r="E76" s="28" t="str">
        <f t="shared" ca="1" si="64"/>
        <v>友齊</v>
      </c>
      <c r="F76" s="29">
        <f t="shared" ca="1" si="65"/>
        <v>2977</v>
      </c>
      <c r="G76" s="29">
        <f t="shared" ca="1" si="73"/>
        <v>0</v>
      </c>
      <c r="H76" s="29">
        <f t="shared" ca="1" si="74"/>
        <v>0</v>
      </c>
      <c r="I76" s="29"/>
      <c r="J76" s="30">
        <f t="shared" ca="1" si="67"/>
        <v>24000</v>
      </c>
      <c r="K76" s="30">
        <f t="shared" ca="1" si="68"/>
        <v>0</v>
      </c>
      <c r="L76" s="30">
        <f t="shared" ca="1" si="55"/>
        <v>36000</v>
      </c>
      <c r="M76" s="30">
        <f t="shared" ca="1" si="55"/>
        <v>364</v>
      </c>
      <c r="N76" s="30">
        <f t="shared" ca="1" si="60"/>
        <v>0</v>
      </c>
      <c r="O76" s="30">
        <f t="shared" ca="1" si="61"/>
        <v>2977</v>
      </c>
      <c r="P76" s="41" t="s">
        <v>26</v>
      </c>
      <c r="Q76" s="42">
        <f ca="1">IF(MOD(ROW(),3)=1,VLOOKUP(INDIRECT("B"&amp;ROW()),INDIRECT("Cutput!$A:$AS"),Q$1,0),"")</f>
        <v>0</v>
      </c>
      <c r="R76" s="42">
        <f t="shared" ref="R76:AI76" ca="1" si="92">IF(MOD(ROW(),3)=1,VLOOKUP(INDIRECT("B"&amp;ROW()),INDIRECT("Cutput!$A:$AS"),R$1,0),"")</f>
        <v>800</v>
      </c>
      <c r="S76" s="42">
        <f t="shared" ca="1" si="92"/>
        <v>800</v>
      </c>
      <c r="T76" s="42">
        <f t="shared" ca="1" si="92"/>
        <v>2000</v>
      </c>
      <c r="U76" s="42">
        <f t="shared" ca="1" si="92"/>
        <v>2200</v>
      </c>
      <c r="V76" s="42">
        <f t="shared" ca="1" si="92"/>
        <v>3000</v>
      </c>
      <c r="W76" s="42">
        <f t="shared" ca="1" si="92"/>
        <v>3000</v>
      </c>
      <c r="X76" s="42">
        <f t="shared" ca="1" si="92"/>
        <v>1800</v>
      </c>
      <c r="Y76" s="42">
        <f t="shared" ca="1" si="92"/>
        <v>1200</v>
      </c>
      <c r="Z76" s="42">
        <f t="shared" ca="1" si="92"/>
        <v>1800</v>
      </c>
      <c r="AA76" s="42">
        <f t="shared" ca="1" si="92"/>
        <v>2200</v>
      </c>
      <c r="AB76" s="42">
        <f t="shared" ca="1" si="92"/>
        <v>2000</v>
      </c>
      <c r="AC76" s="42">
        <f t="shared" ca="1" si="92"/>
        <v>0</v>
      </c>
      <c r="AD76" s="42">
        <f t="shared" ca="1" si="92"/>
        <v>0</v>
      </c>
      <c r="AE76" s="42">
        <f t="shared" ca="1" si="92"/>
        <v>0</v>
      </c>
      <c r="AF76" s="42">
        <f t="shared" ca="1" si="92"/>
        <v>0</v>
      </c>
      <c r="AG76" s="42">
        <f t="shared" ca="1" si="92"/>
        <v>0</v>
      </c>
      <c r="AH76" s="42">
        <f t="shared" ca="1" si="92"/>
        <v>0</v>
      </c>
      <c r="AI76" s="42">
        <f t="shared" ca="1" si="92"/>
        <v>0</v>
      </c>
    </row>
    <row r="77" spans="1:35" ht="18" hidden="1" customHeight="1">
      <c r="A77" s="31">
        <v>25</v>
      </c>
      <c r="B77" s="60" t="s">
        <v>46</v>
      </c>
      <c r="C77" s="28" t="str">
        <f t="shared" ca="1" si="62"/>
        <v>KCR2205, KCR2265</v>
      </c>
      <c r="D77" s="28" t="str">
        <f t="shared" ca="1" si="63"/>
        <v>LG專用</v>
      </c>
      <c r="E77" s="28" t="str">
        <f t="shared" ca="1" si="64"/>
        <v>友齊</v>
      </c>
      <c r="F77" s="29" t="str">
        <f t="shared" ca="1" si="65"/>
        <v/>
      </c>
      <c r="G77" s="29" t="str">
        <f t="shared" ca="1" si="73"/>
        <v/>
      </c>
      <c r="H77" s="29">
        <f t="shared" ca="1" si="74"/>
        <v>0</v>
      </c>
      <c r="I77" s="32"/>
      <c r="J77" s="30" t="str">
        <f t="shared" ca="1" si="67"/>
        <v/>
      </c>
      <c r="K77" s="30" t="str">
        <f t="shared" ca="1" si="68"/>
        <v/>
      </c>
      <c r="L77" s="30" t="str">
        <f t="shared" ca="1" si="55"/>
        <v/>
      </c>
      <c r="M77" s="30" t="str">
        <f t="shared" ca="1" si="55"/>
        <v/>
      </c>
      <c r="N77" s="30" t="str">
        <f t="shared" ca="1" si="60"/>
        <v/>
      </c>
      <c r="O77" s="30" t="str">
        <f t="shared" si="61"/>
        <v/>
      </c>
      <c r="P77" s="43" t="s">
        <v>27</v>
      </c>
      <c r="Q77" s="44"/>
      <c r="R77" s="44">
        <v>12000</v>
      </c>
      <c r="S77" s="44"/>
      <c r="T77" s="44"/>
      <c r="U77" s="44"/>
      <c r="V77" s="44"/>
      <c r="W77" s="44"/>
      <c r="X77" s="44">
        <v>12000</v>
      </c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</row>
    <row r="78" spans="1:35" ht="18" hidden="1" customHeight="1">
      <c r="A78" s="31">
        <v>25</v>
      </c>
      <c r="B78" s="60" t="s">
        <v>46</v>
      </c>
      <c r="C78" s="28" t="str">
        <f t="shared" ca="1" si="62"/>
        <v>KCR2205, KCR2265</v>
      </c>
      <c r="D78" s="28" t="str">
        <f t="shared" ca="1" si="63"/>
        <v>LG專用</v>
      </c>
      <c r="E78" s="28" t="str">
        <f t="shared" ca="1" si="64"/>
        <v>友齊</v>
      </c>
      <c r="F78" s="29" t="str">
        <f t="shared" ca="1" si="65"/>
        <v/>
      </c>
      <c r="G78" s="29" t="str">
        <f t="shared" ca="1" si="73"/>
        <v/>
      </c>
      <c r="H78" s="29">
        <f t="shared" ca="1" si="74"/>
        <v>0</v>
      </c>
      <c r="I78" s="32"/>
      <c r="J78" s="30" t="str">
        <f t="shared" ca="1" si="67"/>
        <v/>
      </c>
      <c r="K78" s="30" t="str">
        <f t="shared" ca="1" si="68"/>
        <v/>
      </c>
      <c r="L78" s="30" t="str">
        <f t="shared" ca="1" si="55"/>
        <v/>
      </c>
      <c r="M78" s="30" t="str">
        <f t="shared" ca="1" si="55"/>
        <v/>
      </c>
      <c r="N78" s="30" t="str">
        <f t="shared" ca="1" si="60"/>
        <v/>
      </c>
      <c r="O78" s="30" t="str">
        <f t="shared" si="61"/>
        <v/>
      </c>
      <c r="P78" s="45" t="s">
        <v>28</v>
      </c>
      <c r="Q78" s="46">
        <f ca="1">O76-Q76</f>
        <v>2977</v>
      </c>
      <c r="R78" s="46">
        <f ca="1">Q78+Q77-R76</f>
        <v>2177</v>
      </c>
      <c r="S78" s="46">
        <f t="shared" ref="S78" ca="1" si="93">R78+R77-S76</f>
        <v>13377</v>
      </c>
      <c r="T78" s="46">
        <f t="shared" ref="T78" ca="1" si="94">S78+S77-T76</f>
        <v>11377</v>
      </c>
      <c r="U78" s="46">
        <f t="shared" ref="U78" ca="1" si="95">T78+T77-U76</f>
        <v>9177</v>
      </c>
      <c r="V78" s="46">
        <f t="shared" ref="V78" ca="1" si="96">U78+U77-V76</f>
        <v>6177</v>
      </c>
      <c r="W78" s="46">
        <f t="shared" ref="W78" ca="1" si="97">V78+V77-W76</f>
        <v>3177</v>
      </c>
      <c r="X78" s="46">
        <f t="shared" ref="X78" ca="1" si="98">W78+W77-X76</f>
        <v>1377</v>
      </c>
      <c r="Y78" s="46">
        <f t="shared" ref="Y78" ca="1" si="99">X78+X77-Y76</f>
        <v>12177</v>
      </c>
      <c r="Z78" s="46">
        <f t="shared" ref="Z78" ca="1" si="100">Y78+Y77-Z76</f>
        <v>10377</v>
      </c>
      <c r="AA78" s="46">
        <f t="shared" ref="AA78" ca="1" si="101">Z78+Z77-AA76</f>
        <v>8177</v>
      </c>
      <c r="AB78" s="46">
        <f t="shared" ref="AB78" ca="1" si="102">AA78+AA77-AB76</f>
        <v>6177</v>
      </c>
      <c r="AC78" s="46">
        <f t="shared" ref="AC78" ca="1" si="103">AB78+AB77-AC76</f>
        <v>6177</v>
      </c>
      <c r="AD78" s="46">
        <f t="shared" ref="AD78" ca="1" si="104">AC78+AC77-AD76</f>
        <v>6177</v>
      </c>
      <c r="AE78" s="46">
        <f t="shared" ref="AE78" ca="1" si="105">AD78+AD77-AE76</f>
        <v>6177</v>
      </c>
      <c r="AF78" s="46">
        <f t="shared" ref="AF78" ca="1" si="106">AE78+AE77-AF76</f>
        <v>6177</v>
      </c>
      <c r="AG78" s="46">
        <f t="shared" ref="AG78" ca="1" si="107">AF78+AF77-AG76</f>
        <v>6177</v>
      </c>
      <c r="AH78" s="46">
        <f t="shared" ref="AH78" ca="1" si="108">AG78+AG77-AH76</f>
        <v>6177</v>
      </c>
      <c r="AI78" s="46">
        <f t="shared" ref="AI78" ca="1" si="109">AH78+AH77-AI76</f>
        <v>6177</v>
      </c>
    </row>
    <row r="79" spans="1:35" ht="18" hidden="1" customHeight="1">
      <c r="A79" s="27">
        <v>26</v>
      </c>
      <c r="B79" s="96" t="s">
        <v>648</v>
      </c>
      <c r="C79" s="28" t="str">
        <f t="shared" ca="1" si="62"/>
        <v>KCR1829</v>
      </c>
      <c r="D79" s="28" t="str">
        <f t="shared" ca="1" si="63"/>
        <v>普通機種專用</v>
      </c>
      <c r="E79" s="28" t="str">
        <f t="shared" ca="1" si="64"/>
        <v>TI</v>
      </c>
      <c r="F79" s="29">
        <f t="shared" ca="1" si="65"/>
        <v>-481</v>
      </c>
      <c r="G79" s="29">
        <f t="shared" ca="1" si="73"/>
        <v>0</v>
      </c>
      <c r="H79" s="29">
        <f t="shared" ca="1" si="74"/>
        <v>0</v>
      </c>
      <c r="I79" s="29"/>
      <c r="J79" s="30">
        <f t="shared" ca="1" si="67"/>
        <v>3000</v>
      </c>
      <c r="K79" s="30">
        <f t="shared" ca="1" si="68"/>
        <v>0</v>
      </c>
      <c r="L79" s="30">
        <f t="shared" ca="1" si="55"/>
        <v>3000</v>
      </c>
      <c r="M79" s="30">
        <f t="shared" ca="1" si="55"/>
        <v>147</v>
      </c>
      <c r="N79" s="30">
        <f t="shared" ca="1" si="60"/>
        <v>0</v>
      </c>
      <c r="O79" s="30">
        <f t="shared" ca="1" si="61"/>
        <v>-481</v>
      </c>
      <c r="P79" s="41" t="s">
        <v>26</v>
      </c>
      <c r="Q79" s="42">
        <f ca="1">IF(MOD(ROW(),3)=1,VLOOKUP(INDIRECT("B"&amp;ROW()),INDIRECT("Cutput!$A:$AS"),Q$1,0),"")</f>
        <v>0</v>
      </c>
      <c r="R79" s="42">
        <f t="shared" ca="1" si="72"/>
        <v>0</v>
      </c>
      <c r="S79" s="42">
        <f t="shared" ca="1" si="72"/>
        <v>0</v>
      </c>
      <c r="T79" s="42">
        <f t="shared" ca="1" si="72"/>
        <v>0</v>
      </c>
      <c r="U79" s="42">
        <f t="shared" ca="1" si="72"/>
        <v>0</v>
      </c>
      <c r="V79" s="42">
        <f t="shared" ca="1" si="72"/>
        <v>0</v>
      </c>
      <c r="W79" s="42">
        <f t="shared" ca="1" si="72"/>
        <v>0</v>
      </c>
      <c r="X79" s="42">
        <f t="shared" ca="1" si="72"/>
        <v>0</v>
      </c>
      <c r="Y79" s="42">
        <f t="shared" ca="1" si="72"/>
        <v>0</v>
      </c>
      <c r="Z79" s="42">
        <f t="shared" ca="1" si="72"/>
        <v>0</v>
      </c>
      <c r="AA79" s="42">
        <f t="shared" ca="1" si="72"/>
        <v>0</v>
      </c>
      <c r="AB79" s="42">
        <f t="shared" ca="1" si="72"/>
        <v>0</v>
      </c>
      <c r="AC79" s="42">
        <f t="shared" ca="1" si="72"/>
        <v>0</v>
      </c>
      <c r="AD79" s="42">
        <f t="shared" ca="1" si="72"/>
        <v>0</v>
      </c>
      <c r="AE79" s="42">
        <f t="shared" ca="1" si="72"/>
        <v>0</v>
      </c>
      <c r="AF79" s="42">
        <f t="shared" ca="1" si="72"/>
        <v>0</v>
      </c>
      <c r="AG79" s="42">
        <f t="shared" ca="1" si="72"/>
        <v>0</v>
      </c>
      <c r="AH79" s="42">
        <f t="shared" ca="1" si="72"/>
        <v>0</v>
      </c>
      <c r="AI79" s="42">
        <f t="shared" ca="1" si="72"/>
        <v>0</v>
      </c>
    </row>
    <row r="80" spans="1:35" ht="18" hidden="1" customHeight="1">
      <c r="A80" s="31">
        <v>26</v>
      </c>
      <c r="B80" s="60" t="s">
        <v>47</v>
      </c>
      <c r="C80" s="28" t="str">
        <f t="shared" ca="1" si="62"/>
        <v>KCR1829</v>
      </c>
      <c r="D80" s="28" t="str">
        <f t="shared" ca="1" si="63"/>
        <v>普通機種專用</v>
      </c>
      <c r="E80" s="28" t="str">
        <f t="shared" ca="1" si="64"/>
        <v>TI</v>
      </c>
      <c r="F80" s="29" t="str">
        <f t="shared" ca="1" si="65"/>
        <v/>
      </c>
      <c r="G80" s="29" t="str">
        <f t="shared" ca="1" si="73"/>
        <v/>
      </c>
      <c r="H80" s="29">
        <f t="shared" ca="1" si="74"/>
        <v>0</v>
      </c>
      <c r="I80" s="32"/>
      <c r="J80" s="30" t="str">
        <f t="shared" ca="1" si="67"/>
        <v/>
      </c>
      <c r="K80" s="30" t="str">
        <f t="shared" ca="1" si="68"/>
        <v/>
      </c>
      <c r="L80" s="30" t="str">
        <f t="shared" ref="L80:M99" ca="1" si="110">IF(MOD(ROW(),3)=1,VLOOKUP(INDIRECT("B"&amp;ROW()),INDIRECT("KCB!$B:$AS"),L$2,0),"")</f>
        <v/>
      </c>
      <c r="M80" s="30" t="str">
        <f t="shared" ca="1" si="110"/>
        <v/>
      </c>
      <c r="N80" s="30" t="str">
        <f t="shared" ca="1" si="60"/>
        <v/>
      </c>
      <c r="O80" s="30" t="str">
        <f t="shared" si="61"/>
        <v/>
      </c>
      <c r="P80" s="43" t="s">
        <v>27</v>
      </c>
      <c r="Q80" s="44"/>
      <c r="R80" s="44"/>
      <c r="S80" s="44"/>
      <c r="T80" s="44"/>
      <c r="U80" s="44"/>
      <c r="V80" s="44">
        <v>3000</v>
      </c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</row>
    <row r="81" spans="1:35" ht="18" hidden="1" customHeight="1">
      <c r="A81" s="31">
        <v>26</v>
      </c>
      <c r="B81" s="60" t="s">
        <v>47</v>
      </c>
      <c r="C81" s="28" t="str">
        <f t="shared" ca="1" si="62"/>
        <v>KCR1829</v>
      </c>
      <c r="D81" s="28" t="str">
        <f t="shared" ca="1" si="63"/>
        <v>普通機種專用</v>
      </c>
      <c r="E81" s="28" t="str">
        <f t="shared" ca="1" si="64"/>
        <v>TI</v>
      </c>
      <c r="F81" s="29" t="str">
        <f t="shared" ca="1" si="65"/>
        <v/>
      </c>
      <c r="G81" s="29" t="str">
        <f t="shared" ca="1" si="73"/>
        <v/>
      </c>
      <c r="H81" s="29">
        <f t="shared" ca="1" si="74"/>
        <v>0</v>
      </c>
      <c r="I81" s="32"/>
      <c r="J81" s="30" t="str">
        <f t="shared" ca="1" si="67"/>
        <v/>
      </c>
      <c r="K81" s="30" t="str">
        <f t="shared" ca="1" si="68"/>
        <v/>
      </c>
      <c r="L81" s="30" t="str">
        <f t="shared" ca="1" si="110"/>
        <v/>
      </c>
      <c r="M81" s="30" t="str">
        <f t="shared" ca="1" si="110"/>
        <v/>
      </c>
      <c r="N81" s="30" t="str">
        <f t="shared" ca="1" si="60"/>
        <v/>
      </c>
      <c r="O81" s="30" t="str">
        <f t="shared" si="61"/>
        <v/>
      </c>
      <c r="P81" s="45" t="s">
        <v>28</v>
      </c>
      <c r="Q81" s="46">
        <f ca="1">O79-Q79</f>
        <v>-481</v>
      </c>
      <c r="R81" s="46">
        <f ca="1">Q81+Q80-R79</f>
        <v>-481</v>
      </c>
      <c r="S81" s="46">
        <f t="shared" ref="S81" ca="1" si="111">R81+R80-S79</f>
        <v>-481</v>
      </c>
      <c r="T81" s="46">
        <f t="shared" ref="T81" ca="1" si="112">S81+S80-T79</f>
        <v>-481</v>
      </c>
      <c r="U81" s="46">
        <f t="shared" ref="U81" ca="1" si="113">T81+T80-U79</f>
        <v>-481</v>
      </c>
      <c r="V81" s="46">
        <f t="shared" ref="V81" ca="1" si="114">U81+U80-V79</f>
        <v>-481</v>
      </c>
      <c r="W81" s="46">
        <f t="shared" ref="W81" ca="1" si="115">V81+V80-W79</f>
        <v>2519</v>
      </c>
      <c r="X81" s="46">
        <f t="shared" ref="X81" ca="1" si="116">W81+W80-X79</f>
        <v>2519</v>
      </c>
      <c r="Y81" s="46">
        <f t="shared" ref="Y81" ca="1" si="117">X81+X80-Y79</f>
        <v>2519</v>
      </c>
      <c r="Z81" s="46">
        <f t="shared" ref="Z81" ca="1" si="118">Y81+Y80-Z79</f>
        <v>2519</v>
      </c>
      <c r="AA81" s="46">
        <f t="shared" ref="AA81" ca="1" si="119">Z81+Z80-AA79</f>
        <v>2519</v>
      </c>
      <c r="AB81" s="46">
        <f t="shared" ref="AB81" ca="1" si="120">AA81+AA80-AB79</f>
        <v>2519</v>
      </c>
      <c r="AC81" s="46">
        <f t="shared" ref="AC81" ca="1" si="121">AB81+AB80-AC79</f>
        <v>2519</v>
      </c>
      <c r="AD81" s="46">
        <f t="shared" ref="AD81" ca="1" si="122">AC81+AC80-AD79</f>
        <v>2519</v>
      </c>
      <c r="AE81" s="46">
        <f t="shared" ref="AE81" ca="1" si="123">AD81+AD80-AE79</f>
        <v>2519</v>
      </c>
      <c r="AF81" s="46">
        <f t="shared" ref="AF81" ca="1" si="124">AE81+AE80-AF79</f>
        <v>2519</v>
      </c>
      <c r="AG81" s="46">
        <f t="shared" ref="AG81" ca="1" si="125">AF81+AF80-AG79</f>
        <v>2519</v>
      </c>
      <c r="AH81" s="46">
        <f t="shared" ref="AH81" ca="1" si="126">AG81+AG80-AH79</f>
        <v>2519</v>
      </c>
      <c r="AI81" s="46">
        <f t="shared" ref="AI81" ca="1" si="127">AH81+AH80-AI79</f>
        <v>2519</v>
      </c>
    </row>
    <row r="82" spans="1:35" ht="18" hidden="1" customHeight="1">
      <c r="A82" s="27">
        <v>27</v>
      </c>
      <c r="B82" s="59" t="s">
        <v>261</v>
      </c>
      <c r="C82" s="28" t="str">
        <f t="shared" ca="1" si="62"/>
        <v>Not Found</v>
      </c>
      <c r="D82" s="28" t="str">
        <f t="shared" ca="1" si="63"/>
        <v>無機種用</v>
      </c>
      <c r="E82" s="28" t="str">
        <f t="shared" ca="1" si="64"/>
        <v>無PO</v>
      </c>
      <c r="F82" s="29">
        <f t="shared" ca="1" si="65"/>
        <v>0</v>
      </c>
      <c r="G82" s="29">
        <f t="shared" ca="1" si="73"/>
        <v>0</v>
      </c>
      <c r="H82" s="29">
        <f t="shared" ca="1" si="74"/>
        <v>0</v>
      </c>
      <c r="I82" s="29"/>
      <c r="J82" s="30">
        <f t="shared" ca="1" si="67"/>
        <v>0</v>
      </c>
      <c r="K82" s="30">
        <f t="shared" ca="1" si="68"/>
        <v>0</v>
      </c>
      <c r="L82" s="30">
        <f t="shared" ca="1" si="110"/>
        <v>0</v>
      </c>
      <c r="M82" s="30">
        <f t="shared" ca="1" si="110"/>
        <v>0</v>
      </c>
      <c r="N82" s="30">
        <f t="shared" ca="1" si="60"/>
        <v>0</v>
      </c>
      <c r="O82" s="30">
        <f t="shared" ca="1" si="61"/>
        <v>0</v>
      </c>
      <c r="P82" s="41" t="s">
        <v>26</v>
      </c>
      <c r="Q82" s="42">
        <f ca="1">IF(MOD(ROW(),3)=1,VLOOKUP(INDIRECT("B"&amp;ROW()),INDIRECT("Cutput!$A:$AS"),Q$1,0),"")</f>
        <v>0</v>
      </c>
      <c r="R82" s="42">
        <f t="shared" ca="1" si="72"/>
        <v>0</v>
      </c>
      <c r="S82" s="42">
        <f t="shared" ca="1" si="72"/>
        <v>0</v>
      </c>
      <c r="T82" s="42">
        <f t="shared" ca="1" si="72"/>
        <v>0</v>
      </c>
      <c r="U82" s="42">
        <f t="shared" ca="1" si="72"/>
        <v>0</v>
      </c>
      <c r="V82" s="42">
        <f t="shared" ca="1" si="72"/>
        <v>0</v>
      </c>
      <c r="W82" s="42">
        <f t="shared" ca="1" si="72"/>
        <v>0</v>
      </c>
      <c r="X82" s="42">
        <f t="shared" ca="1" si="72"/>
        <v>0</v>
      </c>
      <c r="Y82" s="42">
        <f t="shared" ca="1" si="72"/>
        <v>0</v>
      </c>
      <c r="Z82" s="42">
        <f t="shared" ca="1" si="72"/>
        <v>0</v>
      </c>
      <c r="AA82" s="42">
        <f t="shared" ca="1" si="72"/>
        <v>0</v>
      </c>
      <c r="AB82" s="42">
        <f t="shared" ca="1" si="72"/>
        <v>0</v>
      </c>
      <c r="AC82" s="42">
        <f t="shared" ca="1" si="72"/>
        <v>0</v>
      </c>
      <c r="AD82" s="42">
        <f t="shared" ca="1" si="72"/>
        <v>0</v>
      </c>
      <c r="AE82" s="42">
        <f t="shared" ca="1" si="72"/>
        <v>0</v>
      </c>
      <c r="AF82" s="42">
        <f t="shared" ca="1" si="72"/>
        <v>0</v>
      </c>
      <c r="AG82" s="42">
        <f t="shared" ca="1" si="72"/>
        <v>0</v>
      </c>
      <c r="AH82" s="42">
        <f t="shared" ca="1" si="72"/>
        <v>0</v>
      </c>
      <c r="AI82" s="42">
        <f t="shared" ca="1" si="72"/>
        <v>0</v>
      </c>
    </row>
    <row r="83" spans="1:35" ht="18" hidden="1" customHeight="1">
      <c r="A83" s="31">
        <v>27</v>
      </c>
      <c r="B83" s="60" t="s">
        <v>261</v>
      </c>
      <c r="C83" s="28" t="str">
        <f t="shared" ca="1" si="62"/>
        <v>Not Found</v>
      </c>
      <c r="D83" s="28" t="str">
        <f t="shared" ca="1" si="63"/>
        <v>無機種用</v>
      </c>
      <c r="E83" s="28" t="str">
        <f t="shared" ca="1" si="64"/>
        <v>無PO</v>
      </c>
      <c r="F83" s="29" t="str">
        <f t="shared" ca="1" si="65"/>
        <v/>
      </c>
      <c r="G83" s="29" t="str">
        <f t="shared" ca="1" si="73"/>
        <v/>
      </c>
      <c r="H83" s="29">
        <f t="shared" ca="1" si="74"/>
        <v>0</v>
      </c>
      <c r="I83" s="32" t="s">
        <v>32</v>
      </c>
      <c r="J83" s="30" t="str">
        <f t="shared" ca="1" si="67"/>
        <v/>
      </c>
      <c r="K83" s="30" t="str">
        <f t="shared" ca="1" si="68"/>
        <v/>
      </c>
      <c r="L83" s="30" t="str">
        <f t="shared" ca="1" si="110"/>
        <v/>
      </c>
      <c r="M83" s="30" t="str">
        <f t="shared" ca="1" si="110"/>
        <v/>
      </c>
      <c r="N83" s="30" t="str">
        <f t="shared" ca="1" si="60"/>
        <v/>
      </c>
      <c r="O83" s="30" t="str">
        <f t="shared" si="61"/>
        <v/>
      </c>
      <c r="P83" s="43" t="s">
        <v>27</v>
      </c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</row>
    <row r="84" spans="1:35" ht="18" hidden="1" customHeight="1">
      <c r="A84" s="31">
        <v>27</v>
      </c>
      <c r="B84" s="60" t="s">
        <v>261</v>
      </c>
      <c r="C84" s="28" t="str">
        <f t="shared" ca="1" si="62"/>
        <v>Not Found</v>
      </c>
      <c r="D84" s="28" t="str">
        <f t="shared" ca="1" si="63"/>
        <v>無機種用</v>
      </c>
      <c r="E84" s="28" t="str">
        <f t="shared" ca="1" si="64"/>
        <v>無PO</v>
      </c>
      <c r="F84" s="29" t="str">
        <f t="shared" ca="1" si="65"/>
        <v/>
      </c>
      <c r="G84" s="29" t="str">
        <f t="shared" ca="1" si="73"/>
        <v/>
      </c>
      <c r="H84" s="29">
        <f t="shared" ca="1" si="74"/>
        <v>0</v>
      </c>
      <c r="I84" s="32"/>
      <c r="J84" s="30" t="str">
        <f t="shared" ca="1" si="67"/>
        <v/>
      </c>
      <c r="K84" s="30" t="str">
        <f t="shared" ca="1" si="68"/>
        <v/>
      </c>
      <c r="L84" s="30" t="str">
        <f t="shared" ca="1" si="110"/>
        <v/>
      </c>
      <c r="M84" s="30" t="str">
        <f t="shared" ca="1" si="110"/>
        <v/>
      </c>
      <c r="N84" s="30" t="str">
        <f t="shared" ca="1" si="60"/>
        <v/>
      </c>
      <c r="O84" s="30" t="str">
        <f t="shared" si="61"/>
        <v/>
      </c>
      <c r="P84" s="45" t="s">
        <v>28</v>
      </c>
      <c r="Q84" s="46">
        <f ca="1">O82-Q82</f>
        <v>0</v>
      </c>
      <c r="R84" s="46">
        <f ca="1">Q84+Q83-R82</f>
        <v>0</v>
      </c>
      <c r="S84" s="46">
        <f t="shared" ref="S84" ca="1" si="128">R84+R83-S82</f>
        <v>0</v>
      </c>
      <c r="T84" s="46">
        <f t="shared" ref="T84" ca="1" si="129">S84+S83-T82</f>
        <v>0</v>
      </c>
      <c r="U84" s="46">
        <f t="shared" ref="U84" ca="1" si="130">T84+T83-U82</f>
        <v>0</v>
      </c>
      <c r="V84" s="46">
        <f t="shared" ref="V84" ca="1" si="131">U84+U83-V82</f>
        <v>0</v>
      </c>
      <c r="W84" s="46">
        <f t="shared" ref="W84" ca="1" si="132">V84+V83-W82</f>
        <v>0</v>
      </c>
      <c r="X84" s="46">
        <f t="shared" ref="X84" ca="1" si="133">W84+W83-X82</f>
        <v>0</v>
      </c>
      <c r="Y84" s="46">
        <f t="shared" ref="Y84" ca="1" si="134">X84+X83-Y82</f>
        <v>0</v>
      </c>
      <c r="Z84" s="46">
        <f t="shared" ref="Z84" ca="1" si="135">Y84+Y83-Z82</f>
        <v>0</v>
      </c>
      <c r="AA84" s="46">
        <f t="shared" ref="AA84" ca="1" si="136">Z84+Z83-AA82</f>
        <v>0</v>
      </c>
      <c r="AB84" s="46">
        <f t="shared" ref="AB84" ca="1" si="137">AA84+AA83-AB82</f>
        <v>0</v>
      </c>
      <c r="AC84" s="46">
        <f t="shared" ref="AC84" ca="1" si="138">AB84+AB83-AC82</f>
        <v>0</v>
      </c>
      <c r="AD84" s="46">
        <f t="shared" ref="AD84" ca="1" si="139">AC84+AC83-AD82</f>
        <v>0</v>
      </c>
      <c r="AE84" s="46">
        <f t="shared" ref="AE84" ca="1" si="140">AD84+AD83-AE82</f>
        <v>0</v>
      </c>
      <c r="AF84" s="46">
        <f t="shared" ref="AF84" ca="1" si="141">AE84+AE83-AF82</f>
        <v>0</v>
      </c>
      <c r="AG84" s="46">
        <f t="shared" ref="AG84" ca="1" si="142">AF84+AF83-AG82</f>
        <v>0</v>
      </c>
      <c r="AH84" s="46">
        <f t="shared" ref="AH84" ca="1" si="143">AG84+AG83-AH82</f>
        <v>0</v>
      </c>
      <c r="AI84" s="46">
        <f t="shared" ref="AI84" ca="1" si="144">AH84+AH83-AI82</f>
        <v>0</v>
      </c>
    </row>
    <row r="85" spans="1:35" ht="18" hidden="1" customHeight="1">
      <c r="A85" s="27">
        <v>28</v>
      </c>
      <c r="B85" s="59" t="s">
        <v>233</v>
      </c>
      <c r="C85" s="28" t="str">
        <f t="shared" ca="1" si="62"/>
        <v>Not Found</v>
      </c>
      <c r="D85" s="28" t="str">
        <f t="shared" ca="1" si="63"/>
        <v>無機種用</v>
      </c>
      <c r="E85" s="28" t="str">
        <f t="shared" ca="1" si="64"/>
        <v>無PO</v>
      </c>
      <c r="F85" s="29">
        <f t="shared" ca="1" si="65"/>
        <v>0</v>
      </c>
      <c r="G85" s="29">
        <f t="shared" ca="1" si="73"/>
        <v>0</v>
      </c>
      <c r="H85" s="29">
        <f t="shared" ca="1" si="74"/>
        <v>0</v>
      </c>
      <c r="I85" s="29"/>
      <c r="J85" s="30">
        <f t="shared" ca="1" si="67"/>
        <v>0</v>
      </c>
      <c r="K85" s="30">
        <f t="shared" ca="1" si="68"/>
        <v>0</v>
      </c>
      <c r="L85" s="30">
        <f t="shared" ca="1" si="110"/>
        <v>2000</v>
      </c>
      <c r="M85" s="30">
        <f t="shared" ca="1" si="110"/>
        <v>112</v>
      </c>
      <c r="N85" s="30">
        <f t="shared" ca="1" si="60"/>
        <v>0</v>
      </c>
      <c r="O85" s="30">
        <f t="shared" ca="1" si="61"/>
        <v>0</v>
      </c>
      <c r="P85" s="41" t="s">
        <v>26</v>
      </c>
      <c r="Q85" s="42">
        <f ca="1">IF(MOD(ROW(),3)=1,VLOOKUP(INDIRECT("B"&amp;ROW()),INDIRECT("Cutput!$A:$AS"),Q$1,0),"")</f>
        <v>0</v>
      </c>
      <c r="R85" s="42">
        <f ca="1">IF(MOD(ROW(),3)=1,VLOOKUP(INDIRECT("B"&amp;ROW()),INDIRECT("Cutput!$A:$AS"),R$1,0),"")</f>
        <v>0</v>
      </c>
      <c r="S85" s="42">
        <f t="shared" ca="1" si="72"/>
        <v>0</v>
      </c>
      <c r="T85" s="42">
        <f t="shared" ca="1" si="72"/>
        <v>0</v>
      </c>
      <c r="U85" s="42">
        <f t="shared" ca="1" si="72"/>
        <v>0</v>
      </c>
      <c r="V85" s="42">
        <f t="shared" ca="1" si="72"/>
        <v>0</v>
      </c>
      <c r="W85" s="42">
        <f t="shared" ca="1" si="72"/>
        <v>0</v>
      </c>
      <c r="X85" s="42">
        <f t="shared" ca="1" si="72"/>
        <v>0</v>
      </c>
      <c r="Y85" s="42">
        <f t="shared" ca="1" si="72"/>
        <v>0</v>
      </c>
      <c r="Z85" s="42">
        <f t="shared" ca="1" si="72"/>
        <v>0</v>
      </c>
      <c r="AA85" s="42">
        <f t="shared" ca="1" si="72"/>
        <v>0</v>
      </c>
      <c r="AB85" s="42">
        <f t="shared" ca="1" si="72"/>
        <v>0</v>
      </c>
      <c r="AC85" s="42">
        <f t="shared" ca="1" si="72"/>
        <v>0</v>
      </c>
      <c r="AD85" s="42">
        <f t="shared" ca="1" si="72"/>
        <v>0</v>
      </c>
      <c r="AE85" s="42">
        <f t="shared" ca="1" si="72"/>
        <v>0</v>
      </c>
      <c r="AF85" s="42">
        <f t="shared" ca="1" si="72"/>
        <v>0</v>
      </c>
      <c r="AG85" s="42">
        <f t="shared" ca="1" si="72"/>
        <v>0</v>
      </c>
      <c r="AH85" s="42">
        <f t="shared" ca="1" si="72"/>
        <v>0</v>
      </c>
      <c r="AI85" s="42">
        <f t="shared" ca="1" si="72"/>
        <v>0</v>
      </c>
    </row>
    <row r="86" spans="1:35" ht="18" hidden="1" customHeight="1">
      <c r="A86" s="31">
        <v>28</v>
      </c>
      <c r="B86" s="60" t="s">
        <v>233</v>
      </c>
      <c r="C86" s="28" t="str">
        <f t="shared" ca="1" si="62"/>
        <v>Not Found</v>
      </c>
      <c r="D86" s="28" t="str">
        <f t="shared" ca="1" si="63"/>
        <v>無機種用</v>
      </c>
      <c r="E86" s="28" t="str">
        <f t="shared" ca="1" si="64"/>
        <v>無PO</v>
      </c>
      <c r="F86" s="29" t="str">
        <f t="shared" ca="1" si="65"/>
        <v/>
      </c>
      <c r="G86" s="29" t="str">
        <f t="shared" ca="1" si="73"/>
        <v/>
      </c>
      <c r="H86" s="29">
        <f t="shared" ca="1" si="74"/>
        <v>0</v>
      </c>
      <c r="I86" s="32"/>
      <c r="J86" s="30" t="str">
        <f t="shared" ca="1" si="67"/>
        <v/>
      </c>
      <c r="K86" s="30" t="str">
        <f t="shared" ca="1" si="68"/>
        <v/>
      </c>
      <c r="L86" s="30" t="str">
        <f t="shared" ca="1" si="110"/>
        <v/>
      </c>
      <c r="M86" s="30" t="str">
        <f t="shared" ca="1" si="110"/>
        <v/>
      </c>
      <c r="N86" s="30" t="str">
        <f t="shared" ca="1" si="60"/>
        <v/>
      </c>
      <c r="O86" s="30" t="str">
        <f t="shared" si="61"/>
        <v/>
      </c>
      <c r="P86" s="43" t="s">
        <v>27</v>
      </c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</row>
    <row r="87" spans="1:35" ht="18" hidden="1" customHeight="1">
      <c r="A87" s="31">
        <v>28</v>
      </c>
      <c r="B87" s="60" t="s">
        <v>233</v>
      </c>
      <c r="C87" s="28" t="str">
        <f t="shared" ca="1" si="62"/>
        <v>Not Found</v>
      </c>
      <c r="D87" s="28" t="str">
        <f t="shared" ca="1" si="63"/>
        <v>無機種用</v>
      </c>
      <c r="E87" s="28" t="str">
        <f t="shared" ca="1" si="64"/>
        <v>無PO</v>
      </c>
      <c r="F87" s="29" t="str">
        <f t="shared" ca="1" si="65"/>
        <v/>
      </c>
      <c r="G87" s="29" t="str">
        <f t="shared" ca="1" si="73"/>
        <v/>
      </c>
      <c r="H87" s="29">
        <f t="shared" ca="1" si="74"/>
        <v>0</v>
      </c>
      <c r="I87" s="32"/>
      <c r="J87" s="30" t="str">
        <f t="shared" ca="1" si="67"/>
        <v/>
      </c>
      <c r="K87" s="30" t="str">
        <f t="shared" ca="1" si="68"/>
        <v/>
      </c>
      <c r="L87" s="30" t="str">
        <f t="shared" ca="1" si="110"/>
        <v/>
      </c>
      <c r="M87" s="30" t="str">
        <f t="shared" ca="1" si="110"/>
        <v/>
      </c>
      <c r="N87" s="30" t="str">
        <f t="shared" ca="1" si="60"/>
        <v/>
      </c>
      <c r="O87" s="30" t="str">
        <f t="shared" si="61"/>
        <v/>
      </c>
      <c r="P87" s="45" t="s">
        <v>28</v>
      </c>
      <c r="Q87" s="46">
        <f ca="1">O85-Q85</f>
        <v>0</v>
      </c>
      <c r="R87" s="46">
        <f ca="1">Q87+Q86-R85</f>
        <v>0</v>
      </c>
      <c r="S87" s="46">
        <f t="shared" ref="S87" ca="1" si="145">R87+R86-S85</f>
        <v>0</v>
      </c>
      <c r="T87" s="46">
        <f t="shared" ref="T87" ca="1" si="146">S87+S86-T85</f>
        <v>0</v>
      </c>
      <c r="U87" s="46">
        <f t="shared" ref="U87" ca="1" si="147">T87+T86-U85</f>
        <v>0</v>
      </c>
      <c r="V87" s="46">
        <f t="shared" ref="V87" ca="1" si="148">U87+U86-V85</f>
        <v>0</v>
      </c>
      <c r="W87" s="46">
        <f t="shared" ref="W87" ca="1" si="149">V87+V86-W85</f>
        <v>0</v>
      </c>
      <c r="X87" s="46">
        <f t="shared" ref="X87" ca="1" si="150">W87+W86-X85</f>
        <v>0</v>
      </c>
      <c r="Y87" s="46">
        <f t="shared" ref="Y87" ca="1" si="151">X87+X86-Y85</f>
        <v>0</v>
      </c>
      <c r="Z87" s="46">
        <f t="shared" ref="Z87" ca="1" si="152">Y87+Y86-Z85</f>
        <v>0</v>
      </c>
      <c r="AA87" s="46">
        <f t="shared" ref="AA87" ca="1" si="153">Z87+Z86-AA85</f>
        <v>0</v>
      </c>
      <c r="AB87" s="46">
        <f t="shared" ref="AB87" ca="1" si="154">AA87+AA86-AB85</f>
        <v>0</v>
      </c>
      <c r="AC87" s="46">
        <f t="shared" ref="AC87" ca="1" si="155">AB87+AB86-AC85</f>
        <v>0</v>
      </c>
      <c r="AD87" s="46">
        <f t="shared" ref="AD87" ca="1" si="156">AC87+AC86-AD85</f>
        <v>0</v>
      </c>
      <c r="AE87" s="46">
        <f t="shared" ref="AE87" ca="1" si="157">AD87+AD86-AE85</f>
        <v>0</v>
      </c>
      <c r="AF87" s="46">
        <f t="shared" ref="AF87" ca="1" si="158">AE87+AE86-AF85</f>
        <v>0</v>
      </c>
      <c r="AG87" s="46">
        <f t="shared" ref="AG87" ca="1" si="159">AF87+AF86-AG85</f>
        <v>0</v>
      </c>
      <c r="AH87" s="46">
        <f t="shared" ref="AH87" ca="1" si="160">AG87+AG86-AH85</f>
        <v>0</v>
      </c>
      <c r="AI87" s="46">
        <f t="shared" ref="AI87" ca="1" si="161">AH87+AH86-AI85</f>
        <v>0</v>
      </c>
    </row>
    <row r="88" spans="1:35" ht="18" hidden="1" customHeight="1">
      <c r="A88" s="27">
        <v>29</v>
      </c>
      <c r="B88" s="59" t="s">
        <v>234</v>
      </c>
      <c r="C88" s="28" t="str">
        <f t="shared" ca="1" si="62"/>
        <v>Not Found</v>
      </c>
      <c r="D88" s="28" t="str">
        <f t="shared" ca="1" si="63"/>
        <v>無機種用</v>
      </c>
      <c r="E88" s="28" t="str">
        <f t="shared" ca="1" si="64"/>
        <v>無PO</v>
      </c>
      <c r="F88" s="29">
        <f t="shared" ca="1" si="65"/>
        <v>0</v>
      </c>
      <c r="G88" s="29">
        <f t="shared" ca="1" si="73"/>
        <v>0</v>
      </c>
      <c r="H88" s="29">
        <f t="shared" ca="1" si="74"/>
        <v>0</v>
      </c>
      <c r="I88" s="29"/>
      <c r="J88" s="30">
        <f t="shared" ca="1" si="67"/>
        <v>0</v>
      </c>
      <c r="K88" s="30">
        <f t="shared" ca="1" si="68"/>
        <v>0</v>
      </c>
      <c r="L88" s="30">
        <f t="shared" ca="1" si="110"/>
        <v>3000</v>
      </c>
      <c r="M88" s="30">
        <f t="shared" ca="1" si="110"/>
        <v>56</v>
      </c>
      <c r="N88" s="30">
        <f t="shared" ca="1" si="60"/>
        <v>0</v>
      </c>
      <c r="O88" s="30">
        <f t="shared" ca="1" si="61"/>
        <v>0</v>
      </c>
      <c r="P88" s="41" t="s">
        <v>26</v>
      </c>
      <c r="Q88" s="42">
        <f ca="1">IF(MOD(ROW(),3)=1,VLOOKUP(INDIRECT("B"&amp;ROW()),INDIRECT("Cutput!$A:$AS"),Q$1,0),"")</f>
        <v>0</v>
      </c>
      <c r="R88" s="42">
        <f t="shared" ca="1" si="72"/>
        <v>0</v>
      </c>
      <c r="S88" s="42">
        <f t="shared" ca="1" si="72"/>
        <v>0</v>
      </c>
      <c r="T88" s="42">
        <f t="shared" ca="1" si="72"/>
        <v>0</v>
      </c>
      <c r="U88" s="42">
        <f t="shared" ca="1" si="72"/>
        <v>0</v>
      </c>
      <c r="V88" s="42">
        <f t="shared" ca="1" si="72"/>
        <v>0</v>
      </c>
      <c r="W88" s="42">
        <f t="shared" ca="1" si="72"/>
        <v>0</v>
      </c>
      <c r="X88" s="42">
        <f t="shared" ca="1" si="72"/>
        <v>0</v>
      </c>
      <c r="Y88" s="42">
        <f t="shared" ca="1" si="72"/>
        <v>0</v>
      </c>
      <c r="Z88" s="42">
        <f t="shared" ca="1" si="72"/>
        <v>0</v>
      </c>
      <c r="AA88" s="42">
        <f t="shared" ca="1" si="72"/>
        <v>0</v>
      </c>
      <c r="AB88" s="42">
        <f t="shared" ca="1" si="72"/>
        <v>0</v>
      </c>
      <c r="AC88" s="42">
        <f t="shared" ca="1" si="72"/>
        <v>0</v>
      </c>
      <c r="AD88" s="42">
        <f t="shared" ca="1" si="72"/>
        <v>0</v>
      </c>
      <c r="AE88" s="42">
        <f t="shared" ca="1" si="72"/>
        <v>0</v>
      </c>
      <c r="AF88" s="42">
        <f t="shared" ca="1" si="72"/>
        <v>0</v>
      </c>
      <c r="AG88" s="42">
        <f t="shared" ca="1" si="72"/>
        <v>0</v>
      </c>
      <c r="AH88" s="42">
        <f t="shared" ca="1" si="72"/>
        <v>0</v>
      </c>
      <c r="AI88" s="42">
        <f t="shared" ca="1" si="72"/>
        <v>0</v>
      </c>
    </row>
    <row r="89" spans="1:35" ht="18" hidden="1" customHeight="1">
      <c r="A89" s="31">
        <v>29</v>
      </c>
      <c r="B89" s="60" t="s">
        <v>234</v>
      </c>
      <c r="C89" s="28" t="str">
        <f t="shared" ca="1" si="62"/>
        <v>Not Found</v>
      </c>
      <c r="D89" s="28" t="str">
        <f t="shared" ca="1" si="63"/>
        <v>無機種用</v>
      </c>
      <c r="E89" s="28" t="str">
        <f t="shared" ca="1" si="64"/>
        <v>無PO</v>
      </c>
      <c r="F89" s="29" t="str">
        <f t="shared" ca="1" si="65"/>
        <v/>
      </c>
      <c r="G89" s="29" t="str">
        <f t="shared" ca="1" si="73"/>
        <v/>
      </c>
      <c r="H89" s="29">
        <f t="shared" ca="1" si="74"/>
        <v>0</v>
      </c>
      <c r="I89" s="32"/>
      <c r="J89" s="30" t="str">
        <f t="shared" ca="1" si="67"/>
        <v/>
      </c>
      <c r="K89" s="30" t="str">
        <f t="shared" ca="1" si="68"/>
        <v/>
      </c>
      <c r="L89" s="30" t="str">
        <f t="shared" ca="1" si="110"/>
        <v/>
      </c>
      <c r="M89" s="30" t="str">
        <f t="shared" ca="1" si="110"/>
        <v/>
      </c>
      <c r="N89" s="30" t="str">
        <f t="shared" ca="1" si="60"/>
        <v/>
      </c>
      <c r="O89" s="30" t="str">
        <f t="shared" si="61"/>
        <v/>
      </c>
      <c r="P89" s="43" t="s">
        <v>27</v>
      </c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</row>
    <row r="90" spans="1:35" ht="18" hidden="1" customHeight="1">
      <c r="A90" s="31">
        <v>29</v>
      </c>
      <c r="B90" s="60" t="s">
        <v>234</v>
      </c>
      <c r="C90" s="28" t="str">
        <f t="shared" ca="1" si="62"/>
        <v>Not Found</v>
      </c>
      <c r="D90" s="28" t="str">
        <f t="shared" ca="1" si="63"/>
        <v>無機種用</v>
      </c>
      <c r="E90" s="28" t="str">
        <f t="shared" ca="1" si="64"/>
        <v>無PO</v>
      </c>
      <c r="F90" s="29" t="str">
        <f t="shared" ca="1" si="65"/>
        <v/>
      </c>
      <c r="G90" s="29" t="str">
        <f t="shared" ca="1" si="73"/>
        <v/>
      </c>
      <c r="H90" s="29">
        <f t="shared" ca="1" si="74"/>
        <v>0</v>
      </c>
      <c r="I90" s="32"/>
      <c r="J90" s="30" t="str">
        <f t="shared" ca="1" si="67"/>
        <v/>
      </c>
      <c r="K90" s="30" t="str">
        <f t="shared" ca="1" si="68"/>
        <v/>
      </c>
      <c r="L90" s="30" t="str">
        <f t="shared" ca="1" si="110"/>
        <v/>
      </c>
      <c r="M90" s="30" t="str">
        <f t="shared" ca="1" si="110"/>
        <v/>
      </c>
      <c r="N90" s="30" t="str">
        <f t="shared" ca="1" si="60"/>
        <v/>
      </c>
      <c r="O90" s="30" t="str">
        <f t="shared" si="61"/>
        <v/>
      </c>
      <c r="P90" s="45" t="s">
        <v>28</v>
      </c>
      <c r="Q90" s="46">
        <f ca="1">O88-Q88</f>
        <v>0</v>
      </c>
      <c r="R90" s="46">
        <f ca="1">Q90+Q89-R88</f>
        <v>0</v>
      </c>
      <c r="S90" s="46">
        <f t="shared" ref="S90" ca="1" si="162">R90+R89-S88</f>
        <v>0</v>
      </c>
      <c r="T90" s="46">
        <f t="shared" ref="T90" ca="1" si="163">S90+S89-T88</f>
        <v>0</v>
      </c>
      <c r="U90" s="46">
        <f t="shared" ref="U90" ca="1" si="164">T90+T89-U88</f>
        <v>0</v>
      </c>
      <c r="V90" s="46">
        <f t="shared" ref="V90" ca="1" si="165">U90+U89-V88</f>
        <v>0</v>
      </c>
      <c r="W90" s="46">
        <f t="shared" ref="W90" ca="1" si="166">V90+V89-W88</f>
        <v>0</v>
      </c>
      <c r="X90" s="46">
        <f t="shared" ref="X90" ca="1" si="167">W90+W89-X88</f>
        <v>0</v>
      </c>
      <c r="Y90" s="46">
        <f t="shared" ref="Y90" ca="1" si="168">X90+X89-Y88</f>
        <v>0</v>
      </c>
      <c r="Z90" s="46">
        <f t="shared" ref="Z90" ca="1" si="169">Y90+Y89-Z88</f>
        <v>0</v>
      </c>
      <c r="AA90" s="46">
        <f t="shared" ref="AA90" ca="1" si="170">Z90+Z89-AA88</f>
        <v>0</v>
      </c>
      <c r="AB90" s="46">
        <f t="shared" ref="AB90" ca="1" si="171">AA90+AA89-AB88</f>
        <v>0</v>
      </c>
      <c r="AC90" s="46">
        <f t="shared" ref="AC90" ca="1" si="172">AB90+AB89-AC88</f>
        <v>0</v>
      </c>
      <c r="AD90" s="46">
        <f t="shared" ref="AD90" ca="1" si="173">AC90+AC89-AD88</f>
        <v>0</v>
      </c>
      <c r="AE90" s="46">
        <f t="shared" ref="AE90" ca="1" si="174">AD90+AD89-AE88</f>
        <v>0</v>
      </c>
      <c r="AF90" s="46">
        <f t="shared" ref="AF90" ca="1" si="175">AE90+AE89-AF88</f>
        <v>0</v>
      </c>
      <c r="AG90" s="46">
        <f t="shared" ref="AG90" ca="1" si="176">AF90+AF89-AG88</f>
        <v>0</v>
      </c>
      <c r="AH90" s="46">
        <f t="shared" ref="AH90" ca="1" si="177">AG90+AG89-AH88</f>
        <v>0</v>
      </c>
      <c r="AI90" s="46">
        <f t="shared" ref="AI90" ca="1" si="178">AH90+AH89-AI88</f>
        <v>0</v>
      </c>
    </row>
    <row r="91" spans="1:35" ht="18" hidden="1" customHeight="1">
      <c r="A91" s="27">
        <v>30</v>
      </c>
      <c r="B91" s="59" t="s">
        <v>235</v>
      </c>
      <c r="C91" s="28" t="str">
        <f t="shared" ca="1" si="62"/>
        <v>Not Found</v>
      </c>
      <c r="D91" s="28" t="str">
        <f t="shared" ca="1" si="63"/>
        <v>無機種用</v>
      </c>
      <c r="E91" s="28" t="str">
        <f t="shared" ca="1" si="64"/>
        <v>無PO</v>
      </c>
      <c r="F91" s="29">
        <f t="shared" ca="1" si="65"/>
        <v>0</v>
      </c>
      <c r="G91" s="29">
        <f t="shared" ca="1" si="73"/>
        <v>0</v>
      </c>
      <c r="H91" s="29">
        <f t="shared" ca="1" si="74"/>
        <v>0</v>
      </c>
      <c r="I91" s="29"/>
      <c r="J91" s="30">
        <f t="shared" ca="1" si="67"/>
        <v>0</v>
      </c>
      <c r="K91" s="30">
        <f t="shared" ca="1" si="68"/>
        <v>0</v>
      </c>
      <c r="L91" s="30">
        <f t="shared" ca="1" si="110"/>
        <v>2000</v>
      </c>
      <c r="M91" s="30">
        <f t="shared" ca="1" si="110"/>
        <v>56</v>
      </c>
      <c r="N91" s="30">
        <f t="shared" ca="1" si="60"/>
        <v>0</v>
      </c>
      <c r="O91" s="30">
        <f t="shared" ca="1" si="61"/>
        <v>0</v>
      </c>
      <c r="P91" s="41" t="s">
        <v>26</v>
      </c>
      <c r="Q91" s="42">
        <f ca="1">IF(MOD(ROW(),3)=1,VLOOKUP(INDIRECT("B"&amp;ROW()),INDIRECT("Cutput!$A:$AS"),Q$1,0),"")</f>
        <v>0</v>
      </c>
      <c r="R91" s="42">
        <f t="shared" ref="R91:AI91" ca="1" si="179">IF(MOD(ROW(),3)=1,VLOOKUP(INDIRECT("B"&amp;ROW()),INDIRECT("Cutput!$A:$AS"),R$1,0),"")</f>
        <v>0</v>
      </c>
      <c r="S91" s="42">
        <f t="shared" ca="1" si="179"/>
        <v>0</v>
      </c>
      <c r="T91" s="42">
        <f t="shared" ca="1" si="179"/>
        <v>0</v>
      </c>
      <c r="U91" s="42">
        <f t="shared" ca="1" si="179"/>
        <v>0</v>
      </c>
      <c r="V91" s="42">
        <f t="shared" ca="1" si="179"/>
        <v>0</v>
      </c>
      <c r="W91" s="42">
        <f t="shared" ca="1" si="179"/>
        <v>0</v>
      </c>
      <c r="X91" s="42">
        <f t="shared" ca="1" si="179"/>
        <v>0</v>
      </c>
      <c r="Y91" s="42">
        <f t="shared" ca="1" si="179"/>
        <v>0</v>
      </c>
      <c r="Z91" s="42">
        <f t="shared" ca="1" si="179"/>
        <v>0</v>
      </c>
      <c r="AA91" s="42">
        <f t="shared" ca="1" si="179"/>
        <v>0</v>
      </c>
      <c r="AB91" s="42">
        <f t="shared" ca="1" si="179"/>
        <v>0</v>
      </c>
      <c r="AC91" s="42">
        <f t="shared" ca="1" si="179"/>
        <v>0</v>
      </c>
      <c r="AD91" s="42">
        <f t="shared" ca="1" si="179"/>
        <v>0</v>
      </c>
      <c r="AE91" s="42">
        <f t="shared" ca="1" si="179"/>
        <v>0</v>
      </c>
      <c r="AF91" s="42">
        <f t="shared" ca="1" si="179"/>
        <v>0</v>
      </c>
      <c r="AG91" s="42">
        <f t="shared" ca="1" si="179"/>
        <v>0</v>
      </c>
      <c r="AH91" s="42">
        <f t="shared" ca="1" si="179"/>
        <v>0</v>
      </c>
      <c r="AI91" s="42">
        <f t="shared" ca="1" si="179"/>
        <v>0</v>
      </c>
    </row>
    <row r="92" spans="1:35" ht="18" hidden="1" customHeight="1">
      <c r="A92" s="31">
        <v>30</v>
      </c>
      <c r="B92" s="60" t="s">
        <v>235</v>
      </c>
      <c r="C92" s="28" t="str">
        <f t="shared" ca="1" si="62"/>
        <v>Not Found</v>
      </c>
      <c r="D92" s="28" t="str">
        <f t="shared" ca="1" si="63"/>
        <v>無機種用</v>
      </c>
      <c r="E92" s="28" t="str">
        <f t="shared" ca="1" si="64"/>
        <v>無PO</v>
      </c>
      <c r="F92" s="29" t="str">
        <f t="shared" ca="1" si="65"/>
        <v/>
      </c>
      <c r="G92" s="29" t="str">
        <f t="shared" ca="1" si="73"/>
        <v/>
      </c>
      <c r="H92" s="29">
        <f t="shared" ca="1" si="74"/>
        <v>0</v>
      </c>
      <c r="I92" s="32"/>
      <c r="J92" s="30" t="str">
        <f t="shared" ca="1" si="67"/>
        <v/>
      </c>
      <c r="K92" s="30" t="str">
        <f t="shared" ca="1" si="68"/>
        <v/>
      </c>
      <c r="L92" s="30" t="str">
        <f t="shared" ca="1" si="110"/>
        <v/>
      </c>
      <c r="M92" s="30" t="str">
        <f t="shared" ca="1" si="110"/>
        <v/>
      </c>
      <c r="N92" s="30" t="str">
        <f t="shared" ca="1" si="60"/>
        <v/>
      </c>
      <c r="O92" s="30" t="str">
        <f t="shared" si="61"/>
        <v/>
      </c>
      <c r="P92" s="43" t="s">
        <v>27</v>
      </c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</row>
    <row r="93" spans="1:35" ht="18" hidden="1" customHeight="1">
      <c r="A93" s="31">
        <v>30</v>
      </c>
      <c r="B93" s="60" t="s">
        <v>235</v>
      </c>
      <c r="C93" s="28" t="str">
        <f t="shared" ca="1" si="62"/>
        <v>Not Found</v>
      </c>
      <c r="D93" s="28" t="str">
        <f t="shared" ca="1" si="63"/>
        <v>無機種用</v>
      </c>
      <c r="E93" s="28" t="str">
        <f t="shared" ca="1" si="64"/>
        <v>無PO</v>
      </c>
      <c r="F93" s="29" t="str">
        <f t="shared" ca="1" si="65"/>
        <v/>
      </c>
      <c r="G93" s="29" t="str">
        <f t="shared" ca="1" si="73"/>
        <v/>
      </c>
      <c r="H93" s="29">
        <f t="shared" ca="1" si="74"/>
        <v>0</v>
      </c>
      <c r="I93" s="32"/>
      <c r="J93" s="30" t="str">
        <f t="shared" ca="1" si="67"/>
        <v/>
      </c>
      <c r="K93" s="30" t="str">
        <f t="shared" ca="1" si="68"/>
        <v/>
      </c>
      <c r="L93" s="30" t="str">
        <f t="shared" ca="1" si="110"/>
        <v/>
      </c>
      <c r="M93" s="30" t="str">
        <f t="shared" ca="1" si="110"/>
        <v/>
      </c>
      <c r="N93" s="30" t="str">
        <f t="shared" ca="1" si="60"/>
        <v/>
      </c>
      <c r="O93" s="30" t="str">
        <f t="shared" si="61"/>
        <v/>
      </c>
      <c r="P93" s="45" t="s">
        <v>28</v>
      </c>
      <c r="Q93" s="46">
        <f ca="1">O91-Q91</f>
        <v>0</v>
      </c>
      <c r="R93" s="46">
        <f ca="1">Q93+Q92-R91</f>
        <v>0</v>
      </c>
      <c r="S93" s="46">
        <f t="shared" ref="S93" ca="1" si="180">R93+R92-S91</f>
        <v>0</v>
      </c>
      <c r="T93" s="46">
        <f t="shared" ref="T93" ca="1" si="181">S93+S92-T91</f>
        <v>0</v>
      </c>
      <c r="U93" s="46">
        <f t="shared" ref="U93" ca="1" si="182">T93+T92-U91</f>
        <v>0</v>
      </c>
      <c r="V93" s="46">
        <f t="shared" ref="V93" ca="1" si="183">U93+U92-V91</f>
        <v>0</v>
      </c>
      <c r="W93" s="46">
        <f t="shared" ref="W93" ca="1" si="184">V93+V92-W91</f>
        <v>0</v>
      </c>
      <c r="X93" s="46">
        <f t="shared" ref="X93" ca="1" si="185">W93+W92-X91</f>
        <v>0</v>
      </c>
      <c r="Y93" s="46">
        <f t="shared" ref="Y93" ca="1" si="186">X93+X92-Y91</f>
        <v>0</v>
      </c>
      <c r="Z93" s="46">
        <f t="shared" ref="Z93" ca="1" si="187">Y93+Y92-Z91</f>
        <v>0</v>
      </c>
      <c r="AA93" s="46">
        <f t="shared" ref="AA93" ca="1" si="188">Z93+Z92-AA91</f>
        <v>0</v>
      </c>
      <c r="AB93" s="46">
        <f t="shared" ref="AB93" ca="1" si="189">AA93+AA92-AB91</f>
        <v>0</v>
      </c>
      <c r="AC93" s="46">
        <f t="shared" ref="AC93" ca="1" si="190">AB93+AB92-AC91</f>
        <v>0</v>
      </c>
      <c r="AD93" s="46">
        <f t="shared" ref="AD93" ca="1" si="191">AC93+AC92-AD91</f>
        <v>0</v>
      </c>
      <c r="AE93" s="46">
        <f t="shared" ref="AE93" ca="1" si="192">AD93+AD92-AE91</f>
        <v>0</v>
      </c>
      <c r="AF93" s="46">
        <f t="shared" ref="AF93" ca="1" si="193">AE93+AE92-AF91</f>
        <v>0</v>
      </c>
      <c r="AG93" s="46">
        <f t="shared" ref="AG93" ca="1" si="194">AF93+AF92-AG91</f>
        <v>0</v>
      </c>
      <c r="AH93" s="46">
        <f t="shared" ref="AH93" ca="1" si="195">AG93+AG92-AH91</f>
        <v>0</v>
      </c>
      <c r="AI93" s="46">
        <f t="shared" ref="AI93" ca="1" si="196">AH93+AH92-AI91</f>
        <v>0</v>
      </c>
    </row>
    <row r="94" spans="1:35" ht="18" hidden="1" customHeight="1">
      <c r="A94" s="27">
        <v>31</v>
      </c>
      <c r="B94" s="59" t="s">
        <v>236</v>
      </c>
      <c r="C94" s="28" t="str">
        <f t="shared" ca="1" si="62"/>
        <v>Not Found</v>
      </c>
      <c r="D94" s="28" t="str">
        <f t="shared" ca="1" si="63"/>
        <v>無機種用</v>
      </c>
      <c r="E94" s="28" t="str">
        <f t="shared" ca="1" si="64"/>
        <v>無PO</v>
      </c>
      <c r="F94" s="29">
        <f t="shared" ca="1" si="65"/>
        <v>0</v>
      </c>
      <c r="G94" s="29">
        <f t="shared" ca="1" si="73"/>
        <v>0</v>
      </c>
      <c r="H94" s="29">
        <f t="shared" ca="1" si="74"/>
        <v>0</v>
      </c>
      <c r="I94" s="29"/>
      <c r="J94" s="30">
        <f t="shared" ca="1" si="67"/>
        <v>0</v>
      </c>
      <c r="K94" s="30">
        <f t="shared" ca="1" si="68"/>
        <v>0</v>
      </c>
      <c r="L94" s="30">
        <f t="shared" ca="1" si="110"/>
        <v>12000</v>
      </c>
      <c r="M94" s="30">
        <f t="shared" ca="1" si="110"/>
        <v>56</v>
      </c>
      <c r="N94" s="30">
        <f t="shared" ca="1" si="60"/>
        <v>0</v>
      </c>
      <c r="O94" s="30">
        <f t="shared" ca="1" si="61"/>
        <v>0</v>
      </c>
      <c r="P94" s="41" t="s">
        <v>26</v>
      </c>
      <c r="Q94" s="42">
        <f ca="1">IF(MOD(ROW(),3)=1,VLOOKUP(INDIRECT("B"&amp;ROW()),INDIRECT("Cutput!$A:$AS"),Q$1,0),"")</f>
        <v>0</v>
      </c>
      <c r="R94" s="42">
        <f t="shared" ref="R94:AI94" ca="1" si="197">IF(MOD(ROW(),3)=1,VLOOKUP(INDIRECT("B"&amp;ROW()),INDIRECT("Cutput!$A:$AS"),R$1,0),"")</f>
        <v>0</v>
      </c>
      <c r="S94" s="42">
        <f t="shared" ca="1" si="197"/>
        <v>0</v>
      </c>
      <c r="T94" s="42">
        <f t="shared" ca="1" si="197"/>
        <v>0</v>
      </c>
      <c r="U94" s="42">
        <f t="shared" ca="1" si="197"/>
        <v>0</v>
      </c>
      <c r="V94" s="42">
        <f t="shared" ca="1" si="197"/>
        <v>0</v>
      </c>
      <c r="W94" s="42">
        <f t="shared" ca="1" si="197"/>
        <v>0</v>
      </c>
      <c r="X94" s="42">
        <f t="shared" ca="1" si="197"/>
        <v>0</v>
      </c>
      <c r="Y94" s="42">
        <f t="shared" ca="1" si="197"/>
        <v>0</v>
      </c>
      <c r="Z94" s="42">
        <f t="shared" ca="1" si="197"/>
        <v>0</v>
      </c>
      <c r="AA94" s="42">
        <f t="shared" ca="1" si="197"/>
        <v>0</v>
      </c>
      <c r="AB94" s="42">
        <f t="shared" ca="1" si="197"/>
        <v>0</v>
      </c>
      <c r="AC94" s="42">
        <f t="shared" ca="1" si="197"/>
        <v>0</v>
      </c>
      <c r="AD94" s="42">
        <f t="shared" ca="1" si="197"/>
        <v>0</v>
      </c>
      <c r="AE94" s="42">
        <f t="shared" ca="1" si="197"/>
        <v>0</v>
      </c>
      <c r="AF94" s="42">
        <f t="shared" ca="1" si="197"/>
        <v>0</v>
      </c>
      <c r="AG94" s="42">
        <f t="shared" ca="1" si="197"/>
        <v>0</v>
      </c>
      <c r="AH94" s="42">
        <f t="shared" ca="1" si="197"/>
        <v>0</v>
      </c>
      <c r="AI94" s="42">
        <f t="shared" ca="1" si="197"/>
        <v>0</v>
      </c>
    </row>
    <row r="95" spans="1:35" ht="18" hidden="1" customHeight="1">
      <c r="A95" s="31">
        <v>31</v>
      </c>
      <c r="B95" s="60" t="s">
        <v>236</v>
      </c>
      <c r="C95" s="28" t="str">
        <f t="shared" ca="1" si="62"/>
        <v>Not Found</v>
      </c>
      <c r="D95" s="28" t="str">
        <f t="shared" ca="1" si="63"/>
        <v>無機種用</v>
      </c>
      <c r="E95" s="28" t="str">
        <f t="shared" ca="1" si="64"/>
        <v>無PO</v>
      </c>
      <c r="F95" s="29" t="str">
        <f t="shared" ca="1" si="65"/>
        <v/>
      </c>
      <c r="G95" s="29" t="str">
        <f t="shared" ca="1" si="73"/>
        <v/>
      </c>
      <c r="H95" s="29">
        <f t="shared" ca="1" si="74"/>
        <v>0</v>
      </c>
      <c r="I95" s="32"/>
      <c r="J95" s="30" t="str">
        <f t="shared" ca="1" si="67"/>
        <v/>
      </c>
      <c r="K95" s="30" t="str">
        <f t="shared" ca="1" si="68"/>
        <v/>
      </c>
      <c r="L95" s="30" t="str">
        <f t="shared" ca="1" si="110"/>
        <v/>
      </c>
      <c r="M95" s="30" t="str">
        <f t="shared" ca="1" si="110"/>
        <v/>
      </c>
      <c r="N95" s="30" t="str">
        <f t="shared" ca="1" si="60"/>
        <v/>
      </c>
      <c r="O95" s="30" t="str">
        <f t="shared" si="61"/>
        <v/>
      </c>
      <c r="P95" s="43" t="s">
        <v>27</v>
      </c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</row>
    <row r="96" spans="1:35" ht="18" hidden="1" customHeight="1">
      <c r="A96" s="31">
        <v>31</v>
      </c>
      <c r="B96" s="60" t="s">
        <v>236</v>
      </c>
      <c r="C96" s="28" t="str">
        <f t="shared" ca="1" si="62"/>
        <v>Not Found</v>
      </c>
      <c r="D96" s="28" t="str">
        <f t="shared" ca="1" si="63"/>
        <v>無機種用</v>
      </c>
      <c r="E96" s="28" t="str">
        <f t="shared" ca="1" si="64"/>
        <v>無PO</v>
      </c>
      <c r="F96" s="29" t="str">
        <f t="shared" ca="1" si="65"/>
        <v/>
      </c>
      <c r="G96" s="29" t="str">
        <f t="shared" ca="1" si="73"/>
        <v/>
      </c>
      <c r="H96" s="29">
        <f t="shared" ca="1" si="74"/>
        <v>0</v>
      </c>
      <c r="I96" s="32"/>
      <c r="J96" s="30" t="str">
        <f t="shared" ca="1" si="67"/>
        <v/>
      </c>
      <c r="K96" s="30" t="str">
        <f t="shared" ca="1" si="68"/>
        <v/>
      </c>
      <c r="L96" s="30" t="str">
        <f t="shared" ca="1" si="110"/>
        <v/>
      </c>
      <c r="M96" s="30" t="str">
        <f t="shared" ca="1" si="110"/>
        <v/>
      </c>
      <c r="N96" s="30" t="str">
        <f t="shared" ca="1" si="60"/>
        <v/>
      </c>
      <c r="O96" s="30" t="str">
        <f t="shared" si="61"/>
        <v/>
      </c>
      <c r="P96" s="45" t="s">
        <v>28</v>
      </c>
      <c r="Q96" s="46">
        <f ca="1">O94-Q94</f>
        <v>0</v>
      </c>
      <c r="R96" s="46">
        <f ca="1">Q96+Q95-R94</f>
        <v>0</v>
      </c>
      <c r="S96" s="46">
        <f t="shared" ref="S96" ca="1" si="198">R96+R95-S94</f>
        <v>0</v>
      </c>
      <c r="T96" s="46">
        <f t="shared" ref="T96" ca="1" si="199">S96+S95-T94</f>
        <v>0</v>
      </c>
      <c r="U96" s="46">
        <f t="shared" ref="U96" ca="1" si="200">T96+T95-U94</f>
        <v>0</v>
      </c>
      <c r="V96" s="46">
        <f t="shared" ref="V96" ca="1" si="201">U96+U95-V94</f>
        <v>0</v>
      </c>
      <c r="W96" s="46">
        <f t="shared" ref="W96" ca="1" si="202">V96+V95-W94</f>
        <v>0</v>
      </c>
      <c r="X96" s="46">
        <f t="shared" ref="X96" ca="1" si="203">W96+W95-X94</f>
        <v>0</v>
      </c>
      <c r="Y96" s="46">
        <f t="shared" ref="Y96" ca="1" si="204">X96+X95-Y94</f>
        <v>0</v>
      </c>
      <c r="Z96" s="46">
        <f t="shared" ref="Z96" ca="1" si="205">Y96+Y95-Z94</f>
        <v>0</v>
      </c>
      <c r="AA96" s="46">
        <f t="shared" ref="AA96" ca="1" si="206">Z96+Z95-AA94</f>
        <v>0</v>
      </c>
      <c r="AB96" s="46">
        <f t="shared" ref="AB96" ca="1" si="207">AA96+AA95-AB94</f>
        <v>0</v>
      </c>
      <c r="AC96" s="46">
        <f t="shared" ref="AC96" ca="1" si="208">AB96+AB95-AC94</f>
        <v>0</v>
      </c>
      <c r="AD96" s="46">
        <f t="shared" ref="AD96" ca="1" si="209">AC96+AC95-AD94</f>
        <v>0</v>
      </c>
      <c r="AE96" s="46">
        <f t="shared" ref="AE96" ca="1" si="210">AD96+AD95-AE94</f>
        <v>0</v>
      </c>
      <c r="AF96" s="46">
        <f t="shared" ref="AF96" ca="1" si="211">AE96+AE95-AF94</f>
        <v>0</v>
      </c>
      <c r="AG96" s="46">
        <f t="shared" ref="AG96" ca="1" si="212">AF96+AF95-AG94</f>
        <v>0</v>
      </c>
      <c r="AH96" s="46">
        <f t="shared" ref="AH96" ca="1" si="213">AG96+AG95-AH94</f>
        <v>0</v>
      </c>
      <c r="AI96" s="46">
        <f t="shared" ref="AI96" ca="1" si="214">AH96+AH95-AI94</f>
        <v>0</v>
      </c>
    </row>
    <row r="97" spans="1:35" ht="18" hidden="1" customHeight="1">
      <c r="A97" s="27">
        <v>32</v>
      </c>
      <c r="B97" s="96" t="s">
        <v>663</v>
      </c>
      <c r="C97" s="28" t="str">
        <f t="shared" ca="1" si="62"/>
        <v>MGR1837, MSU1795</v>
      </c>
      <c r="D97" s="28" t="str">
        <f t="shared" ca="1" si="63"/>
        <v>HDC專用</v>
      </c>
      <c r="E97" s="28" t="str">
        <f t="shared" ca="1" si="64"/>
        <v>泰得</v>
      </c>
      <c r="F97" s="29">
        <f t="shared" ca="1" si="65"/>
        <v>-174</v>
      </c>
      <c r="G97" s="29">
        <f t="shared" ca="1" si="73"/>
        <v>8000</v>
      </c>
      <c r="H97" s="29">
        <f t="shared" ca="1" si="74"/>
        <v>0</v>
      </c>
      <c r="I97" s="29">
        <v>-580</v>
      </c>
      <c r="J97" s="30">
        <f t="shared" ca="1" si="67"/>
        <v>44000</v>
      </c>
      <c r="K97" s="30">
        <f t="shared" ca="1" si="68"/>
        <v>0</v>
      </c>
      <c r="L97" s="30">
        <f t="shared" ca="1" si="110"/>
        <v>12000</v>
      </c>
      <c r="M97" s="30">
        <f t="shared" ca="1" si="110"/>
        <v>364</v>
      </c>
      <c r="N97" s="30">
        <f t="shared" ca="1" si="60"/>
        <v>8120</v>
      </c>
      <c r="O97" s="30">
        <f t="shared" ca="1" si="61"/>
        <v>15366</v>
      </c>
      <c r="P97" s="41" t="s">
        <v>26</v>
      </c>
      <c r="Q97" s="42">
        <f ca="1">IF(MOD(ROW(),3)=1,VLOOKUP(INDIRECT("B"&amp;ROW()),INDIRECT("Cutput!$A:$AS"),Q$1,0),"")</f>
        <v>2320</v>
      </c>
      <c r="R97" s="42">
        <f t="shared" ref="R97:AI97" ca="1" si="215">IF(MOD(ROW(),3)=1,VLOOKUP(INDIRECT("B"&amp;ROW()),INDIRECT("Cutput!$A:$AS"),R$1,0),"")</f>
        <v>4060</v>
      </c>
      <c r="S97" s="42">
        <f t="shared" ca="1" si="215"/>
        <v>5220</v>
      </c>
      <c r="T97" s="42">
        <f t="shared" ca="1" si="215"/>
        <v>5800</v>
      </c>
      <c r="U97" s="42">
        <f t="shared" ca="1" si="215"/>
        <v>6380</v>
      </c>
      <c r="V97" s="42">
        <f t="shared" ca="1" si="215"/>
        <v>6960</v>
      </c>
      <c r="W97" s="42">
        <f t="shared" ca="1" si="215"/>
        <v>4640</v>
      </c>
      <c r="X97" s="42">
        <f t="shared" ca="1" si="215"/>
        <v>3480</v>
      </c>
      <c r="Y97" s="42">
        <f t="shared" ca="1" si="215"/>
        <v>4640</v>
      </c>
      <c r="Z97" s="42">
        <f t="shared" ca="1" si="215"/>
        <v>0</v>
      </c>
      <c r="AA97" s="42">
        <f t="shared" ca="1" si="215"/>
        <v>0</v>
      </c>
      <c r="AB97" s="42">
        <f t="shared" ca="1" si="215"/>
        <v>0</v>
      </c>
      <c r="AC97" s="42">
        <f t="shared" ca="1" si="215"/>
        <v>0</v>
      </c>
      <c r="AD97" s="42">
        <f t="shared" ca="1" si="215"/>
        <v>0</v>
      </c>
      <c r="AE97" s="42">
        <f t="shared" ca="1" si="215"/>
        <v>0</v>
      </c>
      <c r="AF97" s="42">
        <f t="shared" ca="1" si="215"/>
        <v>0</v>
      </c>
      <c r="AG97" s="42">
        <f t="shared" ca="1" si="215"/>
        <v>0</v>
      </c>
      <c r="AH97" s="42">
        <f t="shared" ca="1" si="215"/>
        <v>0</v>
      </c>
      <c r="AI97" s="42">
        <f t="shared" ca="1" si="215"/>
        <v>0</v>
      </c>
    </row>
    <row r="98" spans="1:35" ht="18" hidden="1" customHeight="1">
      <c r="A98" s="31">
        <v>32</v>
      </c>
      <c r="B98" s="60" t="s">
        <v>48</v>
      </c>
      <c r="C98" s="28" t="str">
        <f t="shared" ca="1" si="62"/>
        <v>MGR1837, MSU1795</v>
      </c>
      <c r="D98" s="28" t="str">
        <f t="shared" ca="1" si="63"/>
        <v>HDC專用</v>
      </c>
      <c r="E98" s="28" t="str">
        <f t="shared" ca="1" si="64"/>
        <v>泰得</v>
      </c>
      <c r="F98" s="29" t="str">
        <f t="shared" ca="1" si="65"/>
        <v/>
      </c>
      <c r="G98" s="29" t="str">
        <f t="shared" ca="1" si="73"/>
        <v/>
      </c>
      <c r="H98" s="29">
        <f t="shared" ca="1" si="74"/>
        <v>0</v>
      </c>
      <c r="I98" s="32"/>
      <c r="J98" s="30" t="str">
        <f t="shared" ca="1" si="67"/>
        <v/>
      </c>
      <c r="K98" s="30" t="str">
        <f t="shared" ca="1" si="68"/>
        <v/>
      </c>
      <c r="L98" s="30" t="str">
        <f t="shared" ca="1" si="110"/>
        <v/>
      </c>
      <c r="M98" s="30" t="str">
        <f t="shared" ca="1" si="110"/>
        <v/>
      </c>
      <c r="N98" s="30" t="str">
        <f t="shared" ca="1" si="60"/>
        <v/>
      </c>
      <c r="O98" s="30" t="str">
        <f t="shared" si="61"/>
        <v/>
      </c>
      <c r="P98" s="43" t="s">
        <v>27</v>
      </c>
      <c r="Q98" s="44"/>
      <c r="R98" s="44">
        <v>6000</v>
      </c>
      <c r="S98" s="44">
        <v>6000</v>
      </c>
      <c r="T98" s="44">
        <v>6000</v>
      </c>
      <c r="U98" s="44">
        <v>6000</v>
      </c>
      <c r="V98" s="44">
        <v>6000</v>
      </c>
      <c r="W98" s="44">
        <v>6000</v>
      </c>
      <c r="X98" s="44">
        <v>4000</v>
      </c>
      <c r="Y98" s="44">
        <v>4000</v>
      </c>
      <c r="Z98" s="44"/>
      <c r="AA98" s="44"/>
      <c r="AB98" s="44"/>
      <c r="AC98" s="44"/>
      <c r="AD98" s="44"/>
      <c r="AE98" s="44"/>
      <c r="AF98" s="44"/>
      <c r="AG98" s="44"/>
      <c r="AH98" s="44"/>
      <c r="AI98" s="44"/>
    </row>
    <row r="99" spans="1:35" ht="18" hidden="1" customHeight="1">
      <c r="A99" s="31">
        <v>32</v>
      </c>
      <c r="B99" s="60" t="s">
        <v>48</v>
      </c>
      <c r="C99" s="28" t="str">
        <f t="shared" ca="1" si="62"/>
        <v>MGR1837, MSU1795</v>
      </c>
      <c r="D99" s="28" t="str">
        <f t="shared" ca="1" si="63"/>
        <v>HDC專用</v>
      </c>
      <c r="E99" s="28" t="str">
        <f t="shared" ca="1" si="64"/>
        <v>泰得</v>
      </c>
      <c r="F99" s="29" t="str">
        <f t="shared" ca="1" si="65"/>
        <v/>
      </c>
      <c r="G99" s="29" t="str">
        <f t="shared" ca="1" si="73"/>
        <v/>
      </c>
      <c r="H99" s="29">
        <f t="shared" ca="1" si="74"/>
        <v>0</v>
      </c>
      <c r="I99" s="32"/>
      <c r="J99" s="30" t="str">
        <f t="shared" ca="1" si="67"/>
        <v/>
      </c>
      <c r="K99" s="30" t="str">
        <f t="shared" ca="1" si="68"/>
        <v/>
      </c>
      <c r="L99" s="30" t="str">
        <f t="shared" ca="1" si="110"/>
        <v/>
      </c>
      <c r="M99" s="30" t="str">
        <f t="shared" ca="1" si="110"/>
        <v/>
      </c>
      <c r="N99" s="30" t="str">
        <f t="shared" ca="1" si="60"/>
        <v/>
      </c>
      <c r="O99" s="30" t="str">
        <f t="shared" si="61"/>
        <v/>
      </c>
      <c r="P99" s="45" t="s">
        <v>28</v>
      </c>
      <c r="Q99" s="46">
        <f ca="1">O97-Q97</f>
        <v>13046</v>
      </c>
      <c r="R99" s="46">
        <f ca="1">Q99+Q98-R97</f>
        <v>8986</v>
      </c>
      <c r="S99" s="46">
        <f t="shared" ref="S99" ca="1" si="216">R99+R98-S97</f>
        <v>9766</v>
      </c>
      <c r="T99" s="46">
        <f t="shared" ref="T99" ca="1" si="217">S99+S98-T97</f>
        <v>9966</v>
      </c>
      <c r="U99" s="46">
        <f t="shared" ref="U99" ca="1" si="218">T99+T98-U97</f>
        <v>9586</v>
      </c>
      <c r="V99" s="46">
        <f t="shared" ref="V99" ca="1" si="219">U99+U98-V97</f>
        <v>8626</v>
      </c>
      <c r="W99" s="46">
        <f t="shared" ref="W99" ca="1" si="220">V99+V98-W97</f>
        <v>9986</v>
      </c>
      <c r="X99" s="46">
        <f t="shared" ref="X99" ca="1" si="221">W99+W98-X97</f>
        <v>12506</v>
      </c>
      <c r="Y99" s="46">
        <f t="shared" ref="Y99" ca="1" si="222">X99+X98-Y97</f>
        <v>11866</v>
      </c>
      <c r="Z99" s="46">
        <f t="shared" ref="Z99" ca="1" si="223">Y99+Y98-Z97</f>
        <v>15866</v>
      </c>
      <c r="AA99" s="46">
        <f t="shared" ref="AA99" ca="1" si="224">Z99+Z98-AA97</f>
        <v>15866</v>
      </c>
      <c r="AB99" s="46">
        <f t="shared" ref="AB99" ca="1" si="225">AA99+AA98-AB97</f>
        <v>15866</v>
      </c>
      <c r="AC99" s="46">
        <f t="shared" ref="AC99" ca="1" si="226">AB99+AB98-AC97</f>
        <v>15866</v>
      </c>
      <c r="AD99" s="46">
        <f t="shared" ref="AD99" ca="1" si="227">AC99+AC98-AD97</f>
        <v>15866</v>
      </c>
      <c r="AE99" s="46">
        <f t="shared" ref="AE99" ca="1" si="228">AD99+AD98-AE97</f>
        <v>15866</v>
      </c>
      <c r="AF99" s="46">
        <f t="shared" ref="AF99" ca="1" si="229">AE99+AE98-AF97</f>
        <v>15866</v>
      </c>
      <c r="AG99" s="46">
        <f t="shared" ref="AG99" ca="1" si="230">AF99+AF98-AG97</f>
        <v>15866</v>
      </c>
      <c r="AH99" s="46">
        <f t="shared" ref="AH99" ca="1" si="231">AG99+AG98-AH97</f>
        <v>15866</v>
      </c>
      <c r="AI99" s="46">
        <f t="shared" ref="AI99" ca="1" si="232">AH99+AH98-AI97</f>
        <v>15866</v>
      </c>
    </row>
    <row r="100" spans="1:35" ht="18" hidden="1" customHeight="1">
      <c r="A100" s="27">
        <v>33</v>
      </c>
      <c r="B100" s="96" t="s">
        <v>679</v>
      </c>
      <c r="C100" s="28" t="str">
        <f t="shared" ca="1" si="62"/>
        <v>KU-2501, KU-2502, KU-2505, KU-2506</v>
      </c>
      <c r="D100" s="28" t="str">
        <f t="shared" ca="1" si="63"/>
        <v>ASK_LG專用</v>
      </c>
      <c r="E100" s="28" t="str">
        <f t="shared" ca="1" si="64"/>
        <v>今展</v>
      </c>
      <c r="F100" s="29">
        <f t="shared" ca="1" si="65"/>
        <v>-342560</v>
      </c>
      <c r="G100" s="29">
        <f t="shared" ca="1" si="73"/>
        <v>460000</v>
      </c>
      <c r="H100" s="29">
        <f t="shared" ca="1" si="74"/>
        <v>0</v>
      </c>
      <c r="I100" s="29"/>
      <c r="J100" s="30">
        <f t="shared" ca="1" si="67"/>
        <v>4970000</v>
      </c>
      <c r="K100" s="30">
        <f t="shared" ca="1" si="68"/>
        <v>0</v>
      </c>
      <c r="L100" s="30">
        <f t="shared" ref="L100:M119" ca="1" si="233">IF(MOD(ROW(),3)=1,VLOOKUP(INDIRECT("B"&amp;ROW()),INDIRECT("KCB!$B:$AS"),L$2,0),"")</f>
        <v>40000</v>
      </c>
      <c r="M100" s="30">
        <f t="shared" ca="1" si="233"/>
        <v>98</v>
      </c>
      <c r="N100" s="30">
        <f t="shared" ca="1" si="60"/>
        <v>0</v>
      </c>
      <c r="O100" s="30">
        <f t="shared" ca="1" si="61"/>
        <v>117440</v>
      </c>
      <c r="P100" s="41" t="s">
        <v>26</v>
      </c>
      <c r="Q100" s="42">
        <f ca="1">IF(MOD(ROW(),3)=1,VLOOKUP(INDIRECT("B"&amp;ROW()),INDIRECT("Cutput!$A:$AS"),Q$1,0),"")</f>
        <v>0</v>
      </c>
      <c r="R100" s="42">
        <f t="shared" ref="R100:AI100" ca="1" si="234">IF(MOD(ROW(),3)=1,VLOOKUP(INDIRECT("B"&amp;ROW()),INDIRECT("Cutput!$A:$AS"),R$1,0),"")</f>
        <v>594984</v>
      </c>
      <c r="S100" s="42">
        <f t="shared" ca="1" si="234"/>
        <v>425724</v>
      </c>
      <c r="T100" s="42">
        <f t="shared" ca="1" si="234"/>
        <v>452400</v>
      </c>
      <c r="U100" s="42">
        <f t="shared" ca="1" si="234"/>
        <v>319800</v>
      </c>
      <c r="V100" s="42">
        <f t="shared" ca="1" si="234"/>
        <v>390000</v>
      </c>
      <c r="W100" s="42">
        <f t="shared" ca="1" si="234"/>
        <v>413400</v>
      </c>
      <c r="X100" s="42">
        <f t="shared" ca="1" si="234"/>
        <v>241800</v>
      </c>
      <c r="Y100" s="42">
        <f t="shared" ca="1" si="234"/>
        <v>241800</v>
      </c>
      <c r="Z100" s="42">
        <f t="shared" ca="1" si="234"/>
        <v>327600</v>
      </c>
      <c r="AA100" s="42">
        <f t="shared" ca="1" si="234"/>
        <v>132600</v>
      </c>
      <c r="AB100" s="42">
        <f t="shared" ca="1" si="234"/>
        <v>171600</v>
      </c>
      <c r="AC100" s="42">
        <f t="shared" ca="1" si="234"/>
        <v>0</v>
      </c>
      <c r="AD100" s="42">
        <f t="shared" ca="1" si="234"/>
        <v>0</v>
      </c>
      <c r="AE100" s="42">
        <f t="shared" ca="1" si="234"/>
        <v>0</v>
      </c>
      <c r="AF100" s="42">
        <f t="shared" ca="1" si="234"/>
        <v>0</v>
      </c>
      <c r="AG100" s="42">
        <f t="shared" ca="1" si="234"/>
        <v>0</v>
      </c>
      <c r="AH100" s="42">
        <f t="shared" ca="1" si="234"/>
        <v>0</v>
      </c>
      <c r="AI100" s="42">
        <f t="shared" ca="1" si="234"/>
        <v>0</v>
      </c>
    </row>
    <row r="101" spans="1:35" ht="18" hidden="1" customHeight="1">
      <c r="A101" s="31">
        <v>33</v>
      </c>
      <c r="B101" s="60" t="s">
        <v>49</v>
      </c>
      <c r="C101" s="28" t="str">
        <f t="shared" ca="1" si="62"/>
        <v>KU-2501, KU-2502, KU-2505, KU-2506</v>
      </c>
      <c r="D101" s="28" t="str">
        <f t="shared" ca="1" si="63"/>
        <v>ASK_LG專用</v>
      </c>
      <c r="E101" s="28" t="str">
        <f t="shared" ca="1" si="64"/>
        <v>今展</v>
      </c>
      <c r="F101" s="29" t="str">
        <f t="shared" ca="1" si="65"/>
        <v/>
      </c>
      <c r="G101" s="29" t="str">
        <f t="shared" ca="1" si="73"/>
        <v/>
      </c>
      <c r="H101" s="29">
        <f t="shared" ca="1" si="74"/>
        <v>0</v>
      </c>
      <c r="I101" s="32"/>
      <c r="J101" s="30" t="str">
        <f t="shared" ca="1" si="67"/>
        <v/>
      </c>
      <c r="K101" s="30" t="str">
        <f t="shared" ca="1" si="68"/>
        <v/>
      </c>
      <c r="L101" s="30" t="str">
        <f t="shared" ca="1" si="233"/>
        <v/>
      </c>
      <c r="M101" s="30" t="str">
        <f t="shared" ca="1" si="233"/>
        <v/>
      </c>
      <c r="N101" s="30" t="str">
        <f t="shared" ca="1" si="60"/>
        <v/>
      </c>
      <c r="O101" s="30" t="str">
        <f t="shared" si="61"/>
        <v/>
      </c>
      <c r="P101" s="43" t="s">
        <v>27</v>
      </c>
      <c r="Q101" s="44">
        <v>1200000</v>
      </c>
      <c r="R101" s="44">
        <v>560000</v>
      </c>
      <c r="S101" s="44">
        <v>1240000</v>
      </c>
      <c r="T101" s="44">
        <v>1200000</v>
      </c>
      <c r="U101" s="44">
        <v>1070000</v>
      </c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</row>
    <row r="102" spans="1:35" ht="18" hidden="1" customHeight="1">
      <c r="A102" s="31">
        <v>33</v>
      </c>
      <c r="B102" s="60" t="s">
        <v>49</v>
      </c>
      <c r="C102" s="28" t="str">
        <f t="shared" ca="1" si="62"/>
        <v>KU-2501, KU-2502, KU-2505, KU-2506</v>
      </c>
      <c r="D102" s="28" t="str">
        <f t="shared" ca="1" si="63"/>
        <v>ASK_LG專用</v>
      </c>
      <c r="E102" s="28" t="str">
        <f t="shared" ca="1" si="64"/>
        <v>今展</v>
      </c>
      <c r="F102" s="29" t="str">
        <f t="shared" ca="1" si="65"/>
        <v/>
      </c>
      <c r="G102" s="29" t="str">
        <f t="shared" ca="1" si="73"/>
        <v/>
      </c>
      <c r="H102" s="29">
        <f t="shared" ca="1" si="74"/>
        <v>0</v>
      </c>
      <c r="I102" s="32"/>
      <c r="J102" s="30" t="str">
        <f t="shared" ca="1" si="67"/>
        <v/>
      </c>
      <c r="K102" s="30" t="str">
        <f t="shared" ca="1" si="68"/>
        <v/>
      </c>
      <c r="L102" s="30" t="str">
        <f t="shared" ca="1" si="233"/>
        <v/>
      </c>
      <c r="M102" s="30" t="str">
        <f t="shared" ca="1" si="233"/>
        <v/>
      </c>
      <c r="N102" s="30" t="str">
        <f t="shared" ca="1" si="60"/>
        <v/>
      </c>
      <c r="O102" s="30" t="str">
        <f t="shared" si="61"/>
        <v/>
      </c>
      <c r="P102" s="45" t="s">
        <v>28</v>
      </c>
      <c r="Q102" s="46"/>
      <c r="R102" s="46">
        <f ca="1">Q102+Q101-R100</f>
        <v>605016</v>
      </c>
      <c r="S102" s="46">
        <f t="shared" ref="S102" ca="1" si="235">R102+R101-S100</f>
        <v>739292</v>
      </c>
      <c r="T102" s="46">
        <f t="shared" ref="T102" ca="1" si="236">S102+S101-T100</f>
        <v>1526892</v>
      </c>
      <c r="U102" s="46">
        <f t="shared" ref="U102" ca="1" si="237">T102+T101-U100</f>
        <v>2407092</v>
      </c>
      <c r="V102" s="46">
        <f t="shared" ref="V102" ca="1" si="238">U102+U101-V100</f>
        <v>3087092</v>
      </c>
      <c r="W102" s="46">
        <f t="shared" ref="W102" ca="1" si="239">V102+V101-W100</f>
        <v>2673692</v>
      </c>
      <c r="X102" s="46">
        <f t="shared" ref="X102" ca="1" si="240">W102+W101-X100</f>
        <v>2431892</v>
      </c>
      <c r="Y102" s="46">
        <f t="shared" ref="Y102" ca="1" si="241">X102+X101-Y100</f>
        <v>2190092</v>
      </c>
      <c r="Z102" s="46">
        <f t="shared" ref="Z102" ca="1" si="242">Y102+Y101-Z100</f>
        <v>1862492</v>
      </c>
      <c r="AA102" s="46">
        <f t="shared" ref="AA102" ca="1" si="243">Z102+Z101-AA100</f>
        <v>1729892</v>
      </c>
      <c r="AB102" s="46">
        <f t="shared" ref="AB102" ca="1" si="244">AA102+AA101-AB100</f>
        <v>1558292</v>
      </c>
      <c r="AC102" s="46">
        <f t="shared" ref="AC102" ca="1" si="245">AB102+AB101-AC100</f>
        <v>1558292</v>
      </c>
      <c r="AD102" s="46">
        <f t="shared" ref="AD102" ca="1" si="246">AC102+AC101-AD100</f>
        <v>1558292</v>
      </c>
      <c r="AE102" s="46">
        <f t="shared" ref="AE102" ca="1" si="247">AD102+AD101-AE100</f>
        <v>1558292</v>
      </c>
      <c r="AF102" s="46">
        <f t="shared" ref="AF102" ca="1" si="248">AE102+AE101-AF100</f>
        <v>1558292</v>
      </c>
      <c r="AG102" s="46">
        <f t="shared" ref="AG102" ca="1" si="249">AF102+AF101-AG100</f>
        <v>1558292</v>
      </c>
      <c r="AH102" s="46">
        <f t="shared" ref="AH102" ca="1" si="250">AG102+AG101-AH100</f>
        <v>1558292</v>
      </c>
      <c r="AI102" s="46">
        <f t="shared" ref="AI102" ca="1" si="251">AH102+AH101-AI100</f>
        <v>1558292</v>
      </c>
    </row>
    <row r="103" spans="1:35" ht="18" hidden="1" customHeight="1">
      <c r="A103" s="27">
        <v>34</v>
      </c>
      <c r="B103" s="96" t="s">
        <v>650</v>
      </c>
      <c r="C103" s="28" t="str">
        <f t="shared" ca="1" si="62"/>
        <v>KGR2218, KU-2159</v>
      </c>
      <c r="D103" s="28" t="str">
        <f t="shared" ca="1" si="63"/>
        <v>普通機種專用</v>
      </c>
      <c r="E103" s="28" t="str">
        <f t="shared" ca="1" si="64"/>
        <v>無PO</v>
      </c>
      <c r="F103" s="29">
        <f t="shared" ca="1" si="65"/>
        <v>10673</v>
      </c>
      <c r="G103" s="29">
        <f t="shared" ca="1" si="73"/>
        <v>0</v>
      </c>
      <c r="H103" s="29">
        <f t="shared" ca="1" si="74"/>
        <v>0</v>
      </c>
      <c r="I103" s="29"/>
      <c r="J103" s="30">
        <f t="shared" ca="1" si="67"/>
        <v>0</v>
      </c>
      <c r="K103" s="30">
        <f t="shared" ca="1" si="68"/>
        <v>0</v>
      </c>
      <c r="L103" s="30">
        <f t="shared" ca="1" si="233"/>
        <v>2450</v>
      </c>
      <c r="M103" s="30">
        <f t="shared" ca="1" si="233"/>
        <v>112</v>
      </c>
      <c r="N103" s="30">
        <f t="shared" ca="1" si="60"/>
        <v>0</v>
      </c>
      <c r="O103" s="30">
        <f t="shared" ca="1" si="61"/>
        <v>10673</v>
      </c>
      <c r="P103" s="41" t="s">
        <v>26</v>
      </c>
      <c r="Q103" s="42">
        <f ca="1">IF(MOD(ROW(),3)=1,VLOOKUP(INDIRECT("B"&amp;ROW()),INDIRECT("Cutput!$A:$AS"),Q$1,0),"")</f>
        <v>0</v>
      </c>
      <c r="R103" s="42">
        <f t="shared" ref="R103:AI103" ca="1" si="252">IF(MOD(ROW(),3)=1,VLOOKUP(INDIRECT("B"&amp;ROW()),INDIRECT("Cutput!$A:$AS"),R$1,0),"")</f>
        <v>0</v>
      </c>
      <c r="S103" s="42">
        <f t="shared" ca="1" si="252"/>
        <v>0</v>
      </c>
      <c r="T103" s="42">
        <f t="shared" ca="1" si="252"/>
        <v>0</v>
      </c>
      <c r="U103" s="42">
        <f t="shared" ca="1" si="252"/>
        <v>0</v>
      </c>
      <c r="V103" s="42">
        <f t="shared" ca="1" si="252"/>
        <v>0</v>
      </c>
      <c r="W103" s="42">
        <f t="shared" ca="1" si="252"/>
        <v>0</v>
      </c>
      <c r="X103" s="42">
        <f t="shared" ca="1" si="252"/>
        <v>0</v>
      </c>
      <c r="Y103" s="42">
        <f t="shared" ca="1" si="252"/>
        <v>0</v>
      </c>
      <c r="Z103" s="42">
        <f t="shared" ca="1" si="252"/>
        <v>0</v>
      </c>
      <c r="AA103" s="42">
        <f t="shared" ca="1" si="252"/>
        <v>0</v>
      </c>
      <c r="AB103" s="42">
        <f t="shared" ca="1" si="252"/>
        <v>0</v>
      </c>
      <c r="AC103" s="42">
        <f t="shared" ca="1" si="252"/>
        <v>0</v>
      </c>
      <c r="AD103" s="42">
        <f t="shared" ca="1" si="252"/>
        <v>0</v>
      </c>
      <c r="AE103" s="42">
        <f t="shared" ca="1" si="252"/>
        <v>0</v>
      </c>
      <c r="AF103" s="42">
        <f t="shared" ca="1" si="252"/>
        <v>0</v>
      </c>
      <c r="AG103" s="42">
        <f t="shared" ca="1" si="252"/>
        <v>0</v>
      </c>
      <c r="AH103" s="42">
        <f t="shared" ca="1" si="252"/>
        <v>0</v>
      </c>
      <c r="AI103" s="42">
        <f t="shared" ca="1" si="252"/>
        <v>0</v>
      </c>
    </row>
    <row r="104" spans="1:35" ht="18" hidden="1" customHeight="1">
      <c r="A104" s="31">
        <v>34</v>
      </c>
      <c r="B104" s="60" t="s">
        <v>50</v>
      </c>
      <c r="C104" s="28" t="str">
        <f t="shared" ca="1" si="62"/>
        <v>KGR2218, KU-2159</v>
      </c>
      <c r="D104" s="28" t="str">
        <f t="shared" ca="1" si="63"/>
        <v>普通機種專用</v>
      </c>
      <c r="E104" s="28" t="str">
        <f t="shared" ca="1" si="64"/>
        <v>無PO</v>
      </c>
      <c r="F104" s="29" t="str">
        <f t="shared" ca="1" si="65"/>
        <v/>
      </c>
      <c r="G104" s="29" t="str">
        <f t="shared" ca="1" si="73"/>
        <v/>
      </c>
      <c r="H104" s="29">
        <f t="shared" ca="1" si="74"/>
        <v>0</v>
      </c>
      <c r="I104" s="32"/>
      <c r="J104" s="30" t="str">
        <f t="shared" ca="1" si="67"/>
        <v/>
      </c>
      <c r="K104" s="30" t="str">
        <f t="shared" ca="1" si="68"/>
        <v/>
      </c>
      <c r="L104" s="30" t="str">
        <f t="shared" ca="1" si="233"/>
        <v/>
      </c>
      <c r="M104" s="30" t="str">
        <f t="shared" ca="1" si="233"/>
        <v/>
      </c>
      <c r="N104" s="30" t="str">
        <f t="shared" ca="1" si="60"/>
        <v/>
      </c>
      <c r="O104" s="30" t="str">
        <f t="shared" si="61"/>
        <v/>
      </c>
      <c r="P104" s="43" t="s">
        <v>27</v>
      </c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</row>
    <row r="105" spans="1:35" ht="18" hidden="1" customHeight="1">
      <c r="A105" s="31">
        <v>34</v>
      </c>
      <c r="B105" s="60" t="s">
        <v>50</v>
      </c>
      <c r="C105" s="28" t="str">
        <f t="shared" ca="1" si="62"/>
        <v>KGR2218, KU-2159</v>
      </c>
      <c r="D105" s="28" t="str">
        <f t="shared" ca="1" si="63"/>
        <v>普通機種專用</v>
      </c>
      <c r="E105" s="28" t="str">
        <f t="shared" ca="1" si="64"/>
        <v>無PO</v>
      </c>
      <c r="F105" s="29" t="str">
        <f t="shared" ca="1" si="65"/>
        <v/>
      </c>
      <c r="G105" s="29" t="str">
        <f t="shared" ca="1" si="73"/>
        <v/>
      </c>
      <c r="H105" s="29">
        <f t="shared" ca="1" si="74"/>
        <v>0</v>
      </c>
      <c r="I105" s="32"/>
      <c r="J105" s="30" t="str">
        <f t="shared" ca="1" si="67"/>
        <v/>
      </c>
      <c r="K105" s="30" t="str">
        <f t="shared" ca="1" si="68"/>
        <v/>
      </c>
      <c r="L105" s="30" t="str">
        <f t="shared" ca="1" si="233"/>
        <v/>
      </c>
      <c r="M105" s="30" t="str">
        <f t="shared" ca="1" si="233"/>
        <v/>
      </c>
      <c r="N105" s="30" t="str">
        <f t="shared" ca="1" si="60"/>
        <v/>
      </c>
      <c r="O105" s="30" t="str">
        <f t="shared" si="61"/>
        <v/>
      </c>
      <c r="P105" s="45" t="s">
        <v>28</v>
      </c>
      <c r="Q105" s="46">
        <f ca="1">O103-Q103</f>
        <v>10673</v>
      </c>
      <c r="R105" s="46">
        <f ca="1">Q105+Q104-R103</f>
        <v>10673</v>
      </c>
      <c r="S105" s="46">
        <f t="shared" ref="S105" ca="1" si="253">R105+R104-S103</f>
        <v>10673</v>
      </c>
      <c r="T105" s="46">
        <f t="shared" ref="T105" ca="1" si="254">S105+S104-T103</f>
        <v>10673</v>
      </c>
      <c r="U105" s="46">
        <f t="shared" ref="U105" ca="1" si="255">T105+T104-U103</f>
        <v>10673</v>
      </c>
      <c r="V105" s="46">
        <f t="shared" ref="V105" ca="1" si="256">U105+U104-V103</f>
        <v>10673</v>
      </c>
      <c r="W105" s="46">
        <f t="shared" ref="W105" ca="1" si="257">V105+V104-W103</f>
        <v>10673</v>
      </c>
      <c r="X105" s="46">
        <f t="shared" ref="X105" ca="1" si="258">W105+W104-X103</f>
        <v>10673</v>
      </c>
      <c r="Y105" s="46">
        <f t="shared" ref="Y105" ca="1" si="259">X105+X104-Y103</f>
        <v>10673</v>
      </c>
      <c r="Z105" s="46">
        <f t="shared" ref="Z105" ca="1" si="260">Y105+Y104-Z103</f>
        <v>10673</v>
      </c>
      <c r="AA105" s="46">
        <f t="shared" ref="AA105" ca="1" si="261">Z105+Z104-AA103</f>
        <v>10673</v>
      </c>
      <c r="AB105" s="46">
        <f t="shared" ref="AB105" ca="1" si="262">AA105+AA104-AB103</f>
        <v>10673</v>
      </c>
      <c r="AC105" s="46">
        <f t="shared" ref="AC105" ca="1" si="263">AB105+AB104-AC103</f>
        <v>10673</v>
      </c>
      <c r="AD105" s="46">
        <f t="shared" ref="AD105" ca="1" si="264">AC105+AC104-AD103</f>
        <v>10673</v>
      </c>
      <c r="AE105" s="46">
        <f t="shared" ref="AE105" ca="1" si="265">AD105+AD104-AE103</f>
        <v>10673</v>
      </c>
      <c r="AF105" s="46">
        <f t="shared" ref="AF105" ca="1" si="266">AE105+AE104-AF103</f>
        <v>10673</v>
      </c>
      <c r="AG105" s="46">
        <f t="shared" ref="AG105" ca="1" si="267">AF105+AF104-AG103</f>
        <v>10673</v>
      </c>
      <c r="AH105" s="46">
        <f t="shared" ref="AH105" ca="1" si="268">AG105+AG104-AH103</f>
        <v>10673</v>
      </c>
      <c r="AI105" s="46">
        <f t="shared" ref="AI105" ca="1" si="269">AH105+AH104-AI103</f>
        <v>10673</v>
      </c>
    </row>
    <row r="106" spans="1:35" ht="18" hidden="1" customHeight="1">
      <c r="A106" s="27">
        <v>35</v>
      </c>
      <c r="B106" s="96" t="s">
        <v>680</v>
      </c>
      <c r="C106" s="28" t="str">
        <f t="shared" ca="1" si="62"/>
        <v>KCR2205, KCR2265</v>
      </c>
      <c r="D106" s="28" t="str">
        <f t="shared" ca="1" si="63"/>
        <v>LG專用</v>
      </c>
      <c r="E106" s="28" t="str">
        <f t="shared" ca="1" si="64"/>
        <v>Logitech</v>
      </c>
      <c r="F106" s="29">
        <f t="shared" ca="1" si="65"/>
        <v>3186</v>
      </c>
      <c r="G106" s="29">
        <f t="shared" ca="1" si="73"/>
        <v>0</v>
      </c>
      <c r="H106" s="29">
        <f t="shared" ca="1" si="74"/>
        <v>0</v>
      </c>
      <c r="I106" s="29"/>
      <c r="J106" s="30">
        <f t="shared" ca="1" si="67"/>
        <v>15000</v>
      </c>
      <c r="K106" s="30">
        <f t="shared" ca="1" si="68"/>
        <v>0</v>
      </c>
      <c r="L106" s="30">
        <f t="shared" ca="1" si="233"/>
        <v>2500</v>
      </c>
      <c r="M106" s="30">
        <f t="shared" ca="1" si="233"/>
        <v>175</v>
      </c>
      <c r="N106" s="30">
        <f t="shared" ca="1" si="60"/>
        <v>0</v>
      </c>
      <c r="O106" s="30">
        <f t="shared" ca="1" si="61"/>
        <v>3186</v>
      </c>
      <c r="P106" s="41" t="s">
        <v>26</v>
      </c>
      <c r="Q106" s="42">
        <f ca="1">IF(MOD(ROW(),3)=1,VLOOKUP(INDIRECT("B"&amp;ROW()),INDIRECT("Cutput!$A:$AS"),Q$1,0),"")</f>
        <v>0</v>
      </c>
      <c r="R106" s="42">
        <f t="shared" ref="R106:AI106" ca="1" si="270">IF(MOD(ROW(),3)=1,VLOOKUP(INDIRECT("B"&amp;ROW()),INDIRECT("Cutput!$A:$AS"),R$1,0),"")</f>
        <v>800</v>
      </c>
      <c r="S106" s="42">
        <f t="shared" ca="1" si="270"/>
        <v>800</v>
      </c>
      <c r="T106" s="42">
        <f t="shared" ca="1" si="270"/>
        <v>2000</v>
      </c>
      <c r="U106" s="42">
        <f t="shared" ca="1" si="270"/>
        <v>2200</v>
      </c>
      <c r="V106" s="42">
        <f t="shared" ca="1" si="270"/>
        <v>3000</v>
      </c>
      <c r="W106" s="42">
        <f t="shared" ca="1" si="270"/>
        <v>3000</v>
      </c>
      <c r="X106" s="42">
        <f t="shared" ca="1" si="270"/>
        <v>1800</v>
      </c>
      <c r="Y106" s="42">
        <f t="shared" ca="1" si="270"/>
        <v>1200</v>
      </c>
      <c r="Z106" s="42">
        <f t="shared" ca="1" si="270"/>
        <v>1800</v>
      </c>
      <c r="AA106" s="42">
        <f t="shared" ca="1" si="270"/>
        <v>2200</v>
      </c>
      <c r="AB106" s="42">
        <f t="shared" ca="1" si="270"/>
        <v>2000</v>
      </c>
      <c r="AC106" s="42">
        <f t="shared" ca="1" si="270"/>
        <v>0</v>
      </c>
      <c r="AD106" s="42">
        <f t="shared" ca="1" si="270"/>
        <v>0</v>
      </c>
      <c r="AE106" s="42">
        <f t="shared" ca="1" si="270"/>
        <v>0</v>
      </c>
      <c r="AF106" s="42">
        <f t="shared" ca="1" si="270"/>
        <v>0</v>
      </c>
      <c r="AG106" s="42">
        <f t="shared" ca="1" si="270"/>
        <v>0</v>
      </c>
      <c r="AH106" s="42">
        <f t="shared" ca="1" si="270"/>
        <v>0</v>
      </c>
      <c r="AI106" s="42">
        <f t="shared" ca="1" si="270"/>
        <v>0</v>
      </c>
    </row>
    <row r="107" spans="1:35" ht="18" hidden="1" customHeight="1">
      <c r="A107" s="31">
        <v>35</v>
      </c>
      <c r="B107" s="60" t="s">
        <v>51</v>
      </c>
      <c r="C107" s="28" t="str">
        <f t="shared" ca="1" si="62"/>
        <v>KCR2205, KCR2265</v>
      </c>
      <c r="D107" s="28" t="str">
        <f t="shared" ca="1" si="63"/>
        <v>LG專用</v>
      </c>
      <c r="E107" s="28" t="str">
        <f t="shared" ca="1" si="64"/>
        <v>Logitech</v>
      </c>
      <c r="F107" s="29" t="str">
        <f t="shared" ca="1" si="65"/>
        <v/>
      </c>
      <c r="G107" s="29" t="str">
        <f t="shared" ca="1" si="73"/>
        <v/>
      </c>
      <c r="H107" s="29">
        <f t="shared" ca="1" si="74"/>
        <v>0</v>
      </c>
      <c r="I107" s="32"/>
      <c r="J107" s="30" t="str">
        <f t="shared" ca="1" si="67"/>
        <v/>
      </c>
      <c r="K107" s="30" t="str">
        <f t="shared" ca="1" si="68"/>
        <v/>
      </c>
      <c r="L107" s="30" t="str">
        <f t="shared" ca="1" si="233"/>
        <v/>
      </c>
      <c r="M107" s="30" t="str">
        <f t="shared" ca="1" si="233"/>
        <v/>
      </c>
      <c r="N107" s="30" t="str">
        <f t="shared" ca="1" si="60"/>
        <v/>
      </c>
      <c r="O107" s="30" t="str">
        <f t="shared" si="61"/>
        <v/>
      </c>
      <c r="P107" s="43" t="s">
        <v>27</v>
      </c>
      <c r="Q107" s="44"/>
      <c r="R107" s="44">
        <v>2500</v>
      </c>
      <c r="S107" s="44">
        <v>0</v>
      </c>
      <c r="T107" s="44">
        <v>2500</v>
      </c>
      <c r="U107" s="44">
        <v>2500</v>
      </c>
      <c r="V107" s="44">
        <v>2500</v>
      </c>
      <c r="W107" s="44">
        <v>2500</v>
      </c>
      <c r="X107" s="44">
        <v>2500</v>
      </c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</row>
    <row r="108" spans="1:35" ht="18" hidden="1" customHeight="1">
      <c r="A108" s="31">
        <v>35</v>
      </c>
      <c r="B108" s="60" t="s">
        <v>51</v>
      </c>
      <c r="C108" s="28" t="str">
        <f t="shared" ca="1" si="62"/>
        <v>KCR2205, KCR2265</v>
      </c>
      <c r="D108" s="28" t="str">
        <f t="shared" ca="1" si="63"/>
        <v>LG專用</v>
      </c>
      <c r="E108" s="28" t="str">
        <f t="shared" ca="1" si="64"/>
        <v>Logitech</v>
      </c>
      <c r="F108" s="29" t="str">
        <f t="shared" ca="1" si="65"/>
        <v/>
      </c>
      <c r="G108" s="29" t="str">
        <f t="shared" ca="1" si="73"/>
        <v/>
      </c>
      <c r="H108" s="29">
        <f t="shared" ca="1" si="74"/>
        <v>0</v>
      </c>
      <c r="I108" s="32"/>
      <c r="J108" s="30" t="str">
        <f t="shared" ca="1" si="67"/>
        <v/>
      </c>
      <c r="K108" s="30" t="str">
        <f t="shared" ca="1" si="68"/>
        <v/>
      </c>
      <c r="L108" s="30" t="str">
        <f t="shared" ca="1" si="233"/>
        <v/>
      </c>
      <c r="M108" s="30" t="str">
        <f t="shared" ca="1" si="233"/>
        <v/>
      </c>
      <c r="N108" s="30" t="str">
        <f t="shared" ca="1" si="60"/>
        <v/>
      </c>
      <c r="O108" s="30" t="str">
        <f t="shared" si="61"/>
        <v/>
      </c>
      <c r="P108" s="45" t="s">
        <v>28</v>
      </c>
      <c r="Q108" s="46">
        <f ca="1">O106-Q106</f>
        <v>3186</v>
      </c>
      <c r="R108" s="46">
        <f ca="1">Q108+Q107-R106</f>
        <v>2386</v>
      </c>
      <c r="S108" s="46">
        <f t="shared" ref="S108" ca="1" si="271">R108+R107-S106</f>
        <v>4086</v>
      </c>
      <c r="T108" s="46">
        <f t="shared" ref="T108" ca="1" si="272">S108+S107-T106</f>
        <v>2086</v>
      </c>
      <c r="U108" s="46">
        <f t="shared" ref="U108" ca="1" si="273">T108+T107-U106</f>
        <v>2386</v>
      </c>
      <c r="V108" s="46">
        <f t="shared" ref="V108" ca="1" si="274">U108+U107-V106</f>
        <v>1886</v>
      </c>
      <c r="W108" s="46">
        <f t="shared" ref="W108" ca="1" si="275">V108+V107-W106</f>
        <v>1386</v>
      </c>
      <c r="X108" s="46">
        <f t="shared" ref="X108" ca="1" si="276">W108+W107-X106</f>
        <v>2086</v>
      </c>
      <c r="Y108" s="46">
        <f t="shared" ref="Y108" ca="1" si="277">X108+X107-Y106</f>
        <v>3386</v>
      </c>
      <c r="Z108" s="46">
        <f t="shared" ref="Z108" ca="1" si="278">Y108+Y107-Z106</f>
        <v>1586</v>
      </c>
      <c r="AA108" s="46">
        <f t="shared" ref="AA108" ca="1" si="279">Z108+Z107-AA106</f>
        <v>-614</v>
      </c>
      <c r="AB108" s="46">
        <f t="shared" ref="AB108" ca="1" si="280">AA108+AA107-AB106</f>
        <v>-2614</v>
      </c>
      <c r="AC108" s="46">
        <f t="shared" ref="AC108" ca="1" si="281">AB108+AB107-AC106</f>
        <v>-2614</v>
      </c>
      <c r="AD108" s="46">
        <f t="shared" ref="AD108" ca="1" si="282">AC108+AC107-AD106</f>
        <v>-2614</v>
      </c>
      <c r="AE108" s="46">
        <f t="shared" ref="AE108" ca="1" si="283">AD108+AD107-AE106</f>
        <v>-2614</v>
      </c>
      <c r="AF108" s="46">
        <f t="shared" ref="AF108" ca="1" si="284">AE108+AE107-AF106</f>
        <v>-2614</v>
      </c>
      <c r="AG108" s="46">
        <f t="shared" ref="AG108" ca="1" si="285">AF108+AF107-AG106</f>
        <v>-2614</v>
      </c>
      <c r="AH108" s="46">
        <f t="shared" ref="AH108" ca="1" si="286">AG108+AG107-AH106</f>
        <v>-2614</v>
      </c>
      <c r="AI108" s="46">
        <f t="shared" ref="AI108" ca="1" si="287">AH108+AH107-AI106</f>
        <v>-2614</v>
      </c>
    </row>
    <row r="109" spans="1:35" ht="18" hidden="1" customHeight="1">
      <c r="A109" s="27">
        <v>36</v>
      </c>
      <c r="B109" s="96" t="s">
        <v>664</v>
      </c>
      <c r="C109" s="28" t="str">
        <f t="shared" ca="1" si="62"/>
        <v>MSU1795</v>
      </c>
      <c r="D109" s="28" t="str">
        <f t="shared" ca="1" si="63"/>
        <v>HDC專用</v>
      </c>
      <c r="E109" s="28" t="str">
        <f t="shared" ca="1" si="64"/>
        <v>詮鼎</v>
      </c>
      <c r="F109" s="29">
        <f t="shared" ca="1" si="65"/>
        <v>4425</v>
      </c>
      <c r="G109" s="29">
        <f t="shared" ca="1" si="73"/>
        <v>0</v>
      </c>
      <c r="H109" s="29">
        <f t="shared" ca="1" si="74"/>
        <v>0</v>
      </c>
      <c r="I109" s="29"/>
      <c r="J109" s="30">
        <f t="shared" ca="1" si="67"/>
        <v>10000</v>
      </c>
      <c r="K109" s="30">
        <f t="shared" ca="1" si="68"/>
        <v>0</v>
      </c>
      <c r="L109" s="30">
        <f t="shared" ca="1" si="233"/>
        <v>1000</v>
      </c>
      <c r="M109" s="30">
        <f t="shared" ca="1" si="233"/>
        <v>112</v>
      </c>
      <c r="N109" s="30">
        <f t="shared" ca="1" si="60"/>
        <v>2320</v>
      </c>
      <c r="O109" s="30">
        <f t="shared" ca="1" si="61"/>
        <v>6745</v>
      </c>
      <c r="P109" s="41" t="s">
        <v>26</v>
      </c>
      <c r="Q109" s="42">
        <f ca="1">IF(MOD(ROW(),3)=1,VLOOKUP(INDIRECT("B"&amp;ROW()),INDIRECT("Cutput!$A:$AS"),Q$1,0),"")</f>
        <v>1740</v>
      </c>
      <c r="R109" s="42">
        <f t="shared" ref="R109:AI109" ca="1" si="288">IF(MOD(ROW(),3)=1,VLOOKUP(INDIRECT("B"&amp;ROW()),INDIRECT("Cutput!$A:$AS"),R$1,0),"")</f>
        <v>1740</v>
      </c>
      <c r="S109" s="42">
        <f t="shared" ca="1" si="288"/>
        <v>2320</v>
      </c>
      <c r="T109" s="42">
        <f t="shared" ca="1" si="288"/>
        <v>2900</v>
      </c>
      <c r="U109" s="42">
        <f t="shared" ca="1" si="288"/>
        <v>3480</v>
      </c>
      <c r="V109" s="42">
        <f t="shared" ca="1" si="288"/>
        <v>2320</v>
      </c>
      <c r="W109" s="42">
        <f t="shared" ca="1" si="288"/>
        <v>1740</v>
      </c>
      <c r="X109" s="42">
        <f t="shared" ca="1" si="288"/>
        <v>1740</v>
      </c>
      <c r="Y109" s="42">
        <f t="shared" ca="1" si="288"/>
        <v>2320</v>
      </c>
      <c r="Z109" s="42">
        <f t="shared" ca="1" si="288"/>
        <v>0</v>
      </c>
      <c r="AA109" s="42">
        <f t="shared" ca="1" si="288"/>
        <v>0</v>
      </c>
      <c r="AB109" s="42">
        <f t="shared" ca="1" si="288"/>
        <v>0</v>
      </c>
      <c r="AC109" s="42">
        <f t="shared" ca="1" si="288"/>
        <v>0</v>
      </c>
      <c r="AD109" s="42">
        <f t="shared" ca="1" si="288"/>
        <v>0</v>
      </c>
      <c r="AE109" s="42">
        <f t="shared" ca="1" si="288"/>
        <v>0</v>
      </c>
      <c r="AF109" s="42">
        <f t="shared" ca="1" si="288"/>
        <v>0</v>
      </c>
      <c r="AG109" s="42">
        <f t="shared" ca="1" si="288"/>
        <v>0</v>
      </c>
      <c r="AH109" s="42">
        <f t="shared" ca="1" si="288"/>
        <v>0</v>
      </c>
      <c r="AI109" s="42">
        <f t="shared" ca="1" si="288"/>
        <v>0</v>
      </c>
    </row>
    <row r="110" spans="1:35" ht="18" hidden="1" customHeight="1">
      <c r="A110" s="31">
        <v>36</v>
      </c>
      <c r="B110" s="60" t="s">
        <v>52</v>
      </c>
      <c r="C110" s="28" t="str">
        <f t="shared" ca="1" si="62"/>
        <v>MSU1795</v>
      </c>
      <c r="D110" s="28" t="str">
        <f t="shared" ca="1" si="63"/>
        <v>HDC專用</v>
      </c>
      <c r="E110" s="28" t="str">
        <f t="shared" ca="1" si="64"/>
        <v>詮鼎</v>
      </c>
      <c r="F110" s="29" t="str">
        <f t="shared" ca="1" si="65"/>
        <v/>
      </c>
      <c r="G110" s="29" t="str">
        <f t="shared" ca="1" si="73"/>
        <v/>
      </c>
      <c r="H110" s="29">
        <f t="shared" ca="1" si="74"/>
        <v>0</v>
      </c>
      <c r="I110" s="32"/>
      <c r="J110" s="30" t="str">
        <f t="shared" ca="1" si="67"/>
        <v/>
      </c>
      <c r="K110" s="30" t="str">
        <f t="shared" ca="1" si="68"/>
        <v/>
      </c>
      <c r="L110" s="30" t="str">
        <f t="shared" ca="1" si="233"/>
        <v/>
      </c>
      <c r="M110" s="30" t="str">
        <f t="shared" ca="1" si="233"/>
        <v/>
      </c>
      <c r="N110" s="30" t="str">
        <f t="shared" ca="1" si="60"/>
        <v/>
      </c>
      <c r="O110" s="30" t="str">
        <f t="shared" si="61"/>
        <v/>
      </c>
      <c r="P110" s="43" t="s">
        <v>27</v>
      </c>
      <c r="Q110" s="44"/>
      <c r="R110" s="44">
        <v>3000</v>
      </c>
      <c r="S110" s="44"/>
      <c r="T110" s="44">
        <v>2000</v>
      </c>
      <c r="U110" s="44">
        <v>3000</v>
      </c>
      <c r="V110" s="44">
        <v>2000</v>
      </c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</row>
    <row r="111" spans="1:35" ht="18" hidden="1" customHeight="1">
      <c r="A111" s="31">
        <v>36</v>
      </c>
      <c r="B111" s="60" t="s">
        <v>52</v>
      </c>
      <c r="C111" s="28" t="str">
        <f t="shared" ca="1" si="62"/>
        <v>MSU1795</v>
      </c>
      <c r="D111" s="28" t="str">
        <f t="shared" ca="1" si="63"/>
        <v>HDC專用</v>
      </c>
      <c r="E111" s="28" t="str">
        <f t="shared" ca="1" si="64"/>
        <v>詮鼎</v>
      </c>
      <c r="F111" s="29" t="str">
        <f t="shared" ca="1" si="65"/>
        <v/>
      </c>
      <c r="G111" s="29" t="str">
        <f t="shared" ca="1" si="73"/>
        <v/>
      </c>
      <c r="H111" s="29">
        <f t="shared" ca="1" si="74"/>
        <v>0</v>
      </c>
      <c r="I111" s="32"/>
      <c r="J111" s="30" t="str">
        <f t="shared" ca="1" si="67"/>
        <v/>
      </c>
      <c r="K111" s="30" t="str">
        <f t="shared" ca="1" si="68"/>
        <v/>
      </c>
      <c r="L111" s="30" t="str">
        <f t="shared" ca="1" si="233"/>
        <v/>
      </c>
      <c r="M111" s="30" t="str">
        <f t="shared" ca="1" si="233"/>
        <v/>
      </c>
      <c r="N111" s="30" t="str">
        <f t="shared" ca="1" si="60"/>
        <v/>
      </c>
      <c r="O111" s="30" t="str">
        <f t="shared" si="61"/>
        <v/>
      </c>
      <c r="P111" s="45" t="s">
        <v>28</v>
      </c>
      <c r="Q111" s="46">
        <f ca="1">O109-Q109</f>
        <v>5005</v>
      </c>
      <c r="R111" s="46">
        <f ca="1">Q111+Q110-R109</f>
        <v>3265</v>
      </c>
      <c r="S111" s="46">
        <f t="shared" ref="S111" ca="1" si="289">R111+R110-S109</f>
        <v>3945</v>
      </c>
      <c r="T111" s="46">
        <f t="shared" ref="T111" ca="1" si="290">S111+S110-T109</f>
        <v>1045</v>
      </c>
      <c r="U111" s="46">
        <f t="shared" ref="U111" ca="1" si="291">T111+T110-U109</f>
        <v>-435</v>
      </c>
      <c r="V111" s="46">
        <f t="shared" ref="V111" ca="1" si="292">U111+U110-V109</f>
        <v>245</v>
      </c>
      <c r="W111" s="46">
        <f t="shared" ref="W111" ca="1" si="293">V111+V110-W109</f>
        <v>505</v>
      </c>
      <c r="X111" s="46">
        <f t="shared" ref="X111" ca="1" si="294">W111+W110-X109</f>
        <v>-1235</v>
      </c>
      <c r="Y111" s="46">
        <f t="shared" ref="Y111" ca="1" si="295">X111+X110-Y109</f>
        <v>-3555</v>
      </c>
      <c r="Z111" s="46">
        <f t="shared" ref="Z111" ca="1" si="296">Y111+Y110-Z109</f>
        <v>-3555</v>
      </c>
      <c r="AA111" s="46">
        <f t="shared" ref="AA111" ca="1" si="297">Z111+Z110-AA109</f>
        <v>-3555</v>
      </c>
      <c r="AB111" s="46">
        <f t="shared" ref="AB111" ca="1" si="298">AA111+AA110-AB109</f>
        <v>-3555</v>
      </c>
      <c r="AC111" s="46">
        <f t="shared" ref="AC111" ca="1" si="299">AB111+AB110-AC109</f>
        <v>-3555</v>
      </c>
      <c r="AD111" s="46">
        <f t="shared" ref="AD111" ca="1" si="300">AC111+AC110-AD109</f>
        <v>-3555</v>
      </c>
      <c r="AE111" s="46">
        <f t="shared" ref="AE111" ca="1" si="301">AD111+AD110-AE109</f>
        <v>-3555</v>
      </c>
      <c r="AF111" s="46">
        <f t="shared" ref="AF111" ca="1" si="302">AE111+AE110-AF109</f>
        <v>-3555</v>
      </c>
      <c r="AG111" s="46">
        <f t="shared" ref="AG111" ca="1" si="303">AF111+AF110-AG109</f>
        <v>-3555</v>
      </c>
      <c r="AH111" s="46">
        <f t="shared" ref="AH111" ca="1" si="304">AG111+AG110-AH109</f>
        <v>-3555</v>
      </c>
      <c r="AI111" s="46">
        <f t="shared" ref="AI111" ca="1" si="305">AH111+AH110-AI109</f>
        <v>-3555</v>
      </c>
    </row>
    <row r="112" spans="1:35" ht="18" hidden="1" customHeight="1">
      <c r="A112" s="27">
        <v>37</v>
      </c>
      <c r="B112" s="96" t="s">
        <v>665</v>
      </c>
      <c r="C112" s="28" t="str">
        <f t="shared" ca="1" si="62"/>
        <v>MGR1837</v>
      </c>
      <c r="D112" s="28" t="str">
        <f t="shared" ca="1" si="63"/>
        <v>HDC專用</v>
      </c>
      <c r="E112" s="28" t="str">
        <f t="shared" ca="1" si="64"/>
        <v>詮鼎</v>
      </c>
      <c r="F112" s="29">
        <f t="shared" ca="1" si="65"/>
        <v>-4663</v>
      </c>
      <c r="G112" s="29">
        <f t="shared" ca="1" si="73"/>
        <v>0</v>
      </c>
      <c r="H112" s="29">
        <f t="shared" ca="1" si="74"/>
        <v>0</v>
      </c>
      <c r="I112" s="29">
        <v>-580</v>
      </c>
      <c r="J112" s="30">
        <f t="shared" ca="1" si="67"/>
        <v>20786</v>
      </c>
      <c r="K112" s="30">
        <f t="shared" ca="1" si="68"/>
        <v>0</v>
      </c>
      <c r="L112" s="30">
        <f t="shared" ca="1" si="233"/>
        <v>1000</v>
      </c>
      <c r="M112" s="30">
        <f t="shared" ca="1" si="233"/>
        <v>112</v>
      </c>
      <c r="N112" s="30">
        <f t="shared" ca="1" si="60"/>
        <v>5800</v>
      </c>
      <c r="O112" s="30">
        <f t="shared" ca="1" si="61"/>
        <v>557</v>
      </c>
      <c r="P112" s="41" t="s">
        <v>26</v>
      </c>
      <c r="Q112" s="42">
        <f ca="1">IF(MOD(ROW(),3)=1,VLOOKUP(INDIRECT("B"&amp;ROW()),INDIRECT("Cutput!$A:$AS"),Q$1,0),"")</f>
        <v>580</v>
      </c>
      <c r="R112" s="42">
        <f t="shared" ref="R112:AI112" ca="1" si="306">IF(MOD(ROW(),3)=1,VLOOKUP(INDIRECT("B"&amp;ROW()),INDIRECT("Cutput!$A:$AS"),R$1,0),"")</f>
        <v>2320</v>
      </c>
      <c r="S112" s="42">
        <f t="shared" ca="1" si="306"/>
        <v>2900</v>
      </c>
      <c r="T112" s="42">
        <f t="shared" ca="1" si="306"/>
        <v>2900</v>
      </c>
      <c r="U112" s="42">
        <f t="shared" ca="1" si="306"/>
        <v>2900</v>
      </c>
      <c r="V112" s="42">
        <f t="shared" ca="1" si="306"/>
        <v>4640</v>
      </c>
      <c r="W112" s="42">
        <f t="shared" ca="1" si="306"/>
        <v>2900</v>
      </c>
      <c r="X112" s="42">
        <f t="shared" ca="1" si="306"/>
        <v>1740</v>
      </c>
      <c r="Y112" s="42">
        <f t="shared" ca="1" si="306"/>
        <v>2320</v>
      </c>
      <c r="Z112" s="42">
        <f t="shared" ca="1" si="306"/>
        <v>0</v>
      </c>
      <c r="AA112" s="42">
        <f t="shared" ca="1" si="306"/>
        <v>0</v>
      </c>
      <c r="AB112" s="42">
        <f t="shared" ca="1" si="306"/>
        <v>0</v>
      </c>
      <c r="AC112" s="42">
        <f t="shared" ca="1" si="306"/>
        <v>0</v>
      </c>
      <c r="AD112" s="42">
        <f t="shared" ca="1" si="306"/>
        <v>0</v>
      </c>
      <c r="AE112" s="42">
        <f t="shared" ca="1" si="306"/>
        <v>0</v>
      </c>
      <c r="AF112" s="42">
        <f t="shared" ca="1" si="306"/>
        <v>0</v>
      </c>
      <c r="AG112" s="42">
        <f t="shared" ca="1" si="306"/>
        <v>0</v>
      </c>
      <c r="AH112" s="42">
        <f t="shared" ca="1" si="306"/>
        <v>0</v>
      </c>
      <c r="AI112" s="42">
        <f t="shared" ca="1" si="306"/>
        <v>0</v>
      </c>
    </row>
    <row r="113" spans="1:35" ht="18" hidden="1" customHeight="1">
      <c r="A113" s="31">
        <v>37</v>
      </c>
      <c r="B113" s="60" t="s">
        <v>53</v>
      </c>
      <c r="C113" s="28" t="str">
        <f t="shared" ca="1" si="62"/>
        <v>MGR1837</v>
      </c>
      <c r="D113" s="28" t="str">
        <f t="shared" ca="1" si="63"/>
        <v>HDC專用</v>
      </c>
      <c r="E113" s="28" t="str">
        <f t="shared" ca="1" si="64"/>
        <v>詮鼎</v>
      </c>
      <c r="F113" s="29" t="str">
        <f t="shared" ca="1" si="65"/>
        <v/>
      </c>
      <c r="G113" s="29" t="str">
        <f t="shared" ca="1" si="73"/>
        <v/>
      </c>
      <c r="H113" s="29">
        <f t="shared" ca="1" si="74"/>
        <v>0</v>
      </c>
      <c r="I113" s="32"/>
      <c r="J113" s="30" t="str">
        <f t="shared" ca="1" si="67"/>
        <v/>
      </c>
      <c r="K113" s="30" t="str">
        <f t="shared" ca="1" si="68"/>
        <v/>
      </c>
      <c r="L113" s="30" t="str">
        <f t="shared" ca="1" si="233"/>
        <v/>
      </c>
      <c r="M113" s="30" t="str">
        <f t="shared" ca="1" si="233"/>
        <v/>
      </c>
      <c r="N113" s="30" t="str">
        <f t="shared" ca="1" si="60"/>
        <v/>
      </c>
      <c r="O113" s="30" t="str">
        <f t="shared" si="61"/>
        <v/>
      </c>
      <c r="P113" s="43" t="s">
        <v>27</v>
      </c>
      <c r="Q113" s="44"/>
      <c r="R113" s="44">
        <v>8000</v>
      </c>
      <c r="S113" s="44">
        <v>2786</v>
      </c>
      <c r="T113" s="44">
        <v>3000</v>
      </c>
      <c r="U113" s="44">
        <v>2000</v>
      </c>
      <c r="V113" s="44">
        <v>5000</v>
      </c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</row>
    <row r="114" spans="1:35" ht="18" hidden="1" customHeight="1">
      <c r="A114" s="31">
        <v>37</v>
      </c>
      <c r="B114" s="60" t="s">
        <v>53</v>
      </c>
      <c r="C114" s="28" t="str">
        <f t="shared" ca="1" si="62"/>
        <v>MGR1837</v>
      </c>
      <c r="D114" s="28" t="str">
        <f t="shared" ca="1" si="63"/>
        <v>HDC專用</v>
      </c>
      <c r="E114" s="28" t="str">
        <f t="shared" ca="1" si="64"/>
        <v>詮鼎</v>
      </c>
      <c r="F114" s="29" t="str">
        <f t="shared" ca="1" si="65"/>
        <v/>
      </c>
      <c r="G114" s="29" t="str">
        <f t="shared" ca="1" si="73"/>
        <v/>
      </c>
      <c r="H114" s="29">
        <f t="shared" ca="1" si="74"/>
        <v>0</v>
      </c>
      <c r="I114" s="32"/>
      <c r="J114" s="30" t="str">
        <f t="shared" ca="1" si="67"/>
        <v/>
      </c>
      <c r="K114" s="30" t="str">
        <f t="shared" ca="1" si="68"/>
        <v/>
      </c>
      <c r="L114" s="30" t="str">
        <f t="shared" ca="1" si="233"/>
        <v/>
      </c>
      <c r="M114" s="30" t="str">
        <f t="shared" ca="1" si="233"/>
        <v/>
      </c>
      <c r="N114" s="30" t="str">
        <f t="shared" ca="1" si="60"/>
        <v/>
      </c>
      <c r="O114" s="30" t="str">
        <f t="shared" si="61"/>
        <v/>
      </c>
      <c r="P114" s="45" t="s">
        <v>28</v>
      </c>
      <c r="Q114" s="46">
        <f ca="1">O112-Q112</f>
        <v>-23</v>
      </c>
      <c r="R114" s="46">
        <f ca="1">Q114+Q113-R112</f>
        <v>-2343</v>
      </c>
      <c r="S114" s="46">
        <f t="shared" ref="S114" ca="1" si="307">R114+R113-S112</f>
        <v>2757</v>
      </c>
      <c r="T114" s="46">
        <f t="shared" ref="T114" ca="1" si="308">S114+S113-T112</f>
        <v>2643</v>
      </c>
      <c r="U114" s="46">
        <f t="shared" ref="U114" ca="1" si="309">T114+T113-U112</f>
        <v>2743</v>
      </c>
      <c r="V114" s="46">
        <f t="shared" ref="V114" ca="1" si="310">U114+U113-V112</f>
        <v>103</v>
      </c>
      <c r="W114" s="46">
        <f t="shared" ref="W114" ca="1" si="311">V114+V113-W112</f>
        <v>2203</v>
      </c>
      <c r="X114" s="46">
        <f t="shared" ref="X114" ca="1" si="312">W114+W113-X112</f>
        <v>463</v>
      </c>
      <c r="Y114" s="46">
        <f t="shared" ref="Y114" ca="1" si="313">X114+X113-Y112</f>
        <v>-1857</v>
      </c>
      <c r="Z114" s="46">
        <f t="shared" ref="Z114" ca="1" si="314">Y114+Y113-Z112</f>
        <v>-1857</v>
      </c>
      <c r="AA114" s="46">
        <f t="shared" ref="AA114" ca="1" si="315">Z114+Z113-AA112</f>
        <v>-1857</v>
      </c>
      <c r="AB114" s="46">
        <f t="shared" ref="AB114" ca="1" si="316">AA114+AA113-AB112</f>
        <v>-1857</v>
      </c>
      <c r="AC114" s="46">
        <f t="shared" ref="AC114" ca="1" si="317">AB114+AB113-AC112</f>
        <v>-1857</v>
      </c>
      <c r="AD114" s="46">
        <f t="shared" ref="AD114" ca="1" si="318">AC114+AC113-AD112</f>
        <v>-1857</v>
      </c>
      <c r="AE114" s="46">
        <f t="shared" ref="AE114" ca="1" si="319">AD114+AD113-AE112</f>
        <v>-1857</v>
      </c>
      <c r="AF114" s="46">
        <f t="shared" ref="AF114" ca="1" si="320">AE114+AE113-AF112</f>
        <v>-1857</v>
      </c>
      <c r="AG114" s="46">
        <f t="shared" ref="AG114" ca="1" si="321">AF114+AF113-AG112</f>
        <v>-1857</v>
      </c>
      <c r="AH114" s="46">
        <f t="shared" ref="AH114" ca="1" si="322">AG114+AG113-AH112</f>
        <v>-1857</v>
      </c>
      <c r="AI114" s="46">
        <f t="shared" ref="AI114" ca="1" si="323">AH114+AH113-AI112</f>
        <v>-1857</v>
      </c>
    </row>
    <row r="115" spans="1:35" ht="18" hidden="1" customHeight="1">
      <c r="A115" s="27">
        <v>38</v>
      </c>
      <c r="B115" s="96" t="s">
        <v>666</v>
      </c>
      <c r="C115" s="28" t="str">
        <f t="shared" ca="1" si="62"/>
        <v>MGR2253</v>
      </c>
      <c r="D115" s="28" t="str">
        <f t="shared" ca="1" si="63"/>
        <v>HDC專用</v>
      </c>
      <c r="E115" s="28" t="str">
        <f t="shared" ca="1" si="64"/>
        <v>詮鼎</v>
      </c>
      <c r="F115" s="29">
        <f t="shared" ca="1" si="65"/>
        <v>1862</v>
      </c>
      <c r="G115" s="29">
        <f t="shared" ca="1" si="73"/>
        <v>0</v>
      </c>
      <c r="H115" s="29">
        <f t="shared" ca="1" si="74"/>
        <v>0</v>
      </c>
      <c r="I115" s="29"/>
      <c r="J115" s="30">
        <f t="shared" ca="1" si="67"/>
        <v>1000</v>
      </c>
      <c r="K115" s="30">
        <f t="shared" ca="1" si="68"/>
        <v>0</v>
      </c>
      <c r="L115" s="30">
        <f t="shared" ca="1" si="233"/>
        <v>1000</v>
      </c>
      <c r="M115" s="30">
        <f t="shared" ca="1" si="233"/>
        <v>112</v>
      </c>
      <c r="N115" s="30">
        <f t="shared" ca="1" si="60"/>
        <v>0</v>
      </c>
      <c r="O115" s="30">
        <f t="shared" ca="1" si="61"/>
        <v>1862</v>
      </c>
      <c r="P115" s="41" t="s">
        <v>26</v>
      </c>
      <c r="Q115" s="42">
        <f ca="1">IF(MOD(ROW(),3)=1,VLOOKUP(INDIRECT("B"&amp;ROW()),INDIRECT("Cutput!$A:$AS"),Q$1,0),"")</f>
        <v>0</v>
      </c>
      <c r="R115" s="42">
        <f t="shared" ref="R115:AI115" ca="1" si="324">IF(MOD(ROW(),3)=1,VLOOKUP(INDIRECT("B"&amp;ROW()),INDIRECT("Cutput!$A:$AS"),R$1,0),"")</f>
        <v>0</v>
      </c>
      <c r="S115" s="42">
        <f t="shared" ca="1" si="324"/>
        <v>0</v>
      </c>
      <c r="T115" s="42">
        <f t="shared" ca="1" si="324"/>
        <v>0</v>
      </c>
      <c r="U115" s="42">
        <f t="shared" ca="1" si="324"/>
        <v>0</v>
      </c>
      <c r="V115" s="42">
        <f t="shared" ca="1" si="324"/>
        <v>0</v>
      </c>
      <c r="W115" s="42">
        <f t="shared" ca="1" si="324"/>
        <v>0</v>
      </c>
      <c r="X115" s="42">
        <f t="shared" ca="1" si="324"/>
        <v>0</v>
      </c>
      <c r="Y115" s="42">
        <f t="shared" ca="1" si="324"/>
        <v>0</v>
      </c>
      <c r="Z115" s="42">
        <f t="shared" ca="1" si="324"/>
        <v>0</v>
      </c>
      <c r="AA115" s="42">
        <f t="shared" ca="1" si="324"/>
        <v>0</v>
      </c>
      <c r="AB115" s="42">
        <f t="shared" ca="1" si="324"/>
        <v>0</v>
      </c>
      <c r="AC115" s="42">
        <f t="shared" ca="1" si="324"/>
        <v>0</v>
      </c>
      <c r="AD115" s="42">
        <f t="shared" ca="1" si="324"/>
        <v>0</v>
      </c>
      <c r="AE115" s="42">
        <f t="shared" ca="1" si="324"/>
        <v>0</v>
      </c>
      <c r="AF115" s="42">
        <f t="shared" ca="1" si="324"/>
        <v>0</v>
      </c>
      <c r="AG115" s="42">
        <f t="shared" ca="1" si="324"/>
        <v>0</v>
      </c>
      <c r="AH115" s="42">
        <f t="shared" ca="1" si="324"/>
        <v>0</v>
      </c>
      <c r="AI115" s="42">
        <f t="shared" ca="1" si="324"/>
        <v>0</v>
      </c>
    </row>
    <row r="116" spans="1:35" ht="18" hidden="1" customHeight="1">
      <c r="A116" s="31">
        <v>38</v>
      </c>
      <c r="B116" s="60" t="s">
        <v>54</v>
      </c>
      <c r="C116" s="28" t="str">
        <f t="shared" ca="1" si="62"/>
        <v>MGR2253</v>
      </c>
      <c r="D116" s="28" t="str">
        <f t="shared" ca="1" si="63"/>
        <v>HDC專用</v>
      </c>
      <c r="E116" s="28" t="str">
        <f t="shared" ca="1" si="64"/>
        <v>詮鼎</v>
      </c>
      <c r="F116" s="29" t="str">
        <f t="shared" ca="1" si="65"/>
        <v/>
      </c>
      <c r="G116" s="29" t="str">
        <f t="shared" ca="1" si="73"/>
        <v/>
      </c>
      <c r="H116" s="29">
        <f t="shared" ca="1" si="74"/>
        <v>0</v>
      </c>
      <c r="I116" s="32"/>
      <c r="J116" s="30" t="str">
        <f t="shared" ca="1" si="67"/>
        <v/>
      </c>
      <c r="K116" s="30" t="str">
        <f t="shared" ca="1" si="68"/>
        <v/>
      </c>
      <c r="L116" s="30" t="str">
        <f t="shared" ca="1" si="233"/>
        <v/>
      </c>
      <c r="M116" s="30" t="str">
        <f t="shared" ca="1" si="233"/>
        <v/>
      </c>
      <c r="N116" s="30" t="str">
        <f t="shared" ca="1" si="60"/>
        <v/>
      </c>
      <c r="O116" s="30" t="str">
        <f t="shared" si="61"/>
        <v/>
      </c>
      <c r="P116" s="43" t="s">
        <v>27</v>
      </c>
      <c r="Q116" s="44"/>
      <c r="R116" s="44"/>
      <c r="S116" s="44"/>
      <c r="T116" s="44"/>
      <c r="U116" s="44">
        <v>1000</v>
      </c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</row>
    <row r="117" spans="1:35" ht="18" hidden="1" customHeight="1">
      <c r="A117" s="31">
        <v>38</v>
      </c>
      <c r="B117" s="60" t="s">
        <v>54</v>
      </c>
      <c r="C117" s="28" t="str">
        <f t="shared" ca="1" si="62"/>
        <v>MGR2253</v>
      </c>
      <c r="D117" s="28" t="str">
        <f t="shared" ca="1" si="63"/>
        <v>HDC專用</v>
      </c>
      <c r="E117" s="28" t="str">
        <f t="shared" ca="1" si="64"/>
        <v>詮鼎</v>
      </c>
      <c r="F117" s="29" t="str">
        <f t="shared" ca="1" si="65"/>
        <v/>
      </c>
      <c r="G117" s="29" t="str">
        <f t="shared" ca="1" si="73"/>
        <v/>
      </c>
      <c r="H117" s="29">
        <f t="shared" ca="1" si="74"/>
        <v>0</v>
      </c>
      <c r="I117" s="32"/>
      <c r="J117" s="30" t="str">
        <f t="shared" ca="1" si="67"/>
        <v/>
      </c>
      <c r="K117" s="30" t="str">
        <f t="shared" ca="1" si="68"/>
        <v/>
      </c>
      <c r="L117" s="30" t="str">
        <f t="shared" ca="1" si="233"/>
        <v/>
      </c>
      <c r="M117" s="30" t="str">
        <f t="shared" ca="1" si="233"/>
        <v/>
      </c>
      <c r="N117" s="30" t="str">
        <f t="shared" ca="1" si="60"/>
        <v/>
      </c>
      <c r="O117" s="30" t="str">
        <f t="shared" si="61"/>
        <v/>
      </c>
      <c r="P117" s="45" t="s">
        <v>28</v>
      </c>
      <c r="Q117" s="46">
        <f ca="1">O115-Q115</f>
        <v>1862</v>
      </c>
      <c r="R117" s="46">
        <f ca="1">Q117+Q116-R115</f>
        <v>1862</v>
      </c>
      <c r="S117" s="46">
        <f t="shared" ref="S117" ca="1" si="325">R117+R116-S115</f>
        <v>1862</v>
      </c>
      <c r="T117" s="46">
        <f t="shared" ref="T117" ca="1" si="326">S117+S116-T115</f>
        <v>1862</v>
      </c>
      <c r="U117" s="46">
        <f t="shared" ref="U117" ca="1" si="327">T117+T116-U115</f>
        <v>1862</v>
      </c>
      <c r="V117" s="46">
        <f t="shared" ref="V117" ca="1" si="328">U117+U116-V115</f>
        <v>2862</v>
      </c>
      <c r="W117" s="46">
        <f t="shared" ref="W117" ca="1" si="329">V117+V116-W115</f>
        <v>2862</v>
      </c>
      <c r="X117" s="46">
        <f t="shared" ref="X117" ca="1" si="330">W117+W116-X115</f>
        <v>2862</v>
      </c>
      <c r="Y117" s="46">
        <f t="shared" ref="Y117" ca="1" si="331">X117+X116-Y115</f>
        <v>2862</v>
      </c>
      <c r="Z117" s="46">
        <f t="shared" ref="Z117" ca="1" si="332">Y117+Y116-Z115</f>
        <v>2862</v>
      </c>
      <c r="AA117" s="46">
        <f t="shared" ref="AA117" ca="1" si="333">Z117+Z116-AA115</f>
        <v>2862</v>
      </c>
      <c r="AB117" s="46">
        <f t="shared" ref="AB117" ca="1" si="334">AA117+AA116-AB115</f>
        <v>2862</v>
      </c>
      <c r="AC117" s="46">
        <f t="shared" ref="AC117" ca="1" si="335">AB117+AB116-AC115</f>
        <v>2862</v>
      </c>
      <c r="AD117" s="46">
        <f t="shared" ref="AD117" ca="1" si="336">AC117+AC116-AD115</f>
        <v>2862</v>
      </c>
      <c r="AE117" s="46">
        <f t="shared" ref="AE117" ca="1" si="337">AD117+AD116-AE115</f>
        <v>2862</v>
      </c>
      <c r="AF117" s="46">
        <f t="shared" ref="AF117" ca="1" si="338">AE117+AE116-AF115</f>
        <v>2862</v>
      </c>
      <c r="AG117" s="46">
        <f t="shared" ref="AG117" ca="1" si="339">AF117+AF116-AG115</f>
        <v>2862</v>
      </c>
      <c r="AH117" s="46">
        <f t="shared" ref="AH117" ca="1" si="340">AG117+AG116-AH115</f>
        <v>2862</v>
      </c>
      <c r="AI117" s="46">
        <f t="shared" ref="AI117" ca="1" si="341">AH117+AH116-AI115</f>
        <v>2862</v>
      </c>
    </row>
    <row r="118" spans="1:35" ht="18" hidden="1" customHeight="1">
      <c r="A118" s="27">
        <v>39</v>
      </c>
      <c r="B118" s="96" t="s">
        <v>651</v>
      </c>
      <c r="C118" s="28" t="str">
        <f t="shared" ca="1" si="62"/>
        <v>KGR2218</v>
      </c>
      <c r="D118" s="28" t="str">
        <f t="shared" ca="1" si="63"/>
        <v>普通機種專用</v>
      </c>
      <c r="E118" s="28" t="str">
        <f t="shared" ca="1" si="64"/>
        <v>樵屋</v>
      </c>
      <c r="F118" s="29">
        <f t="shared" ca="1" si="65"/>
        <v>2395</v>
      </c>
      <c r="G118" s="29">
        <f t="shared" ca="1" si="73"/>
        <v>0</v>
      </c>
      <c r="H118" s="29">
        <f t="shared" ca="1" si="74"/>
        <v>0</v>
      </c>
      <c r="I118" s="29"/>
      <c r="J118" s="30">
        <f t="shared" ca="1" si="67"/>
        <v>0</v>
      </c>
      <c r="K118" s="30">
        <f t="shared" ca="1" si="68"/>
        <v>0</v>
      </c>
      <c r="L118" s="30">
        <f t="shared" ca="1" si="233"/>
        <v>3000</v>
      </c>
      <c r="M118" s="30">
        <f t="shared" ca="1" si="233"/>
        <v>84</v>
      </c>
      <c r="N118" s="30">
        <f t="shared" ca="1" si="60"/>
        <v>0</v>
      </c>
      <c r="O118" s="30">
        <f t="shared" ca="1" si="61"/>
        <v>2395</v>
      </c>
      <c r="P118" s="41" t="s">
        <v>26</v>
      </c>
      <c r="Q118" s="42">
        <f ca="1">IF(MOD(ROW(),3)=1,VLOOKUP(INDIRECT("B"&amp;ROW()),INDIRECT("Cutput!$A:$AS"),Q$1,0),"")</f>
        <v>0</v>
      </c>
      <c r="R118" s="42">
        <f t="shared" ref="R118:AI118" ca="1" si="342">IF(MOD(ROW(),3)=1,VLOOKUP(INDIRECT("B"&amp;ROW()),INDIRECT("Cutput!$A:$AS"),R$1,0),"")</f>
        <v>0</v>
      </c>
      <c r="S118" s="42">
        <f t="shared" ca="1" si="342"/>
        <v>0</v>
      </c>
      <c r="T118" s="42">
        <f t="shared" ca="1" si="342"/>
        <v>0</v>
      </c>
      <c r="U118" s="42">
        <f t="shared" ca="1" si="342"/>
        <v>0</v>
      </c>
      <c r="V118" s="42">
        <f t="shared" ca="1" si="342"/>
        <v>0</v>
      </c>
      <c r="W118" s="42">
        <f t="shared" ca="1" si="342"/>
        <v>0</v>
      </c>
      <c r="X118" s="42">
        <f t="shared" ca="1" si="342"/>
        <v>0</v>
      </c>
      <c r="Y118" s="42">
        <f t="shared" ca="1" si="342"/>
        <v>0</v>
      </c>
      <c r="Z118" s="42">
        <f t="shared" ca="1" si="342"/>
        <v>0</v>
      </c>
      <c r="AA118" s="42">
        <f t="shared" ca="1" si="342"/>
        <v>0</v>
      </c>
      <c r="AB118" s="42">
        <f t="shared" ca="1" si="342"/>
        <v>0</v>
      </c>
      <c r="AC118" s="42">
        <f t="shared" ca="1" si="342"/>
        <v>0</v>
      </c>
      <c r="AD118" s="42">
        <f t="shared" ca="1" si="342"/>
        <v>0</v>
      </c>
      <c r="AE118" s="42">
        <f t="shared" ca="1" si="342"/>
        <v>0</v>
      </c>
      <c r="AF118" s="42">
        <f t="shared" ca="1" si="342"/>
        <v>0</v>
      </c>
      <c r="AG118" s="42">
        <f t="shared" ca="1" si="342"/>
        <v>0</v>
      </c>
      <c r="AH118" s="42">
        <f t="shared" ca="1" si="342"/>
        <v>0</v>
      </c>
      <c r="AI118" s="42">
        <f t="shared" ca="1" si="342"/>
        <v>0</v>
      </c>
    </row>
    <row r="119" spans="1:35" ht="18" hidden="1" customHeight="1">
      <c r="A119" s="31">
        <v>39</v>
      </c>
      <c r="B119" s="60" t="s">
        <v>55</v>
      </c>
      <c r="C119" s="28" t="str">
        <f t="shared" ca="1" si="62"/>
        <v>KGR2218</v>
      </c>
      <c r="D119" s="28" t="str">
        <f t="shared" ca="1" si="63"/>
        <v>普通機種專用</v>
      </c>
      <c r="E119" s="28" t="str">
        <f t="shared" ca="1" si="64"/>
        <v>樵屋</v>
      </c>
      <c r="F119" s="29" t="str">
        <f t="shared" ca="1" si="65"/>
        <v/>
      </c>
      <c r="G119" s="29" t="str">
        <f t="shared" ca="1" si="73"/>
        <v/>
      </c>
      <c r="H119" s="29">
        <f t="shared" ca="1" si="74"/>
        <v>0</v>
      </c>
      <c r="I119" s="32"/>
      <c r="J119" s="30" t="str">
        <f t="shared" ca="1" si="67"/>
        <v/>
      </c>
      <c r="K119" s="30" t="str">
        <f t="shared" ca="1" si="68"/>
        <v/>
      </c>
      <c r="L119" s="30" t="str">
        <f t="shared" ca="1" si="233"/>
        <v/>
      </c>
      <c r="M119" s="30" t="str">
        <f t="shared" ca="1" si="233"/>
        <v/>
      </c>
      <c r="N119" s="30" t="str">
        <f t="shared" ca="1" si="60"/>
        <v/>
      </c>
      <c r="O119" s="30" t="str">
        <f t="shared" si="61"/>
        <v/>
      </c>
      <c r="P119" s="43" t="s">
        <v>27</v>
      </c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</row>
    <row r="120" spans="1:35" ht="18" hidden="1" customHeight="1">
      <c r="A120" s="31">
        <v>39</v>
      </c>
      <c r="B120" s="60" t="s">
        <v>55</v>
      </c>
      <c r="C120" s="28" t="str">
        <f t="shared" ca="1" si="62"/>
        <v>KGR2218</v>
      </c>
      <c r="D120" s="28" t="str">
        <f t="shared" ca="1" si="63"/>
        <v>普通機種專用</v>
      </c>
      <c r="E120" s="28" t="str">
        <f t="shared" ca="1" si="64"/>
        <v>樵屋</v>
      </c>
      <c r="F120" s="29" t="str">
        <f t="shared" ca="1" si="65"/>
        <v/>
      </c>
      <c r="G120" s="29" t="str">
        <f t="shared" ca="1" si="73"/>
        <v/>
      </c>
      <c r="H120" s="29">
        <f t="shared" ca="1" si="74"/>
        <v>0</v>
      </c>
      <c r="I120" s="32"/>
      <c r="J120" s="30" t="str">
        <f t="shared" ca="1" si="67"/>
        <v/>
      </c>
      <c r="K120" s="30" t="str">
        <f t="shared" ca="1" si="68"/>
        <v/>
      </c>
      <c r="L120" s="30" t="str">
        <f t="shared" ref="L120:M139" ca="1" si="343">IF(MOD(ROW(),3)=1,VLOOKUP(INDIRECT("B"&amp;ROW()),INDIRECT("KCB!$B:$AS"),L$2,0),"")</f>
        <v/>
      </c>
      <c r="M120" s="30" t="str">
        <f t="shared" ca="1" si="343"/>
        <v/>
      </c>
      <c r="N120" s="30" t="str">
        <f t="shared" ca="1" si="60"/>
        <v/>
      </c>
      <c r="O120" s="30" t="str">
        <f t="shared" si="61"/>
        <v/>
      </c>
      <c r="P120" s="45" t="s">
        <v>28</v>
      </c>
      <c r="Q120" s="46">
        <f ca="1">O118-Q118</f>
        <v>2395</v>
      </c>
      <c r="R120" s="46">
        <f ca="1">Q120+Q119-R118</f>
        <v>2395</v>
      </c>
      <c r="S120" s="46">
        <f t="shared" ref="S120" ca="1" si="344">R120+R119-S118</f>
        <v>2395</v>
      </c>
      <c r="T120" s="46">
        <f t="shared" ref="T120" ca="1" si="345">S120+S119-T118</f>
        <v>2395</v>
      </c>
      <c r="U120" s="46">
        <f t="shared" ref="U120" ca="1" si="346">T120+T119-U118</f>
        <v>2395</v>
      </c>
      <c r="V120" s="46">
        <f t="shared" ref="V120" ca="1" si="347">U120+U119-V118</f>
        <v>2395</v>
      </c>
      <c r="W120" s="46">
        <f t="shared" ref="W120" ca="1" si="348">V120+V119-W118</f>
        <v>2395</v>
      </c>
      <c r="X120" s="46">
        <f t="shared" ref="X120" ca="1" si="349">W120+W119-X118</f>
        <v>2395</v>
      </c>
      <c r="Y120" s="46">
        <f t="shared" ref="Y120" ca="1" si="350">X120+X119-Y118</f>
        <v>2395</v>
      </c>
      <c r="Z120" s="46">
        <f t="shared" ref="Z120" ca="1" si="351">Y120+Y119-Z118</f>
        <v>2395</v>
      </c>
      <c r="AA120" s="46">
        <f t="shared" ref="AA120" ca="1" si="352">Z120+Z119-AA118</f>
        <v>2395</v>
      </c>
      <c r="AB120" s="46">
        <f t="shared" ref="AB120" ca="1" si="353">AA120+AA119-AB118</f>
        <v>2395</v>
      </c>
      <c r="AC120" s="46">
        <f t="shared" ref="AC120" ca="1" si="354">AB120+AB119-AC118</f>
        <v>2395</v>
      </c>
      <c r="AD120" s="46">
        <f t="shared" ref="AD120" ca="1" si="355">AC120+AC119-AD118</f>
        <v>2395</v>
      </c>
      <c r="AE120" s="46">
        <f t="shared" ref="AE120" ca="1" si="356">AD120+AD119-AE118</f>
        <v>2395</v>
      </c>
      <c r="AF120" s="46">
        <f t="shared" ref="AF120" ca="1" si="357">AE120+AE119-AF118</f>
        <v>2395</v>
      </c>
      <c r="AG120" s="46">
        <f t="shared" ref="AG120" ca="1" si="358">AF120+AF119-AG118</f>
        <v>2395</v>
      </c>
      <c r="AH120" s="46">
        <f t="shared" ref="AH120" ca="1" si="359">AG120+AG119-AH118</f>
        <v>2395</v>
      </c>
      <c r="AI120" s="46">
        <f t="shared" ref="AI120" ca="1" si="360">AH120+AH119-AI118</f>
        <v>2395</v>
      </c>
    </row>
    <row r="121" spans="1:35" ht="18" hidden="1" customHeight="1">
      <c r="A121" s="27">
        <v>40</v>
      </c>
      <c r="B121" s="96" t="s">
        <v>681</v>
      </c>
      <c r="C121" s="28" t="str">
        <f t="shared" ca="1" si="62"/>
        <v>KU-2501, KU-2502, KU-2505, KU-2506</v>
      </c>
      <c r="D121" s="28" t="str">
        <f t="shared" ca="1" si="63"/>
        <v>ASK_LG專用</v>
      </c>
      <c r="E121" s="28" t="str">
        <f t="shared" ca="1" si="64"/>
        <v>Logitech</v>
      </c>
      <c r="F121" s="29">
        <f t="shared" ca="1" si="65"/>
        <v>-10387</v>
      </c>
      <c r="G121" s="29">
        <f t="shared" ca="1" si="73"/>
        <v>5000</v>
      </c>
      <c r="H121" s="29">
        <f t="shared" ca="1" si="74"/>
        <v>0</v>
      </c>
      <c r="I121" s="29"/>
      <c r="J121" s="30">
        <f t="shared" ca="1" si="67"/>
        <v>115000</v>
      </c>
      <c r="K121" s="30">
        <f t="shared" ca="1" si="68"/>
        <v>0</v>
      </c>
      <c r="L121" s="30">
        <f t="shared" ca="1" si="343"/>
        <v>2500</v>
      </c>
      <c r="M121" s="30">
        <f t="shared" ca="1" si="343"/>
        <v>175</v>
      </c>
      <c r="N121" s="30">
        <f t="shared" ca="1" si="60"/>
        <v>0</v>
      </c>
      <c r="O121" s="30">
        <f t="shared" ca="1" si="61"/>
        <v>-5387</v>
      </c>
      <c r="P121" s="41" t="s">
        <v>26</v>
      </c>
      <c r="Q121" s="42">
        <f ca="1">IF(MOD(ROW(),3)=1,VLOOKUP(INDIRECT("B"&amp;ROW()),INDIRECT("Cutput!$A:$AS"),Q$1,0),"")</f>
        <v>0</v>
      </c>
      <c r="R121" s="42">
        <f t="shared" ref="R121:AI121" ca="1" si="361">IF(MOD(ROW(),3)=1,VLOOKUP(INDIRECT("B"&amp;ROW()),INDIRECT("Cutput!$A:$AS"),R$1,0),"")</f>
        <v>15256</v>
      </c>
      <c r="S121" s="42">
        <f t="shared" ca="1" si="361"/>
        <v>10916</v>
      </c>
      <c r="T121" s="42">
        <f t="shared" ca="1" si="361"/>
        <v>11600</v>
      </c>
      <c r="U121" s="42">
        <f t="shared" ca="1" si="361"/>
        <v>8200</v>
      </c>
      <c r="V121" s="42">
        <f t="shared" ca="1" si="361"/>
        <v>10000</v>
      </c>
      <c r="W121" s="42">
        <f t="shared" ca="1" si="361"/>
        <v>10600</v>
      </c>
      <c r="X121" s="42">
        <f t="shared" ca="1" si="361"/>
        <v>6200</v>
      </c>
      <c r="Y121" s="42">
        <f t="shared" ca="1" si="361"/>
        <v>6200</v>
      </c>
      <c r="Z121" s="42">
        <f t="shared" ca="1" si="361"/>
        <v>8400</v>
      </c>
      <c r="AA121" s="42">
        <f t="shared" ca="1" si="361"/>
        <v>3400</v>
      </c>
      <c r="AB121" s="42">
        <f t="shared" ca="1" si="361"/>
        <v>4400</v>
      </c>
      <c r="AC121" s="42">
        <f t="shared" ca="1" si="361"/>
        <v>0</v>
      </c>
      <c r="AD121" s="42">
        <f t="shared" ca="1" si="361"/>
        <v>0</v>
      </c>
      <c r="AE121" s="42">
        <f t="shared" ca="1" si="361"/>
        <v>0</v>
      </c>
      <c r="AF121" s="42">
        <f t="shared" ca="1" si="361"/>
        <v>0</v>
      </c>
      <c r="AG121" s="42">
        <f t="shared" ca="1" si="361"/>
        <v>0</v>
      </c>
      <c r="AH121" s="42">
        <f t="shared" ca="1" si="361"/>
        <v>0</v>
      </c>
      <c r="AI121" s="42">
        <f t="shared" ca="1" si="361"/>
        <v>0</v>
      </c>
    </row>
    <row r="122" spans="1:35" ht="18" hidden="1" customHeight="1">
      <c r="A122" s="31">
        <v>40</v>
      </c>
      <c r="B122" s="60" t="s">
        <v>56</v>
      </c>
      <c r="C122" s="28" t="str">
        <f t="shared" ca="1" si="62"/>
        <v>KU-2501, KU-2502, KU-2505, KU-2506</v>
      </c>
      <c r="D122" s="28" t="str">
        <f t="shared" ca="1" si="63"/>
        <v>ASK_LG專用</v>
      </c>
      <c r="E122" s="28" t="str">
        <f t="shared" ca="1" si="64"/>
        <v>Logitech</v>
      </c>
      <c r="F122" s="29" t="str">
        <f t="shared" ca="1" si="65"/>
        <v/>
      </c>
      <c r="G122" s="29" t="str">
        <f t="shared" ca="1" si="73"/>
        <v/>
      </c>
      <c r="H122" s="29">
        <f t="shared" ca="1" si="74"/>
        <v>0</v>
      </c>
      <c r="I122" s="32"/>
      <c r="J122" s="30" t="str">
        <f t="shared" ca="1" si="67"/>
        <v/>
      </c>
      <c r="K122" s="30" t="str">
        <f t="shared" ca="1" si="68"/>
        <v/>
      </c>
      <c r="L122" s="30" t="str">
        <f t="shared" ca="1" si="343"/>
        <v/>
      </c>
      <c r="M122" s="30" t="str">
        <f t="shared" ca="1" si="343"/>
        <v/>
      </c>
      <c r="N122" s="30" t="str">
        <f t="shared" ca="1" si="60"/>
        <v/>
      </c>
      <c r="O122" s="30" t="str">
        <f t="shared" si="61"/>
        <v/>
      </c>
      <c r="P122" s="43" t="s">
        <v>27</v>
      </c>
      <c r="Q122" s="44">
        <v>15000</v>
      </c>
      <c r="R122" s="44">
        <v>17500</v>
      </c>
      <c r="S122" s="44">
        <v>22500</v>
      </c>
      <c r="T122" s="44">
        <v>10000</v>
      </c>
      <c r="U122" s="44">
        <v>7500</v>
      </c>
      <c r="V122" s="44">
        <v>12500</v>
      </c>
      <c r="W122" s="44">
        <v>10000</v>
      </c>
      <c r="X122" s="44">
        <v>5000</v>
      </c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</row>
    <row r="123" spans="1:35" ht="18" hidden="1" customHeight="1">
      <c r="A123" s="31">
        <v>40</v>
      </c>
      <c r="B123" s="60" t="s">
        <v>56</v>
      </c>
      <c r="C123" s="28" t="str">
        <f t="shared" ca="1" si="62"/>
        <v>KU-2501, KU-2502, KU-2505, KU-2506</v>
      </c>
      <c r="D123" s="28" t="str">
        <f t="shared" ca="1" si="63"/>
        <v>ASK_LG專用</v>
      </c>
      <c r="E123" s="28" t="str">
        <f t="shared" ca="1" si="64"/>
        <v>Logitech</v>
      </c>
      <c r="F123" s="29" t="str">
        <f t="shared" ca="1" si="65"/>
        <v/>
      </c>
      <c r="G123" s="29" t="str">
        <f t="shared" ca="1" si="73"/>
        <v/>
      </c>
      <c r="H123" s="29">
        <f t="shared" ca="1" si="74"/>
        <v>0</v>
      </c>
      <c r="I123" s="32"/>
      <c r="J123" s="30" t="str">
        <f t="shared" ca="1" si="67"/>
        <v/>
      </c>
      <c r="K123" s="30" t="str">
        <f t="shared" ca="1" si="68"/>
        <v/>
      </c>
      <c r="L123" s="30" t="str">
        <f t="shared" ca="1" si="343"/>
        <v/>
      </c>
      <c r="M123" s="30" t="str">
        <f t="shared" ca="1" si="343"/>
        <v/>
      </c>
      <c r="N123" s="30" t="str">
        <f t="shared" ca="1" si="60"/>
        <v/>
      </c>
      <c r="O123" s="30" t="str">
        <f t="shared" si="61"/>
        <v/>
      </c>
      <c r="P123" s="45" t="s">
        <v>28</v>
      </c>
      <c r="Q123" s="46">
        <f ca="1">O121-Q121</f>
        <v>-5387</v>
      </c>
      <c r="R123" s="46">
        <f ca="1">Q123+Q122-R121</f>
        <v>-5643</v>
      </c>
      <c r="S123" s="46">
        <f t="shared" ref="S123" ca="1" si="362">R123+R122-S121</f>
        <v>941</v>
      </c>
      <c r="T123" s="46">
        <f t="shared" ref="T123" ca="1" si="363">S123+S122-T121</f>
        <v>11841</v>
      </c>
      <c r="U123" s="46">
        <f t="shared" ref="U123" ca="1" si="364">T123+T122-U121</f>
        <v>13641</v>
      </c>
      <c r="V123" s="46">
        <f t="shared" ref="V123" ca="1" si="365">U123+U122-V121</f>
        <v>11141</v>
      </c>
      <c r="W123" s="46">
        <f t="shared" ref="W123" ca="1" si="366">V123+V122-W121</f>
        <v>13041</v>
      </c>
      <c r="X123" s="46">
        <f t="shared" ref="X123" ca="1" si="367">W123+W122-X121</f>
        <v>16841</v>
      </c>
      <c r="Y123" s="46">
        <f t="shared" ref="Y123" ca="1" si="368">X123+X122-Y121</f>
        <v>15641</v>
      </c>
      <c r="Z123" s="46">
        <f t="shared" ref="Z123" ca="1" si="369">Y123+Y122-Z121</f>
        <v>7241</v>
      </c>
      <c r="AA123" s="46">
        <f t="shared" ref="AA123" ca="1" si="370">Z123+Z122-AA121</f>
        <v>3841</v>
      </c>
      <c r="AB123" s="46">
        <f t="shared" ref="AB123" ca="1" si="371">AA123+AA122-AB121</f>
        <v>-559</v>
      </c>
      <c r="AC123" s="46">
        <f t="shared" ref="AC123" ca="1" si="372">AB123+AB122-AC121</f>
        <v>-559</v>
      </c>
      <c r="AD123" s="46">
        <f t="shared" ref="AD123" ca="1" si="373">AC123+AC122-AD121</f>
        <v>-559</v>
      </c>
      <c r="AE123" s="46">
        <f t="shared" ref="AE123" ca="1" si="374">AD123+AD122-AE121</f>
        <v>-559</v>
      </c>
      <c r="AF123" s="46">
        <f t="shared" ref="AF123" ca="1" si="375">AE123+AE122-AF121</f>
        <v>-559</v>
      </c>
      <c r="AG123" s="46">
        <f t="shared" ref="AG123" ca="1" si="376">AF123+AF122-AG121</f>
        <v>-559</v>
      </c>
      <c r="AH123" s="46">
        <f t="shared" ref="AH123" ca="1" si="377">AG123+AG122-AH121</f>
        <v>-559</v>
      </c>
      <c r="AI123" s="46">
        <f t="shared" ref="AI123" ca="1" si="378">AH123+AH122-AI121</f>
        <v>-559</v>
      </c>
    </row>
    <row r="124" spans="1:35" ht="18" hidden="1" customHeight="1">
      <c r="A124" s="27">
        <v>41</v>
      </c>
      <c r="B124" s="96" t="s">
        <v>682</v>
      </c>
      <c r="C124" s="28" t="str">
        <f t="shared" ca="1" si="62"/>
        <v>KCR2260, KCR2268, KCR2269, KCR2270, KCR2271, KCR2272, KU-2310, KU-2311</v>
      </c>
      <c r="D124" s="28" t="str">
        <f t="shared" ca="1" si="63"/>
        <v>LG專用</v>
      </c>
      <c r="E124" s="28" t="str">
        <f t="shared" ca="1" si="64"/>
        <v>Logitech</v>
      </c>
      <c r="F124" s="29">
        <f t="shared" ca="1" si="65"/>
        <v>710</v>
      </c>
      <c r="G124" s="29">
        <f t="shared" ca="1" si="73"/>
        <v>0</v>
      </c>
      <c r="H124" s="29">
        <f t="shared" ca="1" si="74"/>
        <v>0</v>
      </c>
      <c r="I124" s="29"/>
      <c r="J124" s="30">
        <f t="shared" ca="1" si="67"/>
        <v>150000</v>
      </c>
      <c r="K124" s="30">
        <f t="shared" ca="1" si="68"/>
        <v>0</v>
      </c>
      <c r="L124" s="30">
        <f t="shared" ca="1" si="343"/>
        <v>2500</v>
      </c>
      <c r="M124" s="30">
        <f t="shared" ca="1" si="343"/>
        <v>175</v>
      </c>
      <c r="N124" s="30">
        <f t="shared" ca="1" si="60"/>
        <v>0</v>
      </c>
      <c r="O124" s="30">
        <f t="shared" ca="1" si="61"/>
        <v>710</v>
      </c>
      <c r="P124" s="41" t="s">
        <v>26</v>
      </c>
      <c r="Q124" s="42">
        <f ca="1">IF(MOD(ROW(),3)=1,VLOOKUP(INDIRECT("B"&amp;ROW()),INDIRECT("Cutput!$A:$AS"),Q$1,0),"")</f>
        <v>0</v>
      </c>
      <c r="R124" s="42">
        <f t="shared" ref="R124:AI124" ca="1" si="379">IF(MOD(ROW(),3)=1,VLOOKUP(INDIRECT("B"&amp;ROW()),INDIRECT("Cutput!$A:$AS"),R$1,0),"")</f>
        <v>15896</v>
      </c>
      <c r="S124" s="42">
        <f t="shared" ca="1" si="379"/>
        <v>16000</v>
      </c>
      <c r="T124" s="42">
        <f t="shared" ca="1" si="379"/>
        <v>21200</v>
      </c>
      <c r="U124" s="42">
        <f t="shared" ca="1" si="379"/>
        <v>24904</v>
      </c>
      <c r="V124" s="42">
        <f t="shared" ca="1" si="379"/>
        <v>24368</v>
      </c>
      <c r="W124" s="42">
        <f t="shared" ca="1" si="379"/>
        <v>15720</v>
      </c>
      <c r="X124" s="42">
        <f t="shared" ca="1" si="379"/>
        <v>11600</v>
      </c>
      <c r="Y124" s="42">
        <f t="shared" ca="1" si="379"/>
        <v>14400</v>
      </c>
      <c r="Z124" s="42">
        <f t="shared" ca="1" si="379"/>
        <v>13200</v>
      </c>
      <c r="AA124" s="42">
        <f t="shared" ca="1" si="379"/>
        <v>28056</v>
      </c>
      <c r="AB124" s="42">
        <f t="shared" ca="1" si="379"/>
        <v>21240</v>
      </c>
      <c r="AC124" s="42">
        <f t="shared" ca="1" si="379"/>
        <v>0</v>
      </c>
      <c r="AD124" s="42">
        <f t="shared" ca="1" si="379"/>
        <v>0</v>
      </c>
      <c r="AE124" s="42">
        <f t="shared" ca="1" si="379"/>
        <v>0</v>
      </c>
      <c r="AF124" s="42">
        <f t="shared" ca="1" si="379"/>
        <v>0</v>
      </c>
      <c r="AG124" s="42">
        <f t="shared" ca="1" si="379"/>
        <v>0</v>
      </c>
      <c r="AH124" s="42">
        <f t="shared" ca="1" si="379"/>
        <v>0</v>
      </c>
      <c r="AI124" s="42">
        <f t="shared" ca="1" si="379"/>
        <v>0</v>
      </c>
    </row>
    <row r="125" spans="1:35" ht="18" hidden="1" customHeight="1">
      <c r="A125" s="31">
        <v>41</v>
      </c>
      <c r="B125" s="60" t="s">
        <v>57</v>
      </c>
      <c r="C125" s="28" t="str">
        <f t="shared" ca="1" si="62"/>
        <v>KCR2260, KCR2268, KCR2269, KCR2270, KCR2271, KCR2272, KU-2310, KU-2311</v>
      </c>
      <c r="D125" s="28" t="str">
        <f t="shared" ca="1" si="63"/>
        <v>LG專用</v>
      </c>
      <c r="E125" s="28" t="str">
        <f t="shared" ca="1" si="64"/>
        <v>Logitech</v>
      </c>
      <c r="F125" s="29" t="str">
        <f t="shared" ca="1" si="65"/>
        <v/>
      </c>
      <c r="G125" s="29" t="str">
        <f t="shared" ca="1" si="73"/>
        <v/>
      </c>
      <c r="H125" s="29">
        <f t="shared" ca="1" si="74"/>
        <v>0</v>
      </c>
      <c r="I125" s="32"/>
      <c r="J125" s="30" t="str">
        <f t="shared" ca="1" si="67"/>
        <v/>
      </c>
      <c r="K125" s="30" t="str">
        <f t="shared" ca="1" si="68"/>
        <v/>
      </c>
      <c r="L125" s="30" t="str">
        <f t="shared" ca="1" si="343"/>
        <v/>
      </c>
      <c r="M125" s="30" t="str">
        <f t="shared" ca="1" si="343"/>
        <v/>
      </c>
      <c r="N125" s="30" t="str">
        <f t="shared" ca="1" si="60"/>
        <v/>
      </c>
      <c r="O125" s="30" t="str">
        <f t="shared" si="61"/>
        <v/>
      </c>
      <c r="P125" s="43" t="s">
        <v>27</v>
      </c>
      <c r="Q125" s="44">
        <v>20000</v>
      </c>
      <c r="R125" s="44">
        <v>12500</v>
      </c>
      <c r="S125" s="44">
        <v>17500</v>
      </c>
      <c r="T125" s="44">
        <v>20000</v>
      </c>
      <c r="U125" s="44">
        <v>25000</v>
      </c>
      <c r="V125" s="44">
        <v>30000</v>
      </c>
      <c r="W125" s="44">
        <v>12500</v>
      </c>
      <c r="X125" s="44">
        <v>12500</v>
      </c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</row>
    <row r="126" spans="1:35" ht="18" hidden="1" customHeight="1">
      <c r="A126" s="31">
        <v>41</v>
      </c>
      <c r="B126" s="60" t="s">
        <v>57</v>
      </c>
      <c r="C126" s="28" t="str">
        <f t="shared" ca="1" si="62"/>
        <v>KCR2260, KCR2268, KCR2269, KCR2270, KCR2271, KCR2272, KU-2310, KU-2311</v>
      </c>
      <c r="D126" s="28" t="str">
        <f t="shared" ca="1" si="63"/>
        <v>LG專用</v>
      </c>
      <c r="E126" s="28" t="str">
        <f t="shared" ca="1" si="64"/>
        <v>Logitech</v>
      </c>
      <c r="F126" s="29" t="str">
        <f t="shared" ca="1" si="65"/>
        <v/>
      </c>
      <c r="G126" s="29" t="str">
        <f t="shared" ca="1" si="73"/>
        <v/>
      </c>
      <c r="H126" s="29">
        <f t="shared" ca="1" si="74"/>
        <v>0</v>
      </c>
      <c r="I126" s="32"/>
      <c r="J126" s="30" t="str">
        <f t="shared" ca="1" si="67"/>
        <v/>
      </c>
      <c r="K126" s="30" t="str">
        <f t="shared" ca="1" si="68"/>
        <v/>
      </c>
      <c r="L126" s="30" t="str">
        <f t="shared" ca="1" si="343"/>
        <v/>
      </c>
      <c r="M126" s="30" t="str">
        <f t="shared" ca="1" si="343"/>
        <v/>
      </c>
      <c r="N126" s="30" t="str">
        <f t="shared" ca="1" si="60"/>
        <v/>
      </c>
      <c r="O126" s="30" t="str">
        <f t="shared" si="61"/>
        <v/>
      </c>
      <c r="P126" s="45" t="s">
        <v>28</v>
      </c>
      <c r="Q126" s="46">
        <f ca="1">O124-Q124</f>
        <v>710</v>
      </c>
      <c r="R126" s="46">
        <f ca="1">Q126+Q125-R124</f>
        <v>4814</v>
      </c>
      <c r="S126" s="46">
        <f t="shared" ref="S126" ca="1" si="380">R126+R125-S124</f>
        <v>1314</v>
      </c>
      <c r="T126" s="46">
        <f t="shared" ref="T126" ca="1" si="381">S126+S125-T124</f>
        <v>-2386</v>
      </c>
      <c r="U126" s="46">
        <f t="shared" ref="U126" ca="1" si="382">T126+T125-U124</f>
        <v>-7290</v>
      </c>
      <c r="V126" s="46">
        <f t="shared" ref="V126" ca="1" si="383">U126+U125-V124</f>
        <v>-6658</v>
      </c>
      <c r="W126" s="46">
        <f t="shared" ref="W126" ca="1" si="384">V126+V125-W124</f>
        <v>7622</v>
      </c>
      <c r="X126" s="46">
        <f t="shared" ref="X126" ca="1" si="385">W126+W125-X124</f>
        <v>8522</v>
      </c>
      <c r="Y126" s="46">
        <f t="shared" ref="Y126" ca="1" si="386">X126+X125-Y124</f>
        <v>6622</v>
      </c>
      <c r="Z126" s="46">
        <f t="shared" ref="Z126" ca="1" si="387">Y126+Y125-Z124</f>
        <v>-6578</v>
      </c>
      <c r="AA126" s="46">
        <f t="shared" ref="AA126" ca="1" si="388">Z126+Z125-AA124</f>
        <v>-34634</v>
      </c>
      <c r="AB126" s="46">
        <f t="shared" ref="AB126" ca="1" si="389">AA126+AA125-AB124</f>
        <v>-55874</v>
      </c>
      <c r="AC126" s="46">
        <f t="shared" ref="AC126" ca="1" si="390">AB126+AB125-AC124</f>
        <v>-55874</v>
      </c>
      <c r="AD126" s="46">
        <f t="shared" ref="AD126" ca="1" si="391">AC126+AC125-AD124</f>
        <v>-55874</v>
      </c>
      <c r="AE126" s="46">
        <f t="shared" ref="AE126" ca="1" si="392">AD126+AD125-AE124</f>
        <v>-55874</v>
      </c>
      <c r="AF126" s="46">
        <f t="shared" ref="AF126" ca="1" si="393">AE126+AE125-AF124</f>
        <v>-55874</v>
      </c>
      <c r="AG126" s="46">
        <f t="shared" ref="AG126" ca="1" si="394">AF126+AF125-AG124</f>
        <v>-55874</v>
      </c>
      <c r="AH126" s="46">
        <f t="shared" ref="AH126" ca="1" si="395">AG126+AG125-AH124</f>
        <v>-55874</v>
      </c>
      <c r="AI126" s="46">
        <f t="shared" ref="AI126" ca="1" si="396">AH126+AH125-AI124</f>
        <v>-55874</v>
      </c>
    </row>
    <row r="127" spans="1:35" ht="18" hidden="1" customHeight="1">
      <c r="A127" s="27">
        <v>42</v>
      </c>
      <c r="B127" s="96" t="s">
        <v>568</v>
      </c>
      <c r="C127" s="28" t="str">
        <f t="shared" ca="1" si="62"/>
        <v>MGR1837, MSU1795</v>
      </c>
      <c r="D127" s="28" t="str">
        <f t="shared" ca="1" si="63"/>
        <v>HDC專用</v>
      </c>
      <c r="E127" s="28" t="str">
        <f t="shared" ca="1" si="64"/>
        <v>友尚</v>
      </c>
      <c r="F127" s="29">
        <f t="shared" ca="1" si="65"/>
        <v>7505</v>
      </c>
      <c r="G127" s="29">
        <f t="shared" ca="1" si="73"/>
        <v>0</v>
      </c>
      <c r="H127" s="29">
        <f t="shared" ca="1" si="74"/>
        <v>0</v>
      </c>
      <c r="I127" s="29">
        <v>-1000</v>
      </c>
      <c r="J127" s="30">
        <f t="shared" ca="1" si="67"/>
        <v>27500</v>
      </c>
      <c r="K127" s="30">
        <f t="shared" ca="1" si="68"/>
        <v>0</v>
      </c>
      <c r="L127" s="30">
        <f t="shared" ca="1" si="343"/>
        <v>2500</v>
      </c>
      <c r="M127" s="30">
        <f t="shared" ca="1" si="343"/>
        <v>154</v>
      </c>
      <c r="N127" s="30">
        <f t="shared" ca="1" si="60"/>
        <v>8120</v>
      </c>
      <c r="O127" s="30">
        <f t="shared" ca="1" si="61"/>
        <v>14625</v>
      </c>
      <c r="P127" s="41" t="s">
        <v>26</v>
      </c>
      <c r="Q127" s="42">
        <f ca="1">IF(MOD(ROW(),3)=1,VLOOKUP(INDIRECT("B"&amp;ROW()),INDIRECT("Cutput!$A:$AS"),Q$1,0),"")</f>
        <v>2320</v>
      </c>
      <c r="R127" s="42">
        <f t="shared" ref="R127:AI127" ca="1" si="397">IF(MOD(ROW(),3)=1,VLOOKUP(INDIRECT("B"&amp;ROW()),INDIRECT("Cutput!$A:$AS"),R$1,0),"")</f>
        <v>4060</v>
      </c>
      <c r="S127" s="42">
        <f t="shared" ca="1" si="397"/>
        <v>5220</v>
      </c>
      <c r="T127" s="42">
        <f t="shared" ca="1" si="397"/>
        <v>5800</v>
      </c>
      <c r="U127" s="42">
        <f t="shared" ca="1" si="397"/>
        <v>6380</v>
      </c>
      <c r="V127" s="42">
        <f t="shared" ca="1" si="397"/>
        <v>6960</v>
      </c>
      <c r="W127" s="42">
        <f t="shared" ca="1" si="397"/>
        <v>4640</v>
      </c>
      <c r="X127" s="42">
        <f t="shared" ca="1" si="397"/>
        <v>3480</v>
      </c>
      <c r="Y127" s="42">
        <f t="shared" ca="1" si="397"/>
        <v>4640</v>
      </c>
      <c r="Z127" s="42">
        <f t="shared" ca="1" si="397"/>
        <v>0</v>
      </c>
      <c r="AA127" s="42">
        <f t="shared" ca="1" si="397"/>
        <v>0</v>
      </c>
      <c r="AB127" s="42">
        <f t="shared" ca="1" si="397"/>
        <v>0</v>
      </c>
      <c r="AC127" s="42">
        <f t="shared" ca="1" si="397"/>
        <v>0</v>
      </c>
      <c r="AD127" s="42">
        <f t="shared" ca="1" si="397"/>
        <v>0</v>
      </c>
      <c r="AE127" s="42">
        <f t="shared" ca="1" si="397"/>
        <v>0</v>
      </c>
      <c r="AF127" s="42">
        <f t="shared" ca="1" si="397"/>
        <v>0</v>
      </c>
      <c r="AG127" s="42">
        <f t="shared" ca="1" si="397"/>
        <v>0</v>
      </c>
      <c r="AH127" s="42">
        <f t="shared" ca="1" si="397"/>
        <v>0</v>
      </c>
      <c r="AI127" s="42">
        <f t="shared" ca="1" si="397"/>
        <v>0</v>
      </c>
    </row>
    <row r="128" spans="1:35" ht="18" hidden="1" customHeight="1">
      <c r="A128" s="31">
        <v>42</v>
      </c>
      <c r="B128" s="60" t="s">
        <v>58</v>
      </c>
      <c r="C128" s="28" t="str">
        <f t="shared" ca="1" si="62"/>
        <v>MGR1837, MSU1795</v>
      </c>
      <c r="D128" s="28" t="str">
        <f t="shared" ca="1" si="63"/>
        <v>HDC專用</v>
      </c>
      <c r="E128" s="28" t="str">
        <f t="shared" ca="1" si="64"/>
        <v>友尚</v>
      </c>
      <c r="F128" s="29" t="str">
        <f t="shared" ca="1" si="65"/>
        <v/>
      </c>
      <c r="G128" s="29" t="str">
        <f t="shared" ca="1" si="73"/>
        <v/>
      </c>
      <c r="H128" s="29">
        <f t="shared" ca="1" si="74"/>
        <v>0</v>
      </c>
      <c r="I128" s="32"/>
      <c r="J128" s="30" t="str">
        <f t="shared" ca="1" si="67"/>
        <v/>
      </c>
      <c r="K128" s="30" t="str">
        <f t="shared" ca="1" si="68"/>
        <v/>
      </c>
      <c r="L128" s="30" t="str">
        <f t="shared" ca="1" si="343"/>
        <v/>
      </c>
      <c r="M128" s="30" t="str">
        <f t="shared" ca="1" si="343"/>
        <v/>
      </c>
      <c r="N128" s="30" t="str">
        <f t="shared" ca="1" si="60"/>
        <v/>
      </c>
      <c r="O128" s="30" t="str">
        <f t="shared" si="61"/>
        <v/>
      </c>
      <c r="P128" s="43" t="s">
        <v>27</v>
      </c>
      <c r="Q128" s="44"/>
      <c r="R128" s="44"/>
      <c r="S128" s="44">
        <v>5000</v>
      </c>
      <c r="T128" s="44">
        <v>5000</v>
      </c>
      <c r="U128" s="44">
        <v>7500</v>
      </c>
      <c r="V128" s="44">
        <v>7500</v>
      </c>
      <c r="W128" s="44">
        <v>2500</v>
      </c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</row>
    <row r="129" spans="1:35" ht="18" hidden="1" customHeight="1">
      <c r="A129" s="31">
        <v>42</v>
      </c>
      <c r="B129" s="60" t="s">
        <v>58</v>
      </c>
      <c r="C129" s="28" t="str">
        <f t="shared" ca="1" si="62"/>
        <v>MGR1837, MSU1795</v>
      </c>
      <c r="D129" s="28" t="str">
        <f t="shared" ca="1" si="63"/>
        <v>HDC專用</v>
      </c>
      <c r="E129" s="28" t="str">
        <f t="shared" ca="1" si="64"/>
        <v>友尚</v>
      </c>
      <c r="F129" s="29" t="str">
        <f t="shared" ca="1" si="65"/>
        <v/>
      </c>
      <c r="G129" s="29" t="str">
        <f t="shared" ca="1" si="73"/>
        <v/>
      </c>
      <c r="H129" s="29">
        <f t="shared" ca="1" si="74"/>
        <v>0</v>
      </c>
      <c r="I129" s="32"/>
      <c r="J129" s="30" t="str">
        <f t="shared" ca="1" si="67"/>
        <v/>
      </c>
      <c r="K129" s="30" t="str">
        <f t="shared" ca="1" si="68"/>
        <v/>
      </c>
      <c r="L129" s="30" t="str">
        <f t="shared" ca="1" si="343"/>
        <v/>
      </c>
      <c r="M129" s="30" t="str">
        <f t="shared" ca="1" si="343"/>
        <v/>
      </c>
      <c r="N129" s="30" t="str">
        <f t="shared" ca="1" si="60"/>
        <v/>
      </c>
      <c r="O129" s="30" t="str">
        <f t="shared" si="61"/>
        <v/>
      </c>
      <c r="P129" s="45" t="s">
        <v>28</v>
      </c>
      <c r="Q129" s="46">
        <f ca="1">O127-Q127</f>
        <v>12305</v>
      </c>
      <c r="R129" s="46">
        <f ca="1">Q129+Q128-R127</f>
        <v>8245</v>
      </c>
      <c r="S129" s="46">
        <f t="shared" ref="S129" ca="1" si="398">R129+R128-S127</f>
        <v>3025</v>
      </c>
      <c r="T129" s="46">
        <f t="shared" ref="T129" ca="1" si="399">S129+S128-T127</f>
        <v>2225</v>
      </c>
      <c r="U129" s="46">
        <f t="shared" ref="U129" ca="1" si="400">T129+T128-U127</f>
        <v>845</v>
      </c>
      <c r="V129" s="46">
        <f t="shared" ref="V129" ca="1" si="401">U129+U128-V127</f>
        <v>1385</v>
      </c>
      <c r="W129" s="46">
        <f t="shared" ref="W129" ca="1" si="402">V129+V128-W127</f>
        <v>4245</v>
      </c>
      <c r="X129" s="46">
        <f t="shared" ref="X129" ca="1" si="403">W129+W128-X127</f>
        <v>3265</v>
      </c>
      <c r="Y129" s="46">
        <f t="shared" ref="Y129" ca="1" si="404">X129+X128-Y127</f>
        <v>-1375</v>
      </c>
      <c r="Z129" s="46">
        <f t="shared" ref="Z129" ca="1" si="405">Y129+Y128-Z127</f>
        <v>-1375</v>
      </c>
      <c r="AA129" s="46">
        <f t="shared" ref="AA129" ca="1" si="406">Z129+Z128-AA127</f>
        <v>-1375</v>
      </c>
      <c r="AB129" s="46">
        <f t="shared" ref="AB129" ca="1" si="407">AA129+AA128-AB127</f>
        <v>-1375</v>
      </c>
      <c r="AC129" s="46">
        <f t="shared" ref="AC129" ca="1" si="408">AB129+AB128-AC127</f>
        <v>-1375</v>
      </c>
      <c r="AD129" s="46">
        <f t="shared" ref="AD129" ca="1" si="409">AC129+AC128-AD127</f>
        <v>-1375</v>
      </c>
      <c r="AE129" s="46">
        <f t="shared" ref="AE129" ca="1" si="410">AD129+AD128-AE127</f>
        <v>-1375</v>
      </c>
      <c r="AF129" s="46">
        <f t="shared" ref="AF129" ca="1" si="411">AE129+AE128-AF127</f>
        <v>-1375</v>
      </c>
      <c r="AG129" s="46">
        <f t="shared" ref="AG129" ca="1" si="412">AF129+AF128-AG127</f>
        <v>-1375</v>
      </c>
      <c r="AH129" s="46">
        <f t="shared" ref="AH129" ca="1" si="413">AG129+AG128-AH127</f>
        <v>-1375</v>
      </c>
      <c r="AI129" s="46">
        <f t="shared" ref="AI129" ca="1" si="414">AH129+AH128-AI127</f>
        <v>-1375</v>
      </c>
    </row>
    <row r="130" spans="1:35" ht="18" hidden="1" customHeight="1">
      <c r="A130" s="27">
        <v>43</v>
      </c>
      <c r="B130" s="96" t="s">
        <v>718</v>
      </c>
      <c r="C130" s="28" t="str">
        <f t="shared" ca="1" si="62"/>
        <v>KU-1917, KU-1977</v>
      </c>
      <c r="D130" s="28" t="str">
        <f t="shared" ca="1" si="63"/>
        <v>LG專用</v>
      </c>
      <c r="E130" s="28" t="str">
        <f t="shared" ca="1" si="64"/>
        <v>Logitech</v>
      </c>
      <c r="F130" s="29">
        <f t="shared" ca="1" si="65"/>
        <v>75217</v>
      </c>
      <c r="G130" s="29">
        <v>0</v>
      </c>
      <c r="H130" s="29">
        <f t="shared" ca="1" si="74"/>
        <v>0</v>
      </c>
      <c r="I130" s="29">
        <v>0</v>
      </c>
      <c r="J130" s="30">
        <f t="shared" ca="1" si="67"/>
        <v>87500</v>
      </c>
      <c r="K130" s="30">
        <f t="shared" ca="1" si="68"/>
        <v>0</v>
      </c>
      <c r="L130" s="30">
        <f t="shared" ca="1" si="343"/>
        <v>2500</v>
      </c>
      <c r="M130" s="30">
        <f t="shared" ca="1" si="343"/>
        <v>175</v>
      </c>
      <c r="N130" s="30">
        <f t="shared" ca="1" si="60"/>
        <v>0</v>
      </c>
      <c r="O130" s="30">
        <f t="shared" ca="1" si="61"/>
        <v>75217</v>
      </c>
      <c r="P130" s="41" t="s">
        <v>26</v>
      </c>
      <c r="Q130" s="42">
        <f ca="1">IF(MOD(ROW(),3)=1,VLOOKUP(INDIRECT("B"&amp;ROW()),INDIRECT("Cutput!$A:$AS"),Q$1,0),"")</f>
        <v>0</v>
      </c>
      <c r="R130" s="42">
        <f t="shared" ref="R130:AI130" ca="1" si="415">IF(MOD(ROW(),3)=1,VLOOKUP(INDIRECT("B"&amp;ROW()),INDIRECT("Cutput!$A:$AS"),R$1,0),"")</f>
        <v>13008</v>
      </c>
      <c r="S130" s="42">
        <f t="shared" ca="1" si="415"/>
        <v>9928</v>
      </c>
      <c r="T130" s="42">
        <f t="shared" ca="1" si="415"/>
        <v>13392</v>
      </c>
      <c r="U130" s="42">
        <f t="shared" ca="1" si="415"/>
        <v>19496</v>
      </c>
      <c r="V130" s="42">
        <f t="shared" ca="1" si="415"/>
        <v>19032</v>
      </c>
      <c r="W130" s="42">
        <f t="shared" ca="1" si="415"/>
        <v>17896</v>
      </c>
      <c r="X130" s="42">
        <f t="shared" ca="1" si="415"/>
        <v>12792</v>
      </c>
      <c r="Y130" s="42">
        <f t="shared" ca="1" si="415"/>
        <v>11544</v>
      </c>
      <c r="Z130" s="42">
        <f t="shared" ca="1" si="415"/>
        <v>15392</v>
      </c>
      <c r="AA130" s="42">
        <f t="shared" ca="1" si="415"/>
        <v>13712</v>
      </c>
      <c r="AB130" s="42">
        <f t="shared" ca="1" si="415"/>
        <v>10880</v>
      </c>
      <c r="AC130" s="42">
        <f t="shared" ca="1" si="415"/>
        <v>0</v>
      </c>
      <c r="AD130" s="42">
        <f t="shared" ca="1" si="415"/>
        <v>0</v>
      </c>
      <c r="AE130" s="42">
        <f t="shared" ca="1" si="415"/>
        <v>0</v>
      </c>
      <c r="AF130" s="42">
        <f t="shared" ca="1" si="415"/>
        <v>0</v>
      </c>
      <c r="AG130" s="42">
        <f t="shared" ca="1" si="415"/>
        <v>0</v>
      </c>
      <c r="AH130" s="42">
        <f t="shared" ca="1" si="415"/>
        <v>0</v>
      </c>
      <c r="AI130" s="42">
        <f t="shared" ca="1" si="415"/>
        <v>0</v>
      </c>
    </row>
    <row r="131" spans="1:35" ht="18" hidden="1" customHeight="1">
      <c r="A131" s="31">
        <v>43</v>
      </c>
      <c r="B131" s="60" t="s">
        <v>59</v>
      </c>
      <c r="C131" s="28" t="str">
        <f t="shared" ca="1" si="62"/>
        <v>KU-1917, KU-1977</v>
      </c>
      <c r="D131" s="28" t="str">
        <f t="shared" ca="1" si="63"/>
        <v>LG專用</v>
      </c>
      <c r="E131" s="28" t="str">
        <f t="shared" ca="1" si="64"/>
        <v>Logitech</v>
      </c>
      <c r="F131" s="29" t="str">
        <f t="shared" ca="1" si="65"/>
        <v/>
      </c>
      <c r="G131" s="29" t="str">
        <f t="shared" ca="1" si="73"/>
        <v/>
      </c>
      <c r="H131" s="29">
        <f t="shared" ca="1" si="74"/>
        <v>0</v>
      </c>
      <c r="I131" s="32"/>
      <c r="J131" s="30" t="str">
        <f t="shared" ca="1" si="67"/>
        <v/>
      </c>
      <c r="K131" s="30" t="str">
        <f t="shared" ca="1" si="68"/>
        <v/>
      </c>
      <c r="L131" s="30" t="str">
        <f t="shared" ca="1" si="343"/>
        <v/>
      </c>
      <c r="M131" s="30" t="str">
        <f t="shared" ca="1" si="343"/>
        <v/>
      </c>
      <c r="N131" s="30" t="str">
        <f t="shared" ca="1" si="60"/>
        <v/>
      </c>
      <c r="O131" s="30" t="str">
        <f t="shared" si="61"/>
        <v/>
      </c>
      <c r="P131" s="43" t="s">
        <v>27</v>
      </c>
      <c r="Q131" s="44"/>
      <c r="R131" s="44">
        <v>12500</v>
      </c>
      <c r="S131" s="44">
        <v>10000</v>
      </c>
      <c r="T131" s="44">
        <v>12500</v>
      </c>
      <c r="U131" s="44">
        <v>22500</v>
      </c>
      <c r="V131" s="44">
        <v>22500</v>
      </c>
      <c r="W131" s="44">
        <v>15000</v>
      </c>
      <c r="X131" s="44">
        <v>15000</v>
      </c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</row>
    <row r="132" spans="1:35" ht="18" hidden="1" customHeight="1">
      <c r="A132" s="31">
        <v>43</v>
      </c>
      <c r="B132" s="60" t="s">
        <v>59</v>
      </c>
      <c r="C132" s="28" t="str">
        <f t="shared" ca="1" si="62"/>
        <v>KU-1917, KU-1977</v>
      </c>
      <c r="D132" s="28" t="str">
        <f t="shared" ca="1" si="63"/>
        <v>LG專用</v>
      </c>
      <c r="E132" s="28" t="str">
        <f t="shared" ca="1" si="64"/>
        <v>Logitech</v>
      </c>
      <c r="F132" s="29" t="str">
        <f t="shared" ca="1" si="65"/>
        <v/>
      </c>
      <c r="G132" s="29" t="str">
        <f t="shared" ca="1" si="73"/>
        <v/>
      </c>
      <c r="H132" s="29">
        <f t="shared" ca="1" si="74"/>
        <v>0</v>
      </c>
      <c r="I132" s="32"/>
      <c r="J132" s="30" t="str">
        <f t="shared" ca="1" si="67"/>
        <v/>
      </c>
      <c r="K132" s="30" t="str">
        <f t="shared" ca="1" si="68"/>
        <v/>
      </c>
      <c r="L132" s="30" t="str">
        <f t="shared" ca="1" si="343"/>
        <v/>
      </c>
      <c r="M132" s="30" t="str">
        <f t="shared" ca="1" si="343"/>
        <v/>
      </c>
      <c r="N132" s="30" t="str">
        <f t="shared" ref="N132:N195" ca="1" si="416">IF(MOD(ROW(),3)=1,IF(ISNA(VLOOKUP(INDIRECT("B"&amp;ROW()),INDIRECT("Cutput!$A:$AS"),$N$1,0)),0,VLOOKUP(INDIRECT("B"&amp;ROW()),INDIRECT("Cutput!$A:$AS"),$N$1,0)),"")</f>
        <v/>
      </c>
      <c r="O132" s="30" t="str">
        <f t="shared" ref="O132:O195" si="417">IF(MOD(ROW(),3)=1,$F132+$I132+$G132-H132+N132,"")</f>
        <v/>
      </c>
      <c r="P132" s="45" t="s">
        <v>28</v>
      </c>
      <c r="Q132" s="46">
        <f ca="1">O130-Q130</f>
        <v>75217</v>
      </c>
      <c r="R132" s="46">
        <f ca="1">Q132+Q131-R130</f>
        <v>62209</v>
      </c>
      <c r="S132" s="46">
        <f t="shared" ref="S132" ca="1" si="418">R132+R131-S130</f>
        <v>64781</v>
      </c>
      <c r="T132" s="46">
        <f t="shared" ref="T132" ca="1" si="419">S132+S131-T130</f>
        <v>61389</v>
      </c>
      <c r="U132" s="46">
        <f t="shared" ref="U132" ca="1" si="420">T132+T131-U130</f>
        <v>54393</v>
      </c>
      <c r="V132" s="46">
        <f t="shared" ref="V132" ca="1" si="421">U132+U131-V130</f>
        <v>57861</v>
      </c>
      <c r="W132" s="46">
        <f t="shared" ref="W132" ca="1" si="422">V132+V131-W130</f>
        <v>62465</v>
      </c>
      <c r="X132" s="46">
        <f t="shared" ref="X132" ca="1" si="423">W132+W131-X130</f>
        <v>64673</v>
      </c>
      <c r="Y132" s="46">
        <f t="shared" ref="Y132" ca="1" si="424">X132+X131-Y130</f>
        <v>68129</v>
      </c>
      <c r="Z132" s="46">
        <f t="shared" ref="Z132" ca="1" si="425">Y132+Y131-Z130</f>
        <v>52737</v>
      </c>
      <c r="AA132" s="46">
        <f t="shared" ref="AA132" ca="1" si="426">Z132+Z131-AA130</f>
        <v>39025</v>
      </c>
      <c r="AB132" s="46">
        <f t="shared" ref="AB132" ca="1" si="427">AA132+AA131-AB130</f>
        <v>28145</v>
      </c>
      <c r="AC132" s="46">
        <f t="shared" ref="AC132" ca="1" si="428">AB132+AB131-AC130</f>
        <v>28145</v>
      </c>
      <c r="AD132" s="46">
        <f t="shared" ref="AD132" ca="1" si="429">AC132+AC131-AD130</f>
        <v>28145</v>
      </c>
      <c r="AE132" s="46">
        <f t="shared" ref="AE132" ca="1" si="430">AD132+AD131-AE130</f>
        <v>28145</v>
      </c>
      <c r="AF132" s="46">
        <f t="shared" ref="AF132" ca="1" si="431">AE132+AE131-AF130</f>
        <v>28145</v>
      </c>
      <c r="AG132" s="46">
        <f t="shared" ref="AG132" ca="1" si="432">AF132+AF131-AG130</f>
        <v>28145</v>
      </c>
      <c r="AH132" s="46">
        <f t="shared" ref="AH132" ca="1" si="433">AG132+AG131-AH130</f>
        <v>28145</v>
      </c>
      <c r="AI132" s="46">
        <f t="shared" ref="AI132" ca="1" si="434">AH132+AH131-AI130</f>
        <v>28145</v>
      </c>
    </row>
    <row r="133" spans="1:35" ht="18" hidden="1" customHeight="1">
      <c r="A133" s="27">
        <v>44</v>
      </c>
      <c r="B133" s="96" t="s">
        <v>719</v>
      </c>
      <c r="C133" s="28" t="str">
        <f t="shared" ref="C133:C196" ca="1" si="435">VLOOKUP(INDIRECT("B"&amp;ROW()),INDIRECT("0000!$A:$AS"),$C$2,0)</f>
        <v>KCR2205, KCR2265, KU-2501, KU-2502, KU-2505, KU-2506</v>
      </c>
      <c r="D133" s="28" t="str">
        <f t="shared" ref="D133:D196" ca="1" si="436">VLOOKUP(INDIRECT("B"&amp;ROW()),INDIRECT("BOM!$B:$F"),$D$2,0)</f>
        <v>LG專用</v>
      </c>
      <c r="E133" s="28" t="str">
        <f t="shared" ref="E133:E196" ca="1" si="437">VLOOKUP($B133,INDIRECT("CS!$A:$B"),2,0)</f>
        <v>Logitech</v>
      </c>
      <c r="F133" s="29">
        <f t="shared" ref="F133:F196" ca="1" si="438">IF(MOD(ROW(),3)=1,VLOOKUP(INDIRECT("B"&amp;ROW()),INDIRECT("0000!$A:$AS"),$F$2,0),"")</f>
        <v>46474</v>
      </c>
      <c r="G133" s="29">
        <f t="shared" ca="1" si="73"/>
        <v>0</v>
      </c>
      <c r="H133" s="29">
        <f t="shared" ca="1" si="74"/>
        <v>0</v>
      </c>
      <c r="I133" s="29">
        <v>-255</v>
      </c>
      <c r="J133" s="30">
        <f t="shared" ref="J133:J196" ca="1" si="439">IF(MOD(ROW(),3)=1,VLOOKUP(INDIRECT("B"&amp;ROW()),INDIRECT("0000!$A:$AS"),$J$2,0),"")</f>
        <v>75000</v>
      </c>
      <c r="K133" s="30">
        <f t="shared" ref="K133:K196" ca="1" si="440">IF(MOD(ROW(),3)=1,VLOOKUP(INDIRECT("B"&amp;ROW()),INDIRECT("0000!$A:$AS"),$K$2,0),"")</f>
        <v>0</v>
      </c>
      <c r="L133" s="30">
        <f t="shared" ca="1" si="343"/>
        <v>2500</v>
      </c>
      <c r="M133" s="30">
        <f t="shared" ca="1" si="343"/>
        <v>175</v>
      </c>
      <c r="N133" s="30">
        <f t="shared" ca="1" si="416"/>
        <v>0</v>
      </c>
      <c r="O133" s="30">
        <f t="shared" ca="1" si="417"/>
        <v>46219</v>
      </c>
      <c r="P133" s="41" t="s">
        <v>26</v>
      </c>
      <c r="Q133" s="42">
        <f ca="1">IF(MOD(ROW(),3)=1,VLOOKUP(INDIRECT("B"&amp;ROW()),INDIRECT("Cutput!$A:$AS"),Q$1,0),"")</f>
        <v>0</v>
      </c>
      <c r="R133" s="42">
        <f t="shared" ref="R133:AI133" ca="1" si="441">IF(MOD(ROW(),3)=1,VLOOKUP(INDIRECT("B"&amp;ROW()),INDIRECT("Cutput!$A:$AS"),R$1,0),"")</f>
        <v>16056</v>
      </c>
      <c r="S133" s="42">
        <f t="shared" ca="1" si="441"/>
        <v>11716</v>
      </c>
      <c r="T133" s="42">
        <f t="shared" ca="1" si="441"/>
        <v>13600</v>
      </c>
      <c r="U133" s="42">
        <f t="shared" ca="1" si="441"/>
        <v>10400</v>
      </c>
      <c r="V133" s="42">
        <f t="shared" ca="1" si="441"/>
        <v>13000</v>
      </c>
      <c r="W133" s="42">
        <f t="shared" ca="1" si="441"/>
        <v>13600</v>
      </c>
      <c r="X133" s="42">
        <f t="shared" ca="1" si="441"/>
        <v>8000</v>
      </c>
      <c r="Y133" s="42">
        <f t="shared" ca="1" si="441"/>
        <v>7400</v>
      </c>
      <c r="Z133" s="42">
        <f t="shared" ca="1" si="441"/>
        <v>10200</v>
      </c>
      <c r="AA133" s="42">
        <f t="shared" ca="1" si="441"/>
        <v>5600</v>
      </c>
      <c r="AB133" s="42">
        <f t="shared" ca="1" si="441"/>
        <v>6400</v>
      </c>
      <c r="AC133" s="42">
        <f t="shared" ca="1" si="441"/>
        <v>0</v>
      </c>
      <c r="AD133" s="42">
        <f t="shared" ca="1" si="441"/>
        <v>0</v>
      </c>
      <c r="AE133" s="42">
        <f t="shared" ca="1" si="441"/>
        <v>0</v>
      </c>
      <c r="AF133" s="42">
        <f t="shared" ca="1" si="441"/>
        <v>0</v>
      </c>
      <c r="AG133" s="42">
        <f t="shared" ca="1" si="441"/>
        <v>0</v>
      </c>
      <c r="AH133" s="42">
        <f t="shared" ca="1" si="441"/>
        <v>0</v>
      </c>
      <c r="AI133" s="42">
        <f t="shared" ca="1" si="441"/>
        <v>0</v>
      </c>
    </row>
    <row r="134" spans="1:35" ht="18" hidden="1" customHeight="1">
      <c r="A134" s="31">
        <v>44</v>
      </c>
      <c r="B134" s="60" t="s">
        <v>60</v>
      </c>
      <c r="C134" s="28" t="str">
        <f t="shared" ca="1" si="435"/>
        <v>KCR2205, KCR2265, KU-2501, KU-2502, KU-2505, KU-2506</v>
      </c>
      <c r="D134" s="28" t="str">
        <f t="shared" ca="1" si="436"/>
        <v>LG專用</v>
      </c>
      <c r="E134" s="28" t="str">
        <f t="shared" ca="1" si="437"/>
        <v>Logitech</v>
      </c>
      <c r="F134" s="29" t="str">
        <f t="shared" ca="1" si="438"/>
        <v/>
      </c>
      <c r="G134" s="29" t="str">
        <f t="shared" ca="1" si="73"/>
        <v/>
      </c>
      <c r="H134" s="29">
        <f t="shared" ca="1" si="74"/>
        <v>0</v>
      </c>
      <c r="I134" s="32"/>
      <c r="J134" s="30" t="str">
        <f t="shared" ca="1" si="439"/>
        <v/>
      </c>
      <c r="K134" s="30" t="str">
        <f t="shared" ca="1" si="440"/>
        <v/>
      </c>
      <c r="L134" s="30" t="str">
        <f t="shared" ca="1" si="343"/>
        <v/>
      </c>
      <c r="M134" s="30" t="str">
        <f t="shared" ca="1" si="343"/>
        <v/>
      </c>
      <c r="N134" s="30" t="str">
        <f t="shared" ca="1" si="416"/>
        <v/>
      </c>
      <c r="O134" s="30" t="str">
        <f t="shared" si="417"/>
        <v/>
      </c>
      <c r="P134" s="43" t="s">
        <v>27</v>
      </c>
      <c r="Q134" s="44">
        <v>27500</v>
      </c>
      <c r="R134" s="44">
        <v>10000</v>
      </c>
      <c r="S134" s="44">
        <v>20000</v>
      </c>
      <c r="T134" s="44">
        <v>15000</v>
      </c>
      <c r="U134" s="44">
        <v>10000</v>
      </c>
      <c r="V134" s="44">
        <v>15000</v>
      </c>
      <c r="W134" s="44">
        <v>12500</v>
      </c>
      <c r="X134" s="44">
        <v>7500</v>
      </c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</row>
    <row r="135" spans="1:35" ht="18" hidden="1" customHeight="1">
      <c r="A135" s="31">
        <v>44</v>
      </c>
      <c r="B135" s="60" t="s">
        <v>60</v>
      </c>
      <c r="C135" s="28" t="str">
        <f t="shared" ca="1" si="435"/>
        <v>KCR2205, KCR2265, KU-2501, KU-2502, KU-2505, KU-2506</v>
      </c>
      <c r="D135" s="28" t="str">
        <f t="shared" ca="1" si="436"/>
        <v>LG專用</v>
      </c>
      <c r="E135" s="28" t="str">
        <f t="shared" ca="1" si="437"/>
        <v>Logitech</v>
      </c>
      <c r="F135" s="29" t="str">
        <f t="shared" ca="1" si="438"/>
        <v/>
      </c>
      <c r="G135" s="29" t="str">
        <f t="shared" ca="1" si="73"/>
        <v/>
      </c>
      <c r="H135" s="29">
        <f t="shared" ca="1" si="74"/>
        <v>0</v>
      </c>
      <c r="I135" s="32"/>
      <c r="J135" s="30" t="str">
        <f t="shared" ca="1" si="439"/>
        <v/>
      </c>
      <c r="K135" s="30" t="str">
        <f t="shared" ca="1" si="440"/>
        <v/>
      </c>
      <c r="L135" s="30" t="str">
        <f t="shared" ca="1" si="343"/>
        <v/>
      </c>
      <c r="M135" s="30" t="str">
        <f t="shared" ca="1" si="343"/>
        <v/>
      </c>
      <c r="N135" s="30" t="str">
        <f t="shared" ca="1" si="416"/>
        <v/>
      </c>
      <c r="O135" s="30" t="str">
        <f t="shared" si="417"/>
        <v/>
      </c>
      <c r="P135" s="45" t="s">
        <v>28</v>
      </c>
      <c r="Q135" s="46">
        <f ca="1">O133-Q133</f>
        <v>46219</v>
      </c>
      <c r="R135" s="46">
        <f ca="1">Q135+Q134-R133</f>
        <v>57663</v>
      </c>
      <c r="S135" s="46">
        <f t="shared" ref="S135" ca="1" si="442">R135+R134-S133</f>
        <v>55947</v>
      </c>
      <c r="T135" s="46">
        <f t="shared" ref="T135" ca="1" si="443">S135+S134-T133</f>
        <v>62347</v>
      </c>
      <c r="U135" s="46">
        <f t="shared" ref="U135" ca="1" si="444">T135+T134-U133</f>
        <v>66947</v>
      </c>
      <c r="V135" s="46">
        <f t="shared" ref="V135" ca="1" si="445">U135+U134-V133</f>
        <v>63947</v>
      </c>
      <c r="W135" s="46">
        <f t="shared" ref="W135" ca="1" si="446">V135+V134-W133</f>
        <v>65347</v>
      </c>
      <c r="X135" s="46">
        <f t="shared" ref="X135" ca="1" si="447">W135+W134-X133</f>
        <v>69847</v>
      </c>
      <c r="Y135" s="46">
        <f t="shared" ref="Y135" ca="1" si="448">X135+X134-Y133</f>
        <v>69947</v>
      </c>
      <c r="Z135" s="46">
        <f t="shared" ref="Z135" ca="1" si="449">Y135+Y134-Z133</f>
        <v>59747</v>
      </c>
      <c r="AA135" s="46">
        <f t="shared" ref="AA135" ca="1" si="450">Z135+Z134-AA133</f>
        <v>54147</v>
      </c>
      <c r="AB135" s="46">
        <f t="shared" ref="AB135" ca="1" si="451">AA135+AA134-AB133</f>
        <v>47747</v>
      </c>
      <c r="AC135" s="46">
        <f t="shared" ref="AC135" ca="1" si="452">AB135+AB134-AC133</f>
        <v>47747</v>
      </c>
      <c r="AD135" s="46">
        <f t="shared" ref="AD135" ca="1" si="453">AC135+AC134-AD133</f>
        <v>47747</v>
      </c>
      <c r="AE135" s="46">
        <f t="shared" ref="AE135" ca="1" si="454">AD135+AD134-AE133</f>
        <v>47747</v>
      </c>
      <c r="AF135" s="46">
        <f t="shared" ref="AF135" ca="1" si="455">AE135+AE134-AF133</f>
        <v>47747</v>
      </c>
      <c r="AG135" s="46">
        <f t="shared" ref="AG135" ca="1" si="456">AF135+AF134-AG133</f>
        <v>47747</v>
      </c>
      <c r="AH135" s="46">
        <f t="shared" ref="AH135" ca="1" si="457">AG135+AG134-AH133</f>
        <v>47747</v>
      </c>
      <c r="AI135" s="46">
        <f t="shared" ref="AI135" ca="1" si="458">AH135+AH134-AI133</f>
        <v>47747</v>
      </c>
    </row>
    <row r="136" spans="1:35" ht="18" hidden="1" customHeight="1">
      <c r="A136" s="27">
        <v>45</v>
      </c>
      <c r="B136" s="96" t="s">
        <v>720</v>
      </c>
      <c r="C136" s="28" t="str">
        <f t="shared" ca="1" si="435"/>
        <v>KU-1805, KU-1912</v>
      </c>
      <c r="D136" s="28" t="str">
        <f t="shared" ca="1" si="436"/>
        <v>LG專用</v>
      </c>
      <c r="E136" s="28" t="str">
        <f t="shared" ca="1" si="437"/>
        <v>Logitech</v>
      </c>
      <c r="F136" s="29">
        <f t="shared" ca="1" si="438"/>
        <v>17953</v>
      </c>
      <c r="G136" s="29">
        <f t="shared" ca="1" si="73"/>
        <v>0</v>
      </c>
      <c r="H136" s="29">
        <f t="shared" ca="1" si="74"/>
        <v>0</v>
      </c>
      <c r="I136" s="29">
        <v>-2</v>
      </c>
      <c r="J136" s="30">
        <f t="shared" ca="1" si="439"/>
        <v>122500</v>
      </c>
      <c r="K136" s="30">
        <f t="shared" ca="1" si="440"/>
        <v>0</v>
      </c>
      <c r="L136" s="30">
        <f t="shared" ca="1" si="343"/>
        <v>2500</v>
      </c>
      <c r="M136" s="30">
        <f t="shared" ca="1" si="343"/>
        <v>175</v>
      </c>
      <c r="N136" s="30">
        <f t="shared" ca="1" si="416"/>
        <v>0</v>
      </c>
      <c r="O136" s="30">
        <f t="shared" ca="1" si="417"/>
        <v>17951</v>
      </c>
      <c r="P136" s="41" t="s">
        <v>26</v>
      </c>
      <c r="Q136" s="42">
        <f ca="1">IF(MOD(ROW(),3)=1,VLOOKUP(INDIRECT("B"&amp;ROW()),INDIRECT("Cutput!$A:$AS"),Q$1,0),"")</f>
        <v>0</v>
      </c>
      <c r="R136" s="42">
        <f t="shared" ref="R136:AI136" ca="1" si="459">IF(MOD(ROW(),3)=1,VLOOKUP(INDIRECT("B"&amp;ROW()),INDIRECT("Cutput!$A:$AS"),R$1,0),"")</f>
        <v>13416</v>
      </c>
      <c r="S136" s="42">
        <f t="shared" ca="1" si="459"/>
        <v>10816</v>
      </c>
      <c r="T136" s="42">
        <f t="shared" ca="1" si="459"/>
        <v>19200</v>
      </c>
      <c r="U136" s="42">
        <f t="shared" ca="1" si="459"/>
        <v>49816</v>
      </c>
      <c r="V136" s="42">
        <f t="shared" ca="1" si="459"/>
        <v>17840</v>
      </c>
      <c r="W136" s="42">
        <f t="shared" ca="1" si="459"/>
        <v>16368</v>
      </c>
      <c r="X136" s="42">
        <f t="shared" ca="1" si="459"/>
        <v>12488</v>
      </c>
      <c r="Y136" s="42">
        <f t="shared" ca="1" si="459"/>
        <v>11416</v>
      </c>
      <c r="Z136" s="42">
        <f t="shared" ca="1" si="459"/>
        <v>15232</v>
      </c>
      <c r="AA136" s="42">
        <f t="shared" ca="1" si="459"/>
        <v>12888</v>
      </c>
      <c r="AB136" s="42">
        <f t="shared" ca="1" si="459"/>
        <v>10016</v>
      </c>
      <c r="AC136" s="42">
        <f t="shared" ca="1" si="459"/>
        <v>0</v>
      </c>
      <c r="AD136" s="42">
        <f t="shared" ca="1" si="459"/>
        <v>0</v>
      </c>
      <c r="AE136" s="42">
        <f t="shared" ca="1" si="459"/>
        <v>0</v>
      </c>
      <c r="AF136" s="42">
        <f t="shared" ca="1" si="459"/>
        <v>0</v>
      </c>
      <c r="AG136" s="42">
        <f t="shared" ca="1" si="459"/>
        <v>0</v>
      </c>
      <c r="AH136" s="42">
        <f t="shared" ca="1" si="459"/>
        <v>0</v>
      </c>
      <c r="AI136" s="42">
        <f t="shared" ca="1" si="459"/>
        <v>0</v>
      </c>
    </row>
    <row r="137" spans="1:35" ht="18" hidden="1" customHeight="1">
      <c r="A137" s="31">
        <v>45</v>
      </c>
      <c r="B137" s="60" t="s">
        <v>61</v>
      </c>
      <c r="C137" s="28" t="str">
        <f t="shared" ca="1" si="435"/>
        <v>KU-1805, KU-1912</v>
      </c>
      <c r="D137" s="28" t="str">
        <f t="shared" ca="1" si="436"/>
        <v>LG專用</v>
      </c>
      <c r="E137" s="28" t="str">
        <f t="shared" ca="1" si="437"/>
        <v>Logitech</v>
      </c>
      <c r="F137" s="29" t="str">
        <f t="shared" ca="1" si="438"/>
        <v/>
      </c>
      <c r="G137" s="29" t="str">
        <f t="shared" ca="1" si="73"/>
        <v/>
      </c>
      <c r="H137" s="29">
        <f t="shared" ca="1" si="74"/>
        <v>0</v>
      </c>
      <c r="I137" s="32"/>
      <c r="J137" s="30" t="str">
        <f t="shared" ca="1" si="439"/>
        <v/>
      </c>
      <c r="K137" s="30" t="str">
        <f t="shared" ca="1" si="440"/>
        <v/>
      </c>
      <c r="L137" s="30" t="str">
        <f t="shared" ca="1" si="343"/>
        <v/>
      </c>
      <c r="M137" s="30" t="str">
        <f t="shared" ca="1" si="343"/>
        <v/>
      </c>
      <c r="N137" s="30" t="str">
        <f t="shared" ca="1" si="416"/>
        <v/>
      </c>
      <c r="O137" s="30" t="str">
        <f t="shared" si="417"/>
        <v/>
      </c>
      <c r="P137" s="43" t="s">
        <v>27</v>
      </c>
      <c r="Q137" s="44">
        <v>12500</v>
      </c>
      <c r="R137" s="44">
        <v>15000</v>
      </c>
      <c r="S137" s="44">
        <v>2500</v>
      </c>
      <c r="T137" s="44">
        <v>20000</v>
      </c>
      <c r="U137" s="44">
        <v>15000</v>
      </c>
      <c r="V137" s="44">
        <v>22500</v>
      </c>
      <c r="W137" s="44">
        <v>7500</v>
      </c>
      <c r="X137" s="44">
        <v>15000</v>
      </c>
      <c r="Y137" s="44">
        <v>7500</v>
      </c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</row>
    <row r="138" spans="1:35" ht="18" hidden="1" customHeight="1">
      <c r="A138" s="31">
        <v>45</v>
      </c>
      <c r="B138" s="60" t="s">
        <v>61</v>
      </c>
      <c r="C138" s="28" t="str">
        <f t="shared" ca="1" si="435"/>
        <v>KU-1805, KU-1912</v>
      </c>
      <c r="D138" s="28" t="str">
        <f t="shared" ca="1" si="436"/>
        <v>LG專用</v>
      </c>
      <c r="E138" s="28" t="str">
        <f t="shared" ca="1" si="437"/>
        <v>Logitech</v>
      </c>
      <c r="F138" s="29" t="str">
        <f t="shared" ca="1" si="438"/>
        <v/>
      </c>
      <c r="G138" s="29" t="str">
        <f t="shared" ref="G138:G141" ca="1" si="460">IF(MOD(ROW(),3)=1,VLOOKUP(INDIRECT("B"&amp;ROW()),INDIRECT("0000!$A:$AS"),$G$2,0),"")</f>
        <v/>
      </c>
      <c r="H138" s="29">
        <f t="shared" ref="H138:H141" ca="1" si="461">IF(ISNA(VLOOKUP(INDIRECT("B"&amp;ROW()),INDIRECT("LG_Buffer!$A:$D"),$H$2,0)),0,VLOOKUP(INDIRECT("B"&amp;ROW()),INDIRECT("LG_Buffer!$A:$D"),$H$2,0))</f>
        <v>0</v>
      </c>
      <c r="I138" s="32"/>
      <c r="J138" s="30" t="str">
        <f t="shared" ca="1" si="439"/>
        <v/>
      </c>
      <c r="K138" s="30" t="str">
        <f t="shared" ca="1" si="440"/>
        <v/>
      </c>
      <c r="L138" s="30" t="str">
        <f t="shared" ca="1" si="343"/>
        <v/>
      </c>
      <c r="M138" s="30" t="str">
        <f t="shared" ca="1" si="343"/>
        <v/>
      </c>
      <c r="N138" s="30" t="str">
        <f t="shared" ca="1" si="416"/>
        <v/>
      </c>
      <c r="O138" s="30" t="str">
        <f t="shared" si="417"/>
        <v/>
      </c>
      <c r="P138" s="45" t="s">
        <v>28</v>
      </c>
      <c r="Q138" s="46">
        <f ca="1">O136-Q136</f>
        <v>17951</v>
      </c>
      <c r="R138" s="46">
        <f ca="1">Q138+Q137-R136</f>
        <v>17035</v>
      </c>
      <c r="S138" s="46">
        <f t="shared" ref="S138" ca="1" si="462">R138+R137-S136</f>
        <v>21219</v>
      </c>
      <c r="T138" s="46">
        <f t="shared" ref="T138" ca="1" si="463">S138+S137-T136</f>
        <v>4519</v>
      </c>
      <c r="U138" s="46">
        <f t="shared" ref="U138" ca="1" si="464">T138+T137-U136</f>
        <v>-25297</v>
      </c>
      <c r="V138" s="46">
        <f t="shared" ref="V138" ca="1" si="465">U138+U137-V136</f>
        <v>-28137</v>
      </c>
      <c r="W138" s="46">
        <f t="shared" ref="W138" ca="1" si="466">V138+V137-W136</f>
        <v>-22005</v>
      </c>
      <c r="X138" s="46">
        <f t="shared" ref="X138" ca="1" si="467">W138+W137-X136</f>
        <v>-26993</v>
      </c>
      <c r="Y138" s="46">
        <f t="shared" ref="Y138" ca="1" si="468">X138+X137-Y136</f>
        <v>-23409</v>
      </c>
      <c r="Z138" s="46">
        <f t="shared" ref="Z138" ca="1" si="469">Y138+Y137-Z136</f>
        <v>-31141</v>
      </c>
      <c r="AA138" s="46">
        <f t="shared" ref="AA138" ca="1" si="470">Z138+Z137-AA136</f>
        <v>-44029</v>
      </c>
      <c r="AB138" s="46">
        <f t="shared" ref="AB138" ca="1" si="471">AA138+AA137-AB136</f>
        <v>-54045</v>
      </c>
      <c r="AC138" s="46">
        <f t="shared" ref="AC138" ca="1" si="472">AB138+AB137-AC136</f>
        <v>-54045</v>
      </c>
      <c r="AD138" s="46">
        <f t="shared" ref="AD138" ca="1" si="473">AC138+AC137-AD136</f>
        <v>-54045</v>
      </c>
      <c r="AE138" s="46">
        <f t="shared" ref="AE138" ca="1" si="474">AD138+AD137-AE136</f>
        <v>-54045</v>
      </c>
      <c r="AF138" s="46">
        <f t="shared" ref="AF138" ca="1" si="475">AE138+AE137-AF136</f>
        <v>-54045</v>
      </c>
      <c r="AG138" s="46">
        <f t="shared" ref="AG138" ca="1" si="476">AF138+AF137-AG136</f>
        <v>-54045</v>
      </c>
      <c r="AH138" s="46">
        <f t="shared" ref="AH138" ca="1" si="477">AG138+AG137-AH136</f>
        <v>-54045</v>
      </c>
      <c r="AI138" s="46">
        <f t="shared" ref="AI138" ca="1" si="478">AH138+AH137-AI136</f>
        <v>-54045</v>
      </c>
    </row>
    <row r="139" spans="1:35" ht="18" hidden="1" customHeight="1">
      <c r="A139" s="27">
        <v>46</v>
      </c>
      <c r="B139" s="96" t="s">
        <v>614</v>
      </c>
      <c r="C139" s="28" t="str">
        <f t="shared" ca="1" si="435"/>
        <v>MGR2057</v>
      </c>
      <c r="D139" s="28" t="str">
        <f t="shared" ca="1" si="436"/>
        <v>SS專用</v>
      </c>
      <c r="E139" s="28" t="str">
        <f t="shared" ca="1" si="437"/>
        <v>樵屋</v>
      </c>
      <c r="F139" s="29">
        <f t="shared" ca="1" si="438"/>
        <v>2977</v>
      </c>
      <c r="G139" s="29">
        <f t="shared" ca="1" si="460"/>
        <v>0</v>
      </c>
      <c r="H139" s="29">
        <f t="shared" ca="1" si="461"/>
        <v>0</v>
      </c>
      <c r="I139" s="29"/>
      <c r="J139" s="30">
        <f t="shared" ca="1" si="439"/>
        <v>5000</v>
      </c>
      <c r="K139" s="30">
        <f t="shared" ca="1" si="440"/>
        <v>0</v>
      </c>
      <c r="L139" s="30">
        <f t="shared" ca="1" si="343"/>
        <v>4000</v>
      </c>
      <c r="M139" s="30">
        <f t="shared" ca="1" si="343"/>
        <v>70</v>
      </c>
      <c r="N139" s="30">
        <f t="shared" ca="1" si="416"/>
        <v>7560</v>
      </c>
      <c r="O139" s="30">
        <f t="shared" ca="1" si="417"/>
        <v>10537</v>
      </c>
      <c r="P139" s="41" t="s">
        <v>26</v>
      </c>
      <c r="Q139" s="42">
        <f ca="1">IF(MOD(ROW(),3)=1,VLOOKUP(INDIRECT("B"&amp;ROW()),INDIRECT("Cutput!$A:$AS"),Q$1,0),"")</f>
        <v>2520</v>
      </c>
      <c r="R139" s="42">
        <f t="shared" ref="R139:AI139" ca="1" si="479">IF(MOD(ROW(),3)=1,VLOOKUP(INDIRECT("B"&amp;ROW()),INDIRECT("Cutput!$A:$AS"),R$1,0),"")</f>
        <v>840</v>
      </c>
      <c r="S139" s="42">
        <f t="shared" ca="1" si="479"/>
        <v>5040</v>
      </c>
      <c r="T139" s="42">
        <f t="shared" ca="1" si="479"/>
        <v>2520</v>
      </c>
      <c r="U139" s="42">
        <f t="shared" ca="1" si="479"/>
        <v>3360</v>
      </c>
      <c r="V139" s="42">
        <f t="shared" ca="1" si="479"/>
        <v>3145</v>
      </c>
      <c r="W139" s="42">
        <f t="shared" ca="1" si="479"/>
        <v>1660</v>
      </c>
      <c r="X139" s="42">
        <f t="shared" ca="1" si="479"/>
        <v>0</v>
      </c>
      <c r="Y139" s="42">
        <f t="shared" ca="1" si="479"/>
        <v>0</v>
      </c>
      <c r="Z139" s="42">
        <f t="shared" ca="1" si="479"/>
        <v>0</v>
      </c>
      <c r="AA139" s="42">
        <f t="shared" ca="1" si="479"/>
        <v>0</v>
      </c>
      <c r="AB139" s="42">
        <f t="shared" ca="1" si="479"/>
        <v>0</v>
      </c>
      <c r="AC139" s="42">
        <f t="shared" ca="1" si="479"/>
        <v>0</v>
      </c>
      <c r="AD139" s="42">
        <f t="shared" ca="1" si="479"/>
        <v>0</v>
      </c>
      <c r="AE139" s="42">
        <f t="shared" ca="1" si="479"/>
        <v>0</v>
      </c>
      <c r="AF139" s="42">
        <f t="shared" ca="1" si="479"/>
        <v>0</v>
      </c>
      <c r="AG139" s="42">
        <f t="shared" ca="1" si="479"/>
        <v>0</v>
      </c>
      <c r="AH139" s="42">
        <f t="shared" ca="1" si="479"/>
        <v>0</v>
      </c>
      <c r="AI139" s="42">
        <f t="shared" ca="1" si="479"/>
        <v>0</v>
      </c>
    </row>
    <row r="140" spans="1:35" ht="18" hidden="1" customHeight="1">
      <c r="A140" s="31">
        <v>46</v>
      </c>
      <c r="B140" s="60" t="s">
        <v>62</v>
      </c>
      <c r="C140" s="28" t="str">
        <f t="shared" ca="1" si="435"/>
        <v>MGR2057</v>
      </c>
      <c r="D140" s="28" t="str">
        <f t="shared" ca="1" si="436"/>
        <v>SS專用</v>
      </c>
      <c r="E140" s="28" t="str">
        <f t="shared" ca="1" si="437"/>
        <v>樵屋</v>
      </c>
      <c r="F140" s="29" t="str">
        <f t="shared" ca="1" si="438"/>
        <v/>
      </c>
      <c r="G140" s="29" t="str">
        <f t="shared" ca="1" si="460"/>
        <v/>
      </c>
      <c r="H140" s="29">
        <f t="shared" ca="1" si="461"/>
        <v>0</v>
      </c>
      <c r="I140" s="32"/>
      <c r="J140" s="30" t="str">
        <f t="shared" ca="1" si="439"/>
        <v/>
      </c>
      <c r="K140" s="30" t="str">
        <f t="shared" ca="1" si="440"/>
        <v/>
      </c>
      <c r="L140" s="30" t="str">
        <f t="shared" ref="L140:M155" ca="1" si="480">IF(MOD(ROW(),3)=1,VLOOKUP(INDIRECT("B"&amp;ROW()),INDIRECT("KCB!$B:$AS"),L$2,0),"")</f>
        <v/>
      </c>
      <c r="M140" s="30" t="str">
        <f t="shared" ca="1" si="480"/>
        <v/>
      </c>
      <c r="N140" s="30" t="str">
        <f t="shared" ca="1" si="416"/>
        <v/>
      </c>
      <c r="O140" s="30" t="str">
        <f t="shared" si="417"/>
        <v/>
      </c>
      <c r="P140" s="43" t="s">
        <v>27</v>
      </c>
      <c r="Q140" s="44"/>
      <c r="R140" s="44">
        <v>3000</v>
      </c>
      <c r="S140" s="44">
        <v>3000</v>
      </c>
      <c r="T140" s="44"/>
      <c r="U140" s="44">
        <v>3000</v>
      </c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</row>
    <row r="141" spans="1:35" ht="18" hidden="1" customHeight="1">
      <c r="A141" s="31">
        <v>46</v>
      </c>
      <c r="B141" s="60" t="s">
        <v>62</v>
      </c>
      <c r="C141" s="28" t="str">
        <f t="shared" ca="1" si="435"/>
        <v>MGR2057</v>
      </c>
      <c r="D141" s="28" t="str">
        <f t="shared" ca="1" si="436"/>
        <v>SS專用</v>
      </c>
      <c r="E141" s="28" t="str">
        <f t="shared" ca="1" si="437"/>
        <v>樵屋</v>
      </c>
      <c r="F141" s="29" t="str">
        <f t="shared" ca="1" si="438"/>
        <v/>
      </c>
      <c r="G141" s="29" t="str">
        <f t="shared" ca="1" si="460"/>
        <v/>
      </c>
      <c r="H141" s="29">
        <f t="shared" ca="1" si="461"/>
        <v>0</v>
      </c>
      <c r="I141" s="32"/>
      <c r="J141" s="30" t="str">
        <f t="shared" ca="1" si="439"/>
        <v/>
      </c>
      <c r="K141" s="30" t="str">
        <f t="shared" ca="1" si="440"/>
        <v/>
      </c>
      <c r="L141" s="30" t="str">
        <f t="shared" ca="1" si="480"/>
        <v/>
      </c>
      <c r="M141" s="30" t="str">
        <f t="shared" ca="1" si="480"/>
        <v/>
      </c>
      <c r="N141" s="30" t="str">
        <f t="shared" ca="1" si="416"/>
        <v/>
      </c>
      <c r="O141" s="30" t="str">
        <f t="shared" si="417"/>
        <v/>
      </c>
      <c r="P141" s="45" t="s">
        <v>28</v>
      </c>
      <c r="Q141" s="46">
        <f ca="1">O139-Q139</f>
        <v>8017</v>
      </c>
      <c r="R141" s="46">
        <f ca="1">Q141+Q140-R139</f>
        <v>7177</v>
      </c>
      <c r="S141" s="46">
        <f t="shared" ref="S141" ca="1" si="481">R141+R140-S139</f>
        <v>5137</v>
      </c>
      <c r="T141" s="46">
        <f t="shared" ref="T141" ca="1" si="482">S141+S140-T139</f>
        <v>5617</v>
      </c>
      <c r="U141" s="46">
        <f t="shared" ref="U141" ca="1" si="483">T141+T140-U139</f>
        <v>2257</v>
      </c>
      <c r="V141" s="46">
        <f t="shared" ref="V141" ca="1" si="484">U141+U140-V139</f>
        <v>2112</v>
      </c>
      <c r="W141" s="46">
        <f t="shared" ref="W141" ca="1" si="485">V141+V140-W139</f>
        <v>452</v>
      </c>
      <c r="X141" s="46">
        <f t="shared" ref="X141" ca="1" si="486">W141+W140-X139</f>
        <v>452</v>
      </c>
      <c r="Y141" s="46">
        <f t="shared" ref="Y141" ca="1" si="487">X141+X140-Y139</f>
        <v>452</v>
      </c>
      <c r="Z141" s="46">
        <f t="shared" ref="Z141" ca="1" si="488">Y141+Y140-Z139</f>
        <v>452</v>
      </c>
      <c r="AA141" s="46">
        <f t="shared" ref="AA141" ca="1" si="489">Z141+Z140-AA139</f>
        <v>452</v>
      </c>
      <c r="AB141" s="46">
        <f t="shared" ref="AB141" ca="1" si="490">AA141+AA140-AB139</f>
        <v>452</v>
      </c>
      <c r="AC141" s="46">
        <f t="shared" ref="AC141" ca="1" si="491">AB141+AB140-AC139</f>
        <v>452</v>
      </c>
      <c r="AD141" s="46">
        <f t="shared" ref="AD141" ca="1" si="492">AC141+AC140-AD139</f>
        <v>452</v>
      </c>
      <c r="AE141" s="46">
        <f t="shared" ref="AE141" ca="1" si="493">AD141+AD140-AE139</f>
        <v>452</v>
      </c>
      <c r="AF141" s="46">
        <f t="shared" ref="AF141" ca="1" si="494">AE141+AE140-AF139</f>
        <v>452</v>
      </c>
      <c r="AG141" s="46">
        <f t="shared" ref="AG141" ca="1" si="495">AF141+AF140-AG139</f>
        <v>452</v>
      </c>
      <c r="AH141" s="46">
        <f t="shared" ref="AH141" ca="1" si="496">AG141+AG140-AH139</f>
        <v>452</v>
      </c>
      <c r="AI141" s="46">
        <f t="shared" ref="AI141" ca="1" si="497">AH141+AH140-AI139</f>
        <v>452</v>
      </c>
    </row>
    <row r="142" spans="1:35" ht="18" hidden="1" customHeight="1">
      <c r="A142" s="27">
        <v>47</v>
      </c>
      <c r="B142" s="96" t="s">
        <v>721</v>
      </c>
      <c r="C142" s="28" t="str">
        <f t="shared" ca="1" si="435"/>
        <v>KCR2270, KCR2271, KCR2272</v>
      </c>
      <c r="D142" s="28" t="str">
        <f t="shared" ca="1" si="436"/>
        <v>LG專用</v>
      </c>
      <c r="E142" s="28" t="str">
        <f t="shared" ca="1" si="437"/>
        <v>盛鎰</v>
      </c>
      <c r="F142" s="29">
        <f t="shared" ca="1" si="438"/>
        <v>13020</v>
      </c>
      <c r="G142" s="29">
        <f ca="1">IF(MOD(ROW(),3)=1,VLOOKUP(INDIRECT("B"&amp;ROW()),INDIRECT("0000!$A:$AS"),$G$2,0),"")</f>
        <v>0</v>
      </c>
      <c r="H142" s="29">
        <f ca="1">IF(ISNA(VLOOKUP(INDIRECT("B"&amp;ROW()),INDIRECT("LG_Buffer!$A:$D"),$H$2,0)),0,VLOOKUP(INDIRECT("B"&amp;ROW()),INDIRECT("LG_Buffer!$A:$D"),$H$2,0))</f>
        <v>0</v>
      </c>
      <c r="I142" s="29"/>
      <c r="J142" s="30">
        <f t="shared" ca="1" si="439"/>
        <v>21000</v>
      </c>
      <c r="K142" s="30">
        <f t="shared" ca="1" si="440"/>
        <v>0</v>
      </c>
      <c r="L142" s="30">
        <f t="shared" ca="1" si="480"/>
        <v>3000</v>
      </c>
      <c r="M142" s="30">
        <f t="shared" ca="1" si="480"/>
        <v>112</v>
      </c>
      <c r="N142" s="30">
        <f t="shared" ca="1" si="416"/>
        <v>0</v>
      </c>
      <c r="O142" s="30">
        <f t="shared" ca="1" si="417"/>
        <v>13020</v>
      </c>
      <c r="P142" s="41" t="s">
        <v>26</v>
      </c>
      <c r="Q142" s="42">
        <f ca="1">IF(MOD(ROW(),3)=1,VLOOKUP(INDIRECT("B"&amp;ROW()),INDIRECT("Cutput!$A:$AS"),Q$1,0),"")</f>
        <v>0</v>
      </c>
      <c r="R142" s="42">
        <f t="shared" ref="R142:AI157" ca="1" si="498">IF(MOD(ROW(),3)=1,VLOOKUP(INDIRECT("B"&amp;ROW()),INDIRECT("Cutput!$A:$AS"),R$1,0),"")</f>
        <v>4748</v>
      </c>
      <c r="S142" s="42">
        <f t="shared" ca="1" si="498"/>
        <v>4800</v>
      </c>
      <c r="T142" s="42">
        <f t="shared" ca="1" si="498"/>
        <v>5200</v>
      </c>
      <c r="U142" s="42">
        <f t="shared" ca="1" si="498"/>
        <v>6052</v>
      </c>
      <c r="V142" s="42">
        <f t="shared" ca="1" si="498"/>
        <v>7384</v>
      </c>
      <c r="W142" s="42">
        <f t="shared" ca="1" si="498"/>
        <v>2460</v>
      </c>
      <c r="X142" s="42">
        <f t="shared" ca="1" si="498"/>
        <v>2200</v>
      </c>
      <c r="Y142" s="42">
        <f t="shared" ca="1" si="498"/>
        <v>4000</v>
      </c>
      <c r="Z142" s="42">
        <f t="shared" ca="1" si="498"/>
        <v>2200</v>
      </c>
      <c r="AA142" s="42">
        <f t="shared" ca="1" si="498"/>
        <v>9428</v>
      </c>
      <c r="AB142" s="42">
        <f t="shared" ca="1" si="498"/>
        <v>6620</v>
      </c>
      <c r="AC142" s="42">
        <f t="shared" ca="1" si="498"/>
        <v>0</v>
      </c>
      <c r="AD142" s="42">
        <f t="shared" ca="1" si="498"/>
        <v>0</v>
      </c>
      <c r="AE142" s="42">
        <f t="shared" ca="1" si="498"/>
        <v>0</v>
      </c>
      <c r="AF142" s="42">
        <f t="shared" ca="1" si="498"/>
        <v>0</v>
      </c>
      <c r="AG142" s="42">
        <f t="shared" ca="1" si="498"/>
        <v>0</v>
      </c>
      <c r="AH142" s="42">
        <f t="shared" ca="1" si="498"/>
        <v>0</v>
      </c>
      <c r="AI142" s="42">
        <f t="shared" ca="1" si="498"/>
        <v>0</v>
      </c>
    </row>
    <row r="143" spans="1:35" ht="18" hidden="1" customHeight="1">
      <c r="A143" s="31">
        <v>47</v>
      </c>
      <c r="B143" s="60" t="s">
        <v>63</v>
      </c>
      <c r="C143" s="28" t="str">
        <f t="shared" ca="1" si="435"/>
        <v>KCR2270, KCR2271, KCR2272</v>
      </c>
      <c r="D143" s="28" t="str">
        <f t="shared" ca="1" si="436"/>
        <v>LG專用</v>
      </c>
      <c r="E143" s="28" t="str">
        <f t="shared" ca="1" si="437"/>
        <v>盛鎰</v>
      </c>
      <c r="F143" s="29" t="str">
        <f t="shared" ca="1" si="438"/>
        <v/>
      </c>
      <c r="G143" s="29" t="str">
        <f t="shared" ref="G143:G206" ca="1" si="499">IF(MOD(ROW(),3)=1,VLOOKUP(INDIRECT("B"&amp;ROW()),INDIRECT("0000!$A:$AS"),$G$2,0),"")</f>
        <v/>
      </c>
      <c r="H143" s="29">
        <f t="shared" ref="H143:H206" ca="1" si="500">IF(ISNA(VLOOKUP(INDIRECT("B"&amp;ROW()),INDIRECT("LG_Buffer!$A:$D"),$H$2,0)),0,VLOOKUP(INDIRECT("B"&amp;ROW()),INDIRECT("LG_Buffer!$A:$D"),$H$2,0))</f>
        <v>0</v>
      </c>
      <c r="I143" s="32"/>
      <c r="J143" s="30" t="str">
        <f t="shared" ca="1" si="439"/>
        <v/>
      </c>
      <c r="K143" s="30" t="str">
        <f t="shared" ca="1" si="440"/>
        <v/>
      </c>
      <c r="L143" s="30" t="str">
        <f t="shared" ca="1" si="480"/>
        <v/>
      </c>
      <c r="M143" s="30" t="str">
        <f t="shared" ca="1" si="480"/>
        <v/>
      </c>
      <c r="N143" s="30" t="str">
        <f t="shared" ca="1" si="416"/>
        <v/>
      </c>
      <c r="O143" s="30" t="str">
        <f t="shared" si="417"/>
        <v/>
      </c>
      <c r="P143" s="43" t="s">
        <v>27</v>
      </c>
      <c r="Q143" s="44"/>
      <c r="R143" s="44"/>
      <c r="S143" s="44"/>
      <c r="T143" s="44">
        <v>6000</v>
      </c>
      <c r="U143" s="44">
        <v>6000</v>
      </c>
      <c r="V143" s="44">
        <v>9000</v>
      </c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</row>
    <row r="144" spans="1:35" ht="18" hidden="1" customHeight="1">
      <c r="A144" s="31">
        <v>47</v>
      </c>
      <c r="B144" s="60" t="s">
        <v>63</v>
      </c>
      <c r="C144" s="28" t="str">
        <f t="shared" ca="1" si="435"/>
        <v>KCR2270, KCR2271, KCR2272</v>
      </c>
      <c r="D144" s="28" t="str">
        <f t="shared" ca="1" si="436"/>
        <v>LG專用</v>
      </c>
      <c r="E144" s="28" t="str">
        <f t="shared" ca="1" si="437"/>
        <v>盛鎰</v>
      </c>
      <c r="F144" s="29" t="str">
        <f t="shared" ca="1" si="438"/>
        <v/>
      </c>
      <c r="G144" s="29" t="str">
        <f t="shared" ca="1" si="499"/>
        <v/>
      </c>
      <c r="H144" s="29">
        <f t="shared" ca="1" si="500"/>
        <v>0</v>
      </c>
      <c r="I144" s="32"/>
      <c r="J144" s="30" t="str">
        <f t="shared" ca="1" si="439"/>
        <v/>
      </c>
      <c r="K144" s="30" t="str">
        <f t="shared" ca="1" si="440"/>
        <v/>
      </c>
      <c r="L144" s="30" t="str">
        <f t="shared" ca="1" si="480"/>
        <v/>
      </c>
      <c r="M144" s="30" t="str">
        <f t="shared" ca="1" si="480"/>
        <v/>
      </c>
      <c r="N144" s="30" t="str">
        <f t="shared" ca="1" si="416"/>
        <v/>
      </c>
      <c r="O144" s="30" t="str">
        <f t="shared" si="417"/>
        <v/>
      </c>
      <c r="P144" s="45" t="s">
        <v>28</v>
      </c>
      <c r="Q144" s="46">
        <f ca="1">O142-Q142</f>
        <v>13020</v>
      </c>
      <c r="R144" s="46">
        <f ca="1">Q144+Q143-R142</f>
        <v>8272</v>
      </c>
      <c r="S144" s="46">
        <f t="shared" ref="S144" ca="1" si="501">R144+R143-S142</f>
        <v>3472</v>
      </c>
      <c r="T144" s="46">
        <f t="shared" ref="T144" ca="1" si="502">S144+S143-T142</f>
        <v>-1728</v>
      </c>
      <c r="U144" s="46">
        <f t="shared" ref="U144" ca="1" si="503">T144+T143-U142</f>
        <v>-1780</v>
      </c>
      <c r="V144" s="46">
        <f t="shared" ref="V144" ca="1" si="504">U144+U143-V142</f>
        <v>-3164</v>
      </c>
      <c r="W144" s="46">
        <f t="shared" ref="W144" ca="1" si="505">V144+V143-W142</f>
        <v>3376</v>
      </c>
      <c r="X144" s="46">
        <f t="shared" ref="X144" ca="1" si="506">W144+W143-X142</f>
        <v>1176</v>
      </c>
      <c r="Y144" s="46">
        <f t="shared" ref="Y144" ca="1" si="507">X144+X143-Y142</f>
        <v>-2824</v>
      </c>
      <c r="Z144" s="46">
        <f t="shared" ref="Z144" ca="1" si="508">Y144+Y143-Z142</f>
        <v>-5024</v>
      </c>
      <c r="AA144" s="46">
        <f t="shared" ref="AA144" ca="1" si="509">Z144+Z143-AA142</f>
        <v>-14452</v>
      </c>
      <c r="AB144" s="46">
        <f t="shared" ref="AB144" ca="1" si="510">AA144+AA143-AB142</f>
        <v>-21072</v>
      </c>
      <c r="AC144" s="46">
        <f t="shared" ref="AC144" ca="1" si="511">AB144+AB143-AC142</f>
        <v>-21072</v>
      </c>
      <c r="AD144" s="46">
        <f t="shared" ref="AD144" ca="1" si="512">AC144+AC143-AD142</f>
        <v>-21072</v>
      </c>
      <c r="AE144" s="46">
        <f t="shared" ref="AE144" ca="1" si="513">AD144+AD143-AE142</f>
        <v>-21072</v>
      </c>
      <c r="AF144" s="46">
        <f t="shared" ref="AF144" ca="1" si="514">AE144+AE143-AF142</f>
        <v>-21072</v>
      </c>
      <c r="AG144" s="46">
        <f t="shared" ref="AG144" ca="1" si="515">AF144+AF143-AG142</f>
        <v>-21072</v>
      </c>
      <c r="AH144" s="46">
        <f t="shared" ref="AH144" ca="1" si="516">AG144+AG143-AH142</f>
        <v>-21072</v>
      </c>
      <c r="AI144" s="46">
        <f t="shared" ref="AI144" ca="1" si="517">AH144+AH143-AI142</f>
        <v>-21072</v>
      </c>
    </row>
    <row r="145" spans="1:35" ht="18" hidden="1" customHeight="1">
      <c r="A145" s="27">
        <v>48</v>
      </c>
      <c r="B145" s="96" t="s">
        <v>652</v>
      </c>
      <c r="C145" s="28" t="str">
        <f t="shared" ca="1" si="435"/>
        <v>KGR2218</v>
      </c>
      <c r="D145" s="28" t="str">
        <f t="shared" ca="1" si="436"/>
        <v>普通機種專用</v>
      </c>
      <c r="E145" s="28" t="str">
        <f t="shared" ca="1" si="437"/>
        <v>樵屋</v>
      </c>
      <c r="F145" s="29">
        <f t="shared" ca="1" si="438"/>
        <v>3548</v>
      </c>
      <c r="G145" s="29">
        <f t="shared" ca="1" si="499"/>
        <v>0</v>
      </c>
      <c r="H145" s="29">
        <f t="shared" ca="1" si="500"/>
        <v>0</v>
      </c>
      <c r="I145" s="29"/>
      <c r="J145" s="30">
        <f t="shared" ca="1" si="439"/>
        <v>0</v>
      </c>
      <c r="K145" s="30">
        <f t="shared" ca="1" si="440"/>
        <v>0</v>
      </c>
      <c r="L145" s="30">
        <f t="shared" ca="1" si="480"/>
        <v>4000</v>
      </c>
      <c r="M145" s="30">
        <f t="shared" ca="1" si="480"/>
        <v>84</v>
      </c>
      <c r="N145" s="30">
        <f t="shared" ca="1" si="416"/>
        <v>0</v>
      </c>
      <c r="O145" s="30">
        <f t="shared" ca="1" si="417"/>
        <v>3548</v>
      </c>
      <c r="P145" s="41" t="s">
        <v>26</v>
      </c>
      <c r="Q145" s="42">
        <f ca="1">IF(MOD(ROW(),3)=1,VLOOKUP(INDIRECT("B"&amp;ROW()),INDIRECT("Cutput!$A:$AS"),Q$1,0),"")</f>
        <v>0</v>
      </c>
      <c r="R145" s="42">
        <f t="shared" ref="R145:AI145" ca="1" si="518">IF(MOD(ROW(),3)=1,VLOOKUP(INDIRECT("B"&amp;ROW()),INDIRECT("Cutput!$A:$AS"),R$1,0),"")</f>
        <v>0</v>
      </c>
      <c r="S145" s="42">
        <f t="shared" ca="1" si="518"/>
        <v>0</v>
      </c>
      <c r="T145" s="42">
        <f t="shared" ca="1" si="518"/>
        <v>0</v>
      </c>
      <c r="U145" s="42">
        <f t="shared" ca="1" si="518"/>
        <v>0</v>
      </c>
      <c r="V145" s="42">
        <f t="shared" ca="1" si="518"/>
        <v>0</v>
      </c>
      <c r="W145" s="42">
        <f t="shared" ca="1" si="518"/>
        <v>0</v>
      </c>
      <c r="X145" s="42">
        <f t="shared" ca="1" si="518"/>
        <v>0</v>
      </c>
      <c r="Y145" s="42">
        <f t="shared" ca="1" si="518"/>
        <v>0</v>
      </c>
      <c r="Z145" s="42">
        <f t="shared" ca="1" si="518"/>
        <v>0</v>
      </c>
      <c r="AA145" s="42">
        <f t="shared" ca="1" si="518"/>
        <v>0</v>
      </c>
      <c r="AB145" s="42">
        <f t="shared" ca="1" si="518"/>
        <v>0</v>
      </c>
      <c r="AC145" s="42">
        <f t="shared" ca="1" si="518"/>
        <v>0</v>
      </c>
      <c r="AD145" s="42">
        <f t="shared" ca="1" si="518"/>
        <v>0</v>
      </c>
      <c r="AE145" s="42">
        <f t="shared" ca="1" si="518"/>
        <v>0</v>
      </c>
      <c r="AF145" s="42">
        <f t="shared" ca="1" si="518"/>
        <v>0</v>
      </c>
      <c r="AG145" s="42">
        <f t="shared" ca="1" si="518"/>
        <v>0</v>
      </c>
      <c r="AH145" s="42">
        <f t="shared" ca="1" si="518"/>
        <v>0</v>
      </c>
      <c r="AI145" s="42">
        <f t="shared" ca="1" si="518"/>
        <v>0</v>
      </c>
    </row>
    <row r="146" spans="1:35" ht="18" hidden="1" customHeight="1">
      <c r="A146" s="31">
        <v>48</v>
      </c>
      <c r="B146" s="60" t="s">
        <v>64</v>
      </c>
      <c r="C146" s="28" t="str">
        <f t="shared" ca="1" si="435"/>
        <v>KGR2218</v>
      </c>
      <c r="D146" s="28" t="str">
        <f t="shared" ca="1" si="436"/>
        <v>普通機種專用</v>
      </c>
      <c r="E146" s="28" t="str">
        <f t="shared" ca="1" si="437"/>
        <v>樵屋</v>
      </c>
      <c r="F146" s="29" t="str">
        <f t="shared" ca="1" si="438"/>
        <v/>
      </c>
      <c r="G146" s="29" t="str">
        <f t="shared" ca="1" si="499"/>
        <v/>
      </c>
      <c r="H146" s="29">
        <f t="shared" ca="1" si="500"/>
        <v>0</v>
      </c>
      <c r="I146" s="32"/>
      <c r="J146" s="30" t="str">
        <f t="shared" ca="1" si="439"/>
        <v/>
      </c>
      <c r="K146" s="30" t="str">
        <f t="shared" ca="1" si="440"/>
        <v/>
      </c>
      <c r="L146" s="30" t="str">
        <f t="shared" ca="1" si="480"/>
        <v/>
      </c>
      <c r="M146" s="30" t="str">
        <f t="shared" ca="1" si="480"/>
        <v/>
      </c>
      <c r="N146" s="30" t="str">
        <f t="shared" ca="1" si="416"/>
        <v/>
      </c>
      <c r="O146" s="30" t="str">
        <f t="shared" si="417"/>
        <v/>
      </c>
      <c r="P146" s="43" t="s">
        <v>27</v>
      </c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</row>
    <row r="147" spans="1:35" ht="18" hidden="1" customHeight="1">
      <c r="A147" s="31">
        <v>48</v>
      </c>
      <c r="B147" s="60" t="s">
        <v>64</v>
      </c>
      <c r="C147" s="28" t="str">
        <f t="shared" ca="1" si="435"/>
        <v>KGR2218</v>
      </c>
      <c r="D147" s="28" t="str">
        <f t="shared" ca="1" si="436"/>
        <v>普通機種專用</v>
      </c>
      <c r="E147" s="28" t="str">
        <f t="shared" ca="1" si="437"/>
        <v>樵屋</v>
      </c>
      <c r="F147" s="29" t="str">
        <f t="shared" ca="1" si="438"/>
        <v/>
      </c>
      <c r="G147" s="29" t="str">
        <f t="shared" ca="1" si="499"/>
        <v/>
      </c>
      <c r="H147" s="29">
        <f t="shared" ca="1" si="500"/>
        <v>0</v>
      </c>
      <c r="I147" s="32"/>
      <c r="J147" s="30" t="str">
        <f t="shared" ca="1" si="439"/>
        <v/>
      </c>
      <c r="K147" s="30" t="str">
        <f t="shared" ca="1" si="440"/>
        <v/>
      </c>
      <c r="L147" s="30" t="str">
        <f t="shared" ca="1" si="480"/>
        <v/>
      </c>
      <c r="M147" s="30" t="str">
        <f t="shared" ca="1" si="480"/>
        <v/>
      </c>
      <c r="N147" s="30" t="str">
        <f t="shared" ca="1" si="416"/>
        <v/>
      </c>
      <c r="O147" s="30" t="str">
        <f t="shared" si="417"/>
        <v/>
      </c>
      <c r="P147" s="45" t="s">
        <v>28</v>
      </c>
      <c r="Q147" s="46">
        <f ca="1">O145-Q145</f>
        <v>3548</v>
      </c>
      <c r="R147" s="46">
        <f ca="1">Q147+Q146-R145</f>
        <v>3548</v>
      </c>
      <c r="S147" s="46">
        <f t="shared" ref="S147" ca="1" si="519">R147+R146-S145</f>
        <v>3548</v>
      </c>
      <c r="T147" s="46">
        <f t="shared" ref="T147" ca="1" si="520">S147+S146-T145</f>
        <v>3548</v>
      </c>
      <c r="U147" s="46">
        <f t="shared" ref="U147" ca="1" si="521">T147+T146-U145</f>
        <v>3548</v>
      </c>
      <c r="V147" s="46">
        <f t="shared" ref="V147" ca="1" si="522">U147+U146-V145</f>
        <v>3548</v>
      </c>
      <c r="W147" s="46">
        <f t="shared" ref="W147" ca="1" si="523">V147+V146-W145</f>
        <v>3548</v>
      </c>
      <c r="X147" s="46">
        <f t="shared" ref="X147" ca="1" si="524">W147+W146-X145</f>
        <v>3548</v>
      </c>
      <c r="Y147" s="46">
        <f t="shared" ref="Y147" ca="1" si="525">X147+X146-Y145</f>
        <v>3548</v>
      </c>
      <c r="Z147" s="46">
        <f t="shared" ref="Z147" ca="1" si="526">Y147+Y146-Z145</f>
        <v>3548</v>
      </c>
      <c r="AA147" s="46">
        <f t="shared" ref="AA147" ca="1" si="527">Z147+Z146-AA145</f>
        <v>3548</v>
      </c>
      <c r="AB147" s="46">
        <f t="shared" ref="AB147" ca="1" si="528">AA147+AA146-AB145</f>
        <v>3548</v>
      </c>
      <c r="AC147" s="46">
        <f t="shared" ref="AC147" ca="1" si="529">AB147+AB146-AC145</f>
        <v>3548</v>
      </c>
      <c r="AD147" s="46">
        <f t="shared" ref="AD147" ca="1" si="530">AC147+AC146-AD145</f>
        <v>3548</v>
      </c>
      <c r="AE147" s="46">
        <f t="shared" ref="AE147" ca="1" si="531">AD147+AD146-AE145</f>
        <v>3548</v>
      </c>
      <c r="AF147" s="46">
        <f t="shared" ref="AF147" ca="1" si="532">AE147+AE146-AF145</f>
        <v>3548</v>
      </c>
      <c r="AG147" s="46">
        <f t="shared" ref="AG147" ca="1" si="533">AF147+AF146-AG145</f>
        <v>3548</v>
      </c>
      <c r="AH147" s="46">
        <f t="shared" ref="AH147" ca="1" si="534">AG147+AG146-AH145</f>
        <v>3548</v>
      </c>
      <c r="AI147" s="46">
        <f t="shared" ref="AI147" ca="1" si="535">AH147+AH146-AI145</f>
        <v>3548</v>
      </c>
    </row>
    <row r="148" spans="1:35" ht="18" hidden="1" customHeight="1">
      <c r="A148" s="27">
        <v>49</v>
      </c>
      <c r="B148" s="96" t="s">
        <v>631</v>
      </c>
      <c r="C148" s="28" t="str">
        <f t="shared" ca="1" si="435"/>
        <v>781-G2407</v>
      </c>
      <c r="D148" s="28" t="str">
        <f t="shared" ca="1" si="436"/>
        <v>HPX專用</v>
      </c>
      <c r="E148" s="28" t="str">
        <f t="shared" ca="1" si="437"/>
        <v>TI</v>
      </c>
      <c r="F148" s="29">
        <f t="shared" ca="1" si="438"/>
        <v>939</v>
      </c>
      <c r="G148" s="29">
        <f t="shared" ca="1" si="499"/>
        <v>0</v>
      </c>
      <c r="H148" s="29">
        <f t="shared" ca="1" si="500"/>
        <v>0</v>
      </c>
      <c r="I148" s="29"/>
      <c r="J148" s="30">
        <f t="shared" ca="1" si="439"/>
        <v>6000</v>
      </c>
      <c r="K148" s="30">
        <f t="shared" ca="1" si="440"/>
        <v>0</v>
      </c>
      <c r="L148" s="30">
        <f t="shared" ca="1" si="480"/>
        <v>3000</v>
      </c>
      <c r="M148" s="30">
        <f t="shared" ca="1" si="480"/>
        <v>98</v>
      </c>
      <c r="N148" s="30">
        <f t="shared" ca="1" si="416"/>
        <v>0</v>
      </c>
      <c r="O148" s="30">
        <f t="shared" ca="1" si="417"/>
        <v>939</v>
      </c>
      <c r="P148" s="41" t="s">
        <v>26</v>
      </c>
      <c r="Q148" s="42">
        <f ca="1">IF(MOD(ROW(),3)=1,VLOOKUP(INDIRECT("B"&amp;ROW()),INDIRECT("Cutput!$A:$AS"),Q$1,0),"")</f>
        <v>3328</v>
      </c>
      <c r="R148" s="42">
        <f t="shared" ca="1" si="498"/>
        <v>0</v>
      </c>
      <c r="S148" s="42">
        <f t="shared" ca="1" si="498"/>
        <v>0</v>
      </c>
      <c r="T148" s="42">
        <f t="shared" ca="1" si="498"/>
        <v>0</v>
      </c>
      <c r="U148" s="42">
        <f t="shared" ca="1" si="498"/>
        <v>2400</v>
      </c>
      <c r="V148" s="42">
        <f t="shared" ca="1" si="498"/>
        <v>0</v>
      </c>
      <c r="W148" s="42">
        <f t="shared" ca="1" si="498"/>
        <v>0</v>
      </c>
      <c r="X148" s="42">
        <f t="shared" ca="1" si="498"/>
        <v>0</v>
      </c>
      <c r="Y148" s="42">
        <f t="shared" ca="1" si="498"/>
        <v>0</v>
      </c>
      <c r="Z148" s="42">
        <f t="shared" ca="1" si="498"/>
        <v>0</v>
      </c>
      <c r="AA148" s="42">
        <f t="shared" ca="1" si="498"/>
        <v>0</v>
      </c>
      <c r="AB148" s="42">
        <f t="shared" ca="1" si="498"/>
        <v>0</v>
      </c>
      <c r="AC148" s="42">
        <f t="shared" ca="1" si="498"/>
        <v>0</v>
      </c>
      <c r="AD148" s="42">
        <f t="shared" ca="1" si="498"/>
        <v>0</v>
      </c>
      <c r="AE148" s="42">
        <f t="shared" ca="1" si="498"/>
        <v>0</v>
      </c>
      <c r="AF148" s="42">
        <f t="shared" ca="1" si="498"/>
        <v>0</v>
      </c>
      <c r="AG148" s="42">
        <f t="shared" ca="1" si="498"/>
        <v>0</v>
      </c>
      <c r="AH148" s="42">
        <f t="shared" ca="1" si="498"/>
        <v>0</v>
      </c>
      <c r="AI148" s="42">
        <f t="shared" ca="1" si="498"/>
        <v>0</v>
      </c>
    </row>
    <row r="149" spans="1:35" ht="18" hidden="1" customHeight="1">
      <c r="A149" s="31">
        <v>49</v>
      </c>
      <c r="B149" s="60" t="s">
        <v>65</v>
      </c>
      <c r="C149" s="28" t="str">
        <f t="shared" ca="1" si="435"/>
        <v>781-G2407</v>
      </c>
      <c r="D149" s="28" t="str">
        <f t="shared" ca="1" si="436"/>
        <v>HPX專用</v>
      </c>
      <c r="E149" s="28" t="str">
        <f t="shared" ca="1" si="437"/>
        <v>TI</v>
      </c>
      <c r="F149" s="29" t="str">
        <f t="shared" ca="1" si="438"/>
        <v/>
      </c>
      <c r="G149" s="29" t="str">
        <f t="shared" ca="1" si="499"/>
        <v/>
      </c>
      <c r="H149" s="29">
        <f t="shared" ca="1" si="500"/>
        <v>0</v>
      </c>
      <c r="I149" s="32"/>
      <c r="J149" s="30" t="str">
        <f t="shared" ca="1" si="439"/>
        <v/>
      </c>
      <c r="K149" s="30" t="str">
        <f t="shared" ca="1" si="440"/>
        <v/>
      </c>
      <c r="L149" s="30" t="str">
        <f t="shared" ca="1" si="480"/>
        <v/>
      </c>
      <c r="M149" s="30" t="str">
        <f t="shared" ca="1" si="480"/>
        <v/>
      </c>
      <c r="N149" s="30" t="str">
        <f t="shared" ca="1" si="416"/>
        <v/>
      </c>
      <c r="O149" s="30" t="str">
        <f t="shared" si="417"/>
        <v/>
      </c>
      <c r="P149" s="43" t="s">
        <v>27</v>
      </c>
      <c r="Q149" s="44"/>
      <c r="R149" s="44">
        <v>6000</v>
      </c>
      <c r="S149" s="44">
        <v>0</v>
      </c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</row>
    <row r="150" spans="1:35" ht="18" hidden="1" customHeight="1">
      <c r="A150" s="31">
        <v>49</v>
      </c>
      <c r="B150" s="60" t="s">
        <v>65</v>
      </c>
      <c r="C150" s="28" t="str">
        <f t="shared" ca="1" si="435"/>
        <v>781-G2407</v>
      </c>
      <c r="D150" s="28" t="str">
        <f t="shared" ca="1" si="436"/>
        <v>HPX專用</v>
      </c>
      <c r="E150" s="28" t="str">
        <f t="shared" ca="1" si="437"/>
        <v>TI</v>
      </c>
      <c r="F150" s="29" t="str">
        <f t="shared" ca="1" si="438"/>
        <v/>
      </c>
      <c r="G150" s="29" t="str">
        <f t="shared" ca="1" si="499"/>
        <v/>
      </c>
      <c r="H150" s="29">
        <f t="shared" ca="1" si="500"/>
        <v>0</v>
      </c>
      <c r="I150" s="32"/>
      <c r="J150" s="30" t="str">
        <f t="shared" ca="1" si="439"/>
        <v/>
      </c>
      <c r="K150" s="30" t="str">
        <f t="shared" ca="1" si="440"/>
        <v/>
      </c>
      <c r="L150" s="30" t="str">
        <f t="shared" ca="1" si="480"/>
        <v/>
      </c>
      <c r="M150" s="30" t="str">
        <f t="shared" ca="1" si="480"/>
        <v/>
      </c>
      <c r="N150" s="30" t="str">
        <f t="shared" ca="1" si="416"/>
        <v/>
      </c>
      <c r="O150" s="30" t="str">
        <f t="shared" si="417"/>
        <v/>
      </c>
      <c r="P150" s="45" t="s">
        <v>28</v>
      </c>
      <c r="Q150" s="46">
        <f ca="1">O148-Q148</f>
        <v>-2389</v>
      </c>
      <c r="R150" s="46">
        <f ca="1">Q150+Q149-R148</f>
        <v>-2389</v>
      </c>
      <c r="S150" s="46">
        <f t="shared" ref="S150" ca="1" si="536">R150+R149-S148</f>
        <v>3611</v>
      </c>
      <c r="T150" s="46">
        <f t="shared" ref="T150" ca="1" si="537">S150+S149-T148</f>
        <v>3611</v>
      </c>
      <c r="U150" s="46">
        <f t="shared" ref="U150" ca="1" si="538">T150+T149-U148</f>
        <v>1211</v>
      </c>
      <c r="V150" s="46">
        <f t="shared" ref="V150" ca="1" si="539">U150+U149-V148</f>
        <v>1211</v>
      </c>
      <c r="W150" s="46">
        <f t="shared" ref="W150" ca="1" si="540">V150+V149-W148</f>
        <v>1211</v>
      </c>
      <c r="X150" s="46">
        <f t="shared" ref="X150" ca="1" si="541">W150+W149-X148</f>
        <v>1211</v>
      </c>
      <c r="Y150" s="46">
        <f t="shared" ref="Y150" ca="1" si="542">X150+X149-Y148</f>
        <v>1211</v>
      </c>
      <c r="Z150" s="46">
        <f t="shared" ref="Z150" ca="1" si="543">Y150+Y149-Z148</f>
        <v>1211</v>
      </c>
      <c r="AA150" s="46">
        <f t="shared" ref="AA150" ca="1" si="544">Z150+Z149-AA148</f>
        <v>1211</v>
      </c>
      <c r="AB150" s="46">
        <f t="shared" ref="AB150" ca="1" si="545">AA150+AA149-AB148</f>
        <v>1211</v>
      </c>
      <c r="AC150" s="46">
        <f t="shared" ref="AC150" ca="1" si="546">AB150+AB149-AC148</f>
        <v>1211</v>
      </c>
      <c r="AD150" s="46">
        <f t="shared" ref="AD150" ca="1" si="547">AC150+AC149-AD148</f>
        <v>1211</v>
      </c>
      <c r="AE150" s="46">
        <f t="shared" ref="AE150" ca="1" si="548">AD150+AD149-AE148</f>
        <v>1211</v>
      </c>
      <c r="AF150" s="46">
        <f t="shared" ref="AF150" ca="1" si="549">AE150+AE149-AF148</f>
        <v>1211</v>
      </c>
      <c r="AG150" s="46">
        <f t="shared" ref="AG150" ca="1" si="550">AF150+AF149-AG148</f>
        <v>1211</v>
      </c>
      <c r="AH150" s="46">
        <f t="shared" ref="AH150" ca="1" si="551">AG150+AG149-AH148</f>
        <v>1211</v>
      </c>
      <c r="AI150" s="46">
        <f t="shared" ref="AI150" ca="1" si="552">AH150+AH149-AI148</f>
        <v>1211</v>
      </c>
    </row>
    <row r="151" spans="1:35" ht="18" hidden="1" customHeight="1">
      <c r="A151" s="27">
        <v>50</v>
      </c>
      <c r="B151" s="96" t="s">
        <v>641</v>
      </c>
      <c r="C151" s="28" t="str">
        <f t="shared" ca="1" si="435"/>
        <v>781-K2427, KU-2427</v>
      </c>
      <c r="D151" s="28" t="str">
        <f t="shared" ca="1" si="436"/>
        <v>HPX_2427專用</v>
      </c>
      <c r="E151" s="28" t="str">
        <f t="shared" ca="1" si="437"/>
        <v>安富利</v>
      </c>
      <c r="F151" s="29">
        <f t="shared" ca="1" si="438"/>
        <v>-5364</v>
      </c>
      <c r="G151" s="29">
        <f t="shared" ca="1" si="499"/>
        <v>0</v>
      </c>
      <c r="H151" s="29">
        <f t="shared" ca="1" si="500"/>
        <v>0</v>
      </c>
      <c r="I151" s="29"/>
      <c r="J151" s="30">
        <f t="shared" ca="1" si="439"/>
        <v>72000</v>
      </c>
      <c r="K151" s="30">
        <f t="shared" ca="1" si="440"/>
        <v>0</v>
      </c>
      <c r="L151" s="30">
        <f t="shared" ca="1" si="480"/>
        <v>3000</v>
      </c>
      <c r="M151" s="30">
        <f t="shared" ca="1" si="480"/>
        <v>140</v>
      </c>
      <c r="N151" s="30">
        <f t="shared" ca="1" si="416"/>
        <v>63840</v>
      </c>
      <c r="O151" s="30">
        <f t="shared" ca="1" si="417"/>
        <v>58476</v>
      </c>
      <c r="P151" s="41" t="s">
        <v>26</v>
      </c>
      <c r="Q151" s="42">
        <f ca="1">IF(MOD(ROW(),3)=1,VLOOKUP(INDIRECT("B"&amp;ROW()),INDIRECT("Cutput!$A:$AS"),Q$1,0),"")</f>
        <v>24740</v>
      </c>
      <c r="R151" s="42">
        <f t="shared" ca="1" si="498"/>
        <v>15960</v>
      </c>
      <c r="S151" s="42">
        <f t="shared" ca="1" si="498"/>
        <v>17340</v>
      </c>
      <c r="T151" s="42">
        <f t="shared" ca="1" si="498"/>
        <v>17400</v>
      </c>
      <c r="U151" s="42">
        <f t="shared" ca="1" si="498"/>
        <v>10680</v>
      </c>
      <c r="V151" s="42">
        <f t="shared" ca="1" si="498"/>
        <v>8760</v>
      </c>
      <c r="W151" s="42">
        <f t="shared" ca="1" si="498"/>
        <v>6720</v>
      </c>
      <c r="X151" s="42">
        <f t="shared" ca="1" si="498"/>
        <v>5760</v>
      </c>
      <c r="Y151" s="42">
        <f t="shared" ca="1" si="498"/>
        <v>3420</v>
      </c>
      <c r="Z151" s="42">
        <f t="shared" ca="1" si="498"/>
        <v>480</v>
      </c>
      <c r="AA151" s="42">
        <f t="shared" ca="1" si="498"/>
        <v>0</v>
      </c>
      <c r="AB151" s="42">
        <f t="shared" ca="1" si="498"/>
        <v>0</v>
      </c>
      <c r="AC151" s="42">
        <f t="shared" ca="1" si="498"/>
        <v>0</v>
      </c>
      <c r="AD151" s="42">
        <f t="shared" ca="1" si="498"/>
        <v>0</v>
      </c>
      <c r="AE151" s="42">
        <f t="shared" ca="1" si="498"/>
        <v>0</v>
      </c>
      <c r="AF151" s="42">
        <f t="shared" ca="1" si="498"/>
        <v>0</v>
      </c>
      <c r="AG151" s="42">
        <f t="shared" ca="1" si="498"/>
        <v>0</v>
      </c>
      <c r="AH151" s="42">
        <f t="shared" ca="1" si="498"/>
        <v>0</v>
      </c>
      <c r="AI151" s="42">
        <f t="shared" ca="1" si="498"/>
        <v>0</v>
      </c>
    </row>
    <row r="152" spans="1:35" ht="18" hidden="1" customHeight="1">
      <c r="A152" s="31">
        <v>50</v>
      </c>
      <c r="B152" s="60" t="s">
        <v>66</v>
      </c>
      <c r="C152" s="28" t="str">
        <f t="shared" ca="1" si="435"/>
        <v>781-K2427, KU-2427</v>
      </c>
      <c r="D152" s="28" t="str">
        <f t="shared" ca="1" si="436"/>
        <v>HPX_2427專用</v>
      </c>
      <c r="E152" s="28" t="str">
        <f t="shared" ca="1" si="437"/>
        <v>安富利</v>
      </c>
      <c r="F152" s="29" t="str">
        <f t="shared" ca="1" si="438"/>
        <v/>
      </c>
      <c r="G152" s="29" t="str">
        <f t="shared" ca="1" si="499"/>
        <v/>
      </c>
      <c r="H152" s="29">
        <f t="shared" ca="1" si="500"/>
        <v>0</v>
      </c>
      <c r="I152" s="32" t="s">
        <v>32</v>
      </c>
      <c r="J152" s="30" t="str">
        <f t="shared" ca="1" si="439"/>
        <v/>
      </c>
      <c r="K152" s="30" t="str">
        <f t="shared" ca="1" si="440"/>
        <v/>
      </c>
      <c r="L152" s="30" t="str">
        <f t="shared" ca="1" si="480"/>
        <v/>
      </c>
      <c r="M152" s="30" t="str">
        <f t="shared" ca="1" si="480"/>
        <v/>
      </c>
      <c r="N152" s="30" t="str">
        <f t="shared" ca="1" si="416"/>
        <v/>
      </c>
      <c r="O152" s="30" t="str">
        <f t="shared" si="417"/>
        <v/>
      </c>
      <c r="P152" s="43" t="s">
        <v>27</v>
      </c>
      <c r="Q152" s="44"/>
      <c r="R152" s="44">
        <v>15000</v>
      </c>
      <c r="S152" s="44"/>
      <c r="T152" s="44">
        <v>12000</v>
      </c>
      <c r="U152" s="44">
        <v>9000</v>
      </c>
      <c r="V152" s="44">
        <v>9000</v>
      </c>
      <c r="W152" s="44">
        <v>9000</v>
      </c>
      <c r="X152" s="44">
        <v>9000</v>
      </c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</row>
    <row r="153" spans="1:35" ht="18" hidden="1" customHeight="1">
      <c r="A153" s="31">
        <v>50</v>
      </c>
      <c r="B153" s="60" t="s">
        <v>66</v>
      </c>
      <c r="C153" s="28" t="str">
        <f t="shared" ca="1" si="435"/>
        <v>781-K2427, KU-2427</v>
      </c>
      <c r="D153" s="28" t="str">
        <f t="shared" ca="1" si="436"/>
        <v>HPX_2427專用</v>
      </c>
      <c r="E153" s="28" t="str">
        <f t="shared" ca="1" si="437"/>
        <v>安富利</v>
      </c>
      <c r="F153" s="29" t="str">
        <f t="shared" ca="1" si="438"/>
        <v/>
      </c>
      <c r="G153" s="29" t="str">
        <f t="shared" ca="1" si="499"/>
        <v/>
      </c>
      <c r="H153" s="29">
        <f t="shared" ca="1" si="500"/>
        <v>0</v>
      </c>
      <c r="I153" s="32"/>
      <c r="J153" s="30" t="str">
        <f t="shared" ca="1" si="439"/>
        <v/>
      </c>
      <c r="K153" s="30" t="str">
        <f t="shared" ca="1" si="440"/>
        <v/>
      </c>
      <c r="L153" s="30" t="str">
        <f t="shared" ca="1" si="480"/>
        <v/>
      </c>
      <c r="M153" s="30" t="str">
        <f t="shared" ca="1" si="480"/>
        <v/>
      </c>
      <c r="N153" s="30" t="str">
        <f t="shared" ca="1" si="416"/>
        <v/>
      </c>
      <c r="O153" s="30" t="str">
        <f t="shared" si="417"/>
        <v/>
      </c>
      <c r="P153" s="45" t="s">
        <v>28</v>
      </c>
      <c r="Q153" s="46">
        <f ca="1">O151-Q151</f>
        <v>33736</v>
      </c>
      <c r="R153" s="46">
        <f ca="1">Q153+Q152-R151</f>
        <v>17776</v>
      </c>
      <c r="S153" s="46">
        <f t="shared" ref="S153" ca="1" si="553">R153+R152-S151</f>
        <v>15436</v>
      </c>
      <c r="T153" s="46">
        <f t="shared" ref="T153" ca="1" si="554">S153+S152-T151</f>
        <v>-1964</v>
      </c>
      <c r="U153" s="46">
        <f t="shared" ref="U153" ca="1" si="555">T153+T152-U151</f>
        <v>-644</v>
      </c>
      <c r="V153" s="46">
        <f t="shared" ref="V153" ca="1" si="556">U153+U152-V151</f>
        <v>-404</v>
      </c>
      <c r="W153" s="46">
        <f t="shared" ref="W153" ca="1" si="557">V153+V152-W151</f>
        <v>1876</v>
      </c>
      <c r="X153" s="46">
        <f t="shared" ref="X153" ca="1" si="558">W153+W152-X151</f>
        <v>5116</v>
      </c>
      <c r="Y153" s="46">
        <f t="shared" ref="Y153" ca="1" si="559">X153+X152-Y151</f>
        <v>10696</v>
      </c>
      <c r="Z153" s="46">
        <f t="shared" ref="Z153" ca="1" si="560">Y153+Y152-Z151</f>
        <v>10216</v>
      </c>
      <c r="AA153" s="46">
        <f t="shared" ref="AA153" ca="1" si="561">Z153+Z152-AA151</f>
        <v>10216</v>
      </c>
      <c r="AB153" s="46">
        <f t="shared" ref="AB153" ca="1" si="562">AA153+AA152-AB151</f>
        <v>10216</v>
      </c>
      <c r="AC153" s="46">
        <f t="shared" ref="AC153" ca="1" si="563">AB153+AB152-AC151</f>
        <v>10216</v>
      </c>
      <c r="AD153" s="46">
        <f t="shared" ref="AD153" ca="1" si="564">AC153+AC152-AD151</f>
        <v>10216</v>
      </c>
      <c r="AE153" s="46">
        <f t="shared" ref="AE153" ca="1" si="565">AD153+AD152-AE151</f>
        <v>10216</v>
      </c>
      <c r="AF153" s="46">
        <f t="shared" ref="AF153" ca="1" si="566">AE153+AE152-AF151</f>
        <v>10216</v>
      </c>
      <c r="AG153" s="46">
        <f t="shared" ref="AG153" ca="1" si="567">AF153+AF152-AG151</f>
        <v>10216</v>
      </c>
      <c r="AH153" s="46">
        <f t="shared" ref="AH153" ca="1" si="568">AG153+AG152-AH151</f>
        <v>10216</v>
      </c>
      <c r="AI153" s="46">
        <f t="shared" ref="AI153" ca="1" si="569">AH153+AH152-AI151</f>
        <v>10216</v>
      </c>
    </row>
    <row r="154" spans="1:35" ht="18" hidden="1" customHeight="1">
      <c r="A154" s="27">
        <v>51</v>
      </c>
      <c r="B154" s="96" t="s">
        <v>653</v>
      </c>
      <c r="C154" s="28" t="str">
        <f t="shared" ca="1" si="435"/>
        <v>KU-1469, KB-1777, KU-0325, KU-3923, KU-9938</v>
      </c>
      <c r="D154" s="28" t="str">
        <f t="shared" ca="1" si="436"/>
        <v>HPX&amp;普通機種共用</v>
      </c>
      <c r="E154" s="28" t="str">
        <f t="shared" ca="1" si="437"/>
        <v>旭陽</v>
      </c>
      <c r="F154" s="29">
        <f t="shared" ca="1" si="438"/>
        <v>-6679</v>
      </c>
      <c r="G154" s="29">
        <f t="shared" ca="1" si="499"/>
        <v>0</v>
      </c>
      <c r="H154" s="29">
        <f t="shared" ca="1" si="500"/>
        <v>0</v>
      </c>
      <c r="I154" s="29"/>
      <c r="J154" s="30">
        <f t="shared" ca="1" si="439"/>
        <v>9800</v>
      </c>
      <c r="K154" s="30">
        <f t="shared" ca="1" si="440"/>
        <v>0</v>
      </c>
      <c r="L154" s="30">
        <f t="shared" ca="1" si="480"/>
        <v>22000</v>
      </c>
      <c r="M154" s="30">
        <f t="shared" ca="1" si="480"/>
        <v>98</v>
      </c>
      <c r="N154" s="30">
        <f t="shared" ca="1" si="416"/>
        <v>0</v>
      </c>
      <c r="O154" s="30">
        <f t="shared" ca="1" si="417"/>
        <v>-6679</v>
      </c>
      <c r="P154" s="41" t="s">
        <v>26</v>
      </c>
      <c r="Q154" s="42">
        <f ca="1">IF(MOD(ROW(),3)=1,VLOOKUP(INDIRECT("B"&amp;ROW()),INDIRECT("Cutput!$A:$AS"),Q$1,0),"")</f>
        <v>0</v>
      </c>
      <c r="R154" s="42">
        <f ca="1">IF(MOD(ROW(),3)=1,VLOOKUP(INDIRECT("B"&amp;ROW()),INDIRECT("Cutput!$A:$AS"),R$1,0),"")</f>
        <v>0</v>
      </c>
      <c r="S154" s="42">
        <f t="shared" ca="1" si="498"/>
        <v>0</v>
      </c>
      <c r="T154" s="42">
        <f t="shared" ca="1" si="498"/>
        <v>0</v>
      </c>
      <c r="U154" s="42">
        <f t="shared" ca="1" si="498"/>
        <v>0</v>
      </c>
      <c r="V154" s="42">
        <f t="shared" ca="1" si="498"/>
        <v>0</v>
      </c>
      <c r="W154" s="42">
        <f t="shared" ca="1" si="498"/>
        <v>0</v>
      </c>
      <c r="X154" s="42">
        <f t="shared" ca="1" si="498"/>
        <v>0</v>
      </c>
      <c r="Y154" s="42">
        <f t="shared" ca="1" si="498"/>
        <v>0</v>
      </c>
      <c r="Z154" s="42">
        <f t="shared" ca="1" si="498"/>
        <v>0</v>
      </c>
      <c r="AA154" s="42">
        <f t="shared" ca="1" si="498"/>
        <v>0</v>
      </c>
      <c r="AB154" s="42">
        <f t="shared" ca="1" si="498"/>
        <v>0</v>
      </c>
      <c r="AC154" s="42">
        <f t="shared" ca="1" si="498"/>
        <v>0</v>
      </c>
      <c r="AD154" s="42">
        <f t="shared" ca="1" si="498"/>
        <v>0</v>
      </c>
      <c r="AE154" s="42">
        <f t="shared" ca="1" si="498"/>
        <v>0</v>
      </c>
      <c r="AF154" s="42">
        <f t="shared" ca="1" si="498"/>
        <v>0</v>
      </c>
      <c r="AG154" s="42">
        <f t="shared" ca="1" si="498"/>
        <v>0</v>
      </c>
      <c r="AH154" s="42">
        <f t="shared" ca="1" si="498"/>
        <v>0</v>
      </c>
      <c r="AI154" s="42">
        <f t="shared" ca="1" si="498"/>
        <v>0</v>
      </c>
    </row>
    <row r="155" spans="1:35" ht="18" hidden="1" customHeight="1">
      <c r="A155" s="31">
        <v>51</v>
      </c>
      <c r="B155" s="60" t="s">
        <v>67</v>
      </c>
      <c r="C155" s="28" t="str">
        <f t="shared" ca="1" si="435"/>
        <v>KU-1469, KB-1777, KU-0325, KU-3923, KU-9938</v>
      </c>
      <c r="D155" s="28" t="str">
        <f t="shared" ca="1" si="436"/>
        <v>HPX&amp;普通機種共用</v>
      </c>
      <c r="E155" s="28" t="str">
        <f t="shared" ca="1" si="437"/>
        <v>旭陽</v>
      </c>
      <c r="F155" s="29" t="str">
        <f t="shared" ca="1" si="438"/>
        <v/>
      </c>
      <c r="G155" s="29" t="str">
        <f t="shared" ca="1" si="499"/>
        <v/>
      </c>
      <c r="H155" s="29">
        <f t="shared" ca="1" si="500"/>
        <v>0</v>
      </c>
      <c r="I155" s="32"/>
      <c r="J155" s="30" t="str">
        <f t="shared" ca="1" si="439"/>
        <v/>
      </c>
      <c r="K155" s="30" t="str">
        <f t="shared" ca="1" si="440"/>
        <v/>
      </c>
      <c r="L155" s="30" t="str">
        <f t="shared" ca="1" si="480"/>
        <v/>
      </c>
      <c r="M155" s="30" t="str">
        <f t="shared" ca="1" si="480"/>
        <v/>
      </c>
      <c r="N155" s="30" t="str">
        <f t="shared" ca="1" si="416"/>
        <v/>
      </c>
      <c r="O155" s="30" t="str">
        <f t="shared" si="417"/>
        <v/>
      </c>
      <c r="P155" s="43" t="s">
        <v>27</v>
      </c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</row>
    <row r="156" spans="1:35" ht="18" hidden="1" customHeight="1">
      <c r="A156" s="31">
        <v>51</v>
      </c>
      <c r="B156" s="60" t="s">
        <v>67</v>
      </c>
      <c r="C156" s="28" t="str">
        <f t="shared" ca="1" si="435"/>
        <v>KU-1469, KB-1777, KU-0325, KU-3923, KU-9938</v>
      </c>
      <c r="D156" s="28" t="str">
        <f t="shared" ca="1" si="436"/>
        <v>HPX&amp;普通機種共用</v>
      </c>
      <c r="E156" s="28" t="str">
        <f t="shared" ca="1" si="437"/>
        <v>旭陽</v>
      </c>
      <c r="F156" s="29" t="str">
        <f t="shared" ca="1" si="438"/>
        <v/>
      </c>
      <c r="G156" s="29" t="str">
        <f t="shared" ca="1" si="499"/>
        <v/>
      </c>
      <c r="H156" s="29">
        <f t="shared" ca="1" si="500"/>
        <v>0</v>
      </c>
      <c r="I156" s="32"/>
      <c r="J156" s="30" t="str">
        <f t="shared" ca="1" si="439"/>
        <v/>
      </c>
      <c r="K156" s="30" t="str">
        <f t="shared" ca="1" si="440"/>
        <v/>
      </c>
      <c r="L156" s="30" t="str">
        <f t="shared" ref="L156:M175" ca="1" si="570">IF(MOD(ROW(),3)=1,VLOOKUP(INDIRECT("B"&amp;ROW()),INDIRECT("KCB!$B:$AS"),L$2,0),"")</f>
        <v/>
      </c>
      <c r="M156" s="30" t="str">
        <f t="shared" ca="1" si="570"/>
        <v/>
      </c>
      <c r="N156" s="30" t="str">
        <f t="shared" ca="1" si="416"/>
        <v/>
      </c>
      <c r="O156" s="30" t="str">
        <f t="shared" si="417"/>
        <v/>
      </c>
      <c r="P156" s="45" t="s">
        <v>28</v>
      </c>
      <c r="Q156" s="46">
        <f ca="1">O154-Q154</f>
        <v>-6679</v>
      </c>
      <c r="R156" s="46">
        <f ca="1">Q156+Q155-R154</f>
        <v>-6679</v>
      </c>
      <c r="S156" s="46">
        <f t="shared" ref="S156" ca="1" si="571">R156+R155-S154</f>
        <v>-6679</v>
      </c>
      <c r="T156" s="46">
        <f t="shared" ref="T156" ca="1" si="572">S156+S155-T154</f>
        <v>-6679</v>
      </c>
      <c r="U156" s="46">
        <f t="shared" ref="U156" ca="1" si="573">T156+T155-U154</f>
        <v>-6679</v>
      </c>
      <c r="V156" s="46">
        <f t="shared" ref="V156" ca="1" si="574">U156+U155-V154</f>
        <v>-6679</v>
      </c>
      <c r="W156" s="46">
        <f t="shared" ref="W156" ca="1" si="575">V156+V155-W154</f>
        <v>-6679</v>
      </c>
      <c r="X156" s="46">
        <f t="shared" ref="X156" ca="1" si="576">W156+W155-X154</f>
        <v>-6679</v>
      </c>
      <c r="Y156" s="46">
        <f t="shared" ref="Y156" ca="1" si="577">X156+X155-Y154</f>
        <v>-6679</v>
      </c>
      <c r="Z156" s="46">
        <f t="shared" ref="Z156" ca="1" si="578">Y156+Y155-Z154</f>
        <v>-6679</v>
      </c>
      <c r="AA156" s="46">
        <f t="shared" ref="AA156" ca="1" si="579">Z156+Z155-AA154</f>
        <v>-6679</v>
      </c>
      <c r="AB156" s="46">
        <f t="shared" ref="AB156" ca="1" si="580">AA156+AA155-AB154</f>
        <v>-6679</v>
      </c>
      <c r="AC156" s="46">
        <f t="shared" ref="AC156" ca="1" si="581">AB156+AB155-AC154</f>
        <v>-6679</v>
      </c>
      <c r="AD156" s="46">
        <f t="shared" ref="AD156" ca="1" si="582">AC156+AC155-AD154</f>
        <v>-6679</v>
      </c>
      <c r="AE156" s="46">
        <f t="shared" ref="AE156" ca="1" si="583">AD156+AD155-AE154</f>
        <v>-6679</v>
      </c>
      <c r="AF156" s="46">
        <f t="shared" ref="AF156" ca="1" si="584">AE156+AE155-AF154</f>
        <v>-6679</v>
      </c>
      <c r="AG156" s="46">
        <f t="shared" ref="AG156" ca="1" si="585">AF156+AF155-AG154</f>
        <v>-6679</v>
      </c>
      <c r="AH156" s="46">
        <f t="shared" ref="AH156" ca="1" si="586">AG156+AG155-AH154</f>
        <v>-6679</v>
      </c>
      <c r="AI156" s="46">
        <f t="shared" ref="AI156" ca="1" si="587">AH156+AH155-AI154</f>
        <v>-6679</v>
      </c>
    </row>
    <row r="157" spans="1:35" ht="18" hidden="1" customHeight="1">
      <c r="A157" s="27">
        <v>52</v>
      </c>
      <c r="B157" s="59" t="s">
        <v>252</v>
      </c>
      <c r="C157" s="28" t="str">
        <f t="shared" ca="1" si="435"/>
        <v>Not Found</v>
      </c>
      <c r="D157" s="28" t="str">
        <f t="shared" ca="1" si="436"/>
        <v>無機種用</v>
      </c>
      <c r="E157" s="28" t="str">
        <f t="shared" ca="1" si="437"/>
        <v>無PO</v>
      </c>
      <c r="F157" s="29">
        <f t="shared" ca="1" si="438"/>
        <v>0</v>
      </c>
      <c r="G157" s="29">
        <f t="shared" ca="1" si="499"/>
        <v>0</v>
      </c>
      <c r="H157" s="29">
        <f t="shared" ca="1" si="500"/>
        <v>0</v>
      </c>
      <c r="I157" s="29"/>
      <c r="J157" s="30">
        <f t="shared" ca="1" si="439"/>
        <v>0</v>
      </c>
      <c r="K157" s="30">
        <f t="shared" ca="1" si="440"/>
        <v>0</v>
      </c>
      <c r="L157" s="30">
        <f t="shared" ca="1" si="570"/>
        <v>0</v>
      </c>
      <c r="M157" s="30">
        <f t="shared" ca="1" si="570"/>
        <v>0</v>
      </c>
      <c r="N157" s="30">
        <f t="shared" ca="1" si="416"/>
        <v>0</v>
      </c>
      <c r="O157" s="30">
        <f t="shared" ca="1" si="417"/>
        <v>0</v>
      </c>
      <c r="P157" s="41" t="s">
        <v>26</v>
      </c>
      <c r="Q157" s="42" t="e">
        <f ca="1">IF(MOD(ROW(),3)=1,VLOOKUP(INDIRECT("B"&amp;ROW()),INDIRECT("Cutput!$A:$AS"),Q$1,0),"")</f>
        <v>#N/A</v>
      </c>
      <c r="R157" s="42" t="e">
        <f t="shared" ca="1" si="498"/>
        <v>#N/A</v>
      </c>
      <c r="S157" s="42" t="e">
        <f t="shared" ca="1" si="498"/>
        <v>#N/A</v>
      </c>
      <c r="T157" s="42" t="e">
        <f t="shared" ca="1" si="498"/>
        <v>#N/A</v>
      </c>
      <c r="U157" s="42" t="e">
        <f t="shared" ca="1" si="498"/>
        <v>#N/A</v>
      </c>
      <c r="V157" s="42" t="e">
        <f t="shared" ca="1" si="498"/>
        <v>#N/A</v>
      </c>
      <c r="W157" s="42" t="e">
        <f t="shared" ca="1" si="498"/>
        <v>#N/A</v>
      </c>
      <c r="X157" s="42" t="e">
        <f t="shared" ca="1" si="498"/>
        <v>#N/A</v>
      </c>
      <c r="Y157" s="42" t="e">
        <f t="shared" ca="1" si="498"/>
        <v>#N/A</v>
      </c>
      <c r="Z157" s="42" t="e">
        <f t="shared" ca="1" si="498"/>
        <v>#N/A</v>
      </c>
      <c r="AA157" s="42" t="e">
        <f t="shared" ca="1" si="498"/>
        <v>#N/A</v>
      </c>
      <c r="AB157" s="42" t="e">
        <f t="shared" ca="1" si="498"/>
        <v>#N/A</v>
      </c>
      <c r="AC157" s="42" t="e">
        <f t="shared" ca="1" si="498"/>
        <v>#N/A</v>
      </c>
      <c r="AD157" s="42" t="e">
        <f t="shared" ca="1" si="498"/>
        <v>#N/A</v>
      </c>
      <c r="AE157" s="42" t="e">
        <f t="shared" ca="1" si="498"/>
        <v>#N/A</v>
      </c>
      <c r="AF157" s="42" t="e">
        <f t="shared" ca="1" si="498"/>
        <v>#N/A</v>
      </c>
      <c r="AG157" s="42" t="e">
        <f t="shared" ca="1" si="498"/>
        <v>#N/A</v>
      </c>
      <c r="AH157" s="42" t="e">
        <f t="shared" ca="1" si="498"/>
        <v>#N/A</v>
      </c>
      <c r="AI157" s="42" t="e">
        <f t="shared" ca="1" si="498"/>
        <v>#N/A</v>
      </c>
    </row>
    <row r="158" spans="1:35" ht="18" hidden="1" customHeight="1">
      <c r="A158" s="31">
        <v>52</v>
      </c>
      <c r="B158" s="60" t="s">
        <v>252</v>
      </c>
      <c r="C158" s="28" t="str">
        <f t="shared" ca="1" si="435"/>
        <v>Not Found</v>
      </c>
      <c r="D158" s="28" t="str">
        <f t="shared" ca="1" si="436"/>
        <v>無機種用</v>
      </c>
      <c r="E158" s="28" t="str">
        <f t="shared" ca="1" si="437"/>
        <v>無PO</v>
      </c>
      <c r="F158" s="29" t="str">
        <f t="shared" ca="1" si="438"/>
        <v/>
      </c>
      <c r="G158" s="29" t="str">
        <f t="shared" ca="1" si="499"/>
        <v/>
      </c>
      <c r="H158" s="29">
        <f t="shared" ca="1" si="500"/>
        <v>0</v>
      </c>
      <c r="I158" s="32"/>
      <c r="J158" s="30" t="str">
        <f t="shared" ca="1" si="439"/>
        <v/>
      </c>
      <c r="K158" s="30" t="str">
        <f t="shared" ca="1" si="440"/>
        <v/>
      </c>
      <c r="L158" s="30" t="str">
        <f t="shared" ca="1" si="570"/>
        <v/>
      </c>
      <c r="M158" s="30" t="str">
        <f t="shared" ca="1" si="570"/>
        <v/>
      </c>
      <c r="N158" s="30" t="str">
        <f t="shared" ca="1" si="416"/>
        <v/>
      </c>
      <c r="O158" s="30" t="str">
        <f t="shared" si="417"/>
        <v/>
      </c>
      <c r="P158" s="43" t="s">
        <v>27</v>
      </c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</row>
    <row r="159" spans="1:35" ht="18" hidden="1" customHeight="1">
      <c r="A159" s="31">
        <v>52</v>
      </c>
      <c r="B159" s="60" t="s">
        <v>252</v>
      </c>
      <c r="C159" s="28" t="str">
        <f t="shared" ca="1" si="435"/>
        <v>Not Found</v>
      </c>
      <c r="D159" s="28" t="str">
        <f t="shared" ca="1" si="436"/>
        <v>無機種用</v>
      </c>
      <c r="E159" s="28" t="str">
        <f t="shared" ca="1" si="437"/>
        <v>無PO</v>
      </c>
      <c r="F159" s="29" t="str">
        <f t="shared" ca="1" si="438"/>
        <v/>
      </c>
      <c r="G159" s="29" t="str">
        <f t="shared" ca="1" si="499"/>
        <v/>
      </c>
      <c r="H159" s="29">
        <f t="shared" ca="1" si="500"/>
        <v>0</v>
      </c>
      <c r="I159" s="32"/>
      <c r="J159" s="30" t="str">
        <f t="shared" ca="1" si="439"/>
        <v/>
      </c>
      <c r="K159" s="30" t="str">
        <f t="shared" ca="1" si="440"/>
        <v/>
      </c>
      <c r="L159" s="30" t="str">
        <f t="shared" ca="1" si="570"/>
        <v/>
      </c>
      <c r="M159" s="30" t="str">
        <f t="shared" ca="1" si="570"/>
        <v/>
      </c>
      <c r="N159" s="30" t="str">
        <f t="shared" ca="1" si="416"/>
        <v/>
      </c>
      <c r="O159" s="30" t="str">
        <f t="shared" si="417"/>
        <v/>
      </c>
      <c r="P159" s="45" t="s">
        <v>28</v>
      </c>
      <c r="Q159" s="46" t="e">
        <f ca="1">O157-Q157</f>
        <v>#N/A</v>
      </c>
      <c r="R159" s="46" t="e">
        <f ca="1">Q159+Q158-R157</f>
        <v>#N/A</v>
      </c>
      <c r="S159" s="46" t="e">
        <f t="shared" ref="S159" ca="1" si="588">R159+R158-S157</f>
        <v>#N/A</v>
      </c>
      <c r="T159" s="46" t="e">
        <f t="shared" ref="T159" ca="1" si="589">S159+S158-T157</f>
        <v>#N/A</v>
      </c>
      <c r="U159" s="46" t="e">
        <f t="shared" ref="U159" ca="1" si="590">T159+T158-U157</f>
        <v>#N/A</v>
      </c>
      <c r="V159" s="46" t="e">
        <f t="shared" ref="V159" ca="1" si="591">U159+U158-V157</f>
        <v>#N/A</v>
      </c>
      <c r="W159" s="46" t="e">
        <f t="shared" ref="W159" ca="1" si="592">V159+V158-W157</f>
        <v>#N/A</v>
      </c>
      <c r="X159" s="46" t="e">
        <f t="shared" ref="X159" ca="1" si="593">W159+W158-X157</f>
        <v>#N/A</v>
      </c>
      <c r="Y159" s="46" t="e">
        <f t="shared" ref="Y159" ca="1" si="594">X159+X158-Y157</f>
        <v>#N/A</v>
      </c>
      <c r="Z159" s="46" t="e">
        <f t="shared" ref="Z159" ca="1" si="595">Y159+Y158-Z157</f>
        <v>#N/A</v>
      </c>
      <c r="AA159" s="46" t="e">
        <f t="shared" ref="AA159" ca="1" si="596">Z159+Z158-AA157</f>
        <v>#N/A</v>
      </c>
      <c r="AB159" s="46" t="e">
        <f t="shared" ref="AB159" ca="1" si="597">AA159+AA158-AB157</f>
        <v>#N/A</v>
      </c>
      <c r="AC159" s="46" t="e">
        <f t="shared" ref="AC159" ca="1" si="598">AB159+AB158-AC157</f>
        <v>#N/A</v>
      </c>
      <c r="AD159" s="46" t="e">
        <f t="shared" ref="AD159" ca="1" si="599">AC159+AC158-AD157</f>
        <v>#N/A</v>
      </c>
      <c r="AE159" s="46" t="e">
        <f t="shared" ref="AE159" ca="1" si="600">AD159+AD158-AE157</f>
        <v>#N/A</v>
      </c>
      <c r="AF159" s="46" t="e">
        <f t="shared" ref="AF159" ca="1" si="601">AE159+AE158-AF157</f>
        <v>#N/A</v>
      </c>
      <c r="AG159" s="46" t="e">
        <f t="shared" ref="AG159" ca="1" si="602">AF159+AF158-AG157</f>
        <v>#N/A</v>
      </c>
      <c r="AH159" s="46" t="e">
        <f t="shared" ref="AH159" ca="1" si="603">AG159+AG158-AH157</f>
        <v>#N/A</v>
      </c>
      <c r="AI159" s="46" t="e">
        <f t="shared" ref="AI159" ca="1" si="604">AH159+AH158-AI157</f>
        <v>#N/A</v>
      </c>
    </row>
    <row r="160" spans="1:35" ht="18" hidden="1" customHeight="1">
      <c r="A160" s="27">
        <v>53</v>
      </c>
      <c r="B160" s="59" t="s">
        <v>68</v>
      </c>
      <c r="C160" s="28" t="str">
        <f t="shared" ca="1" si="435"/>
        <v>Not Found</v>
      </c>
      <c r="D160" s="28" t="str">
        <f t="shared" ca="1" si="436"/>
        <v>無機種用</v>
      </c>
      <c r="E160" s="28" t="str">
        <f t="shared" ca="1" si="437"/>
        <v>無PO</v>
      </c>
      <c r="F160" s="29">
        <f t="shared" ca="1" si="438"/>
        <v>0</v>
      </c>
      <c r="G160" s="29">
        <f t="shared" ca="1" si="499"/>
        <v>0</v>
      </c>
      <c r="H160" s="29">
        <f t="shared" ca="1" si="500"/>
        <v>0</v>
      </c>
      <c r="I160" s="29"/>
      <c r="J160" s="30">
        <f t="shared" ca="1" si="439"/>
        <v>0</v>
      </c>
      <c r="K160" s="30">
        <f t="shared" ca="1" si="440"/>
        <v>0</v>
      </c>
      <c r="L160" s="30">
        <f t="shared" ca="1" si="570"/>
        <v>22000</v>
      </c>
      <c r="M160" s="30">
        <f t="shared" ca="1" si="570"/>
        <v>98</v>
      </c>
      <c r="N160" s="30">
        <f t="shared" ca="1" si="416"/>
        <v>0</v>
      </c>
      <c r="O160" s="30">
        <f t="shared" ca="1" si="417"/>
        <v>0</v>
      </c>
      <c r="P160" s="41" t="s">
        <v>26</v>
      </c>
      <c r="Q160" s="42" t="e">
        <f ca="1">IF(MOD(ROW(),3)=1,VLOOKUP(INDIRECT("B"&amp;ROW()),INDIRECT("Cutput!$A:$AS"),Q$1,0),"")</f>
        <v>#N/A</v>
      </c>
      <c r="R160" s="42" t="e">
        <f t="shared" ref="R160:AI160" ca="1" si="605">IF(MOD(ROW(),3)=1,VLOOKUP(INDIRECT("B"&amp;ROW()),INDIRECT("Cutput!$A:$AS"),R$1,0),"")</f>
        <v>#N/A</v>
      </c>
      <c r="S160" s="42" t="e">
        <f t="shared" ca="1" si="605"/>
        <v>#N/A</v>
      </c>
      <c r="T160" s="42" t="e">
        <f t="shared" ca="1" si="605"/>
        <v>#N/A</v>
      </c>
      <c r="U160" s="42" t="e">
        <f t="shared" ca="1" si="605"/>
        <v>#N/A</v>
      </c>
      <c r="V160" s="42" t="e">
        <f t="shared" ca="1" si="605"/>
        <v>#N/A</v>
      </c>
      <c r="W160" s="42" t="e">
        <f t="shared" ca="1" si="605"/>
        <v>#N/A</v>
      </c>
      <c r="X160" s="42" t="e">
        <f t="shared" ca="1" si="605"/>
        <v>#N/A</v>
      </c>
      <c r="Y160" s="42" t="e">
        <f t="shared" ca="1" si="605"/>
        <v>#N/A</v>
      </c>
      <c r="Z160" s="42" t="e">
        <f t="shared" ca="1" si="605"/>
        <v>#N/A</v>
      </c>
      <c r="AA160" s="42" t="e">
        <f t="shared" ca="1" si="605"/>
        <v>#N/A</v>
      </c>
      <c r="AB160" s="42" t="e">
        <f t="shared" ca="1" si="605"/>
        <v>#N/A</v>
      </c>
      <c r="AC160" s="42" t="e">
        <f t="shared" ca="1" si="605"/>
        <v>#N/A</v>
      </c>
      <c r="AD160" s="42" t="e">
        <f t="shared" ca="1" si="605"/>
        <v>#N/A</v>
      </c>
      <c r="AE160" s="42" t="e">
        <f t="shared" ca="1" si="605"/>
        <v>#N/A</v>
      </c>
      <c r="AF160" s="42" t="e">
        <f t="shared" ca="1" si="605"/>
        <v>#N/A</v>
      </c>
      <c r="AG160" s="42" t="e">
        <f t="shared" ca="1" si="605"/>
        <v>#N/A</v>
      </c>
      <c r="AH160" s="42" t="e">
        <f t="shared" ca="1" si="605"/>
        <v>#N/A</v>
      </c>
      <c r="AI160" s="42" t="e">
        <f t="shared" ca="1" si="605"/>
        <v>#N/A</v>
      </c>
    </row>
    <row r="161" spans="1:35" ht="18" hidden="1" customHeight="1">
      <c r="A161" s="31">
        <v>53</v>
      </c>
      <c r="B161" s="60" t="s">
        <v>68</v>
      </c>
      <c r="C161" s="28" t="str">
        <f t="shared" ca="1" si="435"/>
        <v>Not Found</v>
      </c>
      <c r="D161" s="28" t="str">
        <f t="shared" ca="1" si="436"/>
        <v>無機種用</v>
      </c>
      <c r="E161" s="28" t="str">
        <f t="shared" ca="1" si="437"/>
        <v>無PO</v>
      </c>
      <c r="F161" s="29" t="str">
        <f t="shared" ca="1" si="438"/>
        <v/>
      </c>
      <c r="G161" s="29" t="str">
        <f t="shared" ca="1" si="499"/>
        <v/>
      </c>
      <c r="H161" s="29">
        <f t="shared" ca="1" si="500"/>
        <v>0</v>
      </c>
      <c r="I161" s="32"/>
      <c r="J161" s="30" t="str">
        <f t="shared" ca="1" si="439"/>
        <v/>
      </c>
      <c r="K161" s="30" t="str">
        <f t="shared" ca="1" si="440"/>
        <v/>
      </c>
      <c r="L161" s="30" t="str">
        <f t="shared" ca="1" si="570"/>
        <v/>
      </c>
      <c r="M161" s="30" t="str">
        <f t="shared" ca="1" si="570"/>
        <v/>
      </c>
      <c r="N161" s="30" t="str">
        <f t="shared" ca="1" si="416"/>
        <v/>
      </c>
      <c r="O161" s="30" t="str">
        <f t="shared" si="417"/>
        <v/>
      </c>
      <c r="P161" s="43" t="s">
        <v>27</v>
      </c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</row>
    <row r="162" spans="1:35" ht="18" hidden="1" customHeight="1">
      <c r="A162" s="31">
        <v>53</v>
      </c>
      <c r="B162" s="60" t="s">
        <v>68</v>
      </c>
      <c r="C162" s="28" t="str">
        <f t="shared" ca="1" si="435"/>
        <v>Not Found</v>
      </c>
      <c r="D162" s="28" t="str">
        <f t="shared" ca="1" si="436"/>
        <v>無機種用</v>
      </c>
      <c r="E162" s="28" t="str">
        <f t="shared" ca="1" si="437"/>
        <v>無PO</v>
      </c>
      <c r="F162" s="29" t="str">
        <f t="shared" ca="1" si="438"/>
        <v/>
      </c>
      <c r="G162" s="29" t="str">
        <f t="shared" ca="1" si="499"/>
        <v/>
      </c>
      <c r="H162" s="29">
        <f t="shared" ca="1" si="500"/>
        <v>0</v>
      </c>
      <c r="I162" s="32"/>
      <c r="J162" s="30" t="str">
        <f t="shared" ca="1" si="439"/>
        <v/>
      </c>
      <c r="K162" s="30" t="str">
        <f t="shared" ca="1" si="440"/>
        <v/>
      </c>
      <c r="L162" s="30" t="str">
        <f t="shared" ca="1" si="570"/>
        <v/>
      </c>
      <c r="M162" s="30" t="str">
        <f t="shared" ca="1" si="570"/>
        <v/>
      </c>
      <c r="N162" s="30" t="str">
        <f t="shared" ca="1" si="416"/>
        <v/>
      </c>
      <c r="O162" s="30" t="str">
        <f t="shared" si="417"/>
        <v/>
      </c>
      <c r="P162" s="45" t="s">
        <v>28</v>
      </c>
      <c r="Q162" s="46" t="e">
        <f ca="1">O160-Q160</f>
        <v>#N/A</v>
      </c>
      <c r="R162" s="46" t="e">
        <f ca="1">Q162+Q161-R160</f>
        <v>#N/A</v>
      </c>
      <c r="S162" s="46" t="e">
        <f t="shared" ref="S162" ca="1" si="606">R162+R161-S160</f>
        <v>#N/A</v>
      </c>
      <c r="T162" s="46" t="e">
        <f t="shared" ref="T162" ca="1" si="607">S162+S161-T160</f>
        <v>#N/A</v>
      </c>
      <c r="U162" s="46" t="e">
        <f t="shared" ref="U162" ca="1" si="608">T162+T161-U160</f>
        <v>#N/A</v>
      </c>
      <c r="V162" s="46" t="e">
        <f t="shared" ref="V162" ca="1" si="609">U162+U161-V160</f>
        <v>#N/A</v>
      </c>
      <c r="W162" s="46" t="e">
        <f t="shared" ref="W162" ca="1" si="610">V162+V161-W160</f>
        <v>#N/A</v>
      </c>
      <c r="X162" s="46" t="e">
        <f t="shared" ref="X162" ca="1" si="611">W162+W161-X160</f>
        <v>#N/A</v>
      </c>
      <c r="Y162" s="46" t="e">
        <f t="shared" ref="Y162" ca="1" si="612">X162+X161-Y160</f>
        <v>#N/A</v>
      </c>
      <c r="Z162" s="46" t="e">
        <f t="shared" ref="Z162" ca="1" si="613">Y162+Y161-Z160</f>
        <v>#N/A</v>
      </c>
      <c r="AA162" s="46" t="e">
        <f t="shared" ref="AA162" ca="1" si="614">Z162+Z161-AA160</f>
        <v>#N/A</v>
      </c>
      <c r="AB162" s="46" t="e">
        <f t="shared" ref="AB162" ca="1" si="615">AA162+AA161-AB160</f>
        <v>#N/A</v>
      </c>
      <c r="AC162" s="46" t="e">
        <f t="shared" ref="AC162" ca="1" si="616">AB162+AB161-AC160</f>
        <v>#N/A</v>
      </c>
      <c r="AD162" s="46" t="e">
        <f t="shared" ref="AD162" ca="1" si="617">AC162+AC161-AD160</f>
        <v>#N/A</v>
      </c>
      <c r="AE162" s="46" t="e">
        <f t="shared" ref="AE162" ca="1" si="618">AD162+AD161-AE160</f>
        <v>#N/A</v>
      </c>
      <c r="AF162" s="46" t="e">
        <f t="shared" ref="AF162" ca="1" si="619">AE162+AE161-AF160</f>
        <v>#N/A</v>
      </c>
      <c r="AG162" s="46" t="e">
        <f t="shared" ref="AG162" ca="1" si="620">AF162+AF161-AG160</f>
        <v>#N/A</v>
      </c>
      <c r="AH162" s="46" t="e">
        <f t="shared" ref="AH162" ca="1" si="621">AG162+AG161-AH160</f>
        <v>#N/A</v>
      </c>
      <c r="AI162" s="46" t="e">
        <f t="shared" ref="AI162" ca="1" si="622">AH162+AH161-AI160</f>
        <v>#N/A</v>
      </c>
    </row>
    <row r="163" spans="1:35" ht="18" hidden="1" customHeight="1">
      <c r="A163" s="27">
        <v>54</v>
      </c>
      <c r="B163" s="59" t="s">
        <v>253</v>
      </c>
      <c r="C163" s="28" t="str">
        <f t="shared" ca="1" si="435"/>
        <v>Not Found</v>
      </c>
      <c r="D163" s="28" t="str">
        <f t="shared" ca="1" si="436"/>
        <v>無機種用</v>
      </c>
      <c r="E163" s="28" t="str">
        <f t="shared" ca="1" si="437"/>
        <v>無PO</v>
      </c>
      <c r="F163" s="29">
        <f t="shared" ca="1" si="438"/>
        <v>0</v>
      </c>
      <c r="G163" s="29">
        <f t="shared" ca="1" si="499"/>
        <v>0</v>
      </c>
      <c r="H163" s="29">
        <f t="shared" ca="1" si="500"/>
        <v>0</v>
      </c>
      <c r="I163" s="29"/>
      <c r="J163" s="30">
        <f t="shared" ca="1" si="439"/>
        <v>0</v>
      </c>
      <c r="K163" s="30">
        <f t="shared" ca="1" si="440"/>
        <v>0</v>
      </c>
      <c r="L163" s="30">
        <f t="shared" ca="1" si="570"/>
        <v>50000</v>
      </c>
      <c r="M163" s="30">
        <f t="shared" ca="1" si="570"/>
        <v>98</v>
      </c>
      <c r="N163" s="30">
        <f t="shared" ca="1" si="416"/>
        <v>0</v>
      </c>
      <c r="O163" s="30">
        <f t="shared" ca="1" si="417"/>
        <v>0</v>
      </c>
      <c r="P163" s="41" t="s">
        <v>26</v>
      </c>
      <c r="Q163" s="42">
        <f ca="1">IF(MOD(ROW(),3)=1,VLOOKUP(INDIRECT("B"&amp;ROW()),INDIRECT("Cutput!$A:$AS"),Q$1,0),"")</f>
        <v>0</v>
      </c>
      <c r="R163" s="42">
        <f t="shared" ref="R163:AI163" ca="1" si="623">IF(MOD(ROW(),3)=1,VLOOKUP(INDIRECT("B"&amp;ROW()),INDIRECT("Cutput!$A:$AS"),R$1,0),"")</f>
        <v>0</v>
      </c>
      <c r="S163" s="42">
        <f t="shared" ca="1" si="623"/>
        <v>0</v>
      </c>
      <c r="T163" s="42">
        <f t="shared" ca="1" si="623"/>
        <v>0</v>
      </c>
      <c r="U163" s="42">
        <f t="shared" ca="1" si="623"/>
        <v>0</v>
      </c>
      <c r="V163" s="42">
        <f t="shared" ca="1" si="623"/>
        <v>0</v>
      </c>
      <c r="W163" s="42">
        <f t="shared" ca="1" si="623"/>
        <v>0</v>
      </c>
      <c r="X163" s="42">
        <f t="shared" ca="1" si="623"/>
        <v>0</v>
      </c>
      <c r="Y163" s="42">
        <f t="shared" ca="1" si="623"/>
        <v>0</v>
      </c>
      <c r="Z163" s="42">
        <f t="shared" ca="1" si="623"/>
        <v>0</v>
      </c>
      <c r="AA163" s="42">
        <f t="shared" ca="1" si="623"/>
        <v>0</v>
      </c>
      <c r="AB163" s="42">
        <f t="shared" ca="1" si="623"/>
        <v>0</v>
      </c>
      <c r="AC163" s="42">
        <f t="shared" ca="1" si="623"/>
        <v>0</v>
      </c>
      <c r="AD163" s="42">
        <f t="shared" ca="1" si="623"/>
        <v>0</v>
      </c>
      <c r="AE163" s="42">
        <f t="shared" ca="1" si="623"/>
        <v>0</v>
      </c>
      <c r="AF163" s="42">
        <f t="shared" ca="1" si="623"/>
        <v>0</v>
      </c>
      <c r="AG163" s="42">
        <f t="shared" ca="1" si="623"/>
        <v>0</v>
      </c>
      <c r="AH163" s="42">
        <f t="shared" ca="1" si="623"/>
        <v>0</v>
      </c>
      <c r="AI163" s="42">
        <f t="shared" ca="1" si="623"/>
        <v>0</v>
      </c>
    </row>
    <row r="164" spans="1:35" ht="18" hidden="1" customHeight="1">
      <c r="A164" s="31">
        <v>54</v>
      </c>
      <c r="B164" s="60" t="s">
        <v>253</v>
      </c>
      <c r="C164" s="28" t="str">
        <f t="shared" ca="1" si="435"/>
        <v>Not Found</v>
      </c>
      <c r="D164" s="28" t="str">
        <f t="shared" ca="1" si="436"/>
        <v>無機種用</v>
      </c>
      <c r="E164" s="28" t="str">
        <f t="shared" ca="1" si="437"/>
        <v>無PO</v>
      </c>
      <c r="F164" s="29" t="str">
        <f t="shared" ca="1" si="438"/>
        <v/>
      </c>
      <c r="G164" s="29" t="str">
        <f t="shared" ca="1" si="499"/>
        <v/>
      </c>
      <c r="H164" s="29">
        <f t="shared" ca="1" si="500"/>
        <v>0</v>
      </c>
      <c r="I164" s="32"/>
      <c r="J164" s="30" t="str">
        <f t="shared" ca="1" si="439"/>
        <v/>
      </c>
      <c r="K164" s="30" t="str">
        <f t="shared" ca="1" si="440"/>
        <v/>
      </c>
      <c r="L164" s="30" t="str">
        <f t="shared" ca="1" si="570"/>
        <v/>
      </c>
      <c r="M164" s="30" t="str">
        <f t="shared" ca="1" si="570"/>
        <v/>
      </c>
      <c r="N164" s="30" t="str">
        <f t="shared" ca="1" si="416"/>
        <v/>
      </c>
      <c r="O164" s="30" t="str">
        <f t="shared" si="417"/>
        <v/>
      </c>
      <c r="P164" s="43" t="s">
        <v>27</v>
      </c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</row>
    <row r="165" spans="1:35" ht="18" hidden="1" customHeight="1">
      <c r="A165" s="31">
        <v>54</v>
      </c>
      <c r="B165" s="60" t="s">
        <v>253</v>
      </c>
      <c r="C165" s="28" t="str">
        <f t="shared" ca="1" si="435"/>
        <v>Not Found</v>
      </c>
      <c r="D165" s="28" t="str">
        <f t="shared" ca="1" si="436"/>
        <v>無機種用</v>
      </c>
      <c r="E165" s="28" t="str">
        <f t="shared" ca="1" si="437"/>
        <v>無PO</v>
      </c>
      <c r="F165" s="29" t="str">
        <f t="shared" ca="1" si="438"/>
        <v/>
      </c>
      <c r="G165" s="29" t="str">
        <f t="shared" ca="1" si="499"/>
        <v/>
      </c>
      <c r="H165" s="29">
        <f t="shared" ca="1" si="500"/>
        <v>0</v>
      </c>
      <c r="I165" s="32"/>
      <c r="J165" s="30" t="str">
        <f t="shared" ca="1" si="439"/>
        <v/>
      </c>
      <c r="K165" s="30" t="str">
        <f t="shared" ca="1" si="440"/>
        <v/>
      </c>
      <c r="L165" s="30" t="str">
        <f t="shared" ca="1" si="570"/>
        <v/>
      </c>
      <c r="M165" s="30" t="str">
        <f t="shared" ca="1" si="570"/>
        <v/>
      </c>
      <c r="N165" s="30" t="str">
        <f t="shared" ca="1" si="416"/>
        <v/>
      </c>
      <c r="O165" s="30" t="str">
        <f t="shared" si="417"/>
        <v/>
      </c>
      <c r="P165" s="45" t="s">
        <v>28</v>
      </c>
      <c r="Q165" s="46">
        <f ca="1">O163-Q163</f>
        <v>0</v>
      </c>
      <c r="R165" s="46">
        <f ca="1">Q165+Q164-R163</f>
        <v>0</v>
      </c>
      <c r="S165" s="46">
        <f t="shared" ref="S165" ca="1" si="624">R165+R164-S163</f>
        <v>0</v>
      </c>
      <c r="T165" s="46">
        <f t="shared" ref="T165" ca="1" si="625">S165+S164-T163</f>
        <v>0</v>
      </c>
      <c r="U165" s="46">
        <f t="shared" ref="U165" ca="1" si="626">T165+T164-U163</f>
        <v>0</v>
      </c>
      <c r="V165" s="46">
        <f t="shared" ref="V165" ca="1" si="627">U165+U164-V163</f>
        <v>0</v>
      </c>
      <c r="W165" s="46">
        <f t="shared" ref="W165" ca="1" si="628">V165+V164-W163</f>
        <v>0</v>
      </c>
      <c r="X165" s="46">
        <f t="shared" ref="X165" ca="1" si="629">W165+W164-X163</f>
        <v>0</v>
      </c>
      <c r="Y165" s="46">
        <f t="shared" ref="Y165" ca="1" si="630">X165+X164-Y163</f>
        <v>0</v>
      </c>
      <c r="Z165" s="46">
        <f t="shared" ref="Z165" ca="1" si="631">Y165+Y164-Z163</f>
        <v>0</v>
      </c>
      <c r="AA165" s="46">
        <f t="shared" ref="AA165" ca="1" si="632">Z165+Z164-AA163</f>
        <v>0</v>
      </c>
      <c r="AB165" s="46">
        <f t="shared" ref="AB165" ca="1" si="633">AA165+AA164-AB163</f>
        <v>0</v>
      </c>
      <c r="AC165" s="46">
        <f t="shared" ref="AC165" ca="1" si="634">AB165+AB164-AC163</f>
        <v>0</v>
      </c>
      <c r="AD165" s="46">
        <f t="shared" ref="AD165" ca="1" si="635">AC165+AC164-AD163</f>
        <v>0</v>
      </c>
      <c r="AE165" s="46">
        <f t="shared" ref="AE165" ca="1" si="636">AD165+AD164-AE163</f>
        <v>0</v>
      </c>
      <c r="AF165" s="46">
        <f t="shared" ref="AF165" ca="1" si="637">AE165+AE164-AF163</f>
        <v>0</v>
      </c>
      <c r="AG165" s="46">
        <f t="shared" ref="AG165" ca="1" si="638">AF165+AF164-AG163</f>
        <v>0</v>
      </c>
      <c r="AH165" s="46">
        <f t="shared" ref="AH165" ca="1" si="639">AG165+AG164-AH163</f>
        <v>0</v>
      </c>
      <c r="AI165" s="46">
        <f t="shared" ref="AI165" ca="1" si="640">AH165+AH164-AI163</f>
        <v>0</v>
      </c>
    </row>
    <row r="166" spans="1:35" ht="18" hidden="1" customHeight="1">
      <c r="A166" s="27">
        <v>55</v>
      </c>
      <c r="B166" s="59" t="s">
        <v>262</v>
      </c>
      <c r="C166" s="28" t="str">
        <f t="shared" ca="1" si="435"/>
        <v>Not Found</v>
      </c>
      <c r="D166" s="28" t="str">
        <f t="shared" ca="1" si="436"/>
        <v>無機種用</v>
      </c>
      <c r="E166" s="28" t="str">
        <f t="shared" ca="1" si="437"/>
        <v>無PO</v>
      </c>
      <c r="F166" s="29">
        <f t="shared" ca="1" si="438"/>
        <v>0</v>
      </c>
      <c r="G166" s="29">
        <f t="shared" ca="1" si="499"/>
        <v>0</v>
      </c>
      <c r="H166" s="29">
        <f t="shared" ca="1" si="500"/>
        <v>0</v>
      </c>
      <c r="I166" s="29"/>
      <c r="J166" s="30">
        <f t="shared" ca="1" si="439"/>
        <v>0</v>
      </c>
      <c r="K166" s="30">
        <f t="shared" ca="1" si="440"/>
        <v>0</v>
      </c>
      <c r="L166" s="30">
        <f t="shared" ca="1" si="570"/>
        <v>0</v>
      </c>
      <c r="M166" s="30">
        <f t="shared" ca="1" si="570"/>
        <v>0</v>
      </c>
      <c r="N166" s="30">
        <f t="shared" ca="1" si="416"/>
        <v>0</v>
      </c>
      <c r="O166" s="30">
        <f t="shared" ca="1" si="417"/>
        <v>0</v>
      </c>
      <c r="P166" s="41" t="s">
        <v>26</v>
      </c>
      <c r="Q166" s="42" t="e">
        <f ca="1">IF(MOD(ROW(),3)=1,VLOOKUP(INDIRECT("B"&amp;ROW()),INDIRECT("Cutput!$A:$AS"),Q$1,0),"")</f>
        <v>#N/A</v>
      </c>
      <c r="R166" s="42" t="e">
        <f t="shared" ref="R166:AI166" ca="1" si="641">IF(MOD(ROW(),3)=1,VLOOKUP(INDIRECT("B"&amp;ROW()),INDIRECT("Cutput!$A:$AS"),R$1,0),"")</f>
        <v>#N/A</v>
      </c>
      <c r="S166" s="42" t="e">
        <f t="shared" ca="1" si="641"/>
        <v>#N/A</v>
      </c>
      <c r="T166" s="42" t="e">
        <f t="shared" ca="1" si="641"/>
        <v>#N/A</v>
      </c>
      <c r="U166" s="42" t="e">
        <f t="shared" ca="1" si="641"/>
        <v>#N/A</v>
      </c>
      <c r="V166" s="42" t="e">
        <f t="shared" ca="1" si="641"/>
        <v>#N/A</v>
      </c>
      <c r="W166" s="42" t="e">
        <f t="shared" ca="1" si="641"/>
        <v>#N/A</v>
      </c>
      <c r="X166" s="42" t="e">
        <f t="shared" ca="1" si="641"/>
        <v>#N/A</v>
      </c>
      <c r="Y166" s="42" t="e">
        <f t="shared" ca="1" si="641"/>
        <v>#N/A</v>
      </c>
      <c r="Z166" s="42" t="e">
        <f t="shared" ca="1" si="641"/>
        <v>#N/A</v>
      </c>
      <c r="AA166" s="42" t="e">
        <f t="shared" ca="1" si="641"/>
        <v>#N/A</v>
      </c>
      <c r="AB166" s="42" t="e">
        <f t="shared" ca="1" si="641"/>
        <v>#N/A</v>
      </c>
      <c r="AC166" s="42" t="e">
        <f t="shared" ca="1" si="641"/>
        <v>#N/A</v>
      </c>
      <c r="AD166" s="42" t="e">
        <f t="shared" ca="1" si="641"/>
        <v>#N/A</v>
      </c>
      <c r="AE166" s="42" t="e">
        <f t="shared" ca="1" si="641"/>
        <v>#N/A</v>
      </c>
      <c r="AF166" s="42" t="e">
        <f t="shared" ca="1" si="641"/>
        <v>#N/A</v>
      </c>
      <c r="AG166" s="42" t="e">
        <f t="shared" ca="1" si="641"/>
        <v>#N/A</v>
      </c>
      <c r="AH166" s="42" t="e">
        <f t="shared" ca="1" si="641"/>
        <v>#N/A</v>
      </c>
      <c r="AI166" s="42" t="e">
        <f t="shared" ca="1" si="641"/>
        <v>#N/A</v>
      </c>
    </row>
    <row r="167" spans="1:35" ht="18" hidden="1" customHeight="1">
      <c r="A167" s="31">
        <v>55</v>
      </c>
      <c r="B167" s="60" t="s">
        <v>262</v>
      </c>
      <c r="C167" s="28" t="str">
        <f t="shared" ca="1" si="435"/>
        <v>Not Found</v>
      </c>
      <c r="D167" s="28" t="str">
        <f t="shared" ca="1" si="436"/>
        <v>無機種用</v>
      </c>
      <c r="E167" s="28" t="str">
        <f t="shared" ca="1" si="437"/>
        <v>無PO</v>
      </c>
      <c r="F167" s="29" t="str">
        <f t="shared" ca="1" si="438"/>
        <v/>
      </c>
      <c r="G167" s="29" t="str">
        <f t="shared" ca="1" si="499"/>
        <v/>
      </c>
      <c r="H167" s="29">
        <f t="shared" ca="1" si="500"/>
        <v>0</v>
      </c>
      <c r="I167" s="32"/>
      <c r="J167" s="30" t="str">
        <f t="shared" ca="1" si="439"/>
        <v/>
      </c>
      <c r="K167" s="30" t="str">
        <f t="shared" ca="1" si="440"/>
        <v/>
      </c>
      <c r="L167" s="30" t="str">
        <f t="shared" ca="1" si="570"/>
        <v/>
      </c>
      <c r="M167" s="30" t="str">
        <f t="shared" ca="1" si="570"/>
        <v/>
      </c>
      <c r="N167" s="30" t="str">
        <f t="shared" ca="1" si="416"/>
        <v/>
      </c>
      <c r="O167" s="30" t="str">
        <f t="shared" si="417"/>
        <v/>
      </c>
      <c r="P167" s="43" t="s">
        <v>27</v>
      </c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</row>
    <row r="168" spans="1:35" ht="18" hidden="1" customHeight="1">
      <c r="A168" s="31">
        <v>55</v>
      </c>
      <c r="B168" s="60" t="s">
        <v>262</v>
      </c>
      <c r="C168" s="28" t="str">
        <f t="shared" ca="1" si="435"/>
        <v>Not Found</v>
      </c>
      <c r="D168" s="28" t="str">
        <f t="shared" ca="1" si="436"/>
        <v>無機種用</v>
      </c>
      <c r="E168" s="28" t="str">
        <f t="shared" ca="1" si="437"/>
        <v>無PO</v>
      </c>
      <c r="F168" s="29" t="str">
        <f t="shared" ca="1" si="438"/>
        <v/>
      </c>
      <c r="G168" s="29" t="str">
        <f t="shared" ca="1" si="499"/>
        <v/>
      </c>
      <c r="H168" s="29">
        <f t="shared" ca="1" si="500"/>
        <v>0</v>
      </c>
      <c r="I168" s="32"/>
      <c r="J168" s="30" t="str">
        <f t="shared" ca="1" si="439"/>
        <v/>
      </c>
      <c r="K168" s="30" t="str">
        <f t="shared" ca="1" si="440"/>
        <v/>
      </c>
      <c r="L168" s="30" t="str">
        <f t="shared" ca="1" si="570"/>
        <v/>
      </c>
      <c r="M168" s="30" t="str">
        <f t="shared" ca="1" si="570"/>
        <v/>
      </c>
      <c r="N168" s="30" t="str">
        <f t="shared" ca="1" si="416"/>
        <v/>
      </c>
      <c r="O168" s="30" t="str">
        <f t="shared" si="417"/>
        <v/>
      </c>
      <c r="P168" s="45" t="s">
        <v>28</v>
      </c>
      <c r="Q168" s="46" t="e">
        <f ca="1">O166-Q166</f>
        <v>#N/A</v>
      </c>
      <c r="R168" s="46" t="e">
        <f ca="1">Q168+Q167-R166</f>
        <v>#N/A</v>
      </c>
      <c r="S168" s="46" t="e">
        <f t="shared" ref="S168" ca="1" si="642">R168+R167-S166</f>
        <v>#N/A</v>
      </c>
      <c r="T168" s="46" t="e">
        <f t="shared" ref="T168" ca="1" si="643">S168+S167-T166</f>
        <v>#N/A</v>
      </c>
      <c r="U168" s="46" t="e">
        <f t="shared" ref="U168" ca="1" si="644">T168+T167-U166</f>
        <v>#N/A</v>
      </c>
      <c r="V168" s="46" t="e">
        <f t="shared" ref="V168" ca="1" si="645">U168+U167-V166</f>
        <v>#N/A</v>
      </c>
      <c r="W168" s="46" t="e">
        <f t="shared" ref="W168" ca="1" si="646">V168+V167-W166</f>
        <v>#N/A</v>
      </c>
      <c r="X168" s="46" t="e">
        <f t="shared" ref="X168" ca="1" si="647">W168+W167-X166</f>
        <v>#N/A</v>
      </c>
      <c r="Y168" s="46" t="e">
        <f t="shared" ref="Y168" ca="1" si="648">X168+X167-Y166</f>
        <v>#N/A</v>
      </c>
      <c r="Z168" s="46" t="e">
        <f t="shared" ref="Z168" ca="1" si="649">Y168+Y167-Z166</f>
        <v>#N/A</v>
      </c>
      <c r="AA168" s="46" t="e">
        <f t="shared" ref="AA168" ca="1" si="650">Z168+Z167-AA166</f>
        <v>#N/A</v>
      </c>
      <c r="AB168" s="46" t="e">
        <f t="shared" ref="AB168" ca="1" si="651">AA168+AA167-AB166</f>
        <v>#N/A</v>
      </c>
      <c r="AC168" s="46" t="e">
        <f t="shared" ref="AC168" ca="1" si="652">AB168+AB167-AC166</f>
        <v>#N/A</v>
      </c>
      <c r="AD168" s="46" t="e">
        <f t="shared" ref="AD168" ca="1" si="653">AC168+AC167-AD166</f>
        <v>#N/A</v>
      </c>
      <c r="AE168" s="46" t="e">
        <f t="shared" ref="AE168" ca="1" si="654">AD168+AD167-AE166</f>
        <v>#N/A</v>
      </c>
      <c r="AF168" s="46" t="e">
        <f t="shared" ref="AF168" ca="1" si="655">AE168+AE167-AF166</f>
        <v>#N/A</v>
      </c>
      <c r="AG168" s="46" t="e">
        <f t="shared" ref="AG168" ca="1" si="656">AF168+AF167-AG166</f>
        <v>#N/A</v>
      </c>
      <c r="AH168" s="46" t="e">
        <f t="shared" ref="AH168" ca="1" si="657">AG168+AG167-AH166</f>
        <v>#N/A</v>
      </c>
      <c r="AI168" s="46" t="e">
        <f t="shared" ref="AI168" ca="1" si="658">AH168+AH167-AI166</f>
        <v>#N/A</v>
      </c>
    </row>
    <row r="169" spans="1:35" ht="18" hidden="1" customHeight="1">
      <c r="A169" s="27">
        <v>56</v>
      </c>
      <c r="B169" s="59" t="s">
        <v>263</v>
      </c>
      <c r="C169" s="28" t="str">
        <f t="shared" ca="1" si="435"/>
        <v>Not Found</v>
      </c>
      <c r="D169" s="28" t="str">
        <f t="shared" ca="1" si="436"/>
        <v>無機種用</v>
      </c>
      <c r="E169" s="28" t="str">
        <f t="shared" ca="1" si="437"/>
        <v>無PO</v>
      </c>
      <c r="F169" s="29">
        <f t="shared" ca="1" si="438"/>
        <v>0</v>
      </c>
      <c r="G169" s="29">
        <f t="shared" ca="1" si="499"/>
        <v>0</v>
      </c>
      <c r="H169" s="29">
        <f t="shared" ca="1" si="500"/>
        <v>0</v>
      </c>
      <c r="I169" s="29"/>
      <c r="J169" s="30">
        <f t="shared" ca="1" si="439"/>
        <v>0</v>
      </c>
      <c r="K169" s="30">
        <f t="shared" ca="1" si="440"/>
        <v>0</v>
      </c>
      <c r="L169" s="30">
        <f t="shared" ca="1" si="570"/>
        <v>0</v>
      </c>
      <c r="M169" s="30">
        <f t="shared" ca="1" si="570"/>
        <v>0</v>
      </c>
      <c r="N169" s="30">
        <f t="shared" ca="1" si="416"/>
        <v>0</v>
      </c>
      <c r="O169" s="30">
        <f t="shared" ca="1" si="417"/>
        <v>0</v>
      </c>
      <c r="P169" s="41" t="s">
        <v>26</v>
      </c>
      <c r="Q169" s="42">
        <f ca="1">IF(MOD(ROW(),3)=1,VLOOKUP(INDIRECT("B"&amp;ROW()),INDIRECT("Cutput!$A:$AS"),Q$1,0),"")</f>
        <v>0</v>
      </c>
      <c r="R169" s="42">
        <f t="shared" ref="R169:AI169" ca="1" si="659">IF(MOD(ROW(),3)=1,VLOOKUP(INDIRECT("B"&amp;ROW()),INDIRECT("Cutput!$A:$AS"),R$1,0),"")</f>
        <v>0</v>
      </c>
      <c r="S169" s="42">
        <f t="shared" ca="1" si="659"/>
        <v>0</v>
      </c>
      <c r="T169" s="42">
        <f t="shared" ca="1" si="659"/>
        <v>0</v>
      </c>
      <c r="U169" s="42">
        <f t="shared" ca="1" si="659"/>
        <v>0</v>
      </c>
      <c r="V169" s="42">
        <f t="shared" ca="1" si="659"/>
        <v>0</v>
      </c>
      <c r="W169" s="42">
        <f t="shared" ca="1" si="659"/>
        <v>0</v>
      </c>
      <c r="X169" s="42">
        <f t="shared" ca="1" si="659"/>
        <v>0</v>
      </c>
      <c r="Y169" s="42">
        <f t="shared" ca="1" si="659"/>
        <v>0</v>
      </c>
      <c r="Z169" s="42">
        <f t="shared" ca="1" si="659"/>
        <v>0</v>
      </c>
      <c r="AA169" s="42">
        <f t="shared" ca="1" si="659"/>
        <v>0</v>
      </c>
      <c r="AB169" s="42">
        <f t="shared" ca="1" si="659"/>
        <v>0</v>
      </c>
      <c r="AC169" s="42">
        <f t="shared" ca="1" si="659"/>
        <v>0</v>
      </c>
      <c r="AD169" s="42">
        <f t="shared" ca="1" si="659"/>
        <v>0</v>
      </c>
      <c r="AE169" s="42">
        <f t="shared" ca="1" si="659"/>
        <v>0</v>
      </c>
      <c r="AF169" s="42">
        <f t="shared" ca="1" si="659"/>
        <v>0</v>
      </c>
      <c r="AG169" s="42">
        <f t="shared" ca="1" si="659"/>
        <v>0</v>
      </c>
      <c r="AH169" s="42">
        <f t="shared" ca="1" si="659"/>
        <v>0</v>
      </c>
      <c r="AI169" s="42">
        <f t="shared" ca="1" si="659"/>
        <v>0</v>
      </c>
    </row>
    <row r="170" spans="1:35" ht="18" hidden="1" customHeight="1">
      <c r="A170" s="31">
        <v>56</v>
      </c>
      <c r="B170" s="60" t="s">
        <v>263</v>
      </c>
      <c r="C170" s="28" t="str">
        <f t="shared" ca="1" si="435"/>
        <v>Not Found</v>
      </c>
      <c r="D170" s="28" t="str">
        <f t="shared" ca="1" si="436"/>
        <v>無機種用</v>
      </c>
      <c r="E170" s="28" t="str">
        <f t="shared" ca="1" si="437"/>
        <v>無PO</v>
      </c>
      <c r="F170" s="29" t="str">
        <f t="shared" ca="1" si="438"/>
        <v/>
      </c>
      <c r="G170" s="29" t="str">
        <f t="shared" ca="1" si="499"/>
        <v/>
      </c>
      <c r="H170" s="29">
        <f t="shared" ca="1" si="500"/>
        <v>0</v>
      </c>
      <c r="I170" s="32"/>
      <c r="J170" s="30" t="str">
        <f t="shared" ca="1" si="439"/>
        <v/>
      </c>
      <c r="K170" s="30" t="str">
        <f t="shared" ca="1" si="440"/>
        <v/>
      </c>
      <c r="L170" s="30" t="str">
        <f t="shared" ca="1" si="570"/>
        <v/>
      </c>
      <c r="M170" s="30" t="str">
        <f t="shared" ca="1" si="570"/>
        <v/>
      </c>
      <c r="N170" s="30" t="str">
        <f t="shared" ca="1" si="416"/>
        <v/>
      </c>
      <c r="O170" s="30" t="str">
        <f t="shared" si="417"/>
        <v/>
      </c>
      <c r="P170" s="43" t="s">
        <v>27</v>
      </c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</row>
    <row r="171" spans="1:35" ht="18" hidden="1" customHeight="1">
      <c r="A171" s="31">
        <v>56</v>
      </c>
      <c r="B171" s="60" t="s">
        <v>263</v>
      </c>
      <c r="C171" s="28" t="str">
        <f t="shared" ca="1" si="435"/>
        <v>Not Found</v>
      </c>
      <c r="D171" s="28" t="str">
        <f t="shared" ca="1" si="436"/>
        <v>無機種用</v>
      </c>
      <c r="E171" s="28" t="str">
        <f t="shared" ca="1" si="437"/>
        <v>無PO</v>
      </c>
      <c r="F171" s="29" t="str">
        <f t="shared" ca="1" si="438"/>
        <v/>
      </c>
      <c r="G171" s="29" t="str">
        <f t="shared" ca="1" si="499"/>
        <v/>
      </c>
      <c r="H171" s="29">
        <f t="shared" ca="1" si="500"/>
        <v>0</v>
      </c>
      <c r="I171" s="32"/>
      <c r="J171" s="30" t="str">
        <f t="shared" ca="1" si="439"/>
        <v/>
      </c>
      <c r="K171" s="30" t="str">
        <f t="shared" ca="1" si="440"/>
        <v/>
      </c>
      <c r="L171" s="30" t="str">
        <f t="shared" ca="1" si="570"/>
        <v/>
      </c>
      <c r="M171" s="30" t="str">
        <f t="shared" ca="1" si="570"/>
        <v/>
      </c>
      <c r="N171" s="30" t="str">
        <f t="shared" ca="1" si="416"/>
        <v/>
      </c>
      <c r="O171" s="30" t="str">
        <f t="shared" si="417"/>
        <v/>
      </c>
      <c r="P171" s="45" t="s">
        <v>28</v>
      </c>
      <c r="Q171" s="46">
        <f ca="1">O169-Q169</f>
        <v>0</v>
      </c>
      <c r="R171" s="46">
        <f ca="1">Q171+Q170-R169</f>
        <v>0</v>
      </c>
      <c r="S171" s="46">
        <f t="shared" ref="S171" ca="1" si="660">R171+R170-S169</f>
        <v>0</v>
      </c>
      <c r="T171" s="46">
        <f t="shared" ref="T171" ca="1" si="661">S171+S170-T169</f>
        <v>0</v>
      </c>
      <c r="U171" s="46">
        <f t="shared" ref="U171" ca="1" si="662">T171+T170-U169</f>
        <v>0</v>
      </c>
      <c r="V171" s="46">
        <f t="shared" ref="V171" ca="1" si="663">U171+U170-V169</f>
        <v>0</v>
      </c>
      <c r="W171" s="46">
        <f t="shared" ref="W171" ca="1" si="664">V171+V170-W169</f>
        <v>0</v>
      </c>
      <c r="X171" s="46">
        <f t="shared" ref="X171" ca="1" si="665">W171+W170-X169</f>
        <v>0</v>
      </c>
      <c r="Y171" s="46">
        <f t="shared" ref="Y171" ca="1" si="666">X171+X170-Y169</f>
        <v>0</v>
      </c>
      <c r="Z171" s="46">
        <f t="shared" ref="Z171" ca="1" si="667">Y171+Y170-Z169</f>
        <v>0</v>
      </c>
      <c r="AA171" s="46">
        <f t="shared" ref="AA171" ca="1" si="668">Z171+Z170-AA169</f>
        <v>0</v>
      </c>
      <c r="AB171" s="46">
        <f t="shared" ref="AB171" ca="1" si="669">AA171+AA170-AB169</f>
        <v>0</v>
      </c>
      <c r="AC171" s="46">
        <f t="shared" ref="AC171" ca="1" si="670">AB171+AB170-AC169</f>
        <v>0</v>
      </c>
      <c r="AD171" s="46">
        <f t="shared" ref="AD171" ca="1" si="671">AC171+AC170-AD169</f>
        <v>0</v>
      </c>
      <c r="AE171" s="46">
        <f t="shared" ref="AE171" ca="1" si="672">AD171+AD170-AE169</f>
        <v>0</v>
      </c>
      <c r="AF171" s="46">
        <f t="shared" ref="AF171" ca="1" si="673">AE171+AE170-AF169</f>
        <v>0</v>
      </c>
      <c r="AG171" s="46">
        <f t="shared" ref="AG171" ca="1" si="674">AF171+AF170-AG169</f>
        <v>0</v>
      </c>
      <c r="AH171" s="46">
        <f t="shared" ref="AH171" ca="1" si="675">AG171+AG170-AH169</f>
        <v>0</v>
      </c>
      <c r="AI171" s="46">
        <f t="shared" ref="AI171" ca="1" si="676">AH171+AH170-AI169</f>
        <v>0</v>
      </c>
    </row>
    <row r="172" spans="1:35" ht="18" customHeight="1">
      <c r="A172" s="27">
        <v>57</v>
      </c>
      <c r="B172" s="96" t="s">
        <v>722</v>
      </c>
      <c r="C172" s="28" t="str">
        <f t="shared" ca="1" si="435"/>
        <v>KU-2501, KU-2502, KU-2505, KU-2506</v>
      </c>
      <c r="D172" s="28" t="str">
        <f t="shared" ca="1" si="436"/>
        <v>ASK_LG專用</v>
      </c>
      <c r="E172" s="28" t="str">
        <f t="shared" ca="1" si="437"/>
        <v>光菱</v>
      </c>
      <c r="F172" s="29">
        <f t="shared" ca="1" si="438"/>
        <v>7692</v>
      </c>
      <c r="G172" s="29">
        <f t="shared" ca="1" si="499"/>
        <v>0</v>
      </c>
      <c r="H172" s="29">
        <f t="shared" ca="1" si="500"/>
        <v>0</v>
      </c>
      <c r="I172" s="29">
        <v>-255</v>
      </c>
      <c r="J172" s="30">
        <f t="shared" ca="1" si="439"/>
        <v>189000</v>
      </c>
      <c r="K172" s="30">
        <f t="shared" ca="1" si="440"/>
        <v>0</v>
      </c>
      <c r="L172" s="30">
        <f t="shared" ca="1" si="570"/>
        <v>3000</v>
      </c>
      <c r="M172" s="30">
        <f t="shared" ca="1" si="570"/>
        <v>140</v>
      </c>
      <c r="N172" s="30">
        <f t="shared" ca="1" si="416"/>
        <v>0</v>
      </c>
      <c r="O172" s="30">
        <f t="shared" ca="1" si="417"/>
        <v>7437</v>
      </c>
      <c r="P172" s="41" t="s">
        <v>26</v>
      </c>
      <c r="Q172" s="42">
        <f ca="1">IF(MOD(ROW(),3)=1,VLOOKUP(INDIRECT("B"&amp;ROW()),INDIRECT("Cutput!$A:$AS"),Q$1,0),"")</f>
        <v>0</v>
      </c>
      <c r="R172" s="42">
        <f t="shared" ref="R172:AI172" ca="1" si="677">IF(MOD(ROW(),3)=1,VLOOKUP(INDIRECT("B"&amp;ROW()),INDIRECT("Cutput!$A:$AS"),R$1,0),"")</f>
        <v>30512</v>
      </c>
      <c r="S172" s="42">
        <f t="shared" ca="1" si="677"/>
        <v>21832</v>
      </c>
      <c r="T172" s="42">
        <f t="shared" ca="1" si="677"/>
        <v>23200</v>
      </c>
      <c r="U172" s="42">
        <f t="shared" ca="1" si="677"/>
        <v>16400</v>
      </c>
      <c r="V172" s="42">
        <f t="shared" ca="1" si="677"/>
        <v>20000</v>
      </c>
      <c r="W172" s="42">
        <f t="shared" ca="1" si="677"/>
        <v>21200</v>
      </c>
      <c r="X172" s="42">
        <f t="shared" ca="1" si="677"/>
        <v>12400</v>
      </c>
      <c r="Y172" s="42">
        <f t="shared" ca="1" si="677"/>
        <v>12400</v>
      </c>
      <c r="Z172" s="42">
        <f t="shared" ca="1" si="677"/>
        <v>16800</v>
      </c>
      <c r="AA172" s="42">
        <f t="shared" ca="1" si="677"/>
        <v>6800</v>
      </c>
      <c r="AB172" s="42">
        <f t="shared" ca="1" si="677"/>
        <v>8800</v>
      </c>
      <c r="AC172" s="42">
        <f t="shared" ca="1" si="677"/>
        <v>0</v>
      </c>
      <c r="AD172" s="42">
        <f t="shared" ca="1" si="677"/>
        <v>0</v>
      </c>
      <c r="AE172" s="42">
        <f t="shared" ca="1" si="677"/>
        <v>0</v>
      </c>
      <c r="AF172" s="42">
        <f t="shared" ca="1" si="677"/>
        <v>0</v>
      </c>
      <c r="AG172" s="42">
        <f t="shared" ca="1" si="677"/>
        <v>0</v>
      </c>
      <c r="AH172" s="42">
        <f t="shared" ca="1" si="677"/>
        <v>0</v>
      </c>
      <c r="AI172" s="42">
        <f t="shared" ca="1" si="677"/>
        <v>0</v>
      </c>
    </row>
    <row r="173" spans="1:35" ht="18" customHeight="1">
      <c r="A173" s="31">
        <v>57</v>
      </c>
      <c r="B173" s="60" t="s">
        <v>69</v>
      </c>
      <c r="C173" s="28" t="str">
        <f t="shared" ca="1" si="435"/>
        <v>KU-2501, KU-2502, KU-2505, KU-2506</v>
      </c>
      <c r="D173" s="28" t="str">
        <f t="shared" ca="1" si="436"/>
        <v>ASK_LG專用</v>
      </c>
      <c r="E173" s="28" t="str">
        <f t="shared" ca="1" si="437"/>
        <v>光菱</v>
      </c>
      <c r="F173" s="29" t="str">
        <f t="shared" ca="1" si="438"/>
        <v/>
      </c>
      <c r="G173" s="29" t="str">
        <f t="shared" ca="1" si="499"/>
        <v/>
      </c>
      <c r="H173" s="29">
        <f t="shared" ca="1" si="500"/>
        <v>0</v>
      </c>
      <c r="I173" s="32"/>
      <c r="J173" s="30" t="str">
        <f t="shared" ca="1" si="439"/>
        <v/>
      </c>
      <c r="K173" s="30" t="str">
        <f t="shared" ca="1" si="440"/>
        <v/>
      </c>
      <c r="L173" s="30" t="str">
        <f t="shared" ca="1" si="570"/>
        <v/>
      </c>
      <c r="M173" s="30" t="str">
        <f t="shared" ca="1" si="570"/>
        <v/>
      </c>
      <c r="N173" s="30" t="str">
        <f t="shared" ca="1" si="416"/>
        <v/>
      </c>
      <c r="O173" s="30" t="str">
        <f t="shared" si="417"/>
        <v/>
      </c>
      <c r="P173" s="43" t="s">
        <v>27</v>
      </c>
      <c r="Q173" s="44">
        <v>33000</v>
      </c>
      <c r="R173" s="44">
        <v>33000</v>
      </c>
      <c r="S173" s="44">
        <v>45000</v>
      </c>
      <c r="T173" s="44">
        <v>21000</v>
      </c>
      <c r="U173" s="44">
        <v>15000</v>
      </c>
      <c r="V173" s="44">
        <v>24000</v>
      </c>
      <c r="W173" s="44">
        <v>18000</v>
      </c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</row>
    <row r="174" spans="1:35" ht="18" customHeight="1">
      <c r="A174" s="31">
        <v>57</v>
      </c>
      <c r="B174" s="60" t="s">
        <v>69</v>
      </c>
      <c r="C174" s="28" t="str">
        <f t="shared" ca="1" si="435"/>
        <v>KU-2501, KU-2502, KU-2505, KU-2506</v>
      </c>
      <c r="D174" s="28" t="str">
        <f t="shared" ca="1" si="436"/>
        <v>ASK_LG專用</v>
      </c>
      <c r="E174" s="28" t="str">
        <f t="shared" ca="1" si="437"/>
        <v>光菱</v>
      </c>
      <c r="F174" s="29" t="str">
        <f t="shared" ca="1" si="438"/>
        <v/>
      </c>
      <c r="G174" s="29" t="str">
        <f t="shared" ca="1" si="499"/>
        <v/>
      </c>
      <c r="H174" s="29">
        <f t="shared" ca="1" si="500"/>
        <v>0</v>
      </c>
      <c r="I174" s="32"/>
      <c r="J174" s="30" t="str">
        <f t="shared" ca="1" si="439"/>
        <v/>
      </c>
      <c r="K174" s="30" t="str">
        <f t="shared" ca="1" si="440"/>
        <v/>
      </c>
      <c r="L174" s="30" t="str">
        <f t="shared" ca="1" si="570"/>
        <v/>
      </c>
      <c r="M174" s="30" t="str">
        <f t="shared" ca="1" si="570"/>
        <v/>
      </c>
      <c r="N174" s="30" t="str">
        <f t="shared" ca="1" si="416"/>
        <v/>
      </c>
      <c r="O174" s="30" t="str">
        <f t="shared" si="417"/>
        <v/>
      </c>
      <c r="P174" s="45" t="s">
        <v>28</v>
      </c>
      <c r="Q174" s="46">
        <f ca="1">O172-Q172</f>
        <v>7437</v>
      </c>
      <c r="R174" s="46">
        <f ca="1">Q174+Q173-R172</f>
        <v>9925</v>
      </c>
      <c r="S174" s="46">
        <f t="shared" ref="S174" ca="1" si="678">R174+R173-S172</f>
        <v>21093</v>
      </c>
      <c r="T174" s="46">
        <f t="shared" ref="T174" ca="1" si="679">S174+S173-T172</f>
        <v>42893</v>
      </c>
      <c r="U174" s="46">
        <f t="shared" ref="U174" ca="1" si="680">T174+T173-U172</f>
        <v>47493</v>
      </c>
      <c r="V174" s="46">
        <f t="shared" ref="V174" ca="1" si="681">U174+U173-V172</f>
        <v>42493</v>
      </c>
      <c r="W174" s="46">
        <f t="shared" ref="W174" ca="1" si="682">V174+V173-W172</f>
        <v>45293</v>
      </c>
      <c r="X174" s="46">
        <f t="shared" ref="X174" ca="1" si="683">W174+W173-X172</f>
        <v>50893</v>
      </c>
      <c r="Y174" s="46">
        <f t="shared" ref="Y174" ca="1" si="684">X174+X173-Y172</f>
        <v>38493</v>
      </c>
      <c r="Z174" s="46">
        <f t="shared" ref="Z174" ca="1" si="685">Y174+Y173-Z172</f>
        <v>21693</v>
      </c>
      <c r="AA174" s="46">
        <f t="shared" ref="AA174" ca="1" si="686">Z174+Z173-AA172</f>
        <v>14893</v>
      </c>
      <c r="AB174" s="46">
        <f t="shared" ref="AB174" ca="1" si="687">AA174+AA173-AB172</f>
        <v>6093</v>
      </c>
      <c r="AC174" s="46">
        <f t="shared" ref="AC174" ca="1" si="688">AB174+AB173-AC172</f>
        <v>6093</v>
      </c>
      <c r="AD174" s="46">
        <f t="shared" ref="AD174" ca="1" si="689">AC174+AC173-AD172</f>
        <v>6093</v>
      </c>
      <c r="AE174" s="46">
        <f t="shared" ref="AE174" ca="1" si="690">AD174+AD173-AE172</f>
        <v>6093</v>
      </c>
      <c r="AF174" s="46">
        <f t="shared" ref="AF174" ca="1" si="691">AE174+AE173-AF172</f>
        <v>6093</v>
      </c>
      <c r="AG174" s="46">
        <f t="shared" ref="AG174" ca="1" si="692">AF174+AF173-AG172</f>
        <v>6093</v>
      </c>
      <c r="AH174" s="46">
        <f t="shared" ref="AH174" ca="1" si="693">AG174+AG173-AH172</f>
        <v>6093</v>
      </c>
      <c r="AI174" s="46">
        <f t="shared" ref="AI174" ca="1" si="694">AH174+AH173-AI172</f>
        <v>6093</v>
      </c>
    </row>
    <row r="175" spans="1:35" ht="18" customHeight="1">
      <c r="A175" s="27">
        <v>58</v>
      </c>
      <c r="B175" s="96" t="s">
        <v>667</v>
      </c>
      <c r="C175" s="28" t="str">
        <f t="shared" ca="1" si="435"/>
        <v>MSU1795</v>
      </c>
      <c r="D175" s="28" t="str">
        <f t="shared" ca="1" si="436"/>
        <v>HDC專用</v>
      </c>
      <c r="E175" s="28" t="str">
        <f t="shared" ca="1" si="437"/>
        <v>光菱</v>
      </c>
      <c r="F175" s="29">
        <f t="shared" ca="1" si="438"/>
        <v>1462</v>
      </c>
      <c r="G175" s="29">
        <f t="shared" ca="1" si="499"/>
        <v>0</v>
      </c>
      <c r="H175" s="29">
        <f t="shared" ca="1" si="500"/>
        <v>0</v>
      </c>
      <c r="I175" s="29"/>
      <c r="J175" s="30">
        <f t="shared" ca="1" si="439"/>
        <v>15000</v>
      </c>
      <c r="K175" s="30">
        <f t="shared" ca="1" si="440"/>
        <v>0</v>
      </c>
      <c r="L175" s="30">
        <f t="shared" ca="1" si="570"/>
        <v>3000</v>
      </c>
      <c r="M175" s="30">
        <f t="shared" ca="1" si="570"/>
        <v>112</v>
      </c>
      <c r="N175" s="30">
        <f t="shared" ca="1" si="416"/>
        <v>2320</v>
      </c>
      <c r="O175" s="30">
        <f t="shared" ca="1" si="417"/>
        <v>3782</v>
      </c>
      <c r="P175" s="41" t="s">
        <v>26</v>
      </c>
      <c r="Q175" s="42">
        <f ca="1">IF(MOD(ROW(),3)=1,VLOOKUP(INDIRECT("B"&amp;ROW()),INDIRECT("Cutput!$A:$AS"),Q$1,0),"")</f>
        <v>1740</v>
      </c>
      <c r="R175" s="42">
        <f t="shared" ref="R175:AI175" ca="1" si="695">IF(MOD(ROW(),3)=1,VLOOKUP(INDIRECT("B"&amp;ROW()),INDIRECT("Cutput!$A:$AS"),R$1,0),"")</f>
        <v>1740</v>
      </c>
      <c r="S175" s="42">
        <f t="shared" ca="1" si="695"/>
        <v>2320</v>
      </c>
      <c r="T175" s="42">
        <f t="shared" ca="1" si="695"/>
        <v>2900</v>
      </c>
      <c r="U175" s="42">
        <f t="shared" ca="1" si="695"/>
        <v>3480</v>
      </c>
      <c r="V175" s="42">
        <f t="shared" ca="1" si="695"/>
        <v>2320</v>
      </c>
      <c r="W175" s="42">
        <f t="shared" ca="1" si="695"/>
        <v>1740</v>
      </c>
      <c r="X175" s="42">
        <f t="shared" ca="1" si="695"/>
        <v>1740</v>
      </c>
      <c r="Y175" s="42">
        <f t="shared" ca="1" si="695"/>
        <v>2320</v>
      </c>
      <c r="Z175" s="42">
        <f t="shared" ca="1" si="695"/>
        <v>0</v>
      </c>
      <c r="AA175" s="42">
        <f t="shared" ca="1" si="695"/>
        <v>0</v>
      </c>
      <c r="AB175" s="42">
        <f t="shared" ca="1" si="695"/>
        <v>0</v>
      </c>
      <c r="AC175" s="42">
        <f t="shared" ca="1" si="695"/>
        <v>0</v>
      </c>
      <c r="AD175" s="42">
        <f t="shared" ca="1" si="695"/>
        <v>0</v>
      </c>
      <c r="AE175" s="42">
        <f t="shared" ca="1" si="695"/>
        <v>0</v>
      </c>
      <c r="AF175" s="42">
        <f t="shared" ca="1" si="695"/>
        <v>0</v>
      </c>
      <c r="AG175" s="42">
        <f t="shared" ca="1" si="695"/>
        <v>0</v>
      </c>
      <c r="AH175" s="42">
        <f t="shared" ca="1" si="695"/>
        <v>0</v>
      </c>
      <c r="AI175" s="42">
        <f t="shared" ca="1" si="695"/>
        <v>0</v>
      </c>
    </row>
    <row r="176" spans="1:35" ht="18" customHeight="1">
      <c r="A176" s="31">
        <v>58</v>
      </c>
      <c r="B176" s="60" t="s">
        <v>70</v>
      </c>
      <c r="C176" s="28" t="str">
        <f t="shared" ca="1" si="435"/>
        <v>MSU1795</v>
      </c>
      <c r="D176" s="28" t="str">
        <f t="shared" ca="1" si="436"/>
        <v>HDC專用</v>
      </c>
      <c r="E176" s="28" t="str">
        <f t="shared" ca="1" si="437"/>
        <v>光菱</v>
      </c>
      <c r="F176" s="29" t="str">
        <f t="shared" ca="1" si="438"/>
        <v/>
      </c>
      <c r="G176" s="29" t="str">
        <f t="shared" ca="1" si="499"/>
        <v/>
      </c>
      <c r="H176" s="29">
        <f t="shared" ca="1" si="500"/>
        <v>0</v>
      </c>
      <c r="I176" s="32"/>
      <c r="J176" s="30" t="str">
        <f t="shared" ca="1" si="439"/>
        <v/>
      </c>
      <c r="K176" s="30" t="str">
        <f t="shared" ca="1" si="440"/>
        <v/>
      </c>
      <c r="L176" s="30" t="str">
        <f t="shared" ref="L176:M195" ca="1" si="696">IF(MOD(ROW(),3)=1,VLOOKUP(INDIRECT("B"&amp;ROW()),INDIRECT("KCB!$B:$AS"),L$2,0),"")</f>
        <v/>
      </c>
      <c r="M176" s="30" t="str">
        <f t="shared" ca="1" si="696"/>
        <v/>
      </c>
      <c r="N176" s="30" t="str">
        <f t="shared" ca="1" si="416"/>
        <v/>
      </c>
      <c r="O176" s="30" t="str">
        <f t="shared" si="417"/>
        <v/>
      </c>
      <c r="P176" s="43" t="s">
        <v>27</v>
      </c>
      <c r="Q176" s="44"/>
      <c r="R176" s="44">
        <v>3000</v>
      </c>
      <c r="S176" s="44">
        <v>3000</v>
      </c>
      <c r="T176" s="44">
        <v>3000</v>
      </c>
      <c r="U176" s="44">
        <v>3000</v>
      </c>
      <c r="V176" s="44">
        <v>3000</v>
      </c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</row>
    <row r="177" spans="1:35" ht="18" customHeight="1">
      <c r="A177" s="31">
        <v>58</v>
      </c>
      <c r="B177" s="60" t="s">
        <v>70</v>
      </c>
      <c r="C177" s="28" t="str">
        <f t="shared" ca="1" si="435"/>
        <v>MSU1795</v>
      </c>
      <c r="D177" s="28" t="str">
        <f t="shared" ca="1" si="436"/>
        <v>HDC專用</v>
      </c>
      <c r="E177" s="28" t="str">
        <f t="shared" ca="1" si="437"/>
        <v>光菱</v>
      </c>
      <c r="F177" s="29" t="str">
        <f t="shared" ca="1" si="438"/>
        <v/>
      </c>
      <c r="G177" s="29" t="str">
        <f t="shared" ca="1" si="499"/>
        <v/>
      </c>
      <c r="H177" s="29">
        <f t="shared" ca="1" si="500"/>
        <v>0</v>
      </c>
      <c r="I177" s="32"/>
      <c r="J177" s="30" t="str">
        <f t="shared" ca="1" si="439"/>
        <v/>
      </c>
      <c r="K177" s="30" t="str">
        <f t="shared" ca="1" si="440"/>
        <v/>
      </c>
      <c r="L177" s="30" t="str">
        <f t="shared" ca="1" si="696"/>
        <v/>
      </c>
      <c r="M177" s="30" t="str">
        <f t="shared" ca="1" si="696"/>
        <v/>
      </c>
      <c r="N177" s="30" t="str">
        <f t="shared" ca="1" si="416"/>
        <v/>
      </c>
      <c r="O177" s="30" t="str">
        <f t="shared" si="417"/>
        <v/>
      </c>
      <c r="P177" s="45" t="s">
        <v>28</v>
      </c>
      <c r="Q177" s="46">
        <f ca="1">O175-Q175</f>
        <v>2042</v>
      </c>
      <c r="R177" s="46">
        <f ca="1">Q177+Q176-R175</f>
        <v>302</v>
      </c>
      <c r="S177" s="46">
        <f t="shared" ref="S177" ca="1" si="697">R177+R176-S175</f>
        <v>982</v>
      </c>
      <c r="T177" s="46">
        <f t="shared" ref="T177" ca="1" si="698">S177+S176-T175</f>
        <v>1082</v>
      </c>
      <c r="U177" s="46">
        <f t="shared" ref="U177" ca="1" si="699">T177+T176-U175</f>
        <v>602</v>
      </c>
      <c r="V177" s="46">
        <f t="shared" ref="V177" ca="1" si="700">U177+U176-V175</f>
        <v>1282</v>
      </c>
      <c r="W177" s="46">
        <f t="shared" ref="W177" ca="1" si="701">V177+V176-W175</f>
        <v>2542</v>
      </c>
      <c r="X177" s="46">
        <f t="shared" ref="X177" ca="1" si="702">W177+W176-X175</f>
        <v>802</v>
      </c>
      <c r="Y177" s="46">
        <f t="shared" ref="Y177" ca="1" si="703">X177+X176-Y175</f>
        <v>-1518</v>
      </c>
      <c r="Z177" s="46">
        <f t="shared" ref="Z177" ca="1" si="704">Y177+Y176-Z175</f>
        <v>-1518</v>
      </c>
      <c r="AA177" s="46">
        <f t="shared" ref="AA177" ca="1" si="705">Z177+Z176-AA175</f>
        <v>-1518</v>
      </c>
      <c r="AB177" s="46">
        <f t="shared" ref="AB177" ca="1" si="706">AA177+AA176-AB175</f>
        <v>-1518</v>
      </c>
      <c r="AC177" s="46">
        <f t="shared" ref="AC177" ca="1" si="707">AB177+AB176-AC175</f>
        <v>-1518</v>
      </c>
      <c r="AD177" s="46">
        <f t="shared" ref="AD177" ca="1" si="708">AC177+AC176-AD175</f>
        <v>-1518</v>
      </c>
      <c r="AE177" s="46">
        <f t="shared" ref="AE177" ca="1" si="709">AD177+AD176-AE175</f>
        <v>-1518</v>
      </c>
      <c r="AF177" s="46">
        <f t="shared" ref="AF177" ca="1" si="710">AE177+AE176-AF175</f>
        <v>-1518</v>
      </c>
      <c r="AG177" s="46">
        <f t="shared" ref="AG177" ca="1" si="711">AF177+AF176-AG175</f>
        <v>-1518</v>
      </c>
      <c r="AH177" s="46">
        <f t="shared" ref="AH177" ca="1" si="712">AG177+AG176-AH175</f>
        <v>-1518</v>
      </c>
      <c r="AI177" s="46">
        <f t="shared" ref="AI177" ca="1" si="713">AH177+AH176-AI175</f>
        <v>-1518</v>
      </c>
    </row>
    <row r="178" spans="1:35" ht="18" customHeight="1">
      <c r="A178" s="27">
        <v>59</v>
      </c>
      <c r="B178" s="96" t="s">
        <v>615</v>
      </c>
      <c r="C178" s="28" t="str">
        <f t="shared" ca="1" si="435"/>
        <v>MGR1930</v>
      </c>
      <c r="D178" s="28" t="str">
        <f t="shared" ca="1" si="436"/>
        <v>SS專用</v>
      </c>
      <c r="E178" s="28" t="str">
        <f t="shared" ca="1" si="437"/>
        <v>光菱</v>
      </c>
      <c r="F178" s="29">
        <f t="shared" ca="1" si="438"/>
        <v>-15982</v>
      </c>
      <c r="G178" s="29">
        <f t="shared" ca="1" si="499"/>
        <v>0</v>
      </c>
      <c r="H178" s="29">
        <f t="shared" ca="1" si="500"/>
        <v>0</v>
      </c>
      <c r="I178" s="29"/>
      <c r="J178" s="30">
        <f t="shared" ca="1" si="439"/>
        <v>99000</v>
      </c>
      <c r="K178" s="30">
        <f t="shared" ca="1" si="440"/>
        <v>0</v>
      </c>
      <c r="L178" s="30">
        <f t="shared" ca="1" si="696"/>
        <v>3000</v>
      </c>
      <c r="M178" s="30">
        <f t="shared" ca="1" si="696"/>
        <v>112</v>
      </c>
      <c r="N178" s="30">
        <f t="shared" ca="1" si="416"/>
        <v>48000</v>
      </c>
      <c r="O178" s="30">
        <f t="shared" ca="1" si="417"/>
        <v>32018</v>
      </c>
      <c r="P178" s="41" t="s">
        <v>26</v>
      </c>
      <c r="Q178" s="42">
        <f ca="1">IF(MOD(ROW(),3)=1,VLOOKUP(INDIRECT("B"&amp;ROW()),INDIRECT("Cutput!$A:$AS"),Q$1,0),"")</f>
        <v>18000</v>
      </c>
      <c r="R178" s="42">
        <f t="shared" ref="R178:AI178" ca="1" si="714">IF(MOD(ROW(),3)=1,VLOOKUP(INDIRECT("B"&amp;ROW()),INDIRECT("Cutput!$A:$AS"),R$1,0),"")</f>
        <v>21600</v>
      </c>
      <c r="S178" s="42">
        <f t="shared" ca="1" si="714"/>
        <v>24000</v>
      </c>
      <c r="T178" s="42">
        <f t="shared" ca="1" si="714"/>
        <v>21600</v>
      </c>
      <c r="U178" s="42">
        <f t="shared" ca="1" si="714"/>
        <v>26400</v>
      </c>
      <c r="V178" s="42">
        <f t="shared" ca="1" si="714"/>
        <v>17238</v>
      </c>
      <c r="W178" s="42">
        <f t="shared" ca="1" si="714"/>
        <v>12774</v>
      </c>
      <c r="X178" s="42">
        <f t="shared" ca="1" si="714"/>
        <v>0</v>
      </c>
      <c r="Y178" s="42">
        <f t="shared" ca="1" si="714"/>
        <v>0</v>
      </c>
      <c r="Z178" s="42">
        <f t="shared" ca="1" si="714"/>
        <v>0</v>
      </c>
      <c r="AA178" s="42">
        <f t="shared" ca="1" si="714"/>
        <v>0</v>
      </c>
      <c r="AB178" s="42">
        <f t="shared" ca="1" si="714"/>
        <v>0</v>
      </c>
      <c r="AC178" s="42">
        <f t="shared" ca="1" si="714"/>
        <v>0</v>
      </c>
      <c r="AD178" s="42">
        <f t="shared" ca="1" si="714"/>
        <v>0</v>
      </c>
      <c r="AE178" s="42">
        <f t="shared" ca="1" si="714"/>
        <v>0</v>
      </c>
      <c r="AF178" s="42">
        <f t="shared" ca="1" si="714"/>
        <v>0</v>
      </c>
      <c r="AG178" s="42">
        <f t="shared" ca="1" si="714"/>
        <v>0</v>
      </c>
      <c r="AH178" s="42">
        <f t="shared" ca="1" si="714"/>
        <v>0</v>
      </c>
      <c r="AI178" s="42">
        <f t="shared" ca="1" si="714"/>
        <v>0</v>
      </c>
    </row>
    <row r="179" spans="1:35" ht="18" customHeight="1">
      <c r="A179" s="31">
        <v>59</v>
      </c>
      <c r="B179" s="60" t="s">
        <v>71</v>
      </c>
      <c r="C179" s="28" t="str">
        <f t="shared" ca="1" si="435"/>
        <v>MGR1930</v>
      </c>
      <c r="D179" s="28" t="str">
        <f t="shared" ca="1" si="436"/>
        <v>SS專用</v>
      </c>
      <c r="E179" s="28" t="str">
        <f t="shared" ca="1" si="437"/>
        <v>光菱</v>
      </c>
      <c r="F179" s="29" t="str">
        <f t="shared" ca="1" si="438"/>
        <v/>
      </c>
      <c r="G179" s="29" t="str">
        <f t="shared" ca="1" si="499"/>
        <v/>
      </c>
      <c r="H179" s="29">
        <f t="shared" ca="1" si="500"/>
        <v>0</v>
      </c>
      <c r="I179" s="32"/>
      <c r="J179" s="30" t="str">
        <f t="shared" ca="1" si="439"/>
        <v/>
      </c>
      <c r="K179" s="30" t="str">
        <f t="shared" ca="1" si="440"/>
        <v/>
      </c>
      <c r="L179" s="30" t="str">
        <f t="shared" ca="1" si="696"/>
        <v/>
      </c>
      <c r="M179" s="30" t="str">
        <f t="shared" ca="1" si="696"/>
        <v/>
      </c>
      <c r="N179" s="30" t="str">
        <f t="shared" ca="1" si="416"/>
        <v/>
      </c>
      <c r="O179" s="30" t="str">
        <f t="shared" si="417"/>
        <v/>
      </c>
      <c r="P179" s="43" t="s">
        <v>27</v>
      </c>
      <c r="Q179" s="44"/>
      <c r="R179" s="44">
        <v>12000</v>
      </c>
      <c r="S179" s="44">
        <v>21000</v>
      </c>
      <c r="T179" s="44">
        <v>21000</v>
      </c>
      <c r="U179" s="44">
        <v>27000</v>
      </c>
      <c r="V179" s="44">
        <v>18000</v>
      </c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</row>
    <row r="180" spans="1:35" ht="18" customHeight="1">
      <c r="A180" s="31">
        <v>59</v>
      </c>
      <c r="B180" s="60" t="s">
        <v>71</v>
      </c>
      <c r="C180" s="28" t="str">
        <f t="shared" ca="1" si="435"/>
        <v>MGR1930</v>
      </c>
      <c r="D180" s="28" t="str">
        <f t="shared" ca="1" si="436"/>
        <v>SS專用</v>
      </c>
      <c r="E180" s="28" t="str">
        <f t="shared" ca="1" si="437"/>
        <v>光菱</v>
      </c>
      <c r="F180" s="29" t="str">
        <f t="shared" ca="1" si="438"/>
        <v/>
      </c>
      <c r="G180" s="29" t="str">
        <f t="shared" ca="1" si="499"/>
        <v/>
      </c>
      <c r="H180" s="29">
        <f t="shared" ca="1" si="500"/>
        <v>0</v>
      </c>
      <c r="I180" s="32"/>
      <c r="J180" s="30" t="str">
        <f t="shared" ca="1" si="439"/>
        <v/>
      </c>
      <c r="K180" s="30" t="str">
        <f t="shared" ca="1" si="440"/>
        <v/>
      </c>
      <c r="L180" s="30" t="str">
        <f t="shared" ca="1" si="696"/>
        <v/>
      </c>
      <c r="M180" s="30" t="str">
        <f t="shared" ca="1" si="696"/>
        <v/>
      </c>
      <c r="N180" s="30" t="str">
        <f t="shared" ca="1" si="416"/>
        <v/>
      </c>
      <c r="O180" s="30" t="str">
        <f t="shared" si="417"/>
        <v/>
      </c>
      <c r="P180" s="45" t="s">
        <v>28</v>
      </c>
      <c r="Q180" s="46">
        <f ca="1">O178-Q178</f>
        <v>14018</v>
      </c>
      <c r="R180" s="46">
        <f ca="1">Q180+Q179-R178</f>
        <v>-7582</v>
      </c>
      <c r="S180" s="46">
        <f t="shared" ref="S180" ca="1" si="715">R180+R179-S178</f>
        <v>-19582</v>
      </c>
      <c r="T180" s="46">
        <f t="shared" ref="T180" ca="1" si="716">S180+S179-T178</f>
        <v>-20182</v>
      </c>
      <c r="U180" s="46">
        <f t="shared" ref="U180" ca="1" si="717">T180+T179-U178</f>
        <v>-25582</v>
      </c>
      <c r="V180" s="46">
        <f t="shared" ref="V180" ca="1" si="718">U180+U179-V178</f>
        <v>-15820</v>
      </c>
      <c r="W180" s="46">
        <f t="shared" ref="W180" ca="1" si="719">V180+V179-W178</f>
        <v>-10594</v>
      </c>
      <c r="X180" s="46">
        <f t="shared" ref="X180" ca="1" si="720">W180+W179-X178</f>
        <v>-10594</v>
      </c>
      <c r="Y180" s="46">
        <f t="shared" ref="Y180" ca="1" si="721">X180+X179-Y178</f>
        <v>-10594</v>
      </c>
      <c r="Z180" s="46">
        <f t="shared" ref="Z180" ca="1" si="722">Y180+Y179-Z178</f>
        <v>-10594</v>
      </c>
      <c r="AA180" s="46">
        <f t="shared" ref="AA180" ca="1" si="723">Z180+Z179-AA178</f>
        <v>-10594</v>
      </c>
      <c r="AB180" s="46">
        <f t="shared" ref="AB180" ca="1" si="724">AA180+AA179-AB178</f>
        <v>-10594</v>
      </c>
      <c r="AC180" s="46">
        <f t="shared" ref="AC180" ca="1" si="725">AB180+AB179-AC178</f>
        <v>-10594</v>
      </c>
      <c r="AD180" s="46">
        <f t="shared" ref="AD180" ca="1" si="726">AC180+AC179-AD178</f>
        <v>-10594</v>
      </c>
      <c r="AE180" s="46">
        <f t="shared" ref="AE180" ca="1" si="727">AD180+AD179-AE178</f>
        <v>-10594</v>
      </c>
      <c r="AF180" s="46">
        <f t="shared" ref="AF180" ca="1" si="728">AE180+AE179-AF178</f>
        <v>-10594</v>
      </c>
      <c r="AG180" s="46">
        <f t="shared" ref="AG180" ca="1" si="729">AF180+AF179-AG178</f>
        <v>-10594</v>
      </c>
      <c r="AH180" s="46">
        <f t="shared" ref="AH180" ca="1" si="730">AG180+AG179-AH178</f>
        <v>-10594</v>
      </c>
      <c r="AI180" s="46">
        <f t="shared" ref="AI180" ca="1" si="731">AH180+AH179-AI178</f>
        <v>-10594</v>
      </c>
    </row>
    <row r="181" spans="1:35" ht="18" hidden="1" customHeight="1">
      <c r="A181" s="27">
        <v>60</v>
      </c>
      <c r="B181" s="96" t="s">
        <v>723</v>
      </c>
      <c r="C181" s="28" t="str">
        <f t="shared" ca="1" si="435"/>
        <v>KCR2205, KCR2265</v>
      </c>
      <c r="D181" s="28" t="str">
        <f t="shared" ca="1" si="436"/>
        <v>LG專用</v>
      </c>
      <c r="E181" s="28" t="str">
        <f t="shared" ca="1" si="437"/>
        <v>安富利</v>
      </c>
      <c r="F181" s="29">
        <f t="shared" ca="1" si="438"/>
        <v>5376</v>
      </c>
      <c r="G181" s="29">
        <f t="shared" ca="1" si="499"/>
        <v>0</v>
      </c>
      <c r="H181" s="29">
        <f t="shared" ca="1" si="500"/>
        <v>0</v>
      </c>
      <c r="I181" s="29"/>
      <c r="J181" s="30">
        <f t="shared" ca="1" si="439"/>
        <v>9000</v>
      </c>
      <c r="K181" s="30">
        <f t="shared" ca="1" si="440"/>
        <v>0</v>
      </c>
      <c r="L181" s="30">
        <f t="shared" ca="1" si="696"/>
        <v>15000</v>
      </c>
      <c r="M181" s="30">
        <f t="shared" ca="1" si="696"/>
        <v>112</v>
      </c>
      <c r="N181" s="30">
        <f t="shared" ca="1" si="416"/>
        <v>0</v>
      </c>
      <c r="O181" s="30">
        <f t="shared" ca="1" si="417"/>
        <v>5376</v>
      </c>
      <c r="P181" s="41" t="s">
        <v>26</v>
      </c>
      <c r="Q181" s="42">
        <f ca="1">IF(MOD(ROW(),3)=1,VLOOKUP(INDIRECT("B"&amp;ROW()),INDIRECT("Cutput!$A:$AS"),Q$1,0),"")</f>
        <v>0</v>
      </c>
      <c r="R181" s="42">
        <f t="shared" ref="R181:AI181" ca="1" si="732">IF(MOD(ROW(),3)=1,VLOOKUP(INDIRECT("B"&amp;ROW()),INDIRECT("Cutput!$A:$AS"),R$1,0),"")</f>
        <v>800</v>
      </c>
      <c r="S181" s="42">
        <f t="shared" ca="1" si="732"/>
        <v>800</v>
      </c>
      <c r="T181" s="42">
        <f t="shared" ca="1" si="732"/>
        <v>2000</v>
      </c>
      <c r="U181" s="42">
        <f t="shared" ca="1" si="732"/>
        <v>2200</v>
      </c>
      <c r="V181" s="42">
        <f t="shared" ca="1" si="732"/>
        <v>3000</v>
      </c>
      <c r="W181" s="42">
        <f t="shared" ca="1" si="732"/>
        <v>3000</v>
      </c>
      <c r="X181" s="42">
        <f t="shared" ca="1" si="732"/>
        <v>1800</v>
      </c>
      <c r="Y181" s="42">
        <f t="shared" ca="1" si="732"/>
        <v>1200</v>
      </c>
      <c r="Z181" s="42">
        <f t="shared" ca="1" si="732"/>
        <v>1800</v>
      </c>
      <c r="AA181" s="42">
        <f t="shared" ca="1" si="732"/>
        <v>2200</v>
      </c>
      <c r="AB181" s="42">
        <f t="shared" ca="1" si="732"/>
        <v>2000</v>
      </c>
      <c r="AC181" s="42">
        <f t="shared" ca="1" si="732"/>
        <v>0</v>
      </c>
      <c r="AD181" s="42">
        <f t="shared" ca="1" si="732"/>
        <v>0</v>
      </c>
      <c r="AE181" s="42">
        <f t="shared" ca="1" si="732"/>
        <v>0</v>
      </c>
      <c r="AF181" s="42">
        <f t="shared" ca="1" si="732"/>
        <v>0</v>
      </c>
      <c r="AG181" s="42">
        <f t="shared" ca="1" si="732"/>
        <v>0</v>
      </c>
      <c r="AH181" s="42">
        <f t="shared" ca="1" si="732"/>
        <v>0</v>
      </c>
      <c r="AI181" s="42">
        <f t="shared" ca="1" si="732"/>
        <v>0</v>
      </c>
    </row>
    <row r="182" spans="1:35" ht="18" hidden="1" customHeight="1">
      <c r="A182" s="31">
        <v>60</v>
      </c>
      <c r="B182" s="60" t="s">
        <v>72</v>
      </c>
      <c r="C182" s="28" t="str">
        <f t="shared" ca="1" si="435"/>
        <v>KCR2205, KCR2265</v>
      </c>
      <c r="D182" s="28" t="str">
        <f t="shared" ca="1" si="436"/>
        <v>LG專用</v>
      </c>
      <c r="E182" s="28" t="str">
        <f t="shared" ca="1" si="437"/>
        <v>安富利</v>
      </c>
      <c r="F182" s="29" t="str">
        <f t="shared" ca="1" si="438"/>
        <v/>
      </c>
      <c r="G182" s="29" t="str">
        <f t="shared" ca="1" si="499"/>
        <v/>
      </c>
      <c r="H182" s="29">
        <f t="shared" ca="1" si="500"/>
        <v>0</v>
      </c>
      <c r="I182" s="32"/>
      <c r="J182" s="30" t="str">
        <f t="shared" ca="1" si="439"/>
        <v/>
      </c>
      <c r="K182" s="30" t="str">
        <f t="shared" ca="1" si="440"/>
        <v/>
      </c>
      <c r="L182" s="30" t="str">
        <f t="shared" ca="1" si="696"/>
        <v/>
      </c>
      <c r="M182" s="30" t="str">
        <f t="shared" ca="1" si="696"/>
        <v/>
      </c>
      <c r="N182" s="30" t="str">
        <f t="shared" ca="1" si="416"/>
        <v/>
      </c>
      <c r="O182" s="30" t="str">
        <f t="shared" si="417"/>
        <v/>
      </c>
      <c r="P182" s="43" t="s">
        <v>27</v>
      </c>
      <c r="Q182" s="44"/>
      <c r="R182" s="44">
        <v>3000</v>
      </c>
      <c r="S182" s="44"/>
      <c r="T182" s="44"/>
      <c r="U182" s="44">
        <v>3000</v>
      </c>
      <c r="V182" s="44">
        <v>3000</v>
      </c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</row>
    <row r="183" spans="1:35" ht="18" hidden="1" customHeight="1">
      <c r="A183" s="31">
        <v>60</v>
      </c>
      <c r="B183" s="60" t="s">
        <v>72</v>
      </c>
      <c r="C183" s="28" t="str">
        <f t="shared" ca="1" si="435"/>
        <v>KCR2205, KCR2265</v>
      </c>
      <c r="D183" s="28" t="str">
        <f t="shared" ca="1" si="436"/>
        <v>LG專用</v>
      </c>
      <c r="E183" s="28" t="str">
        <f t="shared" ca="1" si="437"/>
        <v>安富利</v>
      </c>
      <c r="F183" s="29" t="str">
        <f t="shared" ca="1" si="438"/>
        <v/>
      </c>
      <c r="G183" s="29" t="str">
        <f t="shared" ca="1" si="499"/>
        <v/>
      </c>
      <c r="H183" s="29">
        <f t="shared" ca="1" si="500"/>
        <v>0</v>
      </c>
      <c r="I183" s="32"/>
      <c r="J183" s="30" t="str">
        <f t="shared" ca="1" si="439"/>
        <v/>
      </c>
      <c r="K183" s="30" t="str">
        <f t="shared" ca="1" si="440"/>
        <v/>
      </c>
      <c r="L183" s="30" t="str">
        <f t="shared" ca="1" si="696"/>
        <v/>
      </c>
      <c r="M183" s="30" t="str">
        <f t="shared" ca="1" si="696"/>
        <v/>
      </c>
      <c r="N183" s="30" t="str">
        <f t="shared" ca="1" si="416"/>
        <v/>
      </c>
      <c r="O183" s="30" t="str">
        <f t="shared" si="417"/>
        <v/>
      </c>
      <c r="P183" s="45" t="s">
        <v>28</v>
      </c>
      <c r="Q183" s="46">
        <f ca="1">O181-Q181</f>
        <v>5376</v>
      </c>
      <c r="R183" s="46">
        <f ca="1">Q183+Q182-R181</f>
        <v>4576</v>
      </c>
      <c r="S183" s="46">
        <f t="shared" ref="S183" ca="1" si="733">R183+R182-S181</f>
        <v>6776</v>
      </c>
      <c r="T183" s="46">
        <f t="shared" ref="T183" ca="1" si="734">S183+S182-T181</f>
        <v>4776</v>
      </c>
      <c r="U183" s="46">
        <f t="shared" ref="U183" ca="1" si="735">T183+T182-U181</f>
        <v>2576</v>
      </c>
      <c r="V183" s="46">
        <f t="shared" ref="V183" ca="1" si="736">U183+U182-V181</f>
        <v>2576</v>
      </c>
      <c r="W183" s="46">
        <f t="shared" ref="W183" ca="1" si="737">V183+V182-W181</f>
        <v>2576</v>
      </c>
      <c r="X183" s="46">
        <f t="shared" ref="X183" ca="1" si="738">W183+W182-X181</f>
        <v>776</v>
      </c>
      <c r="Y183" s="46">
        <f t="shared" ref="Y183" ca="1" si="739">X183+X182-Y181</f>
        <v>-424</v>
      </c>
      <c r="Z183" s="46">
        <f t="shared" ref="Z183" ca="1" si="740">Y183+Y182-Z181</f>
        <v>-2224</v>
      </c>
      <c r="AA183" s="46">
        <f t="shared" ref="AA183" ca="1" si="741">Z183+Z182-AA181</f>
        <v>-4424</v>
      </c>
      <c r="AB183" s="46">
        <f t="shared" ref="AB183" ca="1" si="742">AA183+AA182-AB181</f>
        <v>-6424</v>
      </c>
      <c r="AC183" s="46">
        <f t="shared" ref="AC183" ca="1" si="743">AB183+AB182-AC181</f>
        <v>-6424</v>
      </c>
      <c r="AD183" s="46">
        <f t="shared" ref="AD183" ca="1" si="744">AC183+AC182-AD181</f>
        <v>-6424</v>
      </c>
      <c r="AE183" s="46">
        <f t="shared" ref="AE183" ca="1" si="745">AD183+AD182-AE181</f>
        <v>-6424</v>
      </c>
      <c r="AF183" s="46">
        <f t="shared" ref="AF183" ca="1" si="746">AE183+AE182-AF181</f>
        <v>-6424</v>
      </c>
      <c r="AG183" s="46">
        <f t="shared" ref="AG183" ca="1" si="747">AF183+AF182-AG181</f>
        <v>-6424</v>
      </c>
      <c r="AH183" s="46">
        <f t="shared" ref="AH183" ca="1" si="748">AG183+AG182-AH181</f>
        <v>-6424</v>
      </c>
      <c r="AI183" s="46">
        <f t="shared" ref="AI183" ca="1" si="749">AH183+AH182-AI181</f>
        <v>-6424</v>
      </c>
    </row>
    <row r="184" spans="1:35" ht="18" hidden="1" customHeight="1">
      <c r="A184" s="27">
        <v>61</v>
      </c>
      <c r="B184" s="59" t="s">
        <v>228</v>
      </c>
      <c r="C184" s="28" t="str">
        <f t="shared" ca="1" si="435"/>
        <v>Not Found</v>
      </c>
      <c r="D184" s="28" t="str">
        <f t="shared" ca="1" si="436"/>
        <v>無機種用</v>
      </c>
      <c r="E184" s="28" t="str">
        <f t="shared" ca="1" si="437"/>
        <v>無PO</v>
      </c>
      <c r="F184" s="29">
        <f t="shared" ca="1" si="438"/>
        <v>0</v>
      </c>
      <c r="G184" s="29">
        <f t="shared" ca="1" si="499"/>
        <v>0</v>
      </c>
      <c r="H184" s="29">
        <f t="shared" ca="1" si="500"/>
        <v>0</v>
      </c>
      <c r="I184" s="29"/>
      <c r="J184" s="30">
        <f t="shared" ca="1" si="439"/>
        <v>0</v>
      </c>
      <c r="K184" s="30">
        <f t="shared" ca="1" si="440"/>
        <v>0</v>
      </c>
      <c r="L184" s="30">
        <f t="shared" ca="1" si="696"/>
        <v>3000</v>
      </c>
      <c r="M184" s="30">
        <f t="shared" ca="1" si="696"/>
        <v>112</v>
      </c>
      <c r="N184" s="30">
        <f t="shared" ca="1" si="416"/>
        <v>0</v>
      </c>
      <c r="O184" s="30">
        <f t="shared" ca="1" si="417"/>
        <v>0</v>
      </c>
      <c r="P184" s="41" t="s">
        <v>26</v>
      </c>
      <c r="Q184" s="42">
        <f ca="1">IF(MOD(ROW(),3)=1,VLOOKUP(INDIRECT("B"&amp;ROW()),INDIRECT("Cutput!$A:$AS"),Q$1,0),"")</f>
        <v>0</v>
      </c>
      <c r="R184" s="42">
        <f t="shared" ref="R184:AI184" ca="1" si="750">IF(MOD(ROW(),3)=1,VLOOKUP(INDIRECT("B"&amp;ROW()),INDIRECT("Cutput!$A:$AS"),R$1,0),"")</f>
        <v>0</v>
      </c>
      <c r="S184" s="42">
        <f t="shared" ca="1" si="750"/>
        <v>0</v>
      </c>
      <c r="T184" s="42">
        <f t="shared" ca="1" si="750"/>
        <v>0</v>
      </c>
      <c r="U184" s="42">
        <f t="shared" ca="1" si="750"/>
        <v>0</v>
      </c>
      <c r="V184" s="42">
        <f t="shared" ca="1" si="750"/>
        <v>0</v>
      </c>
      <c r="W184" s="42">
        <f t="shared" ca="1" si="750"/>
        <v>0</v>
      </c>
      <c r="X184" s="42">
        <f t="shared" ca="1" si="750"/>
        <v>0</v>
      </c>
      <c r="Y184" s="42">
        <f t="shared" ca="1" si="750"/>
        <v>0</v>
      </c>
      <c r="Z184" s="42">
        <f t="shared" ca="1" si="750"/>
        <v>0</v>
      </c>
      <c r="AA184" s="42">
        <f t="shared" ca="1" si="750"/>
        <v>0</v>
      </c>
      <c r="AB184" s="42">
        <f t="shared" ca="1" si="750"/>
        <v>0</v>
      </c>
      <c r="AC184" s="42">
        <f t="shared" ca="1" si="750"/>
        <v>0</v>
      </c>
      <c r="AD184" s="42">
        <f t="shared" ca="1" si="750"/>
        <v>0</v>
      </c>
      <c r="AE184" s="42">
        <f t="shared" ca="1" si="750"/>
        <v>0</v>
      </c>
      <c r="AF184" s="42">
        <f t="shared" ca="1" si="750"/>
        <v>0</v>
      </c>
      <c r="AG184" s="42">
        <f t="shared" ca="1" si="750"/>
        <v>0</v>
      </c>
      <c r="AH184" s="42">
        <f t="shared" ca="1" si="750"/>
        <v>0</v>
      </c>
      <c r="AI184" s="42">
        <f t="shared" ca="1" si="750"/>
        <v>0</v>
      </c>
    </row>
    <row r="185" spans="1:35" ht="18" hidden="1" customHeight="1">
      <c r="A185" s="31">
        <v>61</v>
      </c>
      <c r="B185" s="60" t="s">
        <v>228</v>
      </c>
      <c r="C185" s="28" t="str">
        <f t="shared" ca="1" si="435"/>
        <v>Not Found</v>
      </c>
      <c r="D185" s="28" t="str">
        <f t="shared" ca="1" si="436"/>
        <v>無機種用</v>
      </c>
      <c r="E185" s="28" t="str">
        <f t="shared" ca="1" si="437"/>
        <v>無PO</v>
      </c>
      <c r="F185" s="29" t="str">
        <f t="shared" ca="1" si="438"/>
        <v/>
      </c>
      <c r="G185" s="29" t="str">
        <f t="shared" ca="1" si="499"/>
        <v/>
      </c>
      <c r="H185" s="29">
        <f t="shared" ca="1" si="500"/>
        <v>0</v>
      </c>
      <c r="I185" s="32"/>
      <c r="J185" s="30" t="str">
        <f t="shared" ca="1" si="439"/>
        <v/>
      </c>
      <c r="K185" s="30" t="str">
        <f t="shared" ca="1" si="440"/>
        <v/>
      </c>
      <c r="L185" s="30" t="str">
        <f t="shared" ca="1" si="696"/>
        <v/>
      </c>
      <c r="M185" s="30" t="str">
        <f t="shared" ca="1" si="696"/>
        <v/>
      </c>
      <c r="N185" s="30" t="str">
        <f t="shared" ca="1" si="416"/>
        <v/>
      </c>
      <c r="O185" s="30" t="str">
        <f t="shared" si="417"/>
        <v/>
      </c>
      <c r="P185" s="43" t="s">
        <v>27</v>
      </c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</row>
    <row r="186" spans="1:35" ht="18" hidden="1" customHeight="1">
      <c r="A186" s="31">
        <v>61</v>
      </c>
      <c r="B186" s="60" t="s">
        <v>228</v>
      </c>
      <c r="C186" s="28" t="str">
        <f t="shared" ca="1" si="435"/>
        <v>Not Found</v>
      </c>
      <c r="D186" s="28" t="str">
        <f t="shared" ca="1" si="436"/>
        <v>無機種用</v>
      </c>
      <c r="E186" s="28" t="str">
        <f t="shared" ca="1" si="437"/>
        <v>無PO</v>
      </c>
      <c r="F186" s="29" t="str">
        <f t="shared" ca="1" si="438"/>
        <v/>
      </c>
      <c r="G186" s="29" t="str">
        <f t="shared" ca="1" si="499"/>
        <v/>
      </c>
      <c r="H186" s="29">
        <f t="shared" ca="1" si="500"/>
        <v>0</v>
      </c>
      <c r="I186" s="32"/>
      <c r="J186" s="30" t="str">
        <f t="shared" ca="1" si="439"/>
        <v/>
      </c>
      <c r="K186" s="30" t="str">
        <f t="shared" ca="1" si="440"/>
        <v/>
      </c>
      <c r="L186" s="30" t="str">
        <f t="shared" ca="1" si="696"/>
        <v/>
      </c>
      <c r="M186" s="30" t="str">
        <f t="shared" ca="1" si="696"/>
        <v/>
      </c>
      <c r="N186" s="30" t="str">
        <f t="shared" ca="1" si="416"/>
        <v/>
      </c>
      <c r="O186" s="30" t="str">
        <f t="shared" si="417"/>
        <v/>
      </c>
      <c r="P186" s="45" t="s">
        <v>28</v>
      </c>
      <c r="Q186" s="46">
        <f ca="1">O184-Q184</f>
        <v>0</v>
      </c>
      <c r="R186" s="46">
        <f ca="1">Q186+Q185-R184</f>
        <v>0</v>
      </c>
      <c r="S186" s="46">
        <f t="shared" ref="S186" ca="1" si="751">R186+R185-S184</f>
        <v>0</v>
      </c>
      <c r="T186" s="46">
        <f t="shared" ref="T186" ca="1" si="752">S186+S185-T184</f>
        <v>0</v>
      </c>
      <c r="U186" s="46">
        <f t="shared" ref="U186" ca="1" si="753">T186+T185-U184</f>
        <v>0</v>
      </c>
      <c r="V186" s="46">
        <f t="shared" ref="V186" ca="1" si="754">U186+U185-V184</f>
        <v>0</v>
      </c>
      <c r="W186" s="46">
        <f t="shared" ref="W186" ca="1" si="755">V186+V185-W184</f>
        <v>0</v>
      </c>
      <c r="X186" s="46">
        <f t="shared" ref="X186" ca="1" si="756">W186+W185-X184</f>
        <v>0</v>
      </c>
      <c r="Y186" s="46">
        <f t="shared" ref="Y186" ca="1" si="757">X186+X185-Y184</f>
        <v>0</v>
      </c>
      <c r="Z186" s="46">
        <f t="shared" ref="Z186" ca="1" si="758">Y186+Y185-Z184</f>
        <v>0</v>
      </c>
      <c r="AA186" s="46">
        <f t="shared" ref="AA186" ca="1" si="759">Z186+Z185-AA184</f>
        <v>0</v>
      </c>
      <c r="AB186" s="46">
        <f t="shared" ref="AB186" ca="1" si="760">AA186+AA185-AB184</f>
        <v>0</v>
      </c>
      <c r="AC186" s="46">
        <f t="shared" ref="AC186" ca="1" si="761">AB186+AB185-AC184</f>
        <v>0</v>
      </c>
      <c r="AD186" s="46">
        <f t="shared" ref="AD186" ca="1" si="762">AC186+AC185-AD184</f>
        <v>0</v>
      </c>
      <c r="AE186" s="46">
        <f t="shared" ref="AE186" ca="1" si="763">AD186+AD185-AE184</f>
        <v>0</v>
      </c>
      <c r="AF186" s="46">
        <f t="shared" ref="AF186" ca="1" si="764">AE186+AE185-AF184</f>
        <v>0</v>
      </c>
      <c r="AG186" s="46">
        <f t="shared" ref="AG186" ca="1" si="765">AF186+AF185-AG184</f>
        <v>0</v>
      </c>
      <c r="AH186" s="46">
        <f t="shared" ref="AH186" ca="1" si="766">AG186+AG185-AH184</f>
        <v>0</v>
      </c>
      <c r="AI186" s="46">
        <f t="shared" ref="AI186" ca="1" si="767">AH186+AH185-AI184</f>
        <v>0</v>
      </c>
    </row>
    <row r="187" spans="1:35" ht="18" hidden="1" customHeight="1">
      <c r="A187" s="27">
        <v>62</v>
      </c>
      <c r="B187" s="59" t="s">
        <v>229</v>
      </c>
      <c r="C187" s="28" t="str">
        <f t="shared" ca="1" si="435"/>
        <v>Not Found</v>
      </c>
      <c r="D187" s="28" t="str">
        <f t="shared" ca="1" si="436"/>
        <v>無機種用</v>
      </c>
      <c r="E187" s="28" t="str">
        <f t="shared" ca="1" si="437"/>
        <v>無PO</v>
      </c>
      <c r="F187" s="29">
        <f t="shared" ca="1" si="438"/>
        <v>0</v>
      </c>
      <c r="G187" s="29">
        <f t="shared" ca="1" si="499"/>
        <v>0</v>
      </c>
      <c r="H187" s="29">
        <f t="shared" ca="1" si="500"/>
        <v>0</v>
      </c>
      <c r="I187" s="29"/>
      <c r="J187" s="30">
        <f t="shared" ca="1" si="439"/>
        <v>0</v>
      </c>
      <c r="K187" s="30">
        <f t="shared" ca="1" si="440"/>
        <v>0</v>
      </c>
      <c r="L187" s="30">
        <f t="shared" ca="1" si="696"/>
        <v>15000</v>
      </c>
      <c r="M187" s="30">
        <f t="shared" ca="1" si="696"/>
        <v>112</v>
      </c>
      <c r="N187" s="30">
        <f t="shared" ca="1" si="416"/>
        <v>0</v>
      </c>
      <c r="O187" s="30">
        <f t="shared" ca="1" si="417"/>
        <v>0</v>
      </c>
      <c r="P187" s="41" t="s">
        <v>26</v>
      </c>
      <c r="Q187" s="42">
        <f ca="1">IF(MOD(ROW(),3)=1,VLOOKUP(INDIRECT("B"&amp;ROW()),INDIRECT("Cutput!$A:$AS"),Q$1,0),"")</f>
        <v>0</v>
      </c>
      <c r="R187" s="42">
        <f t="shared" ref="R187:AI187" ca="1" si="768">IF(MOD(ROW(),3)=1,VLOOKUP(INDIRECT("B"&amp;ROW()),INDIRECT("Cutput!$A:$AS"),R$1,0),"")</f>
        <v>0</v>
      </c>
      <c r="S187" s="42">
        <f t="shared" ca="1" si="768"/>
        <v>0</v>
      </c>
      <c r="T187" s="42">
        <f t="shared" ca="1" si="768"/>
        <v>0</v>
      </c>
      <c r="U187" s="42">
        <f t="shared" ca="1" si="768"/>
        <v>0</v>
      </c>
      <c r="V187" s="42">
        <f t="shared" ca="1" si="768"/>
        <v>0</v>
      </c>
      <c r="W187" s="42">
        <f t="shared" ca="1" si="768"/>
        <v>0</v>
      </c>
      <c r="X187" s="42">
        <f t="shared" ca="1" si="768"/>
        <v>0</v>
      </c>
      <c r="Y187" s="42">
        <f t="shared" ca="1" si="768"/>
        <v>0</v>
      </c>
      <c r="Z187" s="42">
        <f t="shared" ca="1" si="768"/>
        <v>0</v>
      </c>
      <c r="AA187" s="42">
        <f t="shared" ca="1" si="768"/>
        <v>0</v>
      </c>
      <c r="AB187" s="42">
        <f t="shared" ca="1" si="768"/>
        <v>0</v>
      </c>
      <c r="AC187" s="42">
        <f t="shared" ca="1" si="768"/>
        <v>0</v>
      </c>
      <c r="AD187" s="42">
        <f t="shared" ca="1" si="768"/>
        <v>0</v>
      </c>
      <c r="AE187" s="42">
        <f t="shared" ca="1" si="768"/>
        <v>0</v>
      </c>
      <c r="AF187" s="42">
        <f t="shared" ca="1" si="768"/>
        <v>0</v>
      </c>
      <c r="AG187" s="42">
        <f t="shared" ca="1" si="768"/>
        <v>0</v>
      </c>
      <c r="AH187" s="42">
        <f t="shared" ca="1" si="768"/>
        <v>0</v>
      </c>
      <c r="AI187" s="42">
        <f t="shared" ca="1" si="768"/>
        <v>0</v>
      </c>
    </row>
    <row r="188" spans="1:35" ht="18" hidden="1" customHeight="1">
      <c r="A188" s="31">
        <v>62</v>
      </c>
      <c r="B188" s="60" t="s">
        <v>229</v>
      </c>
      <c r="C188" s="28" t="str">
        <f t="shared" ca="1" si="435"/>
        <v>Not Found</v>
      </c>
      <c r="D188" s="28" t="str">
        <f t="shared" ca="1" si="436"/>
        <v>無機種用</v>
      </c>
      <c r="E188" s="28" t="str">
        <f t="shared" ca="1" si="437"/>
        <v>無PO</v>
      </c>
      <c r="F188" s="29" t="str">
        <f t="shared" ca="1" si="438"/>
        <v/>
      </c>
      <c r="G188" s="29" t="str">
        <f t="shared" ca="1" si="499"/>
        <v/>
      </c>
      <c r="H188" s="29">
        <f t="shared" ca="1" si="500"/>
        <v>0</v>
      </c>
      <c r="I188" s="32"/>
      <c r="J188" s="30" t="str">
        <f t="shared" ca="1" si="439"/>
        <v/>
      </c>
      <c r="K188" s="30" t="str">
        <f t="shared" ca="1" si="440"/>
        <v/>
      </c>
      <c r="L188" s="30" t="str">
        <f t="shared" ca="1" si="696"/>
        <v/>
      </c>
      <c r="M188" s="30" t="str">
        <f t="shared" ca="1" si="696"/>
        <v/>
      </c>
      <c r="N188" s="30" t="str">
        <f t="shared" ca="1" si="416"/>
        <v/>
      </c>
      <c r="O188" s="30" t="str">
        <f t="shared" si="417"/>
        <v/>
      </c>
      <c r="P188" s="43" t="s">
        <v>27</v>
      </c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</row>
    <row r="189" spans="1:35" ht="18" hidden="1" customHeight="1">
      <c r="A189" s="31">
        <v>62</v>
      </c>
      <c r="B189" s="60" t="s">
        <v>229</v>
      </c>
      <c r="C189" s="28" t="str">
        <f t="shared" ca="1" si="435"/>
        <v>Not Found</v>
      </c>
      <c r="D189" s="28" t="str">
        <f t="shared" ca="1" si="436"/>
        <v>無機種用</v>
      </c>
      <c r="E189" s="28" t="str">
        <f t="shared" ca="1" si="437"/>
        <v>無PO</v>
      </c>
      <c r="F189" s="29" t="str">
        <f t="shared" ca="1" si="438"/>
        <v/>
      </c>
      <c r="G189" s="29" t="str">
        <f t="shared" ca="1" si="499"/>
        <v/>
      </c>
      <c r="H189" s="29">
        <f t="shared" ca="1" si="500"/>
        <v>0</v>
      </c>
      <c r="I189" s="32"/>
      <c r="J189" s="30" t="str">
        <f t="shared" ca="1" si="439"/>
        <v/>
      </c>
      <c r="K189" s="30" t="str">
        <f t="shared" ca="1" si="440"/>
        <v/>
      </c>
      <c r="L189" s="30" t="str">
        <f t="shared" ca="1" si="696"/>
        <v/>
      </c>
      <c r="M189" s="30" t="str">
        <f t="shared" ca="1" si="696"/>
        <v/>
      </c>
      <c r="N189" s="30" t="str">
        <f t="shared" ca="1" si="416"/>
        <v/>
      </c>
      <c r="O189" s="30" t="str">
        <f t="shared" si="417"/>
        <v/>
      </c>
      <c r="P189" s="45" t="s">
        <v>28</v>
      </c>
      <c r="Q189" s="46">
        <f ca="1">O187-Q187</f>
        <v>0</v>
      </c>
      <c r="R189" s="46">
        <f ca="1">Q189+Q188-R187</f>
        <v>0</v>
      </c>
      <c r="S189" s="46">
        <f t="shared" ref="S189" ca="1" si="769">R189+R188-S187</f>
        <v>0</v>
      </c>
      <c r="T189" s="46">
        <f t="shared" ref="T189" ca="1" si="770">S189+S188-T187</f>
        <v>0</v>
      </c>
      <c r="U189" s="46">
        <f t="shared" ref="U189" ca="1" si="771">T189+T188-U187</f>
        <v>0</v>
      </c>
      <c r="V189" s="46">
        <f t="shared" ref="V189" ca="1" si="772">U189+U188-V187</f>
        <v>0</v>
      </c>
      <c r="W189" s="46">
        <f t="shared" ref="W189" ca="1" si="773">V189+V188-W187</f>
        <v>0</v>
      </c>
      <c r="X189" s="46">
        <f t="shared" ref="X189" ca="1" si="774">W189+W188-X187</f>
        <v>0</v>
      </c>
      <c r="Y189" s="46">
        <f t="shared" ref="Y189" ca="1" si="775">X189+X188-Y187</f>
        <v>0</v>
      </c>
      <c r="Z189" s="46">
        <f t="shared" ref="Z189" ca="1" si="776">Y189+Y188-Z187</f>
        <v>0</v>
      </c>
      <c r="AA189" s="46">
        <f t="shared" ref="AA189" ca="1" si="777">Z189+Z188-AA187</f>
        <v>0</v>
      </c>
      <c r="AB189" s="46">
        <f t="shared" ref="AB189" ca="1" si="778">AA189+AA188-AB187</f>
        <v>0</v>
      </c>
      <c r="AC189" s="46">
        <f t="shared" ref="AC189" ca="1" si="779">AB189+AB188-AC187</f>
        <v>0</v>
      </c>
      <c r="AD189" s="46">
        <f t="shared" ref="AD189" ca="1" si="780">AC189+AC188-AD187</f>
        <v>0</v>
      </c>
      <c r="AE189" s="46">
        <f t="shared" ref="AE189" ca="1" si="781">AD189+AD188-AE187</f>
        <v>0</v>
      </c>
      <c r="AF189" s="46">
        <f t="shared" ref="AF189" ca="1" si="782">AE189+AE188-AF187</f>
        <v>0</v>
      </c>
      <c r="AG189" s="46">
        <f t="shared" ref="AG189" ca="1" si="783">AF189+AF188-AG187</f>
        <v>0</v>
      </c>
      <c r="AH189" s="46">
        <f t="shared" ref="AH189" ca="1" si="784">AG189+AG188-AH187</f>
        <v>0</v>
      </c>
      <c r="AI189" s="46">
        <f t="shared" ref="AI189" ca="1" si="785">AH189+AH188-AI187</f>
        <v>0</v>
      </c>
    </row>
    <row r="190" spans="1:35" ht="18" hidden="1" customHeight="1">
      <c r="A190" s="27">
        <v>63</v>
      </c>
      <c r="B190" s="96" t="s">
        <v>668</v>
      </c>
      <c r="C190" s="28" t="str">
        <f t="shared" ca="1" si="435"/>
        <v>MGR2253</v>
      </c>
      <c r="D190" s="28" t="str">
        <f t="shared" ca="1" si="436"/>
        <v>HDC專用</v>
      </c>
      <c r="E190" s="28" t="str">
        <f t="shared" ca="1" si="437"/>
        <v>無PO</v>
      </c>
      <c r="F190" s="29">
        <f t="shared" ca="1" si="438"/>
        <v>4075</v>
      </c>
      <c r="G190" s="29">
        <f t="shared" ca="1" si="499"/>
        <v>0</v>
      </c>
      <c r="H190" s="29">
        <f t="shared" ca="1" si="500"/>
        <v>0</v>
      </c>
      <c r="I190" s="29"/>
      <c r="J190" s="30">
        <f t="shared" ca="1" si="439"/>
        <v>0</v>
      </c>
      <c r="K190" s="30">
        <f t="shared" ca="1" si="440"/>
        <v>0</v>
      </c>
      <c r="L190" s="30">
        <f t="shared" ca="1" si="696"/>
        <v>5000</v>
      </c>
      <c r="M190" s="30">
        <f t="shared" ca="1" si="696"/>
        <v>84</v>
      </c>
      <c r="N190" s="30">
        <f t="shared" ca="1" si="416"/>
        <v>0</v>
      </c>
      <c r="O190" s="30">
        <f t="shared" ca="1" si="417"/>
        <v>4075</v>
      </c>
      <c r="P190" s="41" t="s">
        <v>26</v>
      </c>
      <c r="Q190" s="42">
        <f ca="1">IF(MOD(ROW(),3)=1,VLOOKUP(INDIRECT("B"&amp;ROW()),INDIRECT("Cutput!$A:$AS"),Q$1,0),"")</f>
        <v>0</v>
      </c>
      <c r="R190" s="42">
        <f t="shared" ref="R190:AI190" ca="1" si="786">IF(MOD(ROW(),3)=1,VLOOKUP(INDIRECT("B"&amp;ROW()),INDIRECT("Cutput!$A:$AS"),R$1,0),"")</f>
        <v>0</v>
      </c>
      <c r="S190" s="42">
        <f t="shared" ca="1" si="786"/>
        <v>0</v>
      </c>
      <c r="T190" s="42">
        <f t="shared" ca="1" si="786"/>
        <v>0</v>
      </c>
      <c r="U190" s="42">
        <f t="shared" ca="1" si="786"/>
        <v>0</v>
      </c>
      <c r="V190" s="42">
        <f t="shared" ca="1" si="786"/>
        <v>0</v>
      </c>
      <c r="W190" s="42">
        <f t="shared" ca="1" si="786"/>
        <v>0</v>
      </c>
      <c r="X190" s="42">
        <f t="shared" ca="1" si="786"/>
        <v>0</v>
      </c>
      <c r="Y190" s="42">
        <f t="shared" ca="1" si="786"/>
        <v>0</v>
      </c>
      <c r="Z190" s="42">
        <f t="shared" ca="1" si="786"/>
        <v>0</v>
      </c>
      <c r="AA190" s="42">
        <f t="shared" ca="1" si="786"/>
        <v>0</v>
      </c>
      <c r="AB190" s="42">
        <f t="shared" ca="1" si="786"/>
        <v>0</v>
      </c>
      <c r="AC190" s="42">
        <f t="shared" ca="1" si="786"/>
        <v>0</v>
      </c>
      <c r="AD190" s="42">
        <f t="shared" ca="1" si="786"/>
        <v>0</v>
      </c>
      <c r="AE190" s="42">
        <f t="shared" ca="1" si="786"/>
        <v>0</v>
      </c>
      <c r="AF190" s="42">
        <f t="shared" ca="1" si="786"/>
        <v>0</v>
      </c>
      <c r="AG190" s="42">
        <f t="shared" ca="1" si="786"/>
        <v>0</v>
      </c>
      <c r="AH190" s="42">
        <f t="shared" ca="1" si="786"/>
        <v>0</v>
      </c>
      <c r="AI190" s="42">
        <f t="shared" ca="1" si="786"/>
        <v>0</v>
      </c>
    </row>
    <row r="191" spans="1:35" ht="18" hidden="1" customHeight="1">
      <c r="A191" s="31">
        <v>63</v>
      </c>
      <c r="B191" s="60" t="s">
        <v>73</v>
      </c>
      <c r="C191" s="28" t="str">
        <f t="shared" ca="1" si="435"/>
        <v>MGR2253</v>
      </c>
      <c r="D191" s="28" t="str">
        <f t="shared" ca="1" si="436"/>
        <v>HDC專用</v>
      </c>
      <c r="E191" s="28" t="str">
        <f t="shared" ca="1" si="437"/>
        <v>無PO</v>
      </c>
      <c r="F191" s="29" t="str">
        <f t="shared" ca="1" si="438"/>
        <v/>
      </c>
      <c r="G191" s="29" t="str">
        <f t="shared" ca="1" si="499"/>
        <v/>
      </c>
      <c r="H191" s="29">
        <f t="shared" ca="1" si="500"/>
        <v>0</v>
      </c>
      <c r="I191" s="32"/>
      <c r="J191" s="30" t="str">
        <f t="shared" ca="1" si="439"/>
        <v/>
      </c>
      <c r="K191" s="30" t="str">
        <f t="shared" ca="1" si="440"/>
        <v/>
      </c>
      <c r="L191" s="30" t="str">
        <f t="shared" ca="1" si="696"/>
        <v/>
      </c>
      <c r="M191" s="30" t="str">
        <f t="shared" ca="1" si="696"/>
        <v/>
      </c>
      <c r="N191" s="30" t="str">
        <f t="shared" ca="1" si="416"/>
        <v/>
      </c>
      <c r="O191" s="30" t="str">
        <f t="shared" si="417"/>
        <v/>
      </c>
      <c r="P191" s="43" t="s">
        <v>27</v>
      </c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</row>
    <row r="192" spans="1:35" ht="18" hidden="1" customHeight="1">
      <c r="A192" s="31">
        <v>63</v>
      </c>
      <c r="B192" s="60" t="s">
        <v>73</v>
      </c>
      <c r="C192" s="28" t="str">
        <f t="shared" ca="1" si="435"/>
        <v>MGR2253</v>
      </c>
      <c r="D192" s="28" t="str">
        <f t="shared" ca="1" si="436"/>
        <v>HDC專用</v>
      </c>
      <c r="E192" s="28" t="str">
        <f t="shared" ca="1" si="437"/>
        <v>無PO</v>
      </c>
      <c r="F192" s="29" t="str">
        <f t="shared" ca="1" si="438"/>
        <v/>
      </c>
      <c r="G192" s="29" t="str">
        <f t="shared" ca="1" si="499"/>
        <v/>
      </c>
      <c r="H192" s="29">
        <f t="shared" ca="1" si="500"/>
        <v>0</v>
      </c>
      <c r="I192" s="32"/>
      <c r="J192" s="30" t="str">
        <f t="shared" ca="1" si="439"/>
        <v/>
      </c>
      <c r="K192" s="30" t="str">
        <f t="shared" ca="1" si="440"/>
        <v/>
      </c>
      <c r="L192" s="30" t="str">
        <f t="shared" ca="1" si="696"/>
        <v/>
      </c>
      <c r="M192" s="30" t="str">
        <f t="shared" ca="1" si="696"/>
        <v/>
      </c>
      <c r="N192" s="30" t="str">
        <f t="shared" ca="1" si="416"/>
        <v/>
      </c>
      <c r="O192" s="30" t="str">
        <f t="shared" si="417"/>
        <v/>
      </c>
      <c r="P192" s="45" t="s">
        <v>28</v>
      </c>
      <c r="Q192" s="46">
        <f ca="1">O190-Q190</f>
        <v>4075</v>
      </c>
      <c r="R192" s="46">
        <f ca="1">Q192+Q191-R190</f>
        <v>4075</v>
      </c>
      <c r="S192" s="46">
        <f t="shared" ref="S192" ca="1" si="787">R192+R191-S190</f>
        <v>4075</v>
      </c>
      <c r="T192" s="46">
        <f t="shared" ref="T192" ca="1" si="788">S192+S191-T190</f>
        <v>4075</v>
      </c>
      <c r="U192" s="46">
        <f t="shared" ref="U192" ca="1" si="789">T192+T191-U190</f>
        <v>4075</v>
      </c>
      <c r="V192" s="46">
        <f t="shared" ref="V192" ca="1" si="790">U192+U191-V190</f>
        <v>4075</v>
      </c>
      <c r="W192" s="46">
        <f t="shared" ref="W192" ca="1" si="791">V192+V191-W190</f>
        <v>4075</v>
      </c>
      <c r="X192" s="46">
        <f t="shared" ref="X192" ca="1" si="792">W192+W191-X190</f>
        <v>4075</v>
      </c>
      <c r="Y192" s="46">
        <f t="shared" ref="Y192" ca="1" si="793">X192+X191-Y190</f>
        <v>4075</v>
      </c>
      <c r="Z192" s="46">
        <f t="shared" ref="Z192" ca="1" si="794">Y192+Y191-Z190</f>
        <v>4075</v>
      </c>
      <c r="AA192" s="46">
        <f t="shared" ref="AA192" ca="1" si="795">Z192+Z191-AA190</f>
        <v>4075</v>
      </c>
      <c r="AB192" s="46">
        <f t="shared" ref="AB192" ca="1" si="796">AA192+AA191-AB190</f>
        <v>4075</v>
      </c>
      <c r="AC192" s="46">
        <f t="shared" ref="AC192" ca="1" si="797">AB192+AB191-AC190</f>
        <v>4075</v>
      </c>
      <c r="AD192" s="46">
        <f t="shared" ref="AD192" ca="1" si="798">AC192+AC191-AD190</f>
        <v>4075</v>
      </c>
      <c r="AE192" s="46">
        <f t="shared" ref="AE192" ca="1" si="799">AD192+AD191-AE190</f>
        <v>4075</v>
      </c>
      <c r="AF192" s="46">
        <f t="shared" ref="AF192" ca="1" si="800">AE192+AE191-AF190</f>
        <v>4075</v>
      </c>
      <c r="AG192" s="46">
        <f t="shared" ref="AG192" ca="1" si="801">AF192+AF191-AG190</f>
        <v>4075</v>
      </c>
      <c r="AH192" s="46">
        <f t="shared" ref="AH192" ca="1" si="802">AG192+AG191-AH190</f>
        <v>4075</v>
      </c>
      <c r="AI192" s="46">
        <f t="shared" ref="AI192" ca="1" si="803">AH192+AH191-AI190</f>
        <v>4075</v>
      </c>
    </row>
    <row r="193" spans="1:35" ht="18" hidden="1" customHeight="1">
      <c r="A193" s="27">
        <v>64</v>
      </c>
      <c r="B193" s="96" t="s">
        <v>632</v>
      </c>
      <c r="C193" s="28" t="str">
        <f t="shared" ca="1" si="435"/>
        <v>781-G2407, 781-K2427, 781-R2408, 781-R2425, KU-2427, KGR2218, AU-2425</v>
      </c>
      <c r="D193" s="28" t="str">
        <f t="shared" ca="1" si="436"/>
        <v>HPX&amp;普通機種共用</v>
      </c>
      <c r="E193" s="28" t="str">
        <f t="shared" ca="1" si="437"/>
        <v>樵屋</v>
      </c>
      <c r="F193" s="29">
        <f t="shared" ca="1" si="438"/>
        <v>-15867</v>
      </c>
      <c r="G193" s="29">
        <f t="shared" ca="1" si="499"/>
        <v>0</v>
      </c>
      <c r="H193" s="29">
        <f t="shared" ca="1" si="500"/>
        <v>0</v>
      </c>
      <c r="I193" s="29"/>
      <c r="J193" s="30">
        <f t="shared" ca="1" si="439"/>
        <v>57000</v>
      </c>
      <c r="K193" s="30">
        <f t="shared" ca="1" si="440"/>
        <v>0</v>
      </c>
      <c r="L193" s="30">
        <f t="shared" ca="1" si="696"/>
        <v>3000</v>
      </c>
      <c r="M193" s="30">
        <f t="shared" ca="1" si="696"/>
        <v>112</v>
      </c>
      <c r="N193" s="30">
        <f t="shared" ca="1" si="416"/>
        <v>63840</v>
      </c>
      <c r="O193" s="30">
        <f t="shared" ca="1" si="417"/>
        <v>47973</v>
      </c>
      <c r="P193" s="41" t="s">
        <v>26</v>
      </c>
      <c r="Q193" s="42">
        <f ca="1">IF(MOD(ROW(),3)=1,VLOOKUP(INDIRECT("B"&amp;ROW()),INDIRECT("Cutput!$A:$AS"),Q$1,0),"")</f>
        <v>31508</v>
      </c>
      <c r="R193" s="42">
        <f t="shared" ref="R193:AI193" ca="1" si="804">IF(MOD(ROW(),3)=1,VLOOKUP(INDIRECT("B"&amp;ROW()),INDIRECT("Cutput!$A:$AS"),R$1,0),"")</f>
        <v>15960</v>
      </c>
      <c r="S193" s="42">
        <f t="shared" ca="1" si="804"/>
        <v>17340</v>
      </c>
      <c r="T193" s="42">
        <f t="shared" ca="1" si="804"/>
        <v>17400</v>
      </c>
      <c r="U193" s="42">
        <f t="shared" ca="1" si="804"/>
        <v>15480</v>
      </c>
      <c r="V193" s="42">
        <f t="shared" ca="1" si="804"/>
        <v>9380</v>
      </c>
      <c r="W193" s="42">
        <f t="shared" ca="1" si="804"/>
        <v>6720</v>
      </c>
      <c r="X193" s="42">
        <f t="shared" ca="1" si="804"/>
        <v>5760</v>
      </c>
      <c r="Y193" s="42">
        <f t="shared" ca="1" si="804"/>
        <v>3420</v>
      </c>
      <c r="Z193" s="42">
        <f t="shared" ca="1" si="804"/>
        <v>480</v>
      </c>
      <c r="AA193" s="42">
        <f t="shared" ca="1" si="804"/>
        <v>0</v>
      </c>
      <c r="AB193" s="42">
        <f t="shared" ca="1" si="804"/>
        <v>0</v>
      </c>
      <c r="AC193" s="42">
        <f t="shared" ca="1" si="804"/>
        <v>0</v>
      </c>
      <c r="AD193" s="42">
        <f t="shared" ca="1" si="804"/>
        <v>0</v>
      </c>
      <c r="AE193" s="42">
        <f t="shared" ca="1" si="804"/>
        <v>0</v>
      </c>
      <c r="AF193" s="42">
        <f t="shared" ca="1" si="804"/>
        <v>0</v>
      </c>
      <c r="AG193" s="42">
        <f t="shared" ca="1" si="804"/>
        <v>0</v>
      </c>
      <c r="AH193" s="42">
        <f t="shared" ca="1" si="804"/>
        <v>0</v>
      </c>
      <c r="AI193" s="42">
        <f t="shared" ca="1" si="804"/>
        <v>0</v>
      </c>
    </row>
    <row r="194" spans="1:35" ht="18" hidden="1" customHeight="1">
      <c r="A194" s="31">
        <v>64</v>
      </c>
      <c r="B194" s="60" t="s">
        <v>74</v>
      </c>
      <c r="C194" s="28" t="str">
        <f t="shared" ca="1" si="435"/>
        <v>781-G2407, 781-K2427, 781-R2408, 781-R2425, KU-2427, KGR2218, AU-2425</v>
      </c>
      <c r="D194" s="28" t="str">
        <f t="shared" ca="1" si="436"/>
        <v>HPX&amp;普通機種共用</v>
      </c>
      <c r="E194" s="28" t="str">
        <f t="shared" ca="1" si="437"/>
        <v>樵屋</v>
      </c>
      <c r="F194" s="29" t="str">
        <f t="shared" ca="1" si="438"/>
        <v/>
      </c>
      <c r="G194" s="29" t="str">
        <f t="shared" ca="1" si="499"/>
        <v/>
      </c>
      <c r="H194" s="29">
        <f t="shared" ca="1" si="500"/>
        <v>0</v>
      </c>
      <c r="I194" s="32"/>
      <c r="J194" s="30" t="str">
        <f t="shared" ca="1" si="439"/>
        <v/>
      </c>
      <c r="K194" s="30" t="str">
        <f t="shared" ca="1" si="440"/>
        <v/>
      </c>
      <c r="L194" s="30" t="str">
        <f t="shared" ca="1" si="696"/>
        <v/>
      </c>
      <c r="M194" s="30" t="str">
        <f t="shared" ca="1" si="696"/>
        <v/>
      </c>
      <c r="N194" s="30" t="str">
        <f t="shared" ca="1" si="416"/>
        <v/>
      </c>
      <c r="O194" s="30" t="str">
        <f t="shared" si="417"/>
        <v/>
      </c>
      <c r="P194" s="43" t="s">
        <v>27</v>
      </c>
      <c r="Q194" s="44"/>
      <c r="R194" s="44">
        <v>21000</v>
      </c>
      <c r="S194" s="44">
        <v>24000</v>
      </c>
      <c r="T194" s="44">
        <v>12000</v>
      </c>
      <c r="U194" s="44">
        <v>12000</v>
      </c>
      <c r="V194" s="44">
        <v>9000</v>
      </c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</row>
    <row r="195" spans="1:35" ht="20.399999999999999" hidden="1" customHeight="1">
      <c r="A195" s="31">
        <v>64</v>
      </c>
      <c r="B195" s="60" t="s">
        <v>74</v>
      </c>
      <c r="C195" s="28" t="str">
        <f t="shared" ca="1" si="435"/>
        <v>781-G2407, 781-K2427, 781-R2408, 781-R2425, KU-2427, KGR2218, AU-2425</v>
      </c>
      <c r="D195" s="28" t="str">
        <f t="shared" ca="1" si="436"/>
        <v>HPX&amp;普通機種共用</v>
      </c>
      <c r="E195" s="28" t="str">
        <f t="shared" ca="1" si="437"/>
        <v>樵屋</v>
      </c>
      <c r="F195" s="29" t="str">
        <f t="shared" ca="1" si="438"/>
        <v/>
      </c>
      <c r="G195" s="29" t="str">
        <f t="shared" ca="1" si="499"/>
        <v/>
      </c>
      <c r="H195" s="29">
        <f t="shared" ca="1" si="500"/>
        <v>0</v>
      </c>
      <c r="I195" s="32"/>
      <c r="J195" s="30" t="str">
        <f t="shared" ca="1" si="439"/>
        <v/>
      </c>
      <c r="K195" s="30" t="str">
        <f t="shared" ca="1" si="440"/>
        <v/>
      </c>
      <c r="L195" s="30" t="str">
        <f t="shared" ca="1" si="696"/>
        <v/>
      </c>
      <c r="M195" s="30" t="str">
        <f t="shared" ca="1" si="696"/>
        <v/>
      </c>
      <c r="N195" s="30" t="str">
        <f t="shared" ca="1" si="416"/>
        <v/>
      </c>
      <c r="O195" s="30" t="str">
        <f t="shared" si="417"/>
        <v/>
      </c>
      <c r="P195" s="45" t="s">
        <v>28</v>
      </c>
      <c r="Q195" s="46">
        <f ca="1">O193-Q193</f>
        <v>16465</v>
      </c>
      <c r="R195" s="46">
        <f ca="1">Q195+Q194-R193</f>
        <v>505</v>
      </c>
      <c r="S195" s="46">
        <f t="shared" ref="S195" ca="1" si="805">R195+R194-S193</f>
        <v>4165</v>
      </c>
      <c r="T195" s="46">
        <f t="shared" ref="T195" ca="1" si="806">S195+S194-T193</f>
        <v>10765</v>
      </c>
      <c r="U195" s="46">
        <f t="shared" ref="U195" ca="1" si="807">T195+T194-U193</f>
        <v>7285</v>
      </c>
      <c r="V195" s="46">
        <f t="shared" ref="V195" ca="1" si="808">U195+U194-V193</f>
        <v>9905</v>
      </c>
      <c r="W195" s="46">
        <f t="shared" ref="W195" ca="1" si="809">V195+V194-W193</f>
        <v>12185</v>
      </c>
      <c r="X195" s="46">
        <f t="shared" ref="X195" ca="1" si="810">W195+W194-X193</f>
        <v>6425</v>
      </c>
      <c r="Y195" s="46">
        <f t="shared" ref="Y195" ca="1" si="811">X195+X194-Y193</f>
        <v>3005</v>
      </c>
      <c r="Z195" s="46">
        <f t="shared" ref="Z195" ca="1" si="812">Y195+Y194-Z193</f>
        <v>2525</v>
      </c>
      <c r="AA195" s="46">
        <f t="shared" ref="AA195" ca="1" si="813">Z195+Z194-AA193</f>
        <v>2525</v>
      </c>
      <c r="AB195" s="46">
        <f t="shared" ref="AB195" ca="1" si="814">AA195+AA194-AB193</f>
        <v>2525</v>
      </c>
      <c r="AC195" s="46">
        <f t="shared" ref="AC195" ca="1" si="815">AB195+AB194-AC193</f>
        <v>2525</v>
      </c>
      <c r="AD195" s="46">
        <f t="shared" ref="AD195" ca="1" si="816">AC195+AC194-AD193</f>
        <v>2525</v>
      </c>
      <c r="AE195" s="46">
        <f t="shared" ref="AE195" ca="1" si="817">AD195+AD194-AE193</f>
        <v>2525</v>
      </c>
      <c r="AF195" s="46">
        <f t="shared" ref="AF195" ca="1" si="818">AE195+AE194-AF193</f>
        <v>2525</v>
      </c>
      <c r="AG195" s="46">
        <f t="shared" ref="AG195" ca="1" si="819">AF195+AF194-AG193</f>
        <v>2525</v>
      </c>
      <c r="AH195" s="46">
        <f t="shared" ref="AH195" ca="1" si="820">AG195+AG194-AH193</f>
        <v>2525</v>
      </c>
      <c r="AI195" s="46">
        <f t="shared" ref="AI195" ca="1" si="821">AH195+AH194-AI193</f>
        <v>2525</v>
      </c>
    </row>
    <row r="196" spans="1:35" ht="18" hidden="1" customHeight="1">
      <c r="A196" s="27">
        <v>65</v>
      </c>
      <c r="B196" s="102" t="s">
        <v>669</v>
      </c>
      <c r="C196" s="28" t="str">
        <f t="shared" ca="1" si="435"/>
        <v>MGR1837</v>
      </c>
      <c r="D196" s="28" t="str">
        <f t="shared" ca="1" si="436"/>
        <v>HDC專用</v>
      </c>
      <c r="E196" s="28" t="str">
        <f t="shared" ca="1" si="437"/>
        <v>友順</v>
      </c>
      <c r="F196" s="29">
        <f t="shared" ca="1" si="438"/>
        <v>15528</v>
      </c>
      <c r="G196" s="29">
        <f t="shared" ca="1" si="499"/>
        <v>0</v>
      </c>
      <c r="H196" s="29">
        <f t="shared" ca="1" si="500"/>
        <v>0</v>
      </c>
      <c r="I196" s="29">
        <v>-580</v>
      </c>
      <c r="J196" s="30">
        <f t="shared" ca="1" si="439"/>
        <v>9000</v>
      </c>
      <c r="K196" s="30">
        <f t="shared" ca="1" si="440"/>
        <v>0</v>
      </c>
      <c r="L196" s="30">
        <f t="shared" ref="L196:M211" ca="1" si="822">IF(MOD(ROW(),3)=1,VLOOKUP(INDIRECT("B"&amp;ROW()),INDIRECT("KCB!$B:$AS"),L$2,0),"")</f>
        <v>30000</v>
      </c>
      <c r="M196" s="30">
        <f t="shared" ca="1" si="822"/>
        <v>140</v>
      </c>
      <c r="N196" s="30">
        <f t="shared" ref="N196:N259" ca="1" si="823">IF(MOD(ROW(),3)=1,IF(ISNA(VLOOKUP(INDIRECT("B"&amp;ROW()),INDIRECT("Cutput!$A:$AS"),$N$1,0)),0,VLOOKUP(INDIRECT("B"&amp;ROW()),INDIRECT("Cutput!$A:$AS"),$N$1,0)),"")</f>
        <v>5800</v>
      </c>
      <c r="O196" s="30">
        <f t="shared" ref="O196:O259" ca="1" si="824">IF(MOD(ROW(),3)=1,$F196+$I196+$G196-H196+N196,"")</f>
        <v>20748</v>
      </c>
      <c r="P196" s="41" t="s">
        <v>26</v>
      </c>
      <c r="Q196" s="42">
        <f ca="1">IF(MOD(ROW(),3)=1,VLOOKUP(INDIRECT("B"&amp;ROW()),INDIRECT("Cutput!$A:$AS"),Q$1,0),"")</f>
        <v>580</v>
      </c>
      <c r="R196" s="42">
        <f t="shared" ref="R196:AI196" ca="1" si="825">IF(MOD(ROW(),3)=1,VLOOKUP(INDIRECT("B"&amp;ROW()),INDIRECT("Cutput!$A:$AS"),R$1,0),"")</f>
        <v>2320</v>
      </c>
      <c r="S196" s="42">
        <f t="shared" ca="1" si="825"/>
        <v>2900</v>
      </c>
      <c r="T196" s="42">
        <f t="shared" ca="1" si="825"/>
        <v>2900</v>
      </c>
      <c r="U196" s="42">
        <f t="shared" ca="1" si="825"/>
        <v>2900</v>
      </c>
      <c r="V196" s="42">
        <f t="shared" ca="1" si="825"/>
        <v>4640</v>
      </c>
      <c r="W196" s="42">
        <f t="shared" ca="1" si="825"/>
        <v>2900</v>
      </c>
      <c r="X196" s="42">
        <f t="shared" ca="1" si="825"/>
        <v>1740</v>
      </c>
      <c r="Y196" s="42">
        <f t="shared" ca="1" si="825"/>
        <v>2320</v>
      </c>
      <c r="Z196" s="42">
        <f t="shared" ca="1" si="825"/>
        <v>0</v>
      </c>
      <c r="AA196" s="42">
        <f t="shared" ca="1" si="825"/>
        <v>0</v>
      </c>
      <c r="AB196" s="42">
        <f t="shared" ca="1" si="825"/>
        <v>0</v>
      </c>
      <c r="AC196" s="42">
        <f t="shared" ca="1" si="825"/>
        <v>0</v>
      </c>
      <c r="AD196" s="42">
        <f t="shared" ca="1" si="825"/>
        <v>0</v>
      </c>
      <c r="AE196" s="42">
        <f t="shared" ca="1" si="825"/>
        <v>0</v>
      </c>
      <c r="AF196" s="42">
        <f t="shared" ca="1" si="825"/>
        <v>0</v>
      </c>
      <c r="AG196" s="42">
        <f t="shared" ca="1" si="825"/>
        <v>0</v>
      </c>
      <c r="AH196" s="42">
        <f t="shared" ca="1" si="825"/>
        <v>0</v>
      </c>
      <c r="AI196" s="42">
        <f t="shared" ca="1" si="825"/>
        <v>0</v>
      </c>
    </row>
    <row r="197" spans="1:35" ht="18" hidden="1" customHeight="1">
      <c r="A197" s="31">
        <v>65</v>
      </c>
      <c r="B197" s="60" t="s">
        <v>75</v>
      </c>
      <c r="C197" s="28" t="str">
        <f t="shared" ref="C197:C260" ca="1" si="826">VLOOKUP(INDIRECT("B"&amp;ROW()),INDIRECT("0000!$A:$AS"),$C$2,0)</f>
        <v>MGR1837</v>
      </c>
      <c r="D197" s="28" t="str">
        <f t="shared" ref="D197:D260" ca="1" si="827">VLOOKUP(INDIRECT("B"&amp;ROW()),INDIRECT("BOM!$B:$F"),$D$2,0)</f>
        <v>HDC專用</v>
      </c>
      <c r="E197" s="28" t="str">
        <f t="shared" ref="E197:E260" ca="1" si="828">VLOOKUP($B197,INDIRECT("CS!$A:$B"),2,0)</f>
        <v>友順</v>
      </c>
      <c r="F197" s="29" t="str">
        <f t="shared" ref="F197:F260" ca="1" si="829">IF(MOD(ROW(),3)=1,VLOOKUP(INDIRECT("B"&amp;ROW()),INDIRECT("0000!$A:$AS"),$F$2,0),"")</f>
        <v/>
      </c>
      <c r="G197" s="29" t="str">
        <f t="shared" ca="1" si="499"/>
        <v/>
      </c>
      <c r="H197" s="29">
        <f t="shared" ca="1" si="500"/>
        <v>0</v>
      </c>
      <c r="I197" s="32"/>
      <c r="J197" s="30" t="str">
        <f t="shared" ref="J197:J260" ca="1" si="830">IF(MOD(ROW(),3)=1,VLOOKUP(INDIRECT("B"&amp;ROW()),INDIRECT("0000!$A:$AS"),$J$2,0),"")</f>
        <v/>
      </c>
      <c r="K197" s="30" t="str">
        <f t="shared" ref="K197:K260" ca="1" si="831">IF(MOD(ROW(),3)=1,VLOOKUP(INDIRECT("B"&amp;ROW()),INDIRECT("0000!$A:$AS"),$K$2,0),"")</f>
        <v/>
      </c>
      <c r="L197" s="30" t="str">
        <f t="shared" ca="1" si="822"/>
        <v/>
      </c>
      <c r="M197" s="30" t="str">
        <f t="shared" ca="1" si="822"/>
        <v/>
      </c>
      <c r="N197" s="30" t="str">
        <f t="shared" ca="1" si="823"/>
        <v/>
      </c>
      <c r="O197" s="30" t="str">
        <f t="shared" si="824"/>
        <v/>
      </c>
      <c r="P197" s="43" t="s">
        <v>27</v>
      </c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</row>
    <row r="198" spans="1:35" ht="18" hidden="1" customHeight="1">
      <c r="A198" s="31">
        <v>65</v>
      </c>
      <c r="B198" s="60" t="s">
        <v>75</v>
      </c>
      <c r="C198" s="28" t="str">
        <f t="shared" ca="1" si="826"/>
        <v>MGR1837</v>
      </c>
      <c r="D198" s="28" t="str">
        <f t="shared" ca="1" si="827"/>
        <v>HDC專用</v>
      </c>
      <c r="E198" s="28" t="str">
        <f t="shared" ca="1" si="828"/>
        <v>友順</v>
      </c>
      <c r="F198" s="29" t="str">
        <f t="shared" ca="1" si="829"/>
        <v/>
      </c>
      <c r="G198" s="29" t="str">
        <f t="shared" ca="1" si="499"/>
        <v/>
      </c>
      <c r="H198" s="29">
        <f t="shared" ca="1" si="500"/>
        <v>0</v>
      </c>
      <c r="I198" s="32"/>
      <c r="J198" s="30" t="str">
        <f t="shared" ca="1" si="830"/>
        <v/>
      </c>
      <c r="K198" s="30" t="str">
        <f t="shared" ca="1" si="831"/>
        <v/>
      </c>
      <c r="L198" s="30" t="str">
        <f t="shared" ca="1" si="822"/>
        <v/>
      </c>
      <c r="M198" s="30" t="str">
        <f t="shared" ca="1" si="822"/>
        <v/>
      </c>
      <c r="N198" s="30" t="str">
        <f t="shared" ca="1" si="823"/>
        <v/>
      </c>
      <c r="O198" s="30" t="str">
        <f t="shared" si="824"/>
        <v/>
      </c>
      <c r="P198" s="45" t="s">
        <v>28</v>
      </c>
      <c r="Q198" s="46">
        <f ca="1">O196-Q196</f>
        <v>20168</v>
      </c>
      <c r="R198" s="46">
        <f ca="1">Q198+Q197-R196</f>
        <v>17848</v>
      </c>
      <c r="S198" s="46">
        <f t="shared" ref="S198" ca="1" si="832">R198+R197-S196</f>
        <v>14948</v>
      </c>
      <c r="T198" s="46">
        <f t="shared" ref="T198" ca="1" si="833">S198+S197-T196</f>
        <v>12048</v>
      </c>
      <c r="U198" s="46">
        <f t="shared" ref="U198" ca="1" si="834">T198+T197-U196</f>
        <v>9148</v>
      </c>
      <c r="V198" s="46">
        <f t="shared" ref="V198" ca="1" si="835">U198+U197-V196</f>
        <v>4508</v>
      </c>
      <c r="W198" s="46">
        <f t="shared" ref="W198" ca="1" si="836">V198+V197-W196</f>
        <v>1608</v>
      </c>
      <c r="X198" s="46">
        <f t="shared" ref="X198" ca="1" si="837">W198+W197-X196</f>
        <v>-132</v>
      </c>
      <c r="Y198" s="46">
        <f t="shared" ref="Y198" ca="1" si="838">X198+X197-Y196</f>
        <v>-2452</v>
      </c>
      <c r="Z198" s="46">
        <f t="shared" ref="Z198" ca="1" si="839">Y198+Y197-Z196</f>
        <v>-2452</v>
      </c>
      <c r="AA198" s="46">
        <f t="shared" ref="AA198" ca="1" si="840">Z198+Z197-AA196</f>
        <v>-2452</v>
      </c>
      <c r="AB198" s="46">
        <f t="shared" ref="AB198" ca="1" si="841">AA198+AA197-AB196</f>
        <v>-2452</v>
      </c>
      <c r="AC198" s="46">
        <f t="shared" ref="AC198" ca="1" si="842">AB198+AB197-AC196</f>
        <v>-2452</v>
      </c>
      <c r="AD198" s="46">
        <f t="shared" ref="AD198" ca="1" si="843">AC198+AC197-AD196</f>
        <v>-2452</v>
      </c>
      <c r="AE198" s="46">
        <f t="shared" ref="AE198" ca="1" si="844">AD198+AD197-AE196</f>
        <v>-2452</v>
      </c>
      <c r="AF198" s="46">
        <f t="shared" ref="AF198" ca="1" si="845">AE198+AE197-AF196</f>
        <v>-2452</v>
      </c>
      <c r="AG198" s="46">
        <f t="shared" ref="AG198" ca="1" si="846">AF198+AF197-AG196</f>
        <v>-2452</v>
      </c>
      <c r="AH198" s="46">
        <f t="shared" ref="AH198" ca="1" si="847">AG198+AG197-AH196</f>
        <v>-2452</v>
      </c>
      <c r="AI198" s="46">
        <f t="shared" ref="AI198" ca="1" si="848">AH198+AH197-AI196</f>
        <v>-2452</v>
      </c>
    </row>
    <row r="199" spans="1:35" ht="18" customHeight="1">
      <c r="A199" s="27">
        <v>66</v>
      </c>
      <c r="B199" s="96" t="s">
        <v>654</v>
      </c>
      <c r="C199" s="28" t="str">
        <f t="shared" ca="1" si="826"/>
        <v>KU-2159</v>
      </c>
      <c r="D199" s="28" t="str">
        <f t="shared" ca="1" si="827"/>
        <v>普通機種專用</v>
      </c>
      <c r="E199" s="28" t="str">
        <f t="shared" ca="1" si="828"/>
        <v>光菱</v>
      </c>
      <c r="F199" s="29">
        <f t="shared" ca="1" si="829"/>
        <v>-449</v>
      </c>
      <c r="G199" s="29">
        <f t="shared" ca="1" si="499"/>
        <v>0</v>
      </c>
      <c r="H199" s="29">
        <f t="shared" ca="1" si="500"/>
        <v>0</v>
      </c>
      <c r="I199" s="29"/>
      <c r="J199" s="30">
        <f t="shared" ca="1" si="830"/>
        <v>3000</v>
      </c>
      <c r="K199" s="30">
        <f t="shared" ca="1" si="831"/>
        <v>0</v>
      </c>
      <c r="L199" s="30">
        <f t="shared" ca="1" si="822"/>
        <v>3000</v>
      </c>
      <c r="M199" s="30">
        <f t="shared" ca="1" si="822"/>
        <v>84</v>
      </c>
      <c r="N199" s="30">
        <f t="shared" ca="1" si="823"/>
        <v>0</v>
      </c>
      <c r="O199" s="30">
        <f t="shared" ca="1" si="824"/>
        <v>-449</v>
      </c>
      <c r="P199" s="41" t="s">
        <v>26</v>
      </c>
      <c r="Q199" s="42">
        <f ca="1">IF(MOD(ROW(),3)=1,VLOOKUP(INDIRECT("B"&amp;ROW()),INDIRECT("Cutput!$A:$AS"),Q$1,0),"")</f>
        <v>0</v>
      </c>
      <c r="R199" s="42">
        <f t="shared" ref="R199:AI199" ca="1" si="849">IF(MOD(ROW(),3)=1,VLOOKUP(INDIRECT("B"&amp;ROW()),INDIRECT("Cutput!$A:$AS"),R$1,0),"")</f>
        <v>0</v>
      </c>
      <c r="S199" s="42">
        <f t="shared" ca="1" si="849"/>
        <v>0</v>
      </c>
      <c r="T199" s="42">
        <f t="shared" ca="1" si="849"/>
        <v>0</v>
      </c>
      <c r="U199" s="42">
        <f t="shared" ca="1" si="849"/>
        <v>0</v>
      </c>
      <c r="V199" s="42">
        <f t="shared" ca="1" si="849"/>
        <v>0</v>
      </c>
      <c r="W199" s="42">
        <f t="shared" ca="1" si="849"/>
        <v>0</v>
      </c>
      <c r="X199" s="42">
        <f t="shared" ca="1" si="849"/>
        <v>0</v>
      </c>
      <c r="Y199" s="42">
        <f t="shared" ca="1" si="849"/>
        <v>0</v>
      </c>
      <c r="Z199" s="42">
        <f t="shared" ca="1" si="849"/>
        <v>0</v>
      </c>
      <c r="AA199" s="42">
        <f t="shared" ca="1" si="849"/>
        <v>0</v>
      </c>
      <c r="AB199" s="42">
        <f t="shared" ca="1" si="849"/>
        <v>0</v>
      </c>
      <c r="AC199" s="42">
        <f t="shared" ca="1" si="849"/>
        <v>0</v>
      </c>
      <c r="AD199" s="42">
        <f t="shared" ca="1" si="849"/>
        <v>0</v>
      </c>
      <c r="AE199" s="42">
        <f t="shared" ca="1" si="849"/>
        <v>0</v>
      </c>
      <c r="AF199" s="42">
        <f t="shared" ca="1" si="849"/>
        <v>0</v>
      </c>
      <c r="AG199" s="42">
        <f t="shared" ca="1" si="849"/>
        <v>0</v>
      </c>
      <c r="AH199" s="42">
        <f t="shared" ca="1" si="849"/>
        <v>0</v>
      </c>
      <c r="AI199" s="42">
        <f t="shared" ca="1" si="849"/>
        <v>0</v>
      </c>
    </row>
    <row r="200" spans="1:35" ht="18" customHeight="1">
      <c r="A200" s="31">
        <v>66</v>
      </c>
      <c r="B200" s="60" t="s">
        <v>76</v>
      </c>
      <c r="C200" s="28" t="str">
        <f t="shared" ca="1" si="826"/>
        <v>KU-2159</v>
      </c>
      <c r="D200" s="28" t="str">
        <f t="shared" ca="1" si="827"/>
        <v>普通機種專用</v>
      </c>
      <c r="E200" s="28" t="str">
        <f t="shared" ca="1" si="828"/>
        <v>光菱</v>
      </c>
      <c r="F200" s="29" t="str">
        <f t="shared" ca="1" si="829"/>
        <v/>
      </c>
      <c r="G200" s="29" t="str">
        <f t="shared" ca="1" si="499"/>
        <v/>
      </c>
      <c r="H200" s="29">
        <f t="shared" ca="1" si="500"/>
        <v>0</v>
      </c>
      <c r="I200" s="32"/>
      <c r="J200" s="30" t="str">
        <f t="shared" ca="1" si="830"/>
        <v/>
      </c>
      <c r="K200" s="30" t="str">
        <f t="shared" ca="1" si="831"/>
        <v/>
      </c>
      <c r="L200" s="30" t="str">
        <f t="shared" ca="1" si="822"/>
        <v/>
      </c>
      <c r="M200" s="30" t="str">
        <f t="shared" ca="1" si="822"/>
        <v/>
      </c>
      <c r="N200" s="30" t="str">
        <f t="shared" ca="1" si="823"/>
        <v/>
      </c>
      <c r="O200" s="30" t="str">
        <f t="shared" si="824"/>
        <v/>
      </c>
      <c r="P200" s="43" t="s">
        <v>27</v>
      </c>
      <c r="Q200" s="44"/>
      <c r="R200" s="44">
        <v>3000</v>
      </c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</row>
    <row r="201" spans="1:35" ht="18" customHeight="1">
      <c r="A201" s="31">
        <v>66</v>
      </c>
      <c r="B201" s="60" t="s">
        <v>76</v>
      </c>
      <c r="C201" s="28" t="str">
        <f t="shared" ca="1" si="826"/>
        <v>KU-2159</v>
      </c>
      <c r="D201" s="28" t="str">
        <f t="shared" ca="1" si="827"/>
        <v>普通機種專用</v>
      </c>
      <c r="E201" s="28" t="str">
        <f t="shared" ca="1" si="828"/>
        <v>光菱</v>
      </c>
      <c r="F201" s="29" t="str">
        <f t="shared" ca="1" si="829"/>
        <v/>
      </c>
      <c r="G201" s="29" t="str">
        <f t="shared" ca="1" si="499"/>
        <v/>
      </c>
      <c r="H201" s="29">
        <f t="shared" ca="1" si="500"/>
        <v>0</v>
      </c>
      <c r="I201" s="32"/>
      <c r="J201" s="30" t="str">
        <f t="shared" ca="1" si="830"/>
        <v/>
      </c>
      <c r="K201" s="30" t="str">
        <f t="shared" ca="1" si="831"/>
        <v/>
      </c>
      <c r="L201" s="30" t="str">
        <f t="shared" ca="1" si="822"/>
        <v/>
      </c>
      <c r="M201" s="30" t="str">
        <f t="shared" ca="1" si="822"/>
        <v/>
      </c>
      <c r="N201" s="30" t="str">
        <f t="shared" ca="1" si="823"/>
        <v/>
      </c>
      <c r="O201" s="30" t="str">
        <f t="shared" si="824"/>
        <v/>
      </c>
      <c r="P201" s="45" t="s">
        <v>28</v>
      </c>
      <c r="Q201" s="46">
        <f ca="1">O199-Q199</f>
        <v>-449</v>
      </c>
      <c r="R201" s="46">
        <f ca="1">Q201+Q200-R199</f>
        <v>-449</v>
      </c>
      <c r="S201" s="46">
        <f t="shared" ref="S201" ca="1" si="850">R201+R200-S199</f>
        <v>2551</v>
      </c>
      <c r="T201" s="46">
        <f t="shared" ref="T201" ca="1" si="851">S201+S200-T199</f>
        <v>2551</v>
      </c>
      <c r="U201" s="46">
        <f t="shared" ref="U201" ca="1" si="852">T201+T200-U199</f>
        <v>2551</v>
      </c>
      <c r="V201" s="46">
        <f t="shared" ref="V201" ca="1" si="853">U201+U200-V199</f>
        <v>2551</v>
      </c>
      <c r="W201" s="46">
        <f t="shared" ref="W201" ca="1" si="854">V201+V200-W199</f>
        <v>2551</v>
      </c>
      <c r="X201" s="46">
        <f t="shared" ref="X201" ca="1" si="855">W201+W200-X199</f>
        <v>2551</v>
      </c>
      <c r="Y201" s="46">
        <f t="shared" ref="Y201" ca="1" si="856">X201+X200-Y199</f>
        <v>2551</v>
      </c>
      <c r="Z201" s="46">
        <f t="shared" ref="Z201" ca="1" si="857">Y201+Y200-Z199</f>
        <v>2551</v>
      </c>
      <c r="AA201" s="46">
        <f t="shared" ref="AA201" ca="1" si="858">Z201+Z200-AA199</f>
        <v>2551</v>
      </c>
      <c r="AB201" s="46">
        <f t="shared" ref="AB201" ca="1" si="859">AA201+AA200-AB199</f>
        <v>2551</v>
      </c>
      <c r="AC201" s="46">
        <f t="shared" ref="AC201" ca="1" si="860">AB201+AB200-AC199</f>
        <v>2551</v>
      </c>
      <c r="AD201" s="46">
        <f t="shared" ref="AD201" ca="1" si="861">AC201+AC200-AD199</f>
        <v>2551</v>
      </c>
      <c r="AE201" s="46">
        <f t="shared" ref="AE201" ca="1" si="862">AD201+AD200-AE199</f>
        <v>2551</v>
      </c>
      <c r="AF201" s="46">
        <f t="shared" ref="AF201" ca="1" si="863">AE201+AE200-AF199</f>
        <v>2551</v>
      </c>
      <c r="AG201" s="46">
        <f t="shared" ref="AG201" ca="1" si="864">AF201+AF200-AG199</f>
        <v>2551</v>
      </c>
      <c r="AH201" s="46">
        <f t="shared" ref="AH201" ca="1" si="865">AG201+AG200-AH199</f>
        <v>2551</v>
      </c>
      <c r="AI201" s="46">
        <f t="shared" ref="AI201" ca="1" si="866">AH201+AH200-AI199</f>
        <v>2551</v>
      </c>
    </row>
    <row r="202" spans="1:35" ht="18" hidden="1" customHeight="1">
      <c r="A202" s="27">
        <v>67</v>
      </c>
      <c r="B202" s="59" t="s">
        <v>230</v>
      </c>
      <c r="C202" s="28" t="str">
        <f t="shared" ca="1" si="826"/>
        <v>Not Found</v>
      </c>
      <c r="D202" s="28" t="str">
        <f t="shared" ca="1" si="827"/>
        <v>無機種用</v>
      </c>
      <c r="E202" s="28" t="str">
        <f t="shared" ca="1" si="828"/>
        <v>無PO</v>
      </c>
      <c r="F202" s="29">
        <f t="shared" ca="1" si="829"/>
        <v>0</v>
      </c>
      <c r="G202" s="29">
        <f t="shared" ca="1" si="499"/>
        <v>0</v>
      </c>
      <c r="H202" s="29">
        <f t="shared" ca="1" si="500"/>
        <v>0</v>
      </c>
      <c r="I202" s="29"/>
      <c r="J202" s="30">
        <f t="shared" ca="1" si="830"/>
        <v>0</v>
      </c>
      <c r="K202" s="30">
        <f t="shared" ca="1" si="831"/>
        <v>0</v>
      </c>
      <c r="L202" s="30">
        <f t="shared" ca="1" si="822"/>
        <v>5000</v>
      </c>
      <c r="M202" s="30">
        <f t="shared" ca="1" si="822"/>
        <v>84</v>
      </c>
      <c r="N202" s="30">
        <f t="shared" ca="1" si="823"/>
        <v>0</v>
      </c>
      <c r="O202" s="30">
        <f t="shared" ca="1" si="824"/>
        <v>0</v>
      </c>
      <c r="P202" s="41" t="s">
        <v>26</v>
      </c>
      <c r="Q202" s="42">
        <f ca="1">IF(MOD(ROW(),3)=1,VLOOKUP(INDIRECT("B"&amp;ROW()),INDIRECT("Cutput!$A:$AS"),Q$1,0),"")</f>
        <v>0</v>
      </c>
      <c r="R202" s="42">
        <f t="shared" ref="R202:AI202" ca="1" si="867">IF(MOD(ROW(),3)=1,VLOOKUP(INDIRECT("B"&amp;ROW()),INDIRECT("Cutput!$A:$AS"),R$1,0),"")</f>
        <v>0</v>
      </c>
      <c r="S202" s="42">
        <f t="shared" ca="1" si="867"/>
        <v>0</v>
      </c>
      <c r="T202" s="42">
        <f t="shared" ca="1" si="867"/>
        <v>0</v>
      </c>
      <c r="U202" s="42">
        <f t="shared" ca="1" si="867"/>
        <v>0</v>
      </c>
      <c r="V202" s="42">
        <f t="shared" ca="1" si="867"/>
        <v>0</v>
      </c>
      <c r="W202" s="42">
        <f t="shared" ca="1" si="867"/>
        <v>0</v>
      </c>
      <c r="X202" s="42">
        <f t="shared" ca="1" si="867"/>
        <v>0</v>
      </c>
      <c r="Y202" s="42">
        <f t="shared" ca="1" si="867"/>
        <v>0</v>
      </c>
      <c r="Z202" s="42">
        <f t="shared" ca="1" si="867"/>
        <v>0</v>
      </c>
      <c r="AA202" s="42">
        <f t="shared" ca="1" si="867"/>
        <v>0</v>
      </c>
      <c r="AB202" s="42">
        <f t="shared" ca="1" si="867"/>
        <v>0</v>
      </c>
      <c r="AC202" s="42">
        <f t="shared" ca="1" si="867"/>
        <v>0</v>
      </c>
      <c r="AD202" s="42">
        <f t="shared" ca="1" si="867"/>
        <v>0</v>
      </c>
      <c r="AE202" s="42">
        <f t="shared" ca="1" si="867"/>
        <v>0</v>
      </c>
      <c r="AF202" s="42">
        <f t="shared" ca="1" si="867"/>
        <v>0</v>
      </c>
      <c r="AG202" s="42">
        <f t="shared" ca="1" si="867"/>
        <v>0</v>
      </c>
      <c r="AH202" s="42">
        <f t="shared" ca="1" si="867"/>
        <v>0</v>
      </c>
      <c r="AI202" s="42">
        <f t="shared" ca="1" si="867"/>
        <v>0</v>
      </c>
    </row>
    <row r="203" spans="1:35" ht="18" hidden="1" customHeight="1">
      <c r="A203" s="31">
        <v>67</v>
      </c>
      <c r="B203" s="60" t="s">
        <v>230</v>
      </c>
      <c r="C203" s="28" t="str">
        <f t="shared" ca="1" si="826"/>
        <v>Not Found</v>
      </c>
      <c r="D203" s="28" t="str">
        <f t="shared" ca="1" si="827"/>
        <v>無機種用</v>
      </c>
      <c r="E203" s="28" t="str">
        <f t="shared" ca="1" si="828"/>
        <v>無PO</v>
      </c>
      <c r="F203" s="29" t="str">
        <f t="shared" ca="1" si="829"/>
        <v/>
      </c>
      <c r="G203" s="29" t="str">
        <f t="shared" ca="1" si="499"/>
        <v/>
      </c>
      <c r="H203" s="29">
        <f t="shared" ca="1" si="500"/>
        <v>0</v>
      </c>
      <c r="I203" s="32"/>
      <c r="J203" s="30" t="str">
        <f t="shared" ca="1" si="830"/>
        <v/>
      </c>
      <c r="K203" s="30" t="str">
        <f t="shared" ca="1" si="831"/>
        <v/>
      </c>
      <c r="L203" s="30" t="str">
        <f t="shared" ca="1" si="822"/>
        <v/>
      </c>
      <c r="M203" s="30" t="str">
        <f t="shared" ca="1" si="822"/>
        <v/>
      </c>
      <c r="N203" s="30" t="str">
        <f t="shared" ca="1" si="823"/>
        <v/>
      </c>
      <c r="O203" s="30" t="str">
        <f t="shared" si="824"/>
        <v/>
      </c>
      <c r="P203" s="43" t="s">
        <v>27</v>
      </c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</row>
    <row r="204" spans="1:35" ht="18" hidden="1" customHeight="1">
      <c r="A204" s="31">
        <v>67</v>
      </c>
      <c r="B204" s="60" t="s">
        <v>230</v>
      </c>
      <c r="C204" s="28" t="str">
        <f t="shared" ca="1" si="826"/>
        <v>Not Found</v>
      </c>
      <c r="D204" s="28" t="str">
        <f t="shared" ca="1" si="827"/>
        <v>無機種用</v>
      </c>
      <c r="E204" s="28" t="str">
        <f t="shared" ca="1" si="828"/>
        <v>無PO</v>
      </c>
      <c r="F204" s="29" t="str">
        <f t="shared" ca="1" si="829"/>
        <v/>
      </c>
      <c r="G204" s="29" t="str">
        <f t="shared" ca="1" si="499"/>
        <v/>
      </c>
      <c r="H204" s="29">
        <f t="shared" ca="1" si="500"/>
        <v>0</v>
      </c>
      <c r="I204" s="32"/>
      <c r="J204" s="30" t="str">
        <f t="shared" ca="1" si="830"/>
        <v/>
      </c>
      <c r="K204" s="30" t="str">
        <f t="shared" ca="1" si="831"/>
        <v/>
      </c>
      <c r="L204" s="30" t="str">
        <f t="shared" ca="1" si="822"/>
        <v/>
      </c>
      <c r="M204" s="30" t="str">
        <f t="shared" ca="1" si="822"/>
        <v/>
      </c>
      <c r="N204" s="30" t="str">
        <f t="shared" ca="1" si="823"/>
        <v/>
      </c>
      <c r="O204" s="30" t="str">
        <f t="shared" si="824"/>
        <v/>
      </c>
      <c r="P204" s="45" t="s">
        <v>28</v>
      </c>
      <c r="Q204" s="46">
        <f ca="1">O202-Q202</f>
        <v>0</v>
      </c>
      <c r="R204" s="46">
        <f ca="1">Q204+Q203-R202</f>
        <v>0</v>
      </c>
      <c r="S204" s="46">
        <f t="shared" ref="S204" ca="1" si="868">R204+R203-S202</f>
        <v>0</v>
      </c>
      <c r="T204" s="46">
        <f t="shared" ref="T204" ca="1" si="869">S204+S203-T202</f>
        <v>0</v>
      </c>
      <c r="U204" s="46">
        <f t="shared" ref="U204" ca="1" si="870">T204+T203-U202</f>
        <v>0</v>
      </c>
      <c r="V204" s="46">
        <f t="shared" ref="V204" ca="1" si="871">U204+U203-V202</f>
        <v>0</v>
      </c>
      <c r="W204" s="46">
        <f t="shared" ref="W204" ca="1" si="872">V204+V203-W202</f>
        <v>0</v>
      </c>
      <c r="X204" s="46">
        <f t="shared" ref="X204" ca="1" si="873">W204+W203-X202</f>
        <v>0</v>
      </c>
      <c r="Y204" s="46">
        <f t="shared" ref="Y204" ca="1" si="874">X204+X203-Y202</f>
        <v>0</v>
      </c>
      <c r="Z204" s="46">
        <f t="shared" ref="Z204" ca="1" si="875">Y204+Y203-Z202</f>
        <v>0</v>
      </c>
      <c r="AA204" s="46">
        <f t="shared" ref="AA204" ca="1" si="876">Z204+Z203-AA202</f>
        <v>0</v>
      </c>
      <c r="AB204" s="46">
        <f t="shared" ref="AB204" ca="1" si="877">AA204+AA203-AB202</f>
        <v>0</v>
      </c>
      <c r="AC204" s="46">
        <f t="shared" ref="AC204" ca="1" si="878">AB204+AB203-AC202</f>
        <v>0</v>
      </c>
      <c r="AD204" s="46">
        <f t="shared" ref="AD204" ca="1" si="879">AC204+AC203-AD202</f>
        <v>0</v>
      </c>
      <c r="AE204" s="46">
        <f t="shared" ref="AE204" ca="1" si="880">AD204+AD203-AE202</f>
        <v>0</v>
      </c>
      <c r="AF204" s="46">
        <f t="shared" ref="AF204" ca="1" si="881">AE204+AE203-AF202</f>
        <v>0</v>
      </c>
      <c r="AG204" s="46">
        <f t="shared" ref="AG204" ca="1" si="882">AF204+AF203-AG202</f>
        <v>0</v>
      </c>
      <c r="AH204" s="46">
        <f t="shared" ref="AH204" ca="1" si="883">AG204+AG203-AH202</f>
        <v>0</v>
      </c>
      <c r="AI204" s="46">
        <f t="shared" ref="AI204" ca="1" si="884">AH204+AH203-AI202</f>
        <v>0</v>
      </c>
    </row>
    <row r="205" spans="1:35" ht="18" customHeight="1">
      <c r="A205" s="27">
        <v>68</v>
      </c>
      <c r="B205" s="96" t="s">
        <v>724</v>
      </c>
      <c r="C205" s="28" t="str">
        <f t="shared" ca="1" si="826"/>
        <v>KU-1917, KU-1977, KGR2218</v>
      </c>
      <c r="D205" s="28" t="str">
        <f t="shared" ca="1" si="827"/>
        <v>LG專用</v>
      </c>
      <c r="E205" s="28" t="str">
        <f t="shared" ca="1" si="828"/>
        <v>光菱</v>
      </c>
      <c r="F205" s="29">
        <f t="shared" ca="1" si="829"/>
        <v>30794</v>
      </c>
      <c r="G205" s="29">
        <f t="shared" ca="1" si="499"/>
        <v>0</v>
      </c>
      <c r="H205" s="29">
        <f t="shared" ca="1" si="500"/>
        <v>0</v>
      </c>
      <c r="I205" s="29">
        <v>-9000</v>
      </c>
      <c r="J205" s="30">
        <f t="shared" ca="1" si="830"/>
        <v>12000</v>
      </c>
      <c r="K205" s="30">
        <f t="shared" ca="1" si="831"/>
        <v>0</v>
      </c>
      <c r="L205" s="30">
        <f t="shared" ca="1" si="822"/>
        <v>3000</v>
      </c>
      <c r="M205" s="30">
        <f t="shared" ca="1" si="822"/>
        <v>84</v>
      </c>
      <c r="N205" s="30">
        <f t="shared" ca="1" si="823"/>
        <v>0</v>
      </c>
      <c r="O205" s="30">
        <f t="shared" ca="1" si="824"/>
        <v>21794</v>
      </c>
      <c r="P205" s="41" t="s">
        <v>26</v>
      </c>
      <c r="Q205" s="42">
        <f ca="1">IF(MOD(ROW(),3)=1,VLOOKUP(INDIRECT("B"&amp;ROW()),INDIRECT("Cutput!$A:$AS"),Q$1,0),"")</f>
        <v>0</v>
      </c>
      <c r="R205" s="42">
        <f t="shared" ref="R205:AI205" ca="1" si="885">IF(MOD(ROW(),3)=1,VLOOKUP(INDIRECT("B"&amp;ROW()),INDIRECT("Cutput!$A:$AS"),R$1,0),"")</f>
        <v>6504</v>
      </c>
      <c r="S205" s="42">
        <f t="shared" ca="1" si="885"/>
        <v>4964</v>
      </c>
      <c r="T205" s="42">
        <f t="shared" ca="1" si="885"/>
        <v>6696</v>
      </c>
      <c r="U205" s="42">
        <f t="shared" ca="1" si="885"/>
        <v>9748</v>
      </c>
      <c r="V205" s="42">
        <f t="shared" ca="1" si="885"/>
        <v>9516</v>
      </c>
      <c r="W205" s="42">
        <f t="shared" ca="1" si="885"/>
        <v>8948</v>
      </c>
      <c r="X205" s="42">
        <f t="shared" ca="1" si="885"/>
        <v>6396</v>
      </c>
      <c r="Y205" s="42">
        <f t="shared" ca="1" si="885"/>
        <v>5772</v>
      </c>
      <c r="Z205" s="42">
        <f t="shared" ca="1" si="885"/>
        <v>7696</v>
      </c>
      <c r="AA205" s="42">
        <f t="shared" ca="1" si="885"/>
        <v>6856</v>
      </c>
      <c r="AB205" s="42">
        <f t="shared" ca="1" si="885"/>
        <v>5440</v>
      </c>
      <c r="AC205" s="42">
        <f t="shared" ca="1" si="885"/>
        <v>0</v>
      </c>
      <c r="AD205" s="42">
        <f t="shared" ca="1" si="885"/>
        <v>0</v>
      </c>
      <c r="AE205" s="42">
        <f t="shared" ca="1" si="885"/>
        <v>0</v>
      </c>
      <c r="AF205" s="42">
        <f t="shared" ca="1" si="885"/>
        <v>0</v>
      </c>
      <c r="AG205" s="42">
        <f t="shared" ca="1" si="885"/>
        <v>0</v>
      </c>
      <c r="AH205" s="42">
        <f t="shared" ca="1" si="885"/>
        <v>0</v>
      </c>
      <c r="AI205" s="42">
        <f t="shared" ca="1" si="885"/>
        <v>0</v>
      </c>
    </row>
    <row r="206" spans="1:35" ht="18" customHeight="1">
      <c r="A206" s="31">
        <v>68</v>
      </c>
      <c r="B206" s="60" t="s">
        <v>77</v>
      </c>
      <c r="C206" s="28" t="str">
        <f t="shared" ca="1" si="826"/>
        <v>KU-1917, KU-1977, KGR2218</v>
      </c>
      <c r="D206" s="28" t="str">
        <f t="shared" ca="1" si="827"/>
        <v>LG專用</v>
      </c>
      <c r="E206" s="28" t="str">
        <f t="shared" ca="1" si="828"/>
        <v>光菱</v>
      </c>
      <c r="F206" s="29" t="str">
        <f t="shared" ca="1" si="829"/>
        <v/>
      </c>
      <c r="G206" s="29" t="str">
        <f t="shared" ca="1" si="499"/>
        <v/>
      </c>
      <c r="H206" s="29">
        <f t="shared" ca="1" si="500"/>
        <v>0</v>
      </c>
      <c r="I206" s="32"/>
      <c r="J206" s="30" t="str">
        <f t="shared" ca="1" si="830"/>
        <v/>
      </c>
      <c r="K206" s="30" t="str">
        <f t="shared" ca="1" si="831"/>
        <v/>
      </c>
      <c r="L206" s="30" t="str">
        <f t="shared" ca="1" si="822"/>
        <v/>
      </c>
      <c r="M206" s="30" t="str">
        <f t="shared" ca="1" si="822"/>
        <v/>
      </c>
      <c r="N206" s="30" t="str">
        <f t="shared" ca="1" si="823"/>
        <v/>
      </c>
      <c r="O206" s="30" t="str">
        <f t="shared" si="824"/>
        <v/>
      </c>
      <c r="P206" s="43" t="s">
        <v>27</v>
      </c>
      <c r="Q206" s="44"/>
      <c r="R206" s="44"/>
      <c r="S206" s="44"/>
      <c r="T206" s="44">
        <v>6000</v>
      </c>
      <c r="U206" s="44">
        <v>6000</v>
      </c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</row>
    <row r="207" spans="1:35" ht="18" customHeight="1">
      <c r="A207" s="31">
        <v>68</v>
      </c>
      <c r="B207" s="60" t="s">
        <v>77</v>
      </c>
      <c r="C207" s="28" t="str">
        <f t="shared" ca="1" si="826"/>
        <v>KU-1917, KU-1977, KGR2218</v>
      </c>
      <c r="D207" s="28" t="str">
        <f t="shared" ca="1" si="827"/>
        <v>LG專用</v>
      </c>
      <c r="E207" s="28" t="str">
        <f t="shared" ca="1" si="828"/>
        <v>光菱</v>
      </c>
      <c r="F207" s="29" t="str">
        <f t="shared" ca="1" si="829"/>
        <v/>
      </c>
      <c r="G207" s="29" t="str">
        <f t="shared" ref="G207:G210" ca="1" si="886">IF(MOD(ROW(),3)=1,VLOOKUP(INDIRECT("B"&amp;ROW()),INDIRECT("0000!$A:$AS"),$G$2,0),"")</f>
        <v/>
      </c>
      <c r="H207" s="29">
        <f t="shared" ref="H207:H210" ca="1" si="887">IF(ISNA(VLOOKUP(INDIRECT("B"&amp;ROW()),INDIRECT("LG_Buffer!$A:$D"),$H$2,0)),0,VLOOKUP(INDIRECT("B"&amp;ROW()),INDIRECT("LG_Buffer!$A:$D"),$H$2,0))</f>
        <v>0</v>
      </c>
      <c r="I207" s="32"/>
      <c r="J207" s="30" t="str">
        <f t="shared" ca="1" si="830"/>
        <v/>
      </c>
      <c r="K207" s="30" t="str">
        <f t="shared" ca="1" si="831"/>
        <v/>
      </c>
      <c r="L207" s="30" t="str">
        <f t="shared" ca="1" si="822"/>
        <v/>
      </c>
      <c r="M207" s="30" t="str">
        <f t="shared" ca="1" si="822"/>
        <v/>
      </c>
      <c r="N207" s="30" t="str">
        <f t="shared" ca="1" si="823"/>
        <v/>
      </c>
      <c r="O207" s="30" t="str">
        <f t="shared" si="824"/>
        <v/>
      </c>
      <c r="P207" s="45" t="s">
        <v>28</v>
      </c>
      <c r="Q207" s="46">
        <f ca="1">O205-Q205</f>
        <v>21794</v>
      </c>
      <c r="R207" s="46">
        <f ca="1">Q207+Q206-R205</f>
        <v>15290</v>
      </c>
      <c r="S207" s="46">
        <f t="shared" ref="S207" ca="1" si="888">R207+R206-S205</f>
        <v>10326</v>
      </c>
      <c r="T207" s="46">
        <f t="shared" ref="T207" ca="1" si="889">S207+S206-T205</f>
        <v>3630</v>
      </c>
      <c r="U207" s="46">
        <f t="shared" ref="U207" ca="1" si="890">T207+T206-U205</f>
        <v>-118</v>
      </c>
      <c r="V207" s="46">
        <f t="shared" ref="V207" ca="1" si="891">U207+U206-V205</f>
        <v>-3634</v>
      </c>
      <c r="W207" s="46">
        <f t="shared" ref="W207" ca="1" si="892">V207+V206-W205</f>
        <v>-12582</v>
      </c>
      <c r="X207" s="46">
        <f t="shared" ref="X207" ca="1" si="893">W207+W206-X205</f>
        <v>-18978</v>
      </c>
      <c r="Y207" s="46">
        <f t="shared" ref="Y207" ca="1" si="894">X207+X206-Y205</f>
        <v>-24750</v>
      </c>
      <c r="Z207" s="46">
        <f t="shared" ref="Z207" ca="1" si="895">Y207+Y206-Z205</f>
        <v>-32446</v>
      </c>
      <c r="AA207" s="46">
        <f t="shared" ref="AA207" ca="1" si="896">Z207+Z206-AA205</f>
        <v>-39302</v>
      </c>
      <c r="AB207" s="46">
        <f t="shared" ref="AB207" ca="1" si="897">AA207+AA206-AB205</f>
        <v>-44742</v>
      </c>
      <c r="AC207" s="46">
        <f t="shared" ref="AC207" ca="1" si="898">AB207+AB206-AC205</f>
        <v>-44742</v>
      </c>
      <c r="AD207" s="46">
        <f t="shared" ref="AD207" ca="1" si="899">AC207+AC206-AD205</f>
        <v>-44742</v>
      </c>
      <c r="AE207" s="46">
        <f t="shared" ref="AE207" ca="1" si="900">AD207+AD206-AE205</f>
        <v>-44742</v>
      </c>
      <c r="AF207" s="46">
        <f t="shared" ref="AF207" ca="1" si="901">AE207+AE206-AF205</f>
        <v>-44742</v>
      </c>
      <c r="AG207" s="46">
        <f t="shared" ref="AG207" ca="1" si="902">AF207+AF206-AG205</f>
        <v>-44742</v>
      </c>
      <c r="AH207" s="46">
        <f t="shared" ref="AH207" ca="1" si="903">AG207+AG206-AH205</f>
        <v>-44742</v>
      </c>
      <c r="AI207" s="46">
        <f t="shared" ref="AI207" ca="1" si="904">AH207+AH206-AI205</f>
        <v>-44742</v>
      </c>
    </row>
    <row r="208" spans="1:35" ht="18" hidden="1" customHeight="1">
      <c r="A208" s="27">
        <v>69</v>
      </c>
      <c r="B208" s="59" t="s">
        <v>291</v>
      </c>
      <c r="C208" s="28" t="str">
        <f t="shared" ca="1" si="826"/>
        <v>Not Found</v>
      </c>
      <c r="D208" s="28" t="str">
        <f t="shared" ca="1" si="827"/>
        <v>無機種用</v>
      </c>
      <c r="E208" s="28" t="str">
        <f t="shared" ca="1" si="828"/>
        <v>無PO</v>
      </c>
      <c r="F208" s="29">
        <f t="shared" ca="1" si="829"/>
        <v>2203</v>
      </c>
      <c r="G208" s="29">
        <f t="shared" ca="1" si="886"/>
        <v>0</v>
      </c>
      <c r="H208" s="29">
        <f t="shared" ca="1" si="887"/>
        <v>0</v>
      </c>
      <c r="I208" s="29"/>
      <c r="J208" s="30">
        <f t="shared" ca="1" si="830"/>
        <v>0</v>
      </c>
      <c r="K208" s="30">
        <f t="shared" ca="1" si="831"/>
        <v>0</v>
      </c>
      <c r="L208" s="30">
        <f t="shared" ca="1" si="822"/>
        <v>3000</v>
      </c>
      <c r="M208" s="30">
        <f t="shared" ca="1" si="822"/>
        <v>112</v>
      </c>
      <c r="N208" s="30">
        <f t="shared" ca="1" si="823"/>
        <v>0</v>
      </c>
      <c r="O208" s="30">
        <f t="shared" ca="1" si="824"/>
        <v>2203</v>
      </c>
      <c r="P208" s="41" t="s">
        <v>26</v>
      </c>
      <c r="Q208" s="42">
        <f ca="1">IF(MOD(ROW(),3)=1,VLOOKUP(INDIRECT("B"&amp;ROW()),INDIRECT("Cutput!$A:$AS"),Q$1,0),"")</f>
        <v>0</v>
      </c>
      <c r="R208" s="42">
        <f t="shared" ref="R208:AI208" ca="1" si="905">IF(MOD(ROW(),3)=1,VLOOKUP(INDIRECT("B"&amp;ROW()),INDIRECT("Cutput!$A:$AS"),R$1,0),"")</f>
        <v>0</v>
      </c>
      <c r="S208" s="42">
        <f t="shared" ca="1" si="905"/>
        <v>0</v>
      </c>
      <c r="T208" s="42">
        <f t="shared" ca="1" si="905"/>
        <v>0</v>
      </c>
      <c r="U208" s="42">
        <f t="shared" ca="1" si="905"/>
        <v>0</v>
      </c>
      <c r="V208" s="42">
        <f t="shared" ca="1" si="905"/>
        <v>0</v>
      </c>
      <c r="W208" s="42">
        <f t="shared" ca="1" si="905"/>
        <v>0</v>
      </c>
      <c r="X208" s="42">
        <f t="shared" ca="1" si="905"/>
        <v>0</v>
      </c>
      <c r="Y208" s="42">
        <f t="shared" ca="1" si="905"/>
        <v>0</v>
      </c>
      <c r="Z208" s="42">
        <f t="shared" ca="1" si="905"/>
        <v>0</v>
      </c>
      <c r="AA208" s="42">
        <f t="shared" ca="1" si="905"/>
        <v>0</v>
      </c>
      <c r="AB208" s="42">
        <f t="shared" ca="1" si="905"/>
        <v>0</v>
      </c>
      <c r="AC208" s="42">
        <f t="shared" ca="1" si="905"/>
        <v>0</v>
      </c>
      <c r="AD208" s="42">
        <f t="shared" ca="1" si="905"/>
        <v>0</v>
      </c>
      <c r="AE208" s="42">
        <f t="shared" ca="1" si="905"/>
        <v>0</v>
      </c>
      <c r="AF208" s="42">
        <f t="shared" ca="1" si="905"/>
        <v>0</v>
      </c>
      <c r="AG208" s="42">
        <f t="shared" ca="1" si="905"/>
        <v>0</v>
      </c>
      <c r="AH208" s="42">
        <f t="shared" ca="1" si="905"/>
        <v>0</v>
      </c>
      <c r="AI208" s="42">
        <f t="shared" ca="1" si="905"/>
        <v>0</v>
      </c>
    </row>
    <row r="209" spans="1:35" ht="18" hidden="1" customHeight="1">
      <c r="A209" s="31">
        <v>69</v>
      </c>
      <c r="B209" s="60" t="s">
        <v>291</v>
      </c>
      <c r="C209" s="28" t="str">
        <f t="shared" ca="1" si="826"/>
        <v>Not Found</v>
      </c>
      <c r="D209" s="28" t="str">
        <f t="shared" ca="1" si="827"/>
        <v>無機種用</v>
      </c>
      <c r="E209" s="28" t="str">
        <f t="shared" ca="1" si="828"/>
        <v>無PO</v>
      </c>
      <c r="F209" s="29" t="str">
        <f t="shared" ca="1" si="829"/>
        <v/>
      </c>
      <c r="G209" s="29" t="str">
        <f t="shared" ca="1" si="886"/>
        <v/>
      </c>
      <c r="H209" s="29">
        <f t="shared" ca="1" si="887"/>
        <v>0</v>
      </c>
      <c r="I209" s="32"/>
      <c r="J209" s="30" t="str">
        <f t="shared" ca="1" si="830"/>
        <v/>
      </c>
      <c r="K209" s="30" t="str">
        <f t="shared" ca="1" si="831"/>
        <v/>
      </c>
      <c r="L209" s="30" t="str">
        <f t="shared" ca="1" si="822"/>
        <v/>
      </c>
      <c r="M209" s="30" t="str">
        <f t="shared" ca="1" si="822"/>
        <v/>
      </c>
      <c r="N209" s="30" t="str">
        <f t="shared" ca="1" si="823"/>
        <v/>
      </c>
      <c r="O209" s="30" t="str">
        <f t="shared" si="824"/>
        <v/>
      </c>
      <c r="P209" s="43" t="s">
        <v>27</v>
      </c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</row>
    <row r="210" spans="1:35" ht="18" hidden="1" customHeight="1">
      <c r="A210" s="31">
        <v>69</v>
      </c>
      <c r="B210" s="60" t="s">
        <v>291</v>
      </c>
      <c r="C210" s="28" t="str">
        <f t="shared" ca="1" si="826"/>
        <v>Not Found</v>
      </c>
      <c r="D210" s="28" t="str">
        <f t="shared" ca="1" si="827"/>
        <v>無機種用</v>
      </c>
      <c r="E210" s="28" t="str">
        <f t="shared" ca="1" si="828"/>
        <v>無PO</v>
      </c>
      <c r="F210" s="29" t="str">
        <f t="shared" ca="1" si="829"/>
        <v/>
      </c>
      <c r="G210" s="29" t="str">
        <f t="shared" ca="1" si="886"/>
        <v/>
      </c>
      <c r="H210" s="29">
        <f t="shared" ca="1" si="887"/>
        <v>0</v>
      </c>
      <c r="I210" s="32"/>
      <c r="J210" s="30" t="str">
        <f t="shared" ca="1" si="830"/>
        <v/>
      </c>
      <c r="K210" s="30" t="str">
        <f t="shared" ca="1" si="831"/>
        <v/>
      </c>
      <c r="L210" s="30" t="str">
        <f t="shared" ca="1" si="822"/>
        <v/>
      </c>
      <c r="M210" s="30" t="str">
        <f t="shared" ca="1" si="822"/>
        <v/>
      </c>
      <c r="N210" s="30" t="str">
        <f t="shared" ca="1" si="823"/>
        <v/>
      </c>
      <c r="O210" s="30" t="str">
        <f t="shared" si="824"/>
        <v/>
      </c>
      <c r="P210" s="45" t="s">
        <v>28</v>
      </c>
      <c r="Q210" s="46">
        <f ca="1">O208-Q208</f>
        <v>2203</v>
      </c>
      <c r="R210" s="46">
        <f ca="1">Q210+Q209-R208</f>
        <v>2203</v>
      </c>
      <c r="S210" s="46">
        <f t="shared" ref="S210" ca="1" si="906">R210+R209-S208</f>
        <v>2203</v>
      </c>
      <c r="T210" s="46">
        <f t="shared" ref="T210" ca="1" si="907">S210+S209-T208</f>
        <v>2203</v>
      </c>
      <c r="U210" s="46">
        <f t="shared" ref="U210" ca="1" si="908">T210+T209-U208</f>
        <v>2203</v>
      </c>
      <c r="V210" s="46">
        <f t="shared" ref="V210" ca="1" si="909">U210+U209-V208</f>
        <v>2203</v>
      </c>
      <c r="W210" s="46">
        <f t="shared" ref="W210" ca="1" si="910">V210+V209-W208</f>
        <v>2203</v>
      </c>
      <c r="X210" s="46">
        <f t="shared" ref="X210" ca="1" si="911">W210+W209-X208</f>
        <v>2203</v>
      </c>
      <c r="Y210" s="46">
        <f t="shared" ref="Y210" ca="1" si="912">X210+X209-Y208</f>
        <v>2203</v>
      </c>
      <c r="Z210" s="46">
        <f t="shared" ref="Z210" ca="1" si="913">Y210+Y209-Z208</f>
        <v>2203</v>
      </c>
      <c r="AA210" s="46">
        <f t="shared" ref="AA210" ca="1" si="914">Z210+Z209-AA208</f>
        <v>2203</v>
      </c>
      <c r="AB210" s="46">
        <f t="shared" ref="AB210" ca="1" si="915">AA210+AA209-AB208</f>
        <v>2203</v>
      </c>
      <c r="AC210" s="46">
        <f t="shared" ref="AC210" ca="1" si="916">AB210+AB209-AC208</f>
        <v>2203</v>
      </c>
      <c r="AD210" s="46">
        <f t="shared" ref="AD210" ca="1" si="917">AC210+AC209-AD208</f>
        <v>2203</v>
      </c>
      <c r="AE210" s="46">
        <f t="shared" ref="AE210" ca="1" si="918">AD210+AD209-AE208</f>
        <v>2203</v>
      </c>
      <c r="AF210" s="46">
        <f t="shared" ref="AF210" ca="1" si="919">AE210+AE209-AF208</f>
        <v>2203</v>
      </c>
      <c r="AG210" s="46">
        <f t="shared" ref="AG210" ca="1" si="920">AF210+AF209-AG208</f>
        <v>2203</v>
      </c>
      <c r="AH210" s="46">
        <f t="shared" ref="AH210" ca="1" si="921">AG210+AG209-AH208</f>
        <v>2203</v>
      </c>
      <c r="AI210" s="46">
        <f t="shared" ref="AI210" ca="1" si="922">AH210+AH209-AI208</f>
        <v>2203</v>
      </c>
    </row>
    <row r="211" spans="1:35" ht="18" hidden="1" customHeight="1">
      <c r="A211" s="27">
        <v>70</v>
      </c>
      <c r="B211" s="96" t="s">
        <v>655</v>
      </c>
      <c r="C211" s="28" t="str">
        <f t="shared" ca="1" si="826"/>
        <v>KGR2218</v>
      </c>
      <c r="D211" s="28" t="str">
        <f t="shared" ca="1" si="827"/>
        <v>普通機種專用</v>
      </c>
      <c r="E211" s="28" t="str">
        <f t="shared" ca="1" si="828"/>
        <v>無PO</v>
      </c>
      <c r="F211" s="29">
        <f t="shared" ca="1" si="829"/>
        <v>3219</v>
      </c>
      <c r="G211" s="29">
        <f ca="1">IF(MOD(ROW(),3)=1,VLOOKUP(INDIRECT("B"&amp;ROW()),INDIRECT("0000!$A:$AS"),$G$2,0),"")</f>
        <v>0</v>
      </c>
      <c r="H211" s="29">
        <f ca="1">IF(ISNA(VLOOKUP(INDIRECT("B"&amp;ROW()),INDIRECT("LG_Buffer!$A:$D"),$H$2,0)),0,VLOOKUP(INDIRECT("B"&amp;ROW()),INDIRECT("LG_Buffer!$A:$D"),$H$2,0))</f>
        <v>0</v>
      </c>
      <c r="I211" s="29"/>
      <c r="J211" s="30">
        <f t="shared" ca="1" si="830"/>
        <v>0</v>
      </c>
      <c r="K211" s="30">
        <f t="shared" ca="1" si="831"/>
        <v>0</v>
      </c>
      <c r="L211" s="30">
        <f t="shared" ca="1" si="822"/>
        <v>6000</v>
      </c>
      <c r="M211" s="30">
        <f t="shared" ca="1" si="822"/>
        <v>112</v>
      </c>
      <c r="N211" s="30">
        <f t="shared" ca="1" si="823"/>
        <v>0</v>
      </c>
      <c r="O211" s="30">
        <f t="shared" ca="1" si="824"/>
        <v>3219</v>
      </c>
      <c r="P211" s="41" t="s">
        <v>26</v>
      </c>
      <c r="Q211" s="42">
        <f ca="1">IF(MOD(ROW(),3)=1,VLOOKUP(INDIRECT("B"&amp;ROW()),INDIRECT("Cutput!$A:$AS"),Q$1,0),"")</f>
        <v>0</v>
      </c>
      <c r="R211" s="42">
        <f t="shared" ref="R211:AI226" ca="1" si="923">IF(MOD(ROW(),3)=1,VLOOKUP(INDIRECT("B"&amp;ROW()),INDIRECT("Cutput!$A:$AS"),R$1,0),"")</f>
        <v>0</v>
      </c>
      <c r="S211" s="42">
        <f t="shared" ca="1" si="923"/>
        <v>0</v>
      </c>
      <c r="T211" s="42">
        <f t="shared" ca="1" si="923"/>
        <v>0</v>
      </c>
      <c r="U211" s="42">
        <f t="shared" ca="1" si="923"/>
        <v>0</v>
      </c>
      <c r="V211" s="42">
        <f t="shared" ca="1" si="923"/>
        <v>0</v>
      </c>
      <c r="W211" s="42">
        <f t="shared" ca="1" si="923"/>
        <v>0</v>
      </c>
      <c r="X211" s="42">
        <f t="shared" ca="1" si="923"/>
        <v>0</v>
      </c>
      <c r="Y211" s="42">
        <f t="shared" ca="1" si="923"/>
        <v>0</v>
      </c>
      <c r="Z211" s="42">
        <f t="shared" ca="1" si="923"/>
        <v>0</v>
      </c>
      <c r="AA211" s="42">
        <f t="shared" ca="1" si="923"/>
        <v>0</v>
      </c>
      <c r="AB211" s="42">
        <f t="shared" ca="1" si="923"/>
        <v>0</v>
      </c>
      <c r="AC211" s="42">
        <f t="shared" ca="1" si="923"/>
        <v>0</v>
      </c>
      <c r="AD211" s="42">
        <f t="shared" ca="1" si="923"/>
        <v>0</v>
      </c>
      <c r="AE211" s="42">
        <f t="shared" ca="1" si="923"/>
        <v>0</v>
      </c>
      <c r="AF211" s="42">
        <f t="shared" ca="1" si="923"/>
        <v>0</v>
      </c>
      <c r="AG211" s="42">
        <f t="shared" ca="1" si="923"/>
        <v>0</v>
      </c>
      <c r="AH211" s="42">
        <f t="shared" ca="1" si="923"/>
        <v>0</v>
      </c>
      <c r="AI211" s="42">
        <f t="shared" ca="1" si="923"/>
        <v>0</v>
      </c>
    </row>
    <row r="212" spans="1:35" ht="18" hidden="1" customHeight="1">
      <c r="A212" s="31">
        <v>70</v>
      </c>
      <c r="B212" s="60" t="s">
        <v>78</v>
      </c>
      <c r="C212" s="28" t="str">
        <f t="shared" ca="1" si="826"/>
        <v>KGR2218</v>
      </c>
      <c r="D212" s="28" t="str">
        <f t="shared" ca="1" si="827"/>
        <v>普通機種專用</v>
      </c>
      <c r="E212" s="28" t="str">
        <f t="shared" ca="1" si="828"/>
        <v>無PO</v>
      </c>
      <c r="F212" s="29" t="str">
        <f t="shared" ca="1" si="829"/>
        <v/>
      </c>
      <c r="G212" s="29" t="str">
        <f t="shared" ref="G212:G275" ca="1" si="924">IF(MOD(ROW(),3)=1,VLOOKUP(INDIRECT("B"&amp;ROW()),INDIRECT("0000!$A:$AS"),$G$2,0),"")</f>
        <v/>
      </c>
      <c r="H212" s="29">
        <f t="shared" ref="H212:H275" ca="1" si="925">IF(ISNA(VLOOKUP(INDIRECT("B"&amp;ROW()),INDIRECT("LG_Buffer!$A:$D"),$H$2,0)),0,VLOOKUP(INDIRECT("B"&amp;ROW()),INDIRECT("LG_Buffer!$A:$D"),$H$2,0))</f>
        <v>0</v>
      </c>
      <c r="I212" s="32"/>
      <c r="J212" s="30" t="str">
        <f t="shared" ca="1" si="830"/>
        <v/>
      </c>
      <c r="K212" s="30" t="str">
        <f t="shared" ca="1" si="831"/>
        <v/>
      </c>
      <c r="L212" s="30" t="str">
        <f t="shared" ref="L212:M231" ca="1" si="926">IF(MOD(ROW(),3)=1,VLOOKUP(INDIRECT("B"&amp;ROW()),INDIRECT("KCB!$B:$AS"),L$2,0),"")</f>
        <v/>
      </c>
      <c r="M212" s="30" t="str">
        <f t="shared" ca="1" si="926"/>
        <v/>
      </c>
      <c r="N212" s="30" t="str">
        <f t="shared" ca="1" si="823"/>
        <v/>
      </c>
      <c r="O212" s="30" t="str">
        <f t="shared" si="824"/>
        <v/>
      </c>
      <c r="P212" s="43" t="s">
        <v>27</v>
      </c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</row>
    <row r="213" spans="1:35" ht="18" hidden="1" customHeight="1">
      <c r="A213" s="31">
        <v>70</v>
      </c>
      <c r="B213" s="60" t="s">
        <v>78</v>
      </c>
      <c r="C213" s="28" t="str">
        <f t="shared" ca="1" si="826"/>
        <v>KGR2218</v>
      </c>
      <c r="D213" s="28" t="str">
        <f t="shared" ca="1" si="827"/>
        <v>普通機種專用</v>
      </c>
      <c r="E213" s="28" t="str">
        <f t="shared" ca="1" si="828"/>
        <v>無PO</v>
      </c>
      <c r="F213" s="29" t="str">
        <f t="shared" ca="1" si="829"/>
        <v/>
      </c>
      <c r="G213" s="29" t="str">
        <f t="shared" ca="1" si="924"/>
        <v/>
      </c>
      <c r="H213" s="29">
        <f t="shared" ca="1" si="925"/>
        <v>0</v>
      </c>
      <c r="I213" s="32"/>
      <c r="J213" s="30" t="str">
        <f t="shared" ca="1" si="830"/>
        <v/>
      </c>
      <c r="K213" s="30" t="str">
        <f t="shared" ca="1" si="831"/>
        <v/>
      </c>
      <c r="L213" s="30" t="str">
        <f t="shared" ca="1" si="926"/>
        <v/>
      </c>
      <c r="M213" s="30" t="str">
        <f t="shared" ca="1" si="926"/>
        <v/>
      </c>
      <c r="N213" s="30" t="str">
        <f t="shared" ca="1" si="823"/>
        <v/>
      </c>
      <c r="O213" s="30" t="str">
        <f t="shared" si="824"/>
        <v/>
      </c>
      <c r="P213" s="45" t="s">
        <v>28</v>
      </c>
      <c r="Q213" s="46">
        <f ca="1">O211-Q211</f>
        <v>3219</v>
      </c>
      <c r="R213" s="46">
        <f ca="1">Q213+Q212-R211</f>
        <v>3219</v>
      </c>
      <c r="S213" s="46">
        <f t="shared" ref="S213" ca="1" si="927">R213+R212-S211</f>
        <v>3219</v>
      </c>
      <c r="T213" s="46">
        <f t="shared" ref="T213" ca="1" si="928">S213+S212-T211</f>
        <v>3219</v>
      </c>
      <c r="U213" s="46">
        <f t="shared" ref="U213" ca="1" si="929">T213+T212-U211</f>
        <v>3219</v>
      </c>
      <c r="V213" s="46">
        <f t="shared" ref="V213" ca="1" si="930">U213+U212-V211</f>
        <v>3219</v>
      </c>
      <c r="W213" s="46">
        <f t="shared" ref="W213" ca="1" si="931">V213+V212-W211</f>
        <v>3219</v>
      </c>
      <c r="X213" s="46">
        <f t="shared" ref="X213" ca="1" si="932">W213+W212-X211</f>
        <v>3219</v>
      </c>
      <c r="Y213" s="46">
        <f t="shared" ref="Y213" ca="1" si="933">X213+X212-Y211</f>
        <v>3219</v>
      </c>
      <c r="Z213" s="46">
        <f t="shared" ref="Z213" ca="1" si="934">Y213+Y212-Z211</f>
        <v>3219</v>
      </c>
      <c r="AA213" s="46">
        <f t="shared" ref="AA213" ca="1" si="935">Z213+Z212-AA211</f>
        <v>3219</v>
      </c>
      <c r="AB213" s="46">
        <f t="shared" ref="AB213" ca="1" si="936">AA213+AA212-AB211</f>
        <v>3219</v>
      </c>
      <c r="AC213" s="46">
        <f t="shared" ref="AC213" ca="1" si="937">AB213+AB212-AC211</f>
        <v>3219</v>
      </c>
      <c r="AD213" s="46">
        <f t="shared" ref="AD213" ca="1" si="938">AC213+AC212-AD211</f>
        <v>3219</v>
      </c>
      <c r="AE213" s="46">
        <f t="shared" ref="AE213" ca="1" si="939">AD213+AD212-AE211</f>
        <v>3219</v>
      </c>
      <c r="AF213" s="46">
        <f t="shared" ref="AF213" ca="1" si="940">AE213+AE212-AF211</f>
        <v>3219</v>
      </c>
      <c r="AG213" s="46">
        <f t="shared" ref="AG213" ca="1" si="941">AF213+AF212-AG211</f>
        <v>3219</v>
      </c>
      <c r="AH213" s="46">
        <f t="shared" ref="AH213" ca="1" si="942">AG213+AG212-AH211</f>
        <v>3219</v>
      </c>
      <c r="AI213" s="46">
        <f t="shared" ref="AI213" ca="1" si="943">AH213+AH212-AI211</f>
        <v>3219</v>
      </c>
    </row>
    <row r="214" spans="1:35" ht="18" hidden="1" customHeight="1">
      <c r="A214" s="27">
        <v>71</v>
      </c>
      <c r="B214" s="96" t="s">
        <v>616</v>
      </c>
      <c r="C214" s="28" t="str">
        <f t="shared" ca="1" si="826"/>
        <v>MGR2057</v>
      </c>
      <c r="D214" s="28" t="str">
        <f t="shared" ca="1" si="827"/>
        <v>SS專用</v>
      </c>
      <c r="E214" s="28" t="str">
        <f t="shared" ca="1" si="828"/>
        <v>世平</v>
      </c>
      <c r="F214" s="29">
        <f t="shared" ca="1" si="829"/>
        <v>-635</v>
      </c>
      <c r="G214" s="29">
        <f t="shared" ca="1" si="924"/>
        <v>0</v>
      </c>
      <c r="H214" s="29">
        <f t="shared" ca="1" si="925"/>
        <v>0</v>
      </c>
      <c r="I214" s="29"/>
      <c r="J214" s="30">
        <f t="shared" ca="1" si="830"/>
        <v>9000</v>
      </c>
      <c r="K214" s="30">
        <f t="shared" ca="1" si="831"/>
        <v>0</v>
      </c>
      <c r="L214" s="30">
        <f t="shared" ca="1" si="926"/>
        <v>6000</v>
      </c>
      <c r="M214" s="30">
        <f t="shared" ca="1" si="926"/>
        <v>98</v>
      </c>
      <c r="N214" s="30">
        <f t="shared" ca="1" si="823"/>
        <v>7560</v>
      </c>
      <c r="O214" s="30">
        <f t="shared" ca="1" si="824"/>
        <v>6925</v>
      </c>
      <c r="P214" s="41" t="s">
        <v>26</v>
      </c>
      <c r="Q214" s="42">
        <f ca="1">IF(MOD(ROW(),3)=1,VLOOKUP(INDIRECT("B"&amp;ROW()),INDIRECT("Cutput!$A:$AS"),Q$1,0),"")</f>
        <v>2520</v>
      </c>
      <c r="R214" s="42">
        <f t="shared" ref="R214:AI214" ca="1" si="944">IF(MOD(ROW(),3)=1,VLOOKUP(INDIRECT("B"&amp;ROW()),INDIRECT("Cutput!$A:$AS"),R$1,0),"")</f>
        <v>840</v>
      </c>
      <c r="S214" s="42">
        <f t="shared" ca="1" si="944"/>
        <v>5040</v>
      </c>
      <c r="T214" s="42">
        <f t="shared" ca="1" si="944"/>
        <v>2520</v>
      </c>
      <c r="U214" s="42">
        <f t="shared" ca="1" si="944"/>
        <v>3360</v>
      </c>
      <c r="V214" s="42">
        <f t="shared" ca="1" si="944"/>
        <v>3145</v>
      </c>
      <c r="W214" s="42">
        <f t="shared" ca="1" si="944"/>
        <v>1660</v>
      </c>
      <c r="X214" s="42">
        <f t="shared" ca="1" si="944"/>
        <v>0</v>
      </c>
      <c r="Y214" s="42">
        <f t="shared" ca="1" si="944"/>
        <v>0</v>
      </c>
      <c r="Z214" s="42">
        <f t="shared" ca="1" si="944"/>
        <v>0</v>
      </c>
      <c r="AA214" s="42">
        <f t="shared" ca="1" si="944"/>
        <v>0</v>
      </c>
      <c r="AB214" s="42">
        <f t="shared" ca="1" si="944"/>
        <v>0</v>
      </c>
      <c r="AC214" s="42">
        <f t="shared" ca="1" si="944"/>
        <v>0</v>
      </c>
      <c r="AD214" s="42">
        <f t="shared" ca="1" si="944"/>
        <v>0</v>
      </c>
      <c r="AE214" s="42">
        <f t="shared" ca="1" si="944"/>
        <v>0</v>
      </c>
      <c r="AF214" s="42">
        <f t="shared" ca="1" si="944"/>
        <v>0</v>
      </c>
      <c r="AG214" s="42">
        <f t="shared" ca="1" si="944"/>
        <v>0</v>
      </c>
      <c r="AH214" s="42">
        <f t="shared" ca="1" si="944"/>
        <v>0</v>
      </c>
      <c r="AI214" s="42">
        <f t="shared" ca="1" si="944"/>
        <v>0</v>
      </c>
    </row>
    <row r="215" spans="1:35" ht="18" hidden="1" customHeight="1">
      <c r="A215" s="31">
        <v>71</v>
      </c>
      <c r="B215" s="60" t="s">
        <v>79</v>
      </c>
      <c r="C215" s="28" t="str">
        <f t="shared" ca="1" si="826"/>
        <v>MGR2057</v>
      </c>
      <c r="D215" s="28" t="str">
        <f t="shared" ca="1" si="827"/>
        <v>SS專用</v>
      </c>
      <c r="E215" s="28" t="str">
        <f t="shared" ca="1" si="828"/>
        <v>世平</v>
      </c>
      <c r="F215" s="29" t="str">
        <f t="shared" ca="1" si="829"/>
        <v/>
      </c>
      <c r="G215" s="29" t="str">
        <f t="shared" ca="1" si="924"/>
        <v/>
      </c>
      <c r="H215" s="29">
        <f t="shared" ca="1" si="925"/>
        <v>0</v>
      </c>
      <c r="I215" s="32"/>
      <c r="J215" s="30" t="str">
        <f t="shared" ca="1" si="830"/>
        <v/>
      </c>
      <c r="K215" s="30" t="str">
        <f t="shared" ca="1" si="831"/>
        <v/>
      </c>
      <c r="L215" s="30" t="str">
        <f t="shared" ca="1" si="926"/>
        <v/>
      </c>
      <c r="M215" s="30" t="str">
        <f t="shared" ca="1" si="926"/>
        <v/>
      </c>
      <c r="N215" s="30" t="str">
        <f t="shared" ca="1" si="823"/>
        <v/>
      </c>
      <c r="O215" s="30" t="str">
        <f t="shared" si="824"/>
        <v/>
      </c>
      <c r="P215" s="43" t="s">
        <v>27</v>
      </c>
      <c r="Q215" s="44"/>
      <c r="R215" s="44">
        <v>3000</v>
      </c>
      <c r="S215" s="44"/>
      <c r="T215" s="44">
        <v>3000</v>
      </c>
      <c r="U215" s="44">
        <v>3000</v>
      </c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</row>
    <row r="216" spans="1:35" ht="18" hidden="1" customHeight="1">
      <c r="A216" s="31">
        <v>71</v>
      </c>
      <c r="B216" s="60" t="s">
        <v>79</v>
      </c>
      <c r="C216" s="28" t="str">
        <f t="shared" ca="1" si="826"/>
        <v>MGR2057</v>
      </c>
      <c r="D216" s="28" t="str">
        <f t="shared" ca="1" si="827"/>
        <v>SS專用</v>
      </c>
      <c r="E216" s="28" t="str">
        <f t="shared" ca="1" si="828"/>
        <v>世平</v>
      </c>
      <c r="F216" s="29" t="str">
        <f t="shared" ca="1" si="829"/>
        <v/>
      </c>
      <c r="G216" s="29" t="str">
        <f t="shared" ca="1" si="924"/>
        <v/>
      </c>
      <c r="H216" s="29">
        <f t="shared" ca="1" si="925"/>
        <v>0</v>
      </c>
      <c r="I216" s="32"/>
      <c r="J216" s="30" t="str">
        <f t="shared" ca="1" si="830"/>
        <v/>
      </c>
      <c r="K216" s="30" t="str">
        <f t="shared" ca="1" si="831"/>
        <v/>
      </c>
      <c r="L216" s="30" t="str">
        <f t="shared" ca="1" si="926"/>
        <v/>
      </c>
      <c r="M216" s="30" t="str">
        <f t="shared" ca="1" si="926"/>
        <v/>
      </c>
      <c r="N216" s="30" t="str">
        <f t="shared" ca="1" si="823"/>
        <v/>
      </c>
      <c r="O216" s="30" t="str">
        <f t="shared" si="824"/>
        <v/>
      </c>
      <c r="P216" s="45" t="s">
        <v>28</v>
      </c>
      <c r="Q216" s="46">
        <f ca="1">O214-Q214</f>
        <v>4405</v>
      </c>
      <c r="R216" s="46">
        <f ca="1">Q216+Q215-R214</f>
        <v>3565</v>
      </c>
      <c r="S216" s="46">
        <f t="shared" ref="S216" ca="1" si="945">R216+R215-S214</f>
        <v>1525</v>
      </c>
      <c r="T216" s="46">
        <f t="shared" ref="T216" ca="1" si="946">S216+S215-T214</f>
        <v>-995</v>
      </c>
      <c r="U216" s="46">
        <f t="shared" ref="U216" ca="1" si="947">T216+T215-U214</f>
        <v>-1355</v>
      </c>
      <c r="V216" s="46">
        <f t="shared" ref="V216" ca="1" si="948">U216+U215-V214</f>
        <v>-1500</v>
      </c>
      <c r="W216" s="46">
        <f t="shared" ref="W216" ca="1" si="949">V216+V215-W214</f>
        <v>-3160</v>
      </c>
      <c r="X216" s="46">
        <f t="shared" ref="X216" ca="1" si="950">W216+W215-X214</f>
        <v>-3160</v>
      </c>
      <c r="Y216" s="46">
        <f t="shared" ref="Y216" ca="1" si="951">X216+X215-Y214</f>
        <v>-3160</v>
      </c>
      <c r="Z216" s="46">
        <f t="shared" ref="Z216" ca="1" si="952">Y216+Y215-Z214</f>
        <v>-3160</v>
      </c>
      <c r="AA216" s="46">
        <f t="shared" ref="AA216" ca="1" si="953">Z216+Z215-AA214</f>
        <v>-3160</v>
      </c>
      <c r="AB216" s="46">
        <f t="shared" ref="AB216" ca="1" si="954">AA216+AA215-AB214</f>
        <v>-3160</v>
      </c>
      <c r="AC216" s="46">
        <f t="shared" ref="AC216" ca="1" si="955">AB216+AB215-AC214</f>
        <v>-3160</v>
      </c>
      <c r="AD216" s="46">
        <f t="shared" ref="AD216" ca="1" si="956">AC216+AC215-AD214</f>
        <v>-3160</v>
      </c>
      <c r="AE216" s="46">
        <f t="shared" ref="AE216" ca="1" si="957">AD216+AD215-AE214</f>
        <v>-3160</v>
      </c>
      <c r="AF216" s="46">
        <f t="shared" ref="AF216" ca="1" si="958">AE216+AE215-AF214</f>
        <v>-3160</v>
      </c>
      <c r="AG216" s="46">
        <f t="shared" ref="AG216" ca="1" si="959">AF216+AF215-AG214</f>
        <v>-3160</v>
      </c>
      <c r="AH216" s="46">
        <f t="shared" ref="AH216" ca="1" si="960">AG216+AG215-AH214</f>
        <v>-3160</v>
      </c>
      <c r="AI216" s="46">
        <f t="shared" ref="AI216" ca="1" si="961">AH216+AH215-AI214</f>
        <v>-3160</v>
      </c>
    </row>
    <row r="217" spans="1:35" ht="18" hidden="1" customHeight="1">
      <c r="A217" s="27">
        <v>72</v>
      </c>
      <c r="B217" s="99" t="s">
        <v>642</v>
      </c>
      <c r="C217" s="28" t="str">
        <f t="shared" ca="1" si="826"/>
        <v>781-R2425, AU-2425</v>
      </c>
      <c r="D217" s="28" t="str">
        <f t="shared" ca="1" si="827"/>
        <v>HPX專用</v>
      </c>
      <c r="E217" s="28" t="str">
        <f t="shared" ca="1" si="828"/>
        <v>珺葳</v>
      </c>
      <c r="F217" s="29">
        <f t="shared" ca="1" si="829"/>
        <v>-3082</v>
      </c>
      <c r="G217" s="29">
        <f t="shared" ca="1" si="924"/>
        <v>0</v>
      </c>
      <c r="H217" s="29">
        <f t="shared" ca="1" si="925"/>
        <v>0</v>
      </c>
      <c r="I217" s="29"/>
      <c r="J217" s="30">
        <f t="shared" ca="1" si="830"/>
        <v>10000</v>
      </c>
      <c r="K217" s="30">
        <f t="shared" ca="1" si="831"/>
        <v>0</v>
      </c>
      <c r="L217" s="30">
        <f t="shared" ca="1" si="926"/>
        <v>5000</v>
      </c>
      <c r="M217" s="30">
        <f t="shared" ca="1" si="926"/>
        <v>112</v>
      </c>
      <c r="N217" s="30">
        <f t="shared" ca="1" si="823"/>
        <v>0</v>
      </c>
      <c r="O217" s="30">
        <f t="shared" ca="1" si="824"/>
        <v>-3082</v>
      </c>
      <c r="P217" s="41" t="s">
        <v>26</v>
      </c>
      <c r="Q217" s="42">
        <f ca="1">IF(MOD(ROW(),3)=1,VLOOKUP(INDIRECT("B"&amp;ROW()),INDIRECT("Cutput!$A:$AS"),Q$1,0),"")</f>
        <v>0</v>
      </c>
      <c r="R217" s="42">
        <f t="shared" ca="1" si="923"/>
        <v>0</v>
      </c>
      <c r="S217" s="42">
        <f t="shared" ca="1" si="923"/>
        <v>0</v>
      </c>
      <c r="T217" s="42">
        <f t="shared" ca="1" si="923"/>
        <v>0</v>
      </c>
      <c r="U217" s="42">
        <f t="shared" ca="1" si="923"/>
        <v>0</v>
      </c>
      <c r="V217" s="42">
        <f t="shared" ca="1" si="923"/>
        <v>620</v>
      </c>
      <c r="W217" s="42">
        <f t="shared" ca="1" si="923"/>
        <v>0</v>
      </c>
      <c r="X217" s="42">
        <f t="shared" ca="1" si="923"/>
        <v>0</v>
      </c>
      <c r="Y217" s="42">
        <f t="shared" ca="1" si="923"/>
        <v>0</v>
      </c>
      <c r="Z217" s="42">
        <f t="shared" ca="1" si="923"/>
        <v>0</v>
      </c>
      <c r="AA217" s="42">
        <f t="shared" ca="1" si="923"/>
        <v>0</v>
      </c>
      <c r="AB217" s="42">
        <f t="shared" ca="1" si="923"/>
        <v>0</v>
      </c>
      <c r="AC217" s="42">
        <f t="shared" ca="1" si="923"/>
        <v>0</v>
      </c>
      <c r="AD217" s="42">
        <f t="shared" ca="1" si="923"/>
        <v>0</v>
      </c>
      <c r="AE217" s="42">
        <f t="shared" ca="1" si="923"/>
        <v>0</v>
      </c>
      <c r="AF217" s="42">
        <f t="shared" ca="1" si="923"/>
        <v>0</v>
      </c>
      <c r="AG217" s="42">
        <f t="shared" ca="1" si="923"/>
        <v>0</v>
      </c>
      <c r="AH217" s="42">
        <f t="shared" ca="1" si="923"/>
        <v>0</v>
      </c>
      <c r="AI217" s="42">
        <f t="shared" ca="1" si="923"/>
        <v>0</v>
      </c>
    </row>
    <row r="218" spans="1:35" ht="18" hidden="1" customHeight="1">
      <c r="A218" s="31">
        <v>72</v>
      </c>
      <c r="B218" s="60" t="s">
        <v>80</v>
      </c>
      <c r="C218" s="28" t="str">
        <f t="shared" ca="1" si="826"/>
        <v>781-R2425, AU-2425</v>
      </c>
      <c r="D218" s="28" t="str">
        <f t="shared" ca="1" si="827"/>
        <v>HPX專用</v>
      </c>
      <c r="E218" s="28" t="str">
        <f t="shared" ca="1" si="828"/>
        <v>珺葳</v>
      </c>
      <c r="F218" s="29" t="str">
        <f t="shared" ca="1" si="829"/>
        <v/>
      </c>
      <c r="G218" s="29" t="str">
        <f t="shared" ca="1" si="924"/>
        <v/>
      </c>
      <c r="H218" s="29">
        <f t="shared" ca="1" si="925"/>
        <v>0</v>
      </c>
      <c r="I218" s="32"/>
      <c r="J218" s="30" t="str">
        <f t="shared" ca="1" si="830"/>
        <v/>
      </c>
      <c r="K218" s="30" t="str">
        <f t="shared" ca="1" si="831"/>
        <v/>
      </c>
      <c r="L218" s="30" t="str">
        <f t="shared" ca="1" si="926"/>
        <v/>
      </c>
      <c r="M218" s="30" t="str">
        <f t="shared" ca="1" si="926"/>
        <v/>
      </c>
      <c r="N218" s="30" t="str">
        <f t="shared" ca="1" si="823"/>
        <v/>
      </c>
      <c r="O218" s="30" t="str">
        <f t="shared" si="824"/>
        <v/>
      </c>
      <c r="P218" s="43" t="s">
        <v>27</v>
      </c>
      <c r="Q218" s="44"/>
      <c r="R218" s="44">
        <v>5000</v>
      </c>
      <c r="S218" s="44">
        <v>5000</v>
      </c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</row>
    <row r="219" spans="1:35" ht="18" hidden="1" customHeight="1">
      <c r="A219" s="31">
        <v>72</v>
      </c>
      <c r="B219" s="60" t="s">
        <v>80</v>
      </c>
      <c r="C219" s="28" t="str">
        <f t="shared" ca="1" si="826"/>
        <v>781-R2425, AU-2425</v>
      </c>
      <c r="D219" s="28" t="str">
        <f t="shared" ca="1" si="827"/>
        <v>HPX專用</v>
      </c>
      <c r="E219" s="28" t="str">
        <f t="shared" ca="1" si="828"/>
        <v>珺葳</v>
      </c>
      <c r="F219" s="29" t="str">
        <f t="shared" ca="1" si="829"/>
        <v/>
      </c>
      <c r="G219" s="29" t="str">
        <f t="shared" ca="1" si="924"/>
        <v/>
      </c>
      <c r="H219" s="29">
        <f t="shared" ca="1" si="925"/>
        <v>0</v>
      </c>
      <c r="I219" s="32"/>
      <c r="J219" s="30" t="str">
        <f t="shared" ca="1" si="830"/>
        <v/>
      </c>
      <c r="K219" s="30" t="str">
        <f t="shared" ca="1" si="831"/>
        <v/>
      </c>
      <c r="L219" s="30" t="str">
        <f t="shared" ca="1" si="926"/>
        <v/>
      </c>
      <c r="M219" s="30" t="str">
        <f t="shared" ca="1" si="926"/>
        <v/>
      </c>
      <c r="N219" s="30" t="str">
        <f t="shared" ca="1" si="823"/>
        <v/>
      </c>
      <c r="O219" s="30" t="str">
        <f t="shared" si="824"/>
        <v/>
      </c>
      <c r="P219" s="45" t="s">
        <v>28</v>
      </c>
      <c r="Q219" s="46">
        <f ca="1">O217-Q217</f>
        <v>-3082</v>
      </c>
      <c r="R219" s="46">
        <f ca="1">Q219+Q218-R217</f>
        <v>-3082</v>
      </c>
      <c r="S219" s="46">
        <f t="shared" ref="S219" ca="1" si="962">R219+R218-S217</f>
        <v>1918</v>
      </c>
      <c r="T219" s="46">
        <f t="shared" ref="T219" ca="1" si="963">S219+S218-T217</f>
        <v>6918</v>
      </c>
      <c r="U219" s="46">
        <f t="shared" ref="U219" ca="1" si="964">T219+T218-U217</f>
        <v>6918</v>
      </c>
      <c r="V219" s="46">
        <f t="shared" ref="V219" ca="1" si="965">U219+U218-V217</f>
        <v>6298</v>
      </c>
      <c r="W219" s="46">
        <f t="shared" ref="W219" ca="1" si="966">V219+V218-W217</f>
        <v>6298</v>
      </c>
      <c r="X219" s="46">
        <f t="shared" ref="X219" ca="1" si="967">W219+W218-X217</f>
        <v>6298</v>
      </c>
      <c r="Y219" s="46">
        <f t="shared" ref="Y219" ca="1" si="968">X219+X218-Y217</f>
        <v>6298</v>
      </c>
      <c r="Z219" s="46">
        <f t="shared" ref="Z219" ca="1" si="969">Y219+Y218-Z217</f>
        <v>6298</v>
      </c>
      <c r="AA219" s="46">
        <f t="shared" ref="AA219" ca="1" si="970">Z219+Z218-AA217</f>
        <v>6298</v>
      </c>
      <c r="AB219" s="46">
        <f t="shared" ref="AB219" ca="1" si="971">AA219+AA218-AB217</f>
        <v>6298</v>
      </c>
      <c r="AC219" s="46">
        <f t="shared" ref="AC219" ca="1" si="972">AB219+AB218-AC217</f>
        <v>6298</v>
      </c>
      <c r="AD219" s="46">
        <f t="shared" ref="AD219" ca="1" si="973">AC219+AC218-AD217</f>
        <v>6298</v>
      </c>
      <c r="AE219" s="46">
        <f t="shared" ref="AE219" ca="1" si="974">AD219+AD218-AE217</f>
        <v>6298</v>
      </c>
      <c r="AF219" s="46">
        <f t="shared" ref="AF219" ca="1" si="975">AE219+AE218-AF217</f>
        <v>6298</v>
      </c>
      <c r="AG219" s="46">
        <f t="shared" ref="AG219" ca="1" si="976">AF219+AF218-AG217</f>
        <v>6298</v>
      </c>
      <c r="AH219" s="46">
        <f t="shared" ref="AH219" ca="1" si="977">AG219+AG218-AH217</f>
        <v>6298</v>
      </c>
      <c r="AI219" s="46">
        <f t="shared" ref="AI219" ca="1" si="978">AH219+AH218-AI217</f>
        <v>6298</v>
      </c>
    </row>
    <row r="220" spans="1:35" ht="18" hidden="1" customHeight="1">
      <c r="A220" s="27">
        <v>73</v>
      </c>
      <c r="B220" s="59" t="s">
        <v>571</v>
      </c>
      <c r="C220" s="28" t="str">
        <f t="shared" ca="1" si="826"/>
        <v>Not Found</v>
      </c>
      <c r="D220" s="28" t="str">
        <f t="shared" ca="1" si="827"/>
        <v>無機種用</v>
      </c>
      <c r="E220" s="28" t="str">
        <f t="shared" ca="1" si="828"/>
        <v>無PO</v>
      </c>
      <c r="F220" s="29">
        <f t="shared" ca="1" si="829"/>
        <v>-1752</v>
      </c>
      <c r="G220" s="29">
        <f t="shared" ca="1" si="924"/>
        <v>0</v>
      </c>
      <c r="H220" s="29">
        <f t="shared" ca="1" si="925"/>
        <v>0</v>
      </c>
      <c r="I220" s="29"/>
      <c r="J220" s="30">
        <f t="shared" ca="1" si="830"/>
        <v>0</v>
      </c>
      <c r="K220" s="30">
        <f t="shared" ca="1" si="831"/>
        <v>0</v>
      </c>
      <c r="L220" s="30">
        <f t="shared" ca="1" si="926"/>
        <v>3000</v>
      </c>
      <c r="M220" s="30">
        <f t="shared" ca="1" si="926"/>
        <v>112</v>
      </c>
      <c r="N220" s="30">
        <f t="shared" ca="1" si="823"/>
        <v>0</v>
      </c>
      <c r="O220" s="30">
        <f t="shared" ca="1" si="824"/>
        <v>-1752</v>
      </c>
      <c r="P220" s="41" t="s">
        <v>26</v>
      </c>
      <c r="Q220" s="42">
        <f ca="1">IF(MOD(ROW(),3)=1,VLOOKUP(INDIRECT("B"&amp;ROW()),INDIRECT("Cutput!$A:$AS"),Q$1,0),"")</f>
        <v>0</v>
      </c>
      <c r="R220" s="42">
        <f t="shared" ca="1" si="923"/>
        <v>0</v>
      </c>
      <c r="S220" s="42">
        <f t="shared" ca="1" si="923"/>
        <v>0</v>
      </c>
      <c r="T220" s="42">
        <f t="shared" ca="1" si="923"/>
        <v>0</v>
      </c>
      <c r="U220" s="42">
        <f t="shared" ca="1" si="923"/>
        <v>0</v>
      </c>
      <c r="V220" s="42">
        <f t="shared" ca="1" si="923"/>
        <v>0</v>
      </c>
      <c r="W220" s="42">
        <f t="shared" ca="1" si="923"/>
        <v>0</v>
      </c>
      <c r="X220" s="42">
        <f t="shared" ca="1" si="923"/>
        <v>0</v>
      </c>
      <c r="Y220" s="42">
        <f t="shared" ca="1" si="923"/>
        <v>0</v>
      </c>
      <c r="Z220" s="42">
        <f t="shared" ca="1" si="923"/>
        <v>0</v>
      </c>
      <c r="AA220" s="42">
        <f t="shared" ca="1" si="923"/>
        <v>0</v>
      </c>
      <c r="AB220" s="42">
        <f t="shared" ca="1" si="923"/>
        <v>0</v>
      </c>
      <c r="AC220" s="42">
        <f t="shared" ca="1" si="923"/>
        <v>0</v>
      </c>
      <c r="AD220" s="42">
        <f t="shared" ca="1" si="923"/>
        <v>0</v>
      </c>
      <c r="AE220" s="42">
        <f t="shared" ca="1" si="923"/>
        <v>0</v>
      </c>
      <c r="AF220" s="42">
        <f t="shared" ca="1" si="923"/>
        <v>0</v>
      </c>
      <c r="AG220" s="42">
        <f t="shared" ca="1" si="923"/>
        <v>0</v>
      </c>
      <c r="AH220" s="42">
        <f t="shared" ca="1" si="923"/>
        <v>0</v>
      </c>
      <c r="AI220" s="42">
        <f t="shared" ca="1" si="923"/>
        <v>0</v>
      </c>
    </row>
    <row r="221" spans="1:35" ht="18" hidden="1" customHeight="1">
      <c r="A221" s="31">
        <v>73</v>
      </c>
      <c r="B221" s="60" t="s">
        <v>237</v>
      </c>
      <c r="C221" s="28" t="str">
        <f t="shared" ca="1" si="826"/>
        <v>Not Found</v>
      </c>
      <c r="D221" s="28" t="str">
        <f t="shared" ca="1" si="827"/>
        <v>無機種用</v>
      </c>
      <c r="E221" s="28" t="str">
        <f t="shared" ca="1" si="828"/>
        <v>無PO</v>
      </c>
      <c r="F221" s="29" t="str">
        <f t="shared" ca="1" si="829"/>
        <v/>
      </c>
      <c r="G221" s="29" t="str">
        <f t="shared" ca="1" si="924"/>
        <v/>
      </c>
      <c r="H221" s="29">
        <f t="shared" ca="1" si="925"/>
        <v>0</v>
      </c>
      <c r="I221" s="32" t="s">
        <v>32</v>
      </c>
      <c r="J221" s="30" t="str">
        <f t="shared" ca="1" si="830"/>
        <v/>
      </c>
      <c r="K221" s="30" t="str">
        <f t="shared" ca="1" si="831"/>
        <v/>
      </c>
      <c r="L221" s="30" t="str">
        <f t="shared" ca="1" si="926"/>
        <v/>
      </c>
      <c r="M221" s="30" t="str">
        <f t="shared" ca="1" si="926"/>
        <v/>
      </c>
      <c r="N221" s="30" t="str">
        <f t="shared" ca="1" si="823"/>
        <v/>
      </c>
      <c r="O221" s="30" t="str">
        <f t="shared" si="824"/>
        <v/>
      </c>
      <c r="P221" s="43" t="s">
        <v>27</v>
      </c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</row>
    <row r="222" spans="1:35" ht="18" hidden="1" customHeight="1">
      <c r="A222" s="31">
        <v>73</v>
      </c>
      <c r="B222" s="60" t="s">
        <v>237</v>
      </c>
      <c r="C222" s="28" t="str">
        <f t="shared" ca="1" si="826"/>
        <v>Not Found</v>
      </c>
      <c r="D222" s="28" t="str">
        <f t="shared" ca="1" si="827"/>
        <v>無機種用</v>
      </c>
      <c r="E222" s="28" t="str">
        <f t="shared" ca="1" si="828"/>
        <v>無PO</v>
      </c>
      <c r="F222" s="29" t="str">
        <f t="shared" ca="1" si="829"/>
        <v/>
      </c>
      <c r="G222" s="29" t="str">
        <f t="shared" ca="1" si="924"/>
        <v/>
      </c>
      <c r="H222" s="29">
        <f t="shared" ca="1" si="925"/>
        <v>0</v>
      </c>
      <c r="I222" s="32"/>
      <c r="J222" s="30" t="str">
        <f t="shared" ca="1" si="830"/>
        <v/>
      </c>
      <c r="K222" s="30" t="str">
        <f t="shared" ca="1" si="831"/>
        <v/>
      </c>
      <c r="L222" s="30" t="str">
        <f t="shared" ca="1" si="926"/>
        <v/>
      </c>
      <c r="M222" s="30" t="str">
        <f t="shared" ca="1" si="926"/>
        <v/>
      </c>
      <c r="N222" s="30" t="str">
        <f t="shared" ca="1" si="823"/>
        <v/>
      </c>
      <c r="O222" s="30" t="str">
        <f t="shared" si="824"/>
        <v/>
      </c>
      <c r="P222" s="45" t="s">
        <v>28</v>
      </c>
      <c r="Q222" s="46">
        <f ca="1">O220-Q220</f>
        <v>-1752</v>
      </c>
      <c r="R222" s="46">
        <f ca="1">Q222+Q221-R220</f>
        <v>-1752</v>
      </c>
      <c r="S222" s="46">
        <f t="shared" ref="S222" ca="1" si="979">R222+R221-S220</f>
        <v>-1752</v>
      </c>
      <c r="T222" s="46">
        <f t="shared" ref="T222" ca="1" si="980">S222+S221-T220</f>
        <v>-1752</v>
      </c>
      <c r="U222" s="46">
        <f t="shared" ref="U222" ca="1" si="981">T222+T221-U220</f>
        <v>-1752</v>
      </c>
      <c r="V222" s="46">
        <f t="shared" ref="V222" ca="1" si="982">U222+U221-V220</f>
        <v>-1752</v>
      </c>
      <c r="W222" s="46">
        <f t="shared" ref="W222" ca="1" si="983">V222+V221-W220</f>
        <v>-1752</v>
      </c>
      <c r="X222" s="46">
        <f t="shared" ref="X222" ca="1" si="984">W222+W221-X220</f>
        <v>-1752</v>
      </c>
      <c r="Y222" s="46">
        <f t="shared" ref="Y222" ca="1" si="985">X222+X221-Y220</f>
        <v>-1752</v>
      </c>
      <c r="Z222" s="46">
        <f t="shared" ref="Z222" ca="1" si="986">Y222+Y221-Z220</f>
        <v>-1752</v>
      </c>
      <c r="AA222" s="46">
        <f t="shared" ref="AA222" ca="1" si="987">Z222+Z221-AA220</f>
        <v>-1752</v>
      </c>
      <c r="AB222" s="46">
        <f t="shared" ref="AB222" ca="1" si="988">AA222+AA221-AB220</f>
        <v>-1752</v>
      </c>
      <c r="AC222" s="46">
        <f t="shared" ref="AC222" ca="1" si="989">AB222+AB221-AC220</f>
        <v>-1752</v>
      </c>
      <c r="AD222" s="46">
        <f t="shared" ref="AD222" ca="1" si="990">AC222+AC221-AD220</f>
        <v>-1752</v>
      </c>
      <c r="AE222" s="46">
        <f t="shared" ref="AE222" ca="1" si="991">AD222+AD221-AE220</f>
        <v>-1752</v>
      </c>
      <c r="AF222" s="46">
        <f t="shared" ref="AF222" ca="1" si="992">AE222+AE221-AF220</f>
        <v>-1752</v>
      </c>
      <c r="AG222" s="46">
        <f t="shared" ref="AG222" ca="1" si="993">AF222+AF221-AG220</f>
        <v>-1752</v>
      </c>
      <c r="AH222" s="46">
        <f t="shared" ref="AH222" ca="1" si="994">AG222+AG221-AH220</f>
        <v>-1752</v>
      </c>
      <c r="AI222" s="46">
        <f t="shared" ref="AI222" ca="1" si="995">AH222+AH221-AI220</f>
        <v>-1752</v>
      </c>
    </row>
    <row r="223" spans="1:35" ht="18" hidden="1" customHeight="1">
      <c r="A223" s="27">
        <v>74</v>
      </c>
      <c r="B223" s="96" t="s">
        <v>725</v>
      </c>
      <c r="C223" s="28" t="str">
        <f t="shared" ca="1" si="826"/>
        <v>KCR2260, KCR2268, KCR2269</v>
      </c>
      <c r="D223" s="28" t="str">
        <f t="shared" ca="1" si="827"/>
        <v>LG專用</v>
      </c>
      <c r="E223" s="28" t="str">
        <f t="shared" ca="1" si="828"/>
        <v>TI</v>
      </c>
      <c r="F223" s="29">
        <f t="shared" ca="1" si="829"/>
        <v>7863</v>
      </c>
      <c r="G223" s="29">
        <f t="shared" ca="1" si="924"/>
        <v>0</v>
      </c>
      <c r="H223" s="29">
        <f t="shared" ca="1" si="925"/>
        <v>0</v>
      </c>
      <c r="I223" s="29"/>
      <c r="J223" s="30">
        <f t="shared" ca="1" si="830"/>
        <v>12000</v>
      </c>
      <c r="K223" s="30">
        <f t="shared" ca="1" si="831"/>
        <v>0</v>
      </c>
      <c r="L223" s="30">
        <f t="shared" ca="1" si="926"/>
        <v>3000</v>
      </c>
      <c r="M223" s="30">
        <f t="shared" ca="1" si="926"/>
        <v>112</v>
      </c>
      <c r="N223" s="30">
        <f t="shared" ca="1" si="823"/>
        <v>0</v>
      </c>
      <c r="O223" s="30">
        <f t="shared" ca="1" si="824"/>
        <v>7863</v>
      </c>
      <c r="P223" s="41" t="s">
        <v>26</v>
      </c>
      <c r="Q223" s="42">
        <f ca="1">IF(MOD(ROW(),3)=1,VLOOKUP(INDIRECT("B"&amp;ROW()),INDIRECT("Cutput!$A:$AS"),Q$1,0),"")</f>
        <v>0</v>
      </c>
      <c r="R223" s="42">
        <f ca="1">IF(MOD(ROW(),3)=1,VLOOKUP(INDIRECT("B"&amp;ROW()),INDIRECT("Cutput!$A:$AS"),R$1,0),"")</f>
        <v>1200</v>
      </c>
      <c r="S223" s="42">
        <f t="shared" ca="1" si="923"/>
        <v>1800</v>
      </c>
      <c r="T223" s="42">
        <f t="shared" ca="1" si="923"/>
        <v>3000</v>
      </c>
      <c r="U223" s="42">
        <f t="shared" ca="1" si="923"/>
        <v>4600</v>
      </c>
      <c r="V223" s="42">
        <f t="shared" ca="1" si="923"/>
        <v>2800</v>
      </c>
      <c r="W223" s="42">
        <f t="shared" ca="1" si="923"/>
        <v>3600</v>
      </c>
      <c r="X223" s="42">
        <f t="shared" ca="1" si="923"/>
        <v>2600</v>
      </c>
      <c r="Y223" s="42">
        <f t="shared" ca="1" si="923"/>
        <v>1600</v>
      </c>
      <c r="Z223" s="42">
        <f t="shared" ca="1" si="923"/>
        <v>2200</v>
      </c>
      <c r="AA223" s="42">
        <f t="shared" ca="1" si="923"/>
        <v>1800</v>
      </c>
      <c r="AB223" s="42">
        <f t="shared" ca="1" si="923"/>
        <v>2600</v>
      </c>
      <c r="AC223" s="42">
        <f t="shared" ca="1" si="923"/>
        <v>0</v>
      </c>
      <c r="AD223" s="42">
        <f t="shared" ca="1" si="923"/>
        <v>0</v>
      </c>
      <c r="AE223" s="42">
        <f t="shared" ca="1" si="923"/>
        <v>0</v>
      </c>
      <c r="AF223" s="42">
        <f t="shared" ca="1" si="923"/>
        <v>0</v>
      </c>
      <c r="AG223" s="42">
        <f t="shared" ca="1" si="923"/>
        <v>0</v>
      </c>
      <c r="AH223" s="42">
        <f t="shared" ca="1" si="923"/>
        <v>0</v>
      </c>
      <c r="AI223" s="42">
        <f t="shared" ca="1" si="923"/>
        <v>0</v>
      </c>
    </row>
    <row r="224" spans="1:35" ht="18" hidden="1" customHeight="1">
      <c r="A224" s="31">
        <v>74</v>
      </c>
      <c r="B224" s="60" t="s">
        <v>81</v>
      </c>
      <c r="C224" s="28" t="str">
        <f t="shared" ca="1" si="826"/>
        <v>KCR2260, KCR2268, KCR2269</v>
      </c>
      <c r="D224" s="28" t="str">
        <f t="shared" ca="1" si="827"/>
        <v>LG專用</v>
      </c>
      <c r="E224" s="28" t="str">
        <f t="shared" ca="1" si="828"/>
        <v>TI</v>
      </c>
      <c r="F224" s="29" t="str">
        <f t="shared" ca="1" si="829"/>
        <v/>
      </c>
      <c r="G224" s="29" t="str">
        <f t="shared" ca="1" si="924"/>
        <v/>
      </c>
      <c r="H224" s="29">
        <f t="shared" ca="1" si="925"/>
        <v>0</v>
      </c>
      <c r="I224" s="32"/>
      <c r="J224" s="30" t="str">
        <f t="shared" ca="1" si="830"/>
        <v/>
      </c>
      <c r="K224" s="30" t="str">
        <f t="shared" ca="1" si="831"/>
        <v/>
      </c>
      <c r="L224" s="30" t="str">
        <f t="shared" ca="1" si="926"/>
        <v/>
      </c>
      <c r="M224" s="30" t="str">
        <f t="shared" ca="1" si="926"/>
        <v/>
      </c>
      <c r="N224" s="30" t="str">
        <f t="shared" ca="1" si="823"/>
        <v/>
      </c>
      <c r="O224" s="30" t="str">
        <f t="shared" si="824"/>
        <v/>
      </c>
      <c r="P224" s="43" t="s">
        <v>27</v>
      </c>
      <c r="Q224" s="44"/>
      <c r="R224" s="44">
        <v>3000</v>
      </c>
      <c r="S224" s="44"/>
      <c r="T224" s="44">
        <v>3000</v>
      </c>
      <c r="U224" s="44">
        <v>3000</v>
      </c>
      <c r="V224" s="44">
        <v>6000</v>
      </c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</row>
    <row r="225" spans="1:35" ht="18" hidden="1" customHeight="1">
      <c r="A225" s="31">
        <v>74</v>
      </c>
      <c r="B225" s="60" t="s">
        <v>81</v>
      </c>
      <c r="C225" s="28" t="str">
        <f t="shared" ca="1" si="826"/>
        <v>KCR2260, KCR2268, KCR2269</v>
      </c>
      <c r="D225" s="28" t="str">
        <f t="shared" ca="1" si="827"/>
        <v>LG專用</v>
      </c>
      <c r="E225" s="28" t="str">
        <f t="shared" ca="1" si="828"/>
        <v>TI</v>
      </c>
      <c r="F225" s="29" t="str">
        <f t="shared" ca="1" si="829"/>
        <v/>
      </c>
      <c r="G225" s="29" t="str">
        <f t="shared" ca="1" si="924"/>
        <v/>
      </c>
      <c r="H225" s="29">
        <f t="shared" ca="1" si="925"/>
        <v>0</v>
      </c>
      <c r="I225" s="32"/>
      <c r="J225" s="30" t="str">
        <f t="shared" ca="1" si="830"/>
        <v/>
      </c>
      <c r="K225" s="30" t="str">
        <f t="shared" ca="1" si="831"/>
        <v/>
      </c>
      <c r="L225" s="30" t="str">
        <f t="shared" ca="1" si="926"/>
        <v/>
      </c>
      <c r="M225" s="30" t="str">
        <f t="shared" ca="1" si="926"/>
        <v/>
      </c>
      <c r="N225" s="30" t="str">
        <f t="shared" ca="1" si="823"/>
        <v/>
      </c>
      <c r="O225" s="30" t="str">
        <f t="shared" si="824"/>
        <v/>
      </c>
      <c r="P225" s="45" t="s">
        <v>28</v>
      </c>
      <c r="Q225" s="46">
        <f ca="1">O223-Q223</f>
        <v>7863</v>
      </c>
      <c r="R225" s="46">
        <f ca="1">Q225+Q224-R223</f>
        <v>6663</v>
      </c>
      <c r="S225" s="46">
        <f t="shared" ref="S225" ca="1" si="996">R225+R224-S223</f>
        <v>7863</v>
      </c>
      <c r="T225" s="46">
        <f t="shared" ref="T225" ca="1" si="997">S225+S224-T223</f>
        <v>4863</v>
      </c>
      <c r="U225" s="46">
        <f t="shared" ref="U225" ca="1" si="998">T225+T224-U223</f>
        <v>3263</v>
      </c>
      <c r="V225" s="46">
        <f t="shared" ref="V225" ca="1" si="999">U225+U224-V223</f>
        <v>3463</v>
      </c>
      <c r="W225" s="46">
        <f t="shared" ref="W225" ca="1" si="1000">V225+V224-W223</f>
        <v>5863</v>
      </c>
      <c r="X225" s="46">
        <f t="shared" ref="X225" ca="1" si="1001">W225+W224-X223</f>
        <v>3263</v>
      </c>
      <c r="Y225" s="46">
        <f t="shared" ref="Y225" ca="1" si="1002">X225+X224-Y223</f>
        <v>1663</v>
      </c>
      <c r="Z225" s="46">
        <f t="shared" ref="Z225" ca="1" si="1003">Y225+Y224-Z223</f>
        <v>-537</v>
      </c>
      <c r="AA225" s="46">
        <f t="shared" ref="AA225" ca="1" si="1004">Z225+Z224-AA223</f>
        <v>-2337</v>
      </c>
      <c r="AB225" s="46">
        <f t="shared" ref="AB225" ca="1" si="1005">AA225+AA224-AB223</f>
        <v>-4937</v>
      </c>
      <c r="AC225" s="46">
        <f t="shared" ref="AC225" ca="1" si="1006">AB225+AB224-AC223</f>
        <v>-4937</v>
      </c>
      <c r="AD225" s="46">
        <f t="shared" ref="AD225" ca="1" si="1007">AC225+AC224-AD223</f>
        <v>-4937</v>
      </c>
      <c r="AE225" s="46">
        <f t="shared" ref="AE225" ca="1" si="1008">AD225+AD224-AE223</f>
        <v>-4937</v>
      </c>
      <c r="AF225" s="46">
        <f t="shared" ref="AF225" ca="1" si="1009">AE225+AE224-AF223</f>
        <v>-4937</v>
      </c>
      <c r="AG225" s="46">
        <f t="shared" ref="AG225" ca="1" si="1010">AF225+AF224-AG223</f>
        <v>-4937</v>
      </c>
      <c r="AH225" s="46">
        <f t="shared" ref="AH225" ca="1" si="1011">AG225+AG224-AH223</f>
        <v>-4937</v>
      </c>
      <c r="AI225" s="46">
        <f t="shared" ref="AI225" ca="1" si="1012">AH225+AH224-AI223</f>
        <v>-4937</v>
      </c>
    </row>
    <row r="226" spans="1:35" ht="18" hidden="1" customHeight="1">
      <c r="A226" s="27">
        <v>75</v>
      </c>
      <c r="B226" s="96" t="s">
        <v>670</v>
      </c>
      <c r="C226" s="28" t="str">
        <f t="shared" ca="1" si="826"/>
        <v>MGR1837</v>
      </c>
      <c r="D226" s="28" t="str">
        <f t="shared" ca="1" si="827"/>
        <v>HDC專用</v>
      </c>
      <c r="E226" s="28" t="str">
        <f t="shared" ca="1" si="828"/>
        <v>樵屋</v>
      </c>
      <c r="F226" s="29">
        <f t="shared" ca="1" si="829"/>
        <v>5176</v>
      </c>
      <c r="G226" s="29">
        <f t="shared" ca="1" si="924"/>
        <v>0</v>
      </c>
      <c r="H226" s="29">
        <f t="shared" ca="1" si="925"/>
        <v>0</v>
      </c>
      <c r="I226" s="29">
        <v>-1172</v>
      </c>
      <c r="J226" s="30">
        <f t="shared" ca="1" si="830"/>
        <v>6000</v>
      </c>
      <c r="K226" s="30">
        <f t="shared" ca="1" si="831"/>
        <v>0</v>
      </c>
      <c r="L226" s="30">
        <f t="shared" ca="1" si="926"/>
        <v>30000</v>
      </c>
      <c r="M226" s="30">
        <f t="shared" ca="1" si="926"/>
        <v>84</v>
      </c>
      <c r="N226" s="30">
        <f t="shared" ca="1" si="823"/>
        <v>5800</v>
      </c>
      <c r="O226" s="30">
        <f t="shared" ca="1" si="824"/>
        <v>9804</v>
      </c>
      <c r="P226" s="41" t="s">
        <v>26</v>
      </c>
      <c r="Q226" s="42">
        <f ca="1">IF(MOD(ROW(),3)=1,VLOOKUP(INDIRECT("B"&amp;ROW()),INDIRECT("Cutput!$A:$AS"),Q$1,0),"")</f>
        <v>580</v>
      </c>
      <c r="R226" s="42">
        <f t="shared" ca="1" si="923"/>
        <v>2320</v>
      </c>
      <c r="S226" s="42">
        <f t="shared" ca="1" si="923"/>
        <v>2900</v>
      </c>
      <c r="T226" s="42">
        <f t="shared" ca="1" si="923"/>
        <v>2900</v>
      </c>
      <c r="U226" s="42">
        <f t="shared" ca="1" si="923"/>
        <v>2900</v>
      </c>
      <c r="V226" s="42">
        <f t="shared" ca="1" si="923"/>
        <v>4640</v>
      </c>
      <c r="W226" s="42">
        <f t="shared" ca="1" si="923"/>
        <v>2900</v>
      </c>
      <c r="X226" s="42">
        <f t="shared" ca="1" si="923"/>
        <v>1740</v>
      </c>
      <c r="Y226" s="42">
        <f t="shared" ca="1" si="923"/>
        <v>2320</v>
      </c>
      <c r="Z226" s="42">
        <f t="shared" ca="1" si="923"/>
        <v>0</v>
      </c>
      <c r="AA226" s="42">
        <f t="shared" ca="1" si="923"/>
        <v>0</v>
      </c>
      <c r="AB226" s="42">
        <f t="shared" ca="1" si="923"/>
        <v>0</v>
      </c>
      <c r="AC226" s="42">
        <f t="shared" ca="1" si="923"/>
        <v>0</v>
      </c>
      <c r="AD226" s="42">
        <f t="shared" ca="1" si="923"/>
        <v>0</v>
      </c>
      <c r="AE226" s="42">
        <f t="shared" ca="1" si="923"/>
        <v>0</v>
      </c>
      <c r="AF226" s="42">
        <f t="shared" ca="1" si="923"/>
        <v>0</v>
      </c>
      <c r="AG226" s="42">
        <f t="shared" ca="1" si="923"/>
        <v>0</v>
      </c>
      <c r="AH226" s="42">
        <f t="shared" ca="1" si="923"/>
        <v>0</v>
      </c>
      <c r="AI226" s="42">
        <f t="shared" ca="1" si="923"/>
        <v>0</v>
      </c>
    </row>
    <row r="227" spans="1:35" ht="18" hidden="1" customHeight="1">
      <c r="A227" s="31">
        <v>75</v>
      </c>
      <c r="B227" s="60" t="s">
        <v>82</v>
      </c>
      <c r="C227" s="28" t="str">
        <f t="shared" ca="1" si="826"/>
        <v>MGR1837</v>
      </c>
      <c r="D227" s="28" t="str">
        <f t="shared" ca="1" si="827"/>
        <v>HDC專用</v>
      </c>
      <c r="E227" s="28" t="str">
        <f t="shared" ca="1" si="828"/>
        <v>樵屋</v>
      </c>
      <c r="F227" s="29" t="str">
        <f t="shared" ca="1" si="829"/>
        <v/>
      </c>
      <c r="G227" s="29" t="str">
        <f t="shared" ca="1" si="924"/>
        <v/>
      </c>
      <c r="H227" s="29">
        <f t="shared" ca="1" si="925"/>
        <v>0</v>
      </c>
      <c r="I227" s="32"/>
      <c r="J227" s="30" t="str">
        <f t="shared" ca="1" si="830"/>
        <v/>
      </c>
      <c r="K227" s="30" t="str">
        <f t="shared" ca="1" si="831"/>
        <v/>
      </c>
      <c r="L227" s="30" t="str">
        <f t="shared" ca="1" si="926"/>
        <v/>
      </c>
      <c r="M227" s="30" t="str">
        <f t="shared" ca="1" si="926"/>
        <v/>
      </c>
      <c r="N227" s="30" t="str">
        <f t="shared" ca="1" si="823"/>
        <v/>
      </c>
      <c r="O227" s="30" t="str">
        <f t="shared" si="824"/>
        <v/>
      </c>
      <c r="P227" s="43" t="s">
        <v>27</v>
      </c>
      <c r="Q227" s="44"/>
      <c r="R227" s="44">
        <v>3000</v>
      </c>
      <c r="S227" s="44">
        <v>3000</v>
      </c>
      <c r="T227" s="44">
        <v>3000</v>
      </c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</row>
    <row r="228" spans="1:35" ht="18" hidden="1" customHeight="1">
      <c r="A228" s="31">
        <v>75</v>
      </c>
      <c r="B228" s="60" t="s">
        <v>82</v>
      </c>
      <c r="C228" s="28" t="str">
        <f t="shared" ca="1" si="826"/>
        <v>MGR1837</v>
      </c>
      <c r="D228" s="28" t="str">
        <f t="shared" ca="1" si="827"/>
        <v>HDC專用</v>
      </c>
      <c r="E228" s="28" t="str">
        <f t="shared" ca="1" si="828"/>
        <v>樵屋</v>
      </c>
      <c r="F228" s="29" t="str">
        <f t="shared" ca="1" si="829"/>
        <v/>
      </c>
      <c r="G228" s="29" t="str">
        <f t="shared" ca="1" si="924"/>
        <v/>
      </c>
      <c r="H228" s="29">
        <f t="shared" ca="1" si="925"/>
        <v>0</v>
      </c>
      <c r="I228" s="32"/>
      <c r="J228" s="30" t="str">
        <f t="shared" ca="1" si="830"/>
        <v/>
      </c>
      <c r="K228" s="30" t="str">
        <f t="shared" ca="1" si="831"/>
        <v/>
      </c>
      <c r="L228" s="30" t="str">
        <f t="shared" ca="1" si="926"/>
        <v/>
      </c>
      <c r="M228" s="30" t="str">
        <f t="shared" ca="1" si="926"/>
        <v/>
      </c>
      <c r="N228" s="30" t="str">
        <f t="shared" ca="1" si="823"/>
        <v/>
      </c>
      <c r="O228" s="30" t="str">
        <f t="shared" si="824"/>
        <v/>
      </c>
      <c r="P228" s="45" t="s">
        <v>28</v>
      </c>
      <c r="Q228" s="46">
        <f ca="1">O226-Q226</f>
        <v>9224</v>
      </c>
      <c r="R228" s="46">
        <f ca="1">Q228+Q227-R226</f>
        <v>6904</v>
      </c>
      <c r="S228" s="46">
        <f t="shared" ref="S228" ca="1" si="1013">R228+R227-S226</f>
        <v>7004</v>
      </c>
      <c r="T228" s="46">
        <f t="shared" ref="T228" ca="1" si="1014">S228+S227-T226</f>
        <v>7104</v>
      </c>
      <c r="U228" s="46">
        <f t="shared" ref="U228" ca="1" si="1015">T228+T227-U226</f>
        <v>7204</v>
      </c>
      <c r="V228" s="46">
        <f t="shared" ref="V228" ca="1" si="1016">U228+U227-V226</f>
        <v>2564</v>
      </c>
      <c r="W228" s="46">
        <f t="shared" ref="W228" ca="1" si="1017">V228+V227-W226</f>
        <v>-336</v>
      </c>
      <c r="X228" s="46">
        <f t="shared" ref="X228" ca="1" si="1018">W228+W227-X226</f>
        <v>-2076</v>
      </c>
      <c r="Y228" s="46">
        <f t="shared" ref="Y228" ca="1" si="1019">X228+X227-Y226</f>
        <v>-4396</v>
      </c>
      <c r="Z228" s="46">
        <f t="shared" ref="Z228" ca="1" si="1020">Y228+Y227-Z226</f>
        <v>-4396</v>
      </c>
      <c r="AA228" s="46">
        <f t="shared" ref="AA228" ca="1" si="1021">Z228+Z227-AA226</f>
        <v>-4396</v>
      </c>
      <c r="AB228" s="46">
        <f t="shared" ref="AB228" ca="1" si="1022">AA228+AA227-AB226</f>
        <v>-4396</v>
      </c>
      <c r="AC228" s="46">
        <f t="shared" ref="AC228" ca="1" si="1023">AB228+AB227-AC226</f>
        <v>-4396</v>
      </c>
      <c r="AD228" s="46">
        <f t="shared" ref="AD228" ca="1" si="1024">AC228+AC227-AD226</f>
        <v>-4396</v>
      </c>
      <c r="AE228" s="46">
        <f t="shared" ref="AE228" ca="1" si="1025">AD228+AD227-AE226</f>
        <v>-4396</v>
      </c>
      <c r="AF228" s="46">
        <f t="shared" ref="AF228" ca="1" si="1026">AE228+AE227-AF226</f>
        <v>-4396</v>
      </c>
      <c r="AG228" s="46">
        <f t="shared" ref="AG228" ca="1" si="1027">AF228+AF227-AG226</f>
        <v>-4396</v>
      </c>
      <c r="AH228" s="46">
        <f t="shared" ref="AH228" ca="1" si="1028">AG228+AG227-AH226</f>
        <v>-4396</v>
      </c>
      <c r="AI228" s="46">
        <f t="shared" ref="AI228" ca="1" si="1029">AH228+AH227-AI226</f>
        <v>-4396</v>
      </c>
    </row>
    <row r="229" spans="1:35" ht="18" hidden="1" customHeight="1">
      <c r="A229" s="27">
        <v>76</v>
      </c>
      <c r="B229" s="96" t="s">
        <v>726</v>
      </c>
      <c r="C229" s="28" t="str">
        <f t="shared" ca="1" si="826"/>
        <v>KCR2205, KCR2265</v>
      </c>
      <c r="D229" s="28" t="str">
        <f t="shared" ca="1" si="827"/>
        <v>LG專用</v>
      </c>
      <c r="E229" s="28" t="str">
        <f t="shared" ca="1" si="828"/>
        <v>TI</v>
      </c>
      <c r="F229" s="29">
        <f t="shared" ca="1" si="829"/>
        <v>6160</v>
      </c>
      <c r="G229" s="29">
        <f t="shared" ca="1" si="924"/>
        <v>0</v>
      </c>
      <c r="H229" s="29">
        <f t="shared" ca="1" si="925"/>
        <v>0</v>
      </c>
      <c r="I229" s="29"/>
      <c r="J229" s="30">
        <f t="shared" ca="1" si="830"/>
        <v>6000</v>
      </c>
      <c r="K229" s="30">
        <f t="shared" ca="1" si="831"/>
        <v>0</v>
      </c>
      <c r="L229" s="30">
        <f t="shared" ca="1" si="926"/>
        <v>3000</v>
      </c>
      <c r="M229" s="30">
        <f t="shared" ca="1" si="926"/>
        <v>133</v>
      </c>
      <c r="N229" s="30">
        <f t="shared" ca="1" si="823"/>
        <v>0</v>
      </c>
      <c r="O229" s="30">
        <f t="shared" ca="1" si="824"/>
        <v>6160</v>
      </c>
      <c r="P229" s="41" t="s">
        <v>26</v>
      </c>
      <c r="Q229" s="42">
        <f ca="1">IF(MOD(ROW(),3)=1,VLOOKUP(INDIRECT("B"&amp;ROW()),INDIRECT("Cutput!$A:$AS"),Q$1,0),"")</f>
        <v>0</v>
      </c>
      <c r="R229" s="42">
        <f t="shared" ref="R229:AI229" ca="1" si="1030">IF(MOD(ROW(),3)=1,VLOOKUP(INDIRECT("B"&amp;ROW()),INDIRECT("Cutput!$A:$AS"),R$1,0),"")</f>
        <v>800</v>
      </c>
      <c r="S229" s="42">
        <f t="shared" ca="1" si="1030"/>
        <v>800</v>
      </c>
      <c r="T229" s="42">
        <f t="shared" ca="1" si="1030"/>
        <v>2000</v>
      </c>
      <c r="U229" s="42">
        <f t="shared" ca="1" si="1030"/>
        <v>2200</v>
      </c>
      <c r="V229" s="42">
        <f t="shared" ca="1" si="1030"/>
        <v>3000</v>
      </c>
      <c r="W229" s="42">
        <f t="shared" ca="1" si="1030"/>
        <v>3000</v>
      </c>
      <c r="X229" s="42">
        <f t="shared" ca="1" si="1030"/>
        <v>1800</v>
      </c>
      <c r="Y229" s="42">
        <f t="shared" ca="1" si="1030"/>
        <v>1200</v>
      </c>
      <c r="Z229" s="42">
        <f t="shared" ca="1" si="1030"/>
        <v>1800</v>
      </c>
      <c r="AA229" s="42">
        <f t="shared" ca="1" si="1030"/>
        <v>2200</v>
      </c>
      <c r="AB229" s="42">
        <f t="shared" ca="1" si="1030"/>
        <v>2000</v>
      </c>
      <c r="AC229" s="42">
        <f t="shared" ca="1" si="1030"/>
        <v>0</v>
      </c>
      <c r="AD229" s="42">
        <f t="shared" ca="1" si="1030"/>
        <v>0</v>
      </c>
      <c r="AE229" s="42">
        <f t="shared" ca="1" si="1030"/>
        <v>0</v>
      </c>
      <c r="AF229" s="42">
        <f t="shared" ca="1" si="1030"/>
        <v>0</v>
      </c>
      <c r="AG229" s="42">
        <f t="shared" ca="1" si="1030"/>
        <v>0</v>
      </c>
      <c r="AH229" s="42">
        <f t="shared" ca="1" si="1030"/>
        <v>0</v>
      </c>
      <c r="AI229" s="42">
        <f t="shared" ca="1" si="1030"/>
        <v>0</v>
      </c>
    </row>
    <row r="230" spans="1:35" ht="18" hidden="1" customHeight="1">
      <c r="A230" s="31">
        <v>76</v>
      </c>
      <c r="B230" s="60" t="s">
        <v>83</v>
      </c>
      <c r="C230" s="28" t="str">
        <f t="shared" ca="1" si="826"/>
        <v>KCR2205, KCR2265</v>
      </c>
      <c r="D230" s="28" t="str">
        <f t="shared" ca="1" si="827"/>
        <v>LG專用</v>
      </c>
      <c r="E230" s="28" t="str">
        <f t="shared" ca="1" si="828"/>
        <v>TI</v>
      </c>
      <c r="F230" s="29" t="str">
        <f t="shared" ca="1" si="829"/>
        <v/>
      </c>
      <c r="G230" s="29" t="str">
        <f t="shared" ca="1" si="924"/>
        <v/>
      </c>
      <c r="H230" s="29">
        <f t="shared" ca="1" si="925"/>
        <v>0</v>
      </c>
      <c r="I230" s="32"/>
      <c r="J230" s="30" t="str">
        <f t="shared" ca="1" si="830"/>
        <v/>
      </c>
      <c r="K230" s="30" t="str">
        <f t="shared" ca="1" si="831"/>
        <v/>
      </c>
      <c r="L230" s="30" t="str">
        <f t="shared" ca="1" si="926"/>
        <v/>
      </c>
      <c r="M230" s="30" t="str">
        <f t="shared" ca="1" si="926"/>
        <v/>
      </c>
      <c r="N230" s="30" t="str">
        <f t="shared" ca="1" si="823"/>
        <v/>
      </c>
      <c r="O230" s="30" t="str">
        <f t="shared" si="824"/>
        <v/>
      </c>
      <c r="P230" s="43" t="s">
        <v>27</v>
      </c>
      <c r="Q230" s="44"/>
      <c r="R230" s="44">
        <v>3000</v>
      </c>
      <c r="S230" s="44"/>
      <c r="T230" s="44">
        <v>3000</v>
      </c>
      <c r="U230" s="44">
        <v>3000</v>
      </c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</row>
    <row r="231" spans="1:35" ht="18" hidden="1" customHeight="1">
      <c r="A231" s="31">
        <v>76</v>
      </c>
      <c r="B231" s="60" t="s">
        <v>83</v>
      </c>
      <c r="C231" s="28" t="str">
        <f t="shared" ca="1" si="826"/>
        <v>KCR2205, KCR2265</v>
      </c>
      <c r="D231" s="28" t="str">
        <f t="shared" ca="1" si="827"/>
        <v>LG專用</v>
      </c>
      <c r="E231" s="28" t="str">
        <f t="shared" ca="1" si="828"/>
        <v>TI</v>
      </c>
      <c r="F231" s="29" t="str">
        <f t="shared" ca="1" si="829"/>
        <v/>
      </c>
      <c r="G231" s="29" t="str">
        <f t="shared" ca="1" si="924"/>
        <v/>
      </c>
      <c r="H231" s="29">
        <f t="shared" ca="1" si="925"/>
        <v>0</v>
      </c>
      <c r="I231" s="32"/>
      <c r="J231" s="30" t="str">
        <f t="shared" ca="1" si="830"/>
        <v/>
      </c>
      <c r="K231" s="30" t="str">
        <f t="shared" ca="1" si="831"/>
        <v/>
      </c>
      <c r="L231" s="30" t="str">
        <f t="shared" ca="1" si="926"/>
        <v/>
      </c>
      <c r="M231" s="30" t="str">
        <f t="shared" ca="1" si="926"/>
        <v/>
      </c>
      <c r="N231" s="30" t="str">
        <f t="shared" ca="1" si="823"/>
        <v/>
      </c>
      <c r="O231" s="30" t="str">
        <f t="shared" si="824"/>
        <v/>
      </c>
      <c r="P231" s="45" t="s">
        <v>28</v>
      </c>
      <c r="Q231" s="46">
        <f ca="1">O229-Q229</f>
        <v>6160</v>
      </c>
      <c r="R231" s="46">
        <f ca="1">Q231+Q230-R229</f>
        <v>5360</v>
      </c>
      <c r="S231" s="46">
        <f t="shared" ref="S231" ca="1" si="1031">R231+R230-S229</f>
        <v>7560</v>
      </c>
      <c r="T231" s="46">
        <f t="shared" ref="T231" ca="1" si="1032">S231+S230-T229</f>
        <v>5560</v>
      </c>
      <c r="U231" s="46">
        <f t="shared" ref="U231" ca="1" si="1033">T231+T230-U229</f>
        <v>6360</v>
      </c>
      <c r="V231" s="46">
        <f t="shared" ref="V231" ca="1" si="1034">U231+U230-V229</f>
        <v>6360</v>
      </c>
      <c r="W231" s="46">
        <f t="shared" ref="W231" ca="1" si="1035">V231+V230-W229</f>
        <v>3360</v>
      </c>
      <c r="X231" s="46">
        <f t="shared" ref="X231" ca="1" si="1036">W231+W230-X229</f>
        <v>1560</v>
      </c>
      <c r="Y231" s="46">
        <f t="shared" ref="Y231" ca="1" si="1037">X231+X230-Y229</f>
        <v>360</v>
      </c>
      <c r="Z231" s="46">
        <f t="shared" ref="Z231" ca="1" si="1038">Y231+Y230-Z229</f>
        <v>-1440</v>
      </c>
      <c r="AA231" s="46">
        <f t="shared" ref="AA231" ca="1" si="1039">Z231+Z230-AA229</f>
        <v>-3640</v>
      </c>
      <c r="AB231" s="46">
        <f t="shared" ref="AB231" ca="1" si="1040">AA231+AA230-AB229</f>
        <v>-5640</v>
      </c>
      <c r="AC231" s="46">
        <f t="shared" ref="AC231" ca="1" si="1041">AB231+AB230-AC229</f>
        <v>-5640</v>
      </c>
      <c r="AD231" s="46">
        <f t="shared" ref="AD231" ca="1" si="1042">AC231+AC230-AD229</f>
        <v>-5640</v>
      </c>
      <c r="AE231" s="46">
        <f t="shared" ref="AE231" ca="1" si="1043">AD231+AD230-AE229</f>
        <v>-5640</v>
      </c>
      <c r="AF231" s="46">
        <f t="shared" ref="AF231" ca="1" si="1044">AE231+AE230-AF229</f>
        <v>-5640</v>
      </c>
      <c r="AG231" s="46">
        <f t="shared" ref="AG231" ca="1" si="1045">AF231+AF230-AG229</f>
        <v>-5640</v>
      </c>
      <c r="AH231" s="46">
        <f t="shared" ref="AH231" ca="1" si="1046">AG231+AG230-AH229</f>
        <v>-5640</v>
      </c>
      <c r="AI231" s="46">
        <f t="shared" ref="AI231" ca="1" si="1047">AH231+AH230-AI229</f>
        <v>-5640</v>
      </c>
    </row>
    <row r="232" spans="1:35" ht="18" hidden="1" customHeight="1">
      <c r="A232" s="27">
        <v>77</v>
      </c>
      <c r="B232" s="100" t="s">
        <v>640</v>
      </c>
      <c r="C232" s="28" t="str">
        <f t="shared" ca="1" si="826"/>
        <v>781-K2427, KU-2427</v>
      </c>
      <c r="D232" s="28" t="str">
        <f t="shared" ca="1" si="827"/>
        <v>HPX_2427專用</v>
      </c>
      <c r="E232" s="28" t="str">
        <f t="shared" ca="1" si="828"/>
        <v>友齊</v>
      </c>
      <c r="F232" s="29">
        <f t="shared" ca="1" si="829"/>
        <v>-54713</v>
      </c>
      <c r="G232" s="29">
        <f t="shared" ca="1" si="924"/>
        <v>0</v>
      </c>
      <c r="H232" s="29">
        <f t="shared" ca="1" si="925"/>
        <v>0</v>
      </c>
      <c r="I232" s="29"/>
      <c r="J232" s="30">
        <f t="shared" ca="1" si="830"/>
        <v>130000</v>
      </c>
      <c r="K232" s="30">
        <f t="shared" ca="1" si="831"/>
        <v>0</v>
      </c>
      <c r="L232" s="30">
        <f t="shared" ref="L232:M251" ca="1" si="1048">IF(MOD(ROW(),3)=1,VLOOKUP(INDIRECT("B"&amp;ROW()),INDIRECT("KCB!$B:$AS"),L$2,0),"")</f>
        <v>5000</v>
      </c>
      <c r="M232" s="30">
        <f t="shared" ca="1" si="1048"/>
        <v>238</v>
      </c>
      <c r="N232" s="30">
        <f t="shared" ca="1" si="823"/>
        <v>63840</v>
      </c>
      <c r="O232" s="30">
        <f t="shared" ca="1" si="824"/>
        <v>9127</v>
      </c>
      <c r="P232" s="41" t="s">
        <v>26</v>
      </c>
      <c r="Q232" s="42">
        <f ca="1">IF(MOD(ROW(),3)=1,VLOOKUP(INDIRECT("B"&amp;ROW()),INDIRECT("Cutput!$A:$AS"),Q$1,0),"")</f>
        <v>24740</v>
      </c>
      <c r="R232" s="42">
        <f t="shared" ref="R232:AI232" ca="1" si="1049">IF(MOD(ROW(),3)=1,VLOOKUP(INDIRECT("B"&amp;ROW()),INDIRECT("Cutput!$A:$AS"),R$1,0),"")</f>
        <v>15960</v>
      </c>
      <c r="S232" s="42">
        <f t="shared" ca="1" si="1049"/>
        <v>17340</v>
      </c>
      <c r="T232" s="42">
        <f t="shared" ca="1" si="1049"/>
        <v>17400</v>
      </c>
      <c r="U232" s="42">
        <f t="shared" ca="1" si="1049"/>
        <v>10680</v>
      </c>
      <c r="V232" s="42">
        <f t="shared" ca="1" si="1049"/>
        <v>8760</v>
      </c>
      <c r="W232" s="42">
        <f t="shared" ca="1" si="1049"/>
        <v>6720</v>
      </c>
      <c r="X232" s="42">
        <f t="shared" ca="1" si="1049"/>
        <v>5760</v>
      </c>
      <c r="Y232" s="42">
        <f t="shared" ca="1" si="1049"/>
        <v>3420</v>
      </c>
      <c r="Z232" s="42">
        <f t="shared" ca="1" si="1049"/>
        <v>480</v>
      </c>
      <c r="AA232" s="42">
        <f t="shared" ca="1" si="1049"/>
        <v>0</v>
      </c>
      <c r="AB232" s="42">
        <f t="shared" ca="1" si="1049"/>
        <v>0</v>
      </c>
      <c r="AC232" s="42">
        <f t="shared" ca="1" si="1049"/>
        <v>0</v>
      </c>
      <c r="AD232" s="42">
        <f t="shared" ca="1" si="1049"/>
        <v>0</v>
      </c>
      <c r="AE232" s="42">
        <f t="shared" ca="1" si="1049"/>
        <v>0</v>
      </c>
      <c r="AF232" s="42">
        <f t="shared" ca="1" si="1049"/>
        <v>0</v>
      </c>
      <c r="AG232" s="42">
        <f t="shared" ca="1" si="1049"/>
        <v>0</v>
      </c>
      <c r="AH232" s="42">
        <f t="shared" ca="1" si="1049"/>
        <v>0</v>
      </c>
      <c r="AI232" s="42">
        <f t="shared" ca="1" si="1049"/>
        <v>0</v>
      </c>
    </row>
    <row r="233" spans="1:35" ht="18" hidden="1" customHeight="1">
      <c r="A233" s="31">
        <v>77</v>
      </c>
      <c r="B233" s="60" t="s">
        <v>84</v>
      </c>
      <c r="C233" s="28" t="str">
        <f t="shared" ca="1" si="826"/>
        <v>781-K2427, KU-2427</v>
      </c>
      <c r="D233" s="28" t="str">
        <f t="shared" ca="1" si="827"/>
        <v>HPX_2427專用</v>
      </c>
      <c r="E233" s="28" t="str">
        <f t="shared" ca="1" si="828"/>
        <v>友齊</v>
      </c>
      <c r="F233" s="29" t="str">
        <f t="shared" ca="1" si="829"/>
        <v/>
      </c>
      <c r="G233" s="29" t="str">
        <f t="shared" ca="1" si="924"/>
        <v/>
      </c>
      <c r="H233" s="29">
        <f t="shared" ca="1" si="925"/>
        <v>0</v>
      </c>
      <c r="I233" s="32"/>
      <c r="J233" s="30" t="str">
        <f t="shared" ca="1" si="830"/>
        <v/>
      </c>
      <c r="K233" s="30" t="str">
        <f t="shared" ca="1" si="831"/>
        <v/>
      </c>
      <c r="L233" s="30" t="str">
        <f t="shared" ca="1" si="1048"/>
        <v/>
      </c>
      <c r="M233" s="30" t="str">
        <f t="shared" ca="1" si="1048"/>
        <v/>
      </c>
      <c r="N233" s="30" t="str">
        <f t="shared" ca="1" si="823"/>
        <v/>
      </c>
      <c r="O233" s="30" t="str">
        <f t="shared" si="824"/>
        <v/>
      </c>
      <c r="P233" s="43" t="s">
        <v>27</v>
      </c>
      <c r="Q233" s="44">
        <v>17500</v>
      </c>
      <c r="R233" s="44">
        <v>32500</v>
      </c>
      <c r="S233" s="44"/>
      <c r="T233" s="44">
        <v>10000</v>
      </c>
      <c r="U233" s="44">
        <v>10000</v>
      </c>
      <c r="V233" s="44">
        <v>10000</v>
      </c>
      <c r="W233" s="44">
        <v>10000</v>
      </c>
      <c r="X233" s="44">
        <v>5000</v>
      </c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</row>
    <row r="234" spans="1:35" ht="18" hidden="1" customHeight="1">
      <c r="A234" s="31">
        <v>77</v>
      </c>
      <c r="B234" s="60" t="s">
        <v>84</v>
      </c>
      <c r="C234" s="28" t="str">
        <f t="shared" ca="1" si="826"/>
        <v>781-K2427, KU-2427</v>
      </c>
      <c r="D234" s="28" t="str">
        <f t="shared" ca="1" si="827"/>
        <v>HPX_2427專用</v>
      </c>
      <c r="E234" s="28" t="str">
        <f t="shared" ca="1" si="828"/>
        <v>友齊</v>
      </c>
      <c r="F234" s="29" t="str">
        <f t="shared" ca="1" si="829"/>
        <v/>
      </c>
      <c r="G234" s="29" t="str">
        <f t="shared" ca="1" si="924"/>
        <v/>
      </c>
      <c r="H234" s="29">
        <f t="shared" ca="1" si="925"/>
        <v>0</v>
      </c>
      <c r="I234" s="32"/>
      <c r="J234" s="30" t="str">
        <f t="shared" ca="1" si="830"/>
        <v/>
      </c>
      <c r="K234" s="30" t="str">
        <f t="shared" ca="1" si="831"/>
        <v/>
      </c>
      <c r="L234" s="30" t="str">
        <f t="shared" ca="1" si="1048"/>
        <v/>
      </c>
      <c r="M234" s="30" t="str">
        <f t="shared" ca="1" si="1048"/>
        <v/>
      </c>
      <c r="N234" s="30" t="str">
        <f t="shared" ca="1" si="823"/>
        <v/>
      </c>
      <c r="O234" s="30" t="str">
        <f t="shared" si="824"/>
        <v/>
      </c>
      <c r="P234" s="45" t="s">
        <v>28</v>
      </c>
      <c r="Q234" s="46">
        <f ca="1">O232-Q232</f>
        <v>-15613</v>
      </c>
      <c r="R234" s="46">
        <f ca="1">Q234+Q233-R232</f>
        <v>-14073</v>
      </c>
      <c r="S234" s="46">
        <f t="shared" ref="S234" ca="1" si="1050">R234+R233-S232</f>
        <v>1087</v>
      </c>
      <c r="T234" s="46">
        <f t="shared" ref="T234" ca="1" si="1051">S234+S233-T232</f>
        <v>-16313</v>
      </c>
      <c r="U234" s="46">
        <f t="shared" ref="U234" ca="1" si="1052">T234+T233-U232</f>
        <v>-16993</v>
      </c>
      <c r="V234" s="46">
        <f t="shared" ref="V234" ca="1" si="1053">U234+U233-V232</f>
        <v>-15753</v>
      </c>
      <c r="W234" s="46">
        <f t="shared" ref="W234" ca="1" si="1054">V234+V233-W232</f>
        <v>-12473</v>
      </c>
      <c r="X234" s="46">
        <f t="shared" ref="X234" ca="1" si="1055">W234+W233-X232</f>
        <v>-8233</v>
      </c>
      <c r="Y234" s="46">
        <f t="shared" ref="Y234" ca="1" si="1056">X234+X233-Y232</f>
        <v>-6653</v>
      </c>
      <c r="Z234" s="46">
        <f t="shared" ref="Z234" ca="1" si="1057">Y234+Y233-Z232</f>
        <v>-7133</v>
      </c>
      <c r="AA234" s="46">
        <f t="shared" ref="AA234" ca="1" si="1058">Z234+Z233-AA232</f>
        <v>-7133</v>
      </c>
      <c r="AB234" s="46">
        <f t="shared" ref="AB234" ca="1" si="1059">AA234+AA233-AB232</f>
        <v>-7133</v>
      </c>
      <c r="AC234" s="46">
        <f t="shared" ref="AC234" ca="1" si="1060">AB234+AB233-AC232</f>
        <v>-7133</v>
      </c>
      <c r="AD234" s="46">
        <f t="shared" ref="AD234" ca="1" si="1061">AC234+AC233-AD232</f>
        <v>-7133</v>
      </c>
      <c r="AE234" s="46">
        <f t="shared" ref="AE234" ca="1" si="1062">AD234+AD233-AE232</f>
        <v>-7133</v>
      </c>
      <c r="AF234" s="46">
        <f t="shared" ref="AF234" ca="1" si="1063">AE234+AE233-AF232</f>
        <v>-7133</v>
      </c>
      <c r="AG234" s="46">
        <f t="shared" ref="AG234" ca="1" si="1064">AF234+AF233-AG232</f>
        <v>-7133</v>
      </c>
      <c r="AH234" s="46">
        <f t="shared" ref="AH234" ca="1" si="1065">AG234+AG233-AH232</f>
        <v>-7133</v>
      </c>
      <c r="AI234" s="46">
        <f t="shared" ref="AI234" ca="1" si="1066">AH234+AH233-AI232</f>
        <v>-7133</v>
      </c>
    </row>
    <row r="235" spans="1:35" ht="18" hidden="1" customHeight="1">
      <c r="A235" s="27">
        <v>78</v>
      </c>
      <c r="B235" s="96" t="s">
        <v>671</v>
      </c>
      <c r="C235" s="28" t="str">
        <f t="shared" ca="1" si="826"/>
        <v>MGR2253</v>
      </c>
      <c r="D235" s="28" t="str">
        <f t="shared" ca="1" si="827"/>
        <v>HDC專用</v>
      </c>
      <c r="E235" s="28" t="str">
        <f t="shared" ca="1" si="828"/>
        <v>友齊</v>
      </c>
      <c r="F235" s="29">
        <f t="shared" ca="1" si="829"/>
        <v>3161</v>
      </c>
      <c r="G235" s="29">
        <f t="shared" ca="1" si="924"/>
        <v>0</v>
      </c>
      <c r="H235" s="29">
        <f t="shared" ca="1" si="925"/>
        <v>0</v>
      </c>
      <c r="I235" s="29"/>
      <c r="J235" s="30">
        <f t="shared" ca="1" si="830"/>
        <v>11000</v>
      </c>
      <c r="K235" s="30">
        <f t="shared" ca="1" si="831"/>
        <v>0</v>
      </c>
      <c r="L235" s="30">
        <f t="shared" ca="1" si="1048"/>
        <v>6000</v>
      </c>
      <c r="M235" s="30">
        <f t="shared" ca="1" si="1048"/>
        <v>210</v>
      </c>
      <c r="N235" s="30">
        <f t="shared" ca="1" si="823"/>
        <v>0</v>
      </c>
      <c r="O235" s="30">
        <f t="shared" ca="1" si="824"/>
        <v>3161</v>
      </c>
      <c r="P235" s="41" t="s">
        <v>26</v>
      </c>
      <c r="Q235" s="42">
        <f ca="1">IF(MOD(ROW(),3)=1,VLOOKUP(INDIRECT("B"&amp;ROW()),INDIRECT("Cutput!$A:$AS"),Q$1,0),"")</f>
        <v>0</v>
      </c>
      <c r="R235" s="42">
        <f t="shared" ref="R235:AI235" ca="1" si="1067">IF(MOD(ROW(),3)=1,VLOOKUP(INDIRECT("B"&amp;ROW()),INDIRECT("Cutput!$A:$AS"),R$1,0),"")</f>
        <v>0</v>
      </c>
      <c r="S235" s="42">
        <f t="shared" ca="1" si="1067"/>
        <v>0</v>
      </c>
      <c r="T235" s="42">
        <f t="shared" ca="1" si="1067"/>
        <v>0</v>
      </c>
      <c r="U235" s="42">
        <f t="shared" ca="1" si="1067"/>
        <v>0</v>
      </c>
      <c r="V235" s="42">
        <f t="shared" ca="1" si="1067"/>
        <v>0</v>
      </c>
      <c r="W235" s="42">
        <f t="shared" ca="1" si="1067"/>
        <v>0</v>
      </c>
      <c r="X235" s="42">
        <f t="shared" ca="1" si="1067"/>
        <v>0</v>
      </c>
      <c r="Y235" s="42">
        <f t="shared" ca="1" si="1067"/>
        <v>0</v>
      </c>
      <c r="Z235" s="42">
        <f t="shared" ca="1" si="1067"/>
        <v>0</v>
      </c>
      <c r="AA235" s="42">
        <f t="shared" ca="1" si="1067"/>
        <v>0</v>
      </c>
      <c r="AB235" s="42">
        <f t="shared" ca="1" si="1067"/>
        <v>0</v>
      </c>
      <c r="AC235" s="42">
        <f t="shared" ca="1" si="1067"/>
        <v>0</v>
      </c>
      <c r="AD235" s="42">
        <f t="shared" ca="1" si="1067"/>
        <v>0</v>
      </c>
      <c r="AE235" s="42">
        <f t="shared" ca="1" si="1067"/>
        <v>0</v>
      </c>
      <c r="AF235" s="42">
        <f t="shared" ca="1" si="1067"/>
        <v>0</v>
      </c>
      <c r="AG235" s="42">
        <f t="shared" ca="1" si="1067"/>
        <v>0</v>
      </c>
      <c r="AH235" s="42">
        <f t="shared" ca="1" si="1067"/>
        <v>0</v>
      </c>
      <c r="AI235" s="42">
        <f t="shared" ca="1" si="1067"/>
        <v>0</v>
      </c>
    </row>
    <row r="236" spans="1:35" ht="18" hidden="1" customHeight="1">
      <c r="A236" s="31">
        <v>78</v>
      </c>
      <c r="B236" s="60" t="s">
        <v>85</v>
      </c>
      <c r="C236" s="28" t="str">
        <f t="shared" ca="1" si="826"/>
        <v>MGR2253</v>
      </c>
      <c r="D236" s="28" t="str">
        <f t="shared" ca="1" si="827"/>
        <v>HDC專用</v>
      </c>
      <c r="E236" s="28" t="str">
        <f t="shared" ca="1" si="828"/>
        <v>友齊</v>
      </c>
      <c r="F236" s="29" t="str">
        <f t="shared" ca="1" si="829"/>
        <v/>
      </c>
      <c r="G236" s="29" t="str">
        <f t="shared" ca="1" si="924"/>
        <v/>
      </c>
      <c r="H236" s="29">
        <f t="shared" ca="1" si="925"/>
        <v>0</v>
      </c>
      <c r="I236" s="32"/>
      <c r="J236" s="30" t="str">
        <f t="shared" ca="1" si="830"/>
        <v/>
      </c>
      <c r="K236" s="30" t="str">
        <f t="shared" ca="1" si="831"/>
        <v/>
      </c>
      <c r="L236" s="30" t="str">
        <f t="shared" ca="1" si="1048"/>
        <v/>
      </c>
      <c r="M236" s="30" t="str">
        <f t="shared" ca="1" si="1048"/>
        <v/>
      </c>
      <c r="N236" s="30" t="str">
        <f t="shared" ca="1" si="823"/>
        <v/>
      </c>
      <c r="O236" s="30" t="str">
        <f t="shared" si="824"/>
        <v/>
      </c>
      <c r="P236" s="43" t="s">
        <v>27</v>
      </c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</row>
    <row r="237" spans="1:35" ht="18" hidden="1" customHeight="1">
      <c r="A237" s="31">
        <v>78</v>
      </c>
      <c r="B237" s="60" t="s">
        <v>85</v>
      </c>
      <c r="C237" s="28" t="str">
        <f t="shared" ca="1" si="826"/>
        <v>MGR2253</v>
      </c>
      <c r="D237" s="28" t="str">
        <f t="shared" ca="1" si="827"/>
        <v>HDC專用</v>
      </c>
      <c r="E237" s="28" t="str">
        <f t="shared" ca="1" si="828"/>
        <v>友齊</v>
      </c>
      <c r="F237" s="29" t="str">
        <f t="shared" ca="1" si="829"/>
        <v/>
      </c>
      <c r="G237" s="29" t="str">
        <f t="shared" ca="1" si="924"/>
        <v/>
      </c>
      <c r="H237" s="29">
        <f t="shared" ca="1" si="925"/>
        <v>0</v>
      </c>
      <c r="I237" s="32"/>
      <c r="J237" s="30" t="str">
        <f t="shared" ca="1" si="830"/>
        <v/>
      </c>
      <c r="K237" s="30" t="str">
        <f t="shared" ca="1" si="831"/>
        <v/>
      </c>
      <c r="L237" s="30" t="str">
        <f t="shared" ca="1" si="1048"/>
        <v/>
      </c>
      <c r="M237" s="30" t="str">
        <f t="shared" ca="1" si="1048"/>
        <v/>
      </c>
      <c r="N237" s="30" t="str">
        <f t="shared" ca="1" si="823"/>
        <v/>
      </c>
      <c r="O237" s="30" t="str">
        <f t="shared" si="824"/>
        <v/>
      </c>
      <c r="P237" s="45" t="s">
        <v>28</v>
      </c>
      <c r="Q237" s="46">
        <f ca="1">O235-Q235</f>
        <v>3161</v>
      </c>
      <c r="R237" s="46">
        <f ca="1">Q237+Q236-R235</f>
        <v>3161</v>
      </c>
      <c r="S237" s="46">
        <f t="shared" ref="S237" ca="1" si="1068">R237+R236-S235</f>
        <v>3161</v>
      </c>
      <c r="T237" s="46">
        <f t="shared" ref="T237" ca="1" si="1069">S237+S236-T235</f>
        <v>3161</v>
      </c>
      <c r="U237" s="46">
        <f t="shared" ref="U237" ca="1" si="1070">T237+T236-U235</f>
        <v>3161</v>
      </c>
      <c r="V237" s="46">
        <f t="shared" ref="V237" ca="1" si="1071">U237+U236-V235</f>
        <v>3161</v>
      </c>
      <c r="W237" s="46">
        <f t="shared" ref="W237" ca="1" si="1072">V237+V236-W235</f>
        <v>3161</v>
      </c>
      <c r="X237" s="46">
        <f t="shared" ref="X237" ca="1" si="1073">W237+W236-X235</f>
        <v>3161</v>
      </c>
      <c r="Y237" s="46">
        <f t="shared" ref="Y237" ca="1" si="1074">X237+X236-Y235</f>
        <v>3161</v>
      </c>
      <c r="Z237" s="46">
        <f t="shared" ref="Z237" ca="1" si="1075">Y237+Y236-Z235</f>
        <v>3161</v>
      </c>
      <c r="AA237" s="46">
        <f t="shared" ref="AA237" ca="1" si="1076">Z237+Z236-AA235</f>
        <v>3161</v>
      </c>
      <c r="AB237" s="46">
        <f t="shared" ref="AB237" ca="1" si="1077">AA237+AA236-AB235</f>
        <v>3161</v>
      </c>
      <c r="AC237" s="46">
        <f t="shared" ref="AC237" ca="1" si="1078">AB237+AB236-AC235</f>
        <v>3161</v>
      </c>
      <c r="AD237" s="46">
        <f t="shared" ref="AD237" ca="1" si="1079">AC237+AC236-AD235</f>
        <v>3161</v>
      </c>
      <c r="AE237" s="46">
        <f t="shared" ref="AE237" ca="1" si="1080">AD237+AD236-AE235</f>
        <v>3161</v>
      </c>
      <c r="AF237" s="46">
        <f t="shared" ref="AF237" ca="1" si="1081">AE237+AE236-AF235</f>
        <v>3161</v>
      </c>
      <c r="AG237" s="46">
        <f t="shared" ref="AG237" ca="1" si="1082">AF237+AF236-AG235</f>
        <v>3161</v>
      </c>
      <c r="AH237" s="46">
        <f t="shared" ref="AH237" ca="1" si="1083">AG237+AG236-AH235</f>
        <v>3161</v>
      </c>
      <c r="AI237" s="46">
        <f t="shared" ref="AI237" ca="1" si="1084">AH237+AH236-AI235</f>
        <v>3161</v>
      </c>
    </row>
    <row r="238" spans="1:35" ht="18" hidden="1" customHeight="1">
      <c r="A238" s="27">
        <v>79</v>
      </c>
      <c r="B238" s="59" t="s">
        <v>292</v>
      </c>
      <c r="C238" s="28" t="str">
        <f t="shared" ca="1" si="826"/>
        <v>Not Found</v>
      </c>
      <c r="D238" s="28" t="str">
        <f t="shared" ca="1" si="827"/>
        <v>無機種用</v>
      </c>
      <c r="E238" s="28" t="str">
        <f t="shared" ca="1" si="828"/>
        <v>無PO</v>
      </c>
      <c r="F238" s="29">
        <f t="shared" ca="1" si="829"/>
        <v>0</v>
      </c>
      <c r="G238" s="29">
        <f t="shared" ca="1" si="924"/>
        <v>0</v>
      </c>
      <c r="H238" s="29">
        <f t="shared" ca="1" si="925"/>
        <v>0</v>
      </c>
      <c r="I238" s="29"/>
      <c r="J238" s="30">
        <f t="shared" ca="1" si="830"/>
        <v>0</v>
      </c>
      <c r="K238" s="30">
        <f t="shared" ca="1" si="831"/>
        <v>0</v>
      </c>
      <c r="L238" s="30">
        <f t="shared" ca="1" si="1048"/>
        <v>960</v>
      </c>
      <c r="M238" s="30">
        <f t="shared" ca="1" si="1048"/>
        <v>245</v>
      </c>
      <c r="N238" s="30">
        <f t="shared" ca="1" si="823"/>
        <v>0</v>
      </c>
      <c r="O238" s="30">
        <f t="shared" ca="1" si="824"/>
        <v>0</v>
      </c>
      <c r="P238" s="41" t="s">
        <v>26</v>
      </c>
      <c r="Q238" s="42">
        <f ca="1">IF(MOD(ROW(),3)=1,VLOOKUP(INDIRECT("B"&amp;ROW()),INDIRECT("Cutput!$A:$AS"),Q$1,0),"")</f>
        <v>0</v>
      </c>
      <c r="R238" s="42">
        <f t="shared" ref="R238:AI238" ca="1" si="1085">IF(MOD(ROW(),3)=1,VLOOKUP(INDIRECT("B"&amp;ROW()),INDIRECT("Cutput!$A:$AS"),R$1,0),"")</f>
        <v>0</v>
      </c>
      <c r="S238" s="42">
        <f t="shared" ca="1" si="1085"/>
        <v>0</v>
      </c>
      <c r="T238" s="42">
        <f t="shared" ca="1" si="1085"/>
        <v>0</v>
      </c>
      <c r="U238" s="42">
        <f t="shared" ca="1" si="1085"/>
        <v>0</v>
      </c>
      <c r="V238" s="42">
        <f t="shared" ca="1" si="1085"/>
        <v>0</v>
      </c>
      <c r="W238" s="42">
        <f t="shared" ca="1" si="1085"/>
        <v>0</v>
      </c>
      <c r="X238" s="42">
        <f t="shared" ca="1" si="1085"/>
        <v>0</v>
      </c>
      <c r="Y238" s="42">
        <f t="shared" ca="1" si="1085"/>
        <v>0</v>
      </c>
      <c r="Z238" s="42">
        <f t="shared" ca="1" si="1085"/>
        <v>0</v>
      </c>
      <c r="AA238" s="42">
        <f t="shared" ca="1" si="1085"/>
        <v>0</v>
      </c>
      <c r="AB238" s="42">
        <f t="shared" ca="1" si="1085"/>
        <v>0</v>
      </c>
      <c r="AC238" s="42">
        <f t="shared" ca="1" si="1085"/>
        <v>0</v>
      </c>
      <c r="AD238" s="42">
        <f t="shared" ca="1" si="1085"/>
        <v>0</v>
      </c>
      <c r="AE238" s="42">
        <f t="shared" ca="1" si="1085"/>
        <v>0</v>
      </c>
      <c r="AF238" s="42">
        <f t="shared" ca="1" si="1085"/>
        <v>0</v>
      </c>
      <c r="AG238" s="42">
        <f t="shared" ca="1" si="1085"/>
        <v>0</v>
      </c>
      <c r="AH238" s="42">
        <f t="shared" ca="1" si="1085"/>
        <v>0</v>
      </c>
      <c r="AI238" s="42">
        <f t="shared" ca="1" si="1085"/>
        <v>0</v>
      </c>
    </row>
    <row r="239" spans="1:35" ht="18" hidden="1" customHeight="1">
      <c r="A239" s="31">
        <v>79</v>
      </c>
      <c r="B239" s="60" t="s">
        <v>292</v>
      </c>
      <c r="C239" s="28" t="str">
        <f t="shared" ca="1" si="826"/>
        <v>Not Found</v>
      </c>
      <c r="D239" s="28" t="str">
        <f t="shared" ca="1" si="827"/>
        <v>無機種用</v>
      </c>
      <c r="E239" s="28" t="str">
        <f t="shared" ca="1" si="828"/>
        <v>無PO</v>
      </c>
      <c r="F239" s="29" t="str">
        <f t="shared" ca="1" si="829"/>
        <v/>
      </c>
      <c r="G239" s="29" t="str">
        <f t="shared" ca="1" si="924"/>
        <v/>
      </c>
      <c r="H239" s="29">
        <f t="shared" ca="1" si="925"/>
        <v>0</v>
      </c>
      <c r="I239" s="32"/>
      <c r="J239" s="30" t="str">
        <f t="shared" ca="1" si="830"/>
        <v/>
      </c>
      <c r="K239" s="30" t="str">
        <f t="shared" ca="1" si="831"/>
        <v/>
      </c>
      <c r="L239" s="30" t="str">
        <f t="shared" ca="1" si="1048"/>
        <v/>
      </c>
      <c r="M239" s="30" t="str">
        <f t="shared" ca="1" si="1048"/>
        <v/>
      </c>
      <c r="N239" s="30" t="str">
        <f t="shared" ca="1" si="823"/>
        <v/>
      </c>
      <c r="O239" s="30" t="str">
        <f t="shared" si="824"/>
        <v/>
      </c>
      <c r="P239" s="43" t="s">
        <v>27</v>
      </c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</row>
    <row r="240" spans="1:35" ht="18" hidden="1" customHeight="1">
      <c r="A240" s="31">
        <v>79</v>
      </c>
      <c r="B240" s="60" t="s">
        <v>292</v>
      </c>
      <c r="C240" s="28" t="str">
        <f t="shared" ca="1" si="826"/>
        <v>Not Found</v>
      </c>
      <c r="D240" s="28" t="str">
        <f t="shared" ca="1" si="827"/>
        <v>無機種用</v>
      </c>
      <c r="E240" s="28" t="str">
        <f t="shared" ca="1" si="828"/>
        <v>無PO</v>
      </c>
      <c r="F240" s="29" t="str">
        <f t="shared" ca="1" si="829"/>
        <v/>
      </c>
      <c r="G240" s="29" t="str">
        <f t="shared" ca="1" si="924"/>
        <v/>
      </c>
      <c r="H240" s="29">
        <f t="shared" ca="1" si="925"/>
        <v>0</v>
      </c>
      <c r="I240" s="32"/>
      <c r="J240" s="30" t="str">
        <f t="shared" ca="1" si="830"/>
        <v/>
      </c>
      <c r="K240" s="30" t="str">
        <f t="shared" ca="1" si="831"/>
        <v/>
      </c>
      <c r="L240" s="30" t="str">
        <f t="shared" ca="1" si="1048"/>
        <v/>
      </c>
      <c r="M240" s="30" t="str">
        <f t="shared" ca="1" si="1048"/>
        <v/>
      </c>
      <c r="N240" s="30" t="str">
        <f t="shared" ca="1" si="823"/>
        <v/>
      </c>
      <c r="O240" s="30" t="str">
        <f t="shared" si="824"/>
        <v/>
      </c>
      <c r="P240" s="45" t="s">
        <v>28</v>
      </c>
      <c r="Q240" s="46">
        <f ca="1">O238-Q238</f>
        <v>0</v>
      </c>
      <c r="R240" s="46">
        <f ca="1">Q240+Q239-R238</f>
        <v>0</v>
      </c>
      <c r="S240" s="46">
        <f t="shared" ref="S240" ca="1" si="1086">R240+R239-S238</f>
        <v>0</v>
      </c>
      <c r="T240" s="46">
        <f t="shared" ref="T240" ca="1" si="1087">S240+S239-T238</f>
        <v>0</v>
      </c>
      <c r="U240" s="46">
        <f t="shared" ref="U240" ca="1" si="1088">T240+T239-U238</f>
        <v>0</v>
      </c>
      <c r="V240" s="46">
        <f t="shared" ref="V240" ca="1" si="1089">U240+U239-V238</f>
        <v>0</v>
      </c>
      <c r="W240" s="46">
        <f t="shared" ref="W240" ca="1" si="1090">V240+V239-W238</f>
        <v>0</v>
      </c>
      <c r="X240" s="46">
        <f t="shared" ref="X240" ca="1" si="1091">W240+W239-X238</f>
        <v>0</v>
      </c>
      <c r="Y240" s="46">
        <f t="shared" ref="Y240" ca="1" si="1092">X240+X239-Y238</f>
        <v>0</v>
      </c>
      <c r="Z240" s="46">
        <f t="shared" ref="Z240" ca="1" si="1093">Y240+Y239-Z238</f>
        <v>0</v>
      </c>
      <c r="AA240" s="46">
        <f t="shared" ref="AA240" ca="1" si="1094">Z240+Z239-AA238</f>
        <v>0</v>
      </c>
      <c r="AB240" s="46">
        <f t="shared" ref="AB240" ca="1" si="1095">AA240+AA239-AB238</f>
        <v>0</v>
      </c>
      <c r="AC240" s="46">
        <f t="shared" ref="AC240" ca="1" si="1096">AB240+AB239-AC238</f>
        <v>0</v>
      </c>
      <c r="AD240" s="46">
        <f t="shared" ref="AD240" ca="1" si="1097">AC240+AC239-AD238</f>
        <v>0</v>
      </c>
      <c r="AE240" s="46">
        <f t="shared" ref="AE240" ca="1" si="1098">AD240+AD239-AE238</f>
        <v>0</v>
      </c>
      <c r="AF240" s="46">
        <f t="shared" ref="AF240" ca="1" si="1099">AE240+AE239-AF238</f>
        <v>0</v>
      </c>
      <c r="AG240" s="46">
        <f t="shared" ref="AG240" ca="1" si="1100">AF240+AF239-AG238</f>
        <v>0</v>
      </c>
      <c r="AH240" s="46">
        <f t="shared" ref="AH240" ca="1" si="1101">AG240+AG239-AH238</f>
        <v>0</v>
      </c>
      <c r="AI240" s="46">
        <f t="shared" ref="AI240" ca="1" si="1102">AH240+AH239-AI238</f>
        <v>0</v>
      </c>
    </row>
    <row r="241" spans="1:35" ht="18" hidden="1" customHeight="1">
      <c r="A241" s="27">
        <v>80</v>
      </c>
      <c r="B241" s="96" t="s">
        <v>727</v>
      </c>
      <c r="C241" s="28" t="str">
        <f t="shared" ca="1" si="826"/>
        <v>KU-1805, KU-1912, KU-1917, KU-1977</v>
      </c>
      <c r="D241" s="28" t="str">
        <f t="shared" ca="1" si="827"/>
        <v>LG專用</v>
      </c>
      <c r="E241" s="28" t="str">
        <f t="shared" ca="1" si="828"/>
        <v>Logitech</v>
      </c>
      <c r="F241" s="29">
        <f t="shared" ca="1" si="829"/>
        <v>61123</v>
      </c>
      <c r="G241" s="29">
        <f t="shared" ca="1" si="924"/>
        <v>0</v>
      </c>
      <c r="H241" s="29">
        <f t="shared" ca="1" si="925"/>
        <v>0</v>
      </c>
      <c r="I241" s="29">
        <v>-3</v>
      </c>
      <c r="J241" s="30">
        <f t="shared" ca="1" si="830"/>
        <v>119020</v>
      </c>
      <c r="K241" s="30">
        <f t="shared" ca="1" si="831"/>
        <v>0</v>
      </c>
      <c r="L241" s="30">
        <f t="shared" ca="1" si="1048"/>
        <v>960</v>
      </c>
      <c r="M241" s="30">
        <f t="shared" ca="1" si="1048"/>
        <v>210</v>
      </c>
      <c r="N241" s="30">
        <f t="shared" ca="1" si="823"/>
        <v>0</v>
      </c>
      <c r="O241" s="30">
        <f t="shared" ca="1" si="824"/>
        <v>61120</v>
      </c>
      <c r="P241" s="41" t="s">
        <v>26</v>
      </c>
      <c r="Q241" s="42">
        <f ca="1">IF(MOD(ROW(),3)=1,VLOOKUP(INDIRECT("B"&amp;ROW()),INDIRECT("Cutput!$A:$AS"),Q$1,0),"")</f>
        <v>0</v>
      </c>
      <c r="R241" s="42">
        <f t="shared" ref="R241:AI241" ca="1" si="1103">IF(MOD(ROW(),3)=1,VLOOKUP(INDIRECT("B"&amp;ROW()),INDIRECT("Cutput!$A:$AS"),R$1,0),"")</f>
        <v>13212</v>
      </c>
      <c r="S241" s="42">
        <f t="shared" ca="1" si="1103"/>
        <v>10372</v>
      </c>
      <c r="T241" s="42">
        <f t="shared" ca="1" si="1103"/>
        <v>16296</v>
      </c>
      <c r="U241" s="42">
        <f t="shared" ca="1" si="1103"/>
        <v>34656</v>
      </c>
      <c r="V241" s="42">
        <f t="shared" ca="1" si="1103"/>
        <v>18436</v>
      </c>
      <c r="W241" s="42">
        <f t="shared" ca="1" si="1103"/>
        <v>17132</v>
      </c>
      <c r="X241" s="42">
        <f t="shared" ca="1" si="1103"/>
        <v>12640</v>
      </c>
      <c r="Y241" s="42">
        <f t="shared" ca="1" si="1103"/>
        <v>11480</v>
      </c>
      <c r="Z241" s="42">
        <f t="shared" ca="1" si="1103"/>
        <v>15312</v>
      </c>
      <c r="AA241" s="42">
        <f t="shared" ca="1" si="1103"/>
        <v>13300</v>
      </c>
      <c r="AB241" s="42">
        <f t="shared" ca="1" si="1103"/>
        <v>10448</v>
      </c>
      <c r="AC241" s="42">
        <f t="shared" ca="1" si="1103"/>
        <v>0</v>
      </c>
      <c r="AD241" s="42">
        <f t="shared" ca="1" si="1103"/>
        <v>0</v>
      </c>
      <c r="AE241" s="42">
        <f t="shared" ca="1" si="1103"/>
        <v>0</v>
      </c>
      <c r="AF241" s="42">
        <f t="shared" ca="1" si="1103"/>
        <v>0</v>
      </c>
      <c r="AG241" s="42">
        <f t="shared" ca="1" si="1103"/>
        <v>0</v>
      </c>
      <c r="AH241" s="42">
        <f t="shared" ca="1" si="1103"/>
        <v>0</v>
      </c>
      <c r="AI241" s="42">
        <f t="shared" ca="1" si="1103"/>
        <v>0</v>
      </c>
    </row>
    <row r="242" spans="1:35" ht="18" hidden="1" customHeight="1">
      <c r="A242" s="31">
        <v>80</v>
      </c>
      <c r="B242" s="60" t="s">
        <v>86</v>
      </c>
      <c r="C242" s="28" t="str">
        <f t="shared" ca="1" si="826"/>
        <v>KU-1805, KU-1912, KU-1917, KU-1977</v>
      </c>
      <c r="D242" s="28" t="str">
        <f t="shared" ca="1" si="827"/>
        <v>LG專用</v>
      </c>
      <c r="E242" s="28" t="str">
        <f t="shared" ca="1" si="828"/>
        <v>Logitech</v>
      </c>
      <c r="F242" s="29" t="str">
        <f t="shared" ca="1" si="829"/>
        <v/>
      </c>
      <c r="G242" s="29" t="str">
        <f t="shared" ca="1" si="924"/>
        <v/>
      </c>
      <c r="H242" s="29">
        <f t="shared" ca="1" si="925"/>
        <v>0</v>
      </c>
      <c r="I242" s="32"/>
      <c r="J242" s="30" t="str">
        <f t="shared" ca="1" si="830"/>
        <v/>
      </c>
      <c r="K242" s="30" t="str">
        <f t="shared" ca="1" si="831"/>
        <v/>
      </c>
      <c r="L242" s="30" t="str">
        <f t="shared" ca="1" si="1048"/>
        <v/>
      </c>
      <c r="M242" s="30" t="str">
        <f t="shared" ca="1" si="1048"/>
        <v/>
      </c>
      <c r="N242" s="30" t="str">
        <f t="shared" ca="1" si="823"/>
        <v/>
      </c>
      <c r="O242" s="30" t="str">
        <f t="shared" si="824"/>
        <v/>
      </c>
      <c r="P242" s="43" t="s">
        <v>27</v>
      </c>
      <c r="Q242" s="44"/>
      <c r="R242" s="44"/>
      <c r="S242" s="44">
        <v>10560</v>
      </c>
      <c r="T242" s="44">
        <v>6720</v>
      </c>
      <c r="U242" s="44">
        <v>18240</v>
      </c>
      <c r="V242" s="44">
        <v>23040</v>
      </c>
      <c r="W242" s="44">
        <v>11520</v>
      </c>
      <c r="X242" s="44">
        <v>13440</v>
      </c>
      <c r="Y242" s="44">
        <v>14400</v>
      </c>
      <c r="Z242" s="44">
        <v>3840</v>
      </c>
      <c r="AA242" s="44"/>
      <c r="AB242" s="44"/>
      <c r="AC242" s="44"/>
      <c r="AD242" s="44"/>
      <c r="AE242" s="44"/>
      <c r="AF242" s="44"/>
      <c r="AG242" s="44"/>
      <c r="AH242" s="44"/>
      <c r="AI242" s="44"/>
    </row>
    <row r="243" spans="1:35" ht="18" hidden="1" customHeight="1">
      <c r="A243" s="31">
        <v>80</v>
      </c>
      <c r="B243" s="60" t="s">
        <v>86</v>
      </c>
      <c r="C243" s="28" t="str">
        <f t="shared" ca="1" si="826"/>
        <v>KU-1805, KU-1912, KU-1917, KU-1977</v>
      </c>
      <c r="D243" s="28" t="str">
        <f t="shared" ca="1" si="827"/>
        <v>LG專用</v>
      </c>
      <c r="E243" s="28" t="str">
        <f t="shared" ca="1" si="828"/>
        <v>Logitech</v>
      </c>
      <c r="F243" s="29" t="str">
        <f t="shared" ca="1" si="829"/>
        <v/>
      </c>
      <c r="G243" s="29" t="str">
        <f t="shared" ca="1" si="924"/>
        <v/>
      </c>
      <c r="H243" s="29">
        <f t="shared" ca="1" si="925"/>
        <v>0</v>
      </c>
      <c r="I243" s="32"/>
      <c r="J243" s="30" t="str">
        <f t="shared" ca="1" si="830"/>
        <v/>
      </c>
      <c r="K243" s="30" t="str">
        <f t="shared" ca="1" si="831"/>
        <v/>
      </c>
      <c r="L243" s="30" t="str">
        <f t="shared" ca="1" si="1048"/>
        <v/>
      </c>
      <c r="M243" s="30" t="str">
        <f t="shared" ca="1" si="1048"/>
        <v/>
      </c>
      <c r="N243" s="30" t="str">
        <f t="shared" ca="1" si="823"/>
        <v/>
      </c>
      <c r="O243" s="30" t="str">
        <f t="shared" si="824"/>
        <v/>
      </c>
      <c r="P243" s="45" t="s">
        <v>28</v>
      </c>
      <c r="Q243" s="46">
        <f ca="1">O241-Q241</f>
        <v>61120</v>
      </c>
      <c r="R243" s="46">
        <f ca="1">Q243+Q242-R241</f>
        <v>47908</v>
      </c>
      <c r="S243" s="46">
        <f t="shared" ref="S243" ca="1" si="1104">R243+R242-S241</f>
        <v>37536</v>
      </c>
      <c r="T243" s="46">
        <f t="shared" ref="T243" ca="1" si="1105">S243+S242-T241</f>
        <v>31800</v>
      </c>
      <c r="U243" s="46">
        <f t="shared" ref="U243" ca="1" si="1106">T243+T242-U241</f>
        <v>3864</v>
      </c>
      <c r="V243" s="46">
        <f t="shared" ref="V243" ca="1" si="1107">U243+U242-V241</f>
        <v>3668</v>
      </c>
      <c r="W243" s="46">
        <f t="shared" ref="W243" ca="1" si="1108">V243+V242-W241</f>
        <v>9576</v>
      </c>
      <c r="X243" s="46">
        <f t="shared" ref="X243" ca="1" si="1109">W243+W242-X241</f>
        <v>8456</v>
      </c>
      <c r="Y243" s="46">
        <f t="shared" ref="Y243" ca="1" si="1110">X243+X242-Y241</f>
        <v>10416</v>
      </c>
      <c r="Z243" s="46">
        <f t="shared" ref="Z243" ca="1" si="1111">Y243+Y242-Z241</f>
        <v>9504</v>
      </c>
      <c r="AA243" s="46">
        <f t="shared" ref="AA243" ca="1" si="1112">Z243+Z242-AA241</f>
        <v>44</v>
      </c>
      <c r="AB243" s="46">
        <f t="shared" ref="AB243" ca="1" si="1113">AA243+AA242-AB241</f>
        <v>-10404</v>
      </c>
      <c r="AC243" s="46">
        <f t="shared" ref="AC243" ca="1" si="1114">AB243+AB242-AC241</f>
        <v>-10404</v>
      </c>
      <c r="AD243" s="46">
        <f t="shared" ref="AD243" ca="1" si="1115">AC243+AC242-AD241</f>
        <v>-10404</v>
      </c>
      <c r="AE243" s="46">
        <f t="shared" ref="AE243" ca="1" si="1116">AD243+AD242-AE241</f>
        <v>-10404</v>
      </c>
      <c r="AF243" s="46">
        <f t="shared" ref="AF243" ca="1" si="1117">AE243+AE242-AF241</f>
        <v>-10404</v>
      </c>
      <c r="AG243" s="46">
        <f t="shared" ref="AG243" ca="1" si="1118">AF243+AF242-AG241</f>
        <v>-10404</v>
      </c>
      <c r="AH243" s="46">
        <f t="shared" ref="AH243" ca="1" si="1119">AG243+AG242-AH241</f>
        <v>-10404</v>
      </c>
      <c r="AI243" s="46">
        <f t="shared" ref="AI243" ca="1" si="1120">AH243+AH242-AI241</f>
        <v>-10404</v>
      </c>
    </row>
    <row r="244" spans="1:35" ht="18" hidden="1" customHeight="1">
      <c r="A244" s="27">
        <v>81</v>
      </c>
      <c r="B244" s="96" t="s">
        <v>633</v>
      </c>
      <c r="C244" s="28" t="str">
        <f t="shared" ca="1" si="826"/>
        <v>781-K2427, KU-2427</v>
      </c>
      <c r="D244" s="28" t="str">
        <f t="shared" ca="1" si="827"/>
        <v>HPX_2427專用</v>
      </c>
      <c r="E244" s="28" t="str">
        <f t="shared" ca="1" si="828"/>
        <v>珺葳</v>
      </c>
      <c r="F244" s="29">
        <f t="shared" ca="1" si="829"/>
        <v>-32565</v>
      </c>
      <c r="G244" s="29">
        <f t="shared" ca="1" si="924"/>
        <v>25000</v>
      </c>
      <c r="H244" s="29">
        <f t="shared" ca="1" si="925"/>
        <v>0</v>
      </c>
      <c r="I244" s="29"/>
      <c r="J244" s="30">
        <f t="shared" ca="1" si="830"/>
        <v>90100</v>
      </c>
      <c r="K244" s="30">
        <f t="shared" ca="1" si="831"/>
        <v>0</v>
      </c>
      <c r="L244" s="30">
        <f t="shared" ca="1" si="1048"/>
        <v>2500</v>
      </c>
      <c r="M244" s="30">
        <f t="shared" ca="1" si="1048"/>
        <v>148</v>
      </c>
      <c r="N244" s="30">
        <f t="shared" ca="1" si="823"/>
        <v>63840</v>
      </c>
      <c r="O244" s="30">
        <f t="shared" ca="1" si="824"/>
        <v>56275</v>
      </c>
      <c r="P244" s="41" t="s">
        <v>26</v>
      </c>
      <c r="Q244" s="42">
        <f ca="1">IF(MOD(ROW(),3)=1,VLOOKUP(INDIRECT("B"&amp;ROW()),INDIRECT("Cutput!$A:$AS"),Q$1,0),"")</f>
        <v>24740</v>
      </c>
      <c r="R244" s="42">
        <f t="shared" ref="R244:AI244" ca="1" si="1121">IF(MOD(ROW(),3)=1,VLOOKUP(INDIRECT("B"&amp;ROW()),INDIRECT("Cutput!$A:$AS"),R$1,0),"")</f>
        <v>15960</v>
      </c>
      <c r="S244" s="42">
        <f t="shared" ca="1" si="1121"/>
        <v>17340</v>
      </c>
      <c r="T244" s="42">
        <f t="shared" ca="1" si="1121"/>
        <v>17400</v>
      </c>
      <c r="U244" s="42">
        <f t="shared" ca="1" si="1121"/>
        <v>10680</v>
      </c>
      <c r="V244" s="42">
        <f t="shared" ca="1" si="1121"/>
        <v>8760</v>
      </c>
      <c r="W244" s="42">
        <f t="shared" ca="1" si="1121"/>
        <v>6720</v>
      </c>
      <c r="X244" s="42">
        <f t="shared" ca="1" si="1121"/>
        <v>5760</v>
      </c>
      <c r="Y244" s="42">
        <f t="shared" ca="1" si="1121"/>
        <v>3420</v>
      </c>
      <c r="Z244" s="42">
        <f t="shared" ca="1" si="1121"/>
        <v>480</v>
      </c>
      <c r="AA244" s="42">
        <f t="shared" ca="1" si="1121"/>
        <v>0</v>
      </c>
      <c r="AB244" s="42">
        <f t="shared" ca="1" si="1121"/>
        <v>0</v>
      </c>
      <c r="AC244" s="42">
        <f t="shared" ca="1" si="1121"/>
        <v>0</v>
      </c>
      <c r="AD244" s="42">
        <f t="shared" ca="1" si="1121"/>
        <v>0</v>
      </c>
      <c r="AE244" s="42">
        <f t="shared" ca="1" si="1121"/>
        <v>0</v>
      </c>
      <c r="AF244" s="42">
        <f t="shared" ca="1" si="1121"/>
        <v>0</v>
      </c>
      <c r="AG244" s="42">
        <f t="shared" ca="1" si="1121"/>
        <v>0</v>
      </c>
      <c r="AH244" s="42">
        <f t="shared" ca="1" si="1121"/>
        <v>0</v>
      </c>
      <c r="AI244" s="42">
        <f t="shared" ca="1" si="1121"/>
        <v>0</v>
      </c>
    </row>
    <row r="245" spans="1:35" ht="18" hidden="1" customHeight="1">
      <c r="A245" s="31">
        <v>81</v>
      </c>
      <c r="B245" s="60" t="s">
        <v>87</v>
      </c>
      <c r="C245" s="28" t="str">
        <f t="shared" ca="1" si="826"/>
        <v>781-K2427, KU-2427</v>
      </c>
      <c r="D245" s="28" t="str">
        <f t="shared" ca="1" si="827"/>
        <v>HPX_2427專用</v>
      </c>
      <c r="E245" s="28" t="str">
        <f t="shared" ca="1" si="828"/>
        <v>珺葳</v>
      </c>
      <c r="F245" s="29" t="str">
        <f t="shared" ca="1" si="829"/>
        <v/>
      </c>
      <c r="G245" s="29" t="str">
        <f t="shared" ca="1" si="924"/>
        <v/>
      </c>
      <c r="H245" s="29">
        <f t="shared" ca="1" si="925"/>
        <v>0</v>
      </c>
      <c r="I245" s="32"/>
      <c r="J245" s="30" t="str">
        <f t="shared" ca="1" si="830"/>
        <v/>
      </c>
      <c r="K245" s="30" t="str">
        <f t="shared" ca="1" si="831"/>
        <v/>
      </c>
      <c r="L245" s="30" t="str">
        <f t="shared" ca="1" si="1048"/>
        <v/>
      </c>
      <c r="M245" s="30" t="str">
        <f t="shared" ca="1" si="1048"/>
        <v/>
      </c>
      <c r="N245" s="30" t="str">
        <f t="shared" ca="1" si="823"/>
        <v/>
      </c>
      <c r="O245" s="30" t="str">
        <f t="shared" si="824"/>
        <v/>
      </c>
      <c r="P245" s="43" t="s">
        <v>27</v>
      </c>
      <c r="Q245" s="44"/>
      <c r="R245" s="44">
        <v>20000</v>
      </c>
      <c r="S245" s="44"/>
      <c r="T245" s="44">
        <v>17500</v>
      </c>
      <c r="U245" s="44">
        <v>12500</v>
      </c>
      <c r="V245" s="44">
        <v>7500</v>
      </c>
      <c r="W245" s="44">
        <v>7500</v>
      </c>
      <c r="X245" s="44">
        <v>7500</v>
      </c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</row>
    <row r="246" spans="1:35" ht="18" hidden="1" customHeight="1">
      <c r="A246" s="31">
        <v>81</v>
      </c>
      <c r="B246" s="60" t="s">
        <v>87</v>
      </c>
      <c r="C246" s="28" t="str">
        <f t="shared" ca="1" si="826"/>
        <v>781-K2427, KU-2427</v>
      </c>
      <c r="D246" s="28" t="str">
        <f t="shared" ca="1" si="827"/>
        <v>HPX_2427專用</v>
      </c>
      <c r="E246" s="28" t="str">
        <f t="shared" ca="1" si="828"/>
        <v>珺葳</v>
      </c>
      <c r="F246" s="29" t="str">
        <f t="shared" ca="1" si="829"/>
        <v/>
      </c>
      <c r="G246" s="29" t="str">
        <f t="shared" ca="1" si="924"/>
        <v/>
      </c>
      <c r="H246" s="29">
        <f t="shared" ca="1" si="925"/>
        <v>0</v>
      </c>
      <c r="I246" s="32"/>
      <c r="J246" s="30" t="str">
        <f t="shared" ca="1" si="830"/>
        <v/>
      </c>
      <c r="K246" s="30" t="str">
        <f t="shared" ca="1" si="831"/>
        <v/>
      </c>
      <c r="L246" s="30" t="str">
        <f t="shared" ca="1" si="1048"/>
        <v/>
      </c>
      <c r="M246" s="30" t="str">
        <f t="shared" ca="1" si="1048"/>
        <v/>
      </c>
      <c r="N246" s="30" t="str">
        <f t="shared" ca="1" si="823"/>
        <v/>
      </c>
      <c r="O246" s="30" t="str">
        <f t="shared" si="824"/>
        <v/>
      </c>
      <c r="P246" s="45" t="s">
        <v>28</v>
      </c>
      <c r="Q246" s="46">
        <f ca="1">O244-Q244</f>
        <v>31535</v>
      </c>
      <c r="R246" s="46">
        <f ca="1">Q246+Q245-R244</f>
        <v>15575</v>
      </c>
      <c r="S246" s="46">
        <f t="shared" ref="S246" ca="1" si="1122">R246+R245-S244</f>
        <v>18235</v>
      </c>
      <c r="T246" s="46">
        <f t="shared" ref="T246" ca="1" si="1123">S246+S245-T244</f>
        <v>835</v>
      </c>
      <c r="U246" s="46">
        <f t="shared" ref="U246" ca="1" si="1124">T246+T245-U244</f>
        <v>7655</v>
      </c>
      <c r="V246" s="46">
        <f t="shared" ref="V246" ca="1" si="1125">U246+U245-V244</f>
        <v>11395</v>
      </c>
      <c r="W246" s="46">
        <f t="shared" ref="W246" ca="1" si="1126">V246+V245-W244</f>
        <v>12175</v>
      </c>
      <c r="X246" s="46">
        <f t="shared" ref="X246" ca="1" si="1127">W246+W245-X244</f>
        <v>13915</v>
      </c>
      <c r="Y246" s="46">
        <f t="shared" ref="Y246" ca="1" si="1128">X246+X245-Y244</f>
        <v>17995</v>
      </c>
      <c r="Z246" s="46">
        <f t="shared" ref="Z246" ca="1" si="1129">Y246+Y245-Z244</f>
        <v>17515</v>
      </c>
      <c r="AA246" s="46">
        <f t="shared" ref="AA246" ca="1" si="1130">Z246+Z245-AA244</f>
        <v>17515</v>
      </c>
      <c r="AB246" s="46">
        <f t="shared" ref="AB246" ca="1" si="1131">AA246+AA245-AB244</f>
        <v>17515</v>
      </c>
      <c r="AC246" s="46">
        <f t="shared" ref="AC246" ca="1" si="1132">AB246+AB245-AC244</f>
        <v>17515</v>
      </c>
      <c r="AD246" s="46">
        <f t="shared" ref="AD246" ca="1" si="1133">AC246+AC245-AD244</f>
        <v>17515</v>
      </c>
      <c r="AE246" s="46">
        <f t="shared" ref="AE246" ca="1" si="1134">AD246+AD245-AE244</f>
        <v>17515</v>
      </c>
      <c r="AF246" s="46">
        <f t="shared" ref="AF246" ca="1" si="1135">AE246+AE245-AF244</f>
        <v>17515</v>
      </c>
      <c r="AG246" s="46">
        <f t="shared" ref="AG246" ca="1" si="1136">AF246+AF245-AG244</f>
        <v>17515</v>
      </c>
      <c r="AH246" s="46">
        <f t="shared" ref="AH246" ca="1" si="1137">AG246+AG245-AH244</f>
        <v>17515</v>
      </c>
      <c r="AI246" s="46">
        <f t="shared" ref="AI246" ca="1" si="1138">AH246+AH245-AI244</f>
        <v>17515</v>
      </c>
    </row>
    <row r="247" spans="1:35" ht="18" hidden="1" customHeight="1">
      <c r="A247" s="27">
        <v>82</v>
      </c>
      <c r="B247" s="96" t="s">
        <v>729</v>
      </c>
      <c r="C247" s="28" t="str">
        <f t="shared" ca="1" si="826"/>
        <v>KU-2501, KU-2502, KU-2505, KU-2506</v>
      </c>
      <c r="D247" s="28" t="str">
        <f t="shared" ca="1" si="827"/>
        <v>ASK_LG專用</v>
      </c>
      <c r="E247" s="28" t="str">
        <f t="shared" ca="1" si="828"/>
        <v>今展</v>
      </c>
      <c r="F247" s="29">
        <f t="shared" ca="1" si="829"/>
        <v>16810</v>
      </c>
      <c r="G247" s="29">
        <f t="shared" ca="1" si="924"/>
        <v>0</v>
      </c>
      <c r="H247" s="29">
        <f t="shared" ca="1" si="925"/>
        <v>0</v>
      </c>
      <c r="I247" s="29"/>
      <c r="J247" s="30">
        <f t="shared" ca="1" si="830"/>
        <v>72500</v>
      </c>
      <c r="K247" s="30">
        <f t="shared" ca="1" si="831"/>
        <v>0</v>
      </c>
      <c r="L247" s="30">
        <f t="shared" ca="1" si="1048"/>
        <v>2500</v>
      </c>
      <c r="M247" s="30">
        <f t="shared" ca="1" si="1048"/>
        <v>140</v>
      </c>
      <c r="N247" s="30">
        <f t="shared" ca="1" si="823"/>
        <v>0</v>
      </c>
      <c r="O247" s="30">
        <f t="shared" ca="1" si="824"/>
        <v>16810</v>
      </c>
      <c r="P247" s="41" t="s">
        <v>26</v>
      </c>
      <c r="Q247" s="42">
        <f ca="1">IF(MOD(ROW(),3)=1,VLOOKUP(INDIRECT("B"&amp;ROW()),INDIRECT("Cutput!$A:$AS"),Q$1,0),"")</f>
        <v>0</v>
      </c>
      <c r="R247" s="42">
        <f t="shared" ref="R247:AI247" ca="1" si="1139">IF(MOD(ROW(),3)=1,VLOOKUP(INDIRECT("B"&amp;ROW()),INDIRECT("Cutput!$A:$AS"),R$1,0),"")</f>
        <v>15256</v>
      </c>
      <c r="S247" s="42">
        <f t="shared" ca="1" si="1139"/>
        <v>10916</v>
      </c>
      <c r="T247" s="42">
        <f t="shared" ca="1" si="1139"/>
        <v>11600</v>
      </c>
      <c r="U247" s="42">
        <f t="shared" ca="1" si="1139"/>
        <v>8200</v>
      </c>
      <c r="V247" s="42">
        <f t="shared" ca="1" si="1139"/>
        <v>10000</v>
      </c>
      <c r="W247" s="42">
        <f t="shared" ca="1" si="1139"/>
        <v>10600</v>
      </c>
      <c r="X247" s="42">
        <f t="shared" ca="1" si="1139"/>
        <v>6200</v>
      </c>
      <c r="Y247" s="42">
        <f t="shared" ca="1" si="1139"/>
        <v>6200</v>
      </c>
      <c r="Z247" s="42">
        <f t="shared" ca="1" si="1139"/>
        <v>8400</v>
      </c>
      <c r="AA247" s="42">
        <f t="shared" ca="1" si="1139"/>
        <v>3400</v>
      </c>
      <c r="AB247" s="42">
        <f t="shared" ca="1" si="1139"/>
        <v>4400</v>
      </c>
      <c r="AC247" s="42">
        <f t="shared" ca="1" si="1139"/>
        <v>0</v>
      </c>
      <c r="AD247" s="42">
        <f t="shared" ca="1" si="1139"/>
        <v>0</v>
      </c>
      <c r="AE247" s="42">
        <f t="shared" ca="1" si="1139"/>
        <v>0</v>
      </c>
      <c r="AF247" s="42">
        <f t="shared" ca="1" si="1139"/>
        <v>0</v>
      </c>
      <c r="AG247" s="42">
        <f t="shared" ca="1" si="1139"/>
        <v>0</v>
      </c>
      <c r="AH247" s="42">
        <f t="shared" ca="1" si="1139"/>
        <v>0</v>
      </c>
      <c r="AI247" s="42">
        <f t="shared" ca="1" si="1139"/>
        <v>0</v>
      </c>
    </row>
    <row r="248" spans="1:35" ht="18" hidden="1" customHeight="1">
      <c r="A248" s="31">
        <v>82</v>
      </c>
      <c r="B248" s="60" t="s">
        <v>88</v>
      </c>
      <c r="C248" s="28" t="str">
        <f t="shared" ca="1" si="826"/>
        <v>KU-2501, KU-2502, KU-2505, KU-2506</v>
      </c>
      <c r="D248" s="28" t="str">
        <f t="shared" ca="1" si="827"/>
        <v>ASK_LG專用</v>
      </c>
      <c r="E248" s="28" t="str">
        <f t="shared" ca="1" si="828"/>
        <v>今展</v>
      </c>
      <c r="F248" s="29" t="str">
        <f t="shared" ca="1" si="829"/>
        <v/>
      </c>
      <c r="G248" s="29" t="str">
        <f t="shared" ca="1" si="924"/>
        <v/>
      </c>
      <c r="H248" s="29">
        <f t="shared" ca="1" si="925"/>
        <v>0</v>
      </c>
      <c r="I248" s="32"/>
      <c r="J248" s="30" t="str">
        <f t="shared" ca="1" si="830"/>
        <v/>
      </c>
      <c r="K248" s="30" t="str">
        <f t="shared" ca="1" si="831"/>
        <v/>
      </c>
      <c r="L248" s="30" t="str">
        <f t="shared" ca="1" si="1048"/>
        <v/>
      </c>
      <c r="M248" s="30" t="str">
        <f t="shared" ca="1" si="1048"/>
        <v/>
      </c>
      <c r="N248" s="30" t="str">
        <f t="shared" ca="1" si="823"/>
        <v/>
      </c>
      <c r="O248" s="30" t="str">
        <f t="shared" si="824"/>
        <v/>
      </c>
      <c r="P248" s="43" t="s">
        <v>27</v>
      </c>
      <c r="Q248" s="44">
        <v>7500</v>
      </c>
      <c r="R248" s="44">
        <v>12500</v>
      </c>
      <c r="S248" s="44">
        <v>30000</v>
      </c>
      <c r="T248" s="44">
        <v>10000</v>
      </c>
      <c r="U248" s="44">
        <v>10000</v>
      </c>
      <c r="V248" s="44">
        <v>10000</v>
      </c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</row>
    <row r="249" spans="1:35" ht="18" hidden="1" customHeight="1">
      <c r="A249" s="31">
        <v>82</v>
      </c>
      <c r="B249" s="60" t="s">
        <v>88</v>
      </c>
      <c r="C249" s="28" t="str">
        <f t="shared" ca="1" si="826"/>
        <v>KU-2501, KU-2502, KU-2505, KU-2506</v>
      </c>
      <c r="D249" s="28" t="str">
        <f t="shared" ca="1" si="827"/>
        <v>ASK_LG專用</v>
      </c>
      <c r="E249" s="28" t="str">
        <f t="shared" ca="1" si="828"/>
        <v>今展</v>
      </c>
      <c r="F249" s="29" t="str">
        <f t="shared" ca="1" si="829"/>
        <v/>
      </c>
      <c r="G249" s="29" t="str">
        <f t="shared" ca="1" si="924"/>
        <v/>
      </c>
      <c r="H249" s="29">
        <f t="shared" ca="1" si="925"/>
        <v>0</v>
      </c>
      <c r="I249" s="32"/>
      <c r="J249" s="30" t="str">
        <f t="shared" ca="1" si="830"/>
        <v/>
      </c>
      <c r="K249" s="30" t="str">
        <f t="shared" ca="1" si="831"/>
        <v/>
      </c>
      <c r="L249" s="30" t="str">
        <f t="shared" ca="1" si="1048"/>
        <v/>
      </c>
      <c r="M249" s="30" t="str">
        <f t="shared" ca="1" si="1048"/>
        <v/>
      </c>
      <c r="N249" s="30" t="str">
        <f t="shared" ca="1" si="823"/>
        <v/>
      </c>
      <c r="O249" s="30" t="str">
        <f t="shared" si="824"/>
        <v/>
      </c>
      <c r="P249" s="45" t="s">
        <v>28</v>
      </c>
      <c r="Q249" s="46">
        <f ca="1">O247-Q247</f>
        <v>16810</v>
      </c>
      <c r="R249" s="46">
        <f ca="1">Q249+Q248-R247</f>
        <v>9054</v>
      </c>
      <c r="S249" s="46">
        <f t="shared" ref="S249" ca="1" si="1140">R249+R248-S247</f>
        <v>10638</v>
      </c>
      <c r="T249" s="46">
        <f t="shared" ref="T249" ca="1" si="1141">S249+S248-T247</f>
        <v>29038</v>
      </c>
      <c r="U249" s="46">
        <f t="shared" ref="U249" ca="1" si="1142">T249+T248-U247</f>
        <v>30838</v>
      </c>
      <c r="V249" s="46">
        <f t="shared" ref="V249" ca="1" si="1143">U249+U248-V247</f>
        <v>30838</v>
      </c>
      <c r="W249" s="46">
        <f t="shared" ref="W249" ca="1" si="1144">V249+V248-W247</f>
        <v>30238</v>
      </c>
      <c r="X249" s="46">
        <f t="shared" ref="X249" ca="1" si="1145">W249+W248-X247</f>
        <v>24038</v>
      </c>
      <c r="Y249" s="46">
        <f t="shared" ref="Y249" ca="1" si="1146">X249+X248-Y247</f>
        <v>17838</v>
      </c>
      <c r="Z249" s="46">
        <f t="shared" ref="Z249" ca="1" si="1147">Y249+Y248-Z247</f>
        <v>9438</v>
      </c>
      <c r="AA249" s="46">
        <f t="shared" ref="AA249" ca="1" si="1148">Z249+Z248-AA247</f>
        <v>6038</v>
      </c>
      <c r="AB249" s="46">
        <f t="shared" ref="AB249" ca="1" si="1149">AA249+AA248-AB247</f>
        <v>1638</v>
      </c>
      <c r="AC249" s="46">
        <f t="shared" ref="AC249" ca="1" si="1150">AB249+AB248-AC247</f>
        <v>1638</v>
      </c>
      <c r="AD249" s="46">
        <f t="shared" ref="AD249" ca="1" si="1151">AC249+AC248-AD247</f>
        <v>1638</v>
      </c>
      <c r="AE249" s="46">
        <f t="shared" ref="AE249" ca="1" si="1152">AD249+AD248-AE247</f>
        <v>1638</v>
      </c>
      <c r="AF249" s="46">
        <f t="shared" ref="AF249" ca="1" si="1153">AE249+AE248-AF247</f>
        <v>1638</v>
      </c>
      <c r="AG249" s="46">
        <f t="shared" ref="AG249" ca="1" si="1154">AF249+AF248-AG247</f>
        <v>1638</v>
      </c>
      <c r="AH249" s="46">
        <f t="shared" ref="AH249" ca="1" si="1155">AG249+AG248-AH247</f>
        <v>1638</v>
      </c>
      <c r="AI249" s="46">
        <f t="shared" ref="AI249" ca="1" si="1156">AH249+AH248-AI247</f>
        <v>1638</v>
      </c>
    </row>
    <row r="250" spans="1:35" ht="18" hidden="1" customHeight="1">
      <c r="A250" s="27">
        <v>83</v>
      </c>
      <c r="B250" s="96" t="s">
        <v>730</v>
      </c>
      <c r="C250" s="28" t="str">
        <f t="shared" ca="1" si="826"/>
        <v>KU-2501, KU-2502, KU-2505, KU-2506</v>
      </c>
      <c r="D250" s="28" t="str">
        <f t="shared" ca="1" si="827"/>
        <v>ASK_LG專用</v>
      </c>
      <c r="E250" s="28" t="str">
        <f t="shared" ca="1" si="828"/>
        <v>今展</v>
      </c>
      <c r="F250" s="29">
        <f t="shared" ca="1" si="829"/>
        <v>8093</v>
      </c>
      <c r="G250" s="29">
        <f t="shared" ca="1" si="924"/>
        <v>0</v>
      </c>
      <c r="H250" s="29">
        <f t="shared" ca="1" si="925"/>
        <v>0</v>
      </c>
      <c r="I250" s="29">
        <v>-247</v>
      </c>
      <c r="J250" s="30">
        <f t="shared" ca="1" si="830"/>
        <v>89600</v>
      </c>
      <c r="K250" s="30">
        <f t="shared" ca="1" si="831"/>
        <v>0</v>
      </c>
      <c r="L250" s="30">
        <f t="shared" ca="1" si="1048"/>
        <v>1600</v>
      </c>
      <c r="M250" s="30">
        <f t="shared" ca="1" si="1048"/>
        <v>140</v>
      </c>
      <c r="N250" s="30">
        <f t="shared" ca="1" si="823"/>
        <v>0</v>
      </c>
      <c r="O250" s="30">
        <f t="shared" ca="1" si="824"/>
        <v>7846</v>
      </c>
      <c r="P250" s="41" t="s">
        <v>26</v>
      </c>
      <c r="Q250" s="42">
        <f ca="1">IF(MOD(ROW(),3)=1,VLOOKUP(INDIRECT("B"&amp;ROW()),INDIRECT("Cutput!$A:$AS"),Q$1,0),"")</f>
        <v>0</v>
      </c>
      <c r="R250" s="42">
        <f t="shared" ref="R250:AI250" ca="1" si="1157">IF(MOD(ROW(),3)=1,VLOOKUP(INDIRECT("B"&amp;ROW()),INDIRECT("Cutput!$A:$AS"),R$1,0),"")</f>
        <v>15256</v>
      </c>
      <c r="S250" s="42">
        <f t="shared" ca="1" si="1157"/>
        <v>10916</v>
      </c>
      <c r="T250" s="42">
        <f t="shared" ca="1" si="1157"/>
        <v>11600</v>
      </c>
      <c r="U250" s="42">
        <f t="shared" ca="1" si="1157"/>
        <v>8200</v>
      </c>
      <c r="V250" s="42">
        <f t="shared" ca="1" si="1157"/>
        <v>10000</v>
      </c>
      <c r="W250" s="42">
        <f t="shared" ca="1" si="1157"/>
        <v>10600</v>
      </c>
      <c r="X250" s="42">
        <f t="shared" ca="1" si="1157"/>
        <v>6200</v>
      </c>
      <c r="Y250" s="42">
        <f t="shared" ca="1" si="1157"/>
        <v>6200</v>
      </c>
      <c r="Z250" s="42">
        <f t="shared" ca="1" si="1157"/>
        <v>8400</v>
      </c>
      <c r="AA250" s="42">
        <f t="shared" ca="1" si="1157"/>
        <v>3400</v>
      </c>
      <c r="AB250" s="42">
        <f t="shared" ca="1" si="1157"/>
        <v>4400</v>
      </c>
      <c r="AC250" s="42">
        <f t="shared" ca="1" si="1157"/>
        <v>0</v>
      </c>
      <c r="AD250" s="42">
        <f t="shared" ca="1" si="1157"/>
        <v>0</v>
      </c>
      <c r="AE250" s="42">
        <f t="shared" ca="1" si="1157"/>
        <v>0</v>
      </c>
      <c r="AF250" s="42">
        <f t="shared" ca="1" si="1157"/>
        <v>0</v>
      </c>
      <c r="AG250" s="42">
        <f t="shared" ca="1" si="1157"/>
        <v>0</v>
      </c>
      <c r="AH250" s="42">
        <f t="shared" ca="1" si="1157"/>
        <v>0</v>
      </c>
      <c r="AI250" s="42">
        <f t="shared" ca="1" si="1157"/>
        <v>0</v>
      </c>
    </row>
    <row r="251" spans="1:35" ht="18" hidden="1" customHeight="1">
      <c r="A251" s="31">
        <v>83</v>
      </c>
      <c r="B251" s="60" t="s">
        <v>89</v>
      </c>
      <c r="C251" s="28" t="str">
        <f t="shared" ca="1" si="826"/>
        <v>KU-2501, KU-2502, KU-2505, KU-2506</v>
      </c>
      <c r="D251" s="28" t="str">
        <f t="shared" ca="1" si="827"/>
        <v>ASK_LG專用</v>
      </c>
      <c r="E251" s="28" t="str">
        <f t="shared" ca="1" si="828"/>
        <v>今展</v>
      </c>
      <c r="F251" s="29" t="str">
        <f t="shared" ca="1" si="829"/>
        <v/>
      </c>
      <c r="G251" s="29" t="str">
        <f t="shared" ca="1" si="924"/>
        <v/>
      </c>
      <c r="H251" s="29">
        <f t="shared" ca="1" si="925"/>
        <v>0</v>
      </c>
      <c r="I251" s="32"/>
      <c r="J251" s="30" t="str">
        <f t="shared" ca="1" si="830"/>
        <v/>
      </c>
      <c r="K251" s="30" t="str">
        <f t="shared" ca="1" si="831"/>
        <v/>
      </c>
      <c r="L251" s="30" t="str">
        <f t="shared" ca="1" si="1048"/>
        <v/>
      </c>
      <c r="M251" s="30" t="str">
        <f t="shared" ca="1" si="1048"/>
        <v/>
      </c>
      <c r="N251" s="30" t="str">
        <f t="shared" ca="1" si="823"/>
        <v/>
      </c>
      <c r="O251" s="30" t="str">
        <f t="shared" si="824"/>
        <v/>
      </c>
      <c r="P251" s="43" t="s">
        <v>27</v>
      </c>
      <c r="Q251" s="44">
        <v>12800</v>
      </c>
      <c r="R251" s="44">
        <v>12800</v>
      </c>
      <c r="S251" s="44">
        <v>25600</v>
      </c>
      <c r="T251" s="44">
        <v>9600</v>
      </c>
      <c r="U251" s="44">
        <v>8000</v>
      </c>
      <c r="V251" s="44">
        <v>12800</v>
      </c>
      <c r="W251" s="44">
        <v>8000</v>
      </c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</row>
    <row r="252" spans="1:35" ht="18" hidden="1" customHeight="1">
      <c r="A252" s="31">
        <v>83</v>
      </c>
      <c r="B252" s="60" t="s">
        <v>89</v>
      </c>
      <c r="C252" s="28" t="str">
        <f t="shared" ca="1" si="826"/>
        <v>KU-2501, KU-2502, KU-2505, KU-2506</v>
      </c>
      <c r="D252" s="28" t="str">
        <f t="shared" ca="1" si="827"/>
        <v>ASK_LG專用</v>
      </c>
      <c r="E252" s="28" t="str">
        <f t="shared" ca="1" si="828"/>
        <v>今展</v>
      </c>
      <c r="F252" s="29" t="str">
        <f t="shared" ca="1" si="829"/>
        <v/>
      </c>
      <c r="G252" s="29" t="str">
        <f t="shared" ca="1" si="924"/>
        <v/>
      </c>
      <c r="H252" s="29">
        <f t="shared" ca="1" si="925"/>
        <v>0</v>
      </c>
      <c r="I252" s="32"/>
      <c r="J252" s="30" t="str">
        <f t="shared" ca="1" si="830"/>
        <v/>
      </c>
      <c r="K252" s="30" t="str">
        <f t="shared" ca="1" si="831"/>
        <v/>
      </c>
      <c r="L252" s="30" t="str">
        <f t="shared" ref="L252:M271" ca="1" si="1158">IF(MOD(ROW(),3)=1,VLOOKUP(INDIRECT("B"&amp;ROW()),INDIRECT("KCB!$B:$AS"),L$2,0),"")</f>
        <v/>
      </c>
      <c r="M252" s="30" t="str">
        <f t="shared" ca="1" si="1158"/>
        <v/>
      </c>
      <c r="N252" s="30" t="str">
        <f t="shared" ca="1" si="823"/>
        <v/>
      </c>
      <c r="O252" s="30" t="str">
        <f t="shared" si="824"/>
        <v/>
      </c>
      <c r="P252" s="45" t="s">
        <v>28</v>
      </c>
      <c r="Q252" s="46">
        <f ca="1">O250-Q250</f>
        <v>7846</v>
      </c>
      <c r="R252" s="46">
        <f ca="1">Q252+Q251-R250</f>
        <v>5390</v>
      </c>
      <c r="S252" s="46">
        <f t="shared" ref="S252" ca="1" si="1159">R252+R251-S250</f>
        <v>7274</v>
      </c>
      <c r="T252" s="46">
        <f t="shared" ref="T252" ca="1" si="1160">S252+S251-T250</f>
        <v>21274</v>
      </c>
      <c r="U252" s="46">
        <f t="shared" ref="U252" ca="1" si="1161">T252+T251-U250</f>
        <v>22674</v>
      </c>
      <c r="V252" s="46">
        <f t="shared" ref="V252" ca="1" si="1162">U252+U251-V250</f>
        <v>20674</v>
      </c>
      <c r="W252" s="46">
        <f t="shared" ref="W252" ca="1" si="1163">V252+V251-W250</f>
        <v>22874</v>
      </c>
      <c r="X252" s="46">
        <f t="shared" ref="X252" ca="1" si="1164">W252+W251-X250</f>
        <v>24674</v>
      </c>
      <c r="Y252" s="46">
        <f t="shared" ref="Y252" ca="1" si="1165">X252+X251-Y250</f>
        <v>18474</v>
      </c>
      <c r="Z252" s="46">
        <f t="shared" ref="Z252" ca="1" si="1166">Y252+Y251-Z250</f>
        <v>10074</v>
      </c>
      <c r="AA252" s="46">
        <f t="shared" ref="AA252" ca="1" si="1167">Z252+Z251-AA250</f>
        <v>6674</v>
      </c>
      <c r="AB252" s="46">
        <f t="shared" ref="AB252" ca="1" si="1168">AA252+AA251-AB250</f>
        <v>2274</v>
      </c>
      <c r="AC252" s="46">
        <f t="shared" ref="AC252" ca="1" si="1169">AB252+AB251-AC250</f>
        <v>2274</v>
      </c>
      <c r="AD252" s="46">
        <f t="shared" ref="AD252" ca="1" si="1170">AC252+AC251-AD250</f>
        <v>2274</v>
      </c>
      <c r="AE252" s="46">
        <f t="shared" ref="AE252" ca="1" si="1171">AD252+AD251-AE250</f>
        <v>2274</v>
      </c>
      <c r="AF252" s="46">
        <f t="shared" ref="AF252" ca="1" si="1172">AE252+AE251-AF250</f>
        <v>2274</v>
      </c>
      <c r="AG252" s="46">
        <f t="shared" ref="AG252" ca="1" si="1173">AF252+AF251-AG250</f>
        <v>2274</v>
      </c>
      <c r="AH252" s="46">
        <f t="shared" ref="AH252" ca="1" si="1174">AG252+AG251-AH250</f>
        <v>2274</v>
      </c>
      <c r="AI252" s="46">
        <f t="shared" ref="AI252" ca="1" si="1175">AH252+AH251-AI250</f>
        <v>2274</v>
      </c>
    </row>
    <row r="253" spans="1:35" ht="18" hidden="1" customHeight="1">
      <c r="A253" s="27">
        <v>84</v>
      </c>
      <c r="B253" s="96" t="s">
        <v>634</v>
      </c>
      <c r="C253" s="28" t="str">
        <f t="shared" ca="1" si="826"/>
        <v>781-G2407</v>
      </c>
      <c r="D253" s="28" t="str">
        <f t="shared" ca="1" si="827"/>
        <v>HPX專用</v>
      </c>
      <c r="E253" s="28" t="str">
        <f t="shared" ca="1" si="828"/>
        <v>無PO</v>
      </c>
      <c r="F253" s="29">
        <f t="shared" ca="1" si="829"/>
        <v>7825</v>
      </c>
      <c r="G253" s="29">
        <f t="shared" ca="1" si="924"/>
        <v>0</v>
      </c>
      <c r="H253" s="29">
        <f t="shared" ca="1" si="925"/>
        <v>0</v>
      </c>
      <c r="I253" s="29"/>
      <c r="J253" s="30">
        <f t="shared" ca="1" si="830"/>
        <v>0</v>
      </c>
      <c r="K253" s="30">
        <f t="shared" ca="1" si="831"/>
        <v>0</v>
      </c>
      <c r="L253" s="30">
        <f t="shared" ca="1" si="1158"/>
        <v>3600</v>
      </c>
      <c r="M253" s="30">
        <f t="shared" ca="1" si="1158"/>
        <v>84</v>
      </c>
      <c r="N253" s="30">
        <f t="shared" ca="1" si="823"/>
        <v>0</v>
      </c>
      <c r="O253" s="30">
        <f t="shared" ca="1" si="824"/>
        <v>7825</v>
      </c>
      <c r="P253" s="41" t="s">
        <v>26</v>
      </c>
      <c r="Q253" s="42">
        <f ca="1">IF(MOD(ROW(),3)=1,VLOOKUP(INDIRECT("B"&amp;ROW()),INDIRECT("Cutput!$A:$AS"),Q$1,0),"")</f>
        <v>3328</v>
      </c>
      <c r="R253" s="42">
        <f t="shared" ref="R253:AI253" ca="1" si="1176">IF(MOD(ROW(),3)=1,VLOOKUP(INDIRECT("B"&amp;ROW()),INDIRECT("Cutput!$A:$AS"),R$1,0),"")</f>
        <v>0</v>
      </c>
      <c r="S253" s="42">
        <f t="shared" ca="1" si="1176"/>
        <v>0</v>
      </c>
      <c r="T253" s="42">
        <f t="shared" ca="1" si="1176"/>
        <v>0</v>
      </c>
      <c r="U253" s="42">
        <f t="shared" ca="1" si="1176"/>
        <v>2400</v>
      </c>
      <c r="V253" s="42">
        <f t="shared" ca="1" si="1176"/>
        <v>0</v>
      </c>
      <c r="W253" s="42">
        <f t="shared" ca="1" si="1176"/>
        <v>0</v>
      </c>
      <c r="X253" s="42">
        <f t="shared" ca="1" si="1176"/>
        <v>0</v>
      </c>
      <c r="Y253" s="42">
        <f t="shared" ca="1" si="1176"/>
        <v>0</v>
      </c>
      <c r="Z253" s="42">
        <f t="shared" ca="1" si="1176"/>
        <v>0</v>
      </c>
      <c r="AA253" s="42">
        <f t="shared" ca="1" si="1176"/>
        <v>0</v>
      </c>
      <c r="AB253" s="42">
        <f t="shared" ca="1" si="1176"/>
        <v>0</v>
      </c>
      <c r="AC253" s="42">
        <f t="shared" ca="1" si="1176"/>
        <v>0</v>
      </c>
      <c r="AD253" s="42">
        <f t="shared" ca="1" si="1176"/>
        <v>0</v>
      </c>
      <c r="AE253" s="42">
        <f t="shared" ca="1" si="1176"/>
        <v>0</v>
      </c>
      <c r="AF253" s="42">
        <f t="shared" ca="1" si="1176"/>
        <v>0</v>
      </c>
      <c r="AG253" s="42">
        <f t="shared" ca="1" si="1176"/>
        <v>0</v>
      </c>
      <c r="AH253" s="42">
        <f t="shared" ca="1" si="1176"/>
        <v>0</v>
      </c>
      <c r="AI253" s="42">
        <f t="shared" ca="1" si="1176"/>
        <v>0</v>
      </c>
    </row>
    <row r="254" spans="1:35" ht="18" hidden="1" customHeight="1">
      <c r="A254" s="31">
        <v>84</v>
      </c>
      <c r="B254" s="60" t="s">
        <v>90</v>
      </c>
      <c r="C254" s="28" t="str">
        <f t="shared" ca="1" si="826"/>
        <v>781-G2407</v>
      </c>
      <c r="D254" s="28" t="str">
        <f t="shared" ca="1" si="827"/>
        <v>HPX專用</v>
      </c>
      <c r="E254" s="28" t="str">
        <f t="shared" ca="1" si="828"/>
        <v>無PO</v>
      </c>
      <c r="F254" s="29" t="str">
        <f t="shared" ca="1" si="829"/>
        <v/>
      </c>
      <c r="G254" s="29" t="str">
        <f t="shared" ca="1" si="924"/>
        <v/>
      </c>
      <c r="H254" s="29">
        <f t="shared" ca="1" si="925"/>
        <v>0</v>
      </c>
      <c r="I254" s="32"/>
      <c r="J254" s="30" t="str">
        <f t="shared" ca="1" si="830"/>
        <v/>
      </c>
      <c r="K254" s="30" t="str">
        <f t="shared" ca="1" si="831"/>
        <v/>
      </c>
      <c r="L254" s="30" t="str">
        <f t="shared" ca="1" si="1158"/>
        <v/>
      </c>
      <c r="M254" s="30" t="str">
        <f t="shared" ca="1" si="1158"/>
        <v/>
      </c>
      <c r="N254" s="30" t="str">
        <f t="shared" ca="1" si="823"/>
        <v/>
      </c>
      <c r="O254" s="30" t="str">
        <f t="shared" si="824"/>
        <v/>
      </c>
      <c r="P254" s="43" t="s">
        <v>27</v>
      </c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</row>
    <row r="255" spans="1:35" ht="18" hidden="1" customHeight="1">
      <c r="A255" s="31">
        <v>84</v>
      </c>
      <c r="B255" s="60" t="s">
        <v>90</v>
      </c>
      <c r="C255" s="28" t="str">
        <f t="shared" ca="1" si="826"/>
        <v>781-G2407</v>
      </c>
      <c r="D255" s="28" t="str">
        <f t="shared" ca="1" si="827"/>
        <v>HPX專用</v>
      </c>
      <c r="E255" s="28" t="str">
        <f t="shared" ca="1" si="828"/>
        <v>無PO</v>
      </c>
      <c r="F255" s="29" t="str">
        <f t="shared" ca="1" si="829"/>
        <v/>
      </c>
      <c r="G255" s="29" t="str">
        <f t="shared" ca="1" si="924"/>
        <v/>
      </c>
      <c r="H255" s="29">
        <f t="shared" ca="1" si="925"/>
        <v>0</v>
      </c>
      <c r="I255" s="32"/>
      <c r="J255" s="30" t="str">
        <f t="shared" ca="1" si="830"/>
        <v/>
      </c>
      <c r="K255" s="30" t="str">
        <f t="shared" ca="1" si="831"/>
        <v/>
      </c>
      <c r="L255" s="30" t="str">
        <f t="shared" ca="1" si="1158"/>
        <v/>
      </c>
      <c r="M255" s="30" t="str">
        <f t="shared" ca="1" si="1158"/>
        <v/>
      </c>
      <c r="N255" s="30" t="str">
        <f t="shared" ca="1" si="823"/>
        <v/>
      </c>
      <c r="O255" s="30" t="str">
        <f t="shared" si="824"/>
        <v/>
      </c>
      <c r="P255" s="45" t="s">
        <v>28</v>
      </c>
      <c r="Q255" s="46">
        <f ca="1">O253-Q253</f>
        <v>4497</v>
      </c>
      <c r="R255" s="46">
        <f ca="1">Q255+Q254-R253</f>
        <v>4497</v>
      </c>
      <c r="S255" s="46">
        <f t="shared" ref="S255" ca="1" si="1177">R255+R254-S253</f>
        <v>4497</v>
      </c>
      <c r="T255" s="46">
        <f t="shared" ref="T255" ca="1" si="1178">S255+S254-T253</f>
        <v>4497</v>
      </c>
      <c r="U255" s="46">
        <f t="shared" ref="U255" ca="1" si="1179">T255+T254-U253</f>
        <v>2097</v>
      </c>
      <c r="V255" s="46">
        <f t="shared" ref="V255" ca="1" si="1180">U255+U254-V253</f>
        <v>2097</v>
      </c>
      <c r="W255" s="46">
        <f t="shared" ref="W255" ca="1" si="1181">V255+V254-W253</f>
        <v>2097</v>
      </c>
      <c r="X255" s="46">
        <f t="shared" ref="X255" ca="1" si="1182">W255+W254-X253</f>
        <v>2097</v>
      </c>
      <c r="Y255" s="46">
        <f t="shared" ref="Y255" ca="1" si="1183">X255+X254-Y253</f>
        <v>2097</v>
      </c>
      <c r="Z255" s="46">
        <f t="shared" ref="Z255" ca="1" si="1184">Y255+Y254-Z253</f>
        <v>2097</v>
      </c>
      <c r="AA255" s="46">
        <f t="shared" ref="AA255" ca="1" si="1185">Z255+Z254-AA253</f>
        <v>2097</v>
      </c>
      <c r="AB255" s="46">
        <f t="shared" ref="AB255" ca="1" si="1186">AA255+AA254-AB253</f>
        <v>2097</v>
      </c>
      <c r="AC255" s="46">
        <f t="shared" ref="AC255" ca="1" si="1187">AB255+AB254-AC253</f>
        <v>2097</v>
      </c>
      <c r="AD255" s="46">
        <f t="shared" ref="AD255" ca="1" si="1188">AC255+AC254-AD253</f>
        <v>2097</v>
      </c>
      <c r="AE255" s="46">
        <f t="shared" ref="AE255" ca="1" si="1189">AD255+AD254-AE253</f>
        <v>2097</v>
      </c>
      <c r="AF255" s="46">
        <f t="shared" ref="AF255" ca="1" si="1190">AE255+AE254-AF253</f>
        <v>2097</v>
      </c>
      <c r="AG255" s="46">
        <f t="shared" ref="AG255" ca="1" si="1191">AF255+AF254-AG253</f>
        <v>2097</v>
      </c>
      <c r="AH255" s="46">
        <f t="shared" ref="AH255" ca="1" si="1192">AG255+AG254-AH253</f>
        <v>2097</v>
      </c>
      <c r="AI255" s="46">
        <f t="shared" ref="AI255" ca="1" si="1193">AH255+AH254-AI253</f>
        <v>2097</v>
      </c>
    </row>
    <row r="256" spans="1:35" ht="18" hidden="1" customHeight="1">
      <c r="A256" s="27">
        <v>85</v>
      </c>
      <c r="B256" s="99" t="s">
        <v>635</v>
      </c>
      <c r="C256" s="28" t="str">
        <f t="shared" ca="1" si="826"/>
        <v>781-G2407</v>
      </c>
      <c r="D256" s="28" t="str">
        <f t="shared" ca="1" si="827"/>
        <v>HPX專用</v>
      </c>
      <c r="E256" s="28" t="str">
        <f t="shared" ca="1" si="828"/>
        <v>無PO</v>
      </c>
      <c r="F256" s="29">
        <f t="shared" ca="1" si="829"/>
        <v>6479</v>
      </c>
      <c r="G256" s="29">
        <f t="shared" ca="1" si="924"/>
        <v>0</v>
      </c>
      <c r="H256" s="29">
        <f t="shared" ca="1" si="925"/>
        <v>0</v>
      </c>
      <c r="I256" s="29"/>
      <c r="J256" s="30">
        <f t="shared" ca="1" si="830"/>
        <v>3000</v>
      </c>
      <c r="K256" s="30">
        <f t="shared" ca="1" si="831"/>
        <v>0</v>
      </c>
      <c r="L256" s="30">
        <f t="shared" ca="1" si="1158"/>
        <v>3000</v>
      </c>
      <c r="M256" s="30">
        <f t="shared" ca="1" si="1158"/>
        <v>112</v>
      </c>
      <c r="N256" s="30">
        <f t="shared" ca="1" si="823"/>
        <v>0</v>
      </c>
      <c r="O256" s="30">
        <f t="shared" ca="1" si="824"/>
        <v>6479</v>
      </c>
      <c r="P256" s="41" t="s">
        <v>26</v>
      </c>
      <c r="Q256" s="42">
        <f ca="1">IF(MOD(ROW(),3)=1,VLOOKUP(INDIRECT("B"&amp;ROW()),INDIRECT("Cutput!$A:$AS"),Q$1,0),"")</f>
        <v>3328</v>
      </c>
      <c r="R256" s="42">
        <f t="shared" ref="R256:AI256" ca="1" si="1194">IF(MOD(ROW(),3)=1,VLOOKUP(INDIRECT("B"&amp;ROW()),INDIRECT("Cutput!$A:$AS"),R$1,0),"")</f>
        <v>0</v>
      </c>
      <c r="S256" s="42">
        <f t="shared" ca="1" si="1194"/>
        <v>0</v>
      </c>
      <c r="T256" s="42">
        <f t="shared" ca="1" si="1194"/>
        <v>0</v>
      </c>
      <c r="U256" s="42">
        <f t="shared" ca="1" si="1194"/>
        <v>2400</v>
      </c>
      <c r="V256" s="42">
        <f t="shared" ca="1" si="1194"/>
        <v>0</v>
      </c>
      <c r="W256" s="42">
        <f t="shared" ca="1" si="1194"/>
        <v>0</v>
      </c>
      <c r="X256" s="42">
        <f t="shared" ca="1" si="1194"/>
        <v>0</v>
      </c>
      <c r="Y256" s="42">
        <f t="shared" ca="1" si="1194"/>
        <v>0</v>
      </c>
      <c r="Z256" s="42">
        <f t="shared" ca="1" si="1194"/>
        <v>0</v>
      </c>
      <c r="AA256" s="42">
        <f t="shared" ca="1" si="1194"/>
        <v>0</v>
      </c>
      <c r="AB256" s="42">
        <f t="shared" ca="1" si="1194"/>
        <v>0</v>
      </c>
      <c r="AC256" s="42">
        <f t="shared" ca="1" si="1194"/>
        <v>0</v>
      </c>
      <c r="AD256" s="42">
        <f t="shared" ca="1" si="1194"/>
        <v>0</v>
      </c>
      <c r="AE256" s="42">
        <f t="shared" ca="1" si="1194"/>
        <v>0</v>
      </c>
      <c r="AF256" s="42">
        <f t="shared" ca="1" si="1194"/>
        <v>0</v>
      </c>
      <c r="AG256" s="42">
        <f t="shared" ca="1" si="1194"/>
        <v>0</v>
      </c>
      <c r="AH256" s="42">
        <f t="shared" ca="1" si="1194"/>
        <v>0</v>
      </c>
      <c r="AI256" s="42">
        <f t="shared" ca="1" si="1194"/>
        <v>0</v>
      </c>
    </row>
    <row r="257" spans="1:35" ht="18" hidden="1" customHeight="1">
      <c r="A257" s="31">
        <v>85</v>
      </c>
      <c r="B257" s="60" t="s">
        <v>91</v>
      </c>
      <c r="C257" s="28" t="str">
        <f t="shared" ca="1" si="826"/>
        <v>781-G2407</v>
      </c>
      <c r="D257" s="28" t="str">
        <f t="shared" ca="1" si="827"/>
        <v>HPX專用</v>
      </c>
      <c r="E257" s="28" t="str">
        <f t="shared" ca="1" si="828"/>
        <v>無PO</v>
      </c>
      <c r="F257" s="29" t="str">
        <f t="shared" ca="1" si="829"/>
        <v/>
      </c>
      <c r="G257" s="29" t="str">
        <f t="shared" ca="1" si="924"/>
        <v/>
      </c>
      <c r="H257" s="29">
        <f t="shared" ca="1" si="925"/>
        <v>0</v>
      </c>
      <c r="I257" s="32"/>
      <c r="J257" s="30" t="str">
        <f t="shared" ca="1" si="830"/>
        <v/>
      </c>
      <c r="K257" s="30" t="str">
        <f t="shared" ca="1" si="831"/>
        <v/>
      </c>
      <c r="L257" s="30" t="str">
        <f t="shared" ca="1" si="1158"/>
        <v/>
      </c>
      <c r="M257" s="30" t="str">
        <f t="shared" ca="1" si="1158"/>
        <v/>
      </c>
      <c r="N257" s="30" t="str">
        <f t="shared" ca="1" si="823"/>
        <v/>
      </c>
      <c r="O257" s="30" t="str">
        <f t="shared" si="824"/>
        <v/>
      </c>
      <c r="P257" s="43" t="s">
        <v>27</v>
      </c>
      <c r="Q257" s="44"/>
      <c r="R257" s="44"/>
      <c r="S257" s="44"/>
      <c r="T257" s="44"/>
      <c r="U257" s="44">
        <v>3000</v>
      </c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</row>
    <row r="258" spans="1:35" ht="18" hidden="1" customHeight="1">
      <c r="A258" s="31">
        <v>85</v>
      </c>
      <c r="B258" s="60" t="s">
        <v>91</v>
      </c>
      <c r="C258" s="28" t="str">
        <f t="shared" ca="1" si="826"/>
        <v>781-G2407</v>
      </c>
      <c r="D258" s="28" t="str">
        <f t="shared" ca="1" si="827"/>
        <v>HPX專用</v>
      </c>
      <c r="E258" s="28" t="str">
        <f t="shared" ca="1" si="828"/>
        <v>無PO</v>
      </c>
      <c r="F258" s="29" t="str">
        <f t="shared" ca="1" si="829"/>
        <v/>
      </c>
      <c r="G258" s="29" t="str">
        <f t="shared" ca="1" si="924"/>
        <v/>
      </c>
      <c r="H258" s="29">
        <f t="shared" ca="1" si="925"/>
        <v>0</v>
      </c>
      <c r="I258" s="32"/>
      <c r="J258" s="30" t="str">
        <f t="shared" ca="1" si="830"/>
        <v/>
      </c>
      <c r="K258" s="30" t="str">
        <f t="shared" ca="1" si="831"/>
        <v/>
      </c>
      <c r="L258" s="30" t="str">
        <f t="shared" ca="1" si="1158"/>
        <v/>
      </c>
      <c r="M258" s="30" t="str">
        <f t="shared" ca="1" si="1158"/>
        <v/>
      </c>
      <c r="N258" s="30" t="str">
        <f t="shared" ca="1" si="823"/>
        <v/>
      </c>
      <c r="O258" s="30" t="str">
        <f t="shared" si="824"/>
        <v/>
      </c>
      <c r="P258" s="45" t="s">
        <v>28</v>
      </c>
      <c r="Q258" s="46">
        <f ca="1">O256-Q256</f>
        <v>3151</v>
      </c>
      <c r="R258" s="46">
        <f ca="1">Q258+Q257-R256</f>
        <v>3151</v>
      </c>
      <c r="S258" s="46">
        <f t="shared" ref="S258" ca="1" si="1195">R258+R257-S256</f>
        <v>3151</v>
      </c>
      <c r="T258" s="46">
        <f t="shared" ref="T258" ca="1" si="1196">S258+S257-T256</f>
        <v>3151</v>
      </c>
      <c r="U258" s="46">
        <f t="shared" ref="U258" ca="1" si="1197">T258+T257-U256</f>
        <v>751</v>
      </c>
      <c r="V258" s="46">
        <f t="shared" ref="V258" ca="1" si="1198">U258+U257-V256</f>
        <v>3751</v>
      </c>
      <c r="W258" s="46">
        <f t="shared" ref="W258" ca="1" si="1199">V258+V257-W256</f>
        <v>3751</v>
      </c>
      <c r="X258" s="46">
        <f t="shared" ref="X258" ca="1" si="1200">W258+W257-X256</f>
        <v>3751</v>
      </c>
      <c r="Y258" s="46">
        <f t="shared" ref="Y258" ca="1" si="1201">X258+X257-Y256</f>
        <v>3751</v>
      </c>
      <c r="Z258" s="46">
        <f t="shared" ref="Z258" ca="1" si="1202">Y258+Y257-Z256</f>
        <v>3751</v>
      </c>
      <c r="AA258" s="46">
        <f t="shared" ref="AA258" ca="1" si="1203">Z258+Z257-AA256</f>
        <v>3751</v>
      </c>
      <c r="AB258" s="46">
        <f t="shared" ref="AB258" ca="1" si="1204">AA258+AA257-AB256</f>
        <v>3751</v>
      </c>
      <c r="AC258" s="46">
        <f t="shared" ref="AC258" ca="1" si="1205">AB258+AB257-AC256</f>
        <v>3751</v>
      </c>
      <c r="AD258" s="46">
        <f t="shared" ref="AD258" ca="1" si="1206">AC258+AC257-AD256</f>
        <v>3751</v>
      </c>
      <c r="AE258" s="46">
        <f t="shared" ref="AE258" ca="1" si="1207">AD258+AD257-AE256</f>
        <v>3751</v>
      </c>
      <c r="AF258" s="46">
        <f t="shared" ref="AF258" ca="1" si="1208">AE258+AE257-AF256</f>
        <v>3751</v>
      </c>
      <c r="AG258" s="46">
        <f t="shared" ref="AG258" ca="1" si="1209">AF258+AF257-AG256</f>
        <v>3751</v>
      </c>
      <c r="AH258" s="46">
        <f t="shared" ref="AH258" ca="1" si="1210">AG258+AG257-AH256</f>
        <v>3751</v>
      </c>
      <c r="AI258" s="46">
        <f t="shared" ref="AI258" ca="1" si="1211">AH258+AH257-AI256</f>
        <v>3751</v>
      </c>
    </row>
    <row r="259" spans="1:35" ht="18" hidden="1" customHeight="1">
      <c r="A259" s="27">
        <v>86</v>
      </c>
      <c r="B259" s="59" t="s">
        <v>247</v>
      </c>
      <c r="C259" s="28" t="str">
        <f t="shared" ca="1" si="826"/>
        <v>Not Found</v>
      </c>
      <c r="D259" s="28" t="str">
        <f t="shared" ca="1" si="827"/>
        <v>無機種用</v>
      </c>
      <c r="E259" s="28" t="str">
        <f t="shared" ca="1" si="828"/>
        <v>無PO</v>
      </c>
      <c r="F259" s="29">
        <f t="shared" ca="1" si="829"/>
        <v>380</v>
      </c>
      <c r="G259" s="29">
        <f t="shared" ca="1" si="924"/>
        <v>0</v>
      </c>
      <c r="H259" s="29">
        <f t="shared" ca="1" si="925"/>
        <v>0</v>
      </c>
      <c r="I259" s="29"/>
      <c r="J259" s="30">
        <f t="shared" ca="1" si="830"/>
        <v>0</v>
      </c>
      <c r="K259" s="30">
        <f t="shared" ca="1" si="831"/>
        <v>0</v>
      </c>
      <c r="L259" s="30">
        <f t="shared" ca="1" si="1158"/>
        <v>3000</v>
      </c>
      <c r="M259" s="30">
        <f t="shared" ca="1" si="1158"/>
        <v>140</v>
      </c>
      <c r="N259" s="30">
        <f t="shared" ca="1" si="823"/>
        <v>0</v>
      </c>
      <c r="O259" s="30">
        <f t="shared" ca="1" si="824"/>
        <v>380</v>
      </c>
      <c r="P259" s="41" t="s">
        <v>26</v>
      </c>
      <c r="Q259" s="42">
        <f ca="1">IF(MOD(ROW(),3)=1,VLOOKUP(INDIRECT("B"&amp;ROW()),INDIRECT("Cutput!$A:$AS"),Q$1,0),"")</f>
        <v>0</v>
      </c>
      <c r="R259" s="42">
        <f t="shared" ref="R259:AI259" ca="1" si="1212">IF(MOD(ROW(),3)=1,VLOOKUP(INDIRECT("B"&amp;ROW()),INDIRECT("Cutput!$A:$AS"),R$1,0),"")</f>
        <v>0</v>
      </c>
      <c r="S259" s="42">
        <f t="shared" ca="1" si="1212"/>
        <v>0</v>
      </c>
      <c r="T259" s="42">
        <f t="shared" ca="1" si="1212"/>
        <v>0</v>
      </c>
      <c r="U259" s="42">
        <f t="shared" ca="1" si="1212"/>
        <v>0</v>
      </c>
      <c r="V259" s="42">
        <f t="shared" ca="1" si="1212"/>
        <v>0</v>
      </c>
      <c r="W259" s="42">
        <f t="shared" ca="1" si="1212"/>
        <v>0</v>
      </c>
      <c r="X259" s="42">
        <f t="shared" ca="1" si="1212"/>
        <v>0</v>
      </c>
      <c r="Y259" s="42">
        <f t="shared" ca="1" si="1212"/>
        <v>0</v>
      </c>
      <c r="Z259" s="42">
        <f t="shared" ca="1" si="1212"/>
        <v>0</v>
      </c>
      <c r="AA259" s="42">
        <f t="shared" ca="1" si="1212"/>
        <v>0</v>
      </c>
      <c r="AB259" s="42">
        <f t="shared" ca="1" si="1212"/>
        <v>0</v>
      </c>
      <c r="AC259" s="42">
        <f t="shared" ca="1" si="1212"/>
        <v>0</v>
      </c>
      <c r="AD259" s="42">
        <f t="shared" ca="1" si="1212"/>
        <v>0</v>
      </c>
      <c r="AE259" s="42">
        <f t="shared" ca="1" si="1212"/>
        <v>0</v>
      </c>
      <c r="AF259" s="42">
        <f t="shared" ca="1" si="1212"/>
        <v>0</v>
      </c>
      <c r="AG259" s="42">
        <f t="shared" ca="1" si="1212"/>
        <v>0</v>
      </c>
      <c r="AH259" s="42">
        <f t="shared" ca="1" si="1212"/>
        <v>0</v>
      </c>
      <c r="AI259" s="42">
        <f t="shared" ca="1" si="1212"/>
        <v>0</v>
      </c>
    </row>
    <row r="260" spans="1:35" ht="18" hidden="1" customHeight="1">
      <c r="A260" s="31">
        <v>86</v>
      </c>
      <c r="B260" s="60" t="s">
        <v>247</v>
      </c>
      <c r="C260" s="28" t="str">
        <f t="shared" ca="1" si="826"/>
        <v>Not Found</v>
      </c>
      <c r="D260" s="28" t="str">
        <f t="shared" ca="1" si="827"/>
        <v>無機種用</v>
      </c>
      <c r="E260" s="28" t="str">
        <f t="shared" ca="1" si="828"/>
        <v>無PO</v>
      </c>
      <c r="F260" s="29" t="str">
        <f t="shared" ca="1" si="829"/>
        <v/>
      </c>
      <c r="G260" s="29" t="str">
        <f t="shared" ca="1" si="924"/>
        <v/>
      </c>
      <c r="H260" s="29">
        <f t="shared" ca="1" si="925"/>
        <v>0</v>
      </c>
      <c r="I260" s="32"/>
      <c r="J260" s="30" t="str">
        <f t="shared" ca="1" si="830"/>
        <v/>
      </c>
      <c r="K260" s="30" t="str">
        <f t="shared" ca="1" si="831"/>
        <v/>
      </c>
      <c r="L260" s="30" t="str">
        <f t="shared" ca="1" si="1158"/>
        <v/>
      </c>
      <c r="M260" s="30" t="str">
        <f t="shared" ca="1" si="1158"/>
        <v/>
      </c>
      <c r="N260" s="30" t="str">
        <f t="shared" ref="N260:N323" ca="1" si="1213">IF(MOD(ROW(),3)=1,IF(ISNA(VLOOKUP(INDIRECT("B"&amp;ROW()),INDIRECT("Cutput!$A:$AS"),$N$1,0)),0,VLOOKUP(INDIRECT("B"&amp;ROW()),INDIRECT("Cutput!$A:$AS"),$N$1,0)),"")</f>
        <v/>
      </c>
      <c r="O260" s="30" t="str">
        <f t="shared" ref="O260:O323" si="1214">IF(MOD(ROW(),3)=1,$F260+$I260+$G260-H260+N260,"")</f>
        <v/>
      </c>
      <c r="P260" s="43" t="s">
        <v>27</v>
      </c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</row>
    <row r="261" spans="1:35" ht="18" hidden="1" customHeight="1">
      <c r="A261" s="31">
        <v>86</v>
      </c>
      <c r="B261" s="60" t="s">
        <v>247</v>
      </c>
      <c r="C261" s="28" t="str">
        <f t="shared" ref="C261:C324" ca="1" si="1215">VLOOKUP(INDIRECT("B"&amp;ROW()),INDIRECT("0000!$A:$AS"),$C$2,0)</f>
        <v>Not Found</v>
      </c>
      <c r="D261" s="28" t="str">
        <f t="shared" ref="D261:D324" ca="1" si="1216">VLOOKUP(INDIRECT("B"&amp;ROW()),INDIRECT("BOM!$B:$F"),$D$2,0)</f>
        <v>無機種用</v>
      </c>
      <c r="E261" s="28" t="str">
        <f t="shared" ref="E261:E324" ca="1" si="1217">VLOOKUP($B261,INDIRECT("CS!$A:$B"),2,0)</f>
        <v>無PO</v>
      </c>
      <c r="F261" s="29" t="str">
        <f t="shared" ref="F261:F324" ca="1" si="1218">IF(MOD(ROW(),3)=1,VLOOKUP(INDIRECT("B"&amp;ROW()),INDIRECT("0000!$A:$AS"),$F$2,0),"")</f>
        <v/>
      </c>
      <c r="G261" s="29" t="str">
        <f t="shared" ca="1" si="924"/>
        <v/>
      </c>
      <c r="H261" s="29">
        <f t="shared" ca="1" si="925"/>
        <v>0</v>
      </c>
      <c r="I261" s="32"/>
      <c r="J261" s="30" t="str">
        <f t="shared" ref="J261:J324" ca="1" si="1219">IF(MOD(ROW(),3)=1,VLOOKUP(INDIRECT("B"&amp;ROW()),INDIRECT("0000!$A:$AS"),$J$2,0),"")</f>
        <v/>
      </c>
      <c r="K261" s="30" t="str">
        <f t="shared" ref="K261:K324" ca="1" si="1220">IF(MOD(ROW(),3)=1,VLOOKUP(INDIRECT("B"&amp;ROW()),INDIRECT("0000!$A:$AS"),$K$2,0),"")</f>
        <v/>
      </c>
      <c r="L261" s="30" t="str">
        <f t="shared" ca="1" si="1158"/>
        <v/>
      </c>
      <c r="M261" s="30" t="str">
        <f t="shared" ca="1" si="1158"/>
        <v/>
      </c>
      <c r="N261" s="30" t="str">
        <f t="shared" ca="1" si="1213"/>
        <v/>
      </c>
      <c r="O261" s="30" t="str">
        <f t="shared" si="1214"/>
        <v/>
      </c>
      <c r="P261" s="45" t="s">
        <v>28</v>
      </c>
      <c r="Q261" s="46">
        <f ca="1">O259-Q259</f>
        <v>380</v>
      </c>
      <c r="R261" s="46">
        <f ca="1">Q261+Q260-R259</f>
        <v>380</v>
      </c>
      <c r="S261" s="46">
        <f t="shared" ref="S261" ca="1" si="1221">R261+R260-S259</f>
        <v>380</v>
      </c>
      <c r="T261" s="46">
        <f t="shared" ref="T261" ca="1" si="1222">S261+S260-T259</f>
        <v>380</v>
      </c>
      <c r="U261" s="46">
        <f t="shared" ref="U261" ca="1" si="1223">T261+T260-U259</f>
        <v>380</v>
      </c>
      <c r="V261" s="46">
        <f t="shared" ref="V261" ca="1" si="1224">U261+U260-V259</f>
        <v>380</v>
      </c>
      <c r="W261" s="46">
        <f t="shared" ref="W261" ca="1" si="1225">V261+V260-W259</f>
        <v>380</v>
      </c>
      <c r="X261" s="46">
        <f t="shared" ref="X261" ca="1" si="1226">W261+W260-X259</f>
        <v>380</v>
      </c>
      <c r="Y261" s="46">
        <f t="shared" ref="Y261" ca="1" si="1227">X261+X260-Y259</f>
        <v>380</v>
      </c>
      <c r="Z261" s="46">
        <f t="shared" ref="Z261" ca="1" si="1228">Y261+Y260-Z259</f>
        <v>380</v>
      </c>
      <c r="AA261" s="46">
        <f t="shared" ref="AA261" ca="1" si="1229">Z261+Z260-AA259</f>
        <v>380</v>
      </c>
      <c r="AB261" s="46">
        <f t="shared" ref="AB261" ca="1" si="1230">AA261+AA260-AB259</f>
        <v>380</v>
      </c>
      <c r="AC261" s="46">
        <f t="shared" ref="AC261" ca="1" si="1231">AB261+AB260-AC259</f>
        <v>380</v>
      </c>
      <c r="AD261" s="46">
        <f t="shared" ref="AD261" ca="1" si="1232">AC261+AC260-AD259</f>
        <v>380</v>
      </c>
      <c r="AE261" s="46">
        <f t="shared" ref="AE261" ca="1" si="1233">AD261+AD260-AE259</f>
        <v>380</v>
      </c>
      <c r="AF261" s="46">
        <f t="shared" ref="AF261" ca="1" si="1234">AE261+AE260-AF259</f>
        <v>380</v>
      </c>
      <c r="AG261" s="46">
        <f t="shared" ref="AG261" ca="1" si="1235">AF261+AF260-AG259</f>
        <v>380</v>
      </c>
      <c r="AH261" s="46">
        <f t="shared" ref="AH261" ca="1" si="1236">AG261+AG260-AH259</f>
        <v>380</v>
      </c>
      <c r="AI261" s="46">
        <f t="shared" ref="AI261" ca="1" si="1237">AH261+AH260-AI259</f>
        <v>380</v>
      </c>
    </row>
    <row r="262" spans="1:35" ht="18" hidden="1" customHeight="1">
      <c r="A262" s="27">
        <v>87</v>
      </c>
      <c r="B262" s="96" t="s">
        <v>636</v>
      </c>
      <c r="C262" s="28" t="str">
        <f t="shared" ca="1" si="1215"/>
        <v>781-R2408</v>
      </c>
      <c r="D262" s="28" t="str">
        <f t="shared" ca="1" si="1216"/>
        <v>HPX專用</v>
      </c>
      <c r="E262" s="28" t="str">
        <f t="shared" ca="1" si="1217"/>
        <v>無PO</v>
      </c>
      <c r="F262" s="29">
        <f t="shared" ca="1" si="1218"/>
        <v>2627</v>
      </c>
      <c r="G262" s="29">
        <f t="shared" ca="1" si="924"/>
        <v>0</v>
      </c>
      <c r="H262" s="29">
        <f t="shared" ca="1" si="925"/>
        <v>0</v>
      </c>
      <c r="I262" s="29"/>
      <c r="J262" s="30">
        <f t="shared" ca="1" si="1219"/>
        <v>6000</v>
      </c>
      <c r="K262" s="30">
        <f t="shared" ca="1" si="1220"/>
        <v>0</v>
      </c>
      <c r="L262" s="30">
        <f t="shared" ca="1" si="1158"/>
        <v>3000</v>
      </c>
      <c r="M262" s="30">
        <f t="shared" ca="1" si="1158"/>
        <v>98</v>
      </c>
      <c r="N262" s="30">
        <f t="shared" ca="1" si="1213"/>
        <v>0</v>
      </c>
      <c r="O262" s="30">
        <f t="shared" ca="1" si="1214"/>
        <v>2627</v>
      </c>
      <c r="P262" s="41" t="s">
        <v>26</v>
      </c>
      <c r="Q262" s="42">
        <f ca="1">IF(MOD(ROW(),3)=1,VLOOKUP(INDIRECT("B"&amp;ROW()),INDIRECT("Cutput!$A:$AS"),Q$1,0),"")</f>
        <v>3440</v>
      </c>
      <c r="R262" s="42">
        <f t="shared" ref="R262:AI262" ca="1" si="1238">IF(MOD(ROW(),3)=1,VLOOKUP(INDIRECT("B"&amp;ROW()),INDIRECT("Cutput!$A:$AS"),R$1,0),"")</f>
        <v>0</v>
      </c>
      <c r="S262" s="42">
        <f t="shared" ca="1" si="1238"/>
        <v>0</v>
      </c>
      <c r="T262" s="42">
        <f t="shared" ca="1" si="1238"/>
        <v>0</v>
      </c>
      <c r="U262" s="42">
        <f t="shared" ca="1" si="1238"/>
        <v>2400</v>
      </c>
      <c r="V262" s="42">
        <f t="shared" ca="1" si="1238"/>
        <v>0</v>
      </c>
      <c r="W262" s="42">
        <f t="shared" ca="1" si="1238"/>
        <v>0</v>
      </c>
      <c r="X262" s="42">
        <f t="shared" ca="1" si="1238"/>
        <v>0</v>
      </c>
      <c r="Y262" s="42">
        <f t="shared" ca="1" si="1238"/>
        <v>0</v>
      </c>
      <c r="Z262" s="42">
        <f t="shared" ca="1" si="1238"/>
        <v>0</v>
      </c>
      <c r="AA262" s="42">
        <f t="shared" ca="1" si="1238"/>
        <v>0</v>
      </c>
      <c r="AB262" s="42">
        <f t="shared" ca="1" si="1238"/>
        <v>0</v>
      </c>
      <c r="AC262" s="42">
        <f t="shared" ca="1" si="1238"/>
        <v>0</v>
      </c>
      <c r="AD262" s="42">
        <f t="shared" ca="1" si="1238"/>
        <v>0</v>
      </c>
      <c r="AE262" s="42">
        <f t="shared" ca="1" si="1238"/>
        <v>0</v>
      </c>
      <c r="AF262" s="42">
        <f t="shared" ca="1" si="1238"/>
        <v>0</v>
      </c>
      <c r="AG262" s="42">
        <f t="shared" ca="1" si="1238"/>
        <v>0</v>
      </c>
      <c r="AH262" s="42">
        <f t="shared" ca="1" si="1238"/>
        <v>0</v>
      </c>
      <c r="AI262" s="42">
        <f t="shared" ca="1" si="1238"/>
        <v>0</v>
      </c>
    </row>
    <row r="263" spans="1:35" ht="18" hidden="1" customHeight="1">
      <c r="A263" s="31">
        <v>87</v>
      </c>
      <c r="B263" s="60" t="s">
        <v>92</v>
      </c>
      <c r="C263" s="28" t="str">
        <f t="shared" ca="1" si="1215"/>
        <v>781-R2408</v>
      </c>
      <c r="D263" s="28" t="str">
        <f t="shared" ca="1" si="1216"/>
        <v>HPX專用</v>
      </c>
      <c r="E263" s="28" t="str">
        <f t="shared" ca="1" si="1217"/>
        <v>無PO</v>
      </c>
      <c r="F263" s="29" t="str">
        <f t="shared" ca="1" si="1218"/>
        <v/>
      </c>
      <c r="G263" s="29" t="str">
        <f t="shared" ca="1" si="924"/>
        <v/>
      </c>
      <c r="H263" s="29">
        <f t="shared" ca="1" si="925"/>
        <v>0</v>
      </c>
      <c r="I263" s="32"/>
      <c r="J263" s="30" t="str">
        <f t="shared" ca="1" si="1219"/>
        <v/>
      </c>
      <c r="K263" s="30" t="str">
        <f t="shared" ca="1" si="1220"/>
        <v/>
      </c>
      <c r="L263" s="30" t="str">
        <f t="shared" ca="1" si="1158"/>
        <v/>
      </c>
      <c r="M263" s="30" t="str">
        <f t="shared" ca="1" si="1158"/>
        <v/>
      </c>
      <c r="N263" s="30" t="str">
        <f t="shared" ca="1" si="1213"/>
        <v/>
      </c>
      <c r="O263" s="30" t="str">
        <f t="shared" si="1214"/>
        <v/>
      </c>
      <c r="P263" s="43" t="s">
        <v>27</v>
      </c>
      <c r="Q263" s="44"/>
      <c r="R263" s="44">
        <v>3000</v>
      </c>
      <c r="S263" s="44"/>
      <c r="T263" s="44"/>
      <c r="U263" s="44">
        <v>3000</v>
      </c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</row>
    <row r="264" spans="1:35" ht="18" hidden="1" customHeight="1">
      <c r="A264" s="31">
        <v>87</v>
      </c>
      <c r="B264" s="60" t="s">
        <v>92</v>
      </c>
      <c r="C264" s="28" t="str">
        <f t="shared" ca="1" si="1215"/>
        <v>781-R2408</v>
      </c>
      <c r="D264" s="28" t="str">
        <f t="shared" ca="1" si="1216"/>
        <v>HPX專用</v>
      </c>
      <c r="E264" s="28" t="str">
        <f t="shared" ca="1" si="1217"/>
        <v>無PO</v>
      </c>
      <c r="F264" s="29" t="str">
        <f t="shared" ca="1" si="1218"/>
        <v/>
      </c>
      <c r="G264" s="29" t="str">
        <f t="shared" ca="1" si="924"/>
        <v/>
      </c>
      <c r="H264" s="29">
        <f t="shared" ca="1" si="925"/>
        <v>0</v>
      </c>
      <c r="I264" s="32"/>
      <c r="J264" s="30" t="str">
        <f t="shared" ca="1" si="1219"/>
        <v/>
      </c>
      <c r="K264" s="30" t="str">
        <f t="shared" ca="1" si="1220"/>
        <v/>
      </c>
      <c r="L264" s="30" t="str">
        <f t="shared" ca="1" si="1158"/>
        <v/>
      </c>
      <c r="M264" s="30" t="str">
        <f t="shared" ca="1" si="1158"/>
        <v/>
      </c>
      <c r="N264" s="30" t="str">
        <f t="shared" ca="1" si="1213"/>
        <v/>
      </c>
      <c r="O264" s="30" t="str">
        <f t="shared" si="1214"/>
        <v/>
      </c>
      <c r="P264" s="45" t="s">
        <v>28</v>
      </c>
      <c r="Q264" s="46">
        <f ca="1">O262-Q262</f>
        <v>-813</v>
      </c>
      <c r="R264" s="46">
        <f ca="1">Q264+Q263-R262</f>
        <v>-813</v>
      </c>
      <c r="S264" s="46">
        <f t="shared" ref="S264" ca="1" si="1239">R264+R263-S262</f>
        <v>2187</v>
      </c>
      <c r="T264" s="46">
        <f t="shared" ref="T264" ca="1" si="1240">S264+S263-T262</f>
        <v>2187</v>
      </c>
      <c r="U264" s="46">
        <f t="shared" ref="U264" ca="1" si="1241">T264+T263-U262</f>
        <v>-213</v>
      </c>
      <c r="V264" s="46">
        <f t="shared" ref="V264" ca="1" si="1242">U264+U263-V262</f>
        <v>2787</v>
      </c>
      <c r="W264" s="46">
        <f t="shared" ref="W264" ca="1" si="1243">V264+V263-W262</f>
        <v>2787</v>
      </c>
      <c r="X264" s="46">
        <f t="shared" ref="X264" ca="1" si="1244">W264+W263-X262</f>
        <v>2787</v>
      </c>
      <c r="Y264" s="46">
        <f t="shared" ref="Y264" ca="1" si="1245">X264+X263-Y262</f>
        <v>2787</v>
      </c>
      <c r="Z264" s="46">
        <f t="shared" ref="Z264" ca="1" si="1246">Y264+Y263-Z262</f>
        <v>2787</v>
      </c>
      <c r="AA264" s="46">
        <f t="shared" ref="AA264" ca="1" si="1247">Z264+Z263-AA262</f>
        <v>2787</v>
      </c>
      <c r="AB264" s="46">
        <f t="shared" ref="AB264" ca="1" si="1248">AA264+AA263-AB262</f>
        <v>2787</v>
      </c>
      <c r="AC264" s="46">
        <f t="shared" ref="AC264" ca="1" si="1249">AB264+AB263-AC262</f>
        <v>2787</v>
      </c>
      <c r="AD264" s="46">
        <f t="shared" ref="AD264" ca="1" si="1250">AC264+AC263-AD262</f>
        <v>2787</v>
      </c>
      <c r="AE264" s="46">
        <f t="shared" ref="AE264" ca="1" si="1251">AD264+AD263-AE262</f>
        <v>2787</v>
      </c>
      <c r="AF264" s="46">
        <f t="shared" ref="AF264" ca="1" si="1252">AE264+AE263-AF262</f>
        <v>2787</v>
      </c>
      <c r="AG264" s="46">
        <f t="shared" ref="AG264" ca="1" si="1253">AF264+AF263-AG262</f>
        <v>2787</v>
      </c>
      <c r="AH264" s="46">
        <f t="shared" ref="AH264" ca="1" si="1254">AG264+AG263-AH262</f>
        <v>2787</v>
      </c>
      <c r="AI264" s="46">
        <f t="shared" ref="AI264" ca="1" si="1255">AH264+AH263-AI262</f>
        <v>2787</v>
      </c>
    </row>
    <row r="265" spans="1:35" ht="18" hidden="1" customHeight="1">
      <c r="A265" s="27">
        <v>88</v>
      </c>
      <c r="B265" s="96" t="s">
        <v>672</v>
      </c>
      <c r="C265" s="28" t="str">
        <f t="shared" ca="1" si="1215"/>
        <v>MGR2253</v>
      </c>
      <c r="D265" s="28" t="str">
        <f t="shared" ca="1" si="1216"/>
        <v>HDC專用</v>
      </c>
      <c r="E265" s="28" t="str">
        <f t="shared" ca="1" si="1217"/>
        <v>安富利</v>
      </c>
      <c r="F265" s="29">
        <f t="shared" ca="1" si="1218"/>
        <v>2819</v>
      </c>
      <c r="G265" s="29">
        <f t="shared" ca="1" si="924"/>
        <v>0</v>
      </c>
      <c r="H265" s="29">
        <f t="shared" ca="1" si="925"/>
        <v>0</v>
      </c>
      <c r="I265" s="29"/>
      <c r="J265" s="30">
        <f t="shared" ca="1" si="1219"/>
        <v>0</v>
      </c>
      <c r="K265" s="30">
        <f t="shared" ca="1" si="1220"/>
        <v>0</v>
      </c>
      <c r="L265" s="30">
        <f t="shared" ca="1" si="1158"/>
        <v>3000</v>
      </c>
      <c r="M265" s="30">
        <f t="shared" ca="1" si="1158"/>
        <v>84</v>
      </c>
      <c r="N265" s="30">
        <f t="shared" ca="1" si="1213"/>
        <v>0</v>
      </c>
      <c r="O265" s="30">
        <f t="shared" ca="1" si="1214"/>
        <v>2819</v>
      </c>
      <c r="P265" s="41" t="s">
        <v>26</v>
      </c>
      <c r="Q265" s="42">
        <f ca="1">IF(MOD(ROW(),3)=1,VLOOKUP(INDIRECT("B"&amp;ROW()),INDIRECT("Cutput!$A:$AS"),Q$1,0),"")</f>
        <v>0</v>
      </c>
      <c r="R265" s="42">
        <f t="shared" ref="R265:AI265" ca="1" si="1256">IF(MOD(ROW(),3)=1,VLOOKUP(INDIRECT("B"&amp;ROW()),INDIRECT("Cutput!$A:$AS"),R$1,0),"")</f>
        <v>0</v>
      </c>
      <c r="S265" s="42">
        <f t="shared" ca="1" si="1256"/>
        <v>0</v>
      </c>
      <c r="T265" s="42">
        <f t="shared" ca="1" si="1256"/>
        <v>0</v>
      </c>
      <c r="U265" s="42">
        <f t="shared" ca="1" si="1256"/>
        <v>0</v>
      </c>
      <c r="V265" s="42">
        <f t="shared" ca="1" si="1256"/>
        <v>0</v>
      </c>
      <c r="W265" s="42">
        <f t="shared" ca="1" si="1256"/>
        <v>0</v>
      </c>
      <c r="X265" s="42">
        <f t="shared" ca="1" si="1256"/>
        <v>0</v>
      </c>
      <c r="Y265" s="42">
        <f t="shared" ca="1" si="1256"/>
        <v>0</v>
      </c>
      <c r="Z265" s="42">
        <f t="shared" ca="1" si="1256"/>
        <v>0</v>
      </c>
      <c r="AA265" s="42">
        <f t="shared" ca="1" si="1256"/>
        <v>0</v>
      </c>
      <c r="AB265" s="42">
        <f t="shared" ca="1" si="1256"/>
        <v>0</v>
      </c>
      <c r="AC265" s="42">
        <f t="shared" ca="1" si="1256"/>
        <v>0</v>
      </c>
      <c r="AD265" s="42">
        <f t="shared" ca="1" si="1256"/>
        <v>0</v>
      </c>
      <c r="AE265" s="42">
        <f t="shared" ca="1" si="1256"/>
        <v>0</v>
      </c>
      <c r="AF265" s="42">
        <f t="shared" ca="1" si="1256"/>
        <v>0</v>
      </c>
      <c r="AG265" s="42">
        <f t="shared" ca="1" si="1256"/>
        <v>0</v>
      </c>
      <c r="AH265" s="42">
        <f t="shared" ca="1" si="1256"/>
        <v>0</v>
      </c>
      <c r="AI265" s="42">
        <f t="shared" ca="1" si="1256"/>
        <v>0</v>
      </c>
    </row>
    <row r="266" spans="1:35" ht="18" hidden="1" customHeight="1">
      <c r="A266" s="31">
        <v>88</v>
      </c>
      <c r="B266" s="60" t="s">
        <v>93</v>
      </c>
      <c r="C266" s="28" t="str">
        <f t="shared" ca="1" si="1215"/>
        <v>MGR2253</v>
      </c>
      <c r="D266" s="28" t="str">
        <f t="shared" ca="1" si="1216"/>
        <v>HDC專用</v>
      </c>
      <c r="E266" s="28" t="str">
        <f t="shared" ca="1" si="1217"/>
        <v>安富利</v>
      </c>
      <c r="F266" s="29" t="str">
        <f t="shared" ca="1" si="1218"/>
        <v/>
      </c>
      <c r="G266" s="29" t="str">
        <f t="shared" ca="1" si="924"/>
        <v/>
      </c>
      <c r="H266" s="29">
        <f t="shared" ca="1" si="925"/>
        <v>0</v>
      </c>
      <c r="I266" s="32"/>
      <c r="J266" s="30" t="str">
        <f t="shared" ca="1" si="1219"/>
        <v/>
      </c>
      <c r="K266" s="30" t="str">
        <f t="shared" ca="1" si="1220"/>
        <v/>
      </c>
      <c r="L266" s="30" t="str">
        <f t="shared" ca="1" si="1158"/>
        <v/>
      </c>
      <c r="M266" s="30" t="str">
        <f t="shared" ca="1" si="1158"/>
        <v/>
      </c>
      <c r="N266" s="30" t="str">
        <f t="shared" ca="1" si="1213"/>
        <v/>
      </c>
      <c r="O266" s="30" t="str">
        <f t="shared" si="1214"/>
        <v/>
      </c>
      <c r="P266" s="43" t="s">
        <v>27</v>
      </c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</row>
    <row r="267" spans="1:35" ht="18" hidden="1" customHeight="1">
      <c r="A267" s="31">
        <v>88</v>
      </c>
      <c r="B267" s="60" t="s">
        <v>93</v>
      </c>
      <c r="C267" s="28" t="str">
        <f t="shared" ca="1" si="1215"/>
        <v>MGR2253</v>
      </c>
      <c r="D267" s="28" t="str">
        <f t="shared" ca="1" si="1216"/>
        <v>HDC專用</v>
      </c>
      <c r="E267" s="28" t="str">
        <f t="shared" ca="1" si="1217"/>
        <v>安富利</v>
      </c>
      <c r="F267" s="29" t="str">
        <f t="shared" ca="1" si="1218"/>
        <v/>
      </c>
      <c r="G267" s="29" t="str">
        <f t="shared" ca="1" si="924"/>
        <v/>
      </c>
      <c r="H267" s="29">
        <f t="shared" ca="1" si="925"/>
        <v>0</v>
      </c>
      <c r="I267" s="32"/>
      <c r="J267" s="30" t="str">
        <f t="shared" ca="1" si="1219"/>
        <v/>
      </c>
      <c r="K267" s="30" t="str">
        <f t="shared" ca="1" si="1220"/>
        <v/>
      </c>
      <c r="L267" s="30" t="str">
        <f t="shared" ca="1" si="1158"/>
        <v/>
      </c>
      <c r="M267" s="30" t="str">
        <f t="shared" ca="1" si="1158"/>
        <v/>
      </c>
      <c r="N267" s="30" t="str">
        <f t="shared" ca="1" si="1213"/>
        <v/>
      </c>
      <c r="O267" s="30" t="str">
        <f t="shared" si="1214"/>
        <v/>
      </c>
      <c r="P267" s="45" t="s">
        <v>28</v>
      </c>
      <c r="Q267" s="46">
        <f ca="1">O265-Q265</f>
        <v>2819</v>
      </c>
      <c r="R267" s="46">
        <f ca="1">Q267+Q266-R265</f>
        <v>2819</v>
      </c>
      <c r="S267" s="46">
        <f t="shared" ref="S267" ca="1" si="1257">R267+R266-S265</f>
        <v>2819</v>
      </c>
      <c r="T267" s="46">
        <f t="shared" ref="T267" ca="1" si="1258">S267+S266-T265</f>
        <v>2819</v>
      </c>
      <c r="U267" s="46">
        <f t="shared" ref="U267" ca="1" si="1259">T267+T266-U265</f>
        <v>2819</v>
      </c>
      <c r="V267" s="46">
        <f t="shared" ref="V267" ca="1" si="1260">U267+U266-V265</f>
        <v>2819</v>
      </c>
      <c r="W267" s="46">
        <f t="shared" ref="W267" ca="1" si="1261">V267+V266-W265</f>
        <v>2819</v>
      </c>
      <c r="X267" s="46">
        <f t="shared" ref="X267" ca="1" si="1262">W267+W266-X265</f>
        <v>2819</v>
      </c>
      <c r="Y267" s="46">
        <f t="shared" ref="Y267" ca="1" si="1263">X267+X266-Y265</f>
        <v>2819</v>
      </c>
      <c r="Z267" s="46">
        <f t="shared" ref="Z267" ca="1" si="1264">Y267+Y266-Z265</f>
        <v>2819</v>
      </c>
      <c r="AA267" s="46">
        <f t="shared" ref="AA267" ca="1" si="1265">Z267+Z266-AA265</f>
        <v>2819</v>
      </c>
      <c r="AB267" s="46">
        <f t="shared" ref="AB267" ca="1" si="1266">AA267+AA266-AB265</f>
        <v>2819</v>
      </c>
      <c r="AC267" s="46">
        <f t="shared" ref="AC267" ca="1" si="1267">AB267+AB266-AC265</f>
        <v>2819</v>
      </c>
      <c r="AD267" s="46">
        <f t="shared" ref="AD267" ca="1" si="1268">AC267+AC266-AD265</f>
        <v>2819</v>
      </c>
      <c r="AE267" s="46">
        <f t="shared" ref="AE267" ca="1" si="1269">AD267+AD266-AE265</f>
        <v>2819</v>
      </c>
      <c r="AF267" s="46">
        <f t="shared" ref="AF267" ca="1" si="1270">AE267+AE266-AF265</f>
        <v>2819</v>
      </c>
      <c r="AG267" s="46">
        <f t="shared" ref="AG267" ca="1" si="1271">AF267+AF266-AG265</f>
        <v>2819</v>
      </c>
      <c r="AH267" s="46">
        <f t="shared" ref="AH267" ca="1" si="1272">AG267+AG266-AH265</f>
        <v>2819</v>
      </c>
      <c r="AI267" s="46">
        <f t="shared" ref="AI267" ca="1" si="1273">AH267+AH266-AI265</f>
        <v>2819</v>
      </c>
    </row>
    <row r="268" spans="1:35" ht="18" hidden="1" customHeight="1">
      <c r="A268" s="27">
        <v>89</v>
      </c>
      <c r="B268" s="59" t="s">
        <v>264</v>
      </c>
      <c r="C268" s="28" t="str">
        <f t="shared" ca="1" si="1215"/>
        <v>Not Found</v>
      </c>
      <c r="D268" s="28" t="str">
        <f t="shared" ca="1" si="1216"/>
        <v>無機種用</v>
      </c>
      <c r="E268" s="28" t="str">
        <f t="shared" ca="1" si="1217"/>
        <v>無PO</v>
      </c>
      <c r="F268" s="29">
        <f t="shared" ca="1" si="1218"/>
        <v>0</v>
      </c>
      <c r="G268" s="29">
        <f t="shared" ca="1" si="924"/>
        <v>0</v>
      </c>
      <c r="H268" s="29">
        <f t="shared" ca="1" si="925"/>
        <v>0</v>
      </c>
      <c r="I268" s="29"/>
      <c r="J268" s="30">
        <f t="shared" ca="1" si="1219"/>
        <v>0</v>
      </c>
      <c r="K268" s="30">
        <f t="shared" ca="1" si="1220"/>
        <v>0</v>
      </c>
      <c r="L268" s="30">
        <f t="shared" ca="1" si="1158"/>
        <v>20000</v>
      </c>
      <c r="M268" s="30">
        <f t="shared" ca="1" si="1158"/>
        <v>140</v>
      </c>
      <c r="N268" s="30">
        <f t="shared" ca="1" si="1213"/>
        <v>0</v>
      </c>
      <c r="O268" s="30">
        <f t="shared" ca="1" si="1214"/>
        <v>0</v>
      </c>
      <c r="P268" s="41" t="s">
        <v>26</v>
      </c>
      <c r="Q268" s="42">
        <f ca="1">IF(MOD(ROW(),3)=1,VLOOKUP(INDIRECT("B"&amp;ROW()),INDIRECT("Cutput!$A:$AS"),Q$1,0),"")</f>
        <v>0</v>
      </c>
      <c r="R268" s="42">
        <f t="shared" ref="R268:AI268" ca="1" si="1274">IF(MOD(ROW(),3)=1,VLOOKUP(INDIRECT("B"&amp;ROW()),INDIRECT("Cutput!$A:$AS"),R$1,0),"")</f>
        <v>0</v>
      </c>
      <c r="S268" s="42">
        <f t="shared" ca="1" si="1274"/>
        <v>0</v>
      </c>
      <c r="T268" s="42">
        <f t="shared" ca="1" si="1274"/>
        <v>0</v>
      </c>
      <c r="U268" s="42">
        <f t="shared" ca="1" si="1274"/>
        <v>0</v>
      </c>
      <c r="V268" s="42">
        <f t="shared" ca="1" si="1274"/>
        <v>0</v>
      </c>
      <c r="W268" s="42">
        <f t="shared" ca="1" si="1274"/>
        <v>0</v>
      </c>
      <c r="X268" s="42">
        <f t="shared" ca="1" si="1274"/>
        <v>0</v>
      </c>
      <c r="Y268" s="42">
        <f t="shared" ca="1" si="1274"/>
        <v>0</v>
      </c>
      <c r="Z268" s="42">
        <f t="shared" ca="1" si="1274"/>
        <v>0</v>
      </c>
      <c r="AA268" s="42">
        <f t="shared" ca="1" si="1274"/>
        <v>0</v>
      </c>
      <c r="AB268" s="42">
        <f t="shared" ca="1" si="1274"/>
        <v>0</v>
      </c>
      <c r="AC268" s="42">
        <f t="shared" ca="1" si="1274"/>
        <v>0</v>
      </c>
      <c r="AD268" s="42">
        <f t="shared" ca="1" si="1274"/>
        <v>0</v>
      </c>
      <c r="AE268" s="42">
        <f t="shared" ca="1" si="1274"/>
        <v>0</v>
      </c>
      <c r="AF268" s="42">
        <f t="shared" ca="1" si="1274"/>
        <v>0</v>
      </c>
      <c r="AG268" s="42">
        <f t="shared" ca="1" si="1274"/>
        <v>0</v>
      </c>
      <c r="AH268" s="42">
        <f t="shared" ca="1" si="1274"/>
        <v>0</v>
      </c>
      <c r="AI268" s="42">
        <f t="shared" ca="1" si="1274"/>
        <v>0</v>
      </c>
    </row>
    <row r="269" spans="1:35" ht="18" hidden="1" customHeight="1">
      <c r="A269" s="31">
        <v>89</v>
      </c>
      <c r="B269" s="60" t="s">
        <v>264</v>
      </c>
      <c r="C269" s="28" t="str">
        <f t="shared" ca="1" si="1215"/>
        <v>Not Found</v>
      </c>
      <c r="D269" s="28" t="str">
        <f t="shared" ca="1" si="1216"/>
        <v>無機種用</v>
      </c>
      <c r="E269" s="28" t="str">
        <f t="shared" ca="1" si="1217"/>
        <v>無PO</v>
      </c>
      <c r="F269" s="29" t="str">
        <f t="shared" ca="1" si="1218"/>
        <v/>
      </c>
      <c r="G269" s="29" t="str">
        <f t="shared" ca="1" si="924"/>
        <v/>
      </c>
      <c r="H269" s="29">
        <f t="shared" ca="1" si="925"/>
        <v>0</v>
      </c>
      <c r="I269" s="32"/>
      <c r="J269" s="30" t="str">
        <f t="shared" ca="1" si="1219"/>
        <v/>
      </c>
      <c r="K269" s="30" t="str">
        <f t="shared" ca="1" si="1220"/>
        <v/>
      </c>
      <c r="L269" s="30" t="str">
        <f t="shared" ca="1" si="1158"/>
        <v/>
      </c>
      <c r="M269" s="30" t="str">
        <f t="shared" ca="1" si="1158"/>
        <v/>
      </c>
      <c r="N269" s="30" t="str">
        <f t="shared" ca="1" si="1213"/>
        <v/>
      </c>
      <c r="O269" s="30" t="str">
        <f t="shared" si="1214"/>
        <v/>
      </c>
      <c r="P269" s="43" t="s">
        <v>27</v>
      </c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</row>
    <row r="270" spans="1:35" ht="18" hidden="1" customHeight="1">
      <c r="A270" s="31">
        <v>89</v>
      </c>
      <c r="B270" s="60" t="s">
        <v>264</v>
      </c>
      <c r="C270" s="28" t="str">
        <f t="shared" ca="1" si="1215"/>
        <v>Not Found</v>
      </c>
      <c r="D270" s="28" t="str">
        <f t="shared" ca="1" si="1216"/>
        <v>無機種用</v>
      </c>
      <c r="E270" s="28" t="str">
        <f t="shared" ca="1" si="1217"/>
        <v>無PO</v>
      </c>
      <c r="F270" s="29" t="str">
        <f t="shared" ca="1" si="1218"/>
        <v/>
      </c>
      <c r="G270" s="29" t="str">
        <f t="shared" ca="1" si="924"/>
        <v/>
      </c>
      <c r="H270" s="29">
        <f t="shared" ca="1" si="925"/>
        <v>0</v>
      </c>
      <c r="I270" s="32"/>
      <c r="J270" s="30" t="str">
        <f t="shared" ca="1" si="1219"/>
        <v/>
      </c>
      <c r="K270" s="30" t="str">
        <f t="shared" ca="1" si="1220"/>
        <v/>
      </c>
      <c r="L270" s="30" t="str">
        <f t="shared" ca="1" si="1158"/>
        <v/>
      </c>
      <c r="M270" s="30" t="str">
        <f t="shared" ca="1" si="1158"/>
        <v/>
      </c>
      <c r="N270" s="30" t="str">
        <f t="shared" ca="1" si="1213"/>
        <v/>
      </c>
      <c r="O270" s="30" t="str">
        <f t="shared" si="1214"/>
        <v/>
      </c>
      <c r="P270" s="45" t="s">
        <v>28</v>
      </c>
      <c r="Q270" s="46">
        <f ca="1">O268-Q268</f>
        <v>0</v>
      </c>
      <c r="R270" s="46">
        <f ca="1">Q270+Q269-R268</f>
        <v>0</v>
      </c>
      <c r="S270" s="46">
        <f t="shared" ref="S270" ca="1" si="1275">R270+R269-S268</f>
        <v>0</v>
      </c>
      <c r="T270" s="46">
        <f t="shared" ref="T270" ca="1" si="1276">S270+S269-T268</f>
        <v>0</v>
      </c>
      <c r="U270" s="46">
        <f t="shared" ref="U270" ca="1" si="1277">T270+T269-U268</f>
        <v>0</v>
      </c>
      <c r="V270" s="46">
        <f t="shared" ref="V270" ca="1" si="1278">U270+U269-V268</f>
        <v>0</v>
      </c>
      <c r="W270" s="46">
        <f t="shared" ref="W270" ca="1" si="1279">V270+V269-W268</f>
        <v>0</v>
      </c>
      <c r="X270" s="46">
        <f t="shared" ref="X270" ca="1" si="1280">W270+W269-X268</f>
        <v>0</v>
      </c>
      <c r="Y270" s="46">
        <f t="shared" ref="Y270" ca="1" si="1281">X270+X269-Y268</f>
        <v>0</v>
      </c>
      <c r="Z270" s="46">
        <f t="shared" ref="Z270" ca="1" si="1282">Y270+Y269-Z268</f>
        <v>0</v>
      </c>
      <c r="AA270" s="46">
        <f t="shared" ref="AA270" ca="1" si="1283">Z270+Z269-AA268</f>
        <v>0</v>
      </c>
      <c r="AB270" s="46">
        <f t="shared" ref="AB270" ca="1" si="1284">AA270+AA269-AB268</f>
        <v>0</v>
      </c>
      <c r="AC270" s="46">
        <f t="shared" ref="AC270" ca="1" si="1285">AB270+AB269-AC268</f>
        <v>0</v>
      </c>
      <c r="AD270" s="46">
        <f t="shared" ref="AD270" ca="1" si="1286">AC270+AC269-AD268</f>
        <v>0</v>
      </c>
      <c r="AE270" s="46">
        <f t="shared" ref="AE270" ca="1" si="1287">AD270+AD269-AE268</f>
        <v>0</v>
      </c>
      <c r="AF270" s="46">
        <f t="shared" ref="AF270" ca="1" si="1288">AE270+AE269-AF268</f>
        <v>0</v>
      </c>
      <c r="AG270" s="46">
        <f t="shared" ref="AG270" ca="1" si="1289">AF270+AF269-AG268</f>
        <v>0</v>
      </c>
      <c r="AH270" s="46">
        <f t="shared" ref="AH270" ca="1" si="1290">AG270+AG269-AH268</f>
        <v>0</v>
      </c>
      <c r="AI270" s="46">
        <f t="shared" ref="AI270" ca="1" si="1291">AH270+AH269-AI268</f>
        <v>0</v>
      </c>
    </row>
    <row r="271" spans="1:35" ht="18" hidden="1" customHeight="1">
      <c r="A271" s="27">
        <v>90</v>
      </c>
      <c r="B271" s="96" t="s">
        <v>656</v>
      </c>
      <c r="C271" s="28" t="str">
        <f t="shared" ca="1" si="1215"/>
        <v>KU-2159</v>
      </c>
      <c r="D271" s="28" t="str">
        <f t="shared" ca="1" si="1216"/>
        <v>普通機種專用</v>
      </c>
      <c r="E271" s="28" t="str">
        <f t="shared" ca="1" si="1217"/>
        <v>無PO</v>
      </c>
      <c r="F271" s="29">
        <f t="shared" ca="1" si="1218"/>
        <v>158</v>
      </c>
      <c r="G271" s="29">
        <f t="shared" ca="1" si="924"/>
        <v>0</v>
      </c>
      <c r="H271" s="29">
        <f t="shared" ca="1" si="925"/>
        <v>0</v>
      </c>
      <c r="I271" s="29"/>
      <c r="J271" s="30">
        <f t="shared" ca="1" si="1219"/>
        <v>0</v>
      </c>
      <c r="K271" s="30">
        <f t="shared" ca="1" si="1220"/>
        <v>0</v>
      </c>
      <c r="L271" s="30">
        <f t="shared" ca="1" si="1158"/>
        <v>0</v>
      </c>
      <c r="M271" s="30">
        <f t="shared" ca="1" si="1158"/>
        <v>140</v>
      </c>
      <c r="N271" s="30">
        <f t="shared" ca="1" si="1213"/>
        <v>0</v>
      </c>
      <c r="O271" s="30">
        <f t="shared" ca="1" si="1214"/>
        <v>158</v>
      </c>
      <c r="P271" s="41" t="s">
        <v>26</v>
      </c>
      <c r="Q271" s="42">
        <f ca="1">IF(MOD(ROW(),3)=1,VLOOKUP(INDIRECT("B"&amp;ROW()),INDIRECT("Cutput!$A:$AS"),Q$1,0),"")</f>
        <v>0</v>
      </c>
      <c r="R271" s="42">
        <f t="shared" ref="R271:AI271" ca="1" si="1292">IF(MOD(ROW(),3)=1,VLOOKUP(INDIRECT("B"&amp;ROW()),INDIRECT("Cutput!$A:$AS"),R$1,0),"")</f>
        <v>0</v>
      </c>
      <c r="S271" s="42">
        <f t="shared" ca="1" si="1292"/>
        <v>0</v>
      </c>
      <c r="T271" s="42">
        <f t="shared" ca="1" si="1292"/>
        <v>0</v>
      </c>
      <c r="U271" s="42">
        <f t="shared" ca="1" si="1292"/>
        <v>0</v>
      </c>
      <c r="V271" s="42">
        <f t="shared" ca="1" si="1292"/>
        <v>0</v>
      </c>
      <c r="W271" s="42">
        <f t="shared" ca="1" si="1292"/>
        <v>0</v>
      </c>
      <c r="X271" s="42">
        <f t="shared" ca="1" si="1292"/>
        <v>0</v>
      </c>
      <c r="Y271" s="42">
        <f t="shared" ca="1" si="1292"/>
        <v>0</v>
      </c>
      <c r="Z271" s="42">
        <f t="shared" ca="1" si="1292"/>
        <v>0</v>
      </c>
      <c r="AA271" s="42">
        <f t="shared" ca="1" si="1292"/>
        <v>0</v>
      </c>
      <c r="AB271" s="42">
        <f t="shared" ca="1" si="1292"/>
        <v>0</v>
      </c>
      <c r="AC271" s="42">
        <f t="shared" ca="1" si="1292"/>
        <v>0</v>
      </c>
      <c r="AD271" s="42">
        <f t="shared" ca="1" si="1292"/>
        <v>0</v>
      </c>
      <c r="AE271" s="42">
        <f t="shared" ca="1" si="1292"/>
        <v>0</v>
      </c>
      <c r="AF271" s="42">
        <f t="shared" ca="1" si="1292"/>
        <v>0</v>
      </c>
      <c r="AG271" s="42">
        <f t="shared" ca="1" si="1292"/>
        <v>0</v>
      </c>
      <c r="AH271" s="42">
        <f t="shared" ca="1" si="1292"/>
        <v>0</v>
      </c>
      <c r="AI271" s="42">
        <f t="shared" ca="1" si="1292"/>
        <v>0</v>
      </c>
    </row>
    <row r="272" spans="1:35" ht="18" hidden="1" customHeight="1">
      <c r="A272" s="31">
        <v>90</v>
      </c>
      <c r="B272" s="60" t="s">
        <v>94</v>
      </c>
      <c r="C272" s="28" t="str">
        <f t="shared" ca="1" si="1215"/>
        <v>KU-2159</v>
      </c>
      <c r="D272" s="28" t="str">
        <f t="shared" ca="1" si="1216"/>
        <v>普通機種專用</v>
      </c>
      <c r="E272" s="28" t="str">
        <f t="shared" ca="1" si="1217"/>
        <v>無PO</v>
      </c>
      <c r="F272" s="29" t="str">
        <f t="shared" ca="1" si="1218"/>
        <v/>
      </c>
      <c r="G272" s="29" t="str">
        <f t="shared" ca="1" si="924"/>
        <v/>
      </c>
      <c r="H272" s="29">
        <f t="shared" ca="1" si="925"/>
        <v>0</v>
      </c>
      <c r="I272" s="32"/>
      <c r="J272" s="30" t="str">
        <f t="shared" ca="1" si="1219"/>
        <v/>
      </c>
      <c r="K272" s="30" t="str">
        <f t="shared" ca="1" si="1220"/>
        <v/>
      </c>
      <c r="L272" s="30" t="str">
        <f t="shared" ref="L272:M287" ca="1" si="1293">IF(MOD(ROW(),3)=1,VLOOKUP(INDIRECT("B"&amp;ROW()),INDIRECT("KCB!$B:$AS"),L$2,0),"")</f>
        <v/>
      </c>
      <c r="M272" s="30" t="str">
        <f t="shared" ca="1" si="1293"/>
        <v/>
      </c>
      <c r="N272" s="30" t="str">
        <f t="shared" ca="1" si="1213"/>
        <v/>
      </c>
      <c r="O272" s="30" t="str">
        <f t="shared" si="1214"/>
        <v/>
      </c>
      <c r="P272" s="43" t="s">
        <v>27</v>
      </c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</row>
    <row r="273" spans="1:35" ht="18" hidden="1" customHeight="1">
      <c r="A273" s="31">
        <v>90</v>
      </c>
      <c r="B273" s="60" t="s">
        <v>94</v>
      </c>
      <c r="C273" s="28" t="str">
        <f t="shared" ca="1" si="1215"/>
        <v>KU-2159</v>
      </c>
      <c r="D273" s="28" t="str">
        <f t="shared" ca="1" si="1216"/>
        <v>普通機種專用</v>
      </c>
      <c r="E273" s="28" t="str">
        <f t="shared" ca="1" si="1217"/>
        <v>無PO</v>
      </c>
      <c r="F273" s="29" t="str">
        <f t="shared" ca="1" si="1218"/>
        <v/>
      </c>
      <c r="G273" s="29" t="str">
        <f t="shared" ca="1" si="924"/>
        <v/>
      </c>
      <c r="H273" s="29">
        <f t="shared" ca="1" si="925"/>
        <v>0</v>
      </c>
      <c r="I273" s="32"/>
      <c r="J273" s="30" t="str">
        <f t="shared" ca="1" si="1219"/>
        <v/>
      </c>
      <c r="K273" s="30" t="str">
        <f t="shared" ca="1" si="1220"/>
        <v/>
      </c>
      <c r="L273" s="30" t="str">
        <f t="shared" ca="1" si="1293"/>
        <v/>
      </c>
      <c r="M273" s="30" t="str">
        <f t="shared" ca="1" si="1293"/>
        <v/>
      </c>
      <c r="N273" s="30" t="str">
        <f t="shared" ca="1" si="1213"/>
        <v/>
      </c>
      <c r="O273" s="30" t="str">
        <f t="shared" si="1214"/>
        <v/>
      </c>
      <c r="P273" s="45" t="s">
        <v>28</v>
      </c>
      <c r="Q273" s="46">
        <f ca="1">O271-Q271</f>
        <v>158</v>
      </c>
      <c r="R273" s="46">
        <f ca="1">Q273+Q272-R271</f>
        <v>158</v>
      </c>
      <c r="S273" s="46">
        <f t="shared" ref="S273" ca="1" si="1294">R273+R272-S271</f>
        <v>158</v>
      </c>
      <c r="T273" s="46">
        <f t="shared" ref="T273" ca="1" si="1295">S273+S272-T271</f>
        <v>158</v>
      </c>
      <c r="U273" s="46">
        <f t="shared" ref="U273" ca="1" si="1296">T273+T272-U271</f>
        <v>158</v>
      </c>
      <c r="V273" s="46">
        <f t="shared" ref="V273" ca="1" si="1297">U273+U272-V271</f>
        <v>158</v>
      </c>
      <c r="W273" s="46">
        <f t="shared" ref="W273" ca="1" si="1298">V273+V272-W271</f>
        <v>158</v>
      </c>
      <c r="X273" s="46">
        <f t="shared" ref="X273" ca="1" si="1299">W273+W272-X271</f>
        <v>158</v>
      </c>
      <c r="Y273" s="46">
        <f t="shared" ref="Y273" ca="1" si="1300">X273+X272-Y271</f>
        <v>158</v>
      </c>
      <c r="Z273" s="46">
        <f t="shared" ref="Z273" ca="1" si="1301">Y273+Y272-Z271</f>
        <v>158</v>
      </c>
      <c r="AA273" s="46">
        <f t="shared" ref="AA273" ca="1" si="1302">Z273+Z272-AA271</f>
        <v>158</v>
      </c>
      <c r="AB273" s="46">
        <f t="shared" ref="AB273" ca="1" si="1303">AA273+AA272-AB271</f>
        <v>158</v>
      </c>
      <c r="AC273" s="46">
        <f t="shared" ref="AC273" ca="1" si="1304">AB273+AB272-AC271</f>
        <v>158</v>
      </c>
      <c r="AD273" s="46">
        <f t="shared" ref="AD273" ca="1" si="1305">AC273+AC272-AD271</f>
        <v>158</v>
      </c>
      <c r="AE273" s="46">
        <f t="shared" ref="AE273" ca="1" si="1306">AD273+AD272-AE271</f>
        <v>158</v>
      </c>
      <c r="AF273" s="46">
        <f t="shared" ref="AF273" ca="1" si="1307">AE273+AE272-AF271</f>
        <v>158</v>
      </c>
      <c r="AG273" s="46">
        <f t="shared" ref="AG273" ca="1" si="1308">AF273+AF272-AG271</f>
        <v>158</v>
      </c>
      <c r="AH273" s="46">
        <f t="shared" ref="AH273" ca="1" si="1309">AG273+AG272-AH271</f>
        <v>158</v>
      </c>
      <c r="AI273" s="46">
        <f t="shared" ref="AI273" ca="1" si="1310">AH273+AH272-AI271</f>
        <v>158</v>
      </c>
    </row>
    <row r="274" spans="1:35" ht="18" hidden="1" customHeight="1">
      <c r="A274" s="27">
        <v>91</v>
      </c>
      <c r="B274" s="96" t="s">
        <v>657</v>
      </c>
      <c r="C274" s="28" t="str">
        <f t="shared" ca="1" si="1215"/>
        <v>KGR2218</v>
      </c>
      <c r="D274" s="28" t="str">
        <f t="shared" ca="1" si="1216"/>
        <v>普通機種專用</v>
      </c>
      <c r="E274" s="28" t="str">
        <f t="shared" ca="1" si="1217"/>
        <v>無PO</v>
      </c>
      <c r="F274" s="29">
        <f t="shared" ca="1" si="1218"/>
        <v>3647</v>
      </c>
      <c r="G274" s="29">
        <f t="shared" ca="1" si="924"/>
        <v>0</v>
      </c>
      <c r="H274" s="29">
        <f t="shared" ca="1" si="925"/>
        <v>0</v>
      </c>
      <c r="I274" s="29"/>
      <c r="J274" s="30">
        <f t="shared" ca="1" si="1219"/>
        <v>0</v>
      </c>
      <c r="K274" s="30">
        <f t="shared" ca="1" si="1220"/>
        <v>0</v>
      </c>
      <c r="L274" s="30">
        <f t="shared" ca="1" si="1293"/>
        <v>20000</v>
      </c>
      <c r="M274" s="30">
        <f t="shared" ca="1" si="1293"/>
        <v>140</v>
      </c>
      <c r="N274" s="30">
        <f t="shared" ca="1" si="1213"/>
        <v>0</v>
      </c>
      <c r="O274" s="30">
        <f t="shared" ca="1" si="1214"/>
        <v>3647</v>
      </c>
      <c r="P274" s="41" t="s">
        <v>26</v>
      </c>
      <c r="Q274" s="42">
        <f ca="1">IF(MOD(ROW(),3)=1,VLOOKUP(INDIRECT("B"&amp;ROW()),INDIRECT("Cutput!$A:$AS"),Q$1,0),"")</f>
        <v>0</v>
      </c>
      <c r="R274" s="42">
        <f t="shared" ref="R274:AI274" ca="1" si="1311">IF(MOD(ROW(),3)=1,VLOOKUP(INDIRECT("B"&amp;ROW()),INDIRECT("Cutput!$A:$AS"),R$1,0),"")</f>
        <v>0</v>
      </c>
      <c r="S274" s="42">
        <f t="shared" ca="1" si="1311"/>
        <v>0</v>
      </c>
      <c r="T274" s="42">
        <f t="shared" ca="1" si="1311"/>
        <v>0</v>
      </c>
      <c r="U274" s="42">
        <f t="shared" ca="1" si="1311"/>
        <v>0</v>
      </c>
      <c r="V274" s="42">
        <f t="shared" ca="1" si="1311"/>
        <v>0</v>
      </c>
      <c r="W274" s="42">
        <f t="shared" ca="1" si="1311"/>
        <v>0</v>
      </c>
      <c r="X274" s="42">
        <f t="shared" ca="1" si="1311"/>
        <v>0</v>
      </c>
      <c r="Y274" s="42">
        <f t="shared" ca="1" si="1311"/>
        <v>0</v>
      </c>
      <c r="Z274" s="42">
        <f t="shared" ca="1" si="1311"/>
        <v>0</v>
      </c>
      <c r="AA274" s="42">
        <f t="shared" ca="1" si="1311"/>
        <v>0</v>
      </c>
      <c r="AB274" s="42">
        <f t="shared" ca="1" si="1311"/>
        <v>0</v>
      </c>
      <c r="AC274" s="42">
        <f t="shared" ca="1" si="1311"/>
        <v>0</v>
      </c>
      <c r="AD274" s="42">
        <f t="shared" ca="1" si="1311"/>
        <v>0</v>
      </c>
      <c r="AE274" s="42">
        <f t="shared" ca="1" si="1311"/>
        <v>0</v>
      </c>
      <c r="AF274" s="42">
        <f t="shared" ca="1" si="1311"/>
        <v>0</v>
      </c>
      <c r="AG274" s="42">
        <f t="shared" ca="1" si="1311"/>
        <v>0</v>
      </c>
      <c r="AH274" s="42">
        <f t="shared" ca="1" si="1311"/>
        <v>0</v>
      </c>
      <c r="AI274" s="42">
        <f t="shared" ca="1" si="1311"/>
        <v>0</v>
      </c>
    </row>
    <row r="275" spans="1:35" ht="18" hidden="1" customHeight="1">
      <c r="A275" s="31">
        <v>91</v>
      </c>
      <c r="B275" s="60" t="s">
        <v>95</v>
      </c>
      <c r="C275" s="28" t="str">
        <f t="shared" ca="1" si="1215"/>
        <v>KGR2218</v>
      </c>
      <c r="D275" s="28" t="str">
        <f t="shared" ca="1" si="1216"/>
        <v>普通機種專用</v>
      </c>
      <c r="E275" s="28" t="str">
        <f t="shared" ca="1" si="1217"/>
        <v>無PO</v>
      </c>
      <c r="F275" s="29" t="str">
        <f t="shared" ca="1" si="1218"/>
        <v/>
      </c>
      <c r="G275" s="29" t="str">
        <f t="shared" ca="1" si="924"/>
        <v/>
      </c>
      <c r="H275" s="29">
        <f t="shared" ca="1" si="925"/>
        <v>0</v>
      </c>
      <c r="I275" s="32"/>
      <c r="J275" s="30" t="str">
        <f t="shared" ca="1" si="1219"/>
        <v/>
      </c>
      <c r="K275" s="30" t="str">
        <f t="shared" ca="1" si="1220"/>
        <v/>
      </c>
      <c r="L275" s="30" t="str">
        <f t="shared" ca="1" si="1293"/>
        <v/>
      </c>
      <c r="M275" s="30" t="str">
        <f t="shared" ca="1" si="1293"/>
        <v/>
      </c>
      <c r="N275" s="30" t="str">
        <f t="shared" ca="1" si="1213"/>
        <v/>
      </c>
      <c r="O275" s="30" t="str">
        <f t="shared" si="1214"/>
        <v/>
      </c>
      <c r="P275" s="43" t="s">
        <v>27</v>
      </c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</row>
    <row r="276" spans="1:35" ht="18" hidden="1" customHeight="1">
      <c r="A276" s="31">
        <v>91</v>
      </c>
      <c r="B276" s="60" t="s">
        <v>95</v>
      </c>
      <c r="C276" s="28" t="str">
        <f t="shared" ca="1" si="1215"/>
        <v>KGR2218</v>
      </c>
      <c r="D276" s="28" t="str">
        <f t="shared" ca="1" si="1216"/>
        <v>普通機種專用</v>
      </c>
      <c r="E276" s="28" t="str">
        <f t="shared" ca="1" si="1217"/>
        <v>無PO</v>
      </c>
      <c r="F276" s="29" t="str">
        <f t="shared" ca="1" si="1218"/>
        <v/>
      </c>
      <c r="G276" s="29" t="str">
        <f t="shared" ref="G276:G279" ca="1" si="1312">IF(MOD(ROW(),3)=1,VLOOKUP(INDIRECT("B"&amp;ROW()),INDIRECT("0000!$A:$AS"),$G$2,0),"")</f>
        <v/>
      </c>
      <c r="H276" s="29">
        <f t="shared" ref="H276:H279" ca="1" si="1313">IF(ISNA(VLOOKUP(INDIRECT("B"&amp;ROW()),INDIRECT("LG_Buffer!$A:$D"),$H$2,0)),0,VLOOKUP(INDIRECT("B"&amp;ROW()),INDIRECT("LG_Buffer!$A:$D"),$H$2,0))</f>
        <v>0</v>
      </c>
      <c r="I276" s="32"/>
      <c r="J276" s="30" t="str">
        <f t="shared" ca="1" si="1219"/>
        <v/>
      </c>
      <c r="K276" s="30" t="str">
        <f t="shared" ca="1" si="1220"/>
        <v/>
      </c>
      <c r="L276" s="30" t="str">
        <f t="shared" ca="1" si="1293"/>
        <v/>
      </c>
      <c r="M276" s="30" t="str">
        <f t="shared" ca="1" si="1293"/>
        <v/>
      </c>
      <c r="N276" s="30" t="str">
        <f t="shared" ca="1" si="1213"/>
        <v/>
      </c>
      <c r="O276" s="30" t="str">
        <f t="shared" si="1214"/>
        <v/>
      </c>
      <c r="P276" s="45" t="s">
        <v>28</v>
      </c>
      <c r="Q276" s="46">
        <f ca="1">O274-Q274</f>
        <v>3647</v>
      </c>
      <c r="R276" s="46">
        <f ca="1">Q276+Q275-R274</f>
        <v>3647</v>
      </c>
      <c r="S276" s="46">
        <f t="shared" ref="S276" ca="1" si="1314">R276+R275-S274</f>
        <v>3647</v>
      </c>
      <c r="T276" s="46">
        <f t="shared" ref="T276" ca="1" si="1315">S276+S275-T274</f>
        <v>3647</v>
      </c>
      <c r="U276" s="46">
        <f t="shared" ref="U276" ca="1" si="1316">T276+T275-U274</f>
        <v>3647</v>
      </c>
      <c r="V276" s="46">
        <f t="shared" ref="V276" ca="1" si="1317">U276+U275-V274</f>
        <v>3647</v>
      </c>
      <c r="W276" s="46">
        <f t="shared" ref="W276" ca="1" si="1318">V276+V275-W274</f>
        <v>3647</v>
      </c>
      <c r="X276" s="46">
        <f t="shared" ref="X276" ca="1" si="1319">W276+W275-X274</f>
        <v>3647</v>
      </c>
      <c r="Y276" s="46">
        <f t="shared" ref="Y276" ca="1" si="1320">X276+X275-Y274</f>
        <v>3647</v>
      </c>
      <c r="Z276" s="46">
        <f t="shared" ref="Z276" ca="1" si="1321">Y276+Y275-Z274</f>
        <v>3647</v>
      </c>
      <c r="AA276" s="46">
        <f t="shared" ref="AA276" ca="1" si="1322">Z276+Z275-AA274</f>
        <v>3647</v>
      </c>
      <c r="AB276" s="46">
        <f t="shared" ref="AB276" ca="1" si="1323">AA276+AA275-AB274</f>
        <v>3647</v>
      </c>
      <c r="AC276" s="46">
        <f t="shared" ref="AC276" ca="1" si="1324">AB276+AB275-AC274</f>
        <v>3647</v>
      </c>
      <c r="AD276" s="46">
        <f t="shared" ref="AD276" ca="1" si="1325">AC276+AC275-AD274</f>
        <v>3647</v>
      </c>
      <c r="AE276" s="46">
        <f t="shared" ref="AE276" ca="1" si="1326">AD276+AD275-AE274</f>
        <v>3647</v>
      </c>
      <c r="AF276" s="46">
        <f t="shared" ref="AF276" ca="1" si="1327">AE276+AE275-AF274</f>
        <v>3647</v>
      </c>
      <c r="AG276" s="46">
        <f t="shared" ref="AG276" ca="1" si="1328">AF276+AF275-AG274</f>
        <v>3647</v>
      </c>
      <c r="AH276" s="46">
        <f t="shared" ref="AH276" ca="1" si="1329">AG276+AG275-AH274</f>
        <v>3647</v>
      </c>
      <c r="AI276" s="46">
        <f t="shared" ref="AI276" ca="1" si="1330">AH276+AH275-AI274</f>
        <v>3647</v>
      </c>
    </row>
    <row r="277" spans="1:35" ht="18" hidden="1" customHeight="1">
      <c r="A277" s="27">
        <v>92</v>
      </c>
      <c r="B277" s="96" t="s">
        <v>658</v>
      </c>
      <c r="C277" s="28" t="str">
        <f t="shared" ca="1" si="1215"/>
        <v>KCR1829</v>
      </c>
      <c r="D277" s="28" t="str">
        <f t="shared" ca="1" si="1216"/>
        <v>普通機種專用</v>
      </c>
      <c r="E277" s="28" t="str">
        <f t="shared" ca="1" si="1217"/>
        <v>CEM2</v>
      </c>
      <c r="F277" s="29">
        <f t="shared" ca="1" si="1218"/>
        <v>-1446</v>
      </c>
      <c r="G277" s="29">
        <f t="shared" ca="1" si="1312"/>
        <v>0</v>
      </c>
      <c r="H277" s="29">
        <f t="shared" ca="1" si="1313"/>
        <v>0</v>
      </c>
      <c r="I277" s="29"/>
      <c r="J277" s="30">
        <f t="shared" ca="1" si="1219"/>
        <v>3000</v>
      </c>
      <c r="K277" s="30">
        <f t="shared" ca="1" si="1220"/>
        <v>0</v>
      </c>
      <c r="L277" s="30">
        <f t="shared" ca="1" si="1293"/>
        <v>3000</v>
      </c>
      <c r="M277" s="30">
        <f t="shared" ca="1" si="1293"/>
        <v>196</v>
      </c>
      <c r="N277" s="30">
        <f t="shared" ca="1" si="1213"/>
        <v>0</v>
      </c>
      <c r="O277" s="30">
        <f t="shared" ca="1" si="1214"/>
        <v>-1446</v>
      </c>
      <c r="P277" s="41" t="s">
        <v>26</v>
      </c>
      <c r="Q277" s="42">
        <f ca="1">IF(MOD(ROW(),3)=1,VLOOKUP(INDIRECT("B"&amp;ROW()),INDIRECT("Cutput!$A:$AS"),Q$1,0),"")</f>
        <v>0</v>
      </c>
      <c r="R277" s="42">
        <f t="shared" ref="R277:AI277" ca="1" si="1331">IF(MOD(ROW(),3)=1,VLOOKUP(INDIRECT("B"&amp;ROW()),INDIRECT("Cutput!$A:$AS"),R$1,0),"")</f>
        <v>0</v>
      </c>
      <c r="S277" s="42">
        <f t="shared" ca="1" si="1331"/>
        <v>0</v>
      </c>
      <c r="T277" s="42">
        <f t="shared" ca="1" si="1331"/>
        <v>0</v>
      </c>
      <c r="U277" s="42">
        <f t="shared" ca="1" si="1331"/>
        <v>0</v>
      </c>
      <c r="V277" s="42">
        <f t="shared" ca="1" si="1331"/>
        <v>0</v>
      </c>
      <c r="W277" s="42">
        <f t="shared" ca="1" si="1331"/>
        <v>0</v>
      </c>
      <c r="X277" s="42">
        <f t="shared" ca="1" si="1331"/>
        <v>0</v>
      </c>
      <c r="Y277" s="42">
        <f t="shared" ca="1" si="1331"/>
        <v>0</v>
      </c>
      <c r="Z277" s="42">
        <f t="shared" ca="1" si="1331"/>
        <v>0</v>
      </c>
      <c r="AA277" s="42">
        <f t="shared" ca="1" si="1331"/>
        <v>0</v>
      </c>
      <c r="AB277" s="42">
        <f t="shared" ca="1" si="1331"/>
        <v>0</v>
      </c>
      <c r="AC277" s="42">
        <f t="shared" ca="1" si="1331"/>
        <v>0</v>
      </c>
      <c r="AD277" s="42">
        <f t="shared" ca="1" si="1331"/>
        <v>0</v>
      </c>
      <c r="AE277" s="42">
        <f t="shared" ca="1" si="1331"/>
        <v>0</v>
      </c>
      <c r="AF277" s="42">
        <f t="shared" ca="1" si="1331"/>
        <v>0</v>
      </c>
      <c r="AG277" s="42">
        <f t="shared" ca="1" si="1331"/>
        <v>0</v>
      </c>
      <c r="AH277" s="42">
        <f t="shared" ca="1" si="1331"/>
        <v>0</v>
      </c>
      <c r="AI277" s="42">
        <f t="shared" ca="1" si="1331"/>
        <v>0</v>
      </c>
    </row>
    <row r="278" spans="1:35" ht="18" hidden="1" customHeight="1">
      <c r="A278" s="31">
        <v>92</v>
      </c>
      <c r="B278" s="60" t="s">
        <v>96</v>
      </c>
      <c r="C278" s="28" t="str">
        <f t="shared" ca="1" si="1215"/>
        <v>KCR1829</v>
      </c>
      <c r="D278" s="28" t="str">
        <f t="shared" ca="1" si="1216"/>
        <v>普通機種專用</v>
      </c>
      <c r="E278" s="28" t="str">
        <f t="shared" ca="1" si="1217"/>
        <v>CEM2</v>
      </c>
      <c r="F278" s="29" t="str">
        <f t="shared" ca="1" si="1218"/>
        <v/>
      </c>
      <c r="G278" s="29" t="str">
        <f t="shared" ca="1" si="1312"/>
        <v/>
      </c>
      <c r="H278" s="29">
        <f t="shared" ca="1" si="1313"/>
        <v>0</v>
      </c>
      <c r="I278" s="32"/>
      <c r="J278" s="30" t="str">
        <f t="shared" ca="1" si="1219"/>
        <v/>
      </c>
      <c r="K278" s="30" t="str">
        <f t="shared" ca="1" si="1220"/>
        <v/>
      </c>
      <c r="L278" s="30" t="str">
        <f t="shared" ca="1" si="1293"/>
        <v/>
      </c>
      <c r="M278" s="30" t="str">
        <f t="shared" ca="1" si="1293"/>
        <v/>
      </c>
      <c r="N278" s="30" t="str">
        <f t="shared" ca="1" si="1213"/>
        <v/>
      </c>
      <c r="O278" s="30" t="str">
        <f t="shared" si="1214"/>
        <v/>
      </c>
      <c r="P278" s="43" t="s">
        <v>27</v>
      </c>
      <c r="Q278" s="44"/>
      <c r="R278" s="44"/>
      <c r="S278" s="44"/>
      <c r="T278" s="44">
        <v>3000</v>
      </c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</row>
    <row r="279" spans="1:35" ht="18" hidden="1" customHeight="1">
      <c r="A279" s="31">
        <v>92</v>
      </c>
      <c r="B279" s="60" t="s">
        <v>96</v>
      </c>
      <c r="C279" s="28" t="str">
        <f t="shared" ca="1" si="1215"/>
        <v>KCR1829</v>
      </c>
      <c r="D279" s="28" t="str">
        <f t="shared" ca="1" si="1216"/>
        <v>普通機種專用</v>
      </c>
      <c r="E279" s="28" t="str">
        <f t="shared" ca="1" si="1217"/>
        <v>CEM2</v>
      </c>
      <c r="F279" s="29" t="str">
        <f t="shared" ca="1" si="1218"/>
        <v/>
      </c>
      <c r="G279" s="29" t="str">
        <f t="shared" ca="1" si="1312"/>
        <v/>
      </c>
      <c r="H279" s="29">
        <f t="shared" ca="1" si="1313"/>
        <v>0</v>
      </c>
      <c r="I279" s="32"/>
      <c r="J279" s="30" t="str">
        <f t="shared" ca="1" si="1219"/>
        <v/>
      </c>
      <c r="K279" s="30" t="str">
        <f t="shared" ca="1" si="1220"/>
        <v/>
      </c>
      <c r="L279" s="30" t="str">
        <f t="shared" ca="1" si="1293"/>
        <v/>
      </c>
      <c r="M279" s="30" t="str">
        <f t="shared" ca="1" si="1293"/>
        <v/>
      </c>
      <c r="N279" s="30" t="str">
        <f t="shared" ca="1" si="1213"/>
        <v/>
      </c>
      <c r="O279" s="30" t="str">
        <f t="shared" si="1214"/>
        <v/>
      </c>
      <c r="P279" s="45" t="s">
        <v>28</v>
      </c>
      <c r="Q279" s="46">
        <f ca="1">O277-Q277</f>
        <v>-1446</v>
      </c>
      <c r="R279" s="46">
        <f ca="1">Q279+Q278-R277</f>
        <v>-1446</v>
      </c>
      <c r="S279" s="46">
        <f t="shared" ref="S279" ca="1" si="1332">R279+R278-S277</f>
        <v>-1446</v>
      </c>
      <c r="T279" s="46">
        <f t="shared" ref="T279" ca="1" si="1333">S279+S278-T277</f>
        <v>-1446</v>
      </c>
      <c r="U279" s="46">
        <f t="shared" ref="U279" ca="1" si="1334">T279+T278-U277</f>
        <v>1554</v>
      </c>
      <c r="V279" s="46">
        <f t="shared" ref="V279" ca="1" si="1335">U279+U278-V277</f>
        <v>1554</v>
      </c>
      <c r="W279" s="46">
        <f t="shared" ref="W279" ca="1" si="1336">V279+V278-W277</f>
        <v>1554</v>
      </c>
      <c r="X279" s="46">
        <f t="shared" ref="X279" ca="1" si="1337">W279+W278-X277</f>
        <v>1554</v>
      </c>
      <c r="Y279" s="46">
        <f t="shared" ref="Y279" ca="1" si="1338">X279+X278-Y277</f>
        <v>1554</v>
      </c>
      <c r="Z279" s="46">
        <f t="shared" ref="Z279" ca="1" si="1339">Y279+Y278-Z277</f>
        <v>1554</v>
      </c>
      <c r="AA279" s="46">
        <f t="shared" ref="AA279" ca="1" si="1340">Z279+Z278-AA277</f>
        <v>1554</v>
      </c>
      <c r="AB279" s="46">
        <f t="shared" ref="AB279" ca="1" si="1341">AA279+AA278-AB277</f>
        <v>1554</v>
      </c>
      <c r="AC279" s="46">
        <f t="shared" ref="AC279" ca="1" si="1342">AB279+AB278-AC277</f>
        <v>1554</v>
      </c>
      <c r="AD279" s="46">
        <f t="shared" ref="AD279" ca="1" si="1343">AC279+AC278-AD277</f>
        <v>1554</v>
      </c>
      <c r="AE279" s="46">
        <f t="shared" ref="AE279" ca="1" si="1344">AD279+AD278-AE277</f>
        <v>1554</v>
      </c>
      <c r="AF279" s="46">
        <f t="shared" ref="AF279" ca="1" si="1345">AE279+AE278-AF277</f>
        <v>1554</v>
      </c>
      <c r="AG279" s="46">
        <f t="shared" ref="AG279" ca="1" si="1346">AF279+AF278-AG277</f>
        <v>1554</v>
      </c>
      <c r="AH279" s="46">
        <f t="shared" ref="AH279" ca="1" si="1347">AG279+AG278-AH277</f>
        <v>1554</v>
      </c>
      <c r="AI279" s="46">
        <f t="shared" ref="AI279" ca="1" si="1348">AH279+AH278-AI277</f>
        <v>1554</v>
      </c>
    </row>
    <row r="280" spans="1:35" ht="18" hidden="1" customHeight="1">
      <c r="A280" s="27">
        <v>93</v>
      </c>
      <c r="B280" s="59" t="s">
        <v>265</v>
      </c>
      <c r="C280" s="28" t="str">
        <f t="shared" ca="1" si="1215"/>
        <v>Not Found</v>
      </c>
      <c r="D280" s="28" t="str">
        <f t="shared" ca="1" si="1216"/>
        <v>無機種用</v>
      </c>
      <c r="E280" s="28" t="str">
        <f t="shared" ca="1" si="1217"/>
        <v>無PO</v>
      </c>
      <c r="F280" s="29">
        <f t="shared" ca="1" si="1218"/>
        <v>0</v>
      </c>
      <c r="G280" s="29">
        <f ca="1">IF(MOD(ROW(),3)=1,VLOOKUP(INDIRECT("B"&amp;ROW()),INDIRECT("0000!$A:$AS"),$G$2,0),"")</f>
        <v>0</v>
      </c>
      <c r="H280" s="29">
        <f ca="1">IF(ISNA(VLOOKUP(INDIRECT("B"&amp;ROW()),INDIRECT("LG_Buffer!$A:$D"),$H$2,0)),0,VLOOKUP(INDIRECT("B"&amp;ROW()),INDIRECT("LG_Buffer!$A:$D"),$H$2,0))</f>
        <v>0</v>
      </c>
      <c r="I280" s="29"/>
      <c r="J280" s="30">
        <f t="shared" ca="1" si="1219"/>
        <v>0</v>
      </c>
      <c r="K280" s="30">
        <f t="shared" ca="1" si="1220"/>
        <v>0</v>
      </c>
      <c r="L280" s="30">
        <f t="shared" ca="1" si="1293"/>
        <v>3000</v>
      </c>
      <c r="M280" s="30">
        <f t="shared" ca="1" si="1293"/>
        <v>112</v>
      </c>
      <c r="N280" s="30">
        <f t="shared" ca="1" si="1213"/>
        <v>0</v>
      </c>
      <c r="O280" s="30">
        <f t="shared" ca="1" si="1214"/>
        <v>0</v>
      </c>
      <c r="P280" s="41" t="s">
        <v>26</v>
      </c>
      <c r="Q280" s="42">
        <f ca="1">IF(MOD(ROW(),3)=1,VLOOKUP(INDIRECT("B"&amp;ROW()),INDIRECT("Cutput!$A:$AS"),Q$1,0),"")</f>
        <v>0</v>
      </c>
      <c r="R280" s="42">
        <f t="shared" ref="R280:AI295" ca="1" si="1349">IF(MOD(ROW(),3)=1,VLOOKUP(INDIRECT("B"&amp;ROW()),INDIRECT("Cutput!$A:$AS"),R$1,0),"")</f>
        <v>0</v>
      </c>
      <c r="S280" s="42">
        <f t="shared" ca="1" si="1349"/>
        <v>0</v>
      </c>
      <c r="T280" s="42">
        <f t="shared" ca="1" si="1349"/>
        <v>0</v>
      </c>
      <c r="U280" s="42">
        <f t="shared" ca="1" si="1349"/>
        <v>0</v>
      </c>
      <c r="V280" s="42">
        <f t="shared" ca="1" si="1349"/>
        <v>0</v>
      </c>
      <c r="W280" s="42">
        <f t="shared" ca="1" si="1349"/>
        <v>0</v>
      </c>
      <c r="X280" s="42">
        <f t="shared" ca="1" si="1349"/>
        <v>0</v>
      </c>
      <c r="Y280" s="42">
        <f t="shared" ca="1" si="1349"/>
        <v>0</v>
      </c>
      <c r="Z280" s="42">
        <f t="shared" ca="1" si="1349"/>
        <v>0</v>
      </c>
      <c r="AA280" s="42">
        <f t="shared" ca="1" si="1349"/>
        <v>0</v>
      </c>
      <c r="AB280" s="42">
        <f t="shared" ca="1" si="1349"/>
        <v>0</v>
      </c>
      <c r="AC280" s="42">
        <f t="shared" ca="1" si="1349"/>
        <v>0</v>
      </c>
      <c r="AD280" s="42">
        <f t="shared" ca="1" si="1349"/>
        <v>0</v>
      </c>
      <c r="AE280" s="42">
        <f t="shared" ca="1" si="1349"/>
        <v>0</v>
      </c>
      <c r="AF280" s="42">
        <f t="shared" ca="1" si="1349"/>
        <v>0</v>
      </c>
      <c r="AG280" s="42">
        <f t="shared" ca="1" si="1349"/>
        <v>0</v>
      </c>
      <c r="AH280" s="42">
        <f t="shared" ca="1" si="1349"/>
        <v>0</v>
      </c>
      <c r="AI280" s="42">
        <f t="shared" ca="1" si="1349"/>
        <v>0</v>
      </c>
    </row>
    <row r="281" spans="1:35" ht="18" hidden="1" customHeight="1">
      <c r="A281" s="31">
        <v>93</v>
      </c>
      <c r="B281" s="60" t="s">
        <v>265</v>
      </c>
      <c r="C281" s="28" t="str">
        <f t="shared" ca="1" si="1215"/>
        <v>Not Found</v>
      </c>
      <c r="D281" s="28" t="str">
        <f t="shared" ca="1" si="1216"/>
        <v>無機種用</v>
      </c>
      <c r="E281" s="28" t="str">
        <f t="shared" ca="1" si="1217"/>
        <v>無PO</v>
      </c>
      <c r="F281" s="29" t="str">
        <f t="shared" ca="1" si="1218"/>
        <v/>
      </c>
      <c r="G281" s="29" t="str">
        <f t="shared" ref="G281:G344" ca="1" si="1350">IF(MOD(ROW(),3)=1,VLOOKUP(INDIRECT("B"&amp;ROW()),INDIRECT("0000!$A:$AS"),$G$2,0),"")</f>
        <v/>
      </c>
      <c r="H281" s="29">
        <f t="shared" ref="H281:H344" ca="1" si="1351">IF(ISNA(VLOOKUP(INDIRECT("B"&amp;ROW()),INDIRECT("LG_Buffer!$A:$D"),$H$2,0)),0,VLOOKUP(INDIRECT("B"&amp;ROW()),INDIRECT("LG_Buffer!$A:$D"),$H$2,0))</f>
        <v>0</v>
      </c>
      <c r="I281" s="32"/>
      <c r="J281" s="30" t="str">
        <f t="shared" ca="1" si="1219"/>
        <v/>
      </c>
      <c r="K281" s="30" t="str">
        <f t="shared" ca="1" si="1220"/>
        <v/>
      </c>
      <c r="L281" s="30" t="str">
        <f t="shared" ca="1" si="1293"/>
        <v/>
      </c>
      <c r="M281" s="30" t="str">
        <f t="shared" ca="1" si="1293"/>
        <v/>
      </c>
      <c r="N281" s="30" t="str">
        <f t="shared" ca="1" si="1213"/>
        <v/>
      </c>
      <c r="O281" s="30" t="str">
        <f t="shared" si="1214"/>
        <v/>
      </c>
      <c r="P281" s="43" t="s">
        <v>27</v>
      </c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</row>
    <row r="282" spans="1:35" ht="18" hidden="1" customHeight="1">
      <c r="A282" s="31">
        <v>93</v>
      </c>
      <c r="B282" s="60" t="s">
        <v>265</v>
      </c>
      <c r="C282" s="28" t="str">
        <f t="shared" ca="1" si="1215"/>
        <v>Not Found</v>
      </c>
      <c r="D282" s="28" t="str">
        <f t="shared" ca="1" si="1216"/>
        <v>無機種用</v>
      </c>
      <c r="E282" s="28" t="str">
        <f t="shared" ca="1" si="1217"/>
        <v>無PO</v>
      </c>
      <c r="F282" s="29" t="str">
        <f t="shared" ca="1" si="1218"/>
        <v/>
      </c>
      <c r="G282" s="29" t="str">
        <f t="shared" ca="1" si="1350"/>
        <v/>
      </c>
      <c r="H282" s="29">
        <f t="shared" ca="1" si="1351"/>
        <v>0</v>
      </c>
      <c r="I282" s="32"/>
      <c r="J282" s="30" t="str">
        <f t="shared" ca="1" si="1219"/>
        <v/>
      </c>
      <c r="K282" s="30" t="str">
        <f t="shared" ca="1" si="1220"/>
        <v/>
      </c>
      <c r="L282" s="30" t="str">
        <f t="shared" ca="1" si="1293"/>
        <v/>
      </c>
      <c r="M282" s="30" t="str">
        <f t="shared" ca="1" si="1293"/>
        <v/>
      </c>
      <c r="N282" s="30" t="str">
        <f t="shared" ca="1" si="1213"/>
        <v/>
      </c>
      <c r="O282" s="30" t="str">
        <f t="shared" si="1214"/>
        <v/>
      </c>
      <c r="P282" s="45" t="s">
        <v>28</v>
      </c>
      <c r="Q282" s="46">
        <f ca="1">O280-Q280</f>
        <v>0</v>
      </c>
      <c r="R282" s="46">
        <f ca="1">Q282+Q281-R280</f>
        <v>0</v>
      </c>
      <c r="S282" s="46">
        <f t="shared" ref="S282" ca="1" si="1352">R282+R281-S280</f>
        <v>0</v>
      </c>
      <c r="T282" s="46">
        <f t="shared" ref="T282" ca="1" si="1353">S282+S281-T280</f>
        <v>0</v>
      </c>
      <c r="U282" s="46">
        <f t="shared" ref="U282" ca="1" si="1354">T282+T281-U280</f>
        <v>0</v>
      </c>
      <c r="V282" s="46">
        <f t="shared" ref="V282" ca="1" si="1355">U282+U281-V280</f>
        <v>0</v>
      </c>
      <c r="W282" s="46">
        <f t="shared" ref="W282" ca="1" si="1356">V282+V281-W280</f>
        <v>0</v>
      </c>
      <c r="X282" s="46">
        <f t="shared" ref="X282" ca="1" si="1357">W282+W281-X280</f>
        <v>0</v>
      </c>
      <c r="Y282" s="46">
        <f t="shared" ref="Y282" ca="1" si="1358">X282+X281-Y280</f>
        <v>0</v>
      </c>
      <c r="Z282" s="46">
        <f t="shared" ref="Z282" ca="1" si="1359">Y282+Y281-Z280</f>
        <v>0</v>
      </c>
      <c r="AA282" s="46">
        <f t="shared" ref="AA282" ca="1" si="1360">Z282+Z281-AA280</f>
        <v>0</v>
      </c>
      <c r="AB282" s="46">
        <f t="shared" ref="AB282" ca="1" si="1361">AA282+AA281-AB280</f>
        <v>0</v>
      </c>
      <c r="AC282" s="46">
        <f t="shared" ref="AC282" ca="1" si="1362">AB282+AB281-AC280</f>
        <v>0</v>
      </c>
      <c r="AD282" s="46">
        <f t="shared" ref="AD282" ca="1" si="1363">AC282+AC281-AD280</f>
        <v>0</v>
      </c>
      <c r="AE282" s="46">
        <f t="shared" ref="AE282" ca="1" si="1364">AD282+AD281-AE280</f>
        <v>0</v>
      </c>
      <c r="AF282" s="46">
        <f t="shared" ref="AF282" ca="1" si="1365">AE282+AE281-AF280</f>
        <v>0</v>
      </c>
      <c r="AG282" s="46">
        <f t="shared" ref="AG282" ca="1" si="1366">AF282+AF281-AG280</f>
        <v>0</v>
      </c>
      <c r="AH282" s="46">
        <f t="shared" ref="AH282" ca="1" si="1367">AG282+AG281-AH280</f>
        <v>0</v>
      </c>
      <c r="AI282" s="46">
        <f t="shared" ref="AI282" ca="1" si="1368">AH282+AH281-AI280</f>
        <v>0</v>
      </c>
    </row>
    <row r="283" spans="1:35" ht="18" hidden="1" customHeight="1">
      <c r="A283" s="27">
        <v>94</v>
      </c>
      <c r="B283" s="96" t="s">
        <v>617</v>
      </c>
      <c r="C283" s="28" t="str">
        <f t="shared" ca="1" si="1215"/>
        <v>MGR1930</v>
      </c>
      <c r="D283" s="28" t="str">
        <f t="shared" ca="1" si="1216"/>
        <v>SS專用</v>
      </c>
      <c r="E283" s="28" t="str">
        <f t="shared" ca="1" si="1217"/>
        <v>安富利</v>
      </c>
      <c r="F283" s="29">
        <f t="shared" ca="1" si="1218"/>
        <v>-9096</v>
      </c>
      <c r="G283" s="29">
        <f t="shared" ca="1" si="1350"/>
        <v>0</v>
      </c>
      <c r="H283" s="29">
        <f t="shared" ca="1" si="1351"/>
        <v>0</v>
      </c>
      <c r="I283" s="29"/>
      <c r="J283" s="30">
        <f t="shared" ca="1" si="1219"/>
        <v>105000</v>
      </c>
      <c r="K283" s="30">
        <f t="shared" ca="1" si="1220"/>
        <v>0</v>
      </c>
      <c r="L283" s="30">
        <f t="shared" ca="1" si="1293"/>
        <v>3000</v>
      </c>
      <c r="M283" s="30">
        <f t="shared" ca="1" si="1293"/>
        <v>140</v>
      </c>
      <c r="N283" s="30">
        <f t="shared" ca="1" si="1213"/>
        <v>48000</v>
      </c>
      <c r="O283" s="30">
        <f t="shared" ca="1" si="1214"/>
        <v>38904</v>
      </c>
      <c r="P283" s="41" t="s">
        <v>26</v>
      </c>
      <c r="Q283" s="42">
        <f ca="1">IF(MOD(ROW(),3)=1,VLOOKUP(INDIRECT("B"&amp;ROW()),INDIRECT("Cutput!$A:$AS"),Q$1,0),"")</f>
        <v>18000</v>
      </c>
      <c r="R283" s="42">
        <f t="shared" ref="R283:AI283" ca="1" si="1369">IF(MOD(ROW(),3)=1,VLOOKUP(INDIRECT("B"&amp;ROW()),INDIRECT("Cutput!$A:$AS"),R$1,0),"")</f>
        <v>21600</v>
      </c>
      <c r="S283" s="42">
        <f t="shared" ca="1" si="1369"/>
        <v>24000</v>
      </c>
      <c r="T283" s="42">
        <f t="shared" ca="1" si="1369"/>
        <v>21600</v>
      </c>
      <c r="U283" s="42">
        <f t="shared" ca="1" si="1369"/>
        <v>26400</v>
      </c>
      <c r="V283" s="42">
        <f t="shared" ca="1" si="1369"/>
        <v>17238</v>
      </c>
      <c r="W283" s="42">
        <f t="shared" ca="1" si="1369"/>
        <v>12774</v>
      </c>
      <c r="X283" s="42">
        <f t="shared" ca="1" si="1369"/>
        <v>0</v>
      </c>
      <c r="Y283" s="42">
        <f t="shared" ca="1" si="1369"/>
        <v>0</v>
      </c>
      <c r="Z283" s="42">
        <f t="shared" ca="1" si="1369"/>
        <v>0</v>
      </c>
      <c r="AA283" s="42">
        <f t="shared" ca="1" si="1369"/>
        <v>0</v>
      </c>
      <c r="AB283" s="42">
        <f t="shared" ca="1" si="1369"/>
        <v>0</v>
      </c>
      <c r="AC283" s="42">
        <f t="shared" ca="1" si="1369"/>
        <v>0</v>
      </c>
      <c r="AD283" s="42">
        <f t="shared" ca="1" si="1369"/>
        <v>0</v>
      </c>
      <c r="AE283" s="42">
        <f t="shared" ca="1" si="1369"/>
        <v>0</v>
      </c>
      <c r="AF283" s="42">
        <f t="shared" ca="1" si="1369"/>
        <v>0</v>
      </c>
      <c r="AG283" s="42">
        <f t="shared" ca="1" si="1369"/>
        <v>0</v>
      </c>
      <c r="AH283" s="42">
        <f t="shared" ca="1" si="1369"/>
        <v>0</v>
      </c>
      <c r="AI283" s="42">
        <f t="shared" ca="1" si="1369"/>
        <v>0</v>
      </c>
    </row>
    <row r="284" spans="1:35" ht="18" hidden="1" customHeight="1">
      <c r="A284" s="31">
        <v>94</v>
      </c>
      <c r="B284" s="60" t="s">
        <v>97</v>
      </c>
      <c r="C284" s="28" t="str">
        <f t="shared" ca="1" si="1215"/>
        <v>MGR1930</v>
      </c>
      <c r="D284" s="28" t="str">
        <f t="shared" ca="1" si="1216"/>
        <v>SS專用</v>
      </c>
      <c r="E284" s="28" t="str">
        <f t="shared" ca="1" si="1217"/>
        <v>安富利</v>
      </c>
      <c r="F284" s="29" t="str">
        <f t="shared" ca="1" si="1218"/>
        <v/>
      </c>
      <c r="G284" s="29" t="str">
        <f t="shared" ca="1" si="1350"/>
        <v/>
      </c>
      <c r="H284" s="29">
        <f t="shared" ca="1" si="1351"/>
        <v>0</v>
      </c>
      <c r="I284" s="32"/>
      <c r="J284" s="30" t="str">
        <f t="shared" ca="1" si="1219"/>
        <v/>
      </c>
      <c r="K284" s="30" t="str">
        <f t="shared" ca="1" si="1220"/>
        <v/>
      </c>
      <c r="L284" s="30" t="str">
        <f t="shared" ca="1" si="1293"/>
        <v/>
      </c>
      <c r="M284" s="30" t="str">
        <f t="shared" ca="1" si="1293"/>
        <v/>
      </c>
      <c r="N284" s="30" t="str">
        <f t="shared" ca="1" si="1213"/>
        <v/>
      </c>
      <c r="O284" s="30" t="str">
        <f t="shared" si="1214"/>
        <v/>
      </c>
      <c r="P284" s="43" t="s">
        <v>27</v>
      </c>
      <c r="Q284" s="44">
        <v>12000</v>
      </c>
      <c r="R284" s="44">
        <v>6000</v>
      </c>
      <c r="S284" s="44">
        <v>21000</v>
      </c>
      <c r="T284" s="44">
        <v>21000</v>
      </c>
      <c r="U284" s="44">
        <v>27000</v>
      </c>
      <c r="V284" s="44">
        <v>15000</v>
      </c>
      <c r="W284" s="44">
        <v>15000</v>
      </c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</row>
    <row r="285" spans="1:35" ht="18" hidden="1" customHeight="1">
      <c r="A285" s="31">
        <v>94</v>
      </c>
      <c r="B285" s="60" t="s">
        <v>97</v>
      </c>
      <c r="C285" s="28" t="str">
        <f t="shared" ca="1" si="1215"/>
        <v>MGR1930</v>
      </c>
      <c r="D285" s="28" t="str">
        <f t="shared" ca="1" si="1216"/>
        <v>SS專用</v>
      </c>
      <c r="E285" s="28" t="str">
        <f t="shared" ca="1" si="1217"/>
        <v>安富利</v>
      </c>
      <c r="F285" s="29" t="str">
        <f t="shared" ca="1" si="1218"/>
        <v/>
      </c>
      <c r="G285" s="29" t="str">
        <f t="shared" ca="1" si="1350"/>
        <v/>
      </c>
      <c r="H285" s="29">
        <f t="shared" ca="1" si="1351"/>
        <v>0</v>
      </c>
      <c r="I285" s="32"/>
      <c r="J285" s="30" t="str">
        <f t="shared" ca="1" si="1219"/>
        <v/>
      </c>
      <c r="K285" s="30" t="str">
        <f t="shared" ca="1" si="1220"/>
        <v/>
      </c>
      <c r="L285" s="30" t="str">
        <f t="shared" ca="1" si="1293"/>
        <v/>
      </c>
      <c r="M285" s="30" t="str">
        <f t="shared" ca="1" si="1293"/>
        <v/>
      </c>
      <c r="N285" s="30" t="str">
        <f t="shared" ca="1" si="1213"/>
        <v/>
      </c>
      <c r="O285" s="30" t="str">
        <f t="shared" si="1214"/>
        <v/>
      </c>
      <c r="P285" s="45" t="s">
        <v>28</v>
      </c>
      <c r="Q285" s="46">
        <f ca="1">O283-Q283</f>
        <v>20904</v>
      </c>
      <c r="R285" s="46">
        <f ca="1">Q285+Q284-R283</f>
        <v>11304</v>
      </c>
      <c r="S285" s="46">
        <f t="shared" ref="S285" ca="1" si="1370">R285+R284-S283</f>
        <v>-6696</v>
      </c>
      <c r="T285" s="46">
        <f t="shared" ref="T285" ca="1" si="1371">S285+S284-T283</f>
        <v>-7296</v>
      </c>
      <c r="U285" s="46">
        <f t="shared" ref="U285" ca="1" si="1372">T285+T284-U283</f>
        <v>-12696</v>
      </c>
      <c r="V285" s="46">
        <f t="shared" ref="V285" ca="1" si="1373">U285+U284-V283</f>
        <v>-2934</v>
      </c>
      <c r="W285" s="46">
        <f t="shared" ref="W285" ca="1" si="1374">V285+V284-W283</f>
        <v>-708</v>
      </c>
      <c r="X285" s="46">
        <f t="shared" ref="X285" ca="1" si="1375">W285+W284-X283</f>
        <v>14292</v>
      </c>
      <c r="Y285" s="46">
        <f t="shared" ref="Y285" ca="1" si="1376">X285+X284-Y283</f>
        <v>14292</v>
      </c>
      <c r="Z285" s="46">
        <f t="shared" ref="Z285" ca="1" si="1377">Y285+Y284-Z283</f>
        <v>14292</v>
      </c>
      <c r="AA285" s="46">
        <f t="shared" ref="AA285" ca="1" si="1378">Z285+Z284-AA283</f>
        <v>14292</v>
      </c>
      <c r="AB285" s="46">
        <f t="shared" ref="AB285" ca="1" si="1379">AA285+AA284-AB283</f>
        <v>14292</v>
      </c>
      <c r="AC285" s="46">
        <f t="shared" ref="AC285" ca="1" si="1380">AB285+AB284-AC283</f>
        <v>14292</v>
      </c>
      <c r="AD285" s="46">
        <f t="shared" ref="AD285" ca="1" si="1381">AC285+AC284-AD283</f>
        <v>14292</v>
      </c>
      <c r="AE285" s="46">
        <f t="shared" ref="AE285" ca="1" si="1382">AD285+AD284-AE283</f>
        <v>14292</v>
      </c>
      <c r="AF285" s="46">
        <f t="shared" ref="AF285" ca="1" si="1383">AE285+AE284-AF283</f>
        <v>14292</v>
      </c>
      <c r="AG285" s="46">
        <f t="shared" ref="AG285" ca="1" si="1384">AF285+AF284-AG283</f>
        <v>14292</v>
      </c>
      <c r="AH285" s="46">
        <f t="shared" ref="AH285" ca="1" si="1385">AG285+AG284-AH283</f>
        <v>14292</v>
      </c>
      <c r="AI285" s="46">
        <f t="shared" ref="AI285" ca="1" si="1386">AH285+AH284-AI283</f>
        <v>14292</v>
      </c>
    </row>
    <row r="286" spans="1:35" ht="18" hidden="1" customHeight="1">
      <c r="A286" s="27">
        <v>95</v>
      </c>
      <c r="B286" s="96" t="s">
        <v>618</v>
      </c>
      <c r="C286" s="28" t="str">
        <f t="shared" ca="1" si="1215"/>
        <v>MGR1930</v>
      </c>
      <c r="D286" s="28" t="str">
        <f t="shared" ca="1" si="1216"/>
        <v>SS專用</v>
      </c>
      <c r="E286" s="28" t="str">
        <f t="shared" ca="1" si="1217"/>
        <v>安富利</v>
      </c>
      <c r="F286" s="29">
        <f t="shared" ca="1" si="1218"/>
        <v>-9046</v>
      </c>
      <c r="G286" s="29">
        <f t="shared" ca="1" si="1350"/>
        <v>0</v>
      </c>
      <c r="H286" s="29">
        <f t="shared" ca="1" si="1351"/>
        <v>0</v>
      </c>
      <c r="I286" s="29"/>
      <c r="J286" s="30">
        <f t="shared" ca="1" si="1219"/>
        <v>105018</v>
      </c>
      <c r="K286" s="30">
        <f t="shared" ca="1" si="1220"/>
        <v>0</v>
      </c>
      <c r="L286" s="30">
        <f t="shared" ca="1" si="1293"/>
        <v>7000</v>
      </c>
      <c r="M286" s="30">
        <f t="shared" ca="1" si="1293"/>
        <v>140</v>
      </c>
      <c r="N286" s="30">
        <f t="shared" ca="1" si="1213"/>
        <v>48000</v>
      </c>
      <c r="O286" s="30">
        <f t="shared" ca="1" si="1214"/>
        <v>38954</v>
      </c>
      <c r="P286" s="41" t="s">
        <v>26</v>
      </c>
      <c r="Q286" s="42">
        <f ca="1">IF(MOD(ROW(),3)=1,VLOOKUP(INDIRECT("B"&amp;ROW()),INDIRECT("Cutput!$A:$AS"),Q$1,0),"")</f>
        <v>18000</v>
      </c>
      <c r="R286" s="42">
        <f t="shared" ca="1" si="1349"/>
        <v>21600</v>
      </c>
      <c r="S286" s="42">
        <f t="shared" ca="1" si="1349"/>
        <v>24000</v>
      </c>
      <c r="T286" s="42">
        <f t="shared" ca="1" si="1349"/>
        <v>21600</v>
      </c>
      <c r="U286" s="42">
        <f t="shared" ca="1" si="1349"/>
        <v>26400</v>
      </c>
      <c r="V286" s="42">
        <f t="shared" ca="1" si="1349"/>
        <v>17238</v>
      </c>
      <c r="W286" s="42">
        <f t="shared" ca="1" si="1349"/>
        <v>12774</v>
      </c>
      <c r="X286" s="42">
        <f t="shared" ca="1" si="1349"/>
        <v>0</v>
      </c>
      <c r="Y286" s="42">
        <f t="shared" ca="1" si="1349"/>
        <v>0</v>
      </c>
      <c r="Z286" s="42">
        <f t="shared" ca="1" si="1349"/>
        <v>0</v>
      </c>
      <c r="AA286" s="42">
        <f t="shared" ca="1" si="1349"/>
        <v>0</v>
      </c>
      <c r="AB286" s="42">
        <f t="shared" ca="1" si="1349"/>
        <v>0</v>
      </c>
      <c r="AC286" s="42">
        <f t="shared" ca="1" si="1349"/>
        <v>0</v>
      </c>
      <c r="AD286" s="42">
        <f t="shared" ca="1" si="1349"/>
        <v>0</v>
      </c>
      <c r="AE286" s="42">
        <f t="shared" ca="1" si="1349"/>
        <v>0</v>
      </c>
      <c r="AF286" s="42">
        <f t="shared" ca="1" si="1349"/>
        <v>0</v>
      </c>
      <c r="AG286" s="42">
        <f t="shared" ca="1" si="1349"/>
        <v>0</v>
      </c>
      <c r="AH286" s="42">
        <f t="shared" ca="1" si="1349"/>
        <v>0</v>
      </c>
      <c r="AI286" s="42">
        <f t="shared" ca="1" si="1349"/>
        <v>0</v>
      </c>
    </row>
    <row r="287" spans="1:35" ht="18" hidden="1" customHeight="1">
      <c r="A287" s="31">
        <v>95</v>
      </c>
      <c r="B287" s="60" t="s">
        <v>98</v>
      </c>
      <c r="C287" s="28" t="str">
        <f t="shared" ca="1" si="1215"/>
        <v>MGR1930</v>
      </c>
      <c r="D287" s="28" t="str">
        <f t="shared" ca="1" si="1216"/>
        <v>SS專用</v>
      </c>
      <c r="E287" s="28" t="str">
        <f t="shared" ca="1" si="1217"/>
        <v>安富利</v>
      </c>
      <c r="F287" s="29" t="str">
        <f t="shared" ca="1" si="1218"/>
        <v/>
      </c>
      <c r="G287" s="29" t="str">
        <f t="shared" ca="1" si="1350"/>
        <v/>
      </c>
      <c r="H287" s="29">
        <f t="shared" ca="1" si="1351"/>
        <v>0</v>
      </c>
      <c r="I287" s="32"/>
      <c r="J287" s="30" t="str">
        <f t="shared" ca="1" si="1219"/>
        <v/>
      </c>
      <c r="K287" s="30" t="str">
        <f t="shared" ca="1" si="1220"/>
        <v/>
      </c>
      <c r="L287" s="30" t="str">
        <f t="shared" ca="1" si="1293"/>
        <v/>
      </c>
      <c r="M287" s="30" t="str">
        <f t="shared" ca="1" si="1293"/>
        <v/>
      </c>
      <c r="N287" s="30" t="str">
        <f t="shared" ca="1" si="1213"/>
        <v/>
      </c>
      <c r="O287" s="30" t="str">
        <f t="shared" si="1214"/>
        <v/>
      </c>
      <c r="P287" s="43" t="s">
        <v>27</v>
      </c>
      <c r="Q287" s="44"/>
      <c r="R287" s="44">
        <v>21000</v>
      </c>
      <c r="S287" s="44">
        <v>21000</v>
      </c>
      <c r="T287" s="44">
        <v>21000</v>
      </c>
      <c r="U287" s="44">
        <v>28000</v>
      </c>
      <c r="V287" s="44">
        <v>14000</v>
      </c>
      <c r="W287" s="44">
        <v>14000</v>
      </c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</row>
    <row r="288" spans="1:35" ht="18" hidden="1" customHeight="1">
      <c r="A288" s="31">
        <v>95</v>
      </c>
      <c r="B288" s="60" t="s">
        <v>98</v>
      </c>
      <c r="C288" s="28" t="str">
        <f t="shared" ca="1" si="1215"/>
        <v>MGR1930</v>
      </c>
      <c r="D288" s="28" t="str">
        <f t="shared" ca="1" si="1216"/>
        <v>SS專用</v>
      </c>
      <c r="E288" s="28" t="str">
        <f t="shared" ca="1" si="1217"/>
        <v>安富利</v>
      </c>
      <c r="F288" s="29" t="str">
        <f t="shared" ca="1" si="1218"/>
        <v/>
      </c>
      <c r="G288" s="29" t="str">
        <f t="shared" ca="1" si="1350"/>
        <v/>
      </c>
      <c r="H288" s="29">
        <f t="shared" ca="1" si="1351"/>
        <v>0</v>
      </c>
      <c r="I288" s="32"/>
      <c r="J288" s="30" t="str">
        <f t="shared" ca="1" si="1219"/>
        <v/>
      </c>
      <c r="K288" s="30" t="str">
        <f t="shared" ca="1" si="1220"/>
        <v/>
      </c>
      <c r="L288" s="30" t="str">
        <f t="shared" ref="L288:M307" ca="1" si="1387">IF(MOD(ROW(),3)=1,VLOOKUP(INDIRECT("B"&amp;ROW()),INDIRECT("KCB!$B:$AS"),L$2,0),"")</f>
        <v/>
      </c>
      <c r="M288" s="30" t="str">
        <f t="shared" ca="1" si="1387"/>
        <v/>
      </c>
      <c r="N288" s="30" t="str">
        <f t="shared" ca="1" si="1213"/>
        <v/>
      </c>
      <c r="O288" s="30" t="str">
        <f t="shared" si="1214"/>
        <v/>
      </c>
      <c r="P288" s="45" t="s">
        <v>28</v>
      </c>
      <c r="Q288" s="46">
        <f ca="1">O286-Q286</f>
        <v>20954</v>
      </c>
      <c r="R288" s="46">
        <f ca="1">Q288+Q287-R286</f>
        <v>-646</v>
      </c>
      <c r="S288" s="46">
        <f t="shared" ref="S288" ca="1" si="1388">R288+R287-S286</f>
        <v>-3646</v>
      </c>
      <c r="T288" s="46">
        <f t="shared" ref="T288" ca="1" si="1389">S288+S287-T286</f>
        <v>-4246</v>
      </c>
      <c r="U288" s="46">
        <f t="shared" ref="U288" ca="1" si="1390">T288+T287-U286</f>
        <v>-9646</v>
      </c>
      <c r="V288" s="46">
        <f t="shared" ref="V288" ca="1" si="1391">U288+U287-V286</f>
        <v>1116</v>
      </c>
      <c r="W288" s="46">
        <f t="shared" ref="W288" ca="1" si="1392">V288+V287-W286</f>
        <v>2342</v>
      </c>
      <c r="X288" s="46">
        <f t="shared" ref="X288" ca="1" si="1393">W288+W287-X286</f>
        <v>16342</v>
      </c>
      <c r="Y288" s="46">
        <f t="shared" ref="Y288" ca="1" si="1394">X288+X287-Y286</f>
        <v>16342</v>
      </c>
      <c r="Z288" s="46">
        <f t="shared" ref="Z288" ca="1" si="1395">Y288+Y287-Z286</f>
        <v>16342</v>
      </c>
      <c r="AA288" s="46">
        <f t="shared" ref="AA288" ca="1" si="1396">Z288+Z287-AA286</f>
        <v>16342</v>
      </c>
      <c r="AB288" s="46">
        <f t="shared" ref="AB288" ca="1" si="1397">AA288+AA287-AB286</f>
        <v>16342</v>
      </c>
      <c r="AC288" s="46">
        <f t="shared" ref="AC288" ca="1" si="1398">AB288+AB287-AC286</f>
        <v>16342</v>
      </c>
      <c r="AD288" s="46">
        <f t="shared" ref="AD288" ca="1" si="1399">AC288+AC287-AD286</f>
        <v>16342</v>
      </c>
      <c r="AE288" s="46">
        <f t="shared" ref="AE288" ca="1" si="1400">AD288+AD287-AE286</f>
        <v>16342</v>
      </c>
      <c r="AF288" s="46">
        <f t="shared" ref="AF288" ca="1" si="1401">AE288+AE287-AF286</f>
        <v>16342</v>
      </c>
      <c r="AG288" s="46">
        <f t="shared" ref="AG288" ca="1" si="1402">AF288+AF287-AG286</f>
        <v>16342</v>
      </c>
      <c r="AH288" s="46">
        <f t="shared" ref="AH288" ca="1" si="1403">AG288+AG287-AH286</f>
        <v>16342</v>
      </c>
      <c r="AI288" s="46">
        <f t="shared" ref="AI288" ca="1" si="1404">AH288+AH287-AI286</f>
        <v>16342</v>
      </c>
    </row>
    <row r="289" spans="1:35" ht="18" hidden="1" customHeight="1">
      <c r="A289" s="27">
        <v>96</v>
      </c>
      <c r="B289" s="96" t="s">
        <v>731</v>
      </c>
      <c r="C289" s="28" t="str">
        <f t="shared" ca="1" si="1215"/>
        <v>KCR2205, KCR2265</v>
      </c>
      <c r="D289" s="28" t="str">
        <f t="shared" ca="1" si="1216"/>
        <v>LG專用</v>
      </c>
      <c r="E289" s="28" t="str">
        <f t="shared" ca="1" si="1217"/>
        <v>安富利</v>
      </c>
      <c r="F289" s="29">
        <f t="shared" ca="1" si="1218"/>
        <v>5632</v>
      </c>
      <c r="G289" s="29">
        <f t="shared" ca="1" si="1350"/>
        <v>0</v>
      </c>
      <c r="H289" s="29">
        <f t="shared" ca="1" si="1351"/>
        <v>0</v>
      </c>
      <c r="I289" s="29"/>
      <c r="J289" s="30">
        <f t="shared" ca="1" si="1219"/>
        <v>12000</v>
      </c>
      <c r="K289" s="30">
        <f t="shared" ca="1" si="1220"/>
        <v>0</v>
      </c>
      <c r="L289" s="30">
        <f t="shared" ca="1" si="1387"/>
        <v>3000</v>
      </c>
      <c r="M289" s="30">
        <f t="shared" ca="1" si="1387"/>
        <v>154</v>
      </c>
      <c r="N289" s="30">
        <f t="shared" ca="1" si="1213"/>
        <v>0</v>
      </c>
      <c r="O289" s="30">
        <f t="shared" ca="1" si="1214"/>
        <v>5632</v>
      </c>
      <c r="P289" s="41" t="s">
        <v>26</v>
      </c>
      <c r="Q289" s="42">
        <f ca="1">IF(MOD(ROW(),3)=1,VLOOKUP(INDIRECT("B"&amp;ROW()),INDIRECT("Cutput!$A:$AS"),Q$1,0),"")</f>
        <v>0</v>
      </c>
      <c r="R289" s="42">
        <f t="shared" ca="1" si="1349"/>
        <v>800</v>
      </c>
      <c r="S289" s="42">
        <f t="shared" ca="1" si="1349"/>
        <v>800</v>
      </c>
      <c r="T289" s="42">
        <f t="shared" ca="1" si="1349"/>
        <v>2000</v>
      </c>
      <c r="U289" s="42">
        <f t="shared" ca="1" si="1349"/>
        <v>2200</v>
      </c>
      <c r="V289" s="42">
        <f t="shared" ca="1" si="1349"/>
        <v>3000</v>
      </c>
      <c r="W289" s="42">
        <f t="shared" ca="1" si="1349"/>
        <v>3000</v>
      </c>
      <c r="X289" s="42">
        <f t="shared" ca="1" si="1349"/>
        <v>1800</v>
      </c>
      <c r="Y289" s="42">
        <f t="shared" ca="1" si="1349"/>
        <v>1200</v>
      </c>
      <c r="Z289" s="42">
        <f t="shared" ca="1" si="1349"/>
        <v>1800</v>
      </c>
      <c r="AA289" s="42">
        <f t="shared" ca="1" si="1349"/>
        <v>2200</v>
      </c>
      <c r="AB289" s="42">
        <f t="shared" ca="1" si="1349"/>
        <v>2000</v>
      </c>
      <c r="AC289" s="42">
        <f t="shared" ca="1" si="1349"/>
        <v>0</v>
      </c>
      <c r="AD289" s="42">
        <f t="shared" ca="1" si="1349"/>
        <v>0</v>
      </c>
      <c r="AE289" s="42">
        <f t="shared" ca="1" si="1349"/>
        <v>0</v>
      </c>
      <c r="AF289" s="42">
        <f t="shared" ca="1" si="1349"/>
        <v>0</v>
      </c>
      <c r="AG289" s="42">
        <f t="shared" ca="1" si="1349"/>
        <v>0</v>
      </c>
      <c r="AH289" s="42">
        <f t="shared" ca="1" si="1349"/>
        <v>0</v>
      </c>
      <c r="AI289" s="42">
        <f t="shared" ca="1" si="1349"/>
        <v>0</v>
      </c>
    </row>
    <row r="290" spans="1:35" ht="18" hidden="1" customHeight="1">
      <c r="A290" s="31">
        <v>96</v>
      </c>
      <c r="B290" s="60" t="s">
        <v>99</v>
      </c>
      <c r="C290" s="28" t="str">
        <f t="shared" ca="1" si="1215"/>
        <v>KCR2205, KCR2265</v>
      </c>
      <c r="D290" s="28" t="str">
        <f t="shared" ca="1" si="1216"/>
        <v>LG專用</v>
      </c>
      <c r="E290" s="28" t="str">
        <f t="shared" ca="1" si="1217"/>
        <v>安富利</v>
      </c>
      <c r="F290" s="29" t="str">
        <f t="shared" ca="1" si="1218"/>
        <v/>
      </c>
      <c r="G290" s="29" t="str">
        <f t="shared" ca="1" si="1350"/>
        <v/>
      </c>
      <c r="H290" s="29">
        <f t="shared" ca="1" si="1351"/>
        <v>0</v>
      </c>
      <c r="I290" s="32" t="s">
        <v>32</v>
      </c>
      <c r="J290" s="30" t="str">
        <f t="shared" ca="1" si="1219"/>
        <v/>
      </c>
      <c r="K290" s="30" t="str">
        <f t="shared" ca="1" si="1220"/>
        <v/>
      </c>
      <c r="L290" s="30" t="str">
        <f t="shared" ca="1" si="1387"/>
        <v/>
      </c>
      <c r="M290" s="30" t="str">
        <f t="shared" ca="1" si="1387"/>
        <v/>
      </c>
      <c r="N290" s="30" t="str">
        <f t="shared" ca="1" si="1213"/>
        <v/>
      </c>
      <c r="O290" s="30" t="str">
        <f t="shared" si="1214"/>
        <v/>
      </c>
      <c r="P290" s="43" t="s">
        <v>27</v>
      </c>
      <c r="Q290" s="44"/>
      <c r="R290" s="44"/>
      <c r="S290" s="44"/>
      <c r="T290" s="44">
        <v>3000</v>
      </c>
      <c r="U290" s="44">
        <v>3000</v>
      </c>
      <c r="V290" s="44">
        <v>3000</v>
      </c>
      <c r="W290" s="44">
        <v>3000</v>
      </c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</row>
    <row r="291" spans="1:35" ht="18" hidden="1" customHeight="1">
      <c r="A291" s="31">
        <v>96</v>
      </c>
      <c r="B291" s="60" t="s">
        <v>99</v>
      </c>
      <c r="C291" s="28" t="str">
        <f t="shared" ca="1" si="1215"/>
        <v>KCR2205, KCR2265</v>
      </c>
      <c r="D291" s="28" t="str">
        <f t="shared" ca="1" si="1216"/>
        <v>LG專用</v>
      </c>
      <c r="E291" s="28" t="str">
        <f t="shared" ca="1" si="1217"/>
        <v>安富利</v>
      </c>
      <c r="F291" s="29" t="str">
        <f t="shared" ca="1" si="1218"/>
        <v/>
      </c>
      <c r="G291" s="29" t="str">
        <f t="shared" ca="1" si="1350"/>
        <v/>
      </c>
      <c r="H291" s="29">
        <f t="shared" ca="1" si="1351"/>
        <v>0</v>
      </c>
      <c r="I291" s="32"/>
      <c r="J291" s="30" t="str">
        <f t="shared" ca="1" si="1219"/>
        <v/>
      </c>
      <c r="K291" s="30" t="str">
        <f t="shared" ca="1" si="1220"/>
        <v/>
      </c>
      <c r="L291" s="30" t="str">
        <f t="shared" ca="1" si="1387"/>
        <v/>
      </c>
      <c r="M291" s="30" t="str">
        <f t="shared" ca="1" si="1387"/>
        <v/>
      </c>
      <c r="N291" s="30" t="str">
        <f t="shared" ca="1" si="1213"/>
        <v/>
      </c>
      <c r="O291" s="30" t="str">
        <f t="shared" si="1214"/>
        <v/>
      </c>
      <c r="P291" s="45" t="s">
        <v>28</v>
      </c>
      <c r="Q291" s="46">
        <f ca="1">O289-Q289</f>
        <v>5632</v>
      </c>
      <c r="R291" s="46">
        <f ca="1">Q291+Q290-R289</f>
        <v>4832</v>
      </c>
      <c r="S291" s="46">
        <f t="shared" ref="S291" ca="1" si="1405">R291+R290-S289</f>
        <v>4032</v>
      </c>
      <c r="T291" s="46">
        <f t="shared" ref="T291" ca="1" si="1406">S291+S290-T289</f>
        <v>2032</v>
      </c>
      <c r="U291" s="46">
        <f t="shared" ref="U291" ca="1" si="1407">T291+T290-U289</f>
        <v>2832</v>
      </c>
      <c r="V291" s="46">
        <f t="shared" ref="V291" ca="1" si="1408">U291+U290-V289</f>
        <v>2832</v>
      </c>
      <c r="W291" s="46">
        <f t="shared" ref="W291" ca="1" si="1409">V291+V290-W289</f>
        <v>2832</v>
      </c>
      <c r="X291" s="46">
        <f t="shared" ref="X291" ca="1" si="1410">W291+W290-X289</f>
        <v>4032</v>
      </c>
      <c r="Y291" s="46">
        <f t="shared" ref="Y291" ca="1" si="1411">X291+X290-Y289</f>
        <v>2832</v>
      </c>
      <c r="Z291" s="46">
        <f t="shared" ref="Z291" ca="1" si="1412">Y291+Y290-Z289</f>
        <v>1032</v>
      </c>
      <c r="AA291" s="46">
        <f t="shared" ref="AA291" ca="1" si="1413">Z291+Z290-AA289</f>
        <v>-1168</v>
      </c>
      <c r="AB291" s="46">
        <f t="shared" ref="AB291" ca="1" si="1414">AA291+AA290-AB289</f>
        <v>-3168</v>
      </c>
      <c r="AC291" s="46">
        <f t="shared" ref="AC291" ca="1" si="1415">AB291+AB290-AC289</f>
        <v>-3168</v>
      </c>
      <c r="AD291" s="46">
        <f t="shared" ref="AD291" ca="1" si="1416">AC291+AC290-AD289</f>
        <v>-3168</v>
      </c>
      <c r="AE291" s="46">
        <f t="shared" ref="AE291" ca="1" si="1417">AD291+AD290-AE289</f>
        <v>-3168</v>
      </c>
      <c r="AF291" s="46">
        <f t="shared" ref="AF291" ca="1" si="1418">AE291+AE290-AF289</f>
        <v>-3168</v>
      </c>
      <c r="AG291" s="46">
        <f t="shared" ref="AG291" ca="1" si="1419">AF291+AF290-AG289</f>
        <v>-3168</v>
      </c>
      <c r="AH291" s="46">
        <f t="shared" ref="AH291" ca="1" si="1420">AG291+AG290-AH289</f>
        <v>-3168</v>
      </c>
      <c r="AI291" s="46">
        <f t="shared" ref="AI291" ca="1" si="1421">AH291+AH290-AI289</f>
        <v>-3168</v>
      </c>
    </row>
    <row r="292" spans="1:35" ht="18" hidden="1" customHeight="1">
      <c r="A292" s="27">
        <v>97</v>
      </c>
      <c r="B292" s="96" t="s">
        <v>100</v>
      </c>
      <c r="C292" s="28" t="str">
        <f t="shared" ca="1" si="1215"/>
        <v>MGR2057</v>
      </c>
      <c r="D292" s="28" t="str">
        <f t="shared" ca="1" si="1216"/>
        <v>SS專用</v>
      </c>
      <c r="E292" s="28" t="str">
        <f t="shared" ca="1" si="1217"/>
        <v>安富利</v>
      </c>
      <c r="F292" s="29">
        <f t="shared" ca="1" si="1218"/>
        <v>-1590</v>
      </c>
      <c r="G292" s="29">
        <f t="shared" ca="1" si="1350"/>
        <v>4000</v>
      </c>
      <c r="H292" s="29">
        <f t="shared" ca="1" si="1351"/>
        <v>0</v>
      </c>
      <c r="I292" s="29"/>
      <c r="J292" s="30">
        <f t="shared" ca="1" si="1219"/>
        <v>12000</v>
      </c>
      <c r="K292" s="30">
        <f t="shared" ca="1" si="1220"/>
        <v>0</v>
      </c>
      <c r="L292" s="30">
        <f t="shared" ca="1" si="1387"/>
        <v>4000</v>
      </c>
      <c r="M292" s="30">
        <f t="shared" ca="1" si="1387"/>
        <v>140</v>
      </c>
      <c r="N292" s="30">
        <f t="shared" ca="1" si="1213"/>
        <v>7560</v>
      </c>
      <c r="O292" s="30">
        <f t="shared" ca="1" si="1214"/>
        <v>9970</v>
      </c>
      <c r="P292" s="41" t="s">
        <v>26</v>
      </c>
      <c r="Q292" s="42">
        <f ca="1">IF(MOD(ROW(),3)=1,VLOOKUP(INDIRECT("B"&amp;ROW()),INDIRECT("Cutput!$A:$AS"),Q$1,0),"")</f>
        <v>2520</v>
      </c>
      <c r="R292" s="42">
        <f ca="1">IF(MOD(ROW(),3)=1,VLOOKUP(INDIRECT("B"&amp;ROW()),INDIRECT("Cutput!$A:$AS"),R$1,0),"")</f>
        <v>840</v>
      </c>
      <c r="S292" s="42">
        <f t="shared" ca="1" si="1349"/>
        <v>5040</v>
      </c>
      <c r="T292" s="42">
        <f t="shared" ca="1" si="1349"/>
        <v>2520</v>
      </c>
      <c r="U292" s="42">
        <f t="shared" ca="1" si="1349"/>
        <v>3360</v>
      </c>
      <c r="V292" s="42">
        <f t="shared" ca="1" si="1349"/>
        <v>3145</v>
      </c>
      <c r="W292" s="42">
        <f t="shared" ca="1" si="1349"/>
        <v>1660</v>
      </c>
      <c r="X292" s="42">
        <f t="shared" ca="1" si="1349"/>
        <v>0</v>
      </c>
      <c r="Y292" s="42">
        <f t="shared" ca="1" si="1349"/>
        <v>0</v>
      </c>
      <c r="Z292" s="42">
        <f t="shared" ca="1" si="1349"/>
        <v>0</v>
      </c>
      <c r="AA292" s="42">
        <f t="shared" ca="1" si="1349"/>
        <v>0</v>
      </c>
      <c r="AB292" s="42">
        <f t="shared" ca="1" si="1349"/>
        <v>0</v>
      </c>
      <c r="AC292" s="42">
        <f t="shared" ca="1" si="1349"/>
        <v>0</v>
      </c>
      <c r="AD292" s="42">
        <f t="shared" ca="1" si="1349"/>
        <v>0</v>
      </c>
      <c r="AE292" s="42">
        <f t="shared" ca="1" si="1349"/>
        <v>0</v>
      </c>
      <c r="AF292" s="42">
        <f t="shared" ca="1" si="1349"/>
        <v>0</v>
      </c>
      <c r="AG292" s="42">
        <f t="shared" ca="1" si="1349"/>
        <v>0</v>
      </c>
      <c r="AH292" s="42">
        <f t="shared" ca="1" si="1349"/>
        <v>0</v>
      </c>
      <c r="AI292" s="42">
        <f t="shared" ca="1" si="1349"/>
        <v>0</v>
      </c>
    </row>
    <row r="293" spans="1:35" ht="18" hidden="1" customHeight="1">
      <c r="A293" s="31">
        <v>97</v>
      </c>
      <c r="B293" s="60" t="s">
        <v>100</v>
      </c>
      <c r="C293" s="28" t="str">
        <f t="shared" ca="1" si="1215"/>
        <v>MGR2057</v>
      </c>
      <c r="D293" s="28" t="str">
        <f t="shared" ca="1" si="1216"/>
        <v>SS專用</v>
      </c>
      <c r="E293" s="28" t="str">
        <f t="shared" ca="1" si="1217"/>
        <v>安富利</v>
      </c>
      <c r="F293" s="29" t="str">
        <f t="shared" ca="1" si="1218"/>
        <v/>
      </c>
      <c r="G293" s="29" t="str">
        <f t="shared" ca="1" si="1350"/>
        <v/>
      </c>
      <c r="H293" s="29">
        <f t="shared" ca="1" si="1351"/>
        <v>0</v>
      </c>
      <c r="I293" s="32"/>
      <c r="J293" s="30" t="str">
        <f t="shared" ca="1" si="1219"/>
        <v/>
      </c>
      <c r="K293" s="30" t="str">
        <f t="shared" ca="1" si="1220"/>
        <v/>
      </c>
      <c r="L293" s="30" t="str">
        <f t="shared" ca="1" si="1387"/>
        <v/>
      </c>
      <c r="M293" s="30" t="str">
        <f t="shared" ca="1" si="1387"/>
        <v/>
      </c>
      <c r="N293" s="30" t="str">
        <f t="shared" ca="1" si="1213"/>
        <v/>
      </c>
      <c r="O293" s="30" t="str">
        <f t="shared" si="1214"/>
        <v/>
      </c>
      <c r="P293" s="43" t="s">
        <v>27</v>
      </c>
      <c r="Q293" s="44"/>
      <c r="R293" s="44">
        <v>4000</v>
      </c>
      <c r="S293" s="44"/>
      <c r="T293" s="44">
        <v>4000</v>
      </c>
      <c r="U293" s="44">
        <v>4000</v>
      </c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</row>
    <row r="294" spans="1:35" ht="18" hidden="1" customHeight="1">
      <c r="A294" s="31">
        <v>97</v>
      </c>
      <c r="B294" s="60" t="s">
        <v>100</v>
      </c>
      <c r="C294" s="28" t="str">
        <f t="shared" ca="1" si="1215"/>
        <v>MGR2057</v>
      </c>
      <c r="D294" s="28" t="str">
        <f t="shared" ca="1" si="1216"/>
        <v>SS專用</v>
      </c>
      <c r="E294" s="28" t="str">
        <f t="shared" ca="1" si="1217"/>
        <v>安富利</v>
      </c>
      <c r="F294" s="29" t="str">
        <f t="shared" ca="1" si="1218"/>
        <v/>
      </c>
      <c r="G294" s="29" t="str">
        <f t="shared" ca="1" si="1350"/>
        <v/>
      </c>
      <c r="H294" s="29">
        <f t="shared" ca="1" si="1351"/>
        <v>0</v>
      </c>
      <c r="I294" s="32"/>
      <c r="J294" s="30" t="str">
        <f t="shared" ca="1" si="1219"/>
        <v/>
      </c>
      <c r="K294" s="30" t="str">
        <f t="shared" ca="1" si="1220"/>
        <v/>
      </c>
      <c r="L294" s="30" t="str">
        <f t="shared" ca="1" si="1387"/>
        <v/>
      </c>
      <c r="M294" s="30" t="str">
        <f t="shared" ca="1" si="1387"/>
        <v/>
      </c>
      <c r="N294" s="30" t="str">
        <f t="shared" ca="1" si="1213"/>
        <v/>
      </c>
      <c r="O294" s="30" t="str">
        <f t="shared" si="1214"/>
        <v/>
      </c>
      <c r="P294" s="45" t="s">
        <v>28</v>
      </c>
      <c r="Q294" s="46">
        <f ca="1">O292-Q292</f>
        <v>7450</v>
      </c>
      <c r="R294" s="46">
        <f ca="1">Q294+Q293-R292</f>
        <v>6610</v>
      </c>
      <c r="S294" s="46">
        <f t="shared" ref="S294" ca="1" si="1422">R294+R293-S292</f>
        <v>5570</v>
      </c>
      <c r="T294" s="46">
        <f t="shared" ref="T294" ca="1" si="1423">S294+S293-T292</f>
        <v>3050</v>
      </c>
      <c r="U294" s="46">
        <f t="shared" ref="U294" ca="1" si="1424">T294+T293-U292</f>
        <v>3690</v>
      </c>
      <c r="V294" s="46">
        <f t="shared" ref="V294" ca="1" si="1425">U294+U293-V292</f>
        <v>4545</v>
      </c>
      <c r="W294" s="46">
        <f t="shared" ref="W294" ca="1" si="1426">V294+V293-W292</f>
        <v>2885</v>
      </c>
      <c r="X294" s="46">
        <f t="shared" ref="X294" ca="1" si="1427">W294+W293-X292</f>
        <v>2885</v>
      </c>
      <c r="Y294" s="46">
        <f t="shared" ref="Y294" ca="1" si="1428">X294+X293-Y292</f>
        <v>2885</v>
      </c>
      <c r="Z294" s="46">
        <f t="shared" ref="Z294" ca="1" si="1429">Y294+Y293-Z292</f>
        <v>2885</v>
      </c>
      <c r="AA294" s="46">
        <f t="shared" ref="AA294" ca="1" si="1430">Z294+Z293-AA292</f>
        <v>2885</v>
      </c>
      <c r="AB294" s="46">
        <f t="shared" ref="AB294" ca="1" si="1431">AA294+AA293-AB292</f>
        <v>2885</v>
      </c>
      <c r="AC294" s="46">
        <f t="shared" ref="AC294" ca="1" si="1432">AB294+AB293-AC292</f>
        <v>2885</v>
      </c>
      <c r="AD294" s="46">
        <f t="shared" ref="AD294" ca="1" si="1433">AC294+AC293-AD292</f>
        <v>2885</v>
      </c>
      <c r="AE294" s="46">
        <f t="shared" ref="AE294" ca="1" si="1434">AD294+AD293-AE292</f>
        <v>2885</v>
      </c>
      <c r="AF294" s="46">
        <f t="shared" ref="AF294" ca="1" si="1435">AE294+AE293-AF292</f>
        <v>2885</v>
      </c>
      <c r="AG294" s="46">
        <f t="shared" ref="AG294" ca="1" si="1436">AF294+AF293-AG292</f>
        <v>2885</v>
      </c>
      <c r="AH294" s="46">
        <f t="shared" ref="AH294" ca="1" si="1437">AG294+AG293-AH292</f>
        <v>2885</v>
      </c>
      <c r="AI294" s="46">
        <f t="shared" ref="AI294" ca="1" si="1438">AH294+AH293-AI292</f>
        <v>2885</v>
      </c>
    </row>
    <row r="295" spans="1:35" ht="18" hidden="1" customHeight="1">
      <c r="A295" s="27">
        <v>98</v>
      </c>
      <c r="B295" s="96" t="s">
        <v>619</v>
      </c>
      <c r="C295" s="28" t="str">
        <f t="shared" ca="1" si="1215"/>
        <v>MGR2057</v>
      </c>
      <c r="D295" s="28" t="str">
        <f t="shared" ca="1" si="1216"/>
        <v>SS專用</v>
      </c>
      <c r="E295" s="28" t="str">
        <f t="shared" ca="1" si="1217"/>
        <v>安富利</v>
      </c>
      <c r="F295" s="29">
        <f t="shared" ca="1" si="1218"/>
        <v>-1956</v>
      </c>
      <c r="G295" s="29">
        <f t="shared" ca="1" si="1350"/>
        <v>6000</v>
      </c>
      <c r="H295" s="29">
        <f t="shared" ca="1" si="1351"/>
        <v>0</v>
      </c>
      <c r="I295" s="29"/>
      <c r="J295" s="30">
        <f t="shared" ca="1" si="1219"/>
        <v>12000</v>
      </c>
      <c r="K295" s="30">
        <f t="shared" ca="1" si="1220"/>
        <v>0</v>
      </c>
      <c r="L295" s="30">
        <f t="shared" ca="1" si="1387"/>
        <v>3000</v>
      </c>
      <c r="M295" s="30">
        <f t="shared" ca="1" si="1387"/>
        <v>140</v>
      </c>
      <c r="N295" s="30">
        <f t="shared" ca="1" si="1213"/>
        <v>7560</v>
      </c>
      <c r="O295" s="30">
        <f t="shared" ca="1" si="1214"/>
        <v>11604</v>
      </c>
      <c r="P295" s="41" t="s">
        <v>26</v>
      </c>
      <c r="Q295" s="42">
        <f ca="1">IF(MOD(ROW(),3)=1,VLOOKUP(INDIRECT("B"&amp;ROW()),INDIRECT("Cutput!$A:$AS"),Q$1,0),"")</f>
        <v>2520</v>
      </c>
      <c r="R295" s="42">
        <f t="shared" ca="1" si="1349"/>
        <v>840</v>
      </c>
      <c r="S295" s="42">
        <f t="shared" ca="1" si="1349"/>
        <v>5040</v>
      </c>
      <c r="T295" s="42">
        <f t="shared" ca="1" si="1349"/>
        <v>2520</v>
      </c>
      <c r="U295" s="42">
        <f t="shared" ca="1" si="1349"/>
        <v>3360</v>
      </c>
      <c r="V295" s="42">
        <f t="shared" ca="1" si="1349"/>
        <v>3145</v>
      </c>
      <c r="W295" s="42">
        <f t="shared" ca="1" si="1349"/>
        <v>1660</v>
      </c>
      <c r="X295" s="42">
        <f t="shared" ca="1" si="1349"/>
        <v>0</v>
      </c>
      <c r="Y295" s="42">
        <f t="shared" ca="1" si="1349"/>
        <v>0</v>
      </c>
      <c r="Z295" s="42">
        <f t="shared" ca="1" si="1349"/>
        <v>0</v>
      </c>
      <c r="AA295" s="42">
        <f t="shared" ca="1" si="1349"/>
        <v>0</v>
      </c>
      <c r="AB295" s="42">
        <f t="shared" ca="1" si="1349"/>
        <v>0</v>
      </c>
      <c r="AC295" s="42">
        <f t="shared" ca="1" si="1349"/>
        <v>0</v>
      </c>
      <c r="AD295" s="42">
        <f t="shared" ca="1" si="1349"/>
        <v>0</v>
      </c>
      <c r="AE295" s="42">
        <f t="shared" ca="1" si="1349"/>
        <v>0</v>
      </c>
      <c r="AF295" s="42">
        <f t="shared" ca="1" si="1349"/>
        <v>0</v>
      </c>
      <c r="AG295" s="42">
        <f t="shared" ca="1" si="1349"/>
        <v>0</v>
      </c>
      <c r="AH295" s="42">
        <f t="shared" ca="1" si="1349"/>
        <v>0</v>
      </c>
      <c r="AI295" s="42">
        <f t="shared" ca="1" si="1349"/>
        <v>0</v>
      </c>
    </row>
    <row r="296" spans="1:35" ht="18" hidden="1" customHeight="1">
      <c r="A296" s="31">
        <v>98</v>
      </c>
      <c r="B296" s="60" t="s">
        <v>101</v>
      </c>
      <c r="C296" s="28" t="str">
        <f t="shared" ca="1" si="1215"/>
        <v>MGR2057</v>
      </c>
      <c r="D296" s="28" t="str">
        <f t="shared" ca="1" si="1216"/>
        <v>SS專用</v>
      </c>
      <c r="E296" s="28" t="str">
        <f t="shared" ca="1" si="1217"/>
        <v>安富利</v>
      </c>
      <c r="F296" s="29" t="str">
        <f t="shared" ca="1" si="1218"/>
        <v/>
      </c>
      <c r="G296" s="29" t="str">
        <f t="shared" ca="1" si="1350"/>
        <v/>
      </c>
      <c r="H296" s="29">
        <f t="shared" ca="1" si="1351"/>
        <v>0</v>
      </c>
      <c r="I296" s="32"/>
      <c r="J296" s="30" t="str">
        <f t="shared" ca="1" si="1219"/>
        <v/>
      </c>
      <c r="K296" s="30" t="str">
        <f t="shared" ca="1" si="1220"/>
        <v/>
      </c>
      <c r="L296" s="30" t="str">
        <f t="shared" ca="1" si="1387"/>
        <v/>
      </c>
      <c r="M296" s="30" t="str">
        <f t="shared" ca="1" si="1387"/>
        <v/>
      </c>
      <c r="N296" s="30" t="str">
        <f t="shared" ca="1" si="1213"/>
        <v/>
      </c>
      <c r="O296" s="30" t="str">
        <f t="shared" si="1214"/>
        <v/>
      </c>
      <c r="P296" s="43" t="s">
        <v>27</v>
      </c>
      <c r="Q296" s="44"/>
      <c r="R296" s="44">
        <v>6000</v>
      </c>
      <c r="S296" s="44"/>
      <c r="T296" s="44">
        <v>3000</v>
      </c>
      <c r="U296" s="44">
        <v>3000</v>
      </c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</row>
    <row r="297" spans="1:35" ht="18" hidden="1" customHeight="1">
      <c r="A297" s="31">
        <v>98</v>
      </c>
      <c r="B297" s="60" t="s">
        <v>101</v>
      </c>
      <c r="C297" s="28" t="str">
        <f t="shared" ca="1" si="1215"/>
        <v>MGR2057</v>
      </c>
      <c r="D297" s="28" t="str">
        <f t="shared" ca="1" si="1216"/>
        <v>SS專用</v>
      </c>
      <c r="E297" s="28" t="str">
        <f t="shared" ca="1" si="1217"/>
        <v>安富利</v>
      </c>
      <c r="F297" s="29" t="str">
        <f t="shared" ca="1" si="1218"/>
        <v/>
      </c>
      <c r="G297" s="29" t="str">
        <f t="shared" ca="1" si="1350"/>
        <v/>
      </c>
      <c r="H297" s="29">
        <f t="shared" ca="1" si="1351"/>
        <v>0</v>
      </c>
      <c r="I297" s="32"/>
      <c r="J297" s="30" t="str">
        <f t="shared" ca="1" si="1219"/>
        <v/>
      </c>
      <c r="K297" s="30" t="str">
        <f t="shared" ca="1" si="1220"/>
        <v/>
      </c>
      <c r="L297" s="30" t="str">
        <f t="shared" ca="1" si="1387"/>
        <v/>
      </c>
      <c r="M297" s="30" t="str">
        <f t="shared" ca="1" si="1387"/>
        <v/>
      </c>
      <c r="N297" s="30" t="str">
        <f t="shared" ca="1" si="1213"/>
        <v/>
      </c>
      <c r="O297" s="30" t="str">
        <f t="shared" si="1214"/>
        <v/>
      </c>
      <c r="P297" s="45" t="s">
        <v>28</v>
      </c>
      <c r="Q297" s="46">
        <f ca="1">O295-Q295</f>
        <v>9084</v>
      </c>
      <c r="R297" s="46">
        <f ca="1">Q297+Q296-R295</f>
        <v>8244</v>
      </c>
      <c r="S297" s="46">
        <f t="shared" ref="S297" ca="1" si="1439">R297+R296-S295</f>
        <v>9204</v>
      </c>
      <c r="T297" s="46">
        <f t="shared" ref="T297" ca="1" si="1440">S297+S296-T295</f>
        <v>6684</v>
      </c>
      <c r="U297" s="46">
        <f t="shared" ref="U297" ca="1" si="1441">T297+T296-U295</f>
        <v>6324</v>
      </c>
      <c r="V297" s="46">
        <f t="shared" ref="V297" ca="1" si="1442">U297+U296-V295</f>
        <v>6179</v>
      </c>
      <c r="W297" s="46">
        <f t="shared" ref="W297" ca="1" si="1443">V297+V296-W295</f>
        <v>4519</v>
      </c>
      <c r="X297" s="46">
        <f t="shared" ref="X297" ca="1" si="1444">W297+W296-X295</f>
        <v>4519</v>
      </c>
      <c r="Y297" s="46">
        <f t="shared" ref="Y297" ca="1" si="1445">X297+X296-Y295</f>
        <v>4519</v>
      </c>
      <c r="Z297" s="46">
        <f t="shared" ref="Z297" ca="1" si="1446">Y297+Y296-Z295</f>
        <v>4519</v>
      </c>
      <c r="AA297" s="46">
        <f t="shared" ref="AA297" ca="1" si="1447">Z297+Z296-AA295</f>
        <v>4519</v>
      </c>
      <c r="AB297" s="46">
        <f t="shared" ref="AB297" ca="1" si="1448">AA297+AA296-AB295</f>
        <v>4519</v>
      </c>
      <c r="AC297" s="46">
        <f t="shared" ref="AC297" ca="1" si="1449">AB297+AB296-AC295</f>
        <v>4519</v>
      </c>
      <c r="AD297" s="46">
        <f t="shared" ref="AD297" ca="1" si="1450">AC297+AC296-AD295</f>
        <v>4519</v>
      </c>
      <c r="AE297" s="46">
        <f t="shared" ref="AE297" ca="1" si="1451">AD297+AD296-AE295</f>
        <v>4519</v>
      </c>
      <c r="AF297" s="46">
        <f t="shared" ref="AF297" ca="1" si="1452">AE297+AE296-AF295</f>
        <v>4519</v>
      </c>
      <c r="AG297" s="46">
        <f t="shared" ref="AG297" ca="1" si="1453">AF297+AF296-AG295</f>
        <v>4519</v>
      </c>
      <c r="AH297" s="46">
        <f t="shared" ref="AH297" ca="1" si="1454">AG297+AG296-AH295</f>
        <v>4519</v>
      </c>
      <c r="AI297" s="46">
        <f t="shared" ref="AI297" ca="1" si="1455">AH297+AH296-AI295</f>
        <v>4519</v>
      </c>
    </row>
    <row r="298" spans="1:35" ht="18" hidden="1" customHeight="1">
      <c r="A298" s="27">
        <v>99</v>
      </c>
      <c r="B298" s="96" t="s">
        <v>673</v>
      </c>
      <c r="C298" s="28" t="str">
        <f t="shared" ca="1" si="1215"/>
        <v>MGR1837, MGR2253</v>
      </c>
      <c r="D298" s="28" t="str">
        <f t="shared" ca="1" si="1216"/>
        <v>HDC專用</v>
      </c>
      <c r="E298" s="28" t="str">
        <f t="shared" ca="1" si="1217"/>
        <v>貝倫</v>
      </c>
      <c r="F298" s="29">
        <f t="shared" ca="1" si="1218"/>
        <v>6904</v>
      </c>
      <c r="G298" s="29">
        <f t="shared" ca="1" si="1350"/>
        <v>0</v>
      </c>
      <c r="H298" s="29">
        <f t="shared" ca="1" si="1351"/>
        <v>0</v>
      </c>
      <c r="I298" s="29">
        <v>-580</v>
      </c>
      <c r="J298" s="30">
        <f t="shared" ca="1" si="1219"/>
        <v>9000</v>
      </c>
      <c r="K298" s="30">
        <f t="shared" ca="1" si="1220"/>
        <v>0</v>
      </c>
      <c r="L298" s="30">
        <f t="shared" ca="1" si="1387"/>
        <v>21000</v>
      </c>
      <c r="M298" s="30">
        <f t="shared" ca="1" si="1387"/>
        <v>112</v>
      </c>
      <c r="N298" s="30">
        <f t="shared" ca="1" si="1213"/>
        <v>5800</v>
      </c>
      <c r="O298" s="30">
        <f t="shared" ca="1" si="1214"/>
        <v>12124</v>
      </c>
      <c r="P298" s="41" t="s">
        <v>26</v>
      </c>
      <c r="Q298" s="42">
        <f ca="1">IF(MOD(ROW(),3)=1,VLOOKUP(INDIRECT("B"&amp;ROW()),INDIRECT("Cutput!$A:$AS"),Q$1,0),"")</f>
        <v>580</v>
      </c>
      <c r="R298" s="42">
        <f t="shared" ref="R298:AI298" ca="1" si="1456">IF(MOD(ROW(),3)=1,VLOOKUP(INDIRECT("B"&amp;ROW()),INDIRECT("Cutput!$A:$AS"),R$1,0),"")</f>
        <v>2320</v>
      </c>
      <c r="S298" s="42">
        <f t="shared" ca="1" si="1456"/>
        <v>2900</v>
      </c>
      <c r="T298" s="42">
        <f t="shared" ca="1" si="1456"/>
        <v>2900</v>
      </c>
      <c r="U298" s="42">
        <f t="shared" ca="1" si="1456"/>
        <v>2900</v>
      </c>
      <c r="V298" s="42">
        <f t="shared" ca="1" si="1456"/>
        <v>4640</v>
      </c>
      <c r="W298" s="42">
        <f t="shared" ca="1" si="1456"/>
        <v>2900</v>
      </c>
      <c r="X298" s="42">
        <f t="shared" ca="1" si="1456"/>
        <v>1740</v>
      </c>
      <c r="Y298" s="42">
        <f t="shared" ca="1" si="1456"/>
        <v>2320</v>
      </c>
      <c r="Z298" s="42">
        <f t="shared" ca="1" si="1456"/>
        <v>0</v>
      </c>
      <c r="AA298" s="42">
        <f t="shared" ca="1" si="1456"/>
        <v>0</v>
      </c>
      <c r="AB298" s="42">
        <f t="shared" ca="1" si="1456"/>
        <v>0</v>
      </c>
      <c r="AC298" s="42">
        <f t="shared" ca="1" si="1456"/>
        <v>0</v>
      </c>
      <c r="AD298" s="42">
        <f t="shared" ca="1" si="1456"/>
        <v>0</v>
      </c>
      <c r="AE298" s="42">
        <f t="shared" ca="1" si="1456"/>
        <v>0</v>
      </c>
      <c r="AF298" s="42">
        <f t="shared" ca="1" si="1456"/>
        <v>0</v>
      </c>
      <c r="AG298" s="42">
        <f t="shared" ca="1" si="1456"/>
        <v>0</v>
      </c>
      <c r="AH298" s="42">
        <f t="shared" ca="1" si="1456"/>
        <v>0</v>
      </c>
      <c r="AI298" s="42">
        <f t="shared" ca="1" si="1456"/>
        <v>0</v>
      </c>
    </row>
    <row r="299" spans="1:35" ht="18" hidden="1" customHeight="1">
      <c r="A299" s="31">
        <v>99</v>
      </c>
      <c r="B299" s="60" t="s">
        <v>102</v>
      </c>
      <c r="C299" s="28" t="str">
        <f t="shared" ca="1" si="1215"/>
        <v>MGR1837, MGR2253</v>
      </c>
      <c r="D299" s="28" t="str">
        <f t="shared" ca="1" si="1216"/>
        <v>HDC專用</v>
      </c>
      <c r="E299" s="28" t="str">
        <f t="shared" ca="1" si="1217"/>
        <v>貝倫</v>
      </c>
      <c r="F299" s="29" t="str">
        <f t="shared" ca="1" si="1218"/>
        <v/>
      </c>
      <c r="G299" s="29" t="str">
        <f t="shared" ca="1" si="1350"/>
        <v/>
      </c>
      <c r="H299" s="29">
        <f t="shared" ca="1" si="1351"/>
        <v>0</v>
      </c>
      <c r="I299" s="32"/>
      <c r="J299" s="30" t="str">
        <f t="shared" ca="1" si="1219"/>
        <v/>
      </c>
      <c r="K299" s="30" t="str">
        <f t="shared" ca="1" si="1220"/>
        <v/>
      </c>
      <c r="L299" s="30" t="str">
        <f t="shared" ca="1" si="1387"/>
        <v/>
      </c>
      <c r="M299" s="30" t="str">
        <f t="shared" ca="1" si="1387"/>
        <v/>
      </c>
      <c r="N299" s="30" t="str">
        <f t="shared" ca="1" si="1213"/>
        <v/>
      </c>
      <c r="O299" s="30" t="str">
        <f t="shared" si="1214"/>
        <v/>
      </c>
      <c r="P299" s="43" t="s">
        <v>27</v>
      </c>
      <c r="Q299" s="44"/>
      <c r="R299" s="44">
        <v>3000</v>
      </c>
      <c r="S299" s="44">
        <v>3000</v>
      </c>
      <c r="T299" s="44">
        <v>3000</v>
      </c>
      <c r="U299" s="44">
        <v>3000</v>
      </c>
      <c r="V299" s="44">
        <v>3000</v>
      </c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</row>
    <row r="300" spans="1:35" ht="18" hidden="1" customHeight="1">
      <c r="A300" s="31">
        <v>99</v>
      </c>
      <c r="B300" s="60" t="s">
        <v>102</v>
      </c>
      <c r="C300" s="28" t="str">
        <f t="shared" ca="1" si="1215"/>
        <v>MGR1837, MGR2253</v>
      </c>
      <c r="D300" s="28" t="str">
        <f t="shared" ca="1" si="1216"/>
        <v>HDC專用</v>
      </c>
      <c r="E300" s="28" t="str">
        <f t="shared" ca="1" si="1217"/>
        <v>貝倫</v>
      </c>
      <c r="F300" s="29" t="str">
        <f t="shared" ca="1" si="1218"/>
        <v/>
      </c>
      <c r="G300" s="29" t="str">
        <f t="shared" ca="1" si="1350"/>
        <v/>
      </c>
      <c r="H300" s="29">
        <f t="shared" ca="1" si="1351"/>
        <v>0</v>
      </c>
      <c r="I300" s="32"/>
      <c r="J300" s="30" t="str">
        <f t="shared" ca="1" si="1219"/>
        <v/>
      </c>
      <c r="K300" s="30" t="str">
        <f t="shared" ca="1" si="1220"/>
        <v/>
      </c>
      <c r="L300" s="30" t="str">
        <f t="shared" ca="1" si="1387"/>
        <v/>
      </c>
      <c r="M300" s="30" t="str">
        <f t="shared" ca="1" si="1387"/>
        <v/>
      </c>
      <c r="N300" s="30" t="str">
        <f t="shared" ca="1" si="1213"/>
        <v/>
      </c>
      <c r="O300" s="30" t="str">
        <f t="shared" si="1214"/>
        <v/>
      </c>
      <c r="P300" s="45" t="s">
        <v>28</v>
      </c>
      <c r="Q300" s="46">
        <f ca="1">O298-Q298</f>
        <v>11544</v>
      </c>
      <c r="R300" s="46">
        <f ca="1">Q300+Q299-R298</f>
        <v>9224</v>
      </c>
      <c r="S300" s="46">
        <f t="shared" ref="S300" ca="1" si="1457">R300+R299-S298</f>
        <v>9324</v>
      </c>
      <c r="T300" s="46">
        <f t="shared" ref="T300" ca="1" si="1458">S300+S299-T298</f>
        <v>9424</v>
      </c>
      <c r="U300" s="46">
        <f t="shared" ref="U300" ca="1" si="1459">T300+T299-U298</f>
        <v>9524</v>
      </c>
      <c r="V300" s="46">
        <f t="shared" ref="V300" ca="1" si="1460">U300+U299-V298</f>
        <v>7884</v>
      </c>
      <c r="W300" s="46">
        <f t="shared" ref="W300" ca="1" si="1461">V300+V299-W298</f>
        <v>7984</v>
      </c>
      <c r="X300" s="46">
        <f t="shared" ref="X300" ca="1" si="1462">W300+W299-X298</f>
        <v>6244</v>
      </c>
      <c r="Y300" s="46">
        <f t="shared" ref="Y300" ca="1" si="1463">X300+X299-Y298</f>
        <v>3924</v>
      </c>
      <c r="Z300" s="46">
        <f t="shared" ref="Z300" ca="1" si="1464">Y300+Y299-Z298</f>
        <v>3924</v>
      </c>
      <c r="AA300" s="46">
        <f t="shared" ref="AA300" ca="1" si="1465">Z300+Z299-AA298</f>
        <v>3924</v>
      </c>
      <c r="AB300" s="46">
        <f t="shared" ref="AB300" ca="1" si="1466">AA300+AA299-AB298</f>
        <v>3924</v>
      </c>
      <c r="AC300" s="46">
        <f t="shared" ref="AC300" ca="1" si="1467">AB300+AB299-AC298</f>
        <v>3924</v>
      </c>
      <c r="AD300" s="46">
        <f t="shared" ref="AD300" ca="1" si="1468">AC300+AC299-AD298</f>
        <v>3924</v>
      </c>
      <c r="AE300" s="46">
        <f t="shared" ref="AE300" ca="1" si="1469">AD300+AD299-AE298</f>
        <v>3924</v>
      </c>
      <c r="AF300" s="46">
        <f t="shared" ref="AF300" ca="1" si="1470">AE300+AE299-AF298</f>
        <v>3924</v>
      </c>
      <c r="AG300" s="46">
        <f t="shared" ref="AG300" ca="1" si="1471">AF300+AF299-AG298</f>
        <v>3924</v>
      </c>
      <c r="AH300" s="46">
        <f t="shared" ref="AH300" ca="1" si="1472">AG300+AG299-AH298</f>
        <v>3924</v>
      </c>
      <c r="AI300" s="46">
        <f t="shared" ref="AI300" ca="1" si="1473">AH300+AH299-AI298</f>
        <v>3924</v>
      </c>
    </row>
    <row r="301" spans="1:35" ht="18" hidden="1" customHeight="1">
      <c r="A301" s="27">
        <v>100</v>
      </c>
      <c r="B301" s="96" t="s">
        <v>732</v>
      </c>
      <c r="C301" s="28" t="str">
        <f t="shared" ca="1" si="1215"/>
        <v>KCR2260, KCR2268, KCR2269, KCR2270, KCR2271, KCR2272, KU-2310, KU-2311</v>
      </c>
      <c r="D301" s="28" t="str">
        <f t="shared" ca="1" si="1216"/>
        <v>LG專用</v>
      </c>
      <c r="E301" s="28" t="str">
        <f t="shared" ca="1" si="1217"/>
        <v>安富利</v>
      </c>
      <c r="F301" s="29">
        <f t="shared" ca="1" si="1218"/>
        <v>18641</v>
      </c>
      <c r="G301" s="29">
        <f t="shared" ca="1" si="1350"/>
        <v>0</v>
      </c>
      <c r="H301" s="29">
        <f t="shared" ca="1" si="1351"/>
        <v>0</v>
      </c>
      <c r="I301" s="29"/>
      <c r="J301" s="30">
        <f t="shared" ca="1" si="1219"/>
        <v>51000</v>
      </c>
      <c r="K301" s="30">
        <f t="shared" ca="1" si="1220"/>
        <v>0</v>
      </c>
      <c r="L301" s="30">
        <f t="shared" ca="1" si="1387"/>
        <v>3000</v>
      </c>
      <c r="M301" s="30">
        <f t="shared" ca="1" si="1387"/>
        <v>154</v>
      </c>
      <c r="N301" s="30">
        <f t="shared" ca="1" si="1213"/>
        <v>0</v>
      </c>
      <c r="O301" s="30">
        <f t="shared" ca="1" si="1214"/>
        <v>18641</v>
      </c>
      <c r="P301" s="41" t="s">
        <v>26</v>
      </c>
      <c r="Q301" s="42">
        <f ca="1">IF(MOD(ROW(),3)=1,VLOOKUP(INDIRECT("B"&amp;ROW()),INDIRECT("Cutput!$A:$AS"),Q$1,0),"")</f>
        <v>0</v>
      </c>
      <c r="R301" s="42">
        <f t="shared" ref="R301:AI301" ca="1" si="1474">IF(MOD(ROW(),3)=1,VLOOKUP(INDIRECT("B"&amp;ROW()),INDIRECT("Cutput!$A:$AS"),R$1,0),"")</f>
        <v>7948</v>
      </c>
      <c r="S301" s="42">
        <f t="shared" ca="1" si="1474"/>
        <v>8000</v>
      </c>
      <c r="T301" s="42">
        <f t="shared" ca="1" si="1474"/>
        <v>10600</v>
      </c>
      <c r="U301" s="42">
        <f t="shared" ca="1" si="1474"/>
        <v>12452</v>
      </c>
      <c r="V301" s="42">
        <f t="shared" ca="1" si="1474"/>
        <v>12184</v>
      </c>
      <c r="W301" s="42">
        <f t="shared" ca="1" si="1474"/>
        <v>7860</v>
      </c>
      <c r="X301" s="42">
        <f t="shared" ca="1" si="1474"/>
        <v>5800</v>
      </c>
      <c r="Y301" s="42">
        <f t="shared" ca="1" si="1474"/>
        <v>7200</v>
      </c>
      <c r="Z301" s="42">
        <f t="shared" ca="1" si="1474"/>
        <v>6600</v>
      </c>
      <c r="AA301" s="42">
        <f t="shared" ca="1" si="1474"/>
        <v>14028</v>
      </c>
      <c r="AB301" s="42">
        <f t="shared" ca="1" si="1474"/>
        <v>10620</v>
      </c>
      <c r="AC301" s="42">
        <f t="shared" ca="1" si="1474"/>
        <v>0</v>
      </c>
      <c r="AD301" s="42">
        <f t="shared" ca="1" si="1474"/>
        <v>0</v>
      </c>
      <c r="AE301" s="42">
        <f t="shared" ca="1" si="1474"/>
        <v>0</v>
      </c>
      <c r="AF301" s="42">
        <f t="shared" ca="1" si="1474"/>
        <v>0</v>
      </c>
      <c r="AG301" s="42">
        <f t="shared" ca="1" si="1474"/>
        <v>0</v>
      </c>
      <c r="AH301" s="42">
        <f t="shared" ca="1" si="1474"/>
        <v>0</v>
      </c>
      <c r="AI301" s="42">
        <f t="shared" ca="1" si="1474"/>
        <v>0</v>
      </c>
    </row>
    <row r="302" spans="1:35" ht="18" hidden="1" customHeight="1">
      <c r="A302" s="31">
        <v>100</v>
      </c>
      <c r="B302" s="60" t="s">
        <v>103</v>
      </c>
      <c r="C302" s="28" t="str">
        <f t="shared" ca="1" si="1215"/>
        <v>KCR2260, KCR2268, KCR2269, KCR2270, KCR2271, KCR2272, KU-2310, KU-2311</v>
      </c>
      <c r="D302" s="28" t="str">
        <f t="shared" ca="1" si="1216"/>
        <v>LG專用</v>
      </c>
      <c r="E302" s="28" t="str">
        <f t="shared" ca="1" si="1217"/>
        <v>安富利</v>
      </c>
      <c r="F302" s="29" t="str">
        <f t="shared" ca="1" si="1218"/>
        <v/>
      </c>
      <c r="G302" s="29" t="str">
        <f t="shared" ca="1" si="1350"/>
        <v/>
      </c>
      <c r="H302" s="29">
        <f t="shared" ca="1" si="1351"/>
        <v>0</v>
      </c>
      <c r="I302" s="32"/>
      <c r="J302" s="30" t="str">
        <f t="shared" ca="1" si="1219"/>
        <v/>
      </c>
      <c r="K302" s="30" t="str">
        <f t="shared" ca="1" si="1220"/>
        <v/>
      </c>
      <c r="L302" s="30" t="str">
        <f t="shared" ca="1" si="1387"/>
        <v/>
      </c>
      <c r="M302" s="30" t="str">
        <f t="shared" ca="1" si="1387"/>
        <v/>
      </c>
      <c r="N302" s="30" t="str">
        <f t="shared" ca="1" si="1213"/>
        <v/>
      </c>
      <c r="O302" s="30" t="str">
        <f t="shared" si="1214"/>
        <v/>
      </c>
      <c r="P302" s="43" t="s">
        <v>27</v>
      </c>
      <c r="Q302" s="44"/>
      <c r="R302" s="44"/>
      <c r="S302" s="44">
        <v>12000</v>
      </c>
      <c r="T302" s="44">
        <v>6000</v>
      </c>
      <c r="U302" s="44">
        <v>12000</v>
      </c>
      <c r="V302" s="44">
        <v>15000</v>
      </c>
      <c r="W302" s="44">
        <v>6000</v>
      </c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</row>
    <row r="303" spans="1:35" ht="18" hidden="1" customHeight="1">
      <c r="A303" s="31">
        <v>100</v>
      </c>
      <c r="B303" s="60" t="s">
        <v>103</v>
      </c>
      <c r="C303" s="28" t="str">
        <f t="shared" ca="1" si="1215"/>
        <v>KCR2260, KCR2268, KCR2269, KCR2270, KCR2271, KCR2272, KU-2310, KU-2311</v>
      </c>
      <c r="D303" s="28" t="str">
        <f t="shared" ca="1" si="1216"/>
        <v>LG專用</v>
      </c>
      <c r="E303" s="28" t="str">
        <f t="shared" ca="1" si="1217"/>
        <v>安富利</v>
      </c>
      <c r="F303" s="29" t="str">
        <f t="shared" ca="1" si="1218"/>
        <v/>
      </c>
      <c r="G303" s="29" t="str">
        <f t="shared" ca="1" si="1350"/>
        <v/>
      </c>
      <c r="H303" s="29">
        <f t="shared" ca="1" si="1351"/>
        <v>0</v>
      </c>
      <c r="I303" s="32"/>
      <c r="J303" s="30" t="str">
        <f t="shared" ca="1" si="1219"/>
        <v/>
      </c>
      <c r="K303" s="30" t="str">
        <f t="shared" ca="1" si="1220"/>
        <v/>
      </c>
      <c r="L303" s="30" t="str">
        <f t="shared" ca="1" si="1387"/>
        <v/>
      </c>
      <c r="M303" s="30" t="str">
        <f t="shared" ca="1" si="1387"/>
        <v/>
      </c>
      <c r="N303" s="30" t="str">
        <f t="shared" ca="1" si="1213"/>
        <v/>
      </c>
      <c r="O303" s="30" t="str">
        <f t="shared" si="1214"/>
        <v/>
      </c>
      <c r="P303" s="45" t="s">
        <v>28</v>
      </c>
      <c r="Q303" s="46">
        <f ca="1">O301-Q301</f>
        <v>18641</v>
      </c>
      <c r="R303" s="46">
        <f ca="1">Q303+Q302-R301</f>
        <v>10693</v>
      </c>
      <c r="S303" s="46">
        <f t="shared" ref="S303" ca="1" si="1475">R303+R302-S301</f>
        <v>2693</v>
      </c>
      <c r="T303" s="46">
        <f t="shared" ref="T303" ca="1" si="1476">S303+S302-T301</f>
        <v>4093</v>
      </c>
      <c r="U303" s="46">
        <f t="shared" ref="U303" ca="1" si="1477">T303+T302-U301</f>
        <v>-2359</v>
      </c>
      <c r="V303" s="46">
        <f t="shared" ref="V303" ca="1" si="1478">U303+U302-V301</f>
        <v>-2543</v>
      </c>
      <c r="W303" s="46">
        <f t="shared" ref="W303" ca="1" si="1479">V303+V302-W301</f>
        <v>4597</v>
      </c>
      <c r="X303" s="46">
        <f t="shared" ref="X303" ca="1" si="1480">W303+W302-X301</f>
        <v>4797</v>
      </c>
      <c r="Y303" s="46">
        <f t="shared" ref="Y303" ca="1" si="1481">X303+X302-Y301</f>
        <v>-2403</v>
      </c>
      <c r="Z303" s="46">
        <f t="shared" ref="Z303" ca="1" si="1482">Y303+Y302-Z301</f>
        <v>-9003</v>
      </c>
      <c r="AA303" s="46">
        <f t="shared" ref="AA303" ca="1" si="1483">Z303+Z302-AA301</f>
        <v>-23031</v>
      </c>
      <c r="AB303" s="46">
        <f t="shared" ref="AB303" ca="1" si="1484">AA303+AA302-AB301</f>
        <v>-33651</v>
      </c>
      <c r="AC303" s="46">
        <f t="shared" ref="AC303" ca="1" si="1485">AB303+AB302-AC301</f>
        <v>-33651</v>
      </c>
      <c r="AD303" s="46">
        <f t="shared" ref="AD303" ca="1" si="1486">AC303+AC302-AD301</f>
        <v>-33651</v>
      </c>
      <c r="AE303" s="46">
        <f t="shared" ref="AE303" ca="1" si="1487">AD303+AD302-AE301</f>
        <v>-33651</v>
      </c>
      <c r="AF303" s="46">
        <f t="shared" ref="AF303" ca="1" si="1488">AE303+AE302-AF301</f>
        <v>-33651</v>
      </c>
      <c r="AG303" s="46">
        <f t="shared" ref="AG303" ca="1" si="1489">AF303+AF302-AG301</f>
        <v>-33651</v>
      </c>
      <c r="AH303" s="46">
        <f t="shared" ref="AH303" ca="1" si="1490">AG303+AG302-AH301</f>
        <v>-33651</v>
      </c>
      <c r="AI303" s="46">
        <f t="shared" ref="AI303" ca="1" si="1491">AH303+AH302-AI301</f>
        <v>-33651</v>
      </c>
    </row>
    <row r="304" spans="1:35" ht="18" hidden="1" customHeight="1">
      <c r="A304" s="27">
        <v>101</v>
      </c>
      <c r="B304" s="59" t="s">
        <v>232</v>
      </c>
      <c r="C304" s="28" t="str">
        <f t="shared" ca="1" si="1215"/>
        <v>Not Found</v>
      </c>
      <c r="D304" s="28" t="str">
        <f t="shared" ca="1" si="1216"/>
        <v>無機種用</v>
      </c>
      <c r="E304" s="28" t="str">
        <f t="shared" ca="1" si="1217"/>
        <v>無PO</v>
      </c>
      <c r="F304" s="29">
        <f t="shared" ca="1" si="1218"/>
        <v>0</v>
      </c>
      <c r="G304" s="29">
        <f t="shared" ca="1" si="1350"/>
        <v>0</v>
      </c>
      <c r="H304" s="29">
        <f t="shared" ca="1" si="1351"/>
        <v>0</v>
      </c>
      <c r="I304" s="29"/>
      <c r="J304" s="30">
        <f t="shared" ca="1" si="1219"/>
        <v>0</v>
      </c>
      <c r="K304" s="30">
        <f t="shared" ca="1" si="1220"/>
        <v>0</v>
      </c>
      <c r="L304" s="30">
        <f t="shared" ca="1" si="1387"/>
        <v>21000</v>
      </c>
      <c r="M304" s="30">
        <f t="shared" ca="1" si="1387"/>
        <v>112</v>
      </c>
      <c r="N304" s="30">
        <f t="shared" ca="1" si="1213"/>
        <v>0</v>
      </c>
      <c r="O304" s="30">
        <f t="shared" ca="1" si="1214"/>
        <v>0</v>
      </c>
      <c r="P304" s="41" t="s">
        <v>26</v>
      </c>
      <c r="Q304" s="42">
        <f ca="1">IF(MOD(ROW(),3)=1,VLOOKUP(INDIRECT("B"&amp;ROW()),INDIRECT("Cutput!$A:$AS"),Q$1,0),"")</f>
        <v>0</v>
      </c>
      <c r="R304" s="42">
        <f t="shared" ref="R304:AI304" ca="1" si="1492">IF(MOD(ROW(),3)=1,VLOOKUP(INDIRECT("B"&amp;ROW()),INDIRECT("Cutput!$A:$AS"),R$1,0),"")</f>
        <v>0</v>
      </c>
      <c r="S304" s="42">
        <f t="shared" ca="1" si="1492"/>
        <v>0</v>
      </c>
      <c r="T304" s="42">
        <f t="shared" ca="1" si="1492"/>
        <v>0</v>
      </c>
      <c r="U304" s="42">
        <f t="shared" ca="1" si="1492"/>
        <v>0</v>
      </c>
      <c r="V304" s="42">
        <f t="shared" ca="1" si="1492"/>
        <v>0</v>
      </c>
      <c r="W304" s="42">
        <f t="shared" ca="1" si="1492"/>
        <v>0</v>
      </c>
      <c r="X304" s="42">
        <f t="shared" ca="1" si="1492"/>
        <v>0</v>
      </c>
      <c r="Y304" s="42">
        <f t="shared" ca="1" si="1492"/>
        <v>0</v>
      </c>
      <c r="Z304" s="42">
        <f t="shared" ca="1" si="1492"/>
        <v>0</v>
      </c>
      <c r="AA304" s="42">
        <f t="shared" ca="1" si="1492"/>
        <v>0</v>
      </c>
      <c r="AB304" s="42">
        <f t="shared" ca="1" si="1492"/>
        <v>0</v>
      </c>
      <c r="AC304" s="42">
        <f t="shared" ca="1" si="1492"/>
        <v>0</v>
      </c>
      <c r="AD304" s="42">
        <f t="shared" ca="1" si="1492"/>
        <v>0</v>
      </c>
      <c r="AE304" s="42">
        <f t="shared" ca="1" si="1492"/>
        <v>0</v>
      </c>
      <c r="AF304" s="42">
        <f t="shared" ca="1" si="1492"/>
        <v>0</v>
      </c>
      <c r="AG304" s="42">
        <f t="shared" ca="1" si="1492"/>
        <v>0</v>
      </c>
      <c r="AH304" s="42">
        <f t="shared" ca="1" si="1492"/>
        <v>0</v>
      </c>
      <c r="AI304" s="42">
        <f t="shared" ca="1" si="1492"/>
        <v>0</v>
      </c>
    </row>
    <row r="305" spans="1:35" ht="18" hidden="1" customHeight="1">
      <c r="A305" s="31">
        <v>101</v>
      </c>
      <c r="B305" s="60" t="s">
        <v>232</v>
      </c>
      <c r="C305" s="28" t="str">
        <f t="shared" ca="1" si="1215"/>
        <v>Not Found</v>
      </c>
      <c r="D305" s="28" t="str">
        <f t="shared" ca="1" si="1216"/>
        <v>無機種用</v>
      </c>
      <c r="E305" s="28" t="str">
        <f t="shared" ca="1" si="1217"/>
        <v>無PO</v>
      </c>
      <c r="F305" s="29" t="str">
        <f t="shared" ca="1" si="1218"/>
        <v/>
      </c>
      <c r="G305" s="29" t="str">
        <f t="shared" ca="1" si="1350"/>
        <v/>
      </c>
      <c r="H305" s="29">
        <f t="shared" ca="1" si="1351"/>
        <v>0</v>
      </c>
      <c r="I305" s="32"/>
      <c r="J305" s="30" t="str">
        <f t="shared" ca="1" si="1219"/>
        <v/>
      </c>
      <c r="K305" s="30" t="str">
        <f t="shared" ca="1" si="1220"/>
        <v/>
      </c>
      <c r="L305" s="30" t="str">
        <f t="shared" ca="1" si="1387"/>
        <v/>
      </c>
      <c r="M305" s="30" t="str">
        <f t="shared" ca="1" si="1387"/>
        <v/>
      </c>
      <c r="N305" s="30" t="str">
        <f t="shared" ca="1" si="1213"/>
        <v/>
      </c>
      <c r="O305" s="30" t="str">
        <f t="shared" si="1214"/>
        <v/>
      </c>
      <c r="P305" s="43" t="s">
        <v>27</v>
      </c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</row>
    <row r="306" spans="1:35" ht="18" hidden="1" customHeight="1">
      <c r="A306" s="31">
        <v>101</v>
      </c>
      <c r="B306" s="60" t="s">
        <v>232</v>
      </c>
      <c r="C306" s="28" t="str">
        <f t="shared" ca="1" si="1215"/>
        <v>Not Found</v>
      </c>
      <c r="D306" s="28" t="str">
        <f t="shared" ca="1" si="1216"/>
        <v>無機種用</v>
      </c>
      <c r="E306" s="28" t="str">
        <f t="shared" ca="1" si="1217"/>
        <v>無PO</v>
      </c>
      <c r="F306" s="29" t="str">
        <f t="shared" ca="1" si="1218"/>
        <v/>
      </c>
      <c r="G306" s="29" t="str">
        <f t="shared" ca="1" si="1350"/>
        <v/>
      </c>
      <c r="H306" s="29">
        <f t="shared" ca="1" si="1351"/>
        <v>0</v>
      </c>
      <c r="I306" s="32"/>
      <c r="J306" s="30" t="str">
        <f t="shared" ca="1" si="1219"/>
        <v/>
      </c>
      <c r="K306" s="30" t="str">
        <f t="shared" ca="1" si="1220"/>
        <v/>
      </c>
      <c r="L306" s="30" t="str">
        <f t="shared" ca="1" si="1387"/>
        <v/>
      </c>
      <c r="M306" s="30" t="str">
        <f t="shared" ca="1" si="1387"/>
        <v/>
      </c>
      <c r="N306" s="30" t="str">
        <f t="shared" ca="1" si="1213"/>
        <v/>
      </c>
      <c r="O306" s="30" t="str">
        <f t="shared" si="1214"/>
        <v/>
      </c>
      <c r="P306" s="45" t="s">
        <v>28</v>
      </c>
      <c r="Q306" s="46">
        <f ca="1">O304-Q304</f>
        <v>0</v>
      </c>
      <c r="R306" s="46">
        <f ca="1">Q306+Q305-R304</f>
        <v>0</v>
      </c>
      <c r="S306" s="46">
        <f t="shared" ref="S306" ca="1" si="1493">R306+R305-S304</f>
        <v>0</v>
      </c>
      <c r="T306" s="46">
        <f t="shared" ref="T306" ca="1" si="1494">S306+S305-T304</f>
        <v>0</v>
      </c>
      <c r="U306" s="46">
        <f t="shared" ref="U306" ca="1" si="1495">T306+T305-U304</f>
        <v>0</v>
      </c>
      <c r="V306" s="46">
        <f t="shared" ref="V306" ca="1" si="1496">U306+U305-V304</f>
        <v>0</v>
      </c>
      <c r="W306" s="46">
        <f t="shared" ref="W306" ca="1" si="1497">V306+V305-W304</f>
        <v>0</v>
      </c>
      <c r="X306" s="46">
        <f t="shared" ref="X306" ca="1" si="1498">W306+W305-X304</f>
        <v>0</v>
      </c>
      <c r="Y306" s="46">
        <f t="shared" ref="Y306" ca="1" si="1499">X306+X305-Y304</f>
        <v>0</v>
      </c>
      <c r="Z306" s="46">
        <f t="shared" ref="Z306" ca="1" si="1500">Y306+Y305-Z304</f>
        <v>0</v>
      </c>
      <c r="AA306" s="46">
        <f t="shared" ref="AA306" ca="1" si="1501">Z306+Z305-AA304</f>
        <v>0</v>
      </c>
      <c r="AB306" s="46">
        <f t="shared" ref="AB306" ca="1" si="1502">AA306+AA305-AB304</f>
        <v>0</v>
      </c>
      <c r="AC306" s="46">
        <f t="shared" ref="AC306" ca="1" si="1503">AB306+AB305-AC304</f>
        <v>0</v>
      </c>
      <c r="AD306" s="46">
        <f t="shared" ref="AD306" ca="1" si="1504">AC306+AC305-AD304</f>
        <v>0</v>
      </c>
      <c r="AE306" s="46">
        <f t="shared" ref="AE306" ca="1" si="1505">AD306+AD305-AE304</f>
        <v>0</v>
      </c>
      <c r="AF306" s="46">
        <f t="shared" ref="AF306" ca="1" si="1506">AE306+AE305-AF304</f>
        <v>0</v>
      </c>
      <c r="AG306" s="46">
        <f t="shared" ref="AG306" ca="1" si="1507">AF306+AF305-AG304</f>
        <v>0</v>
      </c>
      <c r="AH306" s="46">
        <f t="shared" ref="AH306" ca="1" si="1508">AG306+AG305-AH304</f>
        <v>0</v>
      </c>
      <c r="AI306" s="46">
        <f t="shared" ref="AI306" ca="1" si="1509">AH306+AH305-AI304</f>
        <v>0</v>
      </c>
    </row>
    <row r="307" spans="1:35" ht="18" hidden="1" customHeight="1">
      <c r="A307" s="27">
        <v>102</v>
      </c>
      <c r="B307" s="96" t="s">
        <v>734</v>
      </c>
      <c r="C307" s="28" t="str">
        <f ca="1">VLOOKUP(INDIRECT("B"&amp;ROW()),INDIRECT("0000!$A:$AS"),$C$2,0)</f>
        <v>KCR2260, KCR2268, KCR2269</v>
      </c>
      <c r="D307" s="28" t="str">
        <f t="shared" ca="1" si="1216"/>
        <v>LG專用</v>
      </c>
      <c r="E307" s="28" t="str">
        <f t="shared" ca="1" si="1217"/>
        <v>TI</v>
      </c>
      <c r="F307" s="29">
        <f t="shared" ca="1" si="1218"/>
        <v>6739</v>
      </c>
      <c r="G307" s="29">
        <f t="shared" ca="1" si="1350"/>
        <v>0</v>
      </c>
      <c r="H307" s="29">
        <f t="shared" ca="1" si="1351"/>
        <v>0</v>
      </c>
      <c r="I307" s="29"/>
      <c r="J307" s="30">
        <f t="shared" ca="1" si="1219"/>
        <v>12000</v>
      </c>
      <c r="K307" s="30">
        <f t="shared" ca="1" si="1220"/>
        <v>0</v>
      </c>
      <c r="L307" s="30">
        <f t="shared" ca="1" si="1387"/>
        <v>3000</v>
      </c>
      <c r="M307" s="30">
        <f t="shared" ca="1" si="1387"/>
        <v>112</v>
      </c>
      <c r="N307" s="30">
        <f t="shared" ca="1" si="1213"/>
        <v>0</v>
      </c>
      <c r="O307" s="30">
        <f t="shared" ca="1" si="1214"/>
        <v>6739</v>
      </c>
      <c r="P307" s="41" t="s">
        <v>26</v>
      </c>
      <c r="Q307" s="42">
        <f ca="1">IF(MOD(ROW(),3)=1,VLOOKUP(INDIRECT("B"&amp;ROW()),INDIRECT("Cutput!$A:$AS"),Q$1,0),"")</f>
        <v>0</v>
      </c>
      <c r="R307" s="42">
        <f t="shared" ref="R307:AI307" ca="1" si="1510">IF(MOD(ROW(),3)=1,VLOOKUP(INDIRECT("B"&amp;ROW()),INDIRECT("Cutput!$A:$AS"),R$1,0),"")</f>
        <v>1200</v>
      </c>
      <c r="S307" s="42">
        <f t="shared" ca="1" si="1510"/>
        <v>1800</v>
      </c>
      <c r="T307" s="42">
        <f t="shared" ca="1" si="1510"/>
        <v>3000</v>
      </c>
      <c r="U307" s="42">
        <f t="shared" ca="1" si="1510"/>
        <v>4600</v>
      </c>
      <c r="V307" s="42">
        <f t="shared" ca="1" si="1510"/>
        <v>2800</v>
      </c>
      <c r="W307" s="42">
        <f t="shared" ca="1" si="1510"/>
        <v>3600</v>
      </c>
      <c r="X307" s="42">
        <f t="shared" ca="1" si="1510"/>
        <v>2600</v>
      </c>
      <c r="Y307" s="42">
        <f t="shared" ca="1" si="1510"/>
        <v>1600</v>
      </c>
      <c r="Z307" s="42">
        <f t="shared" ca="1" si="1510"/>
        <v>2200</v>
      </c>
      <c r="AA307" s="42">
        <f t="shared" ca="1" si="1510"/>
        <v>1800</v>
      </c>
      <c r="AB307" s="42">
        <f t="shared" ca="1" si="1510"/>
        <v>2600</v>
      </c>
      <c r="AC307" s="42">
        <f t="shared" ca="1" si="1510"/>
        <v>0</v>
      </c>
      <c r="AD307" s="42">
        <f t="shared" ca="1" si="1510"/>
        <v>0</v>
      </c>
      <c r="AE307" s="42">
        <f t="shared" ca="1" si="1510"/>
        <v>0</v>
      </c>
      <c r="AF307" s="42">
        <f t="shared" ca="1" si="1510"/>
        <v>0</v>
      </c>
      <c r="AG307" s="42">
        <f t="shared" ca="1" si="1510"/>
        <v>0</v>
      </c>
      <c r="AH307" s="42">
        <f t="shared" ca="1" si="1510"/>
        <v>0</v>
      </c>
      <c r="AI307" s="42">
        <f t="shared" ca="1" si="1510"/>
        <v>0</v>
      </c>
    </row>
    <row r="308" spans="1:35" ht="18" hidden="1" customHeight="1">
      <c r="A308" s="31">
        <v>102</v>
      </c>
      <c r="B308" s="60" t="s">
        <v>104</v>
      </c>
      <c r="C308" s="28" t="str">
        <f t="shared" ca="1" si="1215"/>
        <v>KCR2260, KCR2268, KCR2269</v>
      </c>
      <c r="D308" s="28" t="str">
        <f t="shared" ca="1" si="1216"/>
        <v>LG專用</v>
      </c>
      <c r="E308" s="28" t="str">
        <f t="shared" ca="1" si="1217"/>
        <v>TI</v>
      </c>
      <c r="F308" s="29" t="str">
        <f t="shared" ca="1" si="1218"/>
        <v/>
      </c>
      <c r="G308" s="29" t="str">
        <f t="shared" ca="1" si="1350"/>
        <v/>
      </c>
      <c r="H308" s="29">
        <f t="shared" ca="1" si="1351"/>
        <v>0</v>
      </c>
      <c r="I308" s="32"/>
      <c r="J308" s="30" t="str">
        <f t="shared" ca="1" si="1219"/>
        <v/>
      </c>
      <c r="K308" s="30" t="str">
        <f t="shared" ca="1" si="1220"/>
        <v/>
      </c>
      <c r="L308" s="30" t="str">
        <f t="shared" ref="L308:M327" ca="1" si="1511">IF(MOD(ROW(),3)=1,VLOOKUP(INDIRECT("B"&amp;ROW()),INDIRECT("KCB!$B:$AS"),L$2,0),"")</f>
        <v/>
      </c>
      <c r="M308" s="30" t="str">
        <f t="shared" ca="1" si="1511"/>
        <v/>
      </c>
      <c r="N308" s="30" t="str">
        <f t="shared" ca="1" si="1213"/>
        <v/>
      </c>
      <c r="O308" s="30" t="str">
        <f t="shared" si="1214"/>
        <v/>
      </c>
      <c r="P308" s="43" t="s">
        <v>27</v>
      </c>
      <c r="Q308" s="44"/>
      <c r="R308" s="44">
        <v>3000</v>
      </c>
      <c r="S308" s="44"/>
      <c r="T308" s="44">
        <v>3000</v>
      </c>
      <c r="U308" s="44">
        <v>6000</v>
      </c>
      <c r="V308" s="44">
        <v>3000</v>
      </c>
      <c r="W308" s="44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</row>
    <row r="309" spans="1:35" ht="18" hidden="1" customHeight="1">
      <c r="A309" s="31">
        <v>102</v>
      </c>
      <c r="B309" s="60" t="s">
        <v>104</v>
      </c>
      <c r="C309" s="28" t="str">
        <f t="shared" ca="1" si="1215"/>
        <v>KCR2260, KCR2268, KCR2269</v>
      </c>
      <c r="D309" s="28" t="str">
        <f t="shared" ca="1" si="1216"/>
        <v>LG專用</v>
      </c>
      <c r="E309" s="28" t="str">
        <f t="shared" ca="1" si="1217"/>
        <v>TI</v>
      </c>
      <c r="F309" s="29" t="str">
        <f t="shared" ca="1" si="1218"/>
        <v/>
      </c>
      <c r="G309" s="29" t="str">
        <f t="shared" ca="1" si="1350"/>
        <v/>
      </c>
      <c r="H309" s="29">
        <f t="shared" ca="1" si="1351"/>
        <v>0</v>
      </c>
      <c r="I309" s="32"/>
      <c r="J309" s="30" t="str">
        <f t="shared" ca="1" si="1219"/>
        <v/>
      </c>
      <c r="K309" s="30" t="str">
        <f t="shared" ca="1" si="1220"/>
        <v/>
      </c>
      <c r="L309" s="30" t="str">
        <f t="shared" ca="1" si="1511"/>
        <v/>
      </c>
      <c r="M309" s="30" t="str">
        <f t="shared" ca="1" si="1511"/>
        <v/>
      </c>
      <c r="N309" s="30" t="str">
        <f t="shared" ca="1" si="1213"/>
        <v/>
      </c>
      <c r="O309" s="30" t="str">
        <f t="shared" si="1214"/>
        <v/>
      </c>
      <c r="P309" s="45" t="s">
        <v>28</v>
      </c>
      <c r="Q309" s="46">
        <f ca="1">O307-Q307</f>
        <v>6739</v>
      </c>
      <c r="R309" s="46">
        <f ca="1">Q309+Q308-R307</f>
        <v>5539</v>
      </c>
      <c r="S309" s="46">
        <f t="shared" ref="S309" ca="1" si="1512">R309+R308-S307</f>
        <v>6739</v>
      </c>
      <c r="T309" s="46">
        <f t="shared" ref="T309" ca="1" si="1513">S309+S308-T307</f>
        <v>3739</v>
      </c>
      <c r="U309" s="46">
        <f t="shared" ref="U309" ca="1" si="1514">T309+T308-U307</f>
        <v>2139</v>
      </c>
      <c r="V309" s="46">
        <f t="shared" ref="V309" ca="1" si="1515">U309+U308-V307</f>
        <v>5339</v>
      </c>
      <c r="W309" s="46">
        <f t="shared" ref="W309" ca="1" si="1516">V309+V308-W307</f>
        <v>4739</v>
      </c>
      <c r="X309" s="46">
        <f t="shared" ref="X309" ca="1" si="1517">W309+W308-X307</f>
        <v>2139</v>
      </c>
      <c r="Y309" s="46">
        <f t="shared" ref="Y309" ca="1" si="1518">X309+X308-Y307</f>
        <v>539</v>
      </c>
      <c r="Z309" s="46">
        <f t="shared" ref="Z309" ca="1" si="1519">Y309+Y308-Z307</f>
        <v>-1661</v>
      </c>
      <c r="AA309" s="46">
        <f t="shared" ref="AA309" ca="1" si="1520">Z309+Z308-AA307</f>
        <v>-3461</v>
      </c>
      <c r="AB309" s="46">
        <f t="shared" ref="AB309" ca="1" si="1521">AA309+AA308-AB307</f>
        <v>-6061</v>
      </c>
      <c r="AC309" s="46">
        <f t="shared" ref="AC309" ca="1" si="1522">AB309+AB308-AC307</f>
        <v>-6061</v>
      </c>
      <c r="AD309" s="46">
        <f t="shared" ref="AD309" ca="1" si="1523">AC309+AC308-AD307</f>
        <v>-6061</v>
      </c>
      <c r="AE309" s="46">
        <f t="shared" ref="AE309" ca="1" si="1524">AD309+AD308-AE307</f>
        <v>-6061</v>
      </c>
      <c r="AF309" s="46">
        <f t="shared" ref="AF309" ca="1" si="1525">AE309+AE308-AF307</f>
        <v>-6061</v>
      </c>
      <c r="AG309" s="46">
        <f t="shared" ref="AG309" ca="1" si="1526">AF309+AF308-AG307</f>
        <v>-6061</v>
      </c>
      <c r="AH309" s="46">
        <f t="shared" ref="AH309" ca="1" si="1527">AG309+AG308-AH307</f>
        <v>-6061</v>
      </c>
      <c r="AI309" s="46">
        <f t="shared" ref="AI309" ca="1" si="1528">AH309+AH308-AI307</f>
        <v>-6061</v>
      </c>
    </row>
    <row r="310" spans="1:35" ht="18" hidden="1" customHeight="1">
      <c r="A310" s="27">
        <v>103</v>
      </c>
      <c r="B310" s="59" t="s">
        <v>674</v>
      </c>
      <c r="C310" s="28" t="str">
        <f t="shared" ca="1" si="1215"/>
        <v>MGR2253</v>
      </c>
      <c r="D310" s="28" t="str">
        <f t="shared" ca="1" si="1216"/>
        <v>HDC專用</v>
      </c>
      <c r="E310" s="28" t="str">
        <f t="shared" ca="1" si="1217"/>
        <v>無PO</v>
      </c>
      <c r="F310" s="29">
        <f t="shared" ca="1" si="1218"/>
        <v>-3503</v>
      </c>
      <c r="G310" s="29">
        <f t="shared" ca="1" si="1350"/>
        <v>0</v>
      </c>
      <c r="H310" s="29">
        <f t="shared" ca="1" si="1351"/>
        <v>0</v>
      </c>
      <c r="I310" s="29">
        <v>-580</v>
      </c>
      <c r="J310" s="30">
        <f t="shared" ca="1" si="1219"/>
        <v>0</v>
      </c>
      <c r="K310" s="30">
        <f t="shared" ca="1" si="1220"/>
        <v>0</v>
      </c>
      <c r="L310" s="30">
        <f t="shared" ca="1" si="1511"/>
        <v>3000</v>
      </c>
      <c r="M310" s="30">
        <f t="shared" ca="1" si="1511"/>
        <v>112</v>
      </c>
      <c r="N310" s="30">
        <f t="shared" ca="1" si="1213"/>
        <v>0</v>
      </c>
      <c r="O310" s="30">
        <f t="shared" ca="1" si="1214"/>
        <v>-4083</v>
      </c>
      <c r="P310" s="41" t="s">
        <v>26</v>
      </c>
      <c r="Q310" s="42">
        <f ca="1">IF(MOD(ROW(),3)=1,VLOOKUP(INDIRECT("B"&amp;ROW()),INDIRECT("Cutput!$A:$AS"),Q$1,0),"")</f>
        <v>0</v>
      </c>
      <c r="R310" s="42">
        <f t="shared" ref="R310:AI310" ca="1" si="1529">IF(MOD(ROW(),3)=1,VLOOKUP(INDIRECT("B"&amp;ROW()),INDIRECT("Cutput!$A:$AS"),R$1,0),"")</f>
        <v>0</v>
      </c>
      <c r="S310" s="42">
        <f t="shared" ca="1" si="1529"/>
        <v>0</v>
      </c>
      <c r="T310" s="42">
        <f t="shared" ca="1" si="1529"/>
        <v>0</v>
      </c>
      <c r="U310" s="42">
        <f t="shared" ca="1" si="1529"/>
        <v>0</v>
      </c>
      <c r="V310" s="42">
        <f t="shared" ca="1" si="1529"/>
        <v>0</v>
      </c>
      <c r="W310" s="42">
        <f t="shared" ca="1" si="1529"/>
        <v>0</v>
      </c>
      <c r="X310" s="42">
        <f t="shared" ca="1" si="1529"/>
        <v>0</v>
      </c>
      <c r="Y310" s="42">
        <f t="shared" ca="1" si="1529"/>
        <v>0</v>
      </c>
      <c r="Z310" s="42">
        <f t="shared" ca="1" si="1529"/>
        <v>0</v>
      </c>
      <c r="AA310" s="42">
        <f t="shared" ca="1" si="1529"/>
        <v>0</v>
      </c>
      <c r="AB310" s="42">
        <f t="shared" ca="1" si="1529"/>
        <v>0</v>
      </c>
      <c r="AC310" s="42">
        <f t="shared" ca="1" si="1529"/>
        <v>0</v>
      </c>
      <c r="AD310" s="42">
        <f t="shared" ca="1" si="1529"/>
        <v>0</v>
      </c>
      <c r="AE310" s="42">
        <f t="shared" ca="1" si="1529"/>
        <v>0</v>
      </c>
      <c r="AF310" s="42">
        <f t="shared" ca="1" si="1529"/>
        <v>0</v>
      </c>
      <c r="AG310" s="42">
        <f t="shared" ca="1" si="1529"/>
        <v>0</v>
      </c>
      <c r="AH310" s="42">
        <f t="shared" ca="1" si="1529"/>
        <v>0</v>
      </c>
      <c r="AI310" s="42">
        <f t="shared" ca="1" si="1529"/>
        <v>0</v>
      </c>
    </row>
    <row r="311" spans="1:35" ht="18" hidden="1" customHeight="1">
      <c r="A311" s="31">
        <v>103</v>
      </c>
      <c r="B311" s="60" t="s">
        <v>105</v>
      </c>
      <c r="C311" s="28" t="str">
        <f t="shared" ca="1" si="1215"/>
        <v>MGR2253</v>
      </c>
      <c r="D311" s="28" t="str">
        <f t="shared" ca="1" si="1216"/>
        <v>HDC專用</v>
      </c>
      <c r="E311" s="28" t="str">
        <f t="shared" ca="1" si="1217"/>
        <v>無PO</v>
      </c>
      <c r="F311" s="29" t="str">
        <f t="shared" ca="1" si="1218"/>
        <v/>
      </c>
      <c r="G311" s="29" t="str">
        <f t="shared" ca="1" si="1350"/>
        <v/>
      </c>
      <c r="H311" s="29">
        <f t="shared" ca="1" si="1351"/>
        <v>0</v>
      </c>
      <c r="I311" s="32"/>
      <c r="J311" s="30" t="str">
        <f t="shared" ca="1" si="1219"/>
        <v/>
      </c>
      <c r="K311" s="30" t="str">
        <f t="shared" ca="1" si="1220"/>
        <v/>
      </c>
      <c r="L311" s="30" t="str">
        <f t="shared" ca="1" si="1511"/>
        <v/>
      </c>
      <c r="M311" s="30" t="str">
        <f t="shared" ca="1" si="1511"/>
        <v/>
      </c>
      <c r="N311" s="30" t="str">
        <f t="shared" ca="1" si="1213"/>
        <v/>
      </c>
      <c r="O311" s="30" t="str">
        <f t="shared" si="1214"/>
        <v/>
      </c>
      <c r="P311" s="43" t="s">
        <v>27</v>
      </c>
      <c r="Q311" s="44"/>
      <c r="R311" s="44">
        <v>0</v>
      </c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</row>
    <row r="312" spans="1:35" ht="18" hidden="1" customHeight="1">
      <c r="A312" s="31">
        <v>103</v>
      </c>
      <c r="B312" s="60" t="s">
        <v>105</v>
      </c>
      <c r="C312" s="28" t="str">
        <f t="shared" ca="1" si="1215"/>
        <v>MGR2253</v>
      </c>
      <c r="D312" s="28" t="str">
        <f t="shared" ca="1" si="1216"/>
        <v>HDC專用</v>
      </c>
      <c r="E312" s="28" t="str">
        <f t="shared" ca="1" si="1217"/>
        <v>無PO</v>
      </c>
      <c r="F312" s="29" t="str">
        <f t="shared" ca="1" si="1218"/>
        <v/>
      </c>
      <c r="G312" s="29" t="str">
        <f t="shared" ca="1" si="1350"/>
        <v/>
      </c>
      <c r="H312" s="29">
        <f t="shared" ca="1" si="1351"/>
        <v>0</v>
      </c>
      <c r="I312" s="32"/>
      <c r="J312" s="30" t="str">
        <f t="shared" ca="1" si="1219"/>
        <v/>
      </c>
      <c r="K312" s="30" t="str">
        <f t="shared" ca="1" si="1220"/>
        <v/>
      </c>
      <c r="L312" s="30" t="str">
        <f t="shared" ca="1" si="1511"/>
        <v/>
      </c>
      <c r="M312" s="30" t="str">
        <f t="shared" ca="1" si="1511"/>
        <v/>
      </c>
      <c r="N312" s="30" t="str">
        <f t="shared" ca="1" si="1213"/>
        <v/>
      </c>
      <c r="O312" s="30" t="str">
        <f t="shared" si="1214"/>
        <v/>
      </c>
      <c r="P312" s="45" t="s">
        <v>28</v>
      </c>
      <c r="Q312" s="46">
        <f ca="1">O310-Q310</f>
        <v>-4083</v>
      </c>
      <c r="R312" s="46">
        <f ca="1">Q312+Q311-R310</f>
        <v>-4083</v>
      </c>
      <c r="S312" s="46">
        <f t="shared" ref="S312" ca="1" si="1530">R312+R311-S310</f>
        <v>-4083</v>
      </c>
      <c r="T312" s="46">
        <f t="shared" ref="T312" ca="1" si="1531">S312+S311-T310</f>
        <v>-4083</v>
      </c>
      <c r="U312" s="46">
        <f t="shared" ref="U312" ca="1" si="1532">T312+T311-U310</f>
        <v>-4083</v>
      </c>
      <c r="V312" s="46">
        <f t="shared" ref="V312" ca="1" si="1533">U312+U311-V310</f>
        <v>-4083</v>
      </c>
      <c r="W312" s="46">
        <f t="shared" ref="W312" ca="1" si="1534">V312+V311-W310</f>
        <v>-4083</v>
      </c>
      <c r="X312" s="46">
        <f t="shared" ref="X312" ca="1" si="1535">W312+W311-X310</f>
        <v>-4083</v>
      </c>
      <c r="Y312" s="46">
        <f t="shared" ref="Y312" ca="1" si="1536">X312+X311-Y310</f>
        <v>-4083</v>
      </c>
      <c r="Z312" s="46">
        <f t="shared" ref="Z312" ca="1" si="1537">Y312+Y311-Z310</f>
        <v>-4083</v>
      </c>
      <c r="AA312" s="46">
        <f t="shared" ref="AA312" ca="1" si="1538">Z312+Z311-AA310</f>
        <v>-4083</v>
      </c>
      <c r="AB312" s="46">
        <f t="shared" ref="AB312" ca="1" si="1539">AA312+AA311-AB310</f>
        <v>-4083</v>
      </c>
      <c r="AC312" s="46">
        <f t="shared" ref="AC312" ca="1" si="1540">AB312+AB311-AC310</f>
        <v>-4083</v>
      </c>
      <c r="AD312" s="46">
        <f t="shared" ref="AD312" ca="1" si="1541">AC312+AC311-AD310</f>
        <v>-4083</v>
      </c>
      <c r="AE312" s="46">
        <f t="shared" ref="AE312" ca="1" si="1542">AD312+AD311-AE310</f>
        <v>-4083</v>
      </c>
      <c r="AF312" s="46">
        <f t="shared" ref="AF312" ca="1" si="1543">AE312+AE311-AF310</f>
        <v>-4083</v>
      </c>
      <c r="AG312" s="46">
        <f t="shared" ref="AG312" ca="1" si="1544">AF312+AF311-AG310</f>
        <v>-4083</v>
      </c>
      <c r="AH312" s="46">
        <f t="shared" ref="AH312" ca="1" si="1545">AG312+AG311-AH310</f>
        <v>-4083</v>
      </c>
      <c r="AI312" s="46">
        <f t="shared" ref="AI312" ca="1" si="1546">AH312+AH311-AI310</f>
        <v>-4083</v>
      </c>
    </row>
    <row r="313" spans="1:35" ht="18" hidden="1" customHeight="1">
      <c r="A313" s="27">
        <v>104</v>
      </c>
      <c r="B313" s="96" t="s">
        <v>735</v>
      </c>
      <c r="C313" s="28" t="str">
        <f t="shared" ca="1" si="1215"/>
        <v>KCR2260, KCR2268, KCR2269, KCR2270, KCR2271, KCR2272, MGR2253, 781-G2407</v>
      </c>
      <c r="D313" s="28" t="str">
        <f t="shared" ca="1" si="1216"/>
        <v>HPX&amp;LG&amp;HDC共用</v>
      </c>
      <c r="E313" s="28" t="str">
        <f t="shared" ca="1" si="1217"/>
        <v>安富利</v>
      </c>
      <c r="F313" s="29">
        <f t="shared" ca="1" si="1218"/>
        <v>13532</v>
      </c>
      <c r="G313" s="29">
        <f t="shared" ca="1" si="1350"/>
        <v>0</v>
      </c>
      <c r="H313" s="29">
        <f t="shared" ca="1" si="1351"/>
        <v>0</v>
      </c>
      <c r="I313" s="29">
        <v>0</v>
      </c>
      <c r="J313" s="30">
        <f t="shared" ca="1" si="1219"/>
        <v>45000</v>
      </c>
      <c r="K313" s="30">
        <f t="shared" ca="1" si="1220"/>
        <v>0</v>
      </c>
      <c r="L313" s="30">
        <f t="shared" ca="1" si="1511"/>
        <v>15000</v>
      </c>
      <c r="M313" s="30">
        <f t="shared" ca="1" si="1511"/>
        <v>112</v>
      </c>
      <c r="N313" s="30">
        <f t="shared" ca="1" si="1213"/>
        <v>0</v>
      </c>
      <c r="O313" s="30">
        <f t="shared" ca="1" si="1214"/>
        <v>13532</v>
      </c>
      <c r="P313" s="41" t="s">
        <v>26</v>
      </c>
      <c r="Q313" s="42">
        <f ca="1">IF(MOD(ROW(),3)=1,VLOOKUP(INDIRECT("B"&amp;ROW()),INDIRECT("Cutput!$A:$AS"),Q$1,0),"")</f>
        <v>3328</v>
      </c>
      <c r="R313" s="42">
        <f t="shared" ref="R313:AI313" ca="1" si="1547">IF(MOD(ROW(),3)=1,VLOOKUP(INDIRECT("B"&amp;ROW()),INDIRECT("Cutput!$A:$AS"),R$1,0),"")</f>
        <v>5948</v>
      </c>
      <c r="S313" s="42">
        <f t="shared" ca="1" si="1547"/>
        <v>6600</v>
      </c>
      <c r="T313" s="42">
        <f t="shared" ca="1" si="1547"/>
        <v>8200</v>
      </c>
      <c r="U313" s="42">
        <f t="shared" ca="1" si="1547"/>
        <v>13052</v>
      </c>
      <c r="V313" s="42">
        <f t="shared" ca="1" si="1547"/>
        <v>10184</v>
      </c>
      <c r="W313" s="42">
        <f t="shared" ca="1" si="1547"/>
        <v>6060</v>
      </c>
      <c r="X313" s="42">
        <f t="shared" ca="1" si="1547"/>
        <v>4800</v>
      </c>
      <c r="Y313" s="42">
        <f t="shared" ca="1" si="1547"/>
        <v>5600</v>
      </c>
      <c r="Z313" s="42">
        <f t="shared" ca="1" si="1547"/>
        <v>4400</v>
      </c>
      <c r="AA313" s="42">
        <f t="shared" ca="1" si="1547"/>
        <v>11228</v>
      </c>
      <c r="AB313" s="42">
        <f t="shared" ca="1" si="1547"/>
        <v>9220</v>
      </c>
      <c r="AC313" s="42">
        <f t="shared" ca="1" si="1547"/>
        <v>0</v>
      </c>
      <c r="AD313" s="42">
        <f t="shared" ca="1" si="1547"/>
        <v>0</v>
      </c>
      <c r="AE313" s="42">
        <f t="shared" ca="1" si="1547"/>
        <v>0</v>
      </c>
      <c r="AF313" s="42">
        <f t="shared" ca="1" si="1547"/>
        <v>0</v>
      </c>
      <c r="AG313" s="42">
        <f t="shared" ca="1" si="1547"/>
        <v>0</v>
      </c>
      <c r="AH313" s="42">
        <f t="shared" ca="1" si="1547"/>
        <v>0</v>
      </c>
      <c r="AI313" s="42">
        <f t="shared" ca="1" si="1547"/>
        <v>0</v>
      </c>
    </row>
    <row r="314" spans="1:35" ht="18" hidden="1" customHeight="1">
      <c r="A314" s="31">
        <v>104</v>
      </c>
      <c r="B314" s="60" t="s">
        <v>106</v>
      </c>
      <c r="C314" s="28" t="str">
        <f t="shared" ca="1" si="1215"/>
        <v>KCR2260, KCR2268, KCR2269, KCR2270, KCR2271, KCR2272, MGR2253, 781-G2407</v>
      </c>
      <c r="D314" s="28" t="str">
        <f t="shared" ca="1" si="1216"/>
        <v>HPX&amp;LG&amp;HDC共用</v>
      </c>
      <c r="E314" s="28" t="str">
        <f t="shared" ca="1" si="1217"/>
        <v>安富利</v>
      </c>
      <c r="F314" s="29" t="str">
        <f t="shared" ca="1" si="1218"/>
        <v/>
      </c>
      <c r="G314" s="29" t="str">
        <f t="shared" ca="1" si="1350"/>
        <v/>
      </c>
      <c r="H314" s="29">
        <f t="shared" ca="1" si="1351"/>
        <v>0</v>
      </c>
      <c r="I314" s="32"/>
      <c r="J314" s="30" t="str">
        <f t="shared" ca="1" si="1219"/>
        <v/>
      </c>
      <c r="K314" s="30" t="str">
        <f t="shared" ca="1" si="1220"/>
        <v/>
      </c>
      <c r="L314" s="30" t="str">
        <f t="shared" ca="1" si="1511"/>
        <v/>
      </c>
      <c r="M314" s="30" t="str">
        <f t="shared" ca="1" si="1511"/>
        <v/>
      </c>
      <c r="N314" s="30" t="str">
        <f t="shared" ca="1" si="1213"/>
        <v/>
      </c>
      <c r="O314" s="30" t="str">
        <f t="shared" si="1214"/>
        <v/>
      </c>
      <c r="P314" s="43" t="s">
        <v>27</v>
      </c>
      <c r="Q314" s="44"/>
      <c r="R314" s="44">
        <v>6000</v>
      </c>
      <c r="S314" s="44">
        <v>12000</v>
      </c>
      <c r="T314" s="44">
        <v>9000</v>
      </c>
      <c r="U314" s="44">
        <v>15000</v>
      </c>
      <c r="V314" s="44">
        <v>9000</v>
      </c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</row>
    <row r="315" spans="1:35" ht="18" hidden="1" customHeight="1">
      <c r="A315" s="31">
        <v>104</v>
      </c>
      <c r="B315" s="60" t="s">
        <v>106</v>
      </c>
      <c r="C315" s="28" t="str">
        <f t="shared" ca="1" si="1215"/>
        <v>KCR2260, KCR2268, KCR2269, KCR2270, KCR2271, KCR2272, MGR2253, 781-G2407</v>
      </c>
      <c r="D315" s="28" t="str">
        <f t="shared" ca="1" si="1216"/>
        <v>HPX&amp;LG&amp;HDC共用</v>
      </c>
      <c r="E315" s="28" t="str">
        <f t="shared" ca="1" si="1217"/>
        <v>安富利</v>
      </c>
      <c r="F315" s="29" t="str">
        <f t="shared" ca="1" si="1218"/>
        <v/>
      </c>
      <c r="G315" s="29" t="str">
        <f t="shared" ca="1" si="1350"/>
        <v/>
      </c>
      <c r="H315" s="29">
        <f t="shared" ca="1" si="1351"/>
        <v>0</v>
      </c>
      <c r="I315" s="32"/>
      <c r="J315" s="30" t="str">
        <f t="shared" ca="1" si="1219"/>
        <v/>
      </c>
      <c r="K315" s="30" t="str">
        <f t="shared" ca="1" si="1220"/>
        <v/>
      </c>
      <c r="L315" s="30" t="str">
        <f t="shared" ca="1" si="1511"/>
        <v/>
      </c>
      <c r="M315" s="30" t="str">
        <f t="shared" ca="1" si="1511"/>
        <v/>
      </c>
      <c r="N315" s="30" t="str">
        <f t="shared" ca="1" si="1213"/>
        <v/>
      </c>
      <c r="O315" s="30" t="str">
        <f t="shared" si="1214"/>
        <v/>
      </c>
      <c r="P315" s="45" t="s">
        <v>28</v>
      </c>
      <c r="Q315" s="46">
        <f ca="1">O313-Q313</f>
        <v>10204</v>
      </c>
      <c r="R315" s="46">
        <f ca="1">Q315+Q314-R313</f>
        <v>4256</v>
      </c>
      <c r="S315" s="46">
        <f t="shared" ref="S315" ca="1" si="1548">R315+R314-S313</f>
        <v>3656</v>
      </c>
      <c r="T315" s="46">
        <f t="shared" ref="T315" ca="1" si="1549">S315+S314-T313</f>
        <v>7456</v>
      </c>
      <c r="U315" s="46">
        <f t="shared" ref="U315" ca="1" si="1550">T315+T314-U313</f>
        <v>3404</v>
      </c>
      <c r="V315" s="46">
        <f t="shared" ref="V315" ca="1" si="1551">U315+U314-V313</f>
        <v>8220</v>
      </c>
      <c r="W315" s="46">
        <f t="shared" ref="W315" ca="1" si="1552">V315+V314-W313</f>
        <v>11160</v>
      </c>
      <c r="X315" s="46">
        <f t="shared" ref="X315" ca="1" si="1553">W315+W314-X313</f>
        <v>6360</v>
      </c>
      <c r="Y315" s="46">
        <f t="shared" ref="Y315" ca="1" si="1554">X315+X314-Y313</f>
        <v>760</v>
      </c>
      <c r="Z315" s="46">
        <f t="shared" ref="Z315" ca="1" si="1555">Y315+Y314-Z313</f>
        <v>-3640</v>
      </c>
      <c r="AA315" s="46">
        <f t="shared" ref="AA315" ca="1" si="1556">Z315+Z314-AA313</f>
        <v>-14868</v>
      </c>
      <c r="AB315" s="46">
        <f t="shared" ref="AB315" ca="1" si="1557">AA315+AA314-AB313</f>
        <v>-24088</v>
      </c>
      <c r="AC315" s="46">
        <f t="shared" ref="AC315" ca="1" si="1558">AB315+AB314-AC313</f>
        <v>-24088</v>
      </c>
      <c r="AD315" s="46">
        <f t="shared" ref="AD315" ca="1" si="1559">AC315+AC314-AD313</f>
        <v>-24088</v>
      </c>
      <c r="AE315" s="46">
        <f t="shared" ref="AE315" ca="1" si="1560">AD315+AD314-AE313</f>
        <v>-24088</v>
      </c>
      <c r="AF315" s="46">
        <f t="shared" ref="AF315" ca="1" si="1561">AE315+AE314-AF313</f>
        <v>-24088</v>
      </c>
      <c r="AG315" s="46">
        <f t="shared" ref="AG315" ca="1" si="1562">AF315+AF314-AG313</f>
        <v>-24088</v>
      </c>
      <c r="AH315" s="46">
        <f t="shared" ref="AH315" ca="1" si="1563">AG315+AG314-AH313</f>
        <v>-24088</v>
      </c>
      <c r="AI315" s="46">
        <f t="shared" ref="AI315" ca="1" si="1564">AH315+AH314-AI313</f>
        <v>-24088</v>
      </c>
    </row>
    <row r="316" spans="1:35" ht="18" hidden="1" customHeight="1">
      <c r="A316" s="27">
        <v>105</v>
      </c>
      <c r="B316" s="96" t="s">
        <v>659</v>
      </c>
      <c r="C316" s="28" t="str">
        <f t="shared" ca="1" si="1215"/>
        <v>KU-0903</v>
      </c>
      <c r="D316" s="28" t="str">
        <f t="shared" ca="1" si="1216"/>
        <v>普通機種專用</v>
      </c>
      <c r="E316" s="28" t="str">
        <f t="shared" ca="1" si="1217"/>
        <v>無PO</v>
      </c>
      <c r="F316" s="29">
        <f t="shared" ca="1" si="1218"/>
        <v>0</v>
      </c>
      <c r="G316" s="29">
        <f t="shared" ca="1" si="1350"/>
        <v>0</v>
      </c>
      <c r="H316" s="29">
        <f t="shared" ca="1" si="1351"/>
        <v>0</v>
      </c>
      <c r="I316" s="29"/>
      <c r="J316" s="30">
        <f t="shared" ca="1" si="1219"/>
        <v>0</v>
      </c>
      <c r="K316" s="30">
        <f t="shared" ca="1" si="1220"/>
        <v>0</v>
      </c>
      <c r="L316" s="30">
        <f t="shared" ca="1" si="1511"/>
        <v>5000</v>
      </c>
      <c r="M316" s="30">
        <f t="shared" ca="1" si="1511"/>
        <v>91</v>
      </c>
      <c r="N316" s="30">
        <f t="shared" ca="1" si="1213"/>
        <v>0</v>
      </c>
      <c r="O316" s="30">
        <f t="shared" ca="1" si="1214"/>
        <v>0</v>
      </c>
      <c r="P316" s="41" t="s">
        <v>26</v>
      </c>
      <c r="Q316" s="42">
        <f ca="1">IF(MOD(ROW(),3)=1,VLOOKUP(INDIRECT("B"&amp;ROW()),INDIRECT("Cutput!$A:$AS"),Q$1,0),"")</f>
        <v>0</v>
      </c>
      <c r="R316" s="42">
        <f t="shared" ref="R316:AI316" ca="1" si="1565">IF(MOD(ROW(),3)=1,VLOOKUP(INDIRECT("B"&amp;ROW()),INDIRECT("Cutput!$A:$AS"),R$1,0),"")</f>
        <v>0</v>
      </c>
      <c r="S316" s="42">
        <f t="shared" ca="1" si="1565"/>
        <v>0</v>
      </c>
      <c r="T316" s="42">
        <f t="shared" ca="1" si="1565"/>
        <v>0</v>
      </c>
      <c r="U316" s="42">
        <f t="shared" ca="1" si="1565"/>
        <v>0</v>
      </c>
      <c r="V316" s="42">
        <f t="shared" ca="1" si="1565"/>
        <v>0</v>
      </c>
      <c r="W316" s="42">
        <f t="shared" ca="1" si="1565"/>
        <v>0</v>
      </c>
      <c r="X316" s="42">
        <f t="shared" ca="1" si="1565"/>
        <v>0</v>
      </c>
      <c r="Y316" s="42">
        <f t="shared" ca="1" si="1565"/>
        <v>0</v>
      </c>
      <c r="Z316" s="42">
        <f t="shared" ca="1" si="1565"/>
        <v>0</v>
      </c>
      <c r="AA316" s="42">
        <f t="shared" ca="1" si="1565"/>
        <v>0</v>
      </c>
      <c r="AB316" s="42">
        <f t="shared" ca="1" si="1565"/>
        <v>0</v>
      </c>
      <c r="AC316" s="42">
        <f t="shared" ca="1" si="1565"/>
        <v>0</v>
      </c>
      <c r="AD316" s="42">
        <f t="shared" ca="1" si="1565"/>
        <v>0</v>
      </c>
      <c r="AE316" s="42">
        <f t="shared" ca="1" si="1565"/>
        <v>0</v>
      </c>
      <c r="AF316" s="42">
        <f t="shared" ca="1" si="1565"/>
        <v>0</v>
      </c>
      <c r="AG316" s="42">
        <f t="shared" ca="1" si="1565"/>
        <v>0</v>
      </c>
      <c r="AH316" s="42">
        <f t="shared" ca="1" si="1565"/>
        <v>0</v>
      </c>
      <c r="AI316" s="42">
        <f t="shared" ca="1" si="1565"/>
        <v>0</v>
      </c>
    </row>
    <row r="317" spans="1:35" ht="18" hidden="1" customHeight="1">
      <c r="A317" s="31">
        <v>105</v>
      </c>
      <c r="B317" s="60" t="s">
        <v>107</v>
      </c>
      <c r="C317" s="28" t="str">
        <f t="shared" ca="1" si="1215"/>
        <v>KU-0903</v>
      </c>
      <c r="D317" s="28" t="str">
        <f t="shared" ca="1" si="1216"/>
        <v>普通機種專用</v>
      </c>
      <c r="E317" s="28" t="str">
        <f t="shared" ca="1" si="1217"/>
        <v>無PO</v>
      </c>
      <c r="F317" s="29" t="str">
        <f t="shared" ca="1" si="1218"/>
        <v/>
      </c>
      <c r="G317" s="29" t="str">
        <f t="shared" ca="1" si="1350"/>
        <v/>
      </c>
      <c r="H317" s="29">
        <f t="shared" ca="1" si="1351"/>
        <v>0</v>
      </c>
      <c r="I317" s="32"/>
      <c r="J317" s="30" t="str">
        <f t="shared" ca="1" si="1219"/>
        <v/>
      </c>
      <c r="K317" s="30" t="str">
        <f t="shared" ca="1" si="1220"/>
        <v/>
      </c>
      <c r="L317" s="30" t="str">
        <f t="shared" ca="1" si="1511"/>
        <v/>
      </c>
      <c r="M317" s="30" t="str">
        <f t="shared" ca="1" si="1511"/>
        <v/>
      </c>
      <c r="N317" s="30" t="str">
        <f t="shared" ca="1" si="1213"/>
        <v/>
      </c>
      <c r="O317" s="30" t="str">
        <f t="shared" si="1214"/>
        <v/>
      </c>
      <c r="P317" s="43" t="s">
        <v>27</v>
      </c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</row>
    <row r="318" spans="1:35" ht="18" hidden="1" customHeight="1">
      <c r="A318" s="31">
        <v>105</v>
      </c>
      <c r="B318" s="60" t="s">
        <v>107</v>
      </c>
      <c r="C318" s="28" t="str">
        <f t="shared" ca="1" si="1215"/>
        <v>KU-0903</v>
      </c>
      <c r="D318" s="28" t="str">
        <f t="shared" ca="1" si="1216"/>
        <v>普通機種專用</v>
      </c>
      <c r="E318" s="28" t="str">
        <f t="shared" ca="1" si="1217"/>
        <v>無PO</v>
      </c>
      <c r="F318" s="29" t="str">
        <f t="shared" ca="1" si="1218"/>
        <v/>
      </c>
      <c r="G318" s="29" t="str">
        <f t="shared" ca="1" si="1350"/>
        <v/>
      </c>
      <c r="H318" s="29">
        <f t="shared" ca="1" si="1351"/>
        <v>0</v>
      </c>
      <c r="I318" s="32"/>
      <c r="J318" s="30" t="str">
        <f t="shared" ca="1" si="1219"/>
        <v/>
      </c>
      <c r="K318" s="30" t="str">
        <f t="shared" ca="1" si="1220"/>
        <v/>
      </c>
      <c r="L318" s="30" t="str">
        <f t="shared" ca="1" si="1511"/>
        <v/>
      </c>
      <c r="M318" s="30" t="str">
        <f t="shared" ca="1" si="1511"/>
        <v/>
      </c>
      <c r="N318" s="30" t="str">
        <f t="shared" ca="1" si="1213"/>
        <v/>
      </c>
      <c r="O318" s="30" t="str">
        <f t="shared" si="1214"/>
        <v/>
      </c>
      <c r="P318" s="45" t="s">
        <v>28</v>
      </c>
      <c r="Q318" s="46">
        <f ca="1">O316-Q316</f>
        <v>0</v>
      </c>
      <c r="R318" s="46">
        <f ca="1">Q318+Q317-R316</f>
        <v>0</v>
      </c>
      <c r="S318" s="46">
        <f t="shared" ref="S318" ca="1" si="1566">R318+R317-S316</f>
        <v>0</v>
      </c>
      <c r="T318" s="46">
        <f t="shared" ref="T318" ca="1" si="1567">S318+S317-T316</f>
        <v>0</v>
      </c>
      <c r="U318" s="46">
        <f t="shared" ref="U318" ca="1" si="1568">T318+T317-U316</f>
        <v>0</v>
      </c>
      <c r="V318" s="46">
        <f t="shared" ref="V318" ca="1" si="1569">U318+U317-V316</f>
        <v>0</v>
      </c>
      <c r="W318" s="46">
        <f t="shared" ref="W318" ca="1" si="1570">V318+V317-W316</f>
        <v>0</v>
      </c>
      <c r="X318" s="46">
        <f t="shared" ref="X318" ca="1" si="1571">W318+W317-X316</f>
        <v>0</v>
      </c>
      <c r="Y318" s="46">
        <f t="shared" ref="Y318" ca="1" si="1572">X318+X317-Y316</f>
        <v>0</v>
      </c>
      <c r="Z318" s="46">
        <f t="shared" ref="Z318" ca="1" si="1573">Y318+Y317-Z316</f>
        <v>0</v>
      </c>
      <c r="AA318" s="46">
        <f t="shared" ref="AA318" ca="1" si="1574">Z318+Z317-AA316</f>
        <v>0</v>
      </c>
      <c r="AB318" s="46">
        <f t="shared" ref="AB318" ca="1" si="1575">AA318+AA317-AB316</f>
        <v>0</v>
      </c>
      <c r="AC318" s="46">
        <f t="shared" ref="AC318" ca="1" si="1576">AB318+AB317-AC316</f>
        <v>0</v>
      </c>
      <c r="AD318" s="46">
        <f t="shared" ref="AD318" ca="1" si="1577">AC318+AC317-AD316</f>
        <v>0</v>
      </c>
      <c r="AE318" s="46">
        <f t="shared" ref="AE318" ca="1" si="1578">AD318+AD317-AE316</f>
        <v>0</v>
      </c>
      <c r="AF318" s="46">
        <f t="shared" ref="AF318" ca="1" si="1579">AE318+AE317-AF316</f>
        <v>0</v>
      </c>
      <c r="AG318" s="46">
        <f t="shared" ref="AG318" ca="1" si="1580">AF318+AF317-AG316</f>
        <v>0</v>
      </c>
      <c r="AH318" s="46">
        <f t="shared" ref="AH318" ca="1" si="1581">AG318+AG317-AH316</f>
        <v>0</v>
      </c>
      <c r="AI318" s="46">
        <f t="shared" ref="AI318" ca="1" si="1582">AH318+AH317-AI316</f>
        <v>0</v>
      </c>
    </row>
    <row r="319" spans="1:35" ht="18" hidden="1" customHeight="1">
      <c r="A319" s="27">
        <v>106</v>
      </c>
      <c r="B319" s="59" t="s">
        <v>266</v>
      </c>
      <c r="C319" s="28" t="str">
        <f t="shared" ca="1" si="1215"/>
        <v>Not Found</v>
      </c>
      <c r="D319" s="28" t="str">
        <f t="shared" ca="1" si="1216"/>
        <v>無機種用</v>
      </c>
      <c r="E319" s="28" t="str">
        <f t="shared" ca="1" si="1217"/>
        <v>無PO</v>
      </c>
      <c r="F319" s="29">
        <f t="shared" ca="1" si="1218"/>
        <v>0</v>
      </c>
      <c r="G319" s="29">
        <f t="shared" ca="1" si="1350"/>
        <v>0</v>
      </c>
      <c r="H319" s="29">
        <f t="shared" ca="1" si="1351"/>
        <v>0</v>
      </c>
      <c r="I319" s="29"/>
      <c r="J319" s="30">
        <f t="shared" ca="1" si="1219"/>
        <v>0</v>
      </c>
      <c r="K319" s="30">
        <f t="shared" ca="1" si="1220"/>
        <v>0</v>
      </c>
      <c r="L319" s="30">
        <f t="shared" ca="1" si="1511"/>
        <v>5000</v>
      </c>
      <c r="M319" s="30">
        <f t="shared" ca="1" si="1511"/>
        <v>91</v>
      </c>
      <c r="N319" s="30">
        <f t="shared" ca="1" si="1213"/>
        <v>0</v>
      </c>
      <c r="O319" s="30">
        <f t="shared" ca="1" si="1214"/>
        <v>0</v>
      </c>
      <c r="P319" s="41" t="s">
        <v>26</v>
      </c>
      <c r="Q319" s="42">
        <f ca="1">IF(MOD(ROW(),3)=1,VLOOKUP(INDIRECT("B"&amp;ROW()),INDIRECT("Cutput!$A:$AS"),Q$1,0),"")</f>
        <v>0</v>
      </c>
      <c r="R319" s="42">
        <f t="shared" ref="R319:AI319" ca="1" si="1583">IF(MOD(ROW(),3)=1,VLOOKUP(INDIRECT("B"&amp;ROW()),INDIRECT("Cutput!$A:$AS"),R$1,0),"")</f>
        <v>0</v>
      </c>
      <c r="S319" s="42">
        <f t="shared" ca="1" si="1583"/>
        <v>0</v>
      </c>
      <c r="T319" s="42">
        <f t="shared" ca="1" si="1583"/>
        <v>0</v>
      </c>
      <c r="U319" s="42">
        <f t="shared" ca="1" si="1583"/>
        <v>0</v>
      </c>
      <c r="V319" s="42">
        <f t="shared" ca="1" si="1583"/>
        <v>0</v>
      </c>
      <c r="W319" s="42">
        <f t="shared" ca="1" si="1583"/>
        <v>0</v>
      </c>
      <c r="X319" s="42">
        <f t="shared" ca="1" si="1583"/>
        <v>0</v>
      </c>
      <c r="Y319" s="42">
        <f t="shared" ca="1" si="1583"/>
        <v>0</v>
      </c>
      <c r="Z319" s="42">
        <f t="shared" ca="1" si="1583"/>
        <v>0</v>
      </c>
      <c r="AA319" s="42">
        <f t="shared" ca="1" si="1583"/>
        <v>0</v>
      </c>
      <c r="AB319" s="42">
        <f t="shared" ca="1" si="1583"/>
        <v>0</v>
      </c>
      <c r="AC319" s="42">
        <f t="shared" ca="1" si="1583"/>
        <v>0</v>
      </c>
      <c r="AD319" s="42">
        <f t="shared" ca="1" si="1583"/>
        <v>0</v>
      </c>
      <c r="AE319" s="42">
        <f t="shared" ca="1" si="1583"/>
        <v>0</v>
      </c>
      <c r="AF319" s="42">
        <f t="shared" ca="1" si="1583"/>
        <v>0</v>
      </c>
      <c r="AG319" s="42">
        <f t="shared" ca="1" si="1583"/>
        <v>0</v>
      </c>
      <c r="AH319" s="42">
        <f t="shared" ca="1" si="1583"/>
        <v>0</v>
      </c>
      <c r="AI319" s="42">
        <f t="shared" ca="1" si="1583"/>
        <v>0</v>
      </c>
    </row>
    <row r="320" spans="1:35" ht="18" hidden="1" customHeight="1">
      <c r="A320" s="31">
        <v>106</v>
      </c>
      <c r="B320" s="60" t="s">
        <v>266</v>
      </c>
      <c r="C320" s="28" t="str">
        <f t="shared" ca="1" si="1215"/>
        <v>Not Found</v>
      </c>
      <c r="D320" s="28" t="str">
        <f t="shared" ca="1" si="1216"/>
        <v>無機種用</v>
      </c>
      <c r="E320" s="28" t="str">
        <f t="shared" ca="1" si="1217"/>
        <v>無PO</v>
      </c>
      <c r="F320" s="29" t="str">
        <f t="shared" ca="1" si="1218"/>
        <v/>
      </c>
      <c r="G320" s="29" t="str">
        <f t="shared" ca="1" si="1350"/>
        <v/>
      </c>
      <c r="H320" s="29">
        <f t="shared" ca="1" si="1351"/>
        <v>0</v>
      </c>
      <c r="I320" s="32"/>
      <c r="J320" s="30" t="str">
        <f t="shared" ca="1" si="1219"/>
        <v/>
      </c>
      <c r="K320" s="30" t="str">
        <f t="shared" ca="1" si="1220"/>
        <v/>
      </c>
      <c r="L320" s="30" t="str">
        <f t="shared" ca="1" si="1511"/>
        <v/>
      </c>
      <c r="M320" s="30" t="str">
        <f t="shared" ca="1" si="1511"/>
        <v/>
      </c>
      <c r="N320" s="30" t="str">
        <f t="shared" ca="1" si="1213"/>
        <v/>
      </c>
      <c r="O320" s="30" t="str">
        <f t="shared" si="1214"/>
        <v/>
      </c>
      <c r="P320" s="43" t="s">
        <v>27</v>
      </c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</row>
    <row r="321" spans="1:35" ht="18" hidden="1" customHeight="1">
      <c r="A321" s="31">
        <v>106</v>
      </c>
      <c r="B321" s="60" t="s">
        <v>266</v>
      </c>
      <c r="C321" s="28" t="str">
        <f t="shared" ca="1" si="1215"/>
        <v>Not Found</v>
      </c>
      <c r="D321" s="28" t="str">
        <f t="shared" ca="1" si="1216"/>
        <v>無機種用</v>
      </c>
      <c r="E321" s="28" t="str">
        <f t="shared" ca="1" si="1217"/>
        <v>無PO</v>
      </c>
      <c r="F321" s="29" t="str">
        <f t="shared" ca="1" si="1218"/>
        <v/>
      </c>
      <c r="G321" s="29" t="str">
        <f t="shared" ca="1" si="1350"/>
        <v/>
      </c>
      <c r="H321" s="29">
        <f t="shared" ca="1" si="1351"/>
        <v>0</v>
      </c>
      <c r="I321" s="32"/>
      <c r="J321" s="30" t="str">
        <f t="shared" ca="1" si="1219"/>
        <v/>
      </c>
      <c r="K321" s="30" t="str">
        <f t="shared" ca="1" si="1220"/>
        <v/>
      </c>
      <c r="L321" s="30" t="str">
        <f t="shared" ca="1" si="1511"/>
        <v/>
      </c>
      <c r="M321" s="30" t="str">
        <f t="shared" ca="1" si="1511"/>
        <v/>
      </c>
      <c r="N321" s="30" t="str">
        <f t="shared" ca="1" si="1213"/>
        <v/>
      </c>
      <c r="O321" s="30" t="str">
        <f t="shared" si="1214"/>
        <v/>
      </c>
      <c r="P321" s="45" t="s">
        <v>28</v>
      </c>
      <c r="Q321" s="46">
        <f ca="1">O319-Q319</f>
        <v>0</v>
      </c>
      <c r="R321" s="46">
        <f ca="1">Q321+Q320-R319</f>
        <v>0</v>
      </c>
      <c r="S321" s="46">
        <f t="shared" ref="S321" ca="1" si="1584">R321+R320-S319</f>
        <v>0</v>
      </c>
      <c r="T321" s="46">
        <f t="shared" ref="T321" ca="1" si="1585">S321+S320-T319</f>
        <v>0</v>
      </c>
      <c r="U321" s="46">
        <f t="shared" ref="U321" ca="1" si="1586">T321+T320-U319</f>
        <v>0</v>
      </c>
      <c r="V321" s="46">
        <f t="shared" ref="V321" ca="1" si="1587">U321+U320-V319</f>
        <v>0</v>
      </c>
      <c r="W321" s="46">
        <f t="shared" ref="W321" ca="1" si="1588">V321+V320-W319</f>
        <v>0</v>
      </c>
      <c r="X321" s="46">
        <f t="shared" ref="X321" ca="1" si="1589">W321+W320-X319</f>
        <v>0</v>
      </c>
      <c r="Y321" s="46">
        <f t="shared" ref="Y321" ca="1" si="1590">X321+X320-Y319</f>
        <v>0</v>
      </c>
      <c r="Z321" s="46">
        <f t="shared" ref="Z321" ca="1" si="1591">Y321+Y320-Z319</f>
        <v>0</v>
      </c>
      <c r="AA321" s="46">
        <f t="shared" ref="AA321" ca="1" si="1592">Z321+Z320-AA319</f>
        <v>0</v>
      </c>
      <c r="AB321" s="46">
        <f t="shared" ref="AB321" ca="1" si="1593">AA321+AA320-AB319</f>
        <v>0</v>
      </c>
      <c r="AC321" s="46">
        <f t="shared" ref="AC321" ca="1" si="1594">AB321+AB320-AC319</f>
        <v>0</v>
      </c>
      <c r="AD321" s="46">
        <f t="shared" ref="AD321" ca="1" si="1595">AC321+AC320-AD319</f>
        <v>0</v>
      </c>
      <c r="AE321" s="46">
        <f t="shared" ref="AE321" ca="1" si="1596">AD321+AD320-AE319</f>
        <v>0</v>
      </c>
      <c r="AF321" s="46">
        <f t="shared" ref="AF321" ca="1" si="1597">AE321+AE320-AF319</f>
        <v>0</v>
      </c>
      <c r="AG321" s="46">
        <f t="shared" ref="AG321" ca="1" si="1598">AF321+AF320-AG319</f>
        <v>0</v>
      </c>
      <c r="AH321" s="46">
        <f t="shared" ref="AH321" ca="1" si="1599">AG321+AG320-AH319</f>
        <v>0</v>
      </c>
      <c r="AI321" s="46">
        <f t="shared" ref="AI321" ca="1" si="1600">AH321+AH320-AI319</f>
        <v>0</v>
      </c>
    </row>
    <row r="322" spans="1:35" ht="18" hidden="1" customHeight="1">
      <c r="A322" s="27">
        <v>107</v>
      </c>
      <c r="B322" s="59" t="s">
        <v>267</v>
      </c>
      <c r="C322" s="28" t="str">
        <f t="shared" ca="1" si="1215"/>
        <v>Not Found</v>
      </c>
      <c r="D322" s="28" t="str">
        <f t="shared" ca="1" si="1216"/>
        <v>無機種用</v>
      </c>
      <c r="E322" s="28" t="str">
        <f t="shared" ca="1" si="1217"/>
        <v>萊森</v>
      </c>
      <c r="F322" s="29">
        <f t="shared" ca="1" si="1218"/>
        <v>21382</v>
      </c>
      <c r="G322" s="29">
        <f t="shared" ca="1" si="1350"/>
        <v>14700</v>
      </c>
      <c r="H322" s="29">
        <f t="shared" ca="1" si="1351"/>
        <v>0</v>
      </c>
      <c r="I322" s="29"/>
      <c r="J322" s="30">
        <f t="shared" ca="1" si="1219"/>
        <v>41125</v>
      </c>
      <c r="K322" s="30">
        <f t="shared" ca="1" si="1220"/>
        <v>0</v>
      </c>
      <c r="L322" s="30">
        <f t="shared" ca="1" si="1511"/>
        <v>5000</v>
      </c>
      <c r="M322" s="30">
        <f t="shared" ca="1" si="1511"/>
        <v>91</v>
      </c>
      <c r="N322" s="30">
        <f t="shared" ca="1" si="1213"/>
        <v>0</v>
      </c>
      <c r="O322" s="30">
        <f t="shared" ca="1" si="1214"/>
        <v>36082</v>
      </c>
      <c r="P322" s="41" t="s">
        <v>26</v>
      </c>
      <c r="Q322" s="42">
        <f ca="1">IF(MOD(ROW(),3)=1,VLOOKUP(INDIRECT("B"&amp;ROW()),INDIRECT("Cutput!$A:$AS"),Q$1,0),"")</f>
        <v>0</v>
      </c>
      <c r="R322" s="42">
        <f t="shared" ref="R322:AI322" ca="1" si="1601">IF(MOD(ROW(),3)=1,VLOOKUP(INDIRECT("B"&amp;ROW()),INDIRECT("Cutput!$A:$AS"),R$1,0),"")</f>
        <v>0</v>
      </c>
      <c r="S322" s="42">
        <f t="shared" ca="1" si="1601"/>
        <v>0</v>
      </c>
      <c r="T322" s="42">
        <f t="shared" ca="1" si="1601"/>
        <v>0</v>
      </c>
      <c r="U322" s="42">
        <f t="shared" ca="1" si="1601"/>
        <v>0</v>
      </c>
      <c r="V322" s="42">
        <f t="shared" ca="1" si="1601"/>
        <v>0</v>
      </c>
      <c r="W322" s="42">
        <f t="shared" ca="1" si="1601"/>
        <v>0</v>
      </c>
      <c r="X322" s="42">
        <f t="shared" ca="1" si="1601"/>
        <v>0</v>
      </c>
      <c r="Y322" s="42">
        <f t="shared" ca="1" si="1601"/>
        <v>0</v>
      </c>
      <c r="Z322" s="42">
        <f t="shared" ca="1" si="1601"/>
        <v>0</v>
      </c>
      <c r="AA322" s="42">
        <f t="shared" ca="1" si="1601"/>
        <v>0</v>
      </c>
      <c r="AB322" s="42">
        <f t="shared" ca="1" si="1601"/>
        <v>0</v>
      </c>
      <c r="AC322" s="42">
        <f t="shared" ca="1" si="1601"/>
        <v>0</v>
      </c>
      <c r="AD322" s="42">
        <f t="shared" ca="1" si="1601"/>
        <v>0</v>
      </c>
      <c r="AE322" s="42">
        <f t="shared" ca="1" si="1601"/>
        <v>0</v>
      </c>
      <c r="AF322" s="42">
        <f t="shared" ca="1" si="1601"/>
        <v>0</v>
      </c>
      <c r="AG322" s="42">
        <f t="shared" ca="1" si="1601"/>
        <v>0</v>
      </c>
      <c r="AH322" s="42">
        <f t="shared" ca="1" si="1601"/>
        <v>0</v>
      </c>
      <c r="AI322" s="42">
        <f t="shared" ca="1" si="1601"/>
        <v>0</v>
      </c>
    </row>
    <row r="323" spans="1:35" ht="18" hidden="1" customHeight="1">
      <c r="A323" s="31">
        <v>107</v>
      </c>
      <c r="B323" s="60" t="s">
        <v>267</v>
      </c>
      <c r="C323" s="28" t="str">
        <f t="shared" ca="1" si="1215"/>
        <v>Not Found</v>
      </c>
      <c r="D323" s="28" t="str">
        <f t="shared" ca="1" si="1216"/>
        <v>無機種用</v>
      </c>
      <c r="E323" s="28" t="str">
        <f t="shared" ca="1" si="1217"/>
        <v>萊森</v>
      </c>
      <c r="F323" s="29" t="str">
        <f t="shared" ca="1" si="1218"/>
        <v/>
      </c>
      <c r="G323" s="29" t="str">
        <f t="shared" ca="1" si="1350"/>
        <v/>
      </c>
      <c r="H323" s="29">
        <f t="shared" ca="1" si="1351"/>
        <v>0</v>
      </c>
      <c r="I323" s="32"/>
      <c r="J323" s="30" t="str">
        <f t="shared" ca="1" si="1219"/>
        <v/>
      </c>
      <c r="K323" s="30" t="str">
        <f t="shared" ca="1" si="1220"/>
        <v/>
      </c>
      <c r="L323" s="30" t="str">
        <f t="shared" ca="1" si="1511"/>
        <v/>
      </c>
      <c r="M323" s="30" t="str">
        <f t="shared" ca="1" si="1511"/>
        <v/>
      </c>
      <c r="N323" s="30" t="str">
        <f t="shared" ca="1" si="1213"/>
        <v/>
      </c>
      <c r="O323" s="30" t="str">
        <f t="shared" si="1214"/>
        <v/>
      </c>
      <c r="P323" s="43" t="s">
        <v>27</v>
      </c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</row>
    <row r="324" spans="1:35" ht="18" hidden="1" customHeight="1">
      <c r="A324" s="31">
        <v>107</v>
      </c>
      <c r="B324" s="60" t="s">
        <v>267</v>
      </c>
      <c r="C324" s="28" t="str">
        <f t="shared" ca="1" si="1215"/>
        <v>Not Found</v>
      </c>
      <c r="D324" s="28" t="str">
        <f t="shared" ca="1" si="1216"/>
        <v>無機種用</v>
      </c>
      <c r="E324" s="28" t="str">
        <f t="shared" ca="1" si="1217"/>
        <v>萊森</v>
      </c>
      <c r="F324" s="29" t="str">
        <f t="shared" ca="1" si="1218"/>
        <v/>
      </c>
      <c r="G324" s="29" t="str">
        <f t="shared" ca="1" si="1350"/>
        <v/>
      </c>
      <c r="H324" s="29">
        <f t="shared" ca="1" si="1351"/>
        <v>0</v>
      </c>
      <c r="I324" s="32"/>
      <c r="J324" s="30" t="str">
        <f t="shared" ca="1" si="1219"/>
        <v/>
      </c>
      <c r="K324" s="30" t="str">
        <f t="shared" ca="1" si="1220"/>
        <v/>
      </c>
      <c r="L324" s="30" t="str">
        <f t="shared" ca="1" si="1511"/>
        <v/>
      </c>
      <c r="M324" s="30" t="str">
        <f t="shared" ca="1" si="1511"/>
        <v/>
      </c>
      <c r="N324" s="30" t="str">
        <f t="shared" ref="N324:N372" ca="1" si="1602">IF(MOD(ROW(),3)=1,IF(ISNA(VLOOKUP(INDIRECT("B"&amp;ROW()),INDIRECT("Cutput!$A:$AS"),$N$1,0)),0,VLOOKUP(INDIRECT("B"&amp;ROW()),INDIRECT("Cutput!$A:$AS"),$N$1,0)),"")</f>
        <v/>
      </c>
      <c r="O324" s="30" t="str">
        <f t="shared" ref="O324:O372" si="1603">IF(MOD(ROW(),3)=1,$F324+$I324+$G324-H324+N324,"")</f>
        <v/>
      </c>
      <c r="P324" s="45" t="s">
        <v>28</v>
      </c>
      <c r="Q324" s="46">
        <f ca="1">O322-Q322</f>
        <v>36082</v>
      </c>
      <c r="R324" s="46">
        <f ca="1">Q324+Q323-R322</f>
        <v>36082</v>
      </c>
      <c r="S324" s="46">
        <f t="shared" ref="S324" ca="1" si="1604">R324+R323-S322</f>
        <v>36082</v>
      </c>
      <c r="T324" s="46">
        <f t="shared" ref="T324" ca="1" si="1605">S324+S323-T322</f>
        <v>36082</v>
      </c>
      <c r="U324" s="46">
        <f t="shared" ref="U324" ca="1" si="1606">T324+T323-U322</f>
        <v>36082</v>
      </c>
      <c r="V324" s="46">
        <f t="shared" ref="V324" ca="1" si="1607">U324+U323-V322</f>
        <v>36082</v>
      </c>
      <c r="W324" s="46">
        <f t="shared" ref="W324" ca="1" si="1608">V324+V323-W322</f>
        <v>36082</v>
      </c>
      <c r="X324" s="46">
        <f t="shared" ref="X324" ca="1" si="1609">W324+W323-X322</f>
        <v>36082</v>
      </c>
      <c r="Y324" s="46">
        <f t="shared" ref="Y324" ca="1" si="1610">X324+X323-Y322</f>
        <v>36082</v>
      </c>
      <c r="Z324" s="46">
        <f t="shared" ref="Z324" ca="1" si="1611">Y324+Y323-Z322</f>
        <v>36082</v>
      </c>
      <c r="AA324" s="46">
        <f t="shared" ref="AA324" ca="1" si="1612">Z324+Z323-AA322</f>
        <v>36082</v>
      </c>
      <c r="AB324" s="46">
        <f t="shared" ref="AB324" ca="1" si="1613">AA324+AA323-AB322</f>
        <v>36082</v>
      </c>
      <c r="AC324" s="46">
        <f t="shared" ref="AC324" ca="1" si="1614">AB324+AB323-AC322</f>
        <v>36082</v>
      </c>
      <c r="AD324" s="46">
        <f t="shared" ref="AD324" ca="1" si="1615">AC324+AC323-AD322</f>
        <v>36082</v>
      </c>
      <c r="AE324" s="46">
        <f t="shared" ref="AE324" ca="1" si="1616">AD324+AD323-AE322</f>
        <v>36082</v>
      </c>
      <c r="AF324" s="46">
        <f t="shared" ref="AF324" ca="1" si="1617">AE324+AE323-AF322</f>
        <v>36082</v>
      </c>
      <c r="AG324" s="46">
        <f t="shared" ref="AG324" ca="1" si="1618">AF324+AF323-AG322</f>
        <v>36082</v>
      </c>
      <c r="AH324" s="46">
        <f t="shared" ref="AH324" ca="1" si="1619">AG324+AG323-AH322</f>
        <v>36082</v>
      </c>
      <c r="AI324" s="46">
        <f t="shared" ref="AI324" ca="1" si="1620">AH324+AH323-AI322</f>
        <v>36082</v>
      </c>
    </row>
    <row r="325" spans="1:35" ht="18" hidden="1" customHeight="1">
      <c r="A325" s="27">
        <v>108</v>
      </c>
      <c r="B325" s="59" t="s">
        <v>268</v>
      </c>
      <c r="C325" s="28" t="str">
        <f t="shared" ref="C325:C372" ca="1" si="1621">VLOOKUP(INDIRECT("B"&amp;ROW()),INDIRECT("0000!$A:$AS"),$C$2,0)</f>
        <v>Not Found</v>
      </c>
      <c r="D325" s="28" t="str">
        <f t="shared" ref="D325:D372" ca="1" si="1622">VLOOKUP(INDIRECT("B"&amp;ROW()),INDIRECT("BOM!$B:$F"),$D$2,0)</f>
        <v>無機種用</v>
      </c>
      <c r="E325" s="28" t="str">
        <f t="shared" ref="E325:E372" ca="1" si="1623">VLOOKUP($B325,INDIRECT("CS!$A:$B"),2,0)</f>
        <v>萊森</v>
      </c>
      <c r="F325" s="29">
        <f t="shared" ref="F325:F372" ca="1" si="1624">IF(MOD(ROW(),3)=1,VLOOKUP(INDIRECT("B"&amp;ROW()),INDIRECT("0000!$A:$AS"),$F$2,0),"")</f>
        <v>28410</v>
      </c>
      <c r="G325" s="29">
        <f t="shared" ca="1" si="1350"/>
        <v>0</v>
      </c>
      <c r="H325" s="29">
        <f t="shared" ca="1" si="1351"/>
        <v>0</v>
      </c>
      <c r="I325" s="29"/>
      <c r="J325" s="30">
        <f t="shared" ref="J325:J372" ca="1" si="1625">IF(MOD(ROW(),3)=1,VLOOKUP(INDIRECT("B"&amp;ROW()),INDIRECT("0000!$A:$AS"),$J$2,0),"")</f>
        <v>50705</v>
      </c>
      <c r="K325" s="30">
        <f t="shared" ref="K325:K372" ca="1" si="1626">IF(MOD(ROW(),3)=1,VLOOKUP(INDIRECT("B"&amp;ROW()),INDIRECT("0000!$A:$AS"),$K$2,0),"")</f>
        <v>0</v>
      </c>
      <c r="L325" s="30">
        <f t="shared" ca="1" si="1511"/>
        <v>5000</v>
      </c>
      <c r="M325" s="30">
        <f t="shared" ca="1" si="1511"/>
        <v>91</v>
      </c>
      <c r="N325" s="30">
        <f t="shared" ca="1" si="1602"/>
        <v>0</v>
      </c>
      <c r="O325" s="30">
        <f t="shared" ca="1" si="1603"/>
        <v>28410</v>
      </c>
      <c r="P325" s="41" t="s">
        <v>26</v>
      </c>
      <c r="Q325" s="42">
        <f ca="1">IF(MOD(ROW(),3)=1,VLOOKUP(INDIRECT("B"&amp;ROW()),INDIRECT("Cutput!$A:$AS"),Q$1,0),"")</f>
        <v>0</v>
      </c>
      <c r="R325" s="42">
        <f t="shared" ref="R325:AI325" ca="1" si="1627">IF(MOD(ROW(),3)=1,VLOOKUP(INDIRECT("B"&amp;ROW()),INDIRECT("Cutput!$A:$AS"),R$1,0),"")</f>
        <v>0</v>
      </c>
      <c r="S325" s="42">
        <f t="shared" ca="1" si="1627"/>
        <v>0</v>
      </c>
      <c r="T325" s="42">
        <f t="shared" ca="1" si="1627"/>
        <v>0</v>
      </c>
      <c r="U325" s="42">
        <f t="shared" ca="1" si="1627"/>
        <v>0</v>
      </c>
      <c r="V325" s="42">
        <f t="shared" ca="1" si="1627"/>
        <v>0</v>
      </c>
      <c r="W325" s="42">
        <f t="shared" ca="1" si="1627"/>
        <v>0</v>
      </c>
      <c r="X325" s="42">
        <f t="shared" ca="1" si="1627"/>
        <v>0</v>
      </c>
      <c r="Y325" s="42">
        <f t="shared" ca="1" si="1627"/>
        <v>0</v>
      </c>
      <c r="Z325" s="42">
        <f t="shared" ca="1" si="1627"/>
        <v>0</v>
      </c>
      <c r="AA325" s="42">
        <f t="shared" ca="1" si="1627"/>
        <v>0</v>
      </c>
      <c r="AB325" s="42">
        <f t="shared" ca="1" si="1627"/>
        <v>0</v>
      </c>
      <c r="AC325" s="42">
        <f t="shared" ca="1" si="1627"/>
        <v>0</v>
      </c>
      <c r="AD325" s="42">
        <f t="shared" ca="1" si="1627"/>
        <v>0</v>
      </c>
      <c r="AE325" s="42">
        <f t="shared" ca="1" si="1627"/>
        <v>0</v>
      </c>
      <c r="AF325" s="42">
        <f t="shared" ca="1" si="1627"/>
        <v>0</v>
      </c>
      <c r="AG325" s="42">
        <f t="shared" ca="1" si="1627"/>
        <v>0</v>
      </c>
      <c r="AH325" s="42">
        <f t="shared" ca="1" si="1627"/>
        <v>0</v>
      </c>
      <c r="AI325" s="42">
        <f t="shared" ca="1" si="1627"/>
        <v>0</v>
      </c>
    </row>
    <row r="326" spans="1:35" ht="18" hidden="1" customHeight="1">
      <c r="A326" s="31">
        <v>108</v>
      </c>
      <c r="B326" s="60" t="s">
        <v>268</v>
      </c>
      <c r="C326" s="28" t="str">
        <f t="shared" ca="1" si="1621"/>
        <v>Not Found</v>
      </c>
      <c r="D326" s="28" t="str">
        <f t="shared" ca="1" si="1622"/>
        <v>無機種用</v>
      </c>
      <c r="E326" s="28" t="str">
        <f t="shared" ca="1" si="1623"/>
        <v>萊森</v>
      </c>
      <c r="F326" s="29" t="str">
        <f t="shared" ca="1" si="1624"/>
        <v/>
      </c>
      <c r="G326" s="29" t="str">
        <f t="shared" ca="1" si="1350"/>
        <v/>
      </c>
      <c r="H326" s="29">
        <f t="shared" ca="1" si="1351"/>
        <v>0</v>
      </c>
      <c r="I326" s="32"/>
      <c r="J326" s="30" t="str">
        <f t="shared" ca="1" si="1625"/>
        <v/>
      </c>
      <c r="K326" s="30" t="str">
        <f t="shared" ca="1" si="1626"/>
        <v/>
      </c>
      <c r="L326" s="30" t="str">
        <f t="shared" ca="1" si="1511"/>
        <v/>
      </c>
      <c r="M326" s="30" t="str">
        <f t="shared" ca="1" si="1511"/>
        <v/>
      </c>
      <c r="N326" s="30" t="str">
        <f t="shared" ca="1" si="1602"/>
        <v/>
      </c>
      <c r="O326" s="30" t="str">
        <f t="shared" si="1603"/>
        <v/>
      </c>
      <c r="P326" s="43" t="s">
        <v>27</v>
      </c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</row>
    <row r="327" spans="1:35" ht="18" hidden="1" customHeight="1">
      <c r="A327" s="31">
        <v>108</v>
      </c>
      <c r="B327" s="60" t="s">
        <v>268</v>
      </c>
      <c r="C327" s="28" t="str">
        <f t="shared" ca="1" si="1621"/>
        <v>Not Found</v>
      </c>
      <c r="D327" s="28" t="str">
        <f t="shared" ca="1" si="1622"/>
        <v>無機種用</v>
      </c>
      <c r="E327" s="28" t="str">
        <f t="shared" ca="1" si="1623"/>
        <v>萊森</v>
      </c>
      <c r="F327" s="29" t="str">
        <f t="shared" ca="1" si="1624"/>
        <v/>
      </c>
      <c r="G327" s="29" t="str">
        <f t="shared" ca="1" si="1350"/>
        <v/>
      </c>
      <c r="H327" s="29">
        <f t="shared" ca="1" si="1351"/>
        <v>0</v>
      </c>
      <c r="I327" s="32"/>
      <c r="J327" s="30" t="str">
        <f t="shared" ca="1" si="1625"/>
        <v/>
      </c>
      <c r="K327" s="30" t="str">
        <f t="shared" ca="1" si="1626"/>
        <v/>
      </c>
      <c r="L327" s="30" t="str">
        <f t="shared" ca="1" si="1511"/>
        <v/>
      </c>
      <c r="M327" s="30" t="str">
        <f t="shared" ca="1" si="1511"/>
        <v/>
      </c>
      <c r="N327" s="30" t="str">
        <f t="shared" ca="1" si="1602"/>
        <v/>
      </c>
      <c r="O327" s="30" t="str">
        <f t="shared" si="1603"/>
        <v/>
      </c>
      <c r="P327" s="45" t="s">
        <v>28</v>
      </c>
      <c r="Q327" s="46">
        <f ca="1">O325-Q325</f>
        <v>28410</v>
      </c>
      <c r="R327" s="46">
        <f ca="1">Q327+Q326-R325</f>
        <v>28410</v>
      </c>
      <c r="S327" s="46">
        <f t="shared" ref="S327" ca="1" si="1628">R327+R326-S325</f>
        <v>28410</v>
      </c>
      <c r="T327" s="46">
        <f t="shared" ref="T327" ca="1" si="1629">S327+S326-T325</f>
        <v>28410</v>
      </c>
      <c r="U327" s="46">
        <f t="shared" ref="U327" ca="1" si="1630">T327+T326-U325</f>
        <v>28410</v>
      </c>
      <c r="V327" s="46">
        <f t="shared" ref="V327" ca="1" si="1631">U327+U326-V325</f>
        <v>28410</v>
      </c>
      <c r="W327" s="46">
        <f t="shared" ref="W327" ca="1" si="1632">V327+V326-W325</f>
        <v>28410</v>
      </c>
      <c r="X327" s="46">
        <f t="shared" ref="X327" ca="1" si="1633">W327+W326-X325</f>
        <v>28410</v>
      </c>
      <c r="Y327" s="46">
        <f t="shared" ref="Y327" ca="1" si="1634">X327+X326-Y325</f>
        <v>28410</v>
      </c>
      <c r="Z327" s="46">
        <f t="shared" ref="Z327" ca="1" si="1635">Y327+Y326-Z325</f>
        <v>28410</v>
      </c>
      <c r="AA327" s="46">
        <f t="shared" ref="AA327" ca="1" si="1636">Z327+Z326-AA325</f>
        <v>28410</v>
      </c>
      <c r="AB327" s="46">
        <f t="shared" ref="AB327" ca="1" si="1637">AA327+AA326-AB325</f>
        <v>28410</v>
      </c>
      <c r="AC327" s="46">
        <f t="shared" ref="AC327" ca="1" si="1638">AB327+AB326-AC325</f>
        <v>28410</v>
      </c>
      <c r="AD327" s="46">
        <f t="shared" ref="AD327" ca="1" si="1639">AC327+AC326-AD325</f>
        <v>28410</v>
      </c>
      <c r="AE327" s="46">
        <f t="shared" ref="AE327" ca="1" si="1640">AD327+AD326-AE325</f>
        <v>28410</v>
      </c>
      <c r="AF327" s="46">
        <f t="shared" ref="AF327" ca="1" si="1641">AE327+AE326-AF325</f>
        <v>28410</v>
      </c>
      <c r="AG327" s="46">
        <f t="shared" ref="AG327" ca="1" si="1642">AF327+AF326-AG325</f>
        <v>28410</v>
      </c>
      <c r="AH327" s="46">
        <f t="shared" ref="AH327" ca="1" si="1643">AG327+AG326-AH325</f>
        <v>28410</v>
      </c>
      <c r="AI327" s="46">
        <f t="shared" ref="AI327" ca="1" si="1644">AH327+AH326-AI325</f>
        <v>28410</v>
      </c>
    </row>
    <row r="328" spans="1:35" ht="18" hidden="1" customHeight="1">
      <c r="A328" s="27">
        <v>109</v>
      </c>
      <c r="B328" s="96" t="s">
        <v>660</v>
      </c>
      <c r="C328" s="28" t="str">
        <f t="shared" ca="1" si="1621"/>
        <v>KCR1829</v>
      </c>
      <c r="D328" s="28" t="str">
        <f t="shared" ca="1" si="1622"/>
        <v>普通機種專用</v>
      </c>
      <c r="E328" s="28" t="str">
        <f t="shared" ca="1" si="1623"/>
        <v>安富利</v>
      </c>
      <c r="F328" s="29">
        <f t="shared" ca="1" si="1624"/>
        <v>-3021</v>
      </c>
      <c r="G328" s="29">
        <f t="shared" ca="1" si="1350"/>
        <v>0</v>
      </c>
      <c r="H328" s="29">
        <f t="shared" ca="1" si="1351"/>
        <v>0</v>
      </c>
      <c r="I328" s="29"/>
      <c r="J328" s="30">
        <f t="shared" ca="1" si="1625"/>
        <v>5000</v>
      </c>
      <c r="K328" s="30">
        <f t="shared" ca="1" si="1626"/>
        <v>0</v>
      </c>
      <c r="L328" s="30">
        <f t="shared" ref="L328:M347" ca="1" si="1645">IF(MOD(ROW(),3)=1,VLOOKUP(INDIRECT("B"&amp;ROW()),INDIRECT("KCB!$B:$AS"),L$2,0),"")</f>
        <v>5000</v>
      </c>
      <c r="M328" s="30">
        <f t="shared" ca="1" si="1645"/>
        <v>168</v>
      </c>
      <c r="N328" s="30">
        <f t="shared" ca="1" si="1602"/>
        <v>0</v>
      </c>
      <c r="O328" s="30">
        <f t="shared" ca="1" si="1603"/>
        <v>-3021</v>
      </c>
      <c r="P328" s="41" t="s">
        <v>26</v>
      </c>
      <c r="Q328" s="42">
        <f ca="1">IF(MOD(ROW(),3)=1,VLOOKUP(INDIRECT("B"&amp;ROW()),INDIRECT("Cutput!$A:$AS"),Q$1,0),"")</f>
        <v>0</v>
      </c>
      <c r="R328" s="42">
        <f t="shared" ref="R328:AI328" ca="1" si="1646">IF(MOD(ROW(),3)=1,VLOOKUP(INDIRECT("B"&amp;ROW()),INDIRECT("Cutput!$A:$AS"),R$1,0),"")</f>
        <v>0</v>
      </c>
      <c r="S328" s="42">
        <f t="shared" ca="1" si="1646"/>
        <v>0</v>
      </c>
      <c r="T328" s="42">
        <f t="shared" ca="1" si="1646"/>
        <v>0</v>
      </c>
      <c r="U328" s="42">
        <f t="shared" ca="1" si="1646"/>
        <v>0</v>
      </c>
      <c r="V328" s="42">
        <f t="shared" ca="1" si="1646"/>
        <v>0</v>
      </c>
      <c r="W328" s="42">
        <f t="shared" ca="1" si="1646"/>
        <v>0</v>
      </c>
      <c r="X328" s="42">
        <f t="shared" ca="1" si="1646"/>
        <v>0</v>
      </c>
      <c r="Y328" s="42">
        <f t="shared" ca="1" si="1646"/>
        <v>0</v>
      </c>
      <c r="Z328" s="42">
        <f t="shared" ca="1" si="1646"/>
        <v>0</v>
      </c>
      <c r="AA328" s="42">
        <f t="shared" ca="1" si="1646"/>
        <v>0</v>
      </c>
      <c r="AB328" s="42">
        <f t="shared" ca="1" si="1646"/>
        <v>0</v>
      </c>
      <c r="AC328" s="42">
        <f t="shared" ca="1" si="1646"/>
        <v>0</v>
      </c>
      <c r="AD328" s="42">
        <f t="shared" ca="1" si="1646"/>
        <v>0</v>
      </c>
      <c r="AE328" s="42">
        <f t="shared" ca="1" si="1646"/>
        <v>0</v>
      </c>
      <c r="AF328" s="42">
        <f t="shared" ca="1" si="1646"/>
        <v>0</v>
      </c>
      <c r="AG328" s="42">
        <f t="shared" ca="1" si="1646"/>
        <v>0</v>
      </c>
      <c r="AH328" s="42">
        <f t="shared" ca="1" si="1646"/>
        <v>0</v>
      </c>
      <c r="AI328" s="42">
        <f t="shared" ca="1" si="1646"/>
        <v>0</v>
      </c>
    </row>
    <row r="329" spans="1:35" ht="18" hidden="1" customHeight="1">
      <c r="A329" s="31">
        <v>109</v>
      </c>
      <c r="B329" s="60" t="s">
        <v>108</v>
      </c>
      <c r="C329" s="28" t="str">
        <f t="shared" ca="1" si="1621"/>
        <v>KCR1829</v>
      </c>
      <c r="D329" s="28" t="str">
        <f t="shared" ca="1" si="1622"/>
        <v>普通機種專用</v>
      </c>
      <c r="E329" s="28" t="str">
        <f t="shared" ca="1" si="1623"/>
        <v>安富利</v>
      </c>
      <c r="F329" s="29" t="str">
        <f t="shared" ca="1" si="1624"/>
        <v/>
      </c>
      <c r="G329" s="29" t="str">
        <f t="shared" ca="1" si="1350"/>
        <v/>
      </c>
      <c r="H329" s="29">
        <f t="shared" ca="1" si="1351"/>
        <v>0</v>
      </c>
      <c r="I329" s="32"/>
      <c r="J329" s="30" t="str">
        <f t="shared" ca="1" si="1625"/>
        <v/>
      </c>
      <c r="K329" s="30" t="str">
        <f t="shared" ca="1" si="1626"/>
        <v/>
      </c>
      <c r="L329" s="30" t="str">
        <f t="shared" ca="1" si="1645"/>
        <v/>
      </c>
      <c r="M329" s="30" t="str">
        <f t="shared" ca="1" si="1645"/>
        <v/>
      </c>
      <c r="N329" s="30" t="str">
        <f t="shared" ca="1" si="1602"/>
        <v/>
      </c>
      <c r="O329" s="30" t="str">
        <f t="shared" si="1603"/>
        <v/>
      </c>
      <c r="P329" s="43" t="s">
        <v>27</v>
      </c>
      <c r="Q329" s="44"/>
      <c r="R329" s="44"/>
      <c r="S329" s="44"/>
      <c r="T329" s="44">
        <v>5000</v>
      </c>
      <c r="U329" s="44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</row>
    <row r="330" spans="1:35" ht="18" hidden="1" customHeight="1">
      <c r="A330" s="31">
        <v>109</v>
      </c>
      <c r="B330" s="60" t="s">
        <v>108</v>
      </c>
      <c r="C330" s="28" t="str">
        <f t="shared" ca="1" si="1621"/>
        <v>KCR1829</v>
      </c>
      <c r="D330" s="28" t="str">
        <f t="shared" ca="1" si="1622"/>
        <v>普通機種專用</v>
      </c>
      <c r="E330" s="28" t="str">
        <f t="shared" ca="1" si="1623"/>
        <v>安富利</v>
      </c>
      <c r="F330" s="29" t="str">
        <f t="shared" ca="1" si="1624"/>
        <v/>
      </c>
      <c r="G330" s="29" t="str">
        <f t="shared" ca="1" si="1350"/>
        <v/>
      </c>
      <c r="H330" s="29">
        <f t="shared" ca="1" si="1351"/>
        <v>0</v>
      </c>
      <c r="I330" s="32"/>
      <c r="J330" s="30" t="str">
        <f t="shared" ca="1" si="1625"/>
        <v/>
      </c>
      <c r="K330" s="30" t="str">
        <f t="shared" ca="1" si="1626"/>
        <v/>
      </c>
      <c r="L330" s="30" t="str">
        <f t="shared" ca="1" si="1645"/>
        <v/>
      </c>
      <c r="M330" s="30" t="str">
        <f t="shared" ca="1" si="1645"/>
        <v/>
      </c>
      <c r="N330" s="30" t="str">
        <f t="shared" ca="1" si="1602"/>
        <v/>
      </c>
      <c r="O330" s="30" t="str">
        <f t="shared" si="1603"/>
        <v/>
      </c>
      <c r="P330" s="45" t="s">
        <v>28</v>
      </c>
      <c r="Q330" s="46">
        <f ca="1">O328-Q328</f>
        <v>-3021</v>
      </c>
      <c r="R330" s="46">
        <f ca="1">Q330+Q329-R328</f>
        <v>-3021</v>
      </c>
      <c r="S330" s="46">
        <f t="shared" ref="S330" ca="1" si="1647">R330+R329-S328</f>
        <v>-3021</v>
      </c>
      <c r="T330" s="46">
        <f t="shared" ref="T330" ca="1" si="1648">S330+S329-T328</f>
        <v>-3021</v>
      </c>
      <c r="U330" s="46">
        <f t="shared" ref="U330" ca="1" si="1649">T330+T329-U328</f>
        <v>1979</v>
      </c>
      <c r="V330" s="46">
        <f t="shared" ref="V330" ca="1" si="1650">U330+U329-V328</f>
        <v>1979</v>
      </c>
      <c r="W330" s="46">
        <f t="shared" ref="W330" ca="1" si="1651">V330+V329-W328</f>
        <v>1979</v>
      </c>
      <c r="X330" s="46">
        <f t="shared" ref="X330" ca="1" si="1652">W330+W329-X328</f>
        <v>1979</v>
      </c>
      <c r="Y330" s="46">
        <f t="shared" ref="Y330" ca="1" si="1653">X330+X329-Y328</f>
        <v>1979</v>
      </c>
      <c r="Z330" s="46">
        <f t="shared" ref="Z330" ca="1" si="1654">Y330+Y329-Z328</f>
        <v>1979</v>
      </c>
      <c r="AA330" s="46">
        <f t="shared" ref="AA330" ca="1" si="1655">Z330+Z329-AA328</f>
        <v>1979</v>
      </c>
      <c r="AB330" s="46">
        <f t="shared" ref="AB330" ca="1" si="1656">AA330+AA329-AB328</f>
        <v>1979</v>
      </c>
      <c r="AC330" s="46">
        <f t="shared" ref="AC330" ca="1" si="1657">AB330+AB329-AC328</f>
        <v>1979</v>
      </c>
      <c r="AD330" s="46">
        <f t="shared" ref="AD330" ca="1" si="1658">AC330+AC329-AD328</f>
        <v>1979</v>
      </c>
      <c r="AE330" s="46">
        <f t="shared" ref="AE330" ca="1" si="1659">AD330+AD329-AE328</f>
        <v>1979</v>
      </c>
      <c r="AF330" s="46">
        <f t="shared" ref="AF330" ca="1" si="1660">AE330+AE329-AF328</f>
        <v>1979</v>
      </c>
      <c r="AG330" s="46">
        <f t="shared" ref="AG330" ca="1" si="1661">AF330+AF329-AG328</f>
        <v>1979</v>
      </c>
      <c r="AH330" s="46">
        <f t="shared" ref="AH330" ca="1" si="1662">AG330+AG329-AH328</f>
        <v>1979</v>
      </c>
      <c r="AI330" s="46">
        <f t="shared" ref="AI330" ca="1" si="1663">AH330+AH329-AI328</f>
        <v>1979</v>
      </c>
    </row>
    <row r="331" spans="1:35" ht="18" hidden="1" customHeight="1">
      <c r="A331" s="27">
        <v>110</v>
      </c>
      <c r="B331" s="96" t="s">
        <v>621</v>
      </c>
      <c r="C331" s="28" t="str">
        <f t="shared" ca="1" si="1621"/>
        <v>KCR2270, KCR2271, KCR2272, MGR1930, KCR1829</v>
      </c>
      <c r="D331" s="28" t="str">
        <f t="shared" ca="1" si="1622"/>
        <v>LG&amp;SS&amp;普通機種共用</v>
      </c>
      <c r="E331" s="28" t="str">
        <f t="shared" ca="1" si="1623"/>
        <v>安富利</v>
      </c>
      <c r="F331" s="29">
        <f t="shared" ca="1" si="1624"/>
        <v>-5677</v>
      </c>
      <c r="G331" s="29">
        <f t="shared" ca="1" si="1350"/>
        <v>0</v>
      </c>
      <c r="H331" s="29">
        <f t="shared" ca="1" si="1351"/>
        <v>0</v>
      </c>
      <c r="I331" s="29"/>
      <c r="J331" s="30">
        <f t="shared" ca="1" si="1625"/>
        <v>204000</v>
      </c>
      <c r="K331" s="30">
        <f t="shared" ca="1" si="1626"/>
        <v>0</v>
      </c>
      <c r="L331" s="30">
        <f t="shared" ca="1" si="1645"/>
        <v>3000</v>
      </c>
      <c r="M331" s="30">
        <f t="shared" ca="1" si="1645"/>
        <v>112</v>
      </c>
      <c r="N331" s="30">
        <f t="shared" ca="1" si="1602"/>
        <v>96000</v>
      </c>
      <c r="O331" s="30">
        <f t="shared" ca="1" si="1603"/>
        <v>90323</v>
      </c>
      <c r="P331" s="41" t="s">
        <v>26</v>
      </c>
      <c r="Q331" s="42">
        <f ca="1">IF(MOD(ROW(),3)=1,VLOOKUP(INDIRECT("B"&amp;ROW()),INDIRECT("Cutput!$A:$AS"),Q$1,0),"")</f>
        <v>36000</v>
      </c>
      <c r="R331" s="42">
        <f t="shared" ref="R331:AI331" ca="1" si="1664">IF(MOD(ROW(),3)=1,VLOOKUP(INDIRECT("B"&amp;ROW()),INDIRECT("Cutput!$A:$AS"),R$1,0),"")</f>
        <v>47948</v>
      </c>
      <c r="S331" s="42">
        <f t="shared" ca="1" si="1664"/>
        <v>52800</v>
      </c>
      <c r="T331" s="42">
        <f t="shared" ca="1" si="1664"/>
        <v>48400</v>
      </c>
      <c r="U331" s="42">
        <f t="shared" ca="1" si="1664"/>
        <v>58852</v>
      </c>
      <c r="V331" s="42">
        <f t="shared" ca="1" si="1664"/>
        <v>41860</v>
      </c>
      <c r="W331" s="42">
        <f t="shared" ca="1" si="1664"/>
        <v>28008</v>
      </c>
      <c r="X331" s="42">
        <f t="shared" ca="1" si="1664"/>
        <v>2200</v>
      </c>
      <c r="Y331" s="42">
        <f t="shared" ca="1" si="1664"/>
        <v>4000</v>
      </c>
      <c r="Z331" s="42">
        <f t="shared" ca="1" si="1664"/>
        <v>2200</v>
      </c>
      <c r="AA331" s="42">
        <f t="shared" ca="1" si="1664"/>
        <v>9428</v>
      </c>
      <c r="AB331" s="42">
        <f t="shared" ca="1" si="1664"/>
        <v>6620</v>
      </c>
      <c r="AC331" s="42">
        <f t="shared" ca="1" si="1664"/>
        <v>0</v>
      </c>
      <c r="AD331" s="42">
        <f t="shared" ca="1" si="1664"/>
        <v>0</v>
      </c>
      <c r="AE331" s="42">
        <f t="shared" ca="1" si="1664"/>
        <v>0</v>
      </c>
      <c r="AF331" s="42">
        <f t="shared" ca="1" si="1664"/>
        <v>0</v>
      </c>
      <c r="AG331" s="42">
        <f t="shared" ca="1" si="1664"/>
        <v>0</v>
      </c>
      <c r="AH331" s="42">
        <f t="shared" ca="1" si="1664"/>
        <v>0</v>
      </c>
      <c r="AI331" s="42">
        <f t="shared" ca="1" si="1664"/>
        <v>0</v>
      </c>
    </row>
    <row r="332" spans="1:35" ht="18" hidden="1" customHeight="1">
      <c r="A332" s="31">
        <v>110</v>
      </c>
      <c r="B332" s="60" t="s">
        <v>109</v>
      </c>
      <c r="C332" s="28" t="str">
        <f t="shared" ca="1" si="1621"/>
        <v>KCR2270, KCR2271, KCR2272, MGR1930, KCR1829</v>
      </c>
      <c r="D332" s="28" t="str">
        <f t="shared" ca="1" si="1622"/>
        <v>LG&amp;SS&amp;普通機種共用</v>
      </c>
      <c r="E332" s="28" t="str">
        <f t="shared" ca="1" si="1623"/>
        <v>安富利</v>
      </c>
      <c r="F332" s="29" t="str">
        <f t="shared" ca="1" si="1624"/>
        <v/>
      </c>
      <c r="G332" s="29" t="str">
        <f t="shared" ca="1" si="1350"/>
        <v/>
      </c>
      <c r="H332" s="29">
        <f t="shared" ca="1" si="1351"/>
        <v>0</v>
      </c>
      <c r="I332" s="32"/>
      <c r="J332" s="30" t="str">
        <f t="shared" ca="1" si="1625"/>
        <v/>
      </c>
      <c r="K332" s="30" t="str">
        <f t="shared" ca="1" si="1626"/>
        <v/>
      </c>
      <c r="L332" s="30" t="str">
        <f t="shared" ca="1" si="1645"/>
        <v/>
      </c>
      <c r="M332" s="30" t="str">
        <f t="shared" ca="1" si="1645"/>
        <v/>
      </c>
      <c r="N332" s="30" t="str">
        <f t="shared" ca="1" si="1602"/>
        <v/>
      </c>
      <c r="O332" s="30" t="str">
        <f t="shared" si="1603"/>
        <v/>
      </c>
      <c r="P332" s="43" t="s">
        <v>27</v>
      </c>
      <c r="Q332" s="44"/>
      <c r="R332" s="44">
        <v>12000</v>
      </c>
      <c r="S332" s="44">
        <v>54000</v>
      </c>
      <c r="T332" s="44">
        <v>48000</v>
      </c>
      <c r="U332" s="44">
        <v>60000</v>
      </c>
      <c r="V332" s="44">
        <v>39000</v>
      </c>
      <c r="W332" s="44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</row>
    <row r="333" spans="1:35" ht="18" hidden="1" customHeight="1">
      <c r="A333" s="31">
        <v>110</v>
      </c>
      <c r="B333" s="60" t="s">
        <v>109</v>
      </c>
      <c r="C333" s="28" t="str">
        <f t="shared" ca="1" si="1621"/>
        <v>KCR2270, KCR2271, KCR2272, MGR1930, KCR1829</v>
      </c>
      <c r="D333" s="28" t="str">
        <f t="shared" ca="1" si="1622"/>
        <v>LG&amp;SS&amp;普通機種共用</v>
      </c>
      <c r="E333" s="28" t="str">
        <f t="shared" ca="1" si="1623"/>
        <v>安富利</v>
      </c>
      <c r="F333" s="29" t="str">
        <f t="shared" ca="1" si="1624"/>
        <v/>
      </c>
      <c r="G333" s="29" t="str">
        <f t="shared" ca="1" si="1350"/>
        <v/>
      </c>
      <c r="H333" s="29">
        <f t="shared" ca="1" si="1351"/>
        <v>0</v>
      </c>
      <c r="I333" s="32"/>
      <c r="J333" s="30" t="str">
        <f t="shared" ca="1" si="1625"/>
        <v/>
      </c>
      <c r="K333" s="30" t="str">
        <f t="shared" ca="1" si="1626"/>
        <v/>
      </c>
      <c r="L333" s="30" t="str">
        <f t="shared" ca="1" si="1645"/>
        <v/>
      </c>
      <c r="M333" s="30" t="str">
        <f t="shared" ca="1" si="1645"/>
        <v/>
      </c>
      <c r="N333" s="30" t="str">
        <f t="shared" ca="1" si="1602"/>
        <v/>
      </c>
      <c r="O333" s="30" t="str">
        <f t="shared" si="1603"/>
        <v/>
      </c>
      <c r="P333" s="45" t="s">
        <v>28</v>
      </c>
      <c r="Q333" s="46">
        <f ca="1">O331-Q331</f>
        <v>54323</v>
      </c>
      <c r="R333" s="46">
        <f ca="1">Q333+Q332-R331</f>
        <v>6375</v>
      </c>
      <c r="S333" s="46">
        <f t="shared" ref="S333" ca="1" si="1665">R333+R332-S331</f>
        <v>-34425</v>
      </c>
      <c r="T333" s="46">
        <f t="shared" ref="T333" ca="1" si="1666">S333+S332-T331</f>
        <v>-28825</v>
      </c>
      <c r="U333" s="46">
        <f t="shared" ref="U333" ca="1" si="1667">T333+T332-U331</f>
        <v>-39677</v>
      </c>
      <c r="V333" s="46">
        <f t="shared" ref="V333" ca="1" si="1668">U333+U332-V331</f>
        <v>-21537</v>
      </c>
      <c r="W333" s="46">
        <f t="shared" ref="W333" ca="1" si="1669">V333+V332-W331</f>
        <v>-10545</v>
      </c>
      <c r="X333" s="46">
        <f t="shared" ref="X333" ca="1" si="1670">W333+W332-X331</f>
        <v>-12745</v>
      </c>
      <c r="Y333" s="46">
        <f t="shared" ref="Y333" ca="1" si="1671">X333+X332-Y331</f>
        <v>-16745</v>
      </c>
      <c r="Z333" s="46">
        <f t="shared" ref="Z333" ca="1" si="1672">Y333+Y332-Z331</f>
        <v>-18945</v>
      </c>
      <c r="AA333" s="46">
        <f t="shared" ref="AA333" ca="1" si="1673">Z333+Z332-AA331</f>
        <v>-28373</v>
      </c>
      <c r="AB333" s="46">
        <f t="shared" ref="AB333" ca="1" si="1674">AA333+AA332-AB331</f>
        <v>-34993</v>
      </c>
      <c r="AC333" s="46">
        <f t="shared" ref="AC333" ca="1" si="1675">AB333+AB332-AC331</f>
        <v>-34993</v>
      </c>
      <c r="AD333" s="46">
        <f t="shared" ref="AD333" ca="1" si="1676">AC333+AC332-AD331</f>
        <v>-34993</v>
      </c>
      <c r="AE333" s="46">
        <f t="shared" ref="AE333" ca="1" si="1677">AD333+AD332-AE331</f>
        <v>-34993</v>
      </c>
      <c r="AF333" s="46">
        <f t="shared" ref="AF333" ca="1" si="1678">AE333+AE332-AF331</f>
        <v>-34993</v>
      </c>
      <c r="AG333" s="46">
        <f t="shared" ref="AG333" ca="1" si="1679">AF333+AF332-AG331</f>
        <v>-34993</v>
      </c>
      <c r="AH333" s="46">
        <f t="shared" ref="AH333" ca="1" si="1680">AG333+AG332-AH331</f>
        <v>-34993</v>
      </c>
      <c r="AI333" s="46">
        <f t="shared" ref="AI333" ca="1" si="1681">AH333+AH332-AI331</f>
        <v>-34993</v>
      </c>
    </row>
    <row r="334" spans="1:35" ht="18" hidden="1" customHeight="1">
      <c r="A334" s="27">
        <v>111</v>
      </c>
      <c r="B334" s="96" t="s">
        <v>643</v>
      </c>
      <c r="C334" s="28" t="str">
        <f t="shared" ca="1" si="1621"/>
        <v>781-G2407</v>
      </c>
      <c r="D334" s="28" t="str">
        <f t="shared" ca="1" si="1622"/>
        <v>HPX專用</v>
      </c>
      <c r="E334" s="28" t="str">
        <f t="shared" ca="1" si="1623"/>
        <v>盛鎰</v>
      </c>
      <c r="F334" s="29">
        <f t="shared" ca="1" si="1624"/>
        <v>3586</v>
      </c>
      <c r="G334" s="29">
        <f t="shared" ca="1" si="1350"/>
        <v>0</v>
      </c>
      <c r="H334" s="29">
        <f t="shared" ca="1" si="1351"/>
        <v>0</v>
      </c>
      <c r="I334" s="29"/>
      <c r="J334" s="30">
        <f t="shared" ca="1" si="1625"/>
        <v>5000</v>
      </c>
      <c r="K334" s="30">
        <f t="shared" ca="1" si="1626"/>
        <v>0</v>
      </c>
      <c r="L334" s="30">
        <f t="shared" ca="1" si="1645"/>
        <v>5000</v>
      </c>
      <c r="M334" s="30">
        <f t="shared" ca="1" si="1645"/>
        <v>112</v>
      </c>
      <c r="N334" s="30">
        <f t="shared" ca="1" si="1602"/>
        <v>0</v>
      </c>
      <c r="O334" s="30">
        <f t="shared" ca="1" si="1603"/>
        <v>3586</v>
      </c>
      <c r="P334" s="41" t="s">
        <v>26</v>
      </c>
      <c r="Q334" s="42">
        <f ca="1">IF(MOD(ROW(),3)=1,VLOOKUP(INDIRECT("B"&amp;ROW()),INDIRECT("Cutput!$A:$AS"),Q$1,0),"")</f>
        <v>3328</v>
      </c>
      <c r="R334" s="42">
        <f t="shared" ref="R334:AI334" ca="1" si="1682">IF(MOD(ROW(),3)=1,VLOOKUP(INDIRECT("B"&amp;ROW()),INDIRECT("Cutput!$A:$AS"),R$1,0),"")</f>
        <v>0</v>
      </c>
      <c r="S334" s="42">
        <f t="shared" ca="1" si="1682"/>
        <v>0</v>
      </c>
      <c r="T334" s="42">
        <f t="shared" ca="1" si="1682"/>
        <v>0</v>
      </c>
      <c r="U334" s="42">
        <f t="shared" ca="1" si="1682"/>
        <v>2400</v>
      </c>
      <c r="V334" s="42">
        <f t="shared" ca="1" si="1682"/>
        <v>0</v>
      </c>
      <c r="W334" s="42">
        <f t="shared" ca="1" si="1682"/>
        <v>0</v>
      </c>
      <c r="X334" s="42">
        <f t="shared" ca="1" si="1682"/>
        <v>0</v>
      </c>
      <c r="Y334" s="42">
        <f t="shared" ca="1" si="1682"/>
        <v>0</v>
      </c>
      <c r="Z334" s="42">
        <f t="shared" ca="1" si="1682"/>
        <v>0</v>
      </c>
      <c r="AA334" s="42">
        <f t="shared" ca="1" si="1682"/>
        <v>0</v>
      </c>
      <c r="AB334" s="42">
        <f t="shared" ca="1" si="1682"/>
        <v>0</v>
      </c>
      <c r="AC334" s="42">
        <f t="shared" ca="1" si="1682"/>
        <v>0</v>
      </c>
      <c r="AD334" s="42">
        <f t="shared" ca="1" si="1682"/>
        <v>0</v>
      </c>
      <c r="AE334" s="42">
        <f t="shared" ca="1" si="1682"/>
        <v>0</v>
      </c>
      <c r="AF334" s="42">
        <f t="shared" ca="1" si="1682"/>
        <v>0</v>
      </c>
      <c r="AG334" s="42">
        <f t="shared" ca="1" si="1682"/>
        <v>0</v>
      </c>
      <c r="AH334" s="42">
        <f t="shared" ca="1" si="1682"/>
        <v>0</v>
      </c>
      <c r="AI334" s="42">
        <f t="shared" ca="1" si="1682"/>
        <v>0</v>
      </c>
    </row>
    <row r="335" spans="1:35" ht="18" hidden="1" customHeight="1">
      <c r="A335" s="31">
        <v>111</v>
      </c>
      <c r="B335" s="60" t="s">
        <v>110</v>
      </c>
      <c r="C335" s="28" t="str">
        <f t="shared" ca="1" si="1621"/>
        <v>781-G2407</v>
      </c>
      <c r="D335" s="28" t="str">
        <f t="shared" ca="1" si="1622"/>
        <v>HPX專用</v>
      </c>
      <c r="E335" s="28" t="str">
        <f t="shared" ca="1" si="1623"/>
        <v>盛鎰</v>
      </c>
      <c r="F335" s="29" t="str">
        <f t="shared" ca="1" si="1624"/>
        <v/>
      </c>
      <c r="G335" s="29" t="str">
        <f t="shared" ca="1" si="1350"/>
        <v/>
      </c>
      <c r="H335" s="29">
        <f t="shared" ca="1" si="1351"/>
        <v>0</v>
      </c>
      <c r="I335" s="32"/>
      <c r="J335" s="30" t="str">
        <f t="shared" ca="1" si="1625"/>
        <v/>
      </c>
      <c r="K335" s="30" t="str">
        <f t="shared" ca="1" si="1626"/>
        <v/>
      </c>
      <c r="L335" s="30" t="str">
        <f t="shared" ca="1" si="1645"/>
        <v/>
      </c>
      <c r="M335" s="30" t="str">
        <f t="shared" ca="1" si="1645"/>
        <v/>
      </c>
      <c r="N335" s="30" t="str">
        <f t="shared" ca="1" si="1602"/>
        <v/>
      </c>
      <c r="O335" s="30" t="str">
        <f t="shared" si="1603"/>
        <v/>
      </c>
      <c r="P335" s="43" t="s">
        <v>27</v>
      </c>
      <c r="Q335" s="44"/>
      <c r="R335" s="44">
        <v>5000</v>
      </c>
      <c r="S335" s="44"/>
      <c r="T335" s="44"/>
      <c r="U335" s="44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</row>
    <row r="336" spans="1:35" ht="18" hidden="1" customHeight="1">
      <c r="A336" s="31">
        <v>111</v>
      </c>
      <c r="B336" s="60" t="s">
        <v>110</v>
      </c>
      <c r="C336" s="28" t="str">
        <f t="shared" ca="1" si="1621"/>
        <v>781-G2407</v>
      </c>
      <c r="D336" s="28" t="str">
        <f t="shared" ca="1" si="1622"/>
        <v>HPX專用</v>
      </c>
      <c r="E336" s="28" t="str">
        <f t="shared" ca="1" si="1623"/>
        <v>盛鎰</v>
      </c>
      <c r="F336" s="29" t="str">
        <f t="shared" ca="1" si="1624"/>
        <v/>
      </c>
      <c r="G336" s="29" t="str">
        <f t="shared" ca="1" si="1350"/>
        <v/>
      </c>
      <c r="H336" s="29">
        <f t="shared" ca="1" si="1351"/>
        <v>0</v>
      </c>
      <c r="I336" s="32"/>
      <c r="J336" s="30" t="str">
        <f t="shared" ca="1" si="1625"/>
        <v/>
      </c>
      <c r="K336" s="30" t="str">
        <f t="shared" ca="1" si="1626"/>
        <v/>
      </c>
      <c r="L336" s="30" t="str">
        <f t="shared" ca="1" si="1645"/>
        <v/>
      </c>
      <c r="M336" s="30" t="str">
        <f t="shared" ca="1" si="1645"/>
        <v/>
      </c>
      <c r="N336" s="30" t="str">
        <f t="shared" ca="1" si="1602"/>
        <v/>
      </c>
      <c r="O336" s="30" t="str">
        <f t="shared" si="1603"/>
        <v/>
      </c>
      <c r="P336" s="45" t="s">
        <v>28</v>
      </c>
      <c r="Q336" s="46">
        <f ca="1">O334-Q334</f>
        <v>258</v>
      </c>
      <c r="R336" s="46">
        <f ca="1">Q336+Q335-R334</f>
        <v>258</v>
      </c>
      <c r="S336" s="46">
        <f t="shared" ref="S336" ca="1" si="1683">R336+R335-S334</f>
        <v>5258</v>
      </c>
      <c r="T336" s="46">
        <f t="shared" ref="T336" ca="1" si="1684">S336+S335-T334</f>
        <v>5258</v>
      </c>
      <c r="U336" s="46">
        <f t="shared" ref="U336" ca="1" si="1685">T336+T335-U334</f>
        <v>2858</v>
      </c>
      <c r="V336" s="46">
        <f t="shared" ref="V336" ca="1" si="1686">U336+U335-V334</f>
        <v>2858</v>
      </c>
      <c r="W336" s="46">
        <f t="shared" ref="W336" ca="1" si="1687">V336+V335-W334</f>
        <v>2858</v>
      </c>
      <c r="X336" s="46">
        <f t="shared" ref="X336" ca="1" si="1688">W336+W335-X334</f>
        <v>2858</v>
      </c>
      <c r="Y336" s="46">
        <f t="shared" ref="Y336" ca="1" si="1689">X336+X335-Y334</f>
        <v>2858</v>
      </c>
      <c r="Z336" s="46">
        <f t="shared" ref="Z336" ca="1" si="1690">Y336+Y335-Z334</f>
        <v>2858</v>
      </c>
      <c r="AA336" s="46">
        <f t="shared" ref="AA336" ca="1" si="1691">Z336+Z335-AA334</f>
        <v>2858</v>
      </c>
      <c r="AB336" s="46">
        <f t="shared" ref="AB336" ca="1" si="1692">AA336+AA335-AB334</f>
        <v>2858</v>
      </c>
      <c r="AC336" s="46">
        <f t="shared" ref="AC336" ca="1" si="1693">AB336+AB335-AC334</f>
        <v>2858</v>
      </c>
      <c r="AD336" s="46">
        <f t="shared" ref="AD336" ca="1" si="1694">AC336+AC335-AD334</f>
        <v>2858</v>
      </c>
      <c r="AE336" s="46">
        <f t="shared" ref="AE336" ca="1" si="1695">AD336+AD335-AE334</f>
        <v>2858</v>
      </c>
      <c r="AF336" s="46">
        <f t="shared" ref="AF336" ca="1" si="1696">AE336+AE335-AF334</f>
        <v>2858</v>
      </c>
      <c r="AG336" s="46">
        <f t="shared" ref="AG336" ca="1" si="1697">AF336+AF335-AG334</f>
        <v>2858</v>
      </c>
      <c r="AH336" s="46">
        <f t="shared" ref="AH336" ca="1" si="1698">AG336+AG335-AH334</f>
        <v>2858</v>
      </c>
      <c r="AI336" s="46">
        <f t="shared" ref="AI336" ca="1" si="1699">AH336+AH335-AI334</f>
        <v>2858</v>
      </c>
    </row>
    <row r="337" spans="1:35" ht="18" hidden="1" customHeight="1">
      <c r="A337" s="27">
        <v>112</v>
      </c>
      <c r="B337" s="96" t="s">
        <v>644</v>
      </c>
      <c r="C337" s="28" t="str">
        <f t="shared" ca="1" si="1621"/>
        <v>781-R2425, AU-2425</v>
      </c>
      <c r="D337" s="28" t="str">
        <f t="shared" ca="1" si="1622"/>
        <v>HPX專用</v>
      </c>
      <c r="E337" s="28" t="str">
        <f t="shared" ca="1" si="1623"/>
        <v>珺葳</v>
      </c>
      <c r="F337" s="29">
        <f t="shared" ca="1" si="1624"/>
        <v>-2492</v>
      </c>
      <c r="G337" s="29">
        <f t="shared" ca="1" si="1350"/>
        <v>0</v>
      </c>
      <c r="H337" s="29">
        <f t="shared" ca="1" si="1351"/>
        <v>0</v>
      </c>
      <c r="I337" s="29"/>
      <c r="J337" s="30">
        <f t="shared" ca="1" si="1625"/>
        <v>9000</v>
      </c>
      <c r="K337" s="30">
        <f t="shared" ca="1" si="1626"/>
        <v>0</v>
      </c>
      <c r="L337" s="30">
        <f t="shared" ca="1" si="1645"/>
        <v>9800</v>
      </c>
      <c r="M337" s="30">
        <f t="shared" ca="1" si="1645"/>
        <v>147</v>
      </c>
      <c r="N337" s="30">
        <f t="shared" ca="1" si="1602"/>
        <v>0</v>
      </c>
      <c r="O337" s="30">
        <f t="shared" ca="1" si="1603"/>
        <v>-2492</v>
      </c>
      <c r="P337" s="41" t="s">
        <v>26</v>
      </c>
      <c r="Q337" s="42">
        <f ca="1">IF(MOD(ROW(),3)=1,VLOOKUP(INDIRECT("B"&amp;ROW()),INDIRECT("Cutput!$A:$AS"),Q$1,0),"")</f>
        <v>0</v>
      </c>
      <c r="R337" s="42">
        <f t="shared" ref="R337:AI337" ca="1" si="1700">IF(MOD(ROW(),3)=1,VLOOKUP(INDIRECT("B"&amp;ROW()),INDIRECT("Cutput!$A:$AS"),R$1,0),"")</f>
        <v>0</v>
      </c>
      <c r="S337" s="42">
        <f t="shared" ca="1" si="1700"/>
        <v>0</v>
      </c>
      <c r="T337" s="42">
        <f t="shared" ca="1" si="1700"/>
        <v>0</v>
      </c>
      <c r="U337" s="42">
        <f t="shared" ca="1" si="1700"/>
        <v>0</v>
      </c>
      <c r="V337" s="42">
        <f t="shared" ca="1" si="1700"/>
        <v>620</v>
      </c>
      <c r="W337" s="42">
        <f t="shared" ca="1" si="1700"/>
        <v>0</v>
      </c>
      <c r="X337" s="42">
        <f t="shared" ca="1" si="1700"/>
        <v>0</v>
      </c>
      <c r="Y337" s="42">
        <f t="shared" ca="1" si="1700"/>
        <v>0</v>
      </c>
      <c r="Z337" s="42">
        <f t="shared" ca="1" si="1700"/>
        <v>0</v>
      </c>
      <c r="AA337" s="42">
        <f t="shared" ca="1" si="1700"/>
        <v>0</v>
      </c>
      <c r="AB337" s="42">
        <f t="shared" ca="1" si="1700"/>
        <v>0</v>
      </c>
      <c r="AC337" s="42">
        <f t="shared" ca="1" si="1700"/>
        <v>0</v>
      </c>
      <c r="AD337" s="42">
        <f t="shared" ca="1" si="1700"/>
        <v>0</v>
      </c>
      <c r="AE337" s="42">
        <f t="shared" ca="1" si="1700"/>
        <v>0</v>
      </c>
      <c r="AF337" s="42">
        <f t="shared" ca="1" si="1700"/>
        <v>0</v>
      </c>
      <c r="AG337" s="42">
        <f t="shared" ca="1" si="1700"/>
        <v>0</v>
      </c>
      <c r="AH337" s="42">
        <f t="shared" ca="1" si="1700"/>
        <v>0</v>
      </c>
      <c r="AI337" s="42">
        <f t="shared" ca="1" si="1700"/>
        <v>0</v>
      </c>
    </row>
    <row r="338" spans="1:35" ht="18" hidden="1" customHeight="1">
      <c r="A338" s="31">
        <v>112</v>
      </c>
      <c r="B338" s="60" t="s">
        <v>111</v>
      </c>
      <c r="C338" s="28" t="str">
        <f t="shared" ca="1" si="1621"/>
        <v>781-R2425, AU-2425</v>
      </c>
      <c r="D338" s="28" t="str">
        <f t="shared" ca="1" si="1622"/>
        <v>HPX專用</v>
      </c>
      <c r="E338" s="28" t="str">
        <f t="shared" ca="1" si="1623"/>
        <v>珺葳</v>
      </c>
      <c r="F338" s="29" t="str">
        <f t="shared" ca="1" si="1624"/>
        <v/>
      </c>
      <c r="G338" s="29" t="str">
        <f t="shared" ca="1" si="1350"/>
        <v/>
      </c>
      <c r="H338" s="29">
        <f t="shared" ca="1" si="1351"/>
        <v>0</v>
      </c>
      <c r="I338" s="32"/>
      <c r="J338" s="30" t="str">
        <f t="shared" ca="1" si="1625"/>
        <v/>
      </c>
      <c r="K338" s="30" t="str">
        <f t="shared" ca="1" si="1626"/>
        <v/>
      </c>
      <c r="L338" s="30" t="str">
        <f t="shared" ca="1" si="1645"/>
        <v/>
      </c>
      <c r="M338" s="30" t="str">
        <f t="shared" ca="1" si="1645"/>
        <v/>
      </c>
      <c r="N338" s="30" t="str">
        <f t="shared" ca="1" si="1602"/>
        <v/>
      </c>
      <c r="O338" s="30" t="str">
        <f t="shared" si="1603"/>
        <v/>
      </c>
      <c r="P338" s="43" t="s">
        <v>27</v>
      </c>
      <c r="Q338" s="44"/>
      <c r="R338" s="44">
        <v>6000</v>
      </c>
      <c r="S338" s="44">
        <v>1000</v>
      </c>
      <c r="T338" s="44"/>
      <c r="U338" s="44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</row>
    <row r="339" spans="1:35" ht="18" hidden="1" customHeight="1">
      <c r="A339" s="31">
        <v>112</v>
      </c>
      <c r="B339" s="60" t="s">
        <v>111</v>
      </c>
      <c r="C339" s="28" t="str">
        <f t="shared" ca="1" si="1621"/>
        <v>781-R2425, AU-2425</v>
      </c>
      <c r="D339" s="28" t="str">
        <f t="shared" ca="1" si="1622"/>
        <v>HPX專用</v>
      </c>
      <c r="E339" s="28" t="str">
        <f t="shared" ca="1" si="1623"/>
        <v>珺葳</v>
      </c>
      <c r="F339" s="29" t="str">
        <f t="shared" ca="1" si="1624"/>
        <v/>
      </c>
      <c r="G339" s="29" t="str">
        <f t="shared" ca="1" si="1350"/>
        <v/>
      </c>
      <c r="H339" s="29">
        <f t="shared" ca="1" si="1351"/>
        <v>0</v>
      </c>
      <c r="I339" s="32"/>
      <c r="J339" s="30" t="str">
        <f t="shared" ca="1" si="1625"/>
        <v/>
      </c>
      <c r="K339" s="30" t="str">
        <f t="shared" ca="1" si="1626"/>
        <v/>
      </c>
      <c r="L339" s="30" t="str">
        <f t="shared" ca="1" si="1645"/>
        <v/>
      </c>
      <c r="M339" s="30" t="str">
        <f t="shared" ca="1" si="1645"/>
        <v/>
      </c>
      <c r="N339" s="30" t="str">
        <f t="shared" ca="1" si="1602"/>
        <v/>
      </c>
      <c r="O339" s="30" t="str">
        <f t="shared" si="1603"/>
        <v/>
      </c>
      <c r="P339" s="45" t="s">
        <v>28</v>
      </c>
      <c r="Q339" s="46">
        <f ca="1">O337-Q337</f>
        <v>-2492</v>
      </c>
      <c r="R339" s="46">
        <f ca="1">Q339+Q338-R337</f>
        <v>-2492</v>
      </c>
      <c r="S339" s="46">
        <f t="shared" ref="S339" ca="1" si="1701">R339+R338-S337</f>
        <v>3508</v>
      </c>
      <c r="T339" s="46">
        <f t="shared" ref="T339" ca="1" si="1702">S339+S338-T337</f>
        <v>4508</v>
      </c>
      <c r="U339" s="46">
        <f t="shared" ref="U339" ca="1" si="1703">T339+T338-U337</f>
        <v>4508</v>
      </c>
      <c r="V339" s="46">
        <f t="shared" ref="V339" ca="1" si="1704">U339+U338-V337</f>
        <v>3888</v>
      </c>
      <c r="W339" s="46">
        <f t="shared" ref="W339" ca="1" si="1705">V339+V338-W337</f>
        <v>3888</v>
      </c>
      <c r="X339" s="46">
        <f t="shared" ref="X339" ca="1" si="1706">W339+W338-X337</f>
        <v>3888</v>
      </c>
      <c r="Y339" s="46">
        <f t="shared" ref="Y339" ca="1" si="1707">X339+X338-Y337</f>
        <v>3888</v>
      </c>
      <c r="Z339" s="46">
        <f t="shared" ref="Z339" ca="1" si="1708">Y339+Y338-Z337</f>
        <v>3888</v>
      </c>
      <c r="AA339" s="46">
        <f t="shared" ref="AA339" ca="1" si="1709">Z339+Z338-AA337</f>
        <v>3888</v>
      </c>
      <c r="AB339" s="46">
        <f t="shared" ref="AB339" ca="1" si="1710">AA339+AA338-AB337</f>
        <v>3888</v>
      </c>
      <c r="AC339" s="46">
        <f t="shared" ref="AC339" ca="1" si="1711">AB339+AB338-AC337</f>
        <v>3888</v>
      </c>
      <c r="AD339" s="46">
        <f t="shared" ref="AD339" ca="1" si="1712">AC339+AC338-AD337</f>
        <v>3888</v>
      </c>
      <c r="AE339" s="46">
        <f t="shared" ref="AE339" ca="1" si="1713">AD339+AD338-AE337</f>
        <v>3888</v>
      </c>
      <c r="AF339" s="46">
        <f t="shared" ref="AF339" ca="1" si="1714">AE339+AE338-AF337</f>
        <v>3888</v>
      </c>
      <c r="AG339" s="46">
        <f t="shared" ref="AG339" ca="1" si="1715">AF339+AF338-AG337</f>
        <v>3888</v>
      </c>
      <c r="AH339" s="46">
        <f t="shared" ref="AH339" ca="1" si="1716">AG339+AG338-AH337</f>
        <v>3888</v>
      </c>
      <c r="AI339" s="46">
        <f t="shared" ref="AI339" ca="1" si="1717">AH339+AH338-AI337</f>
        <v>3888</v>
      </c>
    </row>
    <row r="340" spans="1:35" ht="18" hidden="1" customHeight="1">
      <c r="A340" s="27">
        <v>113</v>
      </c>
      <c r="B340" s="96" t="s">
        <v>746</v>
      </c>
      <c r="C340" s="28" t="str">
        <f t="shared" ca="1" si="1621"/>
        <v>KU-2501, KU-2502, KU-2505, KU-2506</v>
      </c>
      <c r="D340" s="28" t="str">
        <f t="shared" ca="1" si="1622"/>
        <v>ASK_LG專用</v>
      </c>
      <c r="E340" s="28" t="str">
        <f t="shared" ca="1" si="1623"/>
        <v>TI</v>
      </c>
      <c r="F340" s="29">
        <f t="shared" ca="1" si="1624"/>
        <v>65225</v>
      </c>
      <c r="G340" s="29">
        <f t="shared" ca="1" si="1350"/>
        <v>0</v>
      </c>
      <c r="H340" s="29">
        <f t="shared" ca="1" si="1351"/>
        <v>0</v>
      </c>
      <c r="I340" s="29">
        <v>-1785</v>
      </c>
      <c r="J340" s="30">
        <f t="shared" ca="1" si="1625"/>
        <v>501000</v>
      </c>
      <c r="K340" s="30">
        <f t="shared" ca="1" si="1626"/>
        <v>0</v>
      </c>
      <c r="L340" s="30">
        <f t="shared" ca="1" si="1645"/>
        <v>3000</v>
      </c>
      <c r="M340" s="30">
        <f t="shared" ca="1" si="1645"/>
        <v>98</v>
      </c>
      <c r="N340" s="30">
        <f t="shared" ca="1" si="1602"/>
        <v>0</v>
      </c>
      <c r="O340" s="30">
        <f t="shared" ca="1" si="1603"/>
        <v>63440</v>
      </c>
      <c r="P340" s="41" t="s">
        <v>26</v>
      </c>
      <c r="Q340" s="42">
        <f ca="1">IF(MOD(ROW(),3)=1,VLOOKUP(INDIRECT("B"&amp;ROW()),INDIRECT("Cutput!$A:$AS"),Q$1,0),"")</f>
        <v>0</v>
      </c>
      <c r="R340" s="42">
        <f t="shared" ref="R340:AI340" ca="1" si="1718">IF(MOD(ROW(),3)=1,VLOOKUP(INDIRECT("B"&amp;ROW()),INDIRECT("Cutput!$A:$AS"),R$1,0),"")</f>
        <v>106792</v>
      </c>
      <c r="S340" s="42">
        <f t="shared" ca="1" si="1718"/>
        <v>76412</v>
      </c>
      <c r="T340" s="42">
        <f t="shared" ca="1" si="1718"/>
        <v>81200</v>
      </c>
      <c r="U340" s="42">
        <f t="shared" ca="1" si="1718"/>
        <v>57400</v>
      </c>
      <c r="V340" s="42">
        <f t="shared" ca="1" si="1718"/>
        <v>70000</v>
      </c>
      <c r="W340" s="42">
        <f t="shared" ca="1" si="1718"/>
        <v>74200</v>
      </c>
      <c r="X340" s="42">
        <f t="shared" ca="1" si="1718"/>
        <v>43400</v>
      </c>
      <c r="Y340" s="42">
        <f t="shared" ca="1" si="1718"/>
        <v>43400</v>
      </c>
      <c r="Z340" s="42">
        <f t="shared" ca="1" si="1718"/>
        <v>58800</v>
      </c>
      <c r="AA340" s="42">
        <f t="shared" ca="1" si="1718"/>
        <v>23800</v>
      </c>
      <c r="AB340" s="42">
        <f t="shared" ca="1" si="1718"/>
        <v>30800</v>
      </c>
      <c r="AC340" s="42">
        <f t="shared" ca="1" si="1718"/>
        <v>0</v>
      </c>
      <c r="AD340" s="42">
        <f t="shared" ca="1" si="1718"/>
        <v>0</v>
      </c>
      <c r="AE340" s="42">
        <f t="shared" ca="1" si="1718"/>
        <v>0</v>
      </c>
      <c r="AF340" s="42">
        <f t="shared" ca="1" si="1718"/>
        <v>0</v>
      </c>
      <c r="AG340" s="42">
        <f t="shared" ca="1" si="1718"/>
        <v>0</v>
      </c>
      <c r="AH340" s="42">
        <f t="shared" ca="1" si="1718"/>
        <v>0</v>
      </c>
      <c r="AI340" s="42">
        <f t="shared" ca="1" si="1718"/>
        <v>0</v>
      </c>
    </row>
    <row r="341" spans="1:35" ht="18" hidden="1" customHeight="1">
      <c r="A341" s="31">
        <v>113</v>
      </c>
      <c r="B341" s="60" t="s">
        <v>112</v>
      </c>
      <c r="C341" s="28" t="str">
        <f t="shared" ca="1" si="1621"/>
        <v>KU-2501, KU-2502, KU-2505, KU-2506</v>
      </c>
      <c r="D341" s="28" t="str">
        <f t="shared" ca="1" si="1622"/>
        <v>ASK_LG專用</v>
      </c>
      <c r="E341" s="28" t="str">
        <f t="shared" ca="1" si="1623"/>
        <v>TI</v>
      </c>
      <c r="F341" s="29" t="str">
        <f t="shared" ca="1" si="1624"/>
        <v/>
      </c>
      <c r="G341" s="29" t="str">
        <f t="shared" ca="1" si="1350"/>
        <v/>
      </c>
      <c r="H341" s="29">
        <f t="shared" ca="1" si="1351"/>
        <v>0</v>
      </c>
      <c r="I341" s="32"/>
      <c r="J341" s="30" t="str">
        <f t="shared" ca="1" si="1625"/>
        <v/>
      </c>
      <c r="K341" s="30" t="str">
        <f t="shared" ca="1" si="1626"/>
        <v/>
      </c>
      <c r="L341" s="30" t="str">
        <f t="shared" ca="1" si="1645"/>
        <v/>
      </c>
      <c r="M341" s="30" t="str">
        <f t="shared" ca="1" si="1645"/>
        <v/>
      </c>
      <c r="N341" s="30" t="str">
        <f t="shared" ca="1" si="1602"/>
        <v/>
      </c>
      <c r="O341" s="30" t="str">
        <f t="shared" si="1603"/>
        <v/>
      </c>
      <c r="P341" s="43" t="s">
        <v>27</v>
      </c>
      <c r="Q341" s="44">
        <v>189000</v>
      </c>
      <c r="R341" s="44">
        <v>99000</v>
      </c>
      <c r="S341" s="44">
        <v>130000</v>
      </c>
      <c r="T341" s="44">
        <v>70000</v>
      </c>
      <c r="U341" s="44">
        <v>60000</v>
      </c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</row>
    <row r="342" spans="1:35" ht="18" hidden="1" customHeight="1">
      <c r="A342" s="31">
        <v>113</v>
      </c>
      <c r="B342" s="60" t="s">
        <v>112</v>
      </c>
      <c r="C342" s="28" t="str">
        <f t="shared" ca="1" si="1621"/>
        <v>KU-2501, KU-2502, KU-2505, KU-2506</v>
      </c>
      <c r="D342" s="28" t="str">
        <f t="shared" ca="1" si="1622"/>
        <v>ASK_LG專用</v>
      </c>
      <c r="E342" s="28" t="str">
        <f t="shared" ca="1" si="1623"/>
        <v>TI</v>
      </c>
      <c r="F342" s="29" t="str">
        <f t="shared" ca="1" si="1624"/>
        <v/>
      </c>
      <c r="G342" s="29" t="str">
        <f t="shared" ca="1" si="1350"/>
        <v/>
      </c>
      <c r="H342" s="29">
        <f t="shared" ca="1" si="1351"/>
        <v>0</v>
      </c>
      <c r="I342" s="32"/>
      <c r="J342" s="30" t="str">
        <f t="shared" ca="1" si="1625"/>
        <v/>
      </c>
      <c r="K342" s="30" t="str">
        <f t="shared" ca="1" si="1626"/>
        <v/>
      </c>
      <c r="L342" s="30" t="str">
        <f t="shared" ca="1" si="1645"/>
        <v/>
      </c>
      <c r="M342" s="30" t="str">
        <f t="shared" ca="1" si="1645"/>
        <v/>
      </c>
      <c r="N342" s="30" t="str">
        <f t="shared" ca="1" si="1602"/>
        <v/>
      </c>
      <c r="O342" s="30" t="str">
        <f t="shared" si="1603"/>
        <v/>
      </c>
      <c r="P342" s="45" t="s">
        <v>28</v>
      </c>
      <c r="Q342" s="46">
        <f ca="1">O340-Q340</f>
        <v>63440</v>
      </c>
      <c r="R342" s="46">
        <f ca="1">Q342+Q341-R340</f>
        <v>145648</v>
      </c>
      <c r="S342" s="46">
        <f t="shared" ref="S342" ca="1" si="1719">R342+R341-S340</f>
        <v>168236</v>
      </c>
      <c r="T342" s="46">
        <f t="shared" ref="T342" ca="1" si="1720">S342+S341-T340</f>
        <v>217036</v>
      </c>
      <c r="U342" s="46">
        <f t="shared" ref="U342" ca="1" si="1721">T342+T341-U340</f>
        <v>229636</v>
      </c>
      <c r="V342" s="46">
        <f t="shared" ref="V342" ca="1" si="1722">U342+U341-V340</f>
        <v>219636</v>
      </c>
      <c r="W342" s="46">
        <f t="shared" ref="W342" ca="1" si="1723">V342+V341-W340</f>
        <v>145436</v>
      </c>
      <c r="X342" s="46">
        <f t="shared" ref="X342" ca="1" si="1724">W342+W341-X340</f>
        <v>102036</v>
      </c>
      <c r="Y342" s="46">
        <f t="shared" ref="Y342" ca="1" si="1725">X342+X341-Y340</f>
        <v>58636</v>
      </c>
      <c r="Z342" s="46">
        <f t="shared" ref="Z342" ca="1" si="1726">Y342+Y341-Z340</f>
        <v>-164</v>
      </c>
      <c r="AA342" s="46">
        <f t="shared" ref="AA342" ca="1" si="1727">Z342+Z341-AA340</f>
        <v>-23964</v>
      </c>
      <c r="AB342" s="46">
        <f t="shared" ref="AB342" ca="1" si="1728">AA342+AA341-AB340</f>
        <v>-54764</v>
      </c>
      <c r="AC342" s="46">
        <f t="shared" ref="AC342" ca="1" si="1729">AB342+AB341-AC340</f>
        <v>-54764</v>
      </c>
      <c r="AD342" s="46">
        <f t="shared" ref="AD342" ca="1" si="1730">AC342+AC341-AD340</f>
        <v>-54764</v>
      </c>
      <c r="AE342" s="46">
        <f t="shared" ref="AE342" ca="1" si="1731">AD342+AD341-AE340</f>
        <v>-54764</v>
      </c>
      <c r="AF342" s="46">
        <f t="shared" ref="AF342" ca="1" si="1732">AE342+AE341-AF340</f>
        <v>-54764</v>
      </c>
      <c r="AG342" s="46">
        <f t="shared" ref="AG342" ca="1" si="1733">AF342+AF341-AG340</f>
        <v>-54764</v>
      </c>
      <c r="AH342" s="46">
        <f t="shared" ref="AH342" ca="1" si="1734">AG342+AG341-AH340</f>
        <v>-54764</v>
      </c>
      <c r="AI342" s="46">
        <f t="shared" ref="AI342" ca="1" si="1735">AH342+AH341-AI340</f>
        <v>-54764</v>
      </c>
    </row>
    <row r="343" spans="1:35" ht="18" hidden="1" customHeight="1">
      <c r="A343" s="27">
        <v>114</v>
      </c>
      <c r="B343" s="59" t="s">
        <v>269</v>
      </c>
      <c r="C343" s="28" t="str">
        <f t="shared" ca="1" si="1621"/>
        <v>Not Found</v>
      </c>
      <c r="D343" s="28" t="str">
        <f t="shared" ca="1" si="1622"/>
        <v>無機種用</v>
      </c>
      <c r="E343" s="28" t="str">
        <f t="shared" ca="1" si="1623"/>
        <v>無PO</v>
      </c>
      <c r="F343" s="29">
        <f t="shared" ca="1" si="1624"/>
        <v>0</v>
      </c>
      <c r="G343" s="29">
        <f t="shared" ca="1" si="1350"/>
        <v>0</v>
      </c>
      <c r="H343" s="29">
        <f t="shared" ca="1" si="1351"/>
        <v>0</v>
      </c>
      <c r="I343" s="29"/>
      <c r="J343" s="30">
        <f t="shared" ca="1" si="1625"/>
        <v>0</v>
      </c>
      <c r="K343" s="30">
        <f t="shared" ca="1" si="1626"/>
        <v>0</v>
      </c>
      <c r="L343" s="30">
        <f t="shared" ca="1" si="1645"/>
        <v>0</v>
      </c>
      <c r="M343" s="30">
        <f t="shared" ca="1" si="1645"/>
        <v>0</v>
      </c>
      <c r="N343" s="30">
        <f t="shared" ca="1" si="1602"/>
        <v>0</v>
      </c>
      <c r="O343" s="30">
        <f t="shared" ca="1" si="1603"/>
        <v>0</v>
      </c>
      <c r="P343" s="41" t="s">
        <v>26</v>
      </c>
      <c r="Q343" s="42">
        <f ca="1">IF(MOD(ROW(),3)=1,VLOOKUP(INDIRECT("B"&amp;ROW()),INDIRECT("Cutput!$A:$AS"),Q$1,0),"")</f>
        <v>0</v>
      </c>
      <c r="R343" s="42">
        <f t="shared" ref="R343:AI343" ca="1" si="1736">IF(MOD(ROW(),3)=1,VLOOKUP(INDIRECT("B"&amp;ROW()),INDIRECT("Cutput!$A:$AS"),R$1,0),"")</f>
        <v>0</v>
      </c>
      <c r="S343" s="42">
        <f t="shared" ca="1" si="1736"/>
        <v>0</v>
      </c>
      <c r="T343" s="42">
        <f t="shared" ca="1" si="1736"/>
        <v>0</v>
      </c>
      <c r="U343" s="42">
        <f t="shared" ca="1" si="1736"/>
        <v>0</v>
      </c>
      <c r="V343" s="42">
        <f t="shared" ca="1" si="1736"/>
        <v>0</v>
      </c>
      <c r="W343" s="42">
        <f t="shared" ca="1" si="1736"/>
        <v>0</v>
      </c>
      <c r="X343" s="42">
        <f t="shared" ca="1" si="1736"/>
        <v>0</v>
      </c>
      <c r="Y343" s="42">
        <f t="shared" ca="1" si="1736"/>
        <v>0</v>
      </c>
      <c r="Z343" s="42">
        <f t="shared" ca="1" si="1736"/>
        <v>0</v>
      </c>
      <c r="AA343" s="42">
        <f t="shared" ca="1" si="1736"/>
        <v>0</v>
      </c>
      <c r="AB343" s="42">
        <f t="shared" ca="1" si="1736"/>
        <v>0</v>
      </c>
      <c r="AC343" s="42">
        <f t="shared" ca="1" si="1736"/>
        <v>0</v>
      </c>
      <c r="AD343" s="42">
        <f t="shared" ca="1" si="1736"/>
        <v>0</v>
      </c>
      <c r="AE343" s="42">
        <f t="shared" ca="1" si="1736"/>
        <v>0</v>
      </c>
      <c r="AF343" s="42">
        <f t="shared" ca="1" si="1736"/>
        <v>0</v>
      </c>
      <c r="AG343" s="42">
        <f t="shared" ca="1" si="1736"/>
        <v>0</v>
      </c>
      <c r="AH343" s="42">
        <f t="shared" ca="1" si="1736"/>
        <v>0</v>
      </c>
      <c r="AI343" s="42">
        <f t="shared" ca="1" si="1736"/>
        <v>0</v>
      </c>
    </row>
    <row r="344" spans="1:35" ht="18" hidden="1" customHeight="1">
      <c r="A344" s="31">
        <v>114</v>
      </c>
      <c r="B344" s="60" t="s">
        <v>269</v>
      </c>
      <c r="C344" s="28" t="str">
        <f t="shared" ca="1" si="1621"/>
        <v>Not Found</v>
      </c>
      <c r="D344" s="28" t="str">
        <f t="shared" ca="1" si="1622"/>
        <v>無機種用</v>
      </c>
      <c r="E344" s="28" t="str">
        <f t="shared" ca="1" si="1623"/>
        <v>無PO</v>
      </c>
      <c r="F344" s="29" t="str">
        <f t="shared" ca="1" si="1624"/>
        <v/>
      </c>
      <c r="G344" s="29" t="str">
        <f t="shared" ca="1" si="1350"/>
        <v/>
      </c>
      <c r="H344" s="29">
        <f t="shared" ca="1" si="1351"/>
        <v>0</v>
      </c>
      <c r="I344" s="32"/>
      <c r="J344" s="30" t="str">
        <f t="shared" ca="1" si="1625"/>
        <v/>
      </c>
      <c r="K344" s="30" t="str">
        <f t="shared" ca="1" si="1626"/>
        <v/>
      </c>
      <c r="L344" s="30" t="str">
        <f t="shared" ca="1" si="1645"/>
        <v/>
      </c>
      <c r="M344" s="30" t="str">
        <f t="shared" ca="1" si="1645"/>
        <v/>
      </c>
      <c r="N344" s="30" t="str">
        <f t="shared" ca="1" si="1602"/>
        <v/>
      </c>
      <c r="O344" s="30" t="str">
        <f t="shared" si="1603"/>
        <v/>
      </c>
      <c r="P344" s="43" t="s">
        <v>27</v>
      </c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</row>
    <row r="345" spans="1:35" ht="18" hidden="1" customHeight="1">
      <c r="A345" s="31">
        <v>114</v>
      </c>
      <c r="B345" s="60" t="s">
        <v>269</v>
      </c>
      <c r="C345" s="28" t="str">
        <f t="shared" ca="1" si="1621"/>
        <v>Not Found</v>
      </c>
      <c r="D345" s="28" t="str">
        <f t="shared" ca="1" si="1622"/>
        <v>無機種用</v>
      </c>
      <c r="E345" s="28" t="str">
        <f t="shared" ca="1" si="1623"/>
        <v>無PO</v>
      </c>
      <c r="F345" s="29" t="str">
        <f t="shared" ca="1" si="1624"/>
        <v/>
      </c>
      <c r="G345" s="29" t="str">
        <f t="shared" ref="G345:G348" ca="1" si="1737">IF(MOD(ROW(),3)=1,VLOOKUP(INDIRECT("B"&amp;ROW()),INDIRECT("0000!$A:$AS"),$G$2,0),"")</f>
        <v/>
      </c>
      <c r="H345" s="29">
        <f t="shared" ref="H345:H348" ca="1" si="1738">IF(ISNA(VLOOKUP(INDIRECT("B"&amp;ROW()),INDIRECT("LG_Buffer!$A:$D"),$H$2,0)),0,VLOOKUP(INDIRECT("B"&amp;ROW()),INDIRECT("LG_Buffer!$A:$D"),$H$2,0))</f>
        <v>0</v>
      </c>
      <c r="I345" s="32"/>
      <c r="J345" s="30" t="str">
        <f t="shared" ca="1" si="1625"/>
        <v/>
      </c>
      <c r="K345" s="30" t="str">
        <f t="shared" ca="1" si="1626"/>
        <v/>
      </c>
      <c r="L345" s="30" t="str">
        <f t="shared" ca="1" si="1645"/>
        <v/>
      </c>
      <c r="M345" s="30" t="str">
        <f t="shared" ca="1" si="1645"/>
        <v/>
      </c>
      <c r="N345" s="30" t="str">
        <f t="shared" ca="1" si="1602"/>
        <v/>
      </c>
      <c r="O345" s="30" t="str">
        <f t="shared" si="1603"/>
        <v/>
      </c>
      <c r="P345" s="45" t="s">
        <v>28</v>
      </c>
      <c r="Q345" s="46">
        <f ca="1">O343-Q343</f>
        <v>0</v>
      </c>
      <c r="R345" s="46">
        <f ca="1">Q345+Q344-R343</f>
        <v>0</v>
      </c>
      <c r="S345" s="46">
        <f t="shared" ref="S345" ca="1" si="1739">R345+R344-S343</f>
        <v>0</v>
      </c>
      <c r="T345" s="46">
        <f t="shared" ref="T345" ca="1" si="1740">S345+S344-T343</f>
        <v>0</v>
      </c>
      <c r="U345" s="46">
        <f t="shared" ref="U345" ca="1" si="1741">T345+T344-U343</f>
        <v>0</v>
      </c>
      <c r="V345" s="46">
        <f t="shared" ref="V345" ca="1" si="1742">U345+U344-V343</f>
        <v>0</v>
      </c>
      <c r="W345" s="46">
        <f t="shared" ref="W345" ca="1" si="1743">V345+V344-W343</f>
        <v>0</v>
      </c>
      <c r="X345" s="46">
        <f t="shared" ref="X345" ca="1" si="1744">W345+W344-X343</f>
        <v>0</v>
      </c>
      <c r="Y345" s="46">
        <f t="shared" ref="Y345" ca="1" si="1745">X345+X344-Y343</f>
        <v>0</v>
      </c>
      <c r="Z345" s="46">
        <f t="shared" ref="Z345" ca="1" si="1746">Y345+Y344-Z343</f>
        <v>0</v>
      </c>
      <c r="AA345" s="46">
        <f t="shared" ref="AA345" ca="1" si="1747">Z345+Z344-AA343</f>
        <v>0</v>
      </c>
      <c r="AB345" s="46">
        <f t="shared" ref="AB345" ca="1" si="1748">AA345+AA344-AB343</f>
        <v>0</v>
      </c>
      <c r="AC345" s="46">
        <f t="shared" ref="AC345" ca="1" si="1749">AB345+AB344-AC343</f>
        <v>0</v>
      </c>
      <c r="AD345" s="46">
        <f t="shared" ref="AD345" ca="1" si="1750">AC345+AC344-AD343</f>
        <v>0</v>
      </c>
      <c r="AE345" s="46">
        <f t="shared" ref="AE345" ca="1" si="1751">AD345+AD344-AE343</f>
        <v>0</v>
      </c>
      <c r="AF345" s="46">
        <f t="shared" ref="AF345" ca="1" si="1752">AE345+AE344-AF343</f>
        <v>0</v>
      </c>
      <c r="AG345" s="46">
        <f t="shared" ref="AG345" ca="1" si="1753">AF345+AF344-AG343</f>
        <v>0</v>
      </c>
      <c r="AH345" s="46">
        <f t="shared" ref="AH345" ca="1" si="1754">AG345+AG344-AH343</f>
        <v>0</v>
      </c>
      <c r="AI345" s="46">
        <f t="shared" ref="AI345" ca="1" si="1755">AH345+AH344-AI343</f>
        <v>0</v>
      </c>
    </row>
    <row r="346" spans="1:35" ht="18" hidden="1" customHeight="1">
      <c r="A346" s="27">
        <v>115</v>
      </c>
      <c r="B346" s="96" t="s">
        <v>637</v>
      </c>
      <c r="C346" s="28" t="str">
        <f t="shared" ca="1" si="1621"/>
        <v>781-G2407, 781-R2425, AU-2425</v>
      </c>
      <c r="D346" s="28" t="str">
        <f t="shared" ca="1" si="1622"/>
        <v>HPX專用</v>
      </c>
      <c r="E346" s="28" t="str">
        <f t="shared" ca="1" si="1623"/>
        <v>無PO</v>
      </c>
      <c r="F346" s="29">
        <f t="shared" ca="1" si="1624"/>
        <v>409</v>
      </c>
      <c r="G346" s="29">
        <f t="shared" ca="1" si="1737"/>
        <v>0</v>
      </c>
      <c r="H346" s="29">
        <f t="shared" ca="1" si="1738"/>
        <v>0</v>
      </c>
      <c r="I346" s="29"/>
      <c r="J346" s="30">
        <f t="shared" ca="1" si="1625"/>
        <v>12000</v>
      </c>
      <c r="K346" s="30">
        <f t="shared" ca="1" si="1626"/>
        <v>0</v>
      </c>
      <c r="L346" s="30">
        <f t="shared" ca="1" si="1645"/>
        <v>8000</v>
      </c>
      <c r="M346" s="30">
        <f t="shared" ca="1" si="1645"/>
        <v>210</v>
      </c>
      <c r="N346" s="30">
        <f t="shared" ca="1" si="1602"/>
        <v>0</v>
      </c>
      <c r="O346" s="30">
        <f t="shared" ca="1" si="1603"/>
        <v>409</v>
      </c>
      <c r="P346" s="41" t="s">
        <v>26</v>
      </c>
      <c r="Q346" s="42">
        <f ca="1">IF(MOD(ROW(),3)=1,VLOOKUP(INDIRECT("B"&amp;ROW()),INDIRECT("Cutput!$A:$AS"),Q$1,0),"")</f>
        <v>3328</v>
      </c>
      <c r="R346" s="42">
        <f t="shared" ref="R346:AI346" ca="1" si="1756">IF(MOD(ROW(),3)=1,VLOOKUP(INDIRECT("B"&amp;ROW()),INDIRECT("Cutput!$A:$AS"),R$1,0),"")</f>
        <v>0</v>
      </c>
      <c r="S346" s="42">
        <f t="shared" ca="1" si="1756"/>
        <v>0</v>
      </c>
      <c r="T346" s="42">
        <f t="shared" ca="1" si="1756"/>
        <v>0</v>
      </c>
      <c r="U346" s="42">
        <f t="shared" ca="1" si="1756"/>
        <v>2400</v>
      </c>
      <c r="V346" s="42">
        <f t="shared" ca="1" si="1756"/>
        <v>620</v>
      </c>
      <c r="W346" s="42">
        <f t="shared" ca="1" si="1756"/>
        <v>0</v>
      </c>
      <c r="X346" s="42">
        <f t="shared" ca="1" si="1756"/>
        <v>0</v>
      </c>
      <c r="Y346" s="42">
        <f t="shared" ca="1" si="1756"/>
        <v>0</v>
      </c>
      <c r="Z346" s="42">
        <f t="shared" ca="1" si="1756"/>
        <v>0</v>
      </c>
      <c r="AA346" s="42">
        <f t="shared" ca="1" si="1756"/>
        <v>0</v>
      </c>
      <c r="AB346" s="42">
        <f t="shared" ca="1" si="1756"/>
        <v>0</v>
      </c>
      <c r="AC346" s="42">
        <f t="shared" ca="1" si="1756"/>
        <v>0</v>
      </c>
      <c r="AD346" s="42">
        <f t="shared" ca="1" si="1756"/>
        <v>0</v>
      </c>
      <c r="AE346" s="42">
        <f t="shared" ca="1" si="1756"/>
        <v>0</v>
      </c>
      <c r="AF346" s="42">
        <f t="shared" ca="1" si="1756"/>
        <v>0</v>
      </c>
      <c r="AG346" s="42">
        <f t="shared" ca="1" si="1756"/>
        <v>0</v>
      </c>
      <c r="AH346" s="42">
        <f t="shared" ca="1" si="1756"/>
        <v>0</v>
      </c>
      <c r="AI346" s="42">
        <f t="shared" ca="1" si="1756"/>
        <v>0</v>
      </c>
    </row>
    <row r="347" spans="1:35" ht="18" hidden="1" customHeight="1">
      <c r="A347" s="31">
        <v>115</v>
      </c>
      <c r="B347" s="60" t="s">
        <v>113</v>
      </c>
      <c r="C347" s="28" t="str">
        <f t="shared" ca="1" si="1621"/>
        <v>781-G2407, 781-R2425, AU-2425</v>
      </c>
      <c r="D347" s="28" t="str">
        <f t="shared" ca="1" si="1622"/>
        <v>HPX專用</v>
      </c>
      <c r="E347" s="28" t="str">
        <f t="shared" ca="1" si="1623"/>
        <v>無PO</v>
      </c>
      <c r="F347" s="29" t="str">
        <f t="shared" ca="1" si="1624"/>
        <v/>
      </c>
      <c r="G347" s="29" t="str">
        <f t="shared" ca="1" si="1737"/>
        <v/>
      </c>
      <c r="H347" s="29">
        <f t="shared" ca="1" si="1738"/>
        <v>0</v>
      </c>
      <c r="I347" s="32"/>
      <c r="J347" s="30" t="str">
        <f t="shared" ca="1" si="1625"/>
        <v/>
      </c>
      <c r="K347" s="30" t="str">
        <f t="shared" ca="1" si="1626"/>
        <v/>
      </c>
      <c r="L347" s="30" t="str">
        <f t="shared" ca="1" si="1645"/>
        <v/>
      </c>
      <c r="M347" s="30" t="str">
        <f t="shared" ca="1" si="1645"/>
        <v/>
      </c>
      <c r="N347" s="30" t="str">
        <f t="shared" ca="1" si="1602"/>
        <v/>
      </c>
      <c r="O347" s="30" t="str">
        <f t="shared" si="1603"/>
        <v/>
      </c>
      <c r="P347" s="43" t="s">
        <v>27</v>
      </c>
      <c r="Q347" s="44"/>
      <c r="R347" s="44">
        <v>6000</v>
      </c>
      <c r="S347" s="44">
        <v>4000</v>
      </c>
      <c r="T347" s="44"/>
      <c r="U347" s="44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</row>
    <row r="348" spans="1:35" ht="18" hidden="1" customHeight="1">
      <c r="A348" s="31">
        <v>115</v>
      </c>
      <c r="B348" s="60" t="s">
        <v>113</v>
      </c>
      <c r="C348" s="28" t="str">
        <f t="shared" ca="1" si="1621"/>
        <v>781-G2407, 781-R2425, AU-2425</v>
      </c>
      <c r="D348" s="28" t="str">
        <f t="shared" ca="1" si="1622"/>
        <v>HPX專用</v>
      </c>
      <c r="E348" s="28" t="str">
        <f t="shared" ca="1" si="1623"/>
        <v>無PO</v>
      </c>
      <c r="F348" s="29" t="str">
        <f t="shared" ca="1" si="1624"/>
        <v/>
      </c>
      <c r="G348" s="29" t="str">
        <f t="shared" ca="1" si="1737"/>
        <v/>
      </c>
      <c r="H348" s="29">
        <f t="shared" ca="1" si="1738"/>
        <v>0</v>
      </c>
      <c r="I348" s="32"/>
      <c r="J348" s="30" t="str">
        <f t="shared" ca="1" si="1625"/>
        <v/>
      </c>
      <c r="K348" s="30" t="str">
        <f t="shared" ca="1" si="1626"/>
        <v/>
      </c>
      <c r="L348" s="30" t="str">
        <f t="shared" ref="L348:M363" ca="1" si="1757">IF(MOD(ROW(),3)=1,VLOOKUP(INDIRECT("B"&amp;ROW()),INDIRECT("KCB!$B:$AS"),L$2,0),"")</f>
        <v/>
      </c>
      <c r="M348" s="30" t="str">
        <f t="shared" ca="1" si="1757"/>
        <v/>
      </c>
      <c r="N348" s="30" t="str">
        <f t="shared" ca="1" si="1602"/>
        <v/>
      </c>
      <c r="O348" s="30" t="str">
        <f t="shared" si="1603"/>
        <v/>
      </c>
      <c r="P348" s="45" t="s">
        <v>28</v>
      </c>
      <c r="Q348" s="46">
        <f ca="1">O346-Q346</f>
        <v>-2919</v>
      </c>
      <c r="R348" s="46">
        <f ca="1">Q348+Q347-R346</f>
        <v>-2919</v>
      </c>
      <c r="S348" s="46">
        <f t="shared" ref="S348" ca="1" si="1758">R348+R347-S346</f>
        <v>3081</v>
      </c>
      <c r="T348" s="46">
        <f t="shared" ref="T348" ca="1" si="1759">S348+S347-T346</f>
        <v>7081</v>
      </c>
      <c r="U348" s="46">
        <f t="shared" ref="U348" ca="1" si="1760">T348+T347-U346</f>
        <v>4681</v>
      </c>
      <c r="V348" s="46">
        <f t="shared" ref="V348" ca="1" si="1761">U348+U347-V346</f>
        <v>4061</v>
      </c>
      <c r="W348" s="46">
        <f t="shared" ref="W348" ca="1" si="1762">V348+V347-W346</f>
        <v>4061</v>
      </c>
      <c r="X348" s="46">
        <f t="shared" ref="X348" ca="1" si="1763">W348+W347-X346</f>
        <v>4061</v>
      </c>
      <c r="Y348" s="46">
        <f t="shared" ref="Y348" ca="1" si="1764">X348+X347-Y346</f>
        <v>4061</v>
      </c>
      <c r="Z348" s="46">
        <f t="shared" ref="Z348" ca="1" si="1765">Y348+Y347-Z346</f>
        <v>4061</v>
      </c>
      <c r="AA348" s="46">
        <f t="shared" ref="AA348" ca="1" si="1766">Z348+Z347-AA346</f>
        <v>4061</v>
      </c>
      <c r="AB348" s="46">
        <f t="shared" ref="AB348" ca="1" si="1767">AA348+AA347-AB346</f>
        <v>4061</v>
      </c>
      <c r="AC348" s="46">
        <f t="shared" ref="AC348" ca="1" si="1768">AB348+AB347-AC346</f>
        <v>4061</v>
      </c>
      <c r="AD348" s="46">
        <f t="shared" ref="AD348" ca="1" si="1769">AC348+AC347-AD346</f>
        <v>4061</v>
      </c>
      <c r="AE348" s="46">
        <f t="shared" ref="AE348" ca="1" si="1770">AD348+AD347-AE346</f>
        <v>4061</v>
      </c>
      <c r="AF348" s="46">
        <f t="shared" ref="AF348" ca="1" si="1771">AE348+AE347-AF346</f>
        <v>4061</v>
      </c>
      <c r="AG348" s="46">
        <f t="shared" ref="AG348" ca="1" si="1772">AF348+AF347-AG346</f>
        <v>4061</v>
      </c>
      <c r="AH348" s="46">
        <f t="shared" ref="AH348" ca="1" si="1773">AG348+AG347-AH346</f>
        <v>4061</v>
      </c>
      <c r="AI348" s="46">
        <f t="shared" ref="AI348" ca="1" si="1774">AH348+AH347-AI346</f>
        <v>4061</v>
      </c>
    </row>
    <row r="349" spans="1:35" ht="18" hidden="1" customHeight="1">
      <c r="A349" s="27">
        <v>116</v>
      </c>
      <c r="B349" s="59" t="s">
        <v>294</v>
      </c>
      <c r="C349" s="28" t="str">
        <f t="shared" ca="1" si="1621"/>
        <v>Not Found</v>
      </c>
      <c r="D349" s="28" t="str">
        <f t="shared" ca="1" si="1622"/>
        <v>無機種用</v>
      </c>
      <c r="E349" s="28" t="str">
        <f t="shared" ca="1" si="1623"/>
        <v>無PO</v>
      </c>
      <c r="F349" s="29">
        <f t="shared" ca="1" si="1624"/>
        <v>0</v>
      </c>
      <c r="G349" s="29">
        <f ca="1">IF(MOD(ROW(),3)=1,VLOOKUP(INDIRECT("B"&amp;ROW()),INDIRECT("0000!$A:$AS"),$G$2,0),"")</f>
        <v>0</v>
      </c>
      <c r="H349" s="29">
        <f ca="1">IF(ISNA(VLOOKUP(INDIRECT("B"&amp;ROW()),INDIRECT("LG_Buffer!$A:$D"),$H$2,0)),0,VLOOKUP(INDIRECT("B"&amp;ROW()),INDIRECT("LG_Buffer!$A:$D"),$H$2,0))</f>
        <v>0</v>
      </c>
      <c r="I349" s="29"/>
      <c r="J349" s="30">
        <f t="shared" ca="1" si="1625"/>
        <v>0</v>
      </c>
      <c r="K349" s="30">
        <f t="shared" ca="1" si="1626"/>
        <v>0</v>
      </c>
      <c r="L349" s="30">
        <f t="shared" ca="1" si="1757"/>
        <v>36000</v>
      </c>
      <c r="M349" s="30">
        <f t="shared" ca="1" si="1757"/>
        <v>280</v>
      </c>
      <c r="N349" s="30">
        <f t="shared" ca="1" si="1602"/>
        <v>0</v>
      </c>
      <c r="O349" s="30">
        <f t="shared" ca="1" si="1603"/>
        <v>0</v>
      </c>
      <c r="P349" s="41" t="s">
        <v>26</v>
      </c>
      <c r="Q349" s="42">
        <f ca="1">IF(MOD(ROW(),3)=1,VLOOKUP(INDIRECT("B"&amp;ROW()),INDIRECT("Cutput!$A:$AS"),Q$1,0),"")</f>
        <v>0</v>
      </c>
      <c r="R349" s="42">
        <f t="shared" ref="R349:AI364" ca="1" si="1775">IF(MOD(ROW(),3)=1,VLOOKUP(INDIRECT("B"&amp;ROW()),INDIRECT("Cutput!$A:$AS"),R$1,0),"")</f>
        <v>0</v>
      </c>
      <c r="S349" s="42">
        <f t="shared" ca="1" si="1775"/>
        <v>0</v>
      </c>
      <c r="T349" s="42">
        <f t="shared" ca="1" si="1775"/>
        <v>0</v>
      </c>
      <c r="U349" s="42">
        <f t="shared" ca="1" si="1775"/>
        <v>0</v>
      </c>
      <c r="V349" s="42">
        <f t="shared" ca="1" si="1775"/>
        <v>0</v>
      </c>
      <c r="W349" s="42">
        <f t="shared" ca="1" si="1775"/>
        <v>0</v>
      </c>
      <c r="X349" s="42">
        <f t="shared" ca="1" si="1775"/>
        <v>0</v>
      </c>
      <c r="Y349" s="42">
        <f t="shared" ca="1" si="1775"/>
        <v>0</v>
      </c>
      <c r="Z349" s="42">
        <f t="shared" ca="1" si="1775"/>
        <v>0</v>
      </c>
      <c r="AA349" s="42">
        <f t="shared" ca="1" si="1775"/>
        <v>0</v>
      </c>
      <c r="AB349" s="42">
        <f t="shared" ca="1" si="1775"/>
        <v>0</v>
      </c>
      <c r="AC349" s="42">
        <f t="shared" ca="1" si="1775"/>
        <v>0</v>
      </c>
      <c r="AD349" s="42">
        <f t="shared" ca="1" si="1775"/>
        <v>0</v>
      </c>
      <c r="AE349" s="42">
        <f t="shared" ca="1" si="1775"/>
        <v>0</v>
      </c>
      <c r="AF349" s="42">
        <f t="shared" ca="1" si="1775"/>
        <v>0</v>
      </c>
      <c r="AG349" s="42">
        <f t="shared" ca="1" si="1775"/>
        <v>0</v>
      </c>
      <c r="AH349" s="42">
        <f t="shared" ca="1" si="1775"/>
        <v>0</v>
      </c>
      <c r="AI349" s="42">
        <f t="shared" ca="1" si="1775"/>
        <v>0</v>
      </c>
    </row>
    <row r="350" spans="1:35" ht="18" hidden="1" customHeight="1">
      <c r="A350" s="31">
        <v>116</v>
      </c>
      <c r="B350" s="60" t="s">
        <v>294</v>
      </c>
      <c r="C350" s="28" t="str">
        <f t="shared" ca="1" si="1621"/>
        <v>Not Found</v>
      </c>
      <c r="D350" s="28" t="str">
        <f t="shared" ca="1" si="1622"/>
        <v>無機種用</v>
      </c>
      <c r="E350" s="28" t="str">
        <f t="shared" ca="1" si="1623"/>
        <v>無PO</v>
      </c>
      <c r="F350" s="29" t="str">
        <f t="shared" ca="1" si="1624"/>
        <v/>
      </c>
      <c r="G350" s="29" t="str">
        <f t="shared" ref="G350:G372" ca="1" si="1776">IF(MOD(ROW(),3)=1,VLOOKUP(INDIRECT("B"&amp;ROW()),INDIRECT("0000!$A:$AS"),$G$2,0),"")</f>
        <v/>
      </c>
      <c r="H350" s="29">
        <f t="shared" ref="H350:H372" ca="1" si="1777">IF(ISNA(VLOOKUP(INDIRECT("B"&amp;ROW()),INDIRECT("LG_Buffer!$A:$D"),$H$2,0)),0,VLOOKUP(INDIRECT("B"&amp;ROW()),INDIRECT("LG_Buffer!$A:$D"),$H$2,0))</f>
        <v>0</v>
      </c>
      <c r="I350" s="32"/>
      <c r="J350" s="30" t="str">
        <f t="shared" ca="1" si="1625"/>
        <v/>
      </c>
      <c r="K350" s="30" t="str">
        <f t="shared" ca="1" si="1626"/>
        <v/>
      </c>
      <c r="L350" s="30" t="str">
        <f t="shared" ca="1" si="1757"/>
        <v/>
      </c>
      <c r="M350" s="30" t="str">
        <f t="shared" ca="1" si="1757"/>
        <v/>
      </c>
      <c r="N350" s="30" t="str">
        <f t="shared" ca="1" si="1602"/>
        <v/>
      </c>
      <c r="O350" s="30" t="str">
        <f t="shared" si="1603"/>
        <v/>
      </c>
      <c r="P350" s="43" t="s">
        <v>27</v>
      </c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</row>
    <row r="351" spans="1:35" ht="18" hidden="1" customHeight="1">
      <c r="A351" s="31">
        <v>116</v>
      </c>
      <c r="B351" s="60" t="s">
        <v>294</v>
      </c>
      <c r="C351" s="28" t="str">
        <f t="shared" ca="1" si="1621"/>
        <v>Not Found</v>
      </c>
      <c r="D351" s="28" t="str">
        <f t="shared" ca="1" si="1622"/>
        <v>無機種用</v>
      </c>
      <c r="E351" s="28" t="str">
        <f t="shared" ca="1" si="1623"/>
        <v>無PO</v>
      </c>
      <c r="F351" s="29" t="str">
        <f t="shared" ca="1" si="1624"/>
        <v/>
      </c>
      <c r="G351" s="29" t="str">
        <f t="shared" ca="1" si="1776"/>
        <v/>
      </c>
      <c r="H351" s="29">
        <f t="shared" ca="1" si="1777"/>
        <v>0</v>
      </c>
      <c r="I351" s="32"/>
      <c r="J351" s="30" t="str">
        <f t="shared" ca="1" si="1625"/>
        <v/>
      </c>
      <c r="K351" s="30" t="str">
        <f t="shared" ca="1" si="1626"/>
        <v/>
      </c>
      <c r="L351" s="30" t="str">
        <f t="shared" ca="1" si="1757"/>
        <v/>
      </c>
      <c r="M351" s="30" t="str">
        <f t="shared" ca="1" si="1757"/>
        <v/>
      </c>
      <c r="N351" s="30" t="str">
        <f t="shared" ca="1" si="1602"/>
        <v/>
      </c>
      <c r="O351" s="30" t="str">
        <f t="shared" si="1603"/>
        <v/>
      </c>
      <c r="P351" s="45" t="s">
        <v>28</v>
      </c>
      <c r="Q351" s="46">
        <f ca="1">O349-Q349</f>
        <v>0</v>
      </c>
      <c r="R351" s="46">
        <f ca="1">Q351+Q350-R349</f>
        <v>0</v>
      </c>
      <c r="S351" s="46">
        <f t="shared" ref="S351" ca="1" si="1778">R351+R350-S349</f>
        <v>0</v>
      </c>
      <c r="T351" s="46">
        <f t="shared" ref="T351" ca="1" si="1779">S351+S350-T349</f>
        <v>0</v>
      </c>
      <c r="U351" s="46">
        <f t="shared" ref="U351" ca="1" si="1780">T351+T350-U349</f>
        <v>0</v>
      </c>
      <c r="V351" s="46">
        <f t="shared" ref="V351" ca="1" si="1781">U351+U350-V349</f>
        <v>0</v>
      </c>
      <c r="W351" s="46">
        <f t="shared" ref="W351" ca="1" si="1782">V351+V350-W349</f>
        <v>0</v>
      </c>
      <c r="X351" s="46">
        <f t="shared" ref="X351" ca="1" si="1783">W351+W350-X349</f>
        <v>0</v>
      </c>
      <c r="Y351" s="46">
        <f t="shared" ref="Y351" ca="1" si="1784">X351+X350-Y349</f>
        <v>0</v>
      </c>
      <c r="Z351" s="46">
        <f t="shared" ref="Z351" ca="1" si="1785">Y351+Y350-Z349</f>
        <v>0</v>
      </c>
      <c r="AA351" s="46">
        <f t="shared" ref="AA351" ca="1" si="1786">Z351+Z350-AA349</f>
        <v>0</v>
      </c>
      <c r="AB351" s="46">
        <f t="shared" ref="AB351" ca="1" si="1787">AA351+AA350-AB349</f>
        <v>0</v>
      </c>
      <c r="AC351" s="46">
        <f t="shared" ref="AC351" ca="1" si="1788">AB351+AB350-AC349</f>
        <v>0</v>
      </c>
      <c r="AD351" s="46">
        <f t="shared" ref="AD351" ca="1" si="1789">AC351+AC350-AD349</f>
        <v>0</v>
      </c>
      <c r="AE351" s="46">
        <f t="shared" ref="AE351" ca="1" si="1790">AD351+AD350-AE349</f>
        <v>0</v>
      </c>
      <c r="AF351" s="46">
        <f t="shared" ref="AF351" ca="1" si="1791">AE351+AE350-AF349</f>
        <v>0</v>
      </c>
      <c r="AG351" s="46">
        <f t="shared" ref="AG351" ca="1" si="1792">AF351+AF350-AG349</f>
        <v>0</v>
      </c>
      <c r="AH351" s="46">
        <f t="shared" ref="AH351" ca="1" si="1793">AG351+AG350-AH349</f>
        <v>0</v>
      </c>
      <c r="AI351" s="46">
        <f t="shared" ref="AI351" ca="1" si="1794">AH351+AH350-AI349</f>
        <v>0</v>
      </c>
    </row>
    <row r="352" spans="1:35" ht="18" hidden="1" customHeight="1">
      <c r="A352" s="27">
        <v>117</v>
      </c>
      <c r="B352" s="96" t="s">
        <v>736</v>
      </c>
      <c r="C352" s="28" t="str">
        <f t="shared" ca="1" si="1621"/>
        <v>KU-1935, KUM1935</v>
      </c>
      <c r="D352" s="28" t="str">
        <f t="shared" ca="1" si="1622"/>
        <v>LG專用</v>
      </c>
      <c r="E352" s="28" t="str">
        <f t="shared" ca="1" si="1623"/>
        <v>旭陽</v>
      </c>
      <c r="F352" s="29">
        <f t="shared" ca="1" si="1624"/>
        <v>567744</v>
      </c>
      <c r="G352" s="29">
        <f t="shared" ca="1" si="1776"/>
        <v>0</v>
      </c>
      <c r="H352" s="29">
        <f t="shared" ca="1" si="1777"/>
        <v>0</v>
      </c>
      <c r="I352" s="29">
        <v>35363</v>
      </c>
      <c r="J352" s="30">
        <f t="shared" ca="1" si="1625"/>
        <v>955316</v>
      </c>
      <c r="K352" s="30">
        <f t="shared" ca="1" si="1626"/>
        <v>0</v>
      </c>
      <c r="L352" s="30">
        <f t="shared" ca="1" si="1757"/>
        <v>0</v>
      </c>
      <c r="M352" s="30">
        <f t="shared" ca="1" si="1757"/>
        <v>154</v>
      </c>
      <c r="N352" s="30">
        <f t="shared" ca="1" si="1602"/>
        <v>0</v>
      </c>
      <c r="O352" s="30">
        <f t="shared" ca="1" si="1603"/>
        <v>603107</v>
      </c>
      <c r="P352" s="41" t="s">
        <v>26</v>
      </c>
      <c r="Q352" s="42">
        <f ca="1">IF(MOD(ROW(),3)=1,VLOOKUP(INDIRECT("B"&amp;ROW()),INDIRECT("Cutput!$A:$AS"),Q$1,0),"")</f>
        <v>0</v>
      </c>
      <c r="R352" s="42">
        <f t="shared" ref="R352:AI352" ca="1" si="1795">IF(MOD(ROW(),3)=1,VLOOKUP(INDIRECT("B"&amp;ROW()),INDIRECT("Cutput!$A:$AS"),R$1,0),"")</f>
        <v>157962</v>
      </c>
      <c r="S352" s="42">
        <f t="shared" ca="1" si="1795"/>
        <v>170828</v>
      </c>
      <c r="T352" s="42">
        <f t="shared" ca="1" si="1795"/>
        <v>311922</v>
      </c>
      <c r="U352" s="42">
        <f t="shared" ca="1" si="1795"/>
        <v>221708</v>
      </c>
      <c r="V352" s="42">
        <f t="shared" ca="1" si="1795"/>
        <v>200788</v>
      </c>
      <c r="W352" s="42">
        <f t="shared" ca="1" si="1795"/>
        <v>265102</v>
      </c>
      <c r="X352" s="42">
        <f t="shared" ca="1" si="1795"/>
        <v>195938</v>
      </c>
      <c r="Y352" s="42">
        <f t="shared" ca="1" si="1795"/>
        <v>190158</v>
      </c>
      <c r="Z352" s="42">
        <f t="shared" ca="1" si="1795"/>
        <v>242602</v>
      </c>
      <c r="AA352" s="42">
        <f t="shared" ca="1" si="1795"/>
        <v>175428</v>
      </c>
      <c r="AB352" s="42">
        <f t="shared" ca="1" si="1795"/>
        <v>195210</v>
      </c>
      <c r="AC352" s="42">
        <f t="shared" ca="1" si="1795"/>
        <v>0</v>
      </c>
      <c r="AD352" s="42">
        <f t="shared" ca="1" si="1795"/>
        <v>0</v>
      </c>
      <c r="AE352" s="42">
        <f t="shared" ca="1" si="1795"/>
        <v>0</v>
      </c>
      <c r="AF352" s="42">
        <f t="shared" ca="1" si="1795"/>
        <v>0</v>
      </c>
      <c r="AG352" s="42">
        <f t="shared" ca="1" si="1795"/>
        <v>0</v>
      </c>
      <c r="AH352" s="42">
        <f t="shared" ca="1" si="1795"/>
        <v>0</v>
      </c>
      <c r="AI352" s="42">
        <f t="shared" ca="1" si="1795"/>
        <v>0</v>
      </c>
    </row>
    <row r="353" spans="1:35" ht="18" hidden="1" customHeight="1">
      <c r="A353" s="31">
        <v>117</v>
      </c>
      <c r="B353" s="60" t="s">
        <v>114</v>
      </c>
      <c r="C353" s="28" t="str">
        <f t="shared" ca="1" si="1621"/>
        <v>KU-1935, KUM1935</v>
      </c>
      <c r="D353" s="28" t="str">
        <f t="shared" ca="1" si="1622"/>
        <v>LG專用</v>
      </c>
      <c r="E353" s="28" t="str">
        <f t="shared" ca="1" si="1623"/>
        <v>旭陽</v>
      </c>
      <c r="F353" s="29" t="str">
        <f t="shared" ca="1" si="1624"/>
        <v/>
      </c>
      <c r="G353" s="29" t="str">
        <f t="shared" ca="1" si="1776"/>
        <v/>
      </c>
      <c r="H353" s="29">
        <f t="shared" ca="1" si="1777"/>
        <v>0</v>
      </c>
      <c r="I353" s="32"/>
      <c r="J353" s="30" t="str">
        <f t="shared" ca="1" si="1625"/>
        <v/>
      </c>
      <c r="K353" s="30" t="str">
        <f t="shared" ca="1" si="1626"/>
        <v/>
      </c>
      <c r="L353" s="30" t="str">
        <f t="shared" ca="1" si="1757"/>
        <v/>
      </c>
      <c r="M353" s="30" t="str">
        <f t="shared" ca="1" si="1757"/>
        <v/>
      </c>
      <c r="N353" s="30" t="str">
        <f t="shared" ca="1" si="1602"/>
        <v/>
      </c>
      <c r="O353" s="30" t="str">
        <f t="shared" si="1603"/>
        <v/>
      </c>
      <c r="P353" s="43" t="s">
        <v>27</v>
      </c>
      <c r="Q353" s="44"/>
      <c r="R353" s="44"/>
      <c r="S353" s="44">
        <v>100000</v>
      </c>
      <c r="T353" s="44">
        <v>120000</v>
      </c>
      <c r="U353" s="44">
        <v>300000</v>
      </c>
      <c r="V353" s="44">
        <v>200000</v>
      </c>
      <c r="W353" s="44">
        <v>235000</v>
      </c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</row>
    <row r="354" spans="1:35" ht="18" hidden="1" customHeight="1">
      <c r="A354" s="31">
        <v>117</v>
      </c>
      <c r="B354" s="60" t="s">
        <v>114</v>
      </c>
      <c r="C354" s="28" t="str">
        <f t="shared" ca="1" si="1621"/>
        <v>KU-1935, KUM1935</v>
      </c>
      <c r="D354" s="28" t="str">
        <f t="shared" ca="1" si="1622"/>
        <v>LG專用</v>
      </c>
      <c r="E354" s="28" t="str">
        <f t="shared" ca="1" si="1623"/>
        <v>旭陽</v>
      </c>
      <c r="F354" s="29" t="str">
        <f t="shared" ca="1" si="1624"/>
        <v/>
      </c>
      <c r="G354" s="29" t="str">
        <f t="shared" ca="1" si="1776"/>
        <v/>
      </c>
      <c r="H354" s="29">
        <f t="shared" ca="1" si="1777"/>
        <v>0</v>
      </c>
      <c r="I354" s="32"/>
      <c r="J354" s="30" t="str">
        <f t="shared" ca="1" si="1625"/>
        <v/>
      </c>
      <c r="K354" s="30" t="str">
        <f t="shared" ca="1" si="1626"/>
        <v/>
      </c>
      <c r="L354" s="30" t="str">
        <f t="shared" ca="1" si="1757"/>
        <v/>
      </c>
      <c r="M354" s="30" t="str">
        <f t="shared" ca="1" si="1757"/>
        <v/>
      </c>
      <c r="N354" s="30" t="str">
        <f t="shared" ca="1" si="1602"/>
        <v/>
      </c>
      <c r="O354" s="30" t="str">
        <f t="shared" si="1603"/>
        <v/>
      </c>
      <c r="P354" s="45" t="s">
        <v>28</v>
      </c>
      <c r="Q354" s="46">
        <f ca="1">O352-Q352</f>
        <v>603107</v>
      </c>
      <c r="R354" s="46">
        <f ca="1">Q354+Q353-R352</f>
        <v>445145</v>
      </c>
      <c r="S354" s="46">
        <f t="shared" ref="S354" ca="1" si="1796">R354+R353-S352</f>
        <v>274317</v>
      </c>
      <c r="T354" s="46">
        <f t="shared" ref="T354" ca="1" si="1797">S354+S353-T352</f>
        <v>62395</v>
      </c>
      <c r="U354" s="46">
        <f t="shared" ref="U354" ca="1" si="1798">T354+T353-U352</f>
        <v>-39313</v>
      </c>
      <c r="V354" s="46">
        <f t="shared" ref="V354" ca="1" si="1799">U354+U353-V352</f>
        <v>59899</v>
      </c>
      <c r="W354" s="46">
        <f t="shared" ref="W354" ca="1" si="1800">V354+V353-W352</f>
        <v>-5203</v>
      </c>
      <c r="X354" s="46">
        <f t="shared" ref="X354" ca="1" si="1801">W354+W353-X352</f>
        <v>33859</v>
      </c>
      <c r="Y354" s="46">
        <f t="shared" ref="Y354" ca="1" si="1802">X354+X353-Y352</f>
        <v>-156299</v>
      </c>
      <c r="Z354" s="46">
        <f t="shared" ref="Z354" ca="1" si="1803">Y354+Y353-Z352</f>
        <v>-398901</v>
      </c>
      <c r="AA354" s="46">
        <f t="shared" ref="AA354" ca="1" si="1804">Z354+Z353-AA352</f>
        <v>-574329</v>
      </c>
      <c r="AB354" s="46">
        <f t="shared" ref="AB354" ca="1" si="1805">AA354+AA353-AB352</f>
        <v>-769539</v>
      </c>
      <c r="AC354" s="46">
        <f t="shared" ref="AC354" ca="1" si="1806">AB354+AB353-AC352</f>
        <v>-769539</v>
      </c>
      <c r="AD354" s="46">
        <f t="shared" ref="AD354" ca="1" si="1807">AC354+AC353-AD352</f>
        <v>-769539</v>
      </c>
      <c r="AE354" s="46">
        <f t="shared" ref="AE354" ca="1" si="1808">AD354+AD353-AE352</f>
        <v>-769539</v>
      </c>
      <c r="AF354" s="46">
        <f t="shared" ref="AF354" ca="1" si="1809">AE354+AE353-AF352</f>
        <v>-769539</v>
      </c>
      <c r="AG354" s="46">
        <f t="shared" ref="AG354" ca="1" si="1810">AF354+AF353-AG352</f>
        <v>-769539</v>
      </c>
      <c r="AH354" s="46">
        <f t="shared" ref="AH354" ca="1" si="1811">AG354+AG353-AH352</f>
        <v>-769539</v>
      </c>
      <c r="AI354" s="46">
        <f t="shared" ref="AI354" ca="1" si="1812">AH354+AH353-AI352</f>
        <v>-769539</v>
      </c>
    </row>
    <row r="355" spans="1:35" ht="18" hidden="1" customHeight="1">
      <c r="A355" s="27">
        <v>118</v>
      </c>
      <c r="B355" s="96" t="s">
        <v>639</v>
      </c>
      <c r="C355" s="28" t="str">
        <f t="shared" ca="1" si="1621"/>
        <v>781-02407</v>
      </c>
      <c r="D355" s="28" t="str">
        <f t="shared" ca="1" si="1622"/>
        <v>HPX專用</v>
      </c>
      <c r="E355" s="28" t="str">
        <f t="shared" ca="1" si="1623"/>
        <v>無PO</v>
      </c>
      <c r="F355" s="29">
        <f t="shared" ca="1" si="1624"/>
        <v>6134</v>
      </c>
      <c r="G355" s="29">
        <f t="shared" ca="1" si="1776"/>
        <v>0</v>
      </c>
      <c r="H355" s="29">
        <f t="shared" ca="1" si="1777"/>
        <v>0</v>
      </c>
      <c r="I355" s="29"/>
      <c r="J355" s="30">
        <f t="shared" ca="1" si="1625"/>
        <v>8000</v>
      </c>
      <c r="K355" s="30">
        <f t="shared" ca="1" si="1626"/>
        <v>0</v>
      </c>
      <c r="L355" s="30">
        <f t="shared" ca="1" si="1757"/>
        <v>10000</v>
      </c>
      <c r="M355" s="30">
        <f t="shared" ca="1" si="1757"/>
        <v>42</v>
      </c>
      <c r="N355" s="30">
        <f t="shared" ca="1" si="1602"/>
        <v>0</v>
      </c>
      <c r="O355" s="30">
        <f t="shared" ca="1" si="1603"/>
        <v>6134</v>
      </c>
      <c r="P355" s="41" t="s">
        <v>26</v>
      </c>
      <c r="Q355" s="42">
        <f ca="1">IF(MOD(ROW(),3)=1,VLOOKUP(INDIRECT("B"&amp;ROW()),INDIRECT("Cutput!$A:$AS"),Q$1,0),"")</f>
        <v>6560</v>
      </c>
      <c r="R355" s="42">
        <f t="shared" ca="1" si="1775"/>
        <v>0</v>
      </c>
      <c r="S355" s="42">
        <f t="shared" ca="1" si="1775"/>
        <v>0</v>
      </c>
      <c r="T355" s="42">
        <f t="shared" ca="1" si="1775"/>
        <v>0</v>
      </c>
      <c r="U355" s="42">
        <f t="shared" ca="1" si="1775"/>
        <v>4800</v>
      </c>
      <c r="V355" s="42">
        <f t="shared" ca="1" si="1775"/>
        <v>0</v>
      </c>
      <c r="W355" s="42">
        <f t="shared" ca="1" si="1775"/>
        <v>0</v>
      </c>
      <c r="X355" s="42">
        <f t="shared" ca="1" si="1775"/>
        <v>0</v>
      </c>
      <c r="Y355" s="42">
        <f t="shared" ca="1" si="1775"/>
        <v>0</v>
      </c>
      <c r="Z355" s="42">
        <f t="shared" ca="1" si="1775"/>
        <v>0</v>
      </c>
      <c r="AA355" s="42">
        <f t="shared" ca="1" si="1775"/>
        <v>0</v>
      </c>
      <c r="AB355" s="42">
        <f t="shared" ca="1" si="1775"/>
        <v>0</v>
      </c>
      <c r="AC355" s="42">
        <f t="shared" ca="1" si="1775"/>
        <v>0</v>
      </c>
      <c r="AD355" s="42">
        <f t="shared" ca="1" si="1775"/>
        <v>0</v>
      </c>
      <c r="AE355" s="42">
        <f t="shared" ca="1" si="1775"/>
        <v>0</v>
      </c>
      <c r="AF355" s="42">
        <f t="shared" ca="1" si="1775"/>
        <v>0</v>
      </c>
      <c r="AG355" s="42">
        <f t="shared" ca="1" si="1775"/>
        <v>0</v>
      </c>
      <c r="AH355" s="42">
        <f t="shared" ca="1" si="1775"/>
        <v>0</v>
      </c>
      <c r="AI355" s="42">
        <f t="shared" ca="1" si="1775"/>
        <v>0</v>
      </c>
    </row>
    <row r="356" spans="1:35" ht="18" hidden="1" customHeight="1">
      <c r="A356" s="31">
        <v>118</v>
      </c>
      <c r="B356" s="60" t="s">
        <v>115</v>
      </c>
      <c r="C356" s="28" t="str">
        <f t="shared" ca="1" si="1621"/>
        <v>781-02407</v>
      </c>
      <c r="D356" s="28" t="str">
        <f t="shared" ca="1" si="1622"/>
        <v>HPX專用</v>
      </c>
      <c r="E356" s="28" t="str">
        <f t="shared" ca="1" si="1623"/>
        <v>無PO</v>
      </c>
      <c r="F356" s="29" t="str">
        <f t="shared" ca="1" si="1624"/>
        <v/>
      </c>
      <c r="G356" s="29" t="str">
        <f t="shared" ca="1" si="1776"/>
        <v/>
      </c>
      <c r="H356" s="29">
        <f t="shared" ca="1" si="1777"/>
        <v>0</v>
      </c>
      <c r="I356" s="32"/>
      <c r="J356" s="30" t="str">
        <f t="shared" ca="1" si="1625"/>
        <v/>
      </c>
      <c r="K356" s="30" t="str">
        <f t="shared" ca="1" si="1626"/>
        <v/>
      </c>
      <c r="L356" s="30" t="str">
        <f t="shared" ca="1" si="1757"/>
        <v/>
      </c>
      <c r="M356" s="30" t="str">
        <f t="shared" ca="1" si="1757"/>
        <v/>
      </c>
      <c r="N356" s="30" t="str">
        <f t="shared" ca="1" si="1602"/>
        <v/>
      </c>
      <c r="O356" s="30" t="str">
        <f t="shared" si="1603"/>
        <v/>
      </c>
      <c r="P356" s="43" t="s">
        <v>27</v>
      </c>
      <c r="Q356" s="44">
        <v>8000</v>
      </c>
      <c r="R356" s="44">
        <v>0</v>
      </c>
      <c r="S356" s="44"/>
      <c r="T356" s="44"/>
      <c r="U356" s="44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</row>
    <row r="357" spans="1:35" ht="18" hidden="1" customHeight="1">
      <c r="A357" s="31">
        <v>118</v>
      </c>
      <c r="B357" s="60" t="s">
        <v>115</v>
      </c>
      <c r="C357" s="28" t="str">
        <f t="shared" ca="1" si="1621"/>
        <v>781-02407</v>
      </c>
      <c r="D357" s="28" t="str">
        <f t="shared" ca="1" si="1622"/>
        <v>HPX專用</v>
      </c>
      <c r="E357" s="28" t="str">
        <f t="shared" ca="1" si="1623"/>
        <v>無PO</v>
      </c>
      <c r="F357" s="29" t="str">
        <f t="shared" ca="1" si="1624"/>
        <v/>
      </c>
      <c r="G357" s="29" t="str">
        <f t="shared" ca="1" si="1776"/>
        <v/>
      </c>
      <c r="H357" s="29">
        <f t="shared" ca="1" si="1777"/>
        <v>0</v>
      </c>
      <c r="I357" s="32"/>
      <c r="J357" s="30" t="str">
        <f t="shared" ca="1" si="1625"/>
        <v/>
      </c>
      <c r="K357" s="30" t="str">
        <f t="shared" ca="1" si="1626"/>
        <v/>
      </c>
      <c r="L357" s="30" t="str">
        <f t="shared" ca="1" si="1757"/>
        <v/>
      </c>
      <c r="M357" s="30" t="str">
        <f t="shared" ca="1" si="1757"/>
        <v/>
      </c>
      <c r="N357" s="30" t="str">
        <f t="shared" ca="1" si="1602"/>
        <v/>
      </c>
      <c r="O357" s="30" t="str">
        <f t="shared" si="1603"/>
        <v/>
      </c>
      <c r="P357" s="45" t="s">
        <v>28</v>
      </c>
      <c r="Q357" s="46">
        <f ca="1">O355-Q355</f>
        <v>-426</v>
      </c>
      <c r="R357" s="46">
        <f ca="1">Q357+Q356-R355</f>
        <v>7574</v>
      </c>
      <c r="S357" s="46">
        <f t="shared" ref="S357" ca="1" si="1813">R357+R356-S355</f>
        <v>7574</v>
      </c>
      <c r="T357" s="46">
        <f t="shared" ref="T357" ca="1" si="1814">S357+S356-T355</f>
        <v>7574</v>
      </c>
      <c r="U357" s="46">
        <f t="shared" ref="U357" ca="1" si="1815">T357+T356-U355</f>
        <v>2774</v>
      </c>
      <c r="V357" s="46">
        <f t="shared" ref="V357" ca="1" si="1816">U357+U356-V355</f>
        <v>2774</v>
      </c>
      <c r="W357" s="46">
        <f t="shared" ref="W357" ca="1" si="1817">V357+V356-W355</f>
        <v>2774</v>
      </c>
      <c r="X357" s="46">
        <f t="shared" ref="X357" ca="1" si="1818">W357+W356-X355</f>
        <v>2774</v>
      </c>
      <c r="Y357" s="46">
        <f t="shared" ref="Y357" ca="1" si="1819">X357+X356-Y355</f>
        <v>2774</v>
      </c>
      <c r="Z357" s="46">
        <f t="shared" ref="Z357" ca="1" si="1820">Y357+Y356-Z355</f>
        <v>2774</v>
      </c>
      <c r="AA357" s="46">
        <f t="shared" ref="AA357" ca="1" si="1821">Z357+Z356-AA355</f>
        <v>2774</v>
      </c>
      <c r="AB357" s="46">
        <f t="shared" ref="AB357" ca="1" si="1822">AA357+AA356-AB355</f>
        <v>2774</v>
      </c>
      <c r="AC357" s="46">
        <f t="shared" ref="AC357" ca="1" si="1823">AB357+AB356-AC355</f>
        <v>2774</v>
      </c>
      <c r="AD357" s="46">
        <f t="shared" ref="AD357" ca="1" si="1824">AC357+AC356-AD355</f>
        <v>2774</v>
      </c>
      <c r="AE357" s="46">
        <f t="shared" ref="AE357" ca="1" si="1825">AD357+AD356-AE355</f>
        <v>2774</v>
      </c>
      <c r="AF357" s="46">
        <f t="shared" ref="AF357" ca="1" si="1826">AE357+AE356-AF355</f>
        <v>2774</v>
      </c>
      <c r="AG357" s="46">
        <f t="shared" ref="AG357" ca="1" si="1827">AF357+AF356-AG355</f>
        <v>2774</v>
      </c>
      <c r="AH357" s="46">
        <f t="shared" ref="AH357" ca="1" si="1828">AG357+AG356-AH355</f>
        <v>2774</v>
      </c>
      <c r="AI357" s="46">
        <f t="shared" ref="AI357" ca="1" si="1829">AH357+AH356-AI355</f>
        <v>2774</v>
      </c>
    </row>
    <row r="358" spans="1:35" ht="18" hidden="1" customHeight="1">
      <c r="A358" s="27">
        <v>119</v>
      </c>
      <c r="B358" s="96" t="s">
        <v>563</v>
      </c>
      <c r="C358" s="28" t="str">
        <f t="shared" ca="1" si="1621"/>
        <v>781-02407</v>
      </c>
      <c r="D358" s="28" t="str">
        <f t="shared" ca="1" si="1622"/>
        <v>HPX專用</v>
      </c>
      <c r="E358" s="28" t="str">
        <f t="shared" ca="1" si="1623"/>
        <v>無PO</v>
      </c>
      <c r="F358" s="29">
        <f t="shared" ca="1" si="1624"/>
        <v>4746</v>
      </c>
      <c r="G358" s="29">
        <f t="shared" ca="1" si="1776"/>
        <v>0</v>
      </c>
      <c r="H358" s="29">
        <f t="shared" ca="1" si="1777"/>
        <v>0</v>
      </c>
      <c r="I358" s="29"/>
      <c r="J358" s="30">
        <f t="shared" ca="1" si="1625"/>
        <v>0</v>
      </c>
      <c r="K358" s="30">
        <f t="shared" ca="1" si="1626"/>
        <v>0</v>
      </c>
      <c r="L358" s="30">
        <f t="shared" ca="1" si="1757"/>
        <v>10000</v>
      </c>
      <c r="M358" s="30">
        <f t="shared" ca="1" si="1757"/>
        <v>35</v>
      </c>
      <c r="N358" s="30">
        <f t="shared" ca="1" si="1602"/>
        <v>0</v>
      </c>
      <c r="O358" s="30">
        <f t="shared" ca="1" si="1603"/>
        <v>4746</v>
      </c>
      <c r="P358" s="41" t="s">
        <v>26</v>
      </c>
      <c r="Q358" s="42">
        <f ca="1">IF(MOD(ROW(),3)=1,VLOOKUP(INDIRECT("B"&amp;ROW()),INDIRECT("Cutput!$A:$AS"),Q$1,0),"")</f>
        <v>2380</v>
      </c>
      <c r="R358" s="42">
        <f t="shared" ca="1" si="1775"/>
        <v>0</v>
      </c>
      <c r="S358" s="42">
        <f t="shared" ca="1" si="1775"/>
        <v>0</v>
      </c>
      <c r="T358" s="42">
        <f t="shared" ca="1" si="1775"/>
        <v>0</v>
      </c>
      <c r="U358" s="42">
        <f t="shared" ca="1" si="1775"/>
        <v>2400</v>
      </c>
      <c r="V358" s="42">
        <f t="shared" ca="1" si="1775"/>
        <v>0</v>
      </c>
      <c r="W358" s="42">
        <f t="shared" ca="1" si="1775"/>
        <v>0</v>
      </c>
      <c r="X358" s="42">
        <f t="shared" ca="1" si="1775"/>
        <v>0</v>
      </c>
      <c r="Y358" s="42">
        <f t="shared" ca="1" si="1775"/>
        <v>0</v>
      </c>
      <c r="Z358" s="42">
        <f t="shared" ca="1" si="1775"/>
        <v>0</v>
      </c>
      <c r="AA358" s="42">
        <f t="shared" ca="1" si="1775"/>
        <v>0</v>
      </c>
      <c r="AB358" s="42">
        <f t="shared" ca="1" si="1775"/>
        <v>0</v>
      </c>
      <c r="AC358" s="42">
        <f t="shared" ca="1" si="1775"/>
        <v>0</v>
      </c>
      <c r="AD358" s="42">
        <f t="shared" ca="1" si="1775"/>
        <v>0</v>
      </c>
      <c r="AE358" s="42">
        <f t="shared" ca="1" si="1775"/>
        <v>0</v>
      </c>
      <c r="AF358" s="42">
        <f t="shared" ca="1" si="1775"/>
        <v>0</v>
      </c>
      <c r="AG358" s="42">
        <f t="shared" ca="1" si="1775"/>
        <v>0</v>
      </c>
      <c r="AH358" s="42">
        <f t="shared" ca="1" si="1775"/>
        <v>0</v>
      </c>
      <c r="AI358" s="42">
        <f t="shared" ca="1" si="1775"/>
        <v>0</v>
      </c>
    </row>
    <row r="359" spans="1:35" ht="18" hidden="1" customHeight="1">
      <c r="A359" s="31">
        <v>119</v>
      </c>
      <c r="B359" s="60" t="s">
        <v>116</v>
      </c>
      <c r="C359" s="28" t="str">
        <f t="shared" ca="1" si="1621"/>
        <v>781-02407</v>
      </c>
      <c r="D359" s="28" t="str">
        <f t="shared" ca="1" si="1622"/>
        <v>HPX專用</v>
      </c>
      <c r="E359" s="28" t="str">
        <f t="shared" ca="1" si="1623"/>
        <v>無PO</v>
      </c>
      <c r="F359" s="29" t="str">
        <f t="shared" ca="1" si="1624"/>
        <v/>
      </c>
      <c r="G359" s="29" t="str">
        <f t="shared" ca="1" si="1776"/>
        <v/>
      </c>
      <c r="H359" s="29">
        <f t="shared" ca="1" si="1777"/>
        <v>0</v>
      </c>
      <c r="I359" s="32" t="s">
        <v>32</v>
      </c>
      <c r="J359" s="30" t="str">
        <f t="shared" ca="1" si="1625"/>
        <v/>
      </c>
      <c r="K359" s="30" t="str">
        <f t="shared" ca="1" si="1626"/>
        <v/>
      </c>
      <c r="L359" s="30" t="str">
        <f t="shared" ca="1" si="1757"/>
        <v/>
      </c>
      <c r="M359" s="30" t="str">
        <f t="shared" ca="1" si="1757"/>
        <v/>
      </c>
      <c r="N359" s="30" t="str">
        <f t="shared" ca="1" si="1602"/>
        <v/>
      </c>
      <c r="O359" s="30" t="str">
        <f t="shared" si="1603"/>
        <v/>
      </c>
      <c r="P359" s="43" t="s">
        <v>27</v>
      </c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</row>
    <row r="360" spans="1:35" ht="18" hidden="1" customHeight="1">
      <c r="A360" s="31">
        <v>119</v>
      </c>
      <c r="B360" s="60" t="s">
        <v>116</v>
      </c>
      <c r="C360" s="28" t="str">
        <f t="shared" ca="1" si="1621"/>
        <v>781-02407</v>
      </c>
      <c r="D360" s="28" t="str">
        <f t="shared" ca="1" si="1622"/>
        <v>HPX專用</v>
      </c>
      <c r="E360" s="28" t="str">
        <f t="shared" ca="1" si="1623"/>
        <v>無PO</v>
      </c>
      <c r="F360" s="29" t="str">
        <f t="shared" ca="1" si="1624"/>
        <v/>
      </c>
      <c r="G360" s="29" t="str">
        <f t="shared" ca="1" si="1776"/>
        <v/>
      </c>
      <c r="H360" s="29">
        <f t="shared" ca="1" si="1777"/>
        <v>0</v>
      </c>
      <c r="I360" s="32"/>
      <c r="J360" s="30" t="str">
        <f t="shared" ca="1" si="1625"/>
        <v/>
      </c>
      <c r="K360" s="30" t="str">
        <f t="shared" ca="1" si="1626"/>
        <v/>
      </c>
      <c r="L360" s="30" t="str">
        <f t="shared" ca="1" si="1757"/>
        <v/>
      </c>
      <c r="M360" s="30" t="str">
        <f t="shared" ca="1" si="1757"/>
        <v/>
      </c>
      <c r="N360" s="30" t="str">
        <f t="shared" ca="1" si="1602"/>
        <v/>
      </c>
      <c r="O360" s="30" t="str">
        <f t="shared" si="1603"/>
        <v/>
      </c>
      <c r="P360" s="45" t="s">
        <v>28</v>
      </c>
      <c r="Q360" s="46">
        <f ca="1">O358-Q358</f>
        <v>2366</v>
      </c>
      <c r="R360" s="46">
        <f ca="1">Q360+Q359-R358</f>
        <v>2366</v>
      </c>
      <c r="S360" s="46">
        <f t="shared" ref="S360" ca="1" si="1830">R360+R359-S358</f>
        <v>2366</v>
      </c>
      <c r="T360" s="46">
        <f t="shared" ref="T360" ca="1" si="1831">S360+S359-T358</f>
        <v>2366</v>
      </c>
      <c r="U360" s="46">
        <f t="shared" ref="U360" ca="1" si="1832">T360+T359-U358</f>
        <v>-34</v>
      </c>
      <c r="V360" s="46">
        <f t="shared" ref="V360" ca="1" si="1833">U360+U359-V358</f>
        <v>-34</v>
      </c>
      <c r="W360" s="46">
        <f t="shared" ref="W360" ca="1" si="1834">V360+V359-W358</f>
        <v>-34</v>
      </c>
      <c r="X360" s="46">
        <f t="shared" ref="X360" ca="1" si="1835">W360+W359-X358</f>
        <v>-34</v>
      </c>
      <c r="Y360" s="46">
        <f t="shared" ref="Y360" ca="1" si="1836">X360+X359-Y358</f>
        <v>-34</v>
      </c>
      <c r="Z360" s="46">
        <f t="shared" ref="Z360" ca="1" si="1837">Y360+Y359-Z358</f>
        <v>-34</v>
      </c>
      <c r="AA360" s="46">
        <f t="shared" ref="AA360" ca="1" si="1838">Z360+Z359-AA358</f>
        <v>-34</v>
      </c>
      <c r="AB360" s="46">
        <f t="shared" ref="AB360" ca="1" si="1839">AA360+AA359-AB358</f>
        <v>-34</v>
      </c>
      <c r="AC360" s="46">
        <f t="shared" ref="AC360" ca="1" si="1840">AB360+AB359-AC358</f>
        <v>-34</v>
      </c>
      <c r="AD360" s="46">
        <f t="shared" ref="AD360" ca="1" si="1841">AC360+AC359-AD358</f>
        <v>-34</v>
      </c>
      <c r="AE360" s="46">
        <f t="shared" ref="AE360" ca="1" si="1842">AD360+AD359-AE358</f>
        <v>-34</v>
      </c>
      <c r="AF360" s="46">
        <f t="shared" ref="AF360" ca="1" si="1843">AE360+AE359-AF358</f>
        <v>-34</v>
      </c>
      <c r="AG360" s="46">
        <f t="shared" ref="AG360" ca="1" si="1844">AF360+AF359-AG358</f>
        <v>-34</v>
      </c>
      <c r="AH360" s="46">
        <f t="shared" ref="AH360" ca="1" si="1845">AG360+AG359-AH358</f>
        <v>-34</v>
      </c>
      <c r="AI360" s="46">
        <f t="shared" ref="AI360" ca="1" si="1846">AH360+AH359-AI358</f>
        <v>-34</v>
      </c>
    </row>
    <row r="361" spans="1:35" ht="18" hidden="1" customHeight="1">
      <c r="A361" s="27">
        <v>120</v>
      </c>
      <c r="B361" s="96" t="s">
        <v>564</v>
      </c>
      <c r="C361" s="28" t="str">
        <f t="shared" ca="1" si="1621"/>
        <v>781-02407</v>
      </c>
      <c r="D361" s="28" t="str">
        <f t="shared" ca="1" si="1622"/>
        <v>HPX專用</v>
      </c>
      <c r="E361" s="28" t="str">
        <f t="shared" ca="1" si="1623"/>
        <v>無PO</v>
      </c>
      <c r="F361" s="29">
        <f t="shared" ca="1" si="1624"/>
        <v>4749</v>
      </c>
      <c r="G361" s="29">
        <f t="shared" ca="1" si="1776"/>
        <v>0</v>
      </c>
      <c r="H361" s="29">
        <f t="shared" ca="1" si="1777"/>
        <v>0</v>
      </c>
      <c r="I361" s="29"/>
      <c r="J361" s="30">
        <f t="shared" ca="1" si="1625"/>
        <v>0</v>
      </c>
      <c r="K361" s="30">
        <f t="shared" ca="1" si="1626"/>
        <v>0</v>
      </c>
      <c r="L361" s="30">
        <f t="shared" ca="1" si="1757"/>
        <v>10000</v>
      </c>
      <c r="M361" s="30">
        <f t="shared" ca="1" si="1757"/>
        <v>35</v>
      </c>
      <c r="N361" s="30">
        <f t="shared" ca="1" si="1602"/>
        <v>0</v>
      </c>
      <c r="O361" s="30">
        <f t="shared" ca="1" si="1603"/>
        <v>4749</v>
      </c>
      <c r="P361" s="41" t="s">
        <v>26</v>
      </c>
      <c r="Q361" s="42">
        <f ca="1">IF(MOD(ROW(),3)=1,VLOOKUP(INDIRECT("B"&amp;ROW()),INDIRECT("Cutput!$A:$AS"),Q$1,0),"")</f>
        <v>2380</v>
      </c>
      <c r="R361" s="42">
        <f ca="1">IF(MOD(ROW(),3)=1,VLOOKUP(INDIRECT("B"&amp;ROW()),INDIRECT("Cutput!$A:$AS"),R$1,0),"")</f>
        <v>0</v>
      </c>
      <c r="S361" s="42">
        <f t="shared" ca="1" si="1775"/>
        <v>0</v>
      </c>
      <c r="T361" s="42">
        <f t="shared" ca="1" si="1775"/>
        <v>0</v>
      </c>
      <c r="U361" s="42">
        <f t="shared" ca="1" si="1775"/>
        <v>2400</v>
      </c>
      <c r="V361" s="42">
        <f t="shared" ca="1" si="1775"/>
        <v>0</v>
      </c>
      <c r="W361" s="42">
        <f t="shared" ca="1" si="1775"/>
        <v>0</v>
      </c>
      <c r="X361" s="42">
        <f t="shared" ca="1" si="1775"/>
        <v>0</v>
      </c>
      <c r="Y361" s="42">
        <f t="shared" ca="1" si="1775"/>
        <v>0</v>
      </c>
      <c r="Z361" s="42">
        <f t="shared" ca="1" si="1775"/>
        <v>0</v>
      </c>
      <c r="AA361" s="42">
        <f t="shared" ca="1" si="1775"/>
        <v>0</v>
      </c>
      <c r="AB361" s="42">
        <f t="shared" ca="1" si="1775"/>
        <v>0</v>
      </c>
      <c r="AC361" s="42">
        <f t="shared" ca="1" si="1775"/>
        <v>0</v>
      </c>
      <c r="AD361" s="42">
        <f t="shared" ca="1" si="1775"/>
        <v>0</v>
      </c>
      <c r="AE361" s="42">
        <f t="shared" ca="1" si="1775"/>
        <v>0</v>
      </c>
      <c r="AF361" s="42">
        <f t="shared" ca="1" si="1775"/>
        <v>0</v>
      </c>
      <c r="AG361" s="42">
        <f t="shared" ca="1" si="1775"/>
        <v>0</v>
      </c>
      <c r="AH361" s="42">
        <f t="shared" ca="1" si="1775"/>
        <v>0</v>
      </c>
      <c r="AI361" s="42">
        <f t="shared" ca="1" si="1775"/>
        <v>0</v>
      </c>
    </row>
    <row r="362" spans="1:35" ht="18" hidden="1" customHeight="1">
      <c r="A362" s="31">
        <v>120</v>
      </c>
      <c r="B362" s="60" t="s">
        <v>117</v>
      </c>
      <c r="C362" s="28" t="str">
        <f t="shared" ca="1" si="1621"/>
        <v>781-02407</v>
      </c>
      <c r="D362" s="28" t="str">
        <f t="shared" ca="1" si="1622"/>
        <v>HPX專用</v>
      </c>
      <c r="E362" s="28" t="str">
        <f t="shared" ca="1" si="1623"/>
        <v>無PO</v>
      </c>
      <c r="F362" s="29" t="str">
        <f t="shared" ca="1" si="1624"/>
        <v/>
      </c>
      <c r="G362" s="29" t="str">
        <f t="shared" ca="1" si="1776"/>
        <v/>
      </c>
      <c r="H362" s="29">
        <f t="shared" ca="1" si="1777"/>
        <v>0</v>
      </c>
      <c r="I362" s="32"/>
      <c r="J362" s="30" t="str">
        <f t="shared" ca="1" si="1625"/>
        <v/>
      </c>
      <c r="K362" s="30" t="str">
        <f t="shared" ca="1" si="1626"/>
        <v/>
      </c>
      <c r="L362" s="30" t="str">
        <f t="shared" ca="1" si="1757"/>
        <v/>
      </c>
      <c r="M362" s="30" t="str">
        <f t="shared" ca="1" si="1757"/>
        <v/>
      </c>
      <c r="N362" s="30" t="str">
        <f t="shared" ca="1" si="1602"/>
        <v/>
      </c>
      <c r="O362" s="30" t="str">
        <f t="shared" si="1603"/>
        <v/>
      </c>
      <c r="P362" s="43" t="s">
        <v>27</v>
      </c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</row>
    <row r="363" spans="1:35" ht="18" hidden="1" customHeight="1">
      <c r="A363" s="31">
        <v>120</v>
      </c>
      <c r="B363" s="60" t="s">
        <v>117</v>
      </c>
      <c r="C363" s="28" t="str">
        <f t="shared" ca="1" si="1621"/>
        <v>781-02407</v>
      </c>
      <c r="D363" s="28" t="str">
        <f t="shared" ca="1" si="1622"/>
        <v>HPX專用</v>
      </c>
      <c r="E363" s="28" t="str">
        <f t="shared" ca="1" si="1623"/>
        <v>無PO</v>
      </c>
      <c r="F363" s="29" t="str">
        <f t="shared" ca="1" si="1624"/>
        <v/>
      </c>
      <c r="G363" s="29" t="str">
        <f t="shared" ca="1" si="1776"/>
        <v/>
      </c>
      <c r="H363" s="29">
        <f t="shared" ca="1" si="1777"/>
        <v>0</v>
      </c>
      <c r="I363" s="32"/>
      <c r="J363" s="30" t="str">
        <f t="shared" ca="1" si="1625"/>
        <v/>
      </c>
      <c r="K363" s="30" t="str">
        <f t="shared" ca="1" si="1626"/>
        <v/>
      </c>
      <c r="L363" s="30" t="str">
        <f t="shared" ca="1" si="1757"/>
        <v/>
      </c>
      <c r="M363" s="30" t="str">
        <f t="shared" ca="1" si="1757"/>
        <v/>
      </c>
      <c r="N363" s="30" t="str">
        <f t="shared" ca="1" si="1602"/>
        <v/>
      </c>
      <c r="O363" s="30" t="str">
        <f t="shared" si="1603"/>
        <v/>
      </c>
      <c r="P363" s="45" t="s">
        <v>28</v>
      </c>
      <c r="Q363" s="46">
        <f ca="1">O361-Q361</f>
        <v>2369</v>
      </c>
      <c r="R363" s="46">
        <f ca="1">Q363+Q362-R361</f>
        <v>2369</v>
      </c>
      <c r="S363" s="46">
        <f t="shared" ref="S363" ca="1" si="1847">R363+R362-S361</f>
        <v>2369</v>
      </c>
      <c r="T363" s="46">
        <f t="shared" ref="T363" ca="1" si="1848">S363+S362-T361</f>
        <v>2369</v>
      </c>
      <c r="U363" s="46">
        <f t="shared" ref="U363" ca="1" si="1849">T363+T362-U361</f>
        <v>-31</v>
      </c>
      <c r="V363" s="46">
        <f t="shared" ref="V363" ca="1" si="1850">U363+U362-V361</f>
        <v>-31</v>
      </c>
      <c r="W363" s="46">
        <f t="shared" ref="W363" ca="1" si="1851">V363+V362-W361</f>
        <v>-31</v>
      </c>
      <c r="X363" s="46">
        <f t="shared" ref="X363" ca="1" si="1852">W363+W362-X361</f>
        <v>-31</v>
      </c>
      <c r="Y363" s="46">
        <f t="shared" ref="Y363" ca="1" si="1853">X363+X362-Y361</f>
        <v>-31</v>
      </c>
      <c r="Z363" s="46">
        <f t="shared" ref="Z363" ca="1" si="1854">Y363+Y362-Z361</f>
        <v>-31</v>
      </c>
      <c r="AA363" s="46">
        <f t="shared" ref="AA363" ca="1" si="1855">Z363+Z362-AA361</f>
        <v>-31</v>
      </c>
      <c r="AB363" s="46">
        <f t="shared" ref="AB363" ca="1" si="1856">AA363+AA362-AB361</f>
        <v>-31</v>
      </c>
      <c r="AC363" s="46">
        <f t="shared" ref="AC363" ca="1" si="1857">AB363+AB362-AC361</f>
        <v>-31</v>
      </c>
      <c r="AD363" s="46">
        <f t="shared" ref="AD363" ca="1" si="1858">AC363+AC362-AD361</f>
        <v>-31</v>
      </c>
      <c r="AE363" s="46">
        <f t="shared" ref="AE363" ca="1" si="1859">AD363+AD362-AE361</f>
        <v>-31</v>
      </c>
      <c r="AF363" s="46">
        <f t="shared" ref="AF363" ca="1" si="1860">AE363+AE362-AF361</f>
        <v>-31</v>
      </c>
      <c r="AG363" s="46">
        <f t="shared" ref="AG363" ca="1" si="1861">AF363+AF362-AG361</f>
        <v>-31</v>
      </c>
      <c r="AH363" s="46">
        <f t="shared" ref="AH363" ca="1" si="1862">AG363+AG362-AH361</f>
        <v>-31</v>
      </c>
      <c r="AI363" s="46">
        <f t="shared" ref="AI363" ca="1" si="1863">AH363+AH362-AI361</f>
        <v>-31</v>
      </c>
    </row>
    <row r="364" spans="1:35" ht="18" hidden="1" customHeight="1">
      <c r="A364" s="27">
        <v>121</v>
      </c>
      <c r="B364" s="59" t="s">
        <v>251</v>
      </c>
      <c r="C364" s="28" t="str">
        <f t="shared" ca="1" si="1621"/>
        <v>Not Found</v>
      </c>
      <c r="D364" s="28" t="str">
        <f t="shared" ca="1" si="1622"/>
        <v>無機種用</v>
      </c>
      <c r="E364" s="28" t="str">
        <f t="shared" ca="1" si="1623"/>
        <v>無PO</v>
      </c>
      <c r="F364" s="29">
        <f t="shared" ca="1" si="1624"/>
        <v>0</v>
      </c>
      <c r="G364" s="29">
        <f t="shared" ca="1" si="1776"/>
        <v>0</v>
      </c>
      <c r="H364" s="29">
        <f t="shared" ca="1" si="1777"/>
        <v>0</v>
      </c>
      <c r="I364" s="29"/>
      <c r="J364" s="30">
        <f t="shared" ca="1" si="1625"/>
        <v>0</v>
      </c>
      <c r="K364" s="30">
        <f t="shared" ca="1" si="1626"/>
        <v>0</v>
      </c>
      <c r="L364" s="30">
        <f t="shared" ref="L364:M372" ca="1" si="1864">IF(MOD(ROW(),3)=1,VLOOKUP(INDIRECT("B"&amp;ROW()),INDIRECT("KCB!$B:$AS"),L$2,0),"")</f>
        <v>0</v>
      </c>
      <c r="M364" s="30">
        <f t="shared" ca="1" si="1864"/>
        <v>0</v>
      </c>
      <c r="N364" s="30">
        <f t="shared" ca="1" si="1602"/>
        <v>0</v>
      </c>
      <c r="O364" s="30">
        <f t="shared" ca="1" si="1603"/>
        <v>0</v>
      </c>
      <c r="P364" s="41" t="s">
        <v>26</v>
      </c>
      <c r="Q364" s="42">
        <f ca="1">IF(MOD(ROW(),3)=1,VLOOKUP(INDIRECT("B"&amp;ROW()),INDIRECT("Cutput!$A:$AS"),Q$1,0),"")</f>
        <v>0</v>
      </c>
      <c r="R364" s="42">
        <f t="shared" ca="1" si="1775"/>
        <v>0</v>
      </c>
      <c r="S364" s="42">
        <f t="shared" ca="1" si="1775"/>
        <v>0</v>
      </c>
      <c r="T364" s="42">
        <f t="shared" ca="1" si="1775"/>
        <v>0</v>
      </c>
      <c r="U364" s="42">
        <f t="shared" ca="1" si="1775"/>
        <v>0</v>
      </c>
      <c r="V364" s="42">
        <f t="shared" ca="1" si="1775"/>
        <v>0</v>
      </c>
      <c r="W364" s="42">
        <f t="shared" ca="1" si="1775"/>
        <v>0</v>
      </c>
      <c r="X364" s="42">
        <f t="shared" ca="1" si="1775"/>
        <v>0</v>
      </c>
      <c r="Y364" s="42">
        <f t="shared" ca="1" si="1775"/>
        <v>0</v>
      </c>
      <c r="Z364" s="42">
        <f t="shared" ca="1" si="1775"/>
        <v>0</v>
      </c>
      <c r="AA364" s="42">
        <f t="shared" ca="1" si="1775"/>
        <v>0</v>
      </c>
      <c r="AB364" s="42">
        <f t="shared" ca="1" si="1775"/>
        <v>0</v>
      </c>
      <c r="AC364" s="42">
        <f t="shared" ca="1" si="1775"/>
        <v>0</v>
      </c>
      <c r="AD364" s="42">
        <f t="shared" ca="1" si="1775"/>
        <v>0</v>
      </c>
      <c r="AE364" s="42">
        <f t="shared" ca="1" si="1775"/>
        <v>0</v>
      </c>
      <c r="AF364" s="42">
        <f t="shared" ca="1" si="1775"/>
        <v>0</v>
      </c>
      <c r="AG364" s="42">
        <f t="shared" ca="1" si="1775"/>
        <v>0</v>
      </c>
      <c r="AH364" s="42">
        <f t="shared" ca="1" si="1775"/>
        <v>0</v>
      </c>
      <c r="AI364" s="42">
        <f t="shared" ca="1" si="1775"/>
        <v>0</v>
      </c>
    </row>
    <row r="365" spans="1:35" ht="18" hidden="1" customHeight="1">
      <c r="A365" s="31">
        <v>121</v>
      </c>
      <c r="B365" s="60" t="s">
        <v>251</v>
      </c>
      <c r="C365" s="28" t="str">
        <f t="shared" ca="1" si="1621"/>
        <v>Not Found</v>
      </c>
      <c r="D365" s="28" t="str">
        <f t="shared" ca="1" si="1622"/>
        <v>無機種用</v>
      </c>
      <c r="E365" s="28" t="str">
        <f t="shared" ca="1" si="1623"/>
        <v>無PO</v>
      </c>
      <c r="F365" s="29" t="str">
        <f t="shared" ca="1" si="1624"/>
        <v/>
      </c>
      <c r="G365" s="29" t="str">
        <f t="shared" ca="1" si="1776"/>
        <v/>
      </c>
      <c r="H365" s="29">
        <f t="shared" ca="1" si="1777"/>
        <v>0</v>
      </c>
      <c r="I365" s="32"/>
      <c r="J365" s="30" t="str">
        <f t="shared" ca="1" si="1625"/>
        <v/>
      </c>
      <c r="K365" s="30" t="str">
        <f t="shared" ca="1" si="1626"/>
        <v/>
      </c>
      <c r="L365" s="30" t="str">
        <f t="shared" ca="1" si="1864"/>
        <v/>
      </c>
      <c r="M365" s="30" t="str">
        <f t="shared" ca="1" si="1864"/>
        <v/>
      </c>
      <c r="N365" s="30" t="str">
        <f t="shared" ca="1" si="1602"/>
        <v/>
      </c>
      <c r="O365" s="30" t="str">
        <f t="shared" si="1603"/>
        <v/>
      </c>
      <c r="P365" s="43" t="s">
        <v>27</v>
      </c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</row>
    <row r="366" spans="1:35" ht="18" hidden="1" customHeight="1">
      <c r="A366" s="31">
        <v>121</v>
      </c>
      <c r="B366" s="60" t="s">
        <v>251</v>
      </c>
      <c r="C366" s="28" t="str">
        <f t="shared" ca="1" si="1621"/>
        <v>Not Found</v>
      </c>
      <c r="D366" s="28" t="str">
        <f t="shared" ca="1" si="1622"/>
        <v>無機種用</v>
      </c>
      <c r="E366" s="28" t="str">
        <f t="shared" ca="1" si="1623"/>
        <v>無PO</v>
      </c>
      <c r="F366" s="29" t="str">
        <f t="shared" ca="1" si="1624"/>
        <v/>
      </c>
      <c r="G366" s="29" t="str">
        <f t="shared" ca="1" si="1776"/>
        <v/>
      </c>
      <c r="H366" s="29">
        <f t="shared" ca="1" si="1777"/>
        <v>0</v>
      </c>
      <c r="I366" s="32"/>
      <c r="J366" s="30" t="str">
        <f t="shared" ca="1" si="1625"/>
        <v/>
      </c>
      <c r="K366" s="30" t="str">
        <f t="shared" ca="1" si="1626"/>
        <v/>
      </c>
      <c r="L366" s="30" t="str">
        <f t="shared" ca="1" si="1864"/>
        <v/>
      </c>
      <c r="M366" s="30" t="str">
        <f t="shared" ca="1" si="1864"/>
        <v/>
      </c>
      <c r="N366" s="30" t="str">
        <f t="shared" ca="1" si="1602"/>
        <v/>
      </c>
      <c r="O366" s="30" t="str">
        <f t="shared" si="1603"/>
        <v/>
      </c>
      <c r="P366" s="45" t="s">
        <v>28</v>
      </c>
      <c r="Q366" s="46">
        <f ca="1">O364-Q364</f>
        <v>0</v>
      </c>
      <c r="R366" s="46">
        <f ca="1">Q366+Q365-R364</f>
        <v>0</v>
      </c>
      <c r="S366" s="46">
        <f t="shared" ref="S366" ca="1" si="1865">R366+R365-S364</f>
        <v>0</v>
      </c>
      <c r="T366" s="46">
        <f t="shared" ref="T366" ca="1" si="1866">S366+S365-T364</f>
        <v>0</v>
      </c>
      <c r="U366" s="46">
        <f t="shared" ref="U366" ca="1" si="1867">T366+T365-U364</f>
        <v>0</v>
      </c>
      <c r="V366" s="46">
        <f t="shared" ref="V366" ca="1" si="1868">U366+U365-V364</f>
        <v>0</v>
      </c>
      <c r="W366" s="46">
        <f t="shared" ref="W366" ca="1" si="1869">V366+V365-W364</f>
        <v>0</v>
      </c>
      <c r="X366" s="46">
        <f t="shared" ref="X366" ca="1" si="1870">W366+W365-X364</f>
        <v>0</v>
      </c>
      <c r="Y366" s="46">
        <f t="shared" ref="Y366" ca="1" si="1871">X366+X365-Y364</f>
        <v>0</v>
      </c>
      <c r="Z366" s="46">
        <f t="shared" ref="Z366" ca="1" si="1872">Y366+Y365-Z364</f>
        <v>0</v>
      </c>
      <c r="AA366" s="46">
        <f t="shared" ref="AA366" ca="1" si="1873">Z366+Z365-AA364</f>
        <v>0</v>
      </c>
      <c r="AB366" s="46">
        <f t="shared" ref="AB366" ca="1" si="1874">AA366+AA365-AB364</f>
        <v>0</v>
      </c>
      <c r="AC366" s="46">
        <f t="shared" ref="AC366" ca="1" si="1875">AB366+AB365-AC364</f>
        <v>0</v>
      </c>
      <c r="AD366" s="46">
        <f t="shared" ref="AD366" ca="1" si="1876">AC366+AC365-AD364</f>
        <v>0</v>
      </c>
      <c r="AE366" s="46">
        <f t="shared" ref="AE366" ca="1" si="1877">AD366+AD365-AE364</f>
        <v>0</v>
      </c>
      <c r="AF366" s="46">
        <f t="shared" ref="AF366" ca="1" si="1878">AE366+AE365-AF364</f>
        <v>0</v>
      </c>
      <c r="AG366" s="46">
        <f t="shared" ref="AG366" ca="1" si="1879">AF366+AF365-AG364</f>
        <v>0</v>
      </c>
      <c r="AH366" s="46">
        <f t="shared" ref="AH366" ca="1" si="1880">AG366+AG365-AH364</f>
        <v>0</v>
      </c>
      <c r="AI366" s="46">
        <f t="shared" ref="AI366" ca="1" si="1881">AH366+AH365-AI364</f>
        <v>0</v>
      </c>
    </row>
    <row r="367" spans="1:35" ht="18" hidden="1" customHeight="1">
      <c r="A367" s="27">
        <v>122</v>
      </c>
      <c r="B367" s="96" t="s">
        <v>675</v>
      </c>
      <c r="C367" s="28" t="str">
        <f t="shared" ca="1" si="1621"/>
        <v>MGR1837, MGR2253, MSU1795</v>
      </c>
      <c r="D367" s="28" t="str">
        <f t="shared" ca="1" si="1622"/>
        <v>HDC專用</v>
      </c>
      <c r="E367" s="28" t="str">
        <f t="shared" ca="1" si="1623"/>
        <v>詮鼎</v>
      </c>
      <c r="F367" s="29">
        <f t="shared" ca="1" si="1624"/>
        <v>7680</v>
      </c>
      <c r="G367" s="29">
        <f t="shared" ca="1" si="1776"/>
        <v>0</v>
      </c>
      <c r="H367" s="29">
        <f t="shared" ca="1" si="1777"/>
        <v>0</v>
      </c>
      <c r="I367" s="29"/>
      <c r="J367" s="30">
        <f t="shared" ca="1" si="1625"/>
        <v>23000</v>
      </c>
      <c r="K367" s="30">
        <f t="shared" ca="1" si="1626"/>
        <v>0</v>
      </c>
      <c r="L367" s="30">
        <f t="shared" ca="1" si="1864"/>
        <v>1000</v>
      </c>
      <c r="M367" s="30">
        <f t="shared" ca="1" si="1864"/>
        <v>112</v>
      </c>
      <c r="N367" s="30">
        <f t="shared" ca="1" si="1602"/>
        <v>8120</v>
      </c>
      <c r="O367" s="30">
        <f t="shared" ca="1" si="1603"/>
        <v>15800</v>
      </c>
      <c r="P367" s="41" t="s">
        <v>26</v>
      </c>
      <c r="Q367" s="42">
        <f ca="1">IF(MOD(ROW(),3)=1,VLOOKUP(INDIRECT("B"&amp;ROW()),INDIRECT("Cutput!$A:$AS"),Q$1,0),"")</f>
        <v>2320</v>
      </c>
      <c r="R367" s="42">
        <f t="shared" ref="R367:AI367" ca="1" si="1882">IF(MOD(ROW(),3)=1,VLOOKUP(INDIRECT("B"&amp;ROW()),INDIRECT("Cutput!$A:$AS"),R$1,0),"")</f>
        <v>4060</v>
      </c>
      <c r="S367" s="42">
        <f t="shared" ca="1" si="1882"/>
        <v>5220</v>
      </c>
      <c r="T367" s="42">
        <f t="shared" ca="1" si="1882"/>
        <v>5800</v>
      </c>
      <c r="U367" s="42">
        <f t="shared" ca="1" si="1882"/>
        <v>6380</v>
      </c>
      <c r="V367" s="42">
        <f t="shared" ca="1" si="1882"/>
        <v>6960</v>
      </c>
      <c r="W367" s="42">
        <f t="shared" ca="1" si="1882"/>
        <v>4640</v>
      </c>
      <c r="X367" s="42">
        <f t="shared" ca="1" si="1882"/>
        <v>3480</v>
      </c>
      <c r="Y367" s="42">
        <f t="shared" ca="1" si="1882"/>
        <v>4640</v>
      </c>
      <c r="Z367" s="42">
        <f t="shared" ca="1" si="1882"/>
        <v>0</v>
      </c>
      <c r="AA367" s="42">
        <f t="shared" ca="1" si="1882"/>
        <v>0</v>
      </c>
      <c r="AB367" s="42">
        <f t="shared" ca="1" si="1882"/>
        <v>0</v>
      </c>
      <c r="AC367" s="42">
        <f t="shared" ca="1" si="1882"/>
        <v>0</v>
      </c>
      <c r="AD367" s="42">
        <f t="shared" ca="1" si="1882"/>
        <v>0</v>
      </c>
      <c r="AE367" s="42">
        <f t="shared" ca="1" si="1882"/>
        <v>0</v>
      </c>
      <c r="AF367" s="42">
        <f t="shared" ca="1" si="1882"/>
        <v>0</v>
      </c>
      <c r="AG367" s="42">
        <f t="shared" ca="1" si="1882"/>
        <v>0</v>
      </c>
      <c r="AH367" s="42">
        <f t="shared" ca="1" si="1882"/>
        <v>0</v>
      </c>
      <c r="AI367" s="42">
        <f t="shared" ca="1" si="1882"/>
        <v>0</v>
      </c>
    </row>
    <row r="368" spans="1:35" ht="18" hidden="1" customHeight="1">
      <c r="A368" s="31">
        <v>122</v>
      </c>
      <c r="B368" s="60" t="s">
        <v>118</v>
      </c>
      <c r="C368" s="28" t="str">
        <f t="shared" ca="1" si="1621"/>
        <v>MGR1837, MGR2253, MSU1795</v>
      </c>
      <c r="D368" s="28" t="str">
        <f t="shared" ca="1" si="1622"/>
        <v>HDC專用</v>
      </c>
      <c r="E368" s="28" t="str">
        <f t="shared" ca="1" si="1623"/>
        <v>詮鼎</v>
      </c>
      <c r="F368" s="29" t="str">
        <f t="shared" ca="1" si="1624"/>
        <v/>
      </c>
      <c r="G368" s="29" t="str">
        <f t="shared" ca="1" si="1776"/>
        <v/>
      </c>
      <c r="H368" s="29">
        <f t="shared" ca="1" si="1777"/>
        <v>0</v>
      </c>
      <c r="I368" s="32"/>
      <c r="J368" s="30" t="str">
        <f t="shared" ca="1" si="1625"/>
        <v/>
      </c>
      <c r="K368" s="30" t="str">
        <f t="shared" ca="1" si="1626"/>
        <v/>
      </c>
      <c r="L368" s="30" t="str">
        <f t="shared" ca="1" si="1864"/>
        <v/>
      </c>
      <c r="M368" s="30" t="str">
        <f t="shared" ca="1" si="1864"/>
        <v/>
      </c>
      <c r="N368" s="30" t="str">
        <f t="shared" ca="1" si="1602"/>
        <v/>
      </c>
      <c r="O368" s="30" t="str">
        <f t="shared" si="1603"/>
        <v/>
      </c>
      <c r="P368" s="43" t="s">
        <v>27</v>
      </c>
      <c r="Q368" s="44"/>
      <c r="R368" s="44"/>
      <c r="S368" s="44">
        <v>4000</v>
      </c>
      <c r="T368" s="44">
        <v>7000</v>
      </c>
      <c r="U368" s="44">
        <v>5000</v>
      </c>
      <c r="V368" s="44">
        <v>7000</v>
      </c>
      <c r="W368" s="44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</row>
    <row r="369" spans="1:35" ht="18" hidden="1" customHeight="1">
      <c r="A369" s="31">
        <v>122</v>
      </c>
      <c r="B369" s="60" t="s">
        <v>118</v>
      </c>
      <c r="C369" s="28" t="str">
        <f t="shared" ca="1" si="1621"/>
        <v>MGR1837, MGR2253, MSU1795</v>
      </c>
      <c r="D369" s="28" t="str">
        <f t="shared" ca="1" si="1622"/>
        <v>HDC專用</v>
      </c>
      <c r="E369" s="28" t="str">
        <f t="shared" ca="1" si="1623"/>
        <v>詮鼎</v>
      </c>
      <c r="F369" s="29" t="str">
        <f t="shared" ca="1" si="1624"/>
        <v/>
      </c>
      <c r="G369" s="29" t="str">
        <f t="shared" ca="1" si="1776"/>
        <v/>
      </c>
      <c r="H369" s="29">
        <f t="shared" ca="1" si="1777"/>
        <v>0</v>
      </c>
      <c r="I369" s="32"/>
      <c r="J369" s="30" t="str">
        <f t="shared" ca="1" si="1625"/>
        <v/>
      </c>
      <c r="K369" s="30" t="str">
        <f t="shared" ca="1" si="1626"/>
        <v/>
      </c>
      <c r="L369" s="30" t="str">
        <f t="shared" ca="1" si="1864"/>
        <v/>
      </c>
      <c r="M369" s="30" t="str">
        <f t="shared" ca="1" si="1864"/>
        <v/>
      </c>
      <c r="N369" s="30" t="str">
        <f t="shared" ca="1" si="1602"/>
        <v/>
      </c>
      <c r="O369" s="30" t="str">
        <f t="shared" si="1603"/>
        <v/>
      </c>
      <c r="P369" s="45" t="s">
        <v>28</v>
      </c>
      <c r="Q369" s="46">
        <f ca="1">O367-Q367</f>
        <v>13480</v>
      </c>
      <c r="R369" s="46">
        <f ca="1">Q369+Q368-R367</f>
        <v>9420</v>
      </c>
      <c r="S369" s="46">
        <f t="shared" ref="S369" ca="1" si="1883">R369+R368-S367</f>
        <v>4200</v>
      </c>
      <c r="T369" s="46">
        <f t="shared" ref="T369" ca="1" si="1884">S369+S368-T367</f>
        <v>2400</v>
      </c>
      <c r="U369" s="46">
        <f t="shared" ref="U369" ca="1" si="1885">T369+T368-U367</f>
        <v>3020</v>
      </c>
      <c r="V369" s="46">
        <f t="shared" ref="V369" ca="1" si="1886">U369+U368-V367</f>
        <v>1060</v>
      </c>
      <c r="W369" s="46">
        <f t="shared" ref="W369" ca="1" si="1887">V369+V368-W367</f>
        <v>3420</v>
      </c>
      <c r="X369" s="46">
        <f t="shared" ref="X369" ca="1" si="1888">W369+W368-X367</f>
        <v>-60</v>
      </c>
      <c r="Y369" s="46">
        <f t="shared" ref="Y369" ca="1" si="1889">X369+X368-Y367</f>
        <v>-4700</v>
      </c>
      <c r="Z369" s="46">
        <f t="shared" ref="Z369" ca="1" si="1890">Y369+Y368-Z367</f>
        <v>-4700</v>
      </c>
      <c r="AA369" s="46">
        <f t="shared" ref="AA369" ca="1" si="1891">Z369+Z368-AA367</f>
        <v>-4700</v>
      </c>
      <c r="AB369" s="46">
        <f t="shared" ref="AB369" ca="1" si="1892">AA369+AA368-AB367</f>
        <v>-4700</v>
      </c>
      <c r="AC369" s="46">
        <f t="shared" ref="AC369" ca="1" si="1893">AB369+AB368-AC367</f>
        <v>-4700</v>
      </c>
      <c r="AD369" s="46">
        <f t="shared" ref="AD369" ca="1" si="1894">AC369+AC368-AD367</f>
        <v>-4700</v>
      </c>
      <c r="AE369" s="46">
        <f t="shared" ref="AE369" ca="1" si="1895">AD369+AD368-AE367</f>
        <v>-4700</v>
      </c>
      <c r="AF369" s="46">
        <f t="shared" ref="AF369" ca="1" si="1896">AE369+AE368-AF367</f>
        <v>-4700</v>
      </c>
      <c r="AG369" s="46">
        <f t="shared" ref="AG369" ca="1" si="1897">AF369+AF368-AG367</f>
        <v>-4700</v>
      </c>
      <c r="AH369" s="46">
        <f t="shared" ref="AH369" ca="1" si="1898">AG369+AG368-AH367</f>
        <v>-4700</v>
      </c>
      <c r="AI369" s="46">
        <f t="shared" ref="AI369" ca="1" si="1899">AH369+AH368-AI367</f>
        <v>-4700</v>
      </c>
    </row>
    <row r="370" spans="1:35" ht="18" hidden="1" customHeight="1">
      <c r="A370" s="27">
        <v>123</v>
      </c>
      <c r="B370" s="96" t="s">
        <v>620</v>
      </c>
      <c r="C370" s="28" t="str">
        <f t="shared" ca="1" si="1621"/>
        <v>MGR1930, MGR2057</v>
      </c>
      <c r="D370" s="28" t="str">
        <f t="shared" ca="1" si="1622"/>
        <v>SS專用</v>
      </c>
      <c r="E370" s="28" t="str">
        <f t="shared" ca="1" si="1623"/>
        <v>詮鼎</v>
      </c>
      <c r="F370" s="29">
        <f t="shared" ca="1" si="1624"/>
        <v>-16104</v>
      </c>
      <c r="G370" s="29">
        <f t="shared" ca="1" si="1776"/>
        <v>2400</v>
      </c>
      <c r="H370" s="29">
        <f t="shared" ca="1" si="1777"/>
        <v>0</v>
      </c>
      <c r="I370" s="29"/>
      <c r="J370" s="30">
        <f t="shared" ca="1" si="1625"/>
        <v>108000</v>
      </c>
      <c r="K370" s="30">
        <f t="shared" ca="1" si="1626"/>
        <v>0</v>
      </c>
      <c r="L370" s="30">
        <f t="shared" ca="1" si="1864"/>
        <v>2400</v>
      </c>
      <c r="M370" s="30">
        <f t="shared" ca="1" si="1864"/>
        <v>112</v>
      </c>
      <c r="N370" s="30">
        <f t="shared" ca="1" si="1602"/>
        <v>55560</v>
      </c>
      <c r="O370" s="30">
        <f t="shared" ca="1" si="1603"/>
        <v>41856</v>
      </c>
      <c r="P370" s="41" t="s">
        <v>26</v>
      </c>
      <c r="Q370" s="42">
        <f ca="1">IF(MOD(ROW(),3)=1,VLOOKUP(INDIRECT("B"&amp;ROW()),INDIRECT("Cutput!$A:$AS"),Q$1,0),"")</f>
        <v>20520</v>
      </c>
      <c r="R370" s="42">
        <f t="shared" ref="R370:AI370" ca="1" si="1900">IF(MOD(ROW(),3)=1,VLOOKUP(INDIRECT("B"&amp;ROW()),INDIRECT("Cutput!$A:$AS"),R$1,0),"")</f>
        <v>22440</v>
      </c>
      <c r="S370" s="42">
        <f t="shared" ca="1" si="1900"/>
        <v>29040</v>
      </c>
      <c r="T370" s="42">
        <f t="shared" ca="1" si="1900"/>
        <v>24120</v>
      </c>
      <c r="U370" s="42">
        <f t="shared" ca="1" si="1900"/>
        <v>29760</v>
      </c>
      <c r="V370" s="42">
        <f t="shared" ca="1" si="1900"/>
        <v>20383</v>
      </c>
      <c r="W370" s="42">
        <f t="shared" ca="1" si="1900"/>
        <v>14434</v>
      </c>
      <c r="X370" s="42">
        <f t="shared" ca="1" si="1900"/>
        <v>0</v>
      </c>
      <c r="Y370" s="42">
        <f t="shared" ca="1" si="1900"/>
        <v>0</v>
      </c>
      <c r="Z370" s="42">
        <f t="shared" ca="1" si="1900"/>
        <v>0</v>
      </c>
      <c r="AA370" s="42">
        <f t="shared" ca="1" si="1900"/>
        <v>0</v>
      </c>
      <c r="AB370" s="42">
        <f t="shared" ca="1" si="1900"/>
        <v>0</v>
      </c>
      <c r="AC370" s="42">
        <f t="shared" ca="1" si="1900"/>
        <v>0</v>
      </c>
      <c r="AD370" s="42">
        <f t="shared" ca="1" si="1900"/>
        <v>0</v>
      </c>
      <c r="AE370" s="42">
        <f t="shared" ca="1" si="1900"/>
        <v>0</v>
      </c>
      <c r="AF370" s="42">
        <f t="shared" ca="1" si="1900"/>
        <v>0</v>
      </c>
      <c r="AG370" s="42">
        <f t="shared" ca="1" si="1900"/>
        <v>0</v>
      </c>
      <c r="AH370" s="42">
        <f t="shared" ca="1" si="1900"/>
        <v>0</v>
      </c>
      <c r="AI370" s="42">
        <f t="shared" ca="1" si="1900"/>
        <v>0</v>
      </c>
    </row>
    <row r="371" spans="1:35" ht="18" hidden="1" customHeight="1">
      <c r="A371" s="31">
        <v>123</v>
      </c>
      <c r="B371" s="60" t="s">
        <v>119</v>
      </c>
      <c r="C371" s="28" t="str">
        <f t="shared" ca="1" si="1621"/>
        <v>MGR1930, MGR2057</v>
      </c>
      <c r="D371" s="28" t="str">
        <f t="shared" ca="1" si="1622"/>
        <v>SS專用</v>
      </c>
      <c r="E371" s="28" t="str">
        <f t="shared" ca="1" si="1623"/>
        <v>詮鼎</v>
      </c>
      <c r="F371" s="29" t="str">
        <f t="shared" ca="1" si="1624"/>
        <v/>
      </c>
      <c r="G371" s="29" t="str">
        <f t="shared" ca="1" si="1776"/>
        <v/>
      </c>
      <c r="H371" s="29">
        <f t="shared" ca="1" si="1777"/>
        <v>0</v>
      </c>
      <c r="I371" s="32"/>
      <c r="J371" s="30" t="str">
        <f t="shared" ca="1" si="1625"/>
        <v/>
      </c>
      <c r="K371" s="30" t="str">
        <f t="shared" ca="1" si="1626"/>
        <v/>
      </c>
      <c r="L371" s="30" t="str">
        <f t="shared" ca="1" si="1864"/>
        <v/>
      </c>
      <c r="M371" s="30" t="str">
        <f t="shared" ca="1" si="1864"/>
        <v/>
      </c>
      <c r="N371" s="30" t="str">
        <f t="shared" ca="1" si="1602"/>
        <v/>
      </c>
      <c r="O371" s="30" t="str">
        <f t="shared" si="1603"/>
        <v/>
      </c>
      <c r="P371" s="43" t="s">
        <v>27</v>
      </c>
      <c r="Q371" s="44"/>
      <c r="R371" s="44">
        <v>4800</v>
      </c>
      <c r="S371" s="44">
        <v>28800</v>
      </c>
      <c r="T371" s="44">
        <v>24000</v>
      </c>
      <c r="U371" s="44">
        <v>31200</v>
      </c>
      <c r="V371" s="44">
        <v>19200</v>
      </c>
      <c r="W371" s="44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</row>
    <row r="372" spans="1:35" ht="18" hidden="1" customHeight="1">
      <c r="A372" s="31">
        <v>123</v>
      </c>
      <c r="B372" s="60" t="s">
        <v>119</v>
      </c>
      <c r="C372" s="28" t="str">
        <f t="shared" ca="1" si="1621"/>
        <v>MGR1930, MGR2057</v>
      </c>
      <c r="D372" s="28" t="str">
        <f t="shared" ca="1" si="1622"/>
        <v>SS專用</v>
      </c>
      <c r="E372" s="28" t="str">
        <f t="shared" ca="1" si="1623"/>
        <v>詮鼎</v>
      </c>
      <c r="F372" s="29" t="str">
        <f t="shared" ca="1" si="1624"/>
        <v/>
      </c>
      <c r="G372" s="29" t="str">
        <f t="shared" ca="1" si="1776"/>
        <v/>
      </c>
      <c r="H372" s="29">
        <f t="shared" ca="1" si="1777"/>
        <v>0</v>
      </c>
      <c r="I372" s="32"/>
      <c r="J372" s="30" t="str">
        <f t="shared" ca="1" si="1625"/>
        <v/>
      </c>
      <c r="K372" s="30" t="str">
        <f t="shared" ca="1" si="1626"/>
        <v/>
      </c>
      <c r="L372" s="30" t="str">
        <f t="shared" ca="1" si="1864"/>
        <v/>
      </c>
      <c r="M372" s="30" t="str">
        <f t="shared" ca="1" si="1864"/>
        <v/>
      </c>
      <c r="N372" s="30" t="str">
        <f t="shared" ca="1" si="1602"/>
        <v/>
      </c>
      <c r="O372" s="30" t="str">
        <f t="shared" si="1603"/>
        <v/>
      </c>
      <c r="P372" s="45" t="s">
        <v>28</v>
      </c>
      <c r="Q372" s="46">
        <f ca="1">O370-Q370</f>
        <v>21336</v>
      </c>
      <c r="R372" s="46">
        <f ca="1">Q372+Q371-R370</f>
        <v>-1104</v>
      </c>
      <c r="S372" s="46">
        <f t="shared" ref="S372" ca="1" si="1901">R372+R371-S370</f>
        <v>-25344</v>
      </c>
      <c r="T372" s="46">
        <f t="shared" ref="T372" ca="1" si="1902">S372+S371-T370</f>
        <v>-20664</v>
      </c>
      <c r="U372" s="46">
        <f t="shared" ref="U372" ca="1" si="1903">T372+T371-U370</f>
        <v>-26424</v>
      </c>
      <c r="V372" s="46">
        <f t="shared" ref="V372" ca="1" si="1904">U372+U371-V370</f>
        <v>-15607</v>
      </c>
      <c r="W372" s="46">
        <f t="shared" ref="W372" ca="1" si="1905">V372+V371-W370</f>
        <v>-10841</v>
      </c>
      <c r="X372" s="46">
        <f t="shared" ref="X372" ca="1" si="1906">W372+W371-X370</f>
        <v>-10841</v>
      </c>
      <c r="Y372" s="46">
        <f t="shared" ref="Y372" ca="1" si="1907">X372+X371-Y370</f>
        <v>-10841</v>
      </c>
      <c r="Z372" s="46">
        <f t="shared" ref="Z372" ca="1" si="1908">Y372+Y371-Z370</f>
        <v>-10841</v>
      </c>
      <c r="AA372" s="46">
        <f t="shared" ref="AA372" ca="1" si="1909">Z372+Z371-AA370</f>
        <v>-10841</v>
      </c>
      <c r="AB372" s="46">
        <f t="shared" ref="AB372" ca="1" si="1910">AA372+AA371-AB370</f>
        <v>-10841</v>
      </c>
      <c r="AC372" s="46">
        <f t="shared" ref="AC372" ca="1" si="1911">AB372+AB371-AC370</f>
        <v>-10841</v>
      </c>
      <c r="AD372" s="46">
        <f t="shared" ref="AD372" ca="1" si="1912">AC372+AC371-AD370</f>
        <v>-10841</v>
      </c>
      <c r="AE372" s="46">
        <f t="shared" ref="AE372" ca="1" si="1913">AD372+AD371-AE370</f>
        <v>-10841</v>
      </c>
      <c r="AF372" s="46">
        <f t="shared" ref="AF372" ca="1" si="1914">AE372+AE371-AF370</f>
        <v>-10841</v>
      </c>
      <c r="AG372" s="46">
        <f t="shared" ref="AG372" ca="1" si="1915">AF372+AF371-AG370</f>
        <v>-10841</v>
      </c>
      <c r="AH372" s="46">
        <f t="shared" ref="AH372" ca="1" si="1916">AG372+AG371-AH370</f>
        <v>-10841</v>
      </c>
      <c r="AI372" s="46">
        <f t="shared" ref="AI372" ca="1" si="1917">AH372+AH371-AI370</f>
        <v>-10841</v>
      </c>
    </row>
  </sheetData>
  <autoFilter ref="A3:AI372">
    <filterColumn colId="4">
      <filters>
        <filter val="光菱"/>
      </filters>
    </filterColumn>
  </autoFilter>
  <phoneticPr fontId="187" type="noConversion"/>
  <conditionalFormatting sqref="C2:E2">
    <cfRule type="cellIs" dxfId="72" priority="54" operator="equal">
      <formula>"M"</formula>
    </cfRule>
    <cfRule type="cellIs" dxfId="71" priority="55" operator="equal">
      <formula>"L"</formula>
    </cfRule>
  </conditionalFormatting>
  <conditionalFormatting sqref="F2:H2">
    <cfRule type="cellIs" dxfId="70" priority="186" operator="equal">
      <formula>"M"</formula>
    </cfRule>
    <cfRule type="cellIs" dxfId="69" priority="187" operator="equal">
      <formula>"L"</formula>
    </cfRule>
  </conditionalFormatting>
  <conditionalFormatting sqref="N3">
    <cfRule type="cellIs" dxfId="68" priority="56" operator="equal">
      <formula>"M"</formula>
    </cfRule>
    <cfRule type="cellIs" dxfId="67" priority="57" operator="equal">
      <formula>"L"</formula>
    </cfRule>
  </conditionalFormatting>
  <conditionalFormatting sqref="O1:O72">
    <cfRule type="cellIs" dxfId="66" priority="216" operator="equal">
      <formula>"M"</formula>
    </cfRule>
    <cfRule type="cellIs" dxfId="65" priority="218" operator="equal">
      <formula>"L"</formula>
    </cfRule>
  </conditionalFormatting>
  <conditionalFormatting sqref="O4:O72">
    <cfRule type="cellIs" dxfId="64" priority="204" operator="equal">
      <formula>"H"</formula>
    </cfRule>
    <cfRule type="cellIs" dxfId="63" priority="205" operator="equal">
      <formula>"H"</formula>
    </cfRule>
    <cfRule type="cellIs" dxfId="62" priority="217" operator="equal">
      <formula>"H"</formula>
    </cfRule>
    <cfRule type="cellIs" dxfId="61" priority="241" operator="equal">
      <formula>"M"</formula>
    </cfRule>
    <cfRule type="cellIs" dxfId="60" priority="242" operator="equal">
      <formula>"L"</formula>
    </cfRule>
    <cfRule type="cellIs" dxfId="59" priority="244" operator="lessThan">
      <formula>0</formula>
    </cfRule>
  </conditionalFormatting>
  <conditionalFormatting sqref="Q5:AI5 Q71:AI71 Q68:AI68 Q65:AI65 Q62:AI62 Q59:AI59 Q56:AI56 Q53:AI53 Q50:AI50 Q47:AI47 Q44:AI44 Q41:AI41 Q38:AI38 Q29:AI29 Q26:AI26 Q23:AI23 Q20:AI20 Q14:AI14 Q11:AI11 Q17:AI17 Q32:AI32 Q35:AI35 Q8:AI8">
    <cfRule type="cellIs" dxfId="58" priority="239" operator="greaterThan">
      <formula>0</formula>
    </cfRule>
  </conditionalFormatting>
  <conditionalFormatting sqref="Q5:AI6 Q71:AI72 Q68:AI69 Q65:AI66 Q62:AI63 Q59:AI60 Q56:AI57 Q53:AI54 Q50:AI51 Q47:AI48 Q44:AI45 Q41:AI42 Q38:AI39 Q29:AI30 Q26:AI27 Q23:AI24 Q20:AI21 Q14:AI15 Q11:AI12 Q17:AI18 Q32:AI33 Q35:AI36 Q8:AI9">
    <cfRule type="cellIs" dxfId="57" priority="238" operator="lessThan">
      <formula>0</formula>
    </cfRule>
  </conditionalFormatting>
  <conditionalFormatting sqref="O73:O141">
    <cfRule type="cellIs" dxfId="56" priority="46" operator="equal">
      <formula>"M"</formula>
    </cfRule>
    <cfRule type="cellIs" dxfId="55" priority="48" operator="equal">
      <formula>"L"</formula>
    </cfRule>
  </conditionalFormatting>
  <conditionalFormatting sqref="O73:O141">
    <cfRule type="cellIs" dxfId="54" priority="44" operator="equal">
      <formula>"H"</formula>
    </cfRule>
    <cfRule type="cellIs" dxfId="53" priority="45" operator="equal">
      <formula>"H"</formula>
    </cfRule>
    <cfRule type="cellIs" dxfId="52" priority="47" operator="equal">
      <formula>"H"</formula>
    </cfRule>
    <cfRule type="cellIs" dxfId="51" priority="51" operator="equal">
      <formula>"M"</formula>
    </cfRule>
    <cfRule type="cellIs" dxfId="50" priority="52" operator="equal">
      <formula>"L"</formula>
    </cfRule>
    <cfRule type="cellIs" dxfId="49" priority="53" operator="lessThan">
      <formula>0</formula>
    </cfRule>
  </conditionalFormatting>
  <conditionalFormatting sqref="Q74:AI74 Q140:AI140 Q137:AI137 Q134:AI134 Q131:AI131 Q128:AI128 Q125:AI125 Q122:AI122 Q119:AI119 Q116:AI116 Q113:AI113 Q110:AI110 Q107:AI107 Q104:AI104 Q101:AI101 Q98:AI98 Q95:AI95 Q92:AI92 Q89:AI89 Q86:AI86 Q83:AI83 Q80:AI80 Q77:AI77">
    <cfRule type="cellIs" dxfId="48" priority="50" operator="greaterThan">
      <formula>0</formula>
    </cfRule>
  </conditionalFormatting>
  <conditionalFormatting sqref="Q74:AI75 Q140:AI141 Q137:AI138 Q134:AI135 Q131:AI132 Q128:AI129 Q125:AI126 Q122:AI123 Q119:AI120 Q116:AI117 Q113:AI114 Q110:AI111 Q107:AI108 Q104:AI105 Q101:AI102 Q98:AI99 Q95:AI96 Q92:AI93 Q89:AI90 Q86:AI87 Q83:AI84 Q80:AI81 Q77:AI78">
    <cfRule type="cellIs" dxfId="47" priority="49" operator="lessThan">
      <formula>0</formula>
    </cfRule>
  </conditionalFormatting>
  <conditionalFormatting sqref="O142:O210">
    <cfRule type="cellIs" dxfId="46" priority="36" operator="equal">
      <formula>"M"</formula>
    </cfRule>
    <cfRule type="cellIs" dxfId="45" priority="38" operator="equal">
      <formula>"L"</formula>
    </cfRule>
  </conditionalFormatting>
  <conditionalFormatting sqref="O142:O210">
    <cfRule type="cellIs" dxfId="44" priority="34" operator="equal">
      <formula>"H"</formula>
    </cfRule>
    <cfRule type="cellIs" dxfId="43" priority="35" operator="equal">
      <formula>"H"</formula>
    </cfRule>
    <cfRule type="cellIs" dxfId="42" priority="37" operator="equal">
      <formula>"H"</formula>
    </cfRule>
    <cfRule type="cellIs" dxfId="41" priority="41" operator="equal">
      <formula>"M"</formula>
    </cfRule>
    <cfRule type="cellIs" dxfId="40" priority="42" operator="equal">
      <formula>"L"</formula>
    </cfRule>
    <cfRule type="cellIs" dxfId="39" priority="43" operator="lessThan">
      <formula>0</formula>
    </cfRule>
  </conditionalFormatting>
  <conditionalFormatting sqref="Q143:AI143 Q209:AI209 Q206:AI206 Q203:AI203 Q200:AI200 Q197:AI197 Q194:AI194 Q191:AI191 Q188:AI188 Q185:AI185 Q182:AI182 Q179:AI179 Q176:AI176 Q173:AI173 Q170:AI170 Q167:AI167 Q164:AI164 Q161:AI161 Q158:AI158 Q155:AI155 Q152:AI152 Q149:AI149 Q146:AI146">
    <cfRule type="cellIs" dxfId="38" priority="40" operator="greaterThan">
      <formula>0</formula>
    </cfRule>
  </conditionalFormatting>
  <conditionalFormatting sqref="Q143:AI144 Q209:AI210 Q206:AI207 Q203:AI204 Q200:AI201 Q197:AI198 Q194:AI195 Q191:AI192 Q188:AI189 Q185:AI186 Q182:AI183 Q179:AI180 Q176:AI177 Q173:AI174 Q170:AI171 Q167:AI168 Q164:AI165 Q161:AI162 Q158:AI159 Q155:AI156 Q152:AI153 Q149:AI150 Q146:AI147">
    <cfRule type="cellIs" dxfId="37" priority="39" operator="lessThan">
      <formula>0</formula>
    </cfRule>
  </conditionalFormatting>
  <conditionalFormatting sqref="O211:O279">
    <cfRule type="cellIs" dxfId="36" priority="26" operator="equal">
      <formula>"M"</formula>
    </cfRule>
    <cfRule type="cellIs" dxfId="35" priority="28" operator="equal">
      <formula>"L"</formula>
    </cfRule>
  </conditionalFormatting>
  <conditionalFormatting sqref="O211:O279">
    <cfRule type="cellIs" dxfId="34" priority="24" operator="equal">
      <formula>"H"</formula>
    </cfRule>
    <cfRule type="cellIs" dxfId="33" priority="25" operator="equal">
      <formula>"H"</formula>
    </cfRule>
    <cfRule type="cellIs" dxfId="32" priority="27" operator="equal">
      <formula>"H"</formula>
    </cfRule>
    <cfRule type="cellIs" dxfId="31" priority="31" operator="equal">
      <formula>"M"</formula>
    </cfRule>
    <cfRule type="cellIs" dxfId="30" priority="32" operator="equal">
      <formula>"L"</formula>
    </cfRule>
    <cfRule type="cellIs" dxfId="29" priority="33" operator="lessThan">
      <formula>0</formula>
    </cfRule>
  </conditionalFormatting>
  <conditionalFormatting sqref="Q212:AI212 Q278:AI278 Q275:AI275 Q272:AI272 Q269:AI269 Q266:AI266 Q263:AI263 Q260:AI260 Q257:AI257 Q254:AI254 Q251:AI251 Q248:AI248 Q245:AI245 Q242:AI242 Q239:AI239 Q236:AI236 Q230:AI230 Q227:AI227 Q224:AI224 Q221:AI221 Q215:AI215 Q218:AI218 Q233:AI233">
    <cfRule type="cellIs" dxfId="28" priority="30" operator="greaterThan">
      <formula>0</formula>
    </cfRule>
  </conditionalFormatting>
  <conditionalFormatting sqref="Q212:AI213 Q278:AI279 Q275:AI276 Q272:AI273 Q269:AI270 Q266:AI267 Q263:AI264 Q260:AI261 Q257:AI258 Q254:AI255 Q251:AI252 Q248:AI249 Q245:AI246 Q242:AI243 Q239:AI240 Q236:AI237 Q230:AI231 Q227:AI228 Q224:AI225 Q221:AI222 Q215:AI216 Q218:AI219 Q233:AI234">
    <cfRule type="cellIs" dxfId="27" priority="29" operator="lessThan">
      <formula>0</formula>
    </cfRule>
  </conditionalFormatting>
  <conditionalFormatting sqref="O280:O348">
    <cfRule type="cellIs" dxfId="26" priority="16" operator="equal">
      <formula>"M"</formula>
    </cfRule>
    <cfRule type="cellIs" dxfId="25" priority="18" operator="equal">
      <formula>"L"</formula>
    </cfRule>
  </conditionalFormatting>
  <conditionalFormatting sqref="O280:O348">
    <cfRule type="cellIs" dxfId="24" priority="14" operator="equal">
      <formula>"H"</formula>
    </cfRule>
    <cfRule type="cellIs" dxfId="23" priority="15" operator="equal">
      <formula>"H"</formula>
    </cfRule>
    <cfRule type="cellIs" dxfId="22" priority="17" operator="equal">
      <formula>"H"</formula>
    </cfRule>
    <cfRule type="cellIs" dxfId="21" priority="21" operator="equal">
      <formula>"M"</formula>
    </cfRule>
    <cfRule type="cellIs" dxfId="20" priority="22" operator="equal">
      <formula>"L"</formula>
    </cfRule>
    <cfRule type="cellIs" dxfId="19" priority="23" operator="lessThan">
      <formula>0</formula>
    </cfRule>
  </conditionalFormatting>
  <conditionalFormatting sqref="Q281:AI281 Q347:AI347 Q344:AI344 Q341:AI341 Q335:AI335 Q332:AI332 Q326:AI326 Q323:AI323 Q320:AI320 Q317:AI317 Q314:AI314 Q311:AI311 Q308:AI308 Q305:AI305 Q302:AI302 Q299:AI299 Q296:AI296 Q293:AI293 Q290:AI290 Q284:AI284 Q287:AI287 Q338:AI338 Q329:AI329">
    <cfRule type="cellIs" dxfId="18" priority="20" operator="greaterThan">
      <formula>0</formula>
    </cfRule>
  </conditionalFormatting>
  <conditionalFormatting sqref="Q281:AI282 Q347:AI348 Q344:AI345 Q341:AI342 Q335:AI336 Q332:AI333 Q326:AI327 Q323:AI324 Q320:AI321 Q317:AI318 Q314:AI315 Q311:AI312 Q308:AI309 Q305:AI306 Q302:AI303 Q299:AI300 Q296:AI297 Q293:AI294 Q290:AI291 Q284:AI285 Q287:AI288 Q338:AI339 Q329:AI330">
    <cfRule type="cellIs" dxfId="17" priority="19" operator="lessThan">
      <formula>0</formula>
    </cfRule>
  </conditionalFormatting>
  <conditionalFormatting sqref="O349:O372">
    <cfRule type="cellIs" dxfId="16" priority="6" operator="equal">
      <formula>"M"</formula>
    </cfRule>
    <cfRule type="cellIs" dxfId="15" priority="8" operator="equal">
      <formula>"L"</formula>
    </cfRule>
  </conditionalFormatting>
  <conditionalFormatting sqref="O349:O372">
    <cfRule type="cellIs" dxfId="14" priority="4" operator="equal">
      <formula>"H"</formula>
    </cfRule>
    <cfRule type="cellIs" dxfId="13" priority="5" operator="equal">
      <formula>"H"</formula>
    </cfRule>
    <cfRule type="cellIs" dxfId="12" priority="7" operator="equal">
      <formula>"H"</formula>
    </cfRule>
    <cfRule type="cellIs" dxfId="11" priority="11" operator="equal">
      <formula>"M"</formula>
    </cfRule>
    <cfRule type="cellIs" dxfId="10" priority="12" operator="equal">
      <formula>"L"</formula>
    </cfRule>
    <cfRule type="cellIs" dxfId="9" priority="13" operator="lessThan">
      <formula>0</formula>
    </cfRule>
  </conditionalFormatting>
  <conditionalFormatting sqref="Q350:AI350 Q368:AI368 Q365:AI365 Q362:AI362 Q359:AI359 Q356:AI356 Q353:AI353 Q371:AI371">
    <cfRule type="cellIs" dxfId="8" priority="10" operator="greaterThan">
      <formula>0</formula>
    </cfRule>
  </conditionalFormatting>
  <conditionalFormatting sqref="Q350:AI351 Q368:AI369 Q365:AI366 Q362:AI363 Q359:AI360 Q356:AI357 Q353:AI354 Q371:AI372">
    <cfRule type="cellIs" dxfId="7" priority="9" operator="lessThan">
      <formula>0</formula>
    </cfRule>
  </conditionalFormatting>
  <conditionalFormatting sqref="F1:F1048576">
    <cfRule type="cellIs" dxfId="6" priority="3" operator="lessThan">
      <formula>0</formula>
    </cfRule>
  </conditionalFormatting>
  <conditionalFormatting sqref="I22">
    <cfRule type="cellIs" dxfId="5" priority="2" operator="greaterThan">
      <formula>0</formula>
    </cfRule>
  </conditionalFormatting>
  <conditionalFormatting sqref="I22">
    <cfRule type="cellIs" dxfId="4" priority="1" operator="lessThan">
      <formula>0</formula>
    </cfRule>
  </conditionalFormatting>
  <pageMargins left="0.69930555555555596" right="0.69930555555555596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tabColor rgb="FF92D050"/>
  </sheetPr>
  <dimension ref="A1:U71"/>
  <sheetViews>
    <sheetView workbookViewId="0">
      <selection activeCell="D67" sqref="D67:F67"/>
    </sheetView>
  </sheetViews>
  <sheetFormatPr defaultColWidth="9" defaultRowHeight="16.2"/>
  <cols>
    <col min="1" max="1" width="16.33203125" customWidth="1"/>
    <col min="2" max="2" width="21.33203125" customWidth="1"/>
    <col min="3" max="3" width="21.33203125" hidden="1" customWidth="1"/>
    <col min="21" max="21" width="15.88671875" style="101" customWidth="1"/>
  </cols>
  <sheetData>
    <row r="1" spans="1:21" ht="16.8" thickBot="1">
      <c r="A1" s="177" t="s">
        <v>807</v>
      </c>
      <c r="B1" s="177"/>
      <c r="C1" s="177"/>
      <c r="D1" s="178">
        <v>18</v>
      </c>
      <c r="E1" s="179">
        <v>20</v>
      </c>
      <c r="F1" s="177"/>
      <c r="G1" s="177"/>
      <c r="H1" s="180" t="s">
        <v>127</v>
      </c>
      <c r="I1" s="180" t="s">
        <v>128</v>
      </c>
      <c r="J1" s="180" t="s">
        <v>129</v>
      </c>
      <c r="K1" s="180" t="s">
        <v>130</v>
      </c>
      <c r="L1" s="180" t="s">
        <v>131</v>
      </c>
      <c r="M1" s="180" t="s">
        <v>132</v>
      </c>
      <c r="N1" s="180" t="s">
        <v>133</v>
      </c>
      <c r="O1" s="180" t="s">
        <v>134</v>
      </c>
      <c r="P1" s="180" t="s">
        <v>135</v>
      </c>
      <c r="Q1" s="180" t="s">
        <v>136</v>
      </c>
      <c r="R1" s="180" t="s">
        <v>137</v>
      </c>
      <c r="S1" s="180" t="s">
        <v>126</v>
      </c>
      <c r="T1" s="180" t="s">
        <v>127</v>
      </c>
      <c r="U1" s="177"/>
    </row>
    <row r="2" spans="1:2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</row>
    <row r="3" spans="1:21" ht="31.05" customHeight="1">
      <c r="A3" s="177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</row>
    <row r="4" spans="1:21" ht="34.049999999999997" customHeight="1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</row>
    <row r="5" spans="1:21" ht="18" customHeight="1">
      <c r="A5" s="287" t="s">
        <v>120</v>
      </c>
      <c r="B5" s="287" t="s">
        <v>121</v>
      </c>
      <c r="C5" s="287" t="s">
        <v>833</v>
      </c>
      <c r="D5" s="289" t="s">
        <v>122</v>
      </c>
      <c r="E5" s="289" t="s">
        <v>123</v>
      </c>
      <c r="F5" s="289" t="s">
        <v>124</v>
      </c>
      <c r="G5" s="180" t="s">
        <v>125</v>
      </c>
      <c r="H5" s="183" t="s">
        <v>127</v>
      </c>
      <c r="I5" s="183" t="s">
        <v>128</v>
      </c>
      <c r="J5" s="183" t="s">
        <v>129</v>
      </c>
      <c r="K5" s="183" t="s">
        <v>130</v>
      </c>
      <c r="L5" s="183" t="s">
        <v>131</v>
      </c>
      <c r="M5" s="183" t="s">
        <v>132</v>
      </c>
      <c r="N5" s="183" t="s">
        <v>133</v>
      </c>
      <c r="O5" s="183" t="s">
        <v>134</v>
      </c>
      <c r="P5" s="183" t="s">
        <v>135</v>
      </c>
      <c r="Q5" s="183" t="s">
        <v>136</v>
      </c>
      <c r="R5" s="183" t="s">
        <v>137</v>
      </c>
      <c r="S5" s="183" t="s">
        <v>126</v>
      </c>
      <c r="T5" s="183" t="s">
        <v>127</v>
      </c>
      <c r="U5" s="273" t="s">
        <v>138</v>
      </c>
    </row>
    <row r="6" spans="1:21">
      <c r="A6" s="288"/>
      <c r="B6" s="288"/>
      <c r="C6" s="288"/>
      <c r="D6" s="290"/>
      <c r="E6" s="290"/>
      <c r="F6" s="290"/>
      <c r="G6" s="185">
        <v>1379</v>
      </c>
      <c r="H6" s="186"/>
      <c r="I6" s="186">
        <v>2000</v>
      </c>
      <c r="J6" s="186">
        <v>1000</v>
      </c>
      <c r="K6" s="186">
        <v>1000</v>
      </c>
      <c r="L6" s="186">
        <v>500</v>
      </c>
      <c r="M6" s="180">
        <v>0</v>
      </c>
      <c r="N6" s="180">
        <v>0</v>
      </c>
      <c r="O6" s="180">
        <v>0</v>
      </c>
      <c r="P6" s="180">
        <v>0</v>
      </c>
      <c r="Q6" s="180">
        <v>0</v>
      </c>
      <c r="R6" s="180">
        <v>0</v>
      </c>
      <c r="S6" s="180">
        <v>0</v>
      </c>
      <c r="T6" s="180">
        <v>0</v>
      </c>
      <c r="U6" s="274"/>
    </row>
    <row r="7" spans="1:21" ht="55.95" customHeight="1">
      <c r="A7" s="187" t="s">
        <v>808</v>
      </c>
      <c r="B7" s="188" t="s">
        <v>834</v>
      </c>
      <c r="C7" s="188" t="s">
        <v>835</v>
      </c>
      <c r="D7" s="189">
        <f ca="1">VLOOKUP(INDIRECT("C"&amp;ROW()),INDIRECT("'0000'!$A$1:$W$500"),D$1,0)</f>
        <v>21382</v>
      </c>
      <c r="E7" s="189">
        <f ca="1">VLOOKUP(INDIRECT("C"&amp;ROW()),INDIRECT("'0000'!$A$1:$W$500"),E$1,0)</f>
        <v>41125</v>
      </c>
      <c r="F7" s="189">
        <f ca="1">D7</f>
        <v>21382</v>
      </c>
      <c r="G7" s="190" t="s">
        <v>139</v>
      </c>
      <c r="H7" s="191">
        <v>5184</v>
      </c>
      <c r="I7" s="191">
        <v>816</v>
      </c>
      <c r="J7" s="180">
        <v>0</v>
      </c>
      <c r="K7" s="180">
        <v>0</v>
      </c>
      <c r="L7" s="180">
        <v>0</v>
      </c>
      <c r="M7" s="180">
        <v>0</v>
      </c>
      <c r="N7" s="180">
        <v>0</v>
      </c>
      <c r="O7" s="180">
        <v>0</v>
      </c>
      <c r="P7" s="180">
        <v>0</v>
      </c>
      <c r="Q7" s="180">
        <v>0</v>
      </c>
      <c r="R7" s="180">
        <v>0</v>
      </c>
      <c r="S7" s="180">
        <v>0</v>
      </c>
      <c r="T7" s="180">
        <v>0</v>
      </c>
      <c r="U7" s="275" t="s">
        <v>809</v>
      </c>
    </row>
    <row r="8" spans="1:21">
      <c r="A8" s="278" t="s">
        <v>141</v>
      </c>
      <c r="B8" s="279"/>
      <c r="C8" s="279"/>
      <c r="D8" s="279"/>
      <c r="E8" s="279"/>
      <c r="F8" s="280"/>
      <c r="G8" s="193" t="s">
        <v>140</v>
      </c>
      <c r="H8" s="194">
        <v>-5184</v>
      </c>
      <c r="I8" s="180">
        <v>1184</v>
      </c>
      <c r="J8" s="180">
        <v>1000</v>
      </c>
      <c r="K8" s="180">
        <v>1000</v>
      </c>
      <c r="L8" s="180">
        <v>500</v>
      </c>
      <c r="M8" s="180">
        <v>0</v>
      </c>
      <c r="N8" s="180">
        <v>0</v>
      </c>
      <c r="O8" s="180">
        <v>0</v>
      </c>
      <c r="P8" s="180">
        <v>0</v>
      </c>
      <c r="Q8" s="180">
        <v>0</v>
      </c>
      <c r="R8" s="180">
        <v>0</v>
      </c>
      <c r="S8" s="180">
        <v>0</v>
      </c>
      <c r="T8" s="180">
        <v>0</v>
      </c>
      <c r="U8" s="276"/>
    </row>
    <row r="9" spans="1:21">
      <c r="A9" s="281"/>
      <c r="B9" s="282"/>
      <c r="C9" s="282"/>
      <c r="D9" s="282"/>
      <c r="E9" s="282"/>
      <c r="F9" s="283"/>
      <c r="G9" s="195" t="s">
        <v>810</v>
      </c>
      <c r="H9" s="180">
        <v>8184</v>
      </c>
      <c r="I9" s="180">
        <v>7000</v>
      </c>
      <c r="J9" s="180">
        <v>6000</v>
      </c>
      <c r="K9" s="180">
        <v>5000</v>
      </c>
      <c r="L9" s="180">
        <v>4500</v>
      </c>
      <c r="M9" s="180">
        <v>4500</v>
      </c>
      <c r="N9" s="180">
        <v>4500</v>
      </c>
      <c r="O9" s="180">
        <v>4500</v>
      </c>
      <c r="P9" s="180">
        <v>4500</v>
      </c>
      <c r="Q9" s="180">
        <v>4500</v>
      </c>
      <c r="R9" s="180">
        <v>4500</v>
      </c>
      <c r="S9" s="180">
        <v>4500</v>
      </c>
      <c r="T9" s="180">
        <v>4500</v>
      </c>
      <c r="U9" s="277"/>
    </row>
    <row r="10" spans="1:21" ht="32.4" customHeight="1">
      <c r="A10" s="196">
        <v>0</v>
      </c>
      <c r="B10" s="284" t="s">
        <v>811</v>
      </c>
      <c r="C10" s="285"/>
      <c r="D10" s="285"/>
      <c r="E10" s="285"/>
      <c r="F10" s="286"/>
      <c r="G10" s="197" t="s">
        <v>812</v>
      </c>
      <c r="H10" s="180">
        <v>6184</v>
      </c>
      <c r="I10" s="180">
        <v>5000</v>
      </c>
      <c r="J10" s="180">
        <v>4000</v>
      </c>
      <c r="K10" s="180">
        <v>3000</v>
      </c>
      <c r="L10" s="180">
        <v>2500</v>
      </c>
      <c r="M10" s="180">
        <v>2500</v>
      </c>
      <c r="N10" s="180">
        <v>2500</v>
      </c>
      <c r="O10" s="180">
        <v>2500</v>
      </c>
      <c r="P10" s="180">
        <v>2500</v>
      </c>
      <c r="Q10" s="180">
        <v>2500</v>
      </c>
      <c r="R10" s="180">
        <v>2500</v>
      </c>
      <c r="S10" s="180">
        <v>2500</v>
      </c>
      <c r="T10" s="180">
        <v>2500</v>
      </c>
      <c r="U10" s="275"/>
    </row>
    <row r="11" spans="1:21" ht="33" customHeight="1">
      <c r="A11" s="196">
        <v>0</v>
      </c>
      <c r="B11" s="284" t="s">
        <v>813</v>
      </c>
      <c r="C11" s="285"/>
      <c r="D11" s="285"/>
      <c r="E11" s="285"/>
      <c r="F11" s="286"/>
      <c r="G11" s="195" t="s">
        <v>814</v>
      </c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277"/>
    </row>
    <row r="12" spans="1:21">
      <c r="A12" s="181"/>
      <c r="B12" s="181"/>
      <c r="C12" s="181"/>
      <c r="D12" s="181"/>
      <c r="E12" s="181"/>
      <c r="F12" s="181"/>
      <c r="G12" s="181"/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92"/>
    </row>
    <row r="13" spans="1:21">
      <c r="A13" s="181"/>
      <c r="B13" s="181"/>
      <c r="C13" s="181"/>
      <c r="D13" s="181"/>
      <c r="E13" s="181"/>
      <c r="F13" s="181"/>
      <c r="G13" s="181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92"/>
    </row>
    <row r="14" spans="1:21">
      <c r="A14" s="181"/>
      <c r="B14" s="181"/>
      <c r="C14" s="181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4"/>
    </row>
    <row r="15" spans="1:21">
      <c r="A15" s="287" t="s">
        <v>120</v>
      </c>
      <c r="B15" s="287" t="s">
        <v>121</v>
      </c>
      <c r="C15" s="287" t="s">
        <v>833</v>
      </c>
      <c r="D15" s="289" t="s">
        <v>122</v>
      </c>
      <c r="E15" s="289" t="s">
        <v>123</v>
      </c>
      <c r="F15" s="289" t="s">
        <v>124</v>
      </c>
      <c r="G15" s="180" t="s">
        <v>125</v>
      </c>
      <c r="H15" s="183" t="s">
        <v>127</v>
      </c>
      <c r="I15" s="183" t="s">
        <v>128</v>
      </c>
      <c r="J15" s="183" t="s">
        <v>129</v>
      </c>
      <c r="K15" s="183" t="s">
        <v>130</v>
      </c>
      <c r="L15" s="183" t="s">
        <v>131</v>
      </c>
      <c r="M15" s="183" t="s">
        <v>132</v>
      </c>
      <c r="N15" s="183" t="s">
        <v>133</v>
      </c>
      <c r="O15" s="183" t="s">
        <v>134</v>
      </c>
      <c r="P15" s="183" t="s">
        <v>135</v>
      </c>
      <c r="Q15" s="183" t="s">
        <v>136</v>
      </c>
      <c r="R15" s="183" t="s">
        <v>137</v>
      </c>
      <c r="S15" s="183" t="s">
        <v>126</v>
      </c>
      <c r="T15" s="183" t="s">
        <v>127</v>
      </c>
      <c r="U15" s="273" t="s">
        <v>138</v>
      </c>
    </row>
    <row r="16" spans="1:21">
      <c r="A16" s="288"/>
      <c r="B16" s="288"/>
      <c r="C16" s="288"/>
      <c r="D16" s="290"/>
      <c r="E16" s="290"/>
      <c r="F16" s="290"/>
      <c r="G16" s="180">
        <v>1379</v>
      </c>
      <c r="H16" s="180">
        <v>0</v>
      </c>
      <c r="I16" s="180">
        <v>2000</v>
      </c>
      <c r="J16" s="180">
        <v>2000</v>
      </c>
      <c r="K16" s="180">
        <v>2000</v>
      </c>
      <c r="L16" s="180">
        <v>1000</v>
      </c>
      <c r="M16" s="180">
        <v>0</v>
      </c>
      <c r="N16" s="180">
        <v>0</v>
      </c>
      <c r="O16" s="180">
        <v>0</v>
      </c>
      <c r="P16" s="180">
        <v>0</v>
      </c>
      <c r="Q16" s="180">
        <v>0</v>
      </c>
      <c r="R16" s="180">
        <v>0</v>
      </c>
      <c r="S16" s="180">
        <v>0</v>
      </c>
      <c r="T16" s="180">
        <v>0</v>
      </c>
      <c r="U16" s="274"/>
    </row>
    <row r="17" spans="1:21" ht="55.95" customHeight="1">
      <c r="A17" s="187" t="s">
        <v>815</v>
      </c>
      <c r="B17" s="187" t="s">
        <v>836</v>
      </c>
      <c r="C17" s="187" t="s">
        <v>837</v>
      </c>
      <c r="D17" s="189">
        <f ca="1">VLOOKUP(INDIRECT("C"&amp;ROW()),INDIRECT("'0000'!$A$1:$W$500"),D$1,0)</f>
        <v>4</v>
      </c>
      <c r="E17" s="189">
        <f ca="1">VLOOKUP(INDIRECT("C"&amp;ROW()),INDIRECT("'0000'!$A$1:$W$500"),E$1,0)</f>
        <v>0</v>
      </c>
      <c r="F17" s="189">
        <f ca="1">D17</f>
        <v>4</v>
      </c>
      <c r="G17" s="191" t="s">
        <v>139</v>
      </c>
      <c r="H17" s="191">
        <v>72</v>
      </c>
      <c r="I17" s="180"/>
      <c r="J17" s="180"/>
      <c r="K17" s="180"/>
      <c r="L17" s="180"/>
      <c r="M17" s="180">
        <v>0</v>
      </c>
      <c r="N17" s="180">
        <v>0</v>
      </c>
      <c r="O17" s="180">
        <v>0</v>
      </c>
      <c r="P17" s="180">
        <v>0</v>
      </c>
      <c r="Q17" s="180">
        <v>0</v>
      </c>
      <c r="R17" s="180">
        <v>0</v>
      </c>
      <c r="S17" s="180">
        <v>0</v>
      </c>
      <c r="T17" s="180">
        <v>0</v>
      </c>
      <c r="U17" s="291" t="s">
        <v>816</v>
      </c>
    </row>
    <row r="18" spans="1:21" ht="25.2" customHeight="1">
      <c r="A18" s="278" t="s">
        <v>141</v>
      </c>
      <c r="B18" s="279"/>
      <c r="C18" s="279"/>
      <c r="D18" s="279"/>
      <c r="E18" s="279"/>
      <c r="F18" s="280"/>
      <c r="G18" s="193" t="s">
        <v>140</v>
      </c>
      <c r="H18" s="194">
        <v>-72</v>
      </c>
      <c r="I18" s="180">
        <v>2000</v>
      </c>
      <c r="J18" s="180">
        <v>2000</v>
      </c>
      <c r="K18" s="180">
        <v>2000</v>
      </c>
      <c r="L18" s="180">
        <v>1000</v>
      </c>
      <c r="M18" s="180">
        <v>0</v>
      </c>
      <c r="N18" s="180">
        <v>0</v>
      </c>
      <c r="O18" s="180">
        <v>0</v>
      </c>
      <c r="P18" s="180">
        <v>0</v>
      </c>
      <c r="Q18" s="180">
        <v>0</v>
      </c>
      <c r="R18" s="180">
        <v>0</v>
      </c>
      <c r="S18" s="180">
        <v>0</v>
      </c>
      <c r="T18" s="180">
        <v>0</v>
      </c>
      <c r="U18" s="292"/>
    </row>
    <row r="19" spans="1:21">
      <c r="A19" s="281"/>
      <c r="B19" s="282"/>
      <c r="C19" s="282"/>
      <c r="D19" s="282"/>
      <c r="E19" s="282"/>
      <c r="F19" s="283"/>
      <c r="G19" s="195" t="s">
        <v>810</v>
      </c>
      <c r="H19" s="180">
        <v>3072</v>
      </c>
      <c r="I19" s="180">
        <v>1072</v>
      </c>
      <c r="J19" s="199">
        <v>-928</v>
      </c>
      <c r="K19" s="199">
        <v>-2928</v>
      </c>
      <c r="L19" s="199">
        <v>-3928</v>
      </c>
      <c r="M19" s="199">
        <v>-3928</v>
      </c>
      <c r="N19" s="199">
        <v>-3928</v>
      </c>
      <c r="O19" s="199">
        <v>-3928</v>
      </c>
      <c r="P19" s="199">
        <v>-3928</v>
      </c>
      <c r="Q19" s="199">
        <v>-3928</v>
      </c>
      <c r="R19" s="199">
        <v>-3928</v>
      </c>
      <c r="S19" s="199">
        <v>-3928</v>
      </c>
      <c r="T19" s="199">
        <v>-3928</v>
      </c>
      <c r="U19" s="293"/>
    </row>
    <row r="20" spans="1:21">
      <c r="A20" s="196">
        <v>0</v>
      </c>
      <c r="B20" s="284" t="s">
        <v>811</v>
      </c>
      <c r="C20" s="285"/>
      <c r="D20" s="285"/>
      <c r="E20" s="285"/>
      <c r="F20" s="286"/>
      <c r="G20" s="197" t="s">
        <v>812</v>
      </c>
      <c r="H20" s="180">
        <v>1072</v>
      </c>
      <c r="I20" s="200">
        <v>-928</v>
      </c>
      <c r="J20" s="200">
        <v>-2928</v>
      </c>
      <c r="K20" s="200">
        <v>-4928</v>
      </c>
      <c r="L20" s="200">
        <v>-5928</v>
      </c>
      <c r="M20" s="200">
        <v>-5928</v>
      </c>
      <c r="N20" s="200">
        <v>-5928</v>
      </c>
      <c r="O20" s="200">
        <v>-5928</v>
      </c>
      <c r="P20" s="200">
        <v>-5928</v>
      </c>
      <c r="Q20" s="200">
        <v>-5928</v>
      </c>
      <c r="R20" s="200">
        <v>-5928</v>
      </c>
      <c r="S20" s="200">
        <v>-5928</v>
      </c>
      <c r="T20" s="200">
        <v>-5928</v>
      </c>
      <c r="U20" s="291"/>
    </row>
    <row r="21" spans="1:21">
      <c r="A21" s="196">
        <v>0</v>
      </c>
      <c r="B21" s="284" t="s">
        <v>813</v>
      </c>
      <c r="C21" s="285"/>
      <c r="D21" s="285"/>
      <c r="E21" s="285"/>
      <c r="F21" s="286"/>
      <c r="G21" s="195" t="s">
        <v>814</v>
      </c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293"/>
    </row>
    <row r="22" spans="1:21">
      <c r="A22" s="181"/>
      <c r="B22" s="181"/>
      <c r="C22" s="181"/>
      <c r="D22" s="181"/>
      <c r="E22" s="181"/>
      <c r="F22" s="181"/>
      <c r="G22" s="181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92"/>
    </row>
    <row r="23" spans="1:21">
      <c r="A23" s="181"/>
      <c r="B23" s="181"/>
      <c r="C23" s="181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4"/>
    </row>
    <row r="24" spans="1:21" ht="16.2" customHeight="1">
      <c r="A24" s="181"/>
      <c r="B24" s="181"/>
      <c r="C24" s="181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4"/>
    </row>
    <row r="25" spans="1:21" ht="25.05" customHeight="1">
      <c r="A25" s="287" t="s">
        <v>120</v>
      </c>
      <c r="B25" s="287" t="s">
        <v>121</v>
      </c>
      <c r="C25" s="287" t="s">
        <v>833</v>
      </c>
      <c r="D25" s="289" t="s">
        <v>122</v>
      </c>
      <c r="E25" s="289" t="s">
        <v>123</v>
      </c>
      <c r="F25" s="289" t="s">
        <v>124</v>
      </c>
      <c r="G25" s="180" t="s">
        <v>125</v>
      </c>
      <c r="H25" s="183" t="s">
        <v>127</v>
      </c>
      <c r="I25" s="183" t="s">
        <v>128</v>
      </c>
      <c r="J25" s="183" t="s">
        <v>129</v>
      </c>
      <c r="K25" s="183" t="s">
        <v>130</v>
      </c>
      <c r="L25" s="183" t="s">
        <v>131</v>
      </c>
      <c r="M25" s="183" t="s">
        <v>132</v>
      </c>
      <c r="N25" s="183" t="s">
        <v>133</v>
      </c>
      <c r="O25" s="183" t="s">
        <v>134</v>
      </c>
      <c r="P25" s="183" t="s">
        <v>135</v>
      </c>
      <c r="Q25" s="183" t="s">
        <v>136</v>
      </c>
      <c r="R25" s="183" t="s">
        <v>137</v>
      </c>
      <c r="S25" s="183" t="s">
        <v>126</v>
      </c>
      <c r="T25" s="183" t="s">
        <v>127</v>
      </c>
      <c r="U25" s="273" t="s">
        <v>138</v>
      </c>
    </row>
    <row r="26" spans="1:21">
      <c r="A26" s="288"/>
      <c r="B26" s="288"/>
      <c r="C26" s="288"/>
      <c r="D26" s="290"/>
      <c r="E26" s="290"/>
      <c r="F26" s="290"/>
      <c r="G26" s="180">
        <v>1379</v>
      </c>
      <c r="H26" s="180"/>
      <c r="I26" s="180">
        <v>26152</v>
      </c>
      <c r="J26" s="180">
        <v>18760</v>
      </c>
      <c r="K26" s="180">
        <v>23000</v>
      </c>
      <c r="L26" s="180">
        <v>19000</v>
      </c>
      <c r="M26" s="180">
        <v>12000</v>
      </c>
      <c r="N26" s="180">
        <v>0</v>
      </c>
      <c r="O26" s="180">
        <v>0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274"/>
    </row>
    <row r="27" spans="1:21" ht="55.95" customHeight="1">
      <c r="A27" s="187" t="s">
        <v>817</v>
      </c>
      <c r="B27" s="201" t="s">
        <v>838</v>
      </c>
      <c r="C27" s="201" t="s">
        <v>839</v>
      </c>
      <c r="D27" s="189">
        <f ca="1">VLOOKUP(INDIRECT("C"&amp;ROW()),INDIRECT("'0000'!$A$1:$W$500"),D$1,0)</f>
        <v>69240</v>
      </c>
      <c r="E27" s="189">
        <f ca="1">VLOOKUP(INDIRECT("C"&amp;ROW()),INDIRECT("'0000'!$A$1:$W$500"),E$1,0)</f>
        <v>87556</v>
      </c>
      <c r="F27" s="189">
        <f ca="1">D27</f>
        <v>69240</v>
      </c>
      <c r="G27" s="191" t="s">
        <v>139</v>
      </c>
      <c r="H27" s="191">
        <v>21888</v>
      </c>
      <c r="I27" s="191">
        <v>14712</v>
      </c>
      <c r="J27" s="180">
        <v>0</v>
      </c>
      <c r="K27" s="180">
        <v>0</v>
      </c>
      <c r="L27" s="180">
        <v>0</v>
      </c>
      <c r="M27" s="180">
        <v>0</v>
      </c>
      <c r="N27" s="180">
        <v>0</v>
      </c>
      <c r="O27" s="180">
        <v>0</v>
      </c>
      <c r="P27" s="180">
        <v>0</v>
      </c>
      <c r="Q27" s="180">
        <v>0</v>
      </c>
      <c r="R27" s="180">
        <v>0</v>
      </c>
      <c r="S27" s="180">
        <v>0</v>
      </c>
      <c r="T27" s="180">
        <v>0</v>
      </c>
      <c r="U27" s="275" t="s">
        <v>818</v>
      </c>
    </row>
    <row r="28" spans="1:21">
      <c r="A28" s="278" t="s">
        <v>141</v>
      </c>
      <c r="B28" s="279"/>
      <c r="C28" s="279"/>
      <c r="D28" s="279"/>
      <c r="E28" s="279"/>
      <c r="F28" s="280"/>
      <c r="G28" s="193" t="s">
        <v>140</v>
      </c>
      <c r="H28" s="194">
        <v>-21888</v>
      </c>
      <c r="I28" s="180">
        <v>11440</v>
      </c>
      <c r="J28" s="180">
        <v>18760</v>
      </c>
      <c r="K28" s="180">
        <v>23000</v>
      </c>
      <c r="L28" s="180">
        <v>19000</v>
      </c>
      <c r="M28" s="180">
        <v>12000</v>
      </c>
      <c r="N28" s="180">
        <v>0</v>
      </c>
      <c r="O28" s="180">
        <v>0</v>
      </c>
      <c r="P28" s="180">
        <v>0</v>
      </c>
      <c r="Q28" s="180">
        <v>0</v>
      </c>
      <c r="R28" s="180">
        <v>0</v>
      </c>
      <c r="S28" s="180">
        <v>0</v>
      </c>
      <c r="T28" s="180">
        <v>0</v>
      </c>
      <c r="U28" s="276"/>
    </row>
    <row r="29" spans="1:21">
      <c r="A29" s="281"/>
      <c r="B29" s="282"/>
      <c r="C29" s="282"/>
      <c r="D29" s="282"/>
      <c r="E29" s="282"/>
      <c r="F29" s="283"/>
      <c r="G29" s="195" t="s">
        <v>810</v>
      </c>
      <c r="H29" s="180">
        <v>24888</v>
      </c>
      <c r="I29" s="180">
        <v>13448</v>
      </c>
      <c r="J29" s="199">
        <v>-5312</v>
      </c>
      <c r="K29" s="199">
        <v>-28312</v>
      </c>
      <c r="L29" s="199">
        <v>-47312</v>
      </c>
      <c r="M29" s="199">
        <v>-59312</v>
      </c>
      <c r="N29" s="199">
        <v>-59312</v>
      </c>
      <c r="O29" s="199">
        <v>-59312</v>
      </c>
      <c r="P29" s="199">
        <v>-59312</v>
      </c>
      <c r="Q29" s="199">
        <v>-59312</v>
      </c>
      <c r="R29" s="199">
        <v>-59312</v>
      </c>
      <c r="S29" s="199">
        <v>-59312</v>
      </c>
      <c r="T29" s="199">
        <v>-59312</v>
      </c>
      <c r="U29" s="277"/>
    </row>
    <row r="30" spans="1:21">
      <c r="A30" s="196">
        <v>0</v>
      </c>
      <c r="B30" s="284" t="s">
        <v>811</v>
      </c>
      <c r="C30" s="285"/>
      <c r="D30" s="285"/>
      <c r="E30" s="285"/>
      <c r="F30" s="286"/>
      <c r="G30" s="197" t="s">
        <v>812</v>
      </c>
      <c r="H30" s="180">
        <v>22888</v>
      </c>
      <c r="I30" s="180">
        <v>11448</v>
      </c>
      <c r="J30" s="200">
        <v>-7312</v>
      </c>
      <c r="K30" s="200">
        <v>-30312</v>
      </c>
      <c r="L30" s="200">
        <v>-49312</v>
      </c>
      <c r="M30" s="200">
        <v>-61312</v>
      </c>
      <c r="N30" s="200">
        <v>-61312</v>
      </c>
      <c r="O30" s="200">
        <v>-61312</v>
      </c>
      <c r="P30" s="200">
        <v>-61312</v>
      </c>
      <c r="Q30" s="200">
        <v>-61312</v>
      </c>
      <c r="R30" s="200">
        <v>-61312</v>
      </c>
      <c r="S30" s="200">
        <v>-61312</v>
      </c>
      <c r="T30" s="200">
        <v>-61312</v>
      </c>
      <c r="U30" s="275"/>
    </row>
    <row r="31" spans="1:21" ht="22.05" customHeight="1">
      <c r="A31" s="196">
        <v>0</v>
      </c>
      <c r="B31" s="284" t="s">
        <v>813</v>
      </c>
      <c r="C31" s="285"/>
      <c r="D31" s="285"/>
      <c r="E31" s="285"/>
      <c r="F31" s="286"/>
      <c r="G31" s="195" t="s">
        <v>814</v>
      </c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277"/>
    </row>
    <row r="32" spans="1:21" ht="19.05" customHeight="1">
      <c r="A32" s="181"/>
      <c r="B32" s="181"/>
      <c r="C32" s="181"/>
      <c r="D32" s="181"/>
      <c r="E32" s="181"/>
      <c r="F32" s="181"/>
      <c r="G32" s="181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92"/>
    </row>
    <row r="33" spans="1:21">
      <c r="A33" s="181"/>
      <c r="B33" s="181"/>
      <c r="C33" s="181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4"/>
    </row>
    <row r="34" spans="1:21">
      <c r="A34" s="181"/>
      <c r="B34" s="181"/>
      <c r="C34" s="181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4"/>
    </row>
    <row r="35" spans="1:21">
      <c r="A35" s="287" t="s">
        <v>120</v>
      </c>
      <c r="B35" s="287" t="s">
        <v>121</v>
      </c>
      <c r="C35" s="287" t="s">
        <v>833</v>
      </c>
      <c r="D35" s="289" t="s">
        <v>122</v>
      </c>
      <c r="E35" s="289" t="s">
        <v>123</v>
      </c>
      <c r="F35" s="289" t="s">
        <v>124</v>
      </c>
      <c r="G35" s="180" t="s">
        <v>125</v>
      </c>
      <c r="H35" s="183" t="s">
        <v>127</v>
      </c>
      <c r="I35" s="183" t="s">
        <v>128</v>
      </c>
      <c r="J35" s="183" t="s">
        <v>129</v>
      </c>
      <c r="K35" s="183" t="s">
        <v>130</v>
      </c>
      <c r="L35" s="183" t="s">
        <v>131</v>
      </c>
      <c r="M35" s="183" t="s">
        <v>132</v>
      </c>
      <c r="N35" s="183" t="s">
        <v>133</v>
      </c>
      <c r="O35" s="183" t="s">
        <v>134</v>
      </c>
      <c r="P35" s="183" t="s">
        <v>135</v>
      </c>
      <c r="Q35" s="183" t="s">
        <v>136</v>
      </c>
      <c r="R35" s="183" t="s">
        <v>137</v>
      </c>
      <c r="S35" s="183" t="s">
        <v>126</v>
      </c>
      <c r="T35" s="183" t="s">
        <v>127</v>
      </c>
      <c r="U35" s="273" t="s">
        <v>138</v>
      </c>
    </row>
    <row r="36" spans="1:21">
      <c r="A36" s="288"/>
      <c r="B36" s="288"/>
      <c r="C36" s="288"/>
      <c r="D36" s="290"/>
      <c r="E36" s="290"/>
      <c r="F36" s="290"/>
      <c r="G36" s="180">
        <v>1379</v>
      </c>
      <c r="H36" s="180">
        <v>0</v>
      </c>
      <c r="I36" s="180">
        <v>12240</v>
      </c>
      <c r="J36" s="180">
        <v>4840</v>
      </c>
      <c r="K36" s="180">
        <v>3840</v>
      </c>
      <c r="L36" s="180">
        <v>0</v>
      </c>
      <c r="M36" s="180">
        <v>0</v>
      </c>
      <c r="N36" s="180">
        <v>0</v>
      </c>
      <c r="O36" s="180">
        <v>0</v>
      </c>
      <c r="P36" s="180">
        <v>0</v>
      </c>
      <c r="Q36" s="180">
        <v>0</v>
      </c>
      <c r="R36" s="180">
        <v>0</v>
      </c>
      <c r="S36" s="180">
        <v>0</v>
      </c>
      <c r="T36" s="180">
        <v>0</v>
      </c>
      <c r="U36" s="274"/>
    </row>
    <row r="37" spans="1:21" ht="55.95" customHeight="1">
      <c r="A37" s="187" t="s">
        <v>819</v>
      </c>
      <c r="B37" s="201" t="s">
        <v>840</v>
      </c>
      <c r="C37" s="201" t="s">
        <v>841</v>
      </c>
      <c r="D37" s="189">
        <f ca="1">VLOOKUP(INDIRECT("C"&amp;ROW()),INDIRECT("'0000'!$A$1:$W$500"),D$1,0)</f>
        <v>28410</v>
      </c>
      <c r="E37" s="189">
        <f ca="1">VLOOKUP(INDIRECT("C"&amp;ROW()),INDIRECT("'0000'!$A$1:$W$500"),E$1,0)</f>
        <v>50705</v>
      </c>
      <c r="F37" s="189">
        <f ca="1">D37</f>
        <v>28410</v>
      </c>
      <c r="G37" s="191" t="s">
        <v>139</v>
      </c>
      <c r="H37" s="191">
        <v>0</v>
      </c>
      <c r="I37" s="191">
        <v>10240</v>
      </c>
      <c r="J37" s="180"/>
      <c r="K37" s="180">
        <v>0</v>
      </c>
      <c r="L37" s="180">
        <v>0</v>
      </c>
      <c r="M37" s="180">
        <v>0</v>
      </c>
      <c r="N37" s="180">
        <v>0</v>
      </c>
      <c r="O37" s="180">
        <v>0</v>
      </c>
      <c r="P37" s="180">
        <v>0</v>
      </c>
      <c r="Q37" s="180">
        <v>0</v>
      </c>
      <c r="R37" s="180">
        <v>0</v>
      </c>
      <c r="S37" s="180">
        <v>0</v>
      </c>
      <c r="T37" s="180">
        <v>0</v>
      </c>
      <c r="U37" s="275" t="s">
        <v>820</v>
      </c>
    </row>
    <row r="38" spans="1:21" ht="19.95" customHeight="1">
      <c r="A38" s="278" t="s">
        <v>141</v>
      </c>
      <c r="B38" s="279"/>
      <c r="C38" s="279"/>
      <c r="D38" s="279"/>
      <c r="E38" s="279"/>
      <c r="F38" s="280"/>
      <c r="G38" s="193" t="s">
        <v>140</v>
      </c>
      <c r="H38" s="180">
        <v>0</v>
      </c>
      <c r="I38" s="180">
        <v>2000</v>
      </c>
      <c r="J38" s="180">
        <v>4840</v>
      </c>
      <c r="K38" s="180">
        <v>3840</v>
      </c>
      <c r="L38" s="180">
        <v>0</v>
      </c>
      <c r="M38" s="180">
        <v>0</v>
      </c>
      <c r="N38" s="180">
        <v>0</v>
      </c>
      <c r="O38" s="180">
        <v>0</v>
      </c>
      <c r="P38" s="180">
        <v>0</v>
      </c>
      <c r="Q38" s="180">
        <v>0</v>
      </c>
      <c r="R38" s="180">
        <v>0</v>
      </c>
      <c r="S38" s="180">
        <v>0</v>
      </c>
      <c r="T38" s="180">
        <v>0</v>
      </c>
      <c r="U38" s="276"/>
    </row>
    <row r="39" spans="1:21" ht="22.05" customHeight="1">
      <c r="A39" s="281"/>
      <c r="B39" s="282"/>
      <c r="C39" s="282"/>
      <c r="D39" s="282"/>
      <c r="E39" s="282"/>
      <c r="F39" s="283"/>
      <c r="G39" s="195" t="s">
        <v>810</v>
      </c>
      <c r="H39" s="180">
        <v>3000</v>
      </c>
      <c r="I39" s="180">
        <v>1000</v>
      </c>
      <c r="J39" s="199">
        <v>-3840</v>
      </c>
      <c r="K39" s="199">
        <v>-7680</v>
      </c>
      <c r="L39" s="199">
        <v>-7680</v>
      </c>
      <c r="M39" s="199">
        <v>-7680</v>
      </c>
      <c r="N39" s="199">
        <v>-7680</v>
      </c>
      <c r="O39" s="199">
        <v>-7680</v>
      </c>
      <c r="P39" s="199">
        <v>-7680</v>
      </c>
      <c r="Q39" s="199">
        <v>-7680</v>
      </c>
      <c r="R39" s="199">
        <v>-7680</v>
      </c>
      <c r="S39" s="199">
        <v>-7680</v>
      </c>
      <c r="T39" s="199">
        <v>-7680</v>
      </c>
      <c r="U39" s="277"/>
    </row>
    <row r="40" spans="1:21">
      <c r="A40" s="196">
        <v>0</v>
      </c>
      <c r="B40" s="284" t="s">
        <v>811</v>
      </c>
      <c r="C40" s="285"/>
      <c r="D40" s="285"/>
      <c r="E40" s="285"/>
      <c r="F40" s="286"/>
      <c r="G40" s="197" t="s">
        <v>812</v>
      </c>
      <c r="H40" s="180">
        <v>1000</v>
      </c>
      <c r="I40" s="200">
        <v>-1000</v>
      </c>
      <c r="J40" s="200">
        <v>-5840</v>
      </c>
      <c r="K40" s="200">
        <v>-9680</v>
      </c>
      <c r="L40" s="200">
        <v>-9680</v>
      </c>
      <c r="M40" s="200">
        <v>-9680</v>
      </c>
      <c r="N40" s="200">
        <v>-9680</v>
      </c>
      <c r="O40" s="200">
        <v>-9680</v>
      </c>
      <c r="P40" s="200">
        <v>-9680</v>
      </c>
      <c r="Q40" s="200">
        <v>-9680</v>
      </c>
      <c r="R40" s="200">
        <v>-9680</v>
      </c>
      <c r="S40" s="200">
        <v>-9680</v>
      </c>
      <c r="T40" s="200">
        <v>-9680</v>
      </c>
      <c r="U40" s="275"/>
    </row>
    <row r="41" spans="1:21">
      <c r="A41" s="196">
        <v>0</v>
      </c>
      <c r="B41" s="284" t="s">
        <v>813</v>
      </c>
      <c r="C41" s="285"/>
      <c r="D41" s="285"/>
      <c r="E41" s="285"/>
      <c r="F41" s="286"/>
      <c r="G41" s="195" t="s">
        <v>814</v>
      </c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277"/>
    </row>
    <row r="42" spans="1:21">
      <c r="A42" s="181"/>
      <c r="B42" s="181"/>
      <c r="C42" s="181"/>
      <c r="D42" s="181"/>
      <c r="E42" s="181"/>
      <c r="F42" s="181"/>
      <c r="G42" s="181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92"/>
    </row>
    <row r="43" spans="1:21">
      <c r="A43" s="181"/>
      <c r="B43" s="181"/>
      <c r="C43" s="181"/>
      <c r="D43" s="181"/>
      <c r="E43" s="181"/>
      <c r="F43" s="181"/>
      <c r="G43" s="181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92"/>
    </row>
    <row r="44" spans="1:21">
      <c r="A44" s="181"/>
      <c r="B44" s="181"/>
      <c r="C44" s="181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4"/>
    </row>
    <row r="45" spans="1:21" ht="16.2" customHeight="1">
      <c r="A45" s="287" t="s">
        <v>120</v>
      </c>
      <c r="B45" s="287" t="s">
        <v>121</v>
      </c>
      <c r="C45" s="287" t="s">
        <v>833</v>
      </c>
      <c r="D45" s="289" t="s">
        <v>122</v>
      </c>
      <c r="E45" s="289" t="s">
        <v>123</v>
      </c>
      <c r="F45" s="289" t="s">
        <v>124</v>
      </c>
      <c r="G45" s="180" t="s">
        <v>125</v>
      </c>
      <c r="H45" s="183" t="s">
        <v>127</v>
      </c>
      <c r="I45" s="183" t="s">
        <v>128</v>
      </c>
      <c r="J45" s="183" t="s">
        <v>129</v>
      </c>
      <c r="K45" s="183" t="s">
        <v>130</v>
      </c>
      <c r="L45" s="183" t="s">
        <v>131</v>
      </c>
      <c r="M45" s="183" t="s">
        <v>132</v>
      </c>
      <c r="N45" s="183" t="s">
        <v>133</v>
      </c>
      <c r="O45" s="183" t="s">
        <v>134</v>
      </c>
      <c r="P45" s="183" t="s">
        <v>135</v>
      </c>
      <c r="Q45" s="183" t="s">
        <v>136</v>
      </c>
      <c r="R45" s="183" t="s">
        <v>137</v>
      </c>
      <c r="S45" s="183" t="s">
        <v>126</v>
      </c>
      <c r="T45" s="183" t="s">
        <v>127</v>
      </c>
      <c r="U45" s="273" t="s">
        <v>138</v>
      </c>
    </row>
    <row r="46" spans="1:21">
      <c r="A46" s="288"/>
      <c r="B46" s="288"/>
      <c r="C46" s="288"/>
      <c r="D46" s="290"/>
      <c r="E46" s="290"/>
      <c r="F46" s="290"/>
      <c r="G46" s="180">
        <v>1379</v>
      </c>
      <c r="H46" s="180">
        <v>0</v>
      </c>
      <c r="I46" s="180">
        <v>143520</v>
      </c>
      <c r="J46" s="180">
        <v>140160</v>
      </c>
      <c r="K46" s="180">
        <v>180160</v>
      </c>
      <c r="L46" s="180">
        <v>161160</v>
      </c>
      <c r="M46" s="180">
        <v>160160</v>
      </c>
      <c r="N46" s="180"/>
      <c r="O46" s="180"/>
      <c r="P46" s="180"/>
      <c r="Q46" s="180"/>
      <c r="R46" s="180"/>
      <c r="S46" s="180"/>
      <c r="T46" s="180"/>
      <c r="U46" s="274"/>
    </row>
    <row r="47" spans="1:21" ht="55.95" customHeight="1">
      <c r="A47" s="187" t="s">
        <v>821</v>
      </c>
      <c r="B47" s="201" t="s">
        <v>842</v>
      </c>
      <c r="C47" s="201" t="s">
        <v>843</v>
      </c>
      <c r="D47" s="189">
        <f ca="1">VLOOKUP(INDIRECT("C"&amp;ROW()),INDIRECT("'0000'!$A$1:$W$500"),D$1,0)</f>
        <v>82005</v>
      </c>
      <c r="E47" s="189">
        <f ca="1">VLOOKUP(INDIRECT("C"&amp;ROW()),INDIRECT("'0000'!$A$1:$W$500"),E$1,0)</f>
        <v>454499</v>
      </c>
      <c r="F47" s="189">
        <f ca="1">D47</f>
        <v>82005</v>
      </c>
      <c r="G47" s="191" t="s">
        <v>139</v>
      </c>
      <c r="H47" s="191">
        <v>76160</v>
      </c>
      <c r="I47" s="191">
        <v>106580</v>
      </c>
      <c r="J47" s="180">
        <v>0</v>
      </c>
      <c r="K47" s="180">
        <v>0</v>
      </c>
      <c r="L47" s="180">
        <v>0</v>
      </c>
      <c r="M47" s="180">
        <v>0</v>
      </c>
      <c r="N47" s="180">
        <v>0</v>
      </c>
      <c r="O47" s="180">
        <v>0</v>
      </c>
      <c r="P47" s="180">
        <v>0</v>
      </c>
      <c r="Q47" s="180">
        <v>0</v>
      </c>
      <c r="R47" s="180">
        <v>0</v>
      </c>
      <c r="S47" s="180">
        <v>0</v>
      </c>
      <c r="T47" s="180">
        <v>0</v>
      </c>
      <c r="U47" s="275" t="s">
        <v>822</v>
      </c>
    </row>
    <row r="48" spans="1:21">
      <c r="A48" s="278" t="s">
        <v>141</v>
      </c>
      <c r="B48" s="279"/>
      <c r="C48" s="279"/>
      <c r="D48" s="279"/>
      <c r="E48" s="279"/>
      <c r="F48" s="280"/>
      <c r="G48" s="193" t="s">
        <v>140</v>
      </c>
      <c r="H48" s="194">
        <v>-76160</v>
      </c>
      <c r="I48" s="180">
        <v>36940</v>
      </c>
      <c r="J48" s="180">
        <v>140160</v>
      </c>
      <c r="K48" s="180">
        <v>180160</v>
      </c>
      <c r="L48" s="180">
        <v>161160</v>
      </c>
      <c r="M48" s="180">
        <v>160160</v>
      </c>
      <c r="N48" s="180">
        <v>0</v>
      </c>
      <c r="O48" s="180">
        <v>0</v>
      </c>
      <c r="P48" s="180">
        <v>0</v>
      </c>
      <c r="Q48" s="180">
        <v>0</v>
      </c>
      <c r="R48" s="180">
        <v>0</v>
      </c>
      <c r="S48" s="180">
        <v>0</v>
      </c>
      <c r="T48" s="180">
        <v>0</v>
      </c>
      <c r="U48" s="276"/>
    </row>
    <row r="49" spans="1:21">
      <c r="A49" s="281"/>
      <c r="B49" s="282"/>
      <c r="C49" s="282"/>
      <c r="D49" s="282"/>
      <c r="E49" s="282"/>
      <c r="F49" s="283"/>
      <c r="G49" s="195" t="s">
        <v>810</v>
      </c>
      <c r="H49" s="180">
        <v>79160</v>
      </c>
      <c r="I49" s="180">
        <v>42220</v>
      </c>
      <c r="J49" s="199">
        <v>-97940</v>
      </c>
      <c r="K49" s="199">
        <v>-278100</v>
      </c>
      <c r="L49" s="199">
        <v>-439260</v>
      </c>
      <c r="M49" s="199">
        <v>-599420</v>
      </c>
      <c r="N49" s="199">
        <v>-599420</v>
      </c>
      <c r="O49" s="199">
        <v>-599420</v>
      </c>
      <c r="P49" s="199">
        <v>-599420</v>
      </c>
      <c r="Q49" s="199">
        <v>-599420</v>
      </c>
      <c r="R49" s="199">
        <v>-599420</v>
      </c>
      <c r="S49" s="199">
        <v>-599420</v>
      </c>
      <c r="T49" s="199">
        <v>-599420</v>
      </c>
      <c r="U49" s="277"/>
    </row>
    <row r="50" spans="1:21">
      <c r="A50" s="196">
        <v>0</v>
      </c>
      <c r="B50" s="284" t="s">
        <v>811</v>
      </c>
      <c r="C50" s="285"/>
      <c r="D50" s="285"/>
      <c r="E50" s="285"/>
      <c r="F50" s="286"/>
      <c r="G50" s="197" t="s">
        <v>812</v>
      </c>
      <c r="H50" s="180">
        <v>77160</v>
      </c>
      <c r="I50" s="180">
        <v>40220</v>
      </c>
      <c r="J50" s="200">
        <v>-99940</v>
      </c>
      <c r="K50" s="200">
        <v>-280100</v>
      </c>
      <c r="L50" s="200">
        <v>-441260</v>
      </c>
      <c r="M50" s="200">
        <v>-601420</v>
      </c>
      <c r="N50" s="200">
        <v>-601420</v>
      </c>
      <c r="O50" s="200">
        <v>-601420</v>
      </c>
      <c r="P50" s="200">
        <v>-601420</v>
      </c>
      <c r="Q50" s="200">
        <v>-601420</v>
      </c>
      <c r="R50" s="200">
        <v>-601420</v>
      </c>
      <c r="S50" s="200">
        <v>-601420</v>
      </c>
      <c r="T50" s="200">
        <v>-601420</v>
      </c>
      <c r="U50" s="275"/>
    </row>
    <row r="51" spans="1:21">
      <c r="A51" s="196">
        <v>0</v>
      </c>
      <c r="B51" s="284" t="s">
        <v>813</v>
      </c>
      <c r="C51" s="285"/>
      <c r="D51" s="285"/>
      <c r="E51" s="285"/>
      <c r="F51" s="286"/>
      <c r="G51" s="195" t="s">
        <v>814</v>
      </c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277"/>
    </row>
    <row r="52" spans="1:21">
      <c r="A52" s="181"/>
      <c r="B52" s="181"/>
      <c r="C52" s="181"/>
      <c r="D52" s="181"/>
      <c r="E52" s="181"/>
      <c r="F52" s="181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92"/>
    </row>
    <row r="53" spans="1:21">
      <c r="A53" s="181"/>
      <c r="B53" s="181"/>
      <c r="C53" s="181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4"/>
    </row>
    <row r="54" spans="1:21">
      <c r="A54" s="181"/>
      <c r="B54" s="181"/>
      <c r="C54" s="181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4"/>
    </row>
    <row r="55" spans="1:21">
      <c r="A55" s="287" t="s">
        <v>120</v>
      </c>
      <c r="B55" s="287" t="s">
        <v>121</v>
      </c>
      <c r="C55" s="287" t="s">
        <v>833</v>
      </c>
      <c r="D55" s="289" t="s">
        <v>122</v>
      </c>
      <c r="E55" s="289" t="s">
        <v>123</v>
      </c>
      <c r="F55" s="289" t="s">
        <v>124</v>
      </c>
      <c r="G55" s="180" t="s">
        <v>125</v>
      </c>
      <c r="H55" s="183" t="s">
        <v>127</v>
      </c>
      <c r="I55" s="183" t="s">
        <v>128</v>
      </c>
      <c r="J55" s="183" t="s">
        <v>129</v>
      </c>
      <c r="K55" s="183" t="s">
        <v>130</v>
      </c>
      <c r="L55" s="183" t="s">
        <v>131</v>
      </c>
      <c r="M55" s="183" t="s">
        <v>132</v>
      </c>
      <c r="N55" s="183" t="s">
        <v>133</v>
      </c>
      <c r="O55" s="183" t="s">
        <v>134</v>
      </c>
      <c r="P55" s="183" t="s">
        <v>135</v>
      </c>
      <c r="Q55" s="183" t="s">
        <v>136</v>
      </c>
      <c r="R55" s="183" t="s">
        <v>137</v>
      </c>
      <c r="S55" s="183" t="s">
        <v>126</v>
      </c>
      <c r="T55" s="183" t="s">
        <v>127</v>
      </c>
      <c r="U55" s="273" t="s">
        <v>138</v>
      </c>
    </row>
    <row r="56" spans="1:21">
      <c r="A56" s="288"/>
      <c r="B56" s="288"/>
      <c r="C56" s="288"/>
      <c r="D56" s="290"/>
      <c r="E56" s="290"/>
      <c r="F56" s="290"/>
      <c r="G56" s="180">
        <v>1379</v>
      </c>
      <c r="H56" s="180">
        <v>0</v>
      </c>
      <c r="I56" s="180">
        <v>2880</v>
      </c>
      <c r="J56" s="180">
        <v>2880</v>
      </c>
      <c r="K56" s="180">
        <v>2880</v>
      </c>
      <c r="L56" s="180">
        <v>2880</v>
      </c>
      <c r="M56" s="180">
        <v>2880</v>
      </c>
      <c r="N56" s="180">
        <v>0</v>
      </c>
      <c r="O56" s="180">
        <v>0</v>
      </c>
      <c r="P56" s="180">
        <v>0</v>
      </c>
      <c r="Q56" s="180">
        <v>0</v>
      </c>
      <c r="R56" s="180">
        <v>0</v>
      </c>
      <c r="S56" s="180">
        <v>0</v>
      </c>
      <c r="T56" s="180">
        <v>0</v>
      </c>
      <c r="U56" s="274"/>
    </row>
    <row r="57" spans="1:21" ht="55.95" customHeight="1">
      <c r="A57" s="187" t="s">
        <v>823</v>
      </c>
      <c r="B57" s="201" t="s">
        <v>824</v>
      </c>
      <c r="C57" s="201" t="s">
        <v>844</v>
      </c>
      <c r="D57" s="189">
        <f ca="1">VLOOKUP(INDIRECT("C"&amp;ROW()),INDIRECT("'0000'!$A$1:$W$500"),D$1,0)</f>
        <v>34846</v>
      </c>
      <c r="E57" s="189">
        <f ca="1">VLOOKUP(INDIRECT("C"&amp;ROW()),INDIRECT("'0000'!$A$1:$W$500"),E$1,0)</f>
        <v>1152</v>
      </c>
      <c r="F57" s="189">
        <f ca="1">D57</f>
        <v>34846</v>
      </c>
      <c r="G57" s="191" t="s">
        <v>139</v>
      </c>
      <c r="H57" s="191">
        <v>1280</v>
      </c>
      <c r="I57" s="180">
        <v>0</v>
      </c>
      <c r="J57" s="180">
        <v>0</v>
      </c>
      <c r="K57" s="180">
        <v>0</v>
      </c>
      <c r="L57" s="180">
        <v>0</v>
      </c>
      <c r="M57" s="180">
        <v>0</v>
      </c>
      <c r="N57" s="180">
        <v>0</v>
      </c>
      <c r="O57" s="180">
        <v>0</v>
      </c>
      <c r="P57" s="180">
        <v>0</v>
      </c>
      <c r="Q57" s="180">
        <v>0</v>
      </c>
      <c r="R57" s="180">
        <v>0</v>
      </c>
      <c r="S57" s="180">
        <v>0</v>
      </c>
      <c r="T57" s="180">
        <v>0</v>
      </c>
      <c r="U57" s="275" t="s">
        <v>825</v>
      </c>
    </row>
    <row r="58" spans="1:21">
      <c r="A58" s="278" t="s">
        <v>141</v>
      </c>
      <c r="B58" s="279"/>
      <c r="C58" s="279"/>
      <c r="D58" s="279"/>
      <c r="E58" s="279"/>
      <c r="F58" s="280"/>
      <c r="G58" s="193" t="s">
        <v>140</v>
      </c>
      <c r="H58" s="194">
        <v>-1280</v>
      </c>
      <c r="I58" s="180">
        <v>2880</v>
      </c>
      <c r="J58" s="180">
        <v>2880</v>
      </c>
      <c r="K58" s="180">
        <v>2880</v>
      </c>
      <c r="L58" s="180">
        <v>2880</v>
      </c>
      <c r="M58" s="180">
        <v>2880</v>
      </c>
      <c r="N58" s="180">
        <v>0</v>
      </c>
      <c r="O58" s="180">
        <v>0</v>
      </c>
      <c r="P58" s="180">
        <v>0</v>
      </c>
      <c r="Q58" s="180">
        <v>0</v>
      </c>
      <c r="R58" s="180">
        <v>0</v>
      </c>
      <c r="S58" s="180">
        <v>0</v>
      </c>
      <c r="T58" s="180">
        <v>0</v>
      </c>
      <c r="U58" s="276"/>
    </row>
    <row r="59" spans="1:21">
      <c r="A59" s="281"/>
      <c r="B59" s="282"/>
      <c r="C59" s="282"/>
      <c r="D59" s="282"/>
      <c r="E59" s="282"/>
      <c r="F59" s="283"/>
      <c r="G59" s="195" t="s">
        <v>810</v>
      </c>
      <c r="H59" s="180">
        <v>4280</v>
      </c>
      <c r="I59" s="180">
        <v>1400</v>
      </c>
      <c r="J59" s="199">
        <v>-1480</v>
      </c>
      <c r="K59" s="199">
        <v>-4360</v>
      </c>
      <c r="L59" s="199">
        <v>-7240</v>
      </c>
      <c r="M59" s="199">
        <v>-10120</v>
      </c>
      <c r="N59" s="199">
        <v>-10120</v>
      </c>
      <c r="O59" s="199">
        <v>-10120</v>
      </c>
      <c r="P59" s="199">
        <v>-10120</v>
      </c>
      <c r="Q59" s="199">
        <v>-10120</v>
      </c>
      <c r="R59" s="199">
        <v>-10120</v>
      </c>
      <c r="S59" s="199">
        <v>-10120</v>
      </c>
      <c r="T59" s="199">
        <v>-10120</v>
      </c>
      <c r="U59" s="277"/>
    </row>
    <row r="60" spans="1:21">
      <c r="A60" s="196">
        <v>0</v>
      </c>
      <c r="B60" s="284" t="s">
        <v>811</v>
      </c>
      <c r="C60" s="285"/>
      <c r="D60" s="285"/>
      <c r="E60" s="285"/>
      <c r="F60" s="286"/>
      <c r="G60" s="197" t="s">
        <v>812</v>
      </c>
      <c r="H60" s="180">
        <v>2280</v>
      </c>
      <c r="I60" s="200">
        <v>-600</v>
      </c>
      <c r="J60" s="200">
        <v>-3480</v>
      </c>
      <c r="K60" s="200">
        <v>-6360</v>
      </c>
      <c r="L60" s="200">
        <v>-9240</v>
      </c>
      <c r="M60" s="200">
        <v>-12120</v>
      </c>
      <c r="N60" s="200">
        <v>-12120</v>
      </c>
      <c r="O60" s="200">
        <v>-12120</v>
      </c>
      <c r="P60" s="200">
        <v>-12120</v>
      </c>
      <c r="Q60" s="200">
        <v>-12120</v>
      </c>
      <c r="R60" s="200">
        <v>-12120</v>
      </c>
      <c r="S60" s="200">
        <v>-12120</v>
      </c>
      <c r="T60" s="200">
        <v>-12120</v>
      </c>
      <c r="U60" s="275"/>
    </row>
    <row r="61" spans="1:21">
      <c r="A61" s="196">
        <v>0</v>
      </c>
      <c r="B61" s="284" t="s">
        <v>813</v>
      </c>
      <c r="C61" s="285"/>
      <c r="D61" s="285"/>
      <c r="E61" s="285"/>
      <c r="F61" s="286"/>
      <c r="G61" s="195" t="s">
        <v>814</v>
      </c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277"/>
    </row>
    <row r="62" spans="1:21">
      <c r="A62" s="181"/>
      <c r="B62" s="181"/>
      <c r="C62" s="181"/>
      <c r="D62" s="181"/>
      <c r="E62" s="181"/>
      <c r="F62" s="181"/>
      <c r="G62" s="181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92"/>
    </row>
    <row r="63" spans="1:21">
      <c r="A63" s="181"/>
      <c r="B63" s="181"/>
      <c r="C63" s="181"/>
      <c r="D63" s="181"/>
      <c r="E63" s="181"/>
      <c r="F63" s="181"/>
      <c r="G63" s="181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92"/>
    </row>
    <row r="64" spans="1:21">
      <c r="A64" s="202"/>
      <c r="B64" s="202"/>
      <c r="C64" s="202"/>
      <c r="D64" s="203"/>
      <c r="E64" s="203"/>
      <c r="F64" s="203"/>
      <c r="G64" s="182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4"/>
    </row>
    <row r="65" spans="1:21">
      <c r="A65" s="287" t="s">
        <v>120</v>
      </c>
      <c r="B65" s="287" t="s">
        <v>121</v>
      </c>
      <c r="C65" s="287" t="s">
        <v>833</v>
      </c>
      <c r="D65" s="289" t="s">
        <v>122</v>
      </c>
      <c r="E65" s="289" t="s">
        <v>123</v>
      </c>
      <c r="F65" s="289" t="s">
        <v>124</v>
      </c>
      <c r="G65" s="180" t="s">
        <v>125</v>
      </c>
      <c r="H65" s="183" t="s">
        <v>127</v>
      </c>
      <c r="I65" s="183" t="s">
        <v>128</v>
      </c>
      <c r="J65" s="183" t="s">
        <v>129</v>
      </c>
      <c r="K65" s="183" t="s">
        <v>130</v>
      </c>
      <c r="L65" s="183" t="s">
        <v>131</v>
      </c>
      <c r="M65" s="183" t="s">
        <v>132</v>
      </c>
      <c r="N65" s="183" t="s">
        <v>133</v>
      </c>
      <c r="O65" s="183" t="s">
        <v>134</v>
      </c>
      <c r="P65" s="183" t="s">
        <v>135</v>
      </c>
      <c r="Q65" s="183" t="s">
        <v>136</v>
      </c>
      <c r="R65" s="183" t="s">
        <v>137</v>
      </c>
      <c r="S65" s="183" t="s">
        <v>126</v>
      </c>
      <c r="T65" s="183" t="s">
        <v>127</v>
      </c>
      <c r="U65" s="273" t="s">
        <v>138</v>
      </c>
    </row>
    <row r="66" spans="1:21">
      <c r="A66" s="288"/>
      <c r="B66" s="288"/>
      <c r="C66" s="288"/>
      <c r="D66" s="290"/>
      <c r="E66" s="290"/>
      <c r="F66" s="290"/>
      <c r="G66" s="180">
        <v>1379</v>
      </c>
      <c r="H66" s="180">
        <v>0</v>
      </c>
      <c r="I66" s="180">
        <v>172600</v>
      </c>
      <c r="J66" s="180">
        <v>155200</v>
      </c>
      <c r="K66" s="180">
        <v>175200</v>
      </c>
      <c r="L66" s="180">
        <v>146700</v>
      </c>
      <c r="M66" s="180">
        <v>157700</v>
      </c>
      <c r="N66" s="180"/>
      <c r="O66" s="180"/>
      <c r="P66" s="180"/>
      <c r="Q66" s="180"/>
      <c r="R66" s="180"/>
      <c r="S66" s="180"/>
      <c r="T66" s="180"/>
      <c r="U66" s="274"/>
    </row>
    <row r="67" spans="1:21" ht="55.95" customHeight="1">
      <c r="A67" s="187" t="s">
        <v>826</v>
      </c>
      <c r="B67" s="201" t="s">
        <v>142</v>
      </c>
      <c r="C67" s="201" t="s">
        <v>845</v>
      </c>
      <c r="D67" s="189">
        <f ca="1">VLOOKUP(INDIRECT("C"&amp;ROW()),INDIRECT("'0000'!$A$1:$W$500"),D$1,0)</f>
        <v>130964</v>
      </c>
      <c r="E67" s="189">
        <f ca="1">VLOOKUP(INDIRECT("C"&amp;ROW()),INDIRECT("'0000'!$A$1:$W$500"),E$1,0)</f>
        <v>442248</v>
      </c>
      <c r="F67" s="189">
        <f ca="1">D67</f>
        <v>130964</v>
      </c>
      <c r="G67" s="205" t="s">
        <v>139</v>
      </c>
      <c r="H67" s="205">
        <v>27621</v>
      </c>
      <c r="I67" s="205">
        <v>138160</v>
      </c>
      <c r="J67" s="183"/>
      <c r="K67" s="183">
        <v>0</v>
      </c>
      <c r="L67" s="183">
        <v>0</v>
      </c>
      <c r="M67" s="183">
        <v>0</v>
      </c>
      <c r="N67" s="183">
        <v>0</v>
      </c>
      <c r="O67" s="183">
        <v>0</v>
      </c>
      <c r="P67" s="183">
        <v>0</v>
      </c>
      <c r="Q67" s="183">
        <v>0</v>
      </c>
      <c r="R67" s="183">
        <v>0</v>
      </c>
      <c r="S67" s="183">
        <v>0</v>
      </c>
      <c r="T67" s="183">
        <v>0</v>
      </c>
      <c r="U67" s="275" t="s">
        <v>827</v>
      </c>
    </row>
    <row r="68" spans="1:21">
      <c r="A68" s="278" t="s">
        <v>141</v>
      </c>
      <c r="B68" s="279"/>
      <c r="C68" s="279"/>
      <c r="D68" s="279"/>
      <c r="E68" s="279"/>
      <c r="F68" s="280"/>
      <c r="G68" s="193" t="s">
        <v>140</v>
      </c>
      <c r="H68" s="194">
        <v>-27621</v>
      </c>
      <c r="I68" s="180">
        <v>34440</v>
      </c>
      <c r="J68" s="180">
        <v>155200</v>
      </c>
      <c r="K68" s="180">
        <v>175200</v>
      </c>
      <c r="L68" s="180">
        <v>146700</v>
      </c>
      <c r="M68" s="180">
        <v>157700</v>
      </c>
      <c r="N68" s="180">
        <v>0</v>
      </c>
      <c r="O68" s="180">
        <v>0</v>
      </c>
      <c r="P68" s="180">
        <v>0</v>
      </c>
      <c r="Q68" s="180">
        <v>0</v>
      </c>
      <c r="R68" s="180">
        <v>0</v>
      </c>
      <c r="S68" s="180">
        <v>0</v>
      </c>
      <c r="T68" s="180">
        <v>0</v>
      </c>
      <c r="U68" s="276"/>
    </row>
    <row r="69" spans="1:21">
      <c r="A69" s="281"/>
      <c r="B69" s="282"/>
      <c r="C69" s="282"/>
      <c r="D69" s="282"/>
      <c r="E69" s="282"/>
      <c r="F69" s="283"/>
      <c r="G69" s="195" t="s">
        <v>810</v>
      </c>
      <c r="H69" s="180">
        <v>30621</v>
      </c>
      <c r="I69" s="199">
        <v>-3819</v>
      </c>
      <c r="J69" s="199">
        <v>-159019</v>
      </c>
      <c r="K69" s="199">
        <v>-334219</v>
      </c>
      <c r="L69" s="199">
        <v>-480919</v>
      </c>
      <c r="M69" s="199">
        <v>-638619</v>
      </c>
      <c r="N69" s="199">
        <v>-638619</v>
      </c>
      <c r="O69" s="199">
        <v>-638619</v>
      </c>
      <c r="P69" s="199">
        <v>-638619</v>
      </c>
      <c r="Q69" s="199">
        <v>-638619</v>
      </c>
      <c r="R69" s="199">
        <v>-638619</v>
      </c>
      <c r="S69" s="199">
        <v>-638619</v>
      </c>
      <c r="T69" s="199">
        <v>-638619</v>
      </c>
      <c r="U69" s="277"/>
    </row>
    <row r="70" spans="1:21">
      <c r="A70" s="196">
        <v>0</v>
      </c>
      <c r="B70" s="284" t="s">
        <v>811</v>
      </c>
      <c r="C70" s="285"/>
      <c r="D70" s="285"/>
      <c r="E70" s="285"/>
      <c r="F70" s="286"/>
      <c r="G70" s="197" t="s">
        <v>812</v>
      </c>
      <c r="H70" s="180">
        <v>28621</v>
      </c>
      <c r="I70" s="200">
        <v>-5819</v>
      </c>
      <c r="J70" s="200">
        <v>-161019</v>
      </c>
      <c r="K70" s="200">
        <v>-336219</v>
      </c>
      <c r="L70" s="200">
        <v>-482919</v>
      </c>
      <c r="M70" s="200">
        <v>-640619</v>
      </c>
      <c r="N70" s="200">
        <v>-640619</v>
      </c>
      <c r="O70" s="200">
        <v>-640619</v>
      </c>
      <c r="P70" s="200">
        <v>-640619</v>
      </c>
      <c r="Q70" s="200">
        <v>-640619</v>
      </c>
      <c r="R70" s="200">
        <v>-640619</v>
      </c>
      <c r="S70" s="200">
        <v>-640619</v>
      </c>
      <c r="T70" s="200">
        <v>-640619</v>
      </c>
      <c r="U70" s="275"/>
    </row>
    <row r="71" spans="1:21">
      <c r="A71" s="196">
        <v>0</v>
      </c>
      <c r="B71" s="284" t="s">
        <v>813</v>
      </c>
      <c r="C71" s="285"/>
      <c r="D71" s="285"/>
      <c r="E71" s="285"/>
      <c r="F71" s="286"/>
      <c r="G71" s="195" t="s">
        <v>814</v>
      </c>
      <c r="H71" s="198"/>
      <c r="I71" s="198"/>
      <c r="J71" s="198"/>
      <c r="K71" s="198"/>
      <c r="L71" s="198"/>
      <c r="M71" s="198"/>
      <c r="N71" s="198"/>
      <c r="O71" s="198"/>
      <c r="P71" s="198"/>
      <c r="Q71" s="198"/>
      <c r="R71" s="198"/>
      <c r="S71" s="198"/>
      <c r="T71" s="198"/>
      <c r="U71" s="277"/>
    </row>
  </sheetData>
  <autoFilter ref="A1:A72"/>
  <mergeCells count="84">
    <mergeCell ref="U7:U9"/>
    <mergeCell ref="U5:U6"/>
    <mergeCell ref="U25:U26"/>
    <mergeCell ref="U27:U29"/>
    <mergeCell ref="F45:F46"/>
    <mergeCell ref="U17:U19"/>
    <mergeCell ref="U10:U11"/>
    <mergeCell ref="U15:U16"/>
    <mergeCell ref="A18:F19"/>
    <mergeCell ref="B20:F20"/>
    <mergeCell ref="U20:U21"/>
    <mergeCell ref="B21:F21"/>
    <mergeCell ref="C15:C16"/>
    <mergeCell ref="A8:F9"/>
    <mergeCell ref="B10:F10"/>
    <mergeCell ref="B11:F11"/>
    <mergeCell ref="A15:A16"/>
    <mergeCell ref="B15:B16"/>
    <mergeCell ref="D15:D16"/>
    <mergeCell ref="E15:E16"/>
    <mergeCell ref="F15:F16"/>
    <mergeCell ref="A5:A6"/>
    <mergeCell ref="B5:B6"/>
    <mergeCell ref="D5:D6"/>
    <mergeCell ref="E5:E6"/>
    <mergeCell ref="F5:F6"/>
    <mergeCell ref="C5:C6"/>
    <mergeCell ref="A25:A26"/>
    <mergeCell ref="B25:B26"/>
    <mergeCell ref="D25:D26"/>
    <mergeCell ref="E25:E26"/>
    <mergeCell ref="F25:F26"/>
    <mergeCell ref="C25:C26"/>
    <mergeCell ref="A28:F29"/>
    <mergeCell ref="B30:F30"/>
    <mergeCell ref="U30:U31"/>
    <mergeCell ref="B31:F31"/>
    <mergeCell ref="A35:A36"/>
    <mergeCell ref="B35:B36"/>
    <mergeCell ref="D35:D36"/>
    <mergeCell ref="E35:E36"/>
    <mergeCell ref="F35:F36"/>
    <mergeCell ref="U35:U36"/>
    <mergeCell ref="C35:C36"/>
    <mergeCell ref="U37:U39"/>
    <mergeCell ref="A38:F39"/>
    <mergeCell ref="B40:F40"/>
    <mergeCell ref="U40:U41"/>
    <mergeCell ref="B41:F41"/>
    <mergeCell ref="U45:U46"/>
    <mergeCell ref="U47:U49"/>
    <mergeCell ref="A48:F49"/>
    <mergeCell ref="B50:F50"/>
    <mergeCell ref="U50:U51"/>
    <mergeCell ref="B51:F51"/>
    <mergeCell ref="E45:E46"/>
    <mergeCell ref="B45:B46"/>
    <mergeCell ref="A45:A46"/>
    <mergeCell ref="D45:D46"/>
    <mergeCell ref="C45:C46"/>
    <mergeCell ref="U55:U56"/>
    <mergeCell ref="U57:U59"/>
    <mergeCell ref="A58:F59"/>
    <mergeCell ref="B60:F60"/>
    <mergeCell ref="U60:U61"/>
    <mergeCell ref="B61:F61"/>
    <mergeCell ref="A55:A56"/>
    <mergeCell ref="B55:B56"/>
    <mergeCell ref="D55:D56"/>
    <mergeCell ref="E55:E56"/>
    <mergeCell ref="F55:F56"/>
    <mergeCell ref="C55:C56"/>
    <mergeCell ref="U65:U66"/>
    <mergeCell ref="U67:U69"/>
    <mergeCell ref="A68:F69"/>
    <mergeCell ref="B70:F70"/>
    <mergeCell ref="U70:U71"/>
    <mergeCell ref="B71:F71"/>
    <mergeCell ref="A65:A66"/>
    <mergeCell ref="B65:B66"/>
    <mergeCell ref="D65:D66"/>
    <mergeCell ref="E65:E66"/>
    <mergeCell ref="F65:F66"/>
    <mergeCell ref="C65:C66"/>
  </mergeCells>
  <phoneticPr fontId="187" type="noConversion"/>
  <pageMargins left="0.69930555555555596" right="0.69930555555555596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tabColor theme="3" tint="0.59999389629810485"/>
  </sheetPr>
  <dimension ref="A1:AZ1288"/>
  <sheetViews>
    <sheetView workbookViewId="0">
      <selection activeCell="A2" sqref="A2:AR130"/>
    </sheetView>
  </sheetViews>
  <sheetFormatPr defaultColWidth="9" defaultRowHeight="16.2"/>
  <cols>
    <col min="2" max="2" width="20.5546875" customWidth="1"/>
    <col min="3" max="3" width="12.44140625" customWidth="1"/>
    <col min="16" max="16" width="7.109375" customWidth="1"/>
  </cols>
  <sheetData>
    <row r="1" spans="1:52">
      <c r="A1">
        <v>1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</row>
    <row r="2" spans="1:52">
      <c r="A2" t="s">
        <v>168</v>
      </c>
      <c r="B2" t="s">
        <v>169</v>
      </c>
      <c r="C2" t="s">
        <v>170</v>
      </c>
      <c r="D2" t="s">
        <v>430</v>
      </c>
      <c r="E2" t="s">
        <v>171</v>
      </c>
      <c r="F2" t="s">
        <v>890</v>
      </c>
      <c r="G2" t="s">
        <v>468</v>
      </c>
      <c r="H2" t="s">
        <v>846</v>
      </c>
      <c r="I2" t="s">
        <v>469</v>
      </c>
      <c r="J2" t="s">
        <v>172</v>
      </c>
      <c r="K2" t="s">
        <v>431</v>
      </c>
      <c r="L2" t="s">
        <v>432</v>
      </c>
      <c r="M2" t="s">
        <v>173</v>
      </c>
      <c r="N2" t="s">
        <v>433</v>
      </c>
      <c r="O2" t="s">
        <v>174</v>
      </c>
      <c r="P2" t="s">
        <v>175</v>
      </c>
      <c r="Q2" t="s">
        <v>176</v>
      </c>
      <c r="R2" t="s">
        <v>177</v>
      </c>
      <c r="S2" t="s">
        <v>178</v>
      </c>
      <c r="T2" t="s">
        <v>179</v>
      </c>
      <c r="U2" t="s">
        <v>180</v>
      </c>
      <c r="V2" t="s">
        <v>470</v>
      </c>
      <c r="W2" t="s">
        <v>566</v>
      </c>
      <c r="X2" t="s">
        <v>471</v>
      </c>
      <c r="Y2" t="s">
        <v>181</v>
      </c>
      <c r="Z2" t="s">
        <v>434</v>
      </c>
      <c r="AA2" t="s">
        <v>435</v>
      </c>
      <c r="AB2" t="s">
        <v>436</v>
      </c>
      <c r="AC2" t="s">
        <v>182</v>
      </c>
      <c r="AD2" t="s">
        <v>183</v>
      </c>
      <c r="AE2" t="s">
        <v>437</v>
      </c>
      <c r="AF2" t="s">
        <v>184</v>
      </c>
      <c r="AG2" t="s">
        <v>185</v>
      </c>
      <c r="AH2" t="s">
        <v>186</v>
      </c>
      <c r="AI2" t="s">
        <v>187</v>
      </c>
      <c r="AJ2" t="s">
        <v>188</v>
      </c>
      <c r="AK2" t="s">
        <v>189</v>
      </c>
      <c r="AL2" t="s">
        <v>190</v>
      </c>
      <c r="AM2" t="s">
        <v>747</v>
      </c>
      <c r="AN2" t="s">
        <v>191</v>
      </c>
      <c r="AO2" t="s">
        <v>192</v>
      </c>
      <c r="AP2" t="s">
        <v>193</v>
      </c>
      <c r="AQ2" t="s">
        <v>194</v>
      </c>
      <c r="AR2" t="s">
        <v>195</v>
      </c>
    </row>
    <row r="3" spans="1:52">
      <c r="A3">
        <v>1379</v>
      </c>
      <c r="B3" t="s">
        <v>25</v>
      </c>
      <c r="C3" s="2">
        <v>1695</v>
      </c>
      <c r="D3">
        <v>0</v>
      </c>
      <c r="E3">
        <v>0</v>
      </c>
      <c r="F3">
        <v>0</v>
      </c>
      <c r="G3" s="2">
        <v>12780</v>
      </c>
      <c r="H3">
        <v>0</v>
      </c>
      <c r="I3" s="2">
        <v>14475</v>
      </c>
      <c r="J3">
        <v>0</v>
      </c>
      <c r="K3">
        <v>0</v>
      </c>
      <c r="L3" s="2">
        <v>1076</v>
      </c>
      <c r="M3" s="2">
        <v>6390</v>
      </c>
      <c r="N3">
        <v>56</v>
      </c>
      <c r="O3" t="s">
        <v>196</v>
      </c>
      <c r="P3" t="s">
        <v>197</v>
      </c>
      <c r="Q3">
        <v>0</v>
      </c>
      <c r="R3">
        <v>0</v>
      </c>
      <c r="S3">
        <v>0</v>
      </c>
      <c r="T3">
        <v>2</v>
      </c>
      <c r="U3" t="s">
        <v>198</v>
      </c>
      <c r="V3">
        <v>0</v>
      </c>
      <c r="W3" s="2">
        <v>6143</v>
      </c>
      <c r="X3" s="2">
        <v>21112</v>
      </c>
      <c r="Y3" s="2">
        <v>16312</v>
      </c>
      <c r="Z3">
        <v>0</v>
      </c>
      <c r="AA3">
        <v>0</v>
      </c>
      <c r="AB3" s="2">
        <v>14475</v>
      </c>
      <c r="AC3">
        <v>0</v>
      </c>
      <c r="AD3">
        <v>0</v>
      </c>
      <c r="AE3">
        <v>0</v>
      </c>
      <c r="AI3">
        <v>0</v>
      </c>
      <c r="AM3" s="2">
        <v>12780</v>
      </c>
      <c r="AN3">
        <v>0</v>
      </c>
      <c r="AU3" s="2"/>
      <c r="AX3" s="2"/>
      <c r="AY3" s="2"/>
      <c r="AZ3" s="2"/>
    </row>
    <row r="4" spans="1:52">
      <c r="A4">
        <v>1379</v>
      </c>
      <c r="B4" t="s">
        <v>29</v>
      </c>
      <c r="C4" s="2">
        <v>7303</v>
      </c>
      <c r="D4">
        <v>0</v>
      </c>
      <c r="E4" s="2">
        <v>8160</v>
      </c>
      <c r="F4">
        <v>0</v>
      </c>
      <c r="G4" s="2">
        <v>24023</v>
      </c>
      <c r="H4">
        <v>0</v>
      </c>
      <c r="I4" s="2">
        <v>23166</v>
      </c>
      <c r="J4">
        <v>0</v>
      </c>
      <c r="K4">
        <v>0</v>
      </c>
      <c r="L4" s="2">
        <v>3100</v>
      </c>
      <c r="M4" s="2">
        <v>1200</v>
      </c>
      <c r="N4">
        <v>126</v>
      </c>
      <c r="O4" t="s">
        <v>199</v>
      </c>
      <c r="P4" t="s">
        <v>197</v>
      </c>
      <c r="Q4">
        <v>0</v>
      </c>
      <c r="R4">
        <v>0</v>
      </c>
      <c r="S4">
        <v>0</v>
      </c>
      <c r="T4">
        <v>2</v>
      </c>
      <c r="U4" t="s">
        <v>198</v>
      </c>
      <c r="V4">
        <v>0</v>
      </c>
      <c r="W4">
        <v>474</v>
      </c>
      <c r="X4" s="2">
        <v>28020</v>
      </c>
      <c r="Y4" s="2">
        <v>25020</v>
      </c>
      <c r="Z4">
        <v>0</v>
      </c>
      <c r="AA4">
        <v>0</v>
      </c>
      <c r="AB4" s="2">
        <v>4471</v>
      </c>
      <c r="AC4">
        <v>0</v>
      </c>
      <c r="AD4">
        <v>0</v>
      </c>
      <c r="AE4">
        <v>0</v>
      </c>
      <c r="AI4">
        <v>0</v>
      </c>
      <c r="AM4" s="2">
        <v>5328</v>
      </c>
      <c r="AN4">
        <v>0</v>
      </c>
      <c r="AU4" s="2"/>
      <c r="AX4" s="2"/>
      <c r="AY4" s="2"/>
      <c r="AZ4" s="2"/>
    </row>
    <row r="5" spans="1:52">
      <c r="A5">
        <v>1379</v>
      </c>
      <c r="B5" t="s">
        <v>30</v>
      </c>
      <c r="C5" s="2">
        <v>23958</v>
      </c>
      <c r="D5">
        <v>0</v>
      </c>
      <c r="E5" s="2">
        <v>40990</v>
      </c>
      <c r="F5">
        <v>0</v>
      </c>
      <c r="G5" s="2">
        <v>107000</v>
      </c>
      <c r="H5">
        <v>0</v>
      </c>
      <c r="I5" s="2">
        <v>89968</v>
      </c>
      <c r="J5">
        <v>0</v>
      </c>
      <c r="K5">
        <v>0</v>
      </c>
      <c r="L5" s="2">
        <v>9892</v>
      </c>
      <c r="M5" s="2">
        <v>1000</v>
      </c>
      <c r="N5">
        <v>112</v>
      </c>
      <c r="O5" t="s">
        <v>472</v>
      </c>
      <c r="P5" t="s">
        <v>197</v>
      </c>
      <c r="Q5">
        <v>0</v>
      </c>
      <c r="R5">
        <v>0</v>
      </c>
      <c r="S5">
        <v>0</v>
      </c>
      <c r="T5">
        <v>2</v>
      </c>
      <c r="U5" t="s">
        <v>198</v>
      </c>
      <c r="V5">
        <v>0</v>
      </c>
      <c r="W5">
        <v>25</v>
      </c>
      <c r="X5" s="2">
        <v>108702</v>
      </c>
      <c r="Y5" s="2">
        <v>45296</v>
      </c>
      <c r="Z5">
        <v>0</v>
      </c>
      <c r="AA5">
        <v>0</v>
      </c>
      <c r="AB5" s="2">
        <v>1727</v>
      </c>
      <c r="AC5">
        <v>0</v>
      </c>
      <c r="AD5">
        <v>0</v>
      </c>
      <c r="AE5">
        <v>0</v>
      </c>
      <c r="AI5">
        <v>0</v>
      </c>
      <c r="AM5" s="2">
        <v>18759</v>
      </c>
      <c r="AN5">
        <v>0</v>
      </c>
      <c r="AU5" s="2"/>
      <c r="AX5" s="2"/>
      <c r="AY5" s="2"/>
      <c r="AZ5" s="2"/>
    </row>
    <row r="6" spans="1:52">
      <c r="A6">
        <v>1379</v>
      </c>
      <c r="B6" t="s">
        <v>31</v>
      </c>
      <c r="C6">
        <v>0</v>
      </c>
      <c r="D6">
        <v>0</v>
      </c>
      <c r="E6">
        <v>0</v>
      </c>
      <c r="F6" s="2">
        <v>12020</v>
      </c>
      <c r="G6" s="2">
        <v>115940</v>
      </c>
      <c r="H6">
        <v>0</v>
      </c>
      <c r="I6" s="2">
        <v>94057</v>
      </c>
      <c r="J6" s="2">
        <v>33903</v>
      </c>
      <c r="K6" s="2">
        <v>1105</v>
      </c>
      <c r="L6">
        <v>0</v>
      </c>
      <c r="M6" s="2">
        <v>1000</v>
      </c>
      <c r="N6">
        <v>168</v>
      </c>
      <c r="O6" t="s">
        <v>473</v>
      </c>
      <c r="P6" t="s">
        <v>197</v>
      </c>
      <c r="Q6">
        <v>0</v>
      </c>
      <c r="R6">
        <v>0</v>
      </c>
      <c r="S6">
        <v>0</v>
      </c>
      <c r="T6">
        <v>2</v>
      </c>
      <c r="U6" t="s">
        <v>198</v>
      </c>
      <c r="V6" s="2">
        <v>-33903</v>
      </c>
      <c r="W6" s="2">
        <v>7454</v>
      </c>
      <c r="X6" s="2">
        <v>95375</v>
      </c>
      <c r="Y6">
        <v>0</v>
      </c>
      <c r="Z6">
        <v>0</v>
      </c>
      <c r="AA6">
        <v>0</v>
      </c>
      <c r="AB6" s="2">
        <v>8772</v>
      </c>
      <c r="AC6">
        <v>0</v>
      </c>
      <c r="AD6">
        <v>0</v>
      </c>
      <c r="AE6">
        <v>0</v>
      </c>
      <c r="AI6">
        <v>0</v>
      </c>
      <c r="AM6" s="2">
        <v>8772</v>
      </c>
      <c r="AN6">
        <v>0</v>
      </c>
      <c r="AU6" s="2"/>
      <c r="AX6" s="2"/>
      <c r="AY6" s="2"/>
    </row>
    <row r="7" spans="1:52">
      <c r="A7">
        <v>1379</v>
      </c>
      <c r="B7" t="s">
        <v>33</v>
      </c>
      <c r="C7" s="2">
        <v>3639</v>
      </c>
      <c r="D7">
        <v>0</v>
      </c>
      <c r="E7">
        <v>0</v>
      </c>
      <c r="F7">
        <v>0</v>
      </c>
      <c r="G7" s="2">
        <v>6000</v>
      </c>
      <c r="H7">
        <v>0</v>
      </c>
      <c r="I7" s="2">
        <v>11259</v>
      </c>
      <c r="J7">
        <v>0</v>
      </c>
      <c r="K7" s="2">
        <v>1620</v>
      </c>
      <c r="L7">
        <v>0</v>
      </c>
      <c r="M7" s="2">
        <v>3000</v>
      </c>
      <c r="N7">
        <v>56</v>
      </c>
      <c r="O7" t="s">
        <v>200</v>
      </c>
      <c r="P7" t="s">
        <v>197</v>
      </c>
      <c r="Q7">
        <v>0</v>
      </c>
      <c r="R7">
        <v>0</v>
      </c>
      <c r="S7">
        <v>0</v>
      </c>
      <c r="T7">
        <v>2</v>
      </c>
      <c r="U7" t="s">
        <v>198</v>
      </c>
      <c r="V7">
        <v>0</v>
      </c>
      <c r="W7">
        <v>0</v>
      </c>
      <c r="X7" s="2">
        <v>21036</v>
      </c>
      <c r="Y7">
        <v>0</v>
      </c>
      <c r="Z7">
        <v>0</v>
      </c>
      <c r="AA7">
        <v>0</v>
      </c>
      <c r="AB7" s="2">
        <v>15036</v>
      </c>
      <c r="AC7">
        <v>0</v>
      </c>
      <c r="AD7">
        <v>0</v>
      </c>
      <c r="AE7">
        <v>0</v>
      </c>
      <c r="AI7">
        <v>0</v>
      </c>
      <c r="AM7" s="2">
        <v>11397</v>
      </c>
      <c r="AN7">
        <v>0</v>
      </c>
      <c r="AU7" s="2"/>
      <c r="AX7" s="2"/>
      <c r="AY7" s="2"/>
      <c r="AZ7" s="2"/>
    </row>
    <row r="8" spans="1:52">
      <c r="A8">
        <v>1379</v>
      </c>
      <c r="B8" t="s">
        <v>242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3000</v>
      </c>
      <c r="N8">
        <v>364</v>
      </c>
      <c r="O8" t="s">
        <v>201</v>
      </c>
      <c r="P8" t="s">
        <v>197</v>
      </c>
      <c r="Q8">
        <v>0</v>
      </c>
      <c r="R8">
        <v>0</v>
      </c>
      <c r="S8">
        <v>0</v>
      </c>
      <c r="T8">
        <v>2</v>
      </c>
      <c r="U8" t="s">
        <v>198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I8">
        <v>0</v>
      </c>
      <c r="AM8">
        <v>0</v>
      </c>
      <c r="AN8">
        <v>0</v>
      </c>
      <c r="AU8" s="2"/>
      <c r="AX8" s="2"/>
      <c r="AY8" s="2"/>
    </row>
    <row r="9" spans="1:52">
      <c r="A9">
        <v>1379</v>
      </c>
      <c r="B9" t="s">
        <v>34</v>
      </c>
      <c r="C9" s="2">
        <v>9000</v>
      </c>
      <c r="D9">
        <v>0</v>
      </c>
      <c r="E9">
        <v>0</v>
      </c>
      <c r="F9">
        <v>0</v>
      </c>
      <c r="G9" s="2">
        <v>75000</v>
      </c>
      <c r="H9">
        <v>0</v>
      </c>
      <c r="I9" s="2">
        <v>83766</v>
      </c>
      <c r="J9" s="2">
        <v>5100</v>
      </c>
      <c r="K9" s="2">
        <v>12106</v>
      </c>
      <c r="L9">
        <v>0</v>
      </c>
      <c r="M9" s="2">
        <v>3000</v>
      </c>
      <c r="N9">
        <v>140</v>
      </c>
      <c r="O9" t="s">
        <v>201</v>
      </c>
      <c r="P9" t="s">
        <v>197</v>
      </c>
      <c r="Q9">
        <v>0</v>
      </c>
      <c r="R9">
        <v>0</v>
      </c>
      <c r="S9">
        <v>0</v>
      </c>
      <c r="T9">
        <v>2</v>
      </c>
      <c r="U9" t="s">
        <v>198</v>
      </c>
      <c r="V9" s="2">
        <v>-5100</v>
      </c>
      <c r="W9" s="2">
        <v>-2240</v>
      </c>
      <c r="X9" s="2">
        <v>207140</v>
      </c>
      <c r="Y9">
        <v>0</v>
      </c>
      <c r="Z9">
        <v>0</v>
      </c>
      <c r="AA9">
        <v>0</v>
      </c>
      <c r="AB9" s="2">
        <v>135000</v>
      </c>
      <c r="AC9">
        <v>0</v>
      </c>
      <c r="AD9">
        <v>0</v>
      </c>
      <c r="AE9">
        <v>0</v>
      </c>
      <c r="AI9" s="2">
        <v>3000</v>
      </c>
      <c r="AM9" s="2">
        <v>126000</v>
      </c>
      <c r="AN9">
        <v>0</v>
      </c>
      <c r="AU9" s="2"/>
      <c r="AX9" s="2"/>
      <c r="AY9" s="2"/>
    </row>
    <row r="10" spans="1:52">
      <c r="A10">
        <v>1379</v>
      </c>
      <c r="B10" t="s">
        <v>35</v>
      </c>
      <c r="C10" s="2">
        <v>2244</v>
      </c>
      <c r="D10">
        <v>0</v>
      </c>
      <c r="E10">
        <v>0</v>
      </c>
      <c r="F10">
        <v>800</v>
      </c>
      <c r="G10" s="2">
        <v>11200</v>
      </c>
      <c r="H10">
        <v>0</v>
      </c>
      <c r="I10" s="2">
        <v>14244</v>
      </c>
      <c r="J10">
        <v>0</v>
      </c>
      <c r="K10">
        <v>0</v>
      </c>
      <c r="L10">
        <v>0</v>
      </c>
      <c r="M10">
        <v>800</v>
      </c>
      <c r="N10">
        <v>126</v>
      </c>
      <c r="O10" t="s">
        <v>474</v>
      </c>
      <c r="P10" t="s">
        <v>197</v>
      </c>
      <c r="Q10">
        <v>0</v>
      </c>
      <c r="R10">
        <v>0</v>
      </c>
      <c r="S10">
        <v>0</v>
      </c>
      <c r="T10">
        <v>2</v>
      </c>
      <c r="U10" t="s">
        <v>198</v>
      </c>
      <c r="V10">
        <v>0</v>
      </c>
      <c r="W10" s="2">
        <v>14244</v>
      </c>
      <c r="X10">
        <v>0</v>
      </c>
      <c r="Y10">
        <v>0</v>
      </c>
      <c r="Z10">
        <v>0</v>
      </c>
      <c r="AA10">
        <v>0</v>
      </c>
      <c r="AB10" s="2">
        <v>2244</v>
      </c>
      <c r="AC10">
        <v>0</v>
      </c>
      <c r="AD10">
        <v>0</v>
      </c>
      <c r="AE10">
        <v>0</v>
      </c>
      <c r="AI10">
        <v>0</v>
      </c>
      <c r="AM10">
        <v>0</v>
      </c>
      <c r="AN10">
        <v>0</v>
      </c>
      <c r="AU10" s="2"/>
      <c r="AX10" s="2"/>
      <c r="AY10" s="2"/>
      <c r="AZ10" s="2"/>
    </row>
    <row r="11" spans="1:52">
      <c r="A11">
        <v>1379</v>
      </c>
      <c r="B11" t="s">
        <v>278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s="2">
        <v>4662</v>
      </c>
      <c r="J11">
        <v>0</v>
      </c>
      <c r="K11" s="2">
        <v>4662</v>
      </c>
      <c r="L11">
        <v>0</v>
      </c>
      <c r="M11" s="2">
        <v>3000</v>
      </c>
      <c r="N11">
        <v>140</v>
      </c>
      <c r="O11" t="s">
        <v>475</v>
      </c>
      <c r="P11" t="s">
        <v>197</v>
      </c>
      <c r="Q11">
        <v>0</v>
      </c>
      <c r="R11">
        <v>0</v>
      </c>
      <c r="S11">
        <v>0</v>
      </c>
      <c r="T11">
        <v>2</v>
      </c>
      <c r="U11" t="s">
        <v>198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I11" s="2">
        <v>3000</v>
      </c>
      <c r="AM11">
        <v>0</v>
      </c>
      <c r="AN11">
        <v>0</v>
      </c>
      <c r="AU11" s="2"/>
      <c r="AX11" s="2"/>
      <c r="AY11" s="2"/>
      <c r="AZ11" s="2"/>
    </row>
    <row r="12" spans="1:52">
      <c r="A12">
        <v>1379</v>
      </c>
      <c r="B12" t="s">
        <v>36</v>
      </c>
      <c r="C12">
        <v>0</v>
      </c>
      <c r="D12">
        <v>0</v>
      </c>
      <c r="E12">
        <v>0</v>
      </c>
      <c r="F12">
        <v>0</v>
      </c>
      <c r="G12" s="2">
        <v>6000</v>
      </c>
      <c r="H12">
        <v>0</v>
      </c>
      <c r="I12" s="2">
        <v>8587</v>
      </c>
      <c r="J12">
        <v>0</v>
      </c>
      <c r="K12" s="2">
        <v>2587</v>
      </c>
      <c r="L12">
        <v>0</v>
      </c>
      <c r="M12" s="2">
        <v>3000</v>
      </c>
      <c r="N12">
        <v>168</v>
      </c>
      <c r="O12" t="s">
        <v>202</v>
      </c>
      <c r="P12" t="s">
        <v>197</v>
      </c>
      <c r="Q12">
        <v>0</v>
      </c>
      <c r="R12">
        <v>0</v>
      </c>
      <c r="S12">
        <v>0</v>
      </c>
      <c r="T12">
        <v>2</v>
      </c>
      <c r="U12" t="s">
        <v>198</v>
      </c>
      <c r="V12">
        <v>0</v>
      </c>
      <c r="W12" s="2">
        <v>1520</v>
      </c>
      <c r="X12" s="2">
        <v>7480</v>
      </c>
      <c r="Y12">
        <v>0</v>
      </c>
      <c r="Z12">
        <v>0</v>
      </c>
      <c r="AA12">
        <v>0</v>
      </c>
      <c r="AB12" s="2">
        <v>3000</v>
      </c>
      <c r="AC12">
        <v>0</v>
      </c>
      <c r="AD12">
        <v>0</v>
      </c>
      <c r="AE12">
        <v>0</v>
      </c>
      <c r="AI12">
        <v>0</v>
      </c>
      <c r="AM12" s="2">
        <v>3000</v>
      </c>
      <c r="AN12">
        <v>0</v>
      </c>
    </row>
    <row r="13" spans="1:52">
      <c r="A13">
        <v>1379</v>
      </c>
      <c r="B13" t="s">
        <v>37</v>
      </c>
      <c r="C13">
        <v>0</v>
      </c>
      <c r="D13">
        <v>0</v>
      </c>
      <c r="E13">
        <v>0</v>
      </c>
      <c r="F13">
        <v>0</v>
      </c>
      <c r="G13" s="2">
        <v>6000</v>
      </c>
      <c r="H13">
        <v>0</v>
      </c>
      <c r="I13" s="2">
        <v>8587</v>
      </c>
      <c r="J13">
        <v>0</v>
      </c>
      <c r="K13" s="2">
        <v>2587</v>
      </c>
      <c r="L13">
        <v>0</v>
      </c>
      <c r="M13" s="2">
        <v>3000</v>
      </c>
      <c r="N13">
        <v>168</v>
      </c>
      <c r="O13" t="s">
        <v>203</v>
      </c>
      <c r="P13" t="s">
        <v>197</v>
      </c>
      <c r="Q13">
        <v>0</v>
      </c>
      <c r="R13">
        <v>0</v>
      </c>
      <c r="S13">
        <v>0</v>
      </c>
      <c r="T13">
        <v>2</v>
      </c>
      <c r="U13" t="s">
        <v>198</v>
      </c>
      <c r="V13">
        <v>0</v>
      </c>
      <c r="W13" s="2">
        <v>1482</v>
      </c>
      <c r="X13" s="2">
        <v>10518</v>
      </c>
      <c r="Y13">
        <v>0</v>
      </c>
      <c r="Z13">
        <v>0</v>
      </c>
      <c r="AA13">
        <v>0</v>
      </c>
      <c r="AB13" s="2">
        <v>6000</v>
      </c>
      <c r="AC13">
        <v>0</v>
      </c>
      <c r="AD13">
        <v>0</v>
      </c>
      <c r="AE13">
        <v>0</v>
      </c>
      <c r="AI13">
        <v>0</v>
      </c>
      <c r="AM13" s="2">
        <v>6000</v>
      </c>
      <c r="AN13">
        <v>0</v>
      </c>
      <c r="AU13" s="2"/>
      <c r="AX13" s="2"/>
      <c r="AY13" s="2"/>
      <c r="AZ13" s="2"/>
    </row>
    <row r="14" spans="1:52">
      <c r="A14">
        <v>1379</v>
      </c>
      <c r="B14" t="s">
        <v>38</v>
      </c>
      <c r="C14">
        <v>0</v>
      </c>
      <c r="D14">
        <v>0</v>
      </c>
      <c r="E14">
        <v>0</v>
      </c>
      <c r="F14">
        <v>0</v>
      </c>
      <c r="G14" s="2">
        <v>150000</v>
      </c>
      <c r="H14">
        <v>0</v>
      </c>
      <c r="I14" s="2">
        <v>139256</v>
      </c>
      <c r="J14" s="2">
        <v>10744</v>
      </c>
      <c r="K14" s="2">
        <v>6819</v>
      </c>
      <c r="L14">
        <v>0</v>
      </c>
      <c r="M14" s="2">
        <v>24000</v>
      </c>
      <c r="N14">
        <v>364</v>
      </c>
      <c r="O14" t="s">
        <v>476</v>
      </c>
      <c r="P14" t="s">
        <v>197</v>
      </c>
      <c r="Q14">
        <v>0</v>
      </c>
      <c r="R14">
        <v>0</v>
      </c>
      <c r="S14">
        <v>0</v>
      </c>
      <c r="T14">
        <v>2</v>
      </c>
      <c r="U14" t="s">
        <v>198</v>
      </c>
      <c r="V14" s="2">
        <v>-10744</v>
      </c>
      <c r="W14" s="2">
        <v>12554</v>
      </c>
      <c r="X14" s="2">
        <v>150702</v>
      </c>
      <c r="Y14">
        <v>0</v>
      </c>
      <c r="Z14">
        <v>0</v>
      </c>
      <c r="AA14">
        <v>0</v>
      </c>
      <c r="AB14" s="2">
        <v>24000</v>
      </c>
      <c r="AC14">
        <v>0</v>
      </c>
      <c r="AD14">
        <v>0</v>
      </c>
      <c r="AE14">
        <v>0</v>
      </c>
      <c r="AI14">
        <v>0</v>
      </c>
      <c r="AM14" s="2">
        <v>24000</v>
      </c>
      <c r="AN14">
        <v>0</v>
      </c>
      <c r="AU14" s="2"/>
      <c r="AV14" s="2"/>
      <c r="AX14" s="2"/>
      <c r="AY14" s="2"/>
      <c r="AZ14" s="2"/>
    </row>
    <row r="15" spans="1:52">
      <c r="A15">
        <v>1379</v>
      </c>
      <c r="B15" t="s">
        <v>282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 s="2">
        <v>99000</v>
      </c>
      <c r="N15">
        <v>98</v>
      </c>
      <c r="O15" t="s">
        <v>477</v>
      </c>
      <c r="P15" t="s">
        <v>197</v>
      </c>
      <c r="Q15">
        <v>0</v>
      </c>
      <c r="R15">
        <v>0</v>
      </c>
      <c r="S15">
        <v>0</v>
      </c>
      <c r="T15">
        <v>2</v>
      </c>
      <c r="U15" t="s">
        <v>198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I15">
        <v>0</v>
      </c>
      <c r="AM15">
        <v>0</v>
      </c>
      <c r="AN15">
        <v>0</v>
      </c>
    </row>
    <row r="16" spans="1:52">
      <c r="A16">
        <v>1379</v>
      </c>
      <c r="B16" t="s">
        <v>39</v>
      </c>
      <c r="C16" s="2">
        <v>2305</v>
      </c>
      <c r="D16">
        <v>0</v>
      </c>
      <c r="E16">
        <v>0</v>
      </c>
      <c r="F16">
        <v>0</v>
      </c>
      <c r="G16" s="2">
        <v>12000</v>
      </c>
      <c r="H16">
        <v>0</v>
      </c>
      <c r="I16" s="2">
        <v>14497</v>
      </c>
      <c r="J16">
        <v>0</v>
      </c>
      <c r="K16">
        <v>772</v>
      </c>
      <c r="L16">
        <v>0</v>
      </c>
      <c r="M16" s="2">
        <v>3000</v>
      </c>
      <c r="N16">
        <v>98</v>
      </c>
      <c r="O16" t="s">
        <v>478</v>
      </c>
      <c r="P16" t="s">
        <v>197</v>
      </c>
      <c r="Q16">
        <v>0</v>
      </c>
      <c r="R16">
        <v>0</v>
      </c>
      <c r="S16">
        <v>0</v>
      </c>
      <c r="T16">
        <v>2</v>
      </c>
      <c r="U16" t="s">
        <v>198</v>
      </c>
      <c r="V16">
        <v>0</v>
      </c>
      <c r="W16" s="2">
        <v>14305</v>
      </c>
      <c r="X16">
        <v>0</v>
      </c>
      <c r="Y16">
        <v>0</v>
      </c>
      <c r="Z16">
        <v>0</v>
      </c>
      <c r="AA16">
        <v>0</v>
      </c>
      <c r="AB16" s="2">
        <v>2305</v>
      </c>
      <c r="AC16">
        <v>0</v>
      </c>
      <c r="AD16">
        <v>0</v>
      </c>
      <c r="AE16">
        <v>0</v>
      </c>
      <c r="AI16">
        <v>0</v>
      </c>
      <c r="AM16">
        <v>0</v>
      </c>
      <c r="AN16">
        <v>0</v>
      </c>
      <c r="AU16" s="2"/>
      <c r="AV16" s="2"/>
      <c r="AX16" s="2"/>
      <c r="AY16" s="2"/>
      <c r="AZ16" s="2"/>
    </row>
    <row r="17" spans="1:52">
      <c r="A17">
        <v>1379</v>
      </c>
      <c r="B17" t="s">
        <v>259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 s="2">
        <v>22000</v>
      </c>
      <c r="N17">
        <v>98</v>
      </c>
      <c r="O17" t="s">
        <v>479</v>
      </c>
      <c r="P17" t="s">
        <v>197</v>
      </c>
      <c r="Q17">
        <v>0</v>
      </c>
      <c r="R17">
        <v>0</v>
      </c>
      <c r="S17">
        <v>0</v>
      </c>
      <c r="T17">
        <v>2</v>
      </c>
      <c r="U17" t="s">
        <v>198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I17">
        <v>0</v>
      </c>
      <c r="AM17">
        <v>0</v>
      </c>
      <c r="AN17">
        <v>0</v>
      </c>
      <c r="AU17" s="2"/>
      <c r="AX17" s="2"/>
      <c r="AY17" s="2"/>
      <c r="AZ17" s="2"/>
    </row>
    <row r="18" spans="1:52">
      <c r="A18">
        <v>1379</v>
      </c>
      <c r="B18" t="s">
        <v>260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 s="2">
        <v>50000</v>
      </c>
      <c r="N18">
        <v>98</v>
      </c>
      <c r="O18" t="s">
        <v>479</v>
      </c>
      <c r="P18" t="s">
        <v>197</v>
      </c>
      <c r="Q18">
        <v>0</v>
      </c>
      <c r="R18">
        <v>0</v>
      </c>
      <c r="S18">
        <v>0</v>
      </c>
      <c r="T18">
        <v>2</v>
      </c>
      <c r="U18" t="s">
        <v>198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I18">
        <v>0</v>
      </c>
      <c r="AM18">
        <v>0</v>
      </c>
      <c r="AN18">
        <v>0</v>
      </c>
      <c r="AU18" s="2"/>
      <c r="AV18" s="2"/>
      <c r="AX18" s="2"/>
      <c r="AY18" s="2"/>
      <c r="AZ18" s="2"/>
    </row>
    <row r="19" spans="1:52">
      <c r="A19">
        <v>1379</v>
      </c>
      <c r="B19" t="s">
        <v>40</v>
      </c>
      <c r="C19">
        <v>0</v>
      </c>
      <c r="D19">
        <v>0</v>
      </c>
      <c r="E19">
        <v>0</v>
      </c>
      <c r="F19">
        <v>0</v>
      </c>
      <c r="G19" s="2">
        <v>96000</v>
      </c>
      <c r="H19">
        <v>0</v>
      </c>
      <c r="I19" s="2">
        <v>35293</v>
      </c>
      <c r="J19" s="2">
        <v>61200</v>
      </c>
      <c r="K19">
        <v>493</v>
      </c>
      <c r="L19">
        <v>0</v>
      </c>
      <c r="M19" s="2">
        <v>4000</v>
      </c>
      <c r="N19">
        <v>70</v>
      </c>
      <c r="O19" t="s">
        <v>204</v>
      </c>
      <c r="P19" t="s">
        <v>197</v>
      </c>
      <c r="Q19">
        <v>0</v>
      </c>
      <c r="R19">
        <v>0</v>
      </c>
      <c r="S19">
        <v>0</v>
      </c>
      <c r="T19">
        <v>2</v>
      </c>
      <c r="U19" t="s">
        <v>198</v>
      </c>
      <c r="V19" s="2">
        <v>-61200</v>
      </c>
      <c r="W19">
        <v>0</v>
      </c>
      <c r="X19" s="2">
        <v>103440</v>
      </c>
      <c r="Y19">
        <v>0</v>
      </c>
      <c r="Z19">
        <v>0</v>
      </c>
      <c r="AA19">
        <v>0</v>
      </c>
      <c r="AB19" s="2">
        <v>68640</v>
      </c>
      <c r="AC19">
        <v>0</v>
      </c>
      <c r="AD19">
        <v>0</v>
      </c>
      <c r="AE19">
        <v>0</v>
      </c>
      <c r="AI19">
        <v>0</v>
      </c>
      <c r="AM19" s="2">
        <v>68640</v>
      </c>
      <c r="AN19">
        <v>0</v>
      </c>
      <c r="AU19" s="2"/>
      <c r="AV19" s="2"/>
      <c r="AX19" s="2"/>
      <c r="AY19" s="2"/>
      <c r="AZ19" s="2"/>
    </row>
    <row r="20" spans="1:52">
      <c r="A20">
        <v>1379</v>
      </c>
      <c r="B20" t="s">
        <v>41</v>
      </c>
      <c r="C20">
        <v>0</v>
      </c>
      <c r="D20">
        <v>0</v>
      </c>
      <c r="E20">
        <v>0</v>
      </c>
      <c r="F20">
        <v>0</v>
      </c>
      <c r="G20" s="2">
        <v>12000</v>
      </c>
      <c r="H20">
        <v>0</v>
      </c>
      <c r="I20" s="2">
        <v>9250</v>
      </c>
      <c r="J20" s="2">
        <v>2750</v>
      </c>
      <c r="K20" s="2">
        <v>2290</v>
      </c>
      <c r="L20">
        <v>0</v>
      </c>
      <c r="M20" s="2">
        <v>3000</v>
      </c>
      <c r="N20">
        <v>98</v>
      </c>
      <c r="O20" t="s">
        <v>480</v>
      </c>
      <c r="P20" t="s">
        <v>197</v>
      </c>
      <c r="Q20">
        <v>0</v>
      </c>
      <c r="R20">
        <v>0</v>
      </c>
      <c r="S20">
        <v>0</v>
      </c>
      <c r="T20">
        <v>2</v>
      </c>
      <c r="U20" t="s">
        <v>198</v>
      </c>
      <c r="V20" s="2">
        <v>-2750</v>
      </c>
      <c r="W20" s="2">
        <v>2780</v>
      </c>
      <c r="X20" s="2">
        <v>12854</v>
      </c>
      <c r="Y20">
        <v>0</v>
      </c>
      <c r="Z20">
        <v>0</v>
      </c>
      <c r="AA20">
        <v>0</v>
      </c>
      <c r="AB20" s="2">
        <v>6384</v>
      </c>
      <c r="AC20">
        <v>0</v>
      </c>
      <c r="AD20">
        <v>0</v>
      </c>
      <c r="AE20">
        <v>0</v>
      </c>
      <c r="AI20">
        <v>0</v>
      </c>
      <c r="AM20" s="2">
        <v>6384</v>
      </c>
      <c r="AN20">
        <v>0</v>
      </c>
    </row>
    <row r="21" spans="1:52">
      <c r="A21">
        <v>1379</v>
      </c>
      <c r="B21" t="s">
        <v>42</v>
      </c>
      <c r="C21" s="2">
        <v>3000</v>
      </c>
      <c r="D21">
        <v>0</v>
      </c>
      <c r="E21">
        <v>0</v>
      </c>
      <c r="F21">
        <v>0</v>
      </c>
      <c r="G21" s="2">
        <v>30000</v>
      </c>
      <c r="H21">
        <v>0</v>
      </c>
      <c r="I21" s="2">
        <v>35360</v>
      </c>
      <c r="J21">
        <v>0</v>
      </c>
      <c r="K21" s="2">
        <v>5840</v>
      </c>
      <c r="L21">
        <v>0</v>
      </c>
      <c r="M21" s="2">
        <v>3000</v>
      </c>
      <c r="N21">
        <v>98</v>
      </c>
      <c r="O21" t="s">
        <v>481</v>
      </c>
      <c r="P21" t="s">
        <v>197</v>
      </c>
      <c r="Q21">
        <v>0</v>
      </c>
      <c r="R21">
        <v>0</v>
      </c>
      <c r="S21">
        <v>0</v>
      </c>
      <c r="T21">
        <v>2</v>
      </c>
      <c r="U21" t="s">
        <v>198</v>
      </c>
      <c r="V21">
        <v>0</v>
      </c>
      <c r="W21" s="2">
        <v>33000</v>
      </c>
      <c r="X21">
        <v>0</v>
      </c>
      <c r="Y21">
        <v>0</v>
      </c>
      <c r="Z21">
        <v>0</v>
      </c>
      <c r="AA21">
        <v>0</v>
      </c>
      <c r="AB21" s="2">
        <v>3000</v>
      </c>
      <c r="AC21">
        <v>0</v>
      </c>
      <c r="AD21">
        <v>0</v>
      </c>
      <c r="AE21">
        <v>0</v>
      </c>
      <c r="AI21">
        <v>0</v>
      </c>
      <c r="AM21">
        <v>0</v>
      </c>
      <c r="AN21">
        <v>0</v>
      </c>
      <c r="AU21" s="2"/>
      <c r="AV21" s="2"/>
      <c r="AX21" s="2"/>
      <c r="AY21" s="2"/>
      <c r="AZ21" s="2"/>
    </row>
    <row r="22" spans="1:52">
      <c r="A22">
        <v>1379</v>
      </c>
      <c r="B22" t="s">
        <v>43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s="2">
        <v>1238</v>
      </c>
      <c r="J22">
        <v>0</v>
      </c>
      <c r="K22" s="2">
        <v>1478</v>
      </c>
      <c r="L22">
        <v>0</v>
      </c>
      <c r="M22" s="2">
        <v>2450</v>
      </c>
      <c r="N22">
        <v>112</v>
      </c>
      <c r="O22" t="s">
        <v>482</v>
      </c>
      <c r="P22" t="s">
        <v>197</v>
      </c>
      <c r="Q22">
        <v>0</v>
      </c>
      <c r="R22">
        <v>0</v>
      </c>
      <c r="S22">
        <v>0</v>
      </c>
      <c r="T22">
        <v>2</v>
      </c>
      <c r="U22" t="s">
        <v>198</v>
      </c>
      <c r="V22">
        <v>0</v>
      </c>
      <c r="W22">
        <v>240</v>
      </c>
      <c r="X22" s="2">
        <v>2210</v>
      </c>
      <c r="Y22">
        <v>0</v>
      </c>
      <c r="Z22">
        <v>0</v>
      </c>
      <c r="AA22">
        <v>0</v>
      </c>
      <c r="AB22" s="2">
        <v>2450</v>
      </c>
      <c r="AC22">
        <v>0</v>
      </c>
      <c r="AD22">
        <v>0</v>
      </c>
      <c r="AE22">
        <v>0</v>
      </c>
      <c r="AI22">
        <v>0</v>
      </c>
      <c r="AM22" s="2">
        <v>2450</v>
      </c>
      <c r="AN22">
        <v>0</v>
      </c>
      <c r="AU22" s="2"/>
      <c r="AX22" s="2"/>
      <c r="AY22" s="2"/>
      <c r="AZ22" s="2"/>
    </row>
    <row r="23" spans="1:52">
      <c r="A23">
        <v>1379</v>
      </c>
      <c r="B23" t="s">
        <v>226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 s="2">
        <v>12000</v>
      </c>
      <c r="N23">
        <v>91</v>
      </c>
      <c r="O23" t="s">
        <v>483</v>
      </c>
      <c r="P23" t="s">
        <v>197</v>
      </c>
      <c r="Q23">
        <v>0</v>
      </c>
      <c r="R23">
        <v>0</v>
      </c>
      <c r="S23">
        <v>0</v>
      </c>
      <c r="T23">
        <v>2</v>
      </c>
      <c r="U23" t="s">
        <v>198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I23">
        <v>0</v>
      </c>
      <c r="AM23">
        <v>0</v>
      </c>
      <c r="AN23">
        <v>0</v>
      </c>
      <c r="AU23" s="2"/>
      <c r="AY23" s="2"/>
      <c r="AZ23" s="2"/>
    </row>
    <row r="24" spans="1:52">
      <c r="A24">
        <v>1379</v>
      </c>
      <c r="B24" t="s">
        <v>227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t="s">
        <v>484</v>
      </c>
      <c r="P24" t="s">
        <v>197</v>
      </c>
      <c r="Q24">
        <v>0</v>
      </c>
      <c r="R24">
        <v>0</v>
      </c>
      <c r="S24">
        <v>0</v>
      </c>
      <c r="T24">
        <v>2</v>
      </c>
      <c r="U24" t="s">
        <v>198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I24">
        <v>0</v>
      </c>
      <c r="AM24">
        <v>0</v>
      </c>
      <c r="AN24">
        <v>0</v>
      </c>
      <c r="AU24" s="2"/>
      <c r="AY24" s="2"/>
      <c r="AZ24" s="2"/>
    </row>
    <row r="25" spans="1:52">
      <c r="A25">
        <v>1379</v>
      </c>
      <c r="B25" t="s">
        <v>44</v>
      </c>
      <c r="C25">
        <v>0</v>
      </c>
      <c r="D25">
        <v>0</v>
      </c>
      <c r="E25">
        <v>0</v>
      </c>
      <c r="F25">
        <v>0</v>
      </c>
      <c r="G25" s="2">
        <v>96000</v>
      </c>
      <c r="H25">
        <v>0</v>
      </c>
      <c r="I25" s="2">
        <v>66818</v>
      </c>
      <c r="J25" s="2">
        <v>29182</v>
      </c>
      <c r="K25" s="2">
        <v>5702</v>
      </c>
      <c r="L25">
        <v>0</v>
      </c>
      <c r="M25">
        <v>0</v>
      </c>
      <c r="N25">
        <v>91</v>
      </c>
      <c r="O25" t="s">
        <v>485</v>
      </c>
      <c r="P25" t="s">
        <v>197</v>
      </c>
      <c r="Q25">
        <v>0</v>
      </c>
      <c r="R25">
        <v>0</v>
      </c>
      <c r="S25">
        <v>0</v>
      </c>
      <c r="T25">
        <v>2</v>
      </c>
      <c r="U25" t="s">
        <v>198</v>
      </c>
      <c r="V25" s="2">
        <v>-29182</v>
      </c>
      <c r="W25">
        <v>-1</v>
      </c>
      <c r="X25" s="2">
        <v>95488</v>
      </c>
      <c r="Y25">
        <v>0</v>
      </c>
      <c r="Z25">
        <v>0</v>
      </c>
      <c r="AA25">
        <v>0</v>
      </c>
      <c r="AB25" s="2">
        <v>28669</v>
      </c>
      <c r="AC25">
        <v>0</v>
      </c>
      <c r="AD25">
        <v>0</v>
      </c>
      <c r="AE25">
        <v>0</v>
      </c>
      <c r="AI25">
        <v>0</v>
      </c>
      <c r="AM25" s="2">
        <v>28669</v>
      </c>
      <c r="AN25">
        <v>0</v>
      </c>
      <c r="AU25" s="2"/>
      <c r="AV25" s="2"/>
      <c r="AX25" s="2"/>
      <c r="AY25" s="2"/>
      <c r="AZ25" s="2"/>
    </row>
    <row r="26" spans="1:52">
      <c r="A26">
        <v>1379</v>
      </c>
      <c r="B26" t="s">
        <v>45</v>
      </c>
      <c r="C26" s="2">
        <v>2282</v>
      </c>
      <c r="D26">
        <v>0</v>
      </c>
      <c r="E26" s="2">
        <v>5100</v>
      </c>
      <c r="F26">
        <v>0</v>
      </c>
      <c r="G26" s="2">
        <v>9000</v>
      </c>
      <c r="H26">
        <v>0</v>
      </c>
      <c r="I26" s="2">
        <v>6182</v>
      </c>
      <c r="J26">
        <v>0</v>
      </c>
      <c r="K26">
        <v>0</v>
      </c>
      <c r="L26">
        <v>0</v>
      </c>
      <c r="M26" s="2">
        <v>3000</v>
      </c>
      <c r="N26">
        <v>168</v>
      </c>
      <c r="O26" t="s">
        <v>205</v>
      </c>
      <c r="P26" t="s">
        <v>197</v>
      </c>
      <c r="Q26">
        <v>0</v>
      </c>
      <c r="R26">
        <v>0</v>
      </c>
      <c r="S26">
        <v>0</v>
      </c>
      <c r="T26">
        <v>2</v>
      </c>
      <c r="U26" t="s">
        <v>198</v>
      </c>
      <c r="V26">
        <v>0</v>
      </c>
      <c r="W26">
        <v>562</v>
      </c>
      <c r="X26" s="2">
        <v>8620</v>
      </c>
      <c r="Y26" s="2">
        <v>8620</v>
      </c>
      <c r="Z26">
        <v>0</v>
      </c>
      <c r="AA26">
        <v>0</v>
      </c>
      <c r="AB26">
        <v>182</v>
      </c>
      <c r="AC26">
        <v>0</v>
      </c>
      <c r="AD26">
        <v>0</v>
      </c>
      <c r="AE26">
        <v>0</v>
      </c>
      <c r="AI26">
        <v>0</v>
      </c>
      <c r="AM26" s="2">
        <v>3000</v>
      </c>
      <c r="AN26">
        <v>0</v>
      </c>
      <c r="AU26" s="2"/>
      <c r="AX26" s="2"/>
      <c r="AY26" s="2"/>
      <c r="AZ26" s="2"/>
    </row>
    <row r="27" spans="1:52">
      <c r="A27">
        <v>1379</v>
      </c>
      <c r="B27" t="s">
        <v>46</v>
      </c>
      <c r="C27">
        <v>0</v>
      </c>
      <c r="D27">
        <v>0</v>
      </c>
      <c r="E27">
        <v>0</v>
      </c>
      <c r="F27">
        <v>0</v>
      </c>
      <c r="G27" s="2">
        <v>24000</v>
      </c>
      <c r="H27">
        <v>0</v>
      </c>
      <c r="I27" s="2">
        <v>26977</v>
      </c>
      <c r="J27">
        <v>0</v>
      </c>
      <c r="K27" s="2">
        <v>3177</v>
      </c>
      <c r="L27">
        <v>0</v>
      </c>
      <c r="M27" s="2">
        <v>36000</v>
      </c>
      <c r="N27">
        <v>364</v>
      </c>
      <c r="O27" t="s">
        <v>486</v>
      </c>
      <c r="P27" t="s">
        <v>197</v>
      </c>
      <c r="Q27">
        <v>0</v>
      </c>
      <c r="R27">
        <v>0</v>
      </c>
      <c r="S27">
        <v>0</v>
      </c>
      <c r="T27">
        <v>2</v>
      </c>
      <c r="U27" t="s">
        <v>198</v>
      </c>
      <c r="V27">
        <v>0</v>
      </c>
      <c r="W27" s="2">
        <v>40505</v>
      </c>
      <c r="X27" s="2">
        <v>16495</v>
      </c>
      <c r="Y27">
        <v>0</v>
      </c>
      <c r="Z27">
        <v>0</v>
      </c>
      <c r="AA27">
        <v>0</v>
      </c>
      <c r="AB27" s="2">
        <v>33000</v>
      </c>
      <c r="AC27">
        <v>0</v>
      </c>
      <c r="AD27">
        <v>0</v>
      </c>
      <c r="AE27">
        <v>0</v>
      </c>
      <c r="AI27">
        <v>0</v>
      </c>
      <c r="AM27" s="2">
        <v>33000</v>
      </c>
      <c r="AN27">
        <v>0</v>
      </c>
      <c r="AU27" s="2"/>
      <c r="AZ27" s="2"/>
    </row>
    <row r="28" spans="1:52">
      <c r="A28">
        <v>1379</v>
      </c>
      <c r="B28" t="s">
        <v>47</v>
      </c>
      <c r="C28" s="2">
        <v>3119</v>
      </c>
      <c r="D28">
        <v>0</v>
      </c>
      <c r="E28">
        <v>0</v>
      </c>
      <c r="F28">
        <v>0</v>
      </c>
      <c r="G28" s="2">
        <v>3000</v>
      </c>
      <c r="H28">
        <v>0</v>
      </c>
      <c r="I28" s="2">
        <v>2519</v>
      </c>
      <c r="J28" s="2">
        <v>3600</v>
      </c>
      <c r="K28" s="2">
        <v>2460</v>
      </c>
      <c r="L28">
        <v>0</v>
      </c>
      <c r="M28" s="2">
        <v>3000</v>
      </c>
      <c r="N28">
        <v>147</v>
      </c>
      <c r="O28" t="s">
        <v>487</v>
      </c>
      <c r="P28" t="s">
        <v>197</v>
      </c>
      <c r="Q28">
        <v>0</v>
      </c>
      <c r="R28">
        <v>0</v>
      </c>
      <c r="S28">
        <v>0</v>
      </c>
      <c r="T28">
        <v>2</v>
      </c>
      <c r="U28" t="s">
        <v>198</v>
      </c>
      <c r="V28" s="2">
        <v>-3600</v>
      </c>
      <c r="W28">
        <v>103</v>
      </c>
      <c r="X28" s="2">
        <v>2416</v>
      </c>
      <c r="Y28">
        <v>0</v>
      </c>
      <c r="Z28">
        <v>0</v>
      </c>
      <c r="AA28">
        <v>0</v>
      </c>
      <c r="AB28" s="2">
        <v>3119</v>
      </c>
      <c r="AC28">
        <v>0</v>
      </c>
      <c r="AD28">
        <v>0</v>
      </c>
      <c r="AE28">
        <v>0</v>
      </c>
      <c r="AI28" s="2">
        <v>3000</v>
      </c>
      <c r="AM28">
        <v>0</v>
      </c>
      <c r="AN28">
        <v>0</v>
      </c>
      <c r="AQ28" t="s">
        <v>488</v>
      </c>
      <c r="AR28" t="s">
        <v>489</v>
      </c>
      <c r="AU28" s="2"/>
      <c r="AX28" s="2"/>
      <c r="AY28" s="2"/>
      <c r="AZ28" s="2"/>
    </row>
    <row r="29" spans="1:52">
      <c r="A29">
        <v>1379</v>
      </c>
      <c r="B29" t="s">
        <v>261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t="s">
        <v>490</v>
      </c>
      <c r="Q29">
        <v>0</v>
      </c>
      <c r="R29">
        <v>0</v>
      </c>
      <c r="S29">
        <v>0</v>
      </c>
      <c r="U29" t="s">
        <v>198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I29">
        <v>0</v>
      </c>
      <c r="AM29">
        <v>0</v>
      </c>
      <c r="AN29">
        <v>0</v>
      </c>
      <c r="AU29" s="2"/>
      <c r="AX29" s="2"/>
      <c r="AY29" s="2"/>
      <c r="AZ29" s="2"/>
    </row>
    <row r="30" spans="1:52">
      <c r="A30">
        <v>1379</v>
      </c>
      <c r="B30" t="s">
        <v>233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 s="2">
        <v>2000</v>
      </c>
      <c r="N30">
        <v>112</v>
      </c>
      <c r="O30" t="s">
        <v>491</v>
      </c>
      <c r="P30" t="s">
        <v>197</v>
      </c>
      <c r="Q30">
        <v>0</v>
      </c>
      <c r="R30">
        <v>0</v>
      </c>
      <c r="S30">
        <v>0</v>
      </c>
      <c r="T30">
        <v>2</v>
      </c>
      <c r="U30" t="s">
        <v>198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I30">
        <v>0</v>
      </c>
      <c r="AM30">
        <v>0</v>
      </c>
      <c r="AN30">
        <v>0</v>
      </c>
      <c r="AU30" s="2"/>
      <c r="AX30" s="2"/>
      <c r="AY30" s="2"/>
      <c r="AZ30" s="2"/>
    </row>
    <row r="31" spans="1:52">
      <c r="A31">
        <v>1379</v>
      </c>
      <c r="B31" t="s">
        <v>234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 s="2">
        <v>3000</v>
      </c>
      <c r="N31">
        <v>56</v>
      </c>
      <c r="O31" t="s">
        <v>492</v>
      </c>
      <c r="P31" t="s">
        <v>197</v>
      </c>
      <c r="Q31">
        <v>0</v>
      </c>
      <c r="R31">
        <v>0</v>
      </c>
      <c r="S31">
        <v>0</v>
      </c>
      <c r="T31">
        <v>2</v>
      </c>
      <c r="U31" t="s">
        <v>198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I31">
        <v>0</v>
      </c>
      <c r="AM31">
        <v>0</v>
      </c>
      <c r="AN31">
        <v>0</v>
      </c>
      <c r="AU31" s="2"/>
      <c r="AX31" s="2"/>
      <c r="AY31" s="2"/>
      <c r="AZ31" s="2"/>
    </row>
    <row r="32" spans="1:52">
      <c r="A32">
        <v>1379</v>
      </c>
      <c r="B32" t="s">
        <v>235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 s="2">
        <v>2000</v>
      </c>
      <c r="N32">
        <v>56</v>
      </c>
      <c r="O32" t="s">
        <v>491</v>
      </c>
      <c r="P32" t="s">
        <v>197</v>
      </c>
      <c r="Q32">
        <v>0</v>
      </c>
      <c r="R32">
        <v>0</v>
      </c>
      <c r="S32">
        <v>0</v>
      </c>
      <c r="T32">
        <v>2</v>
      </c>
      <c r="U32" t="s">
        <v>198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I32">
        <v>0</v>
      </c>
      <c r="AM32">
        <v>0</v>
      </c>
      <c r="AN32">
        <v>0</v>
      </c>
      <c r="AU32" s="2"/>
      <c r="AV32" s="2"/>
      <c r="AX32" s="2"/>
      <c r="AY32" s="2"/>
      <c r="AZ32" s="2"/>
    </row>
    <row r="33" spans="1:52">
      <c r="A33">
        <v>1379</v>
      </c>
      <c r="B33" t="s">
        <v>236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 s="2">
        <v>12000</v>
      </c>
      <c r="N33">
        <v>56</v>
      </c>
      <c r="O33" t="s">
        <v>493</v>
      </c>
      <c r="P33" t="s">
        <v>197</v>
      </c>
      <c r="Q33">
        <v>0</v>
      </c>
      <c r="R33">
        <v>0</v>
      </c>
      <c r="S33">
        <v>0</v>
      </c>
      <c r="T33">
        <v>2</v>
      </c>
      <c r="U33" t="s">
        <v>198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I33">
        <v>0</v>
      </c>
      <c r="AM33">
        <v>0</v>
      </c>
      <c r="AN33">
        <v>0</v>
      </c>
      <c r="AU33" s="2"/>
      <c r="AV33" s="2"/>
      <c r="AX33" s="2"/>
      <c r="AY33" s="2"/>
      <c r="AZ33" s="2"/>
    </row>
    <row r="34" spans="1:52">
      <c r="A34">
        <v>1379</v>
      </c>
      <c r="B34" t="s">
        <v>48</v>
      </c>
      <c r="C34">
        <v>0</v>
      </c>
      <c r="D34">
        <v>0</v>
      </c>
      <c r="E34">
        <v>0</v>
      </c>
      <c r="F34">
        <v>0</v>
      </c>
      <c r="G34" s="2">
        <v>44000</v>
      </c>
      <c r="H34">
        <v>0</v>
      </c>
      <c r="I34" s="2">
        <v>43826</v>
      </c>
      <c r="J34">
        <v>174</v>
      </c>
      <c r="K34" s="2">
        <v>3898</v>
      </c>
      <c r="L34">
        <v>0</v>
      </c>
      <c r="M34" s="2">
        <v>12000</v>
      </c>
      <c r="N34">
        <v>364</v>
      </c>
      <c r="O34" t="s">
        <v>494</v>
      </c>
      <c r="P34" t="s">
        <v>197</v>
      </c>
      <c r="Q34">
        <v>0</v>
      </c>
      <c r="R34">
        <v>0</v>
      </c>
      <c r="S34">
        <v>0</v>
      </c>
      <c r="T34">
        <v>2</v>
      </c>
      <c r="U34" t="s">
        <v>198</v>
      </c>
      <c r="V34">
        <v>-174</v>
      </c>
      <c r="W34" s="2">
        <v>19770</v>
      </c>
      <c r="X34" s="2">
        <v>30056</v>
      </c>
      <c r="Y34">
        <v>0</v>
      </c>
      <c r="Z34">
        <v>0</v>
      </c>
      <c r="AA34">
        <v>0</v>
      </c>
      <c r="AB34" s="2">
        <v>6000</v>
      </c>
      <c r="AC34">
        <v>0</v>
      </c>
      <c r="AD34">
        <v>0</v>
      </c>
      <c r="AE34">
        <v>0</v>
      </c>
      <c r="AI34">
        <v>0</v>
      </c>
      <c r="AM34" s="2">
        <v>6000</v>
      </c>
      <c r="AN34">
        <v>0</v>
      </c>
      <c r="AU34" s="2"/>
      <c r="AZ34" s="2"/>
    </row>
    <row r="35" spans="1:52">
      <c r="A35">
        <v>1379</v>
      </c>
      <c r="B35" t="s">
        <v>49</v>
      </c>
      <c r="C35">
        <v>0</v>
      </c>
      <c r="D35">
        <v>0</v>
      </c>
      <c r="E35">
        <v>0</v>
      </c>
      <c r="F35" s="2">
        <v>300000</v>
      </c>
      <c r="G35" s="2">
        <v>4970000</v>
      </c>
      <c r="H35">
        <v>0</v>
      </c>
      <c r="I35" s="2">
        <v>4627440</v>
      </c>
      <c r="J35" s="2">
        <v>642560</v>
      </c>
      <c r="K35" s="2">
        <v>33961</v>
      </c>
      <c r="L35">
        <v>0</v>
      </c>
      <c r="M35" s="2">
        <v>40000</v>
      </c>
      <c r="N35">
        <v>98</v>
      </c>
      <c r="O35" t="s">
        <v>495</v>
      </c>
      <c r="P35" t="s">
        <v>197</v>
      </c>
      <c r="Q35">
        <v>0</v>
      </c>
      <c r="R35">
        <v>0</v>
      </c>
      <c r="S35">
        <v>0</v>
      </c>
      <c r="T35">
        <v>2</v>
      </c>
      <c r="U35" t="s">
        <v>198</v>
      </c>
      <c r="V35" s="2">
        <v>-642560</v>
      </c>
      <c r="W35" s="2">
        <v>-157137</v>
      </c>
      <c r="X35" s="2">
        <v>5568487</v>
      </c>
      <c r="Y35">
        <v>0</v>
      </c>
      <c r="Z35">
        <v>0</v>
      </c>
      <c r="AA35">
        <v>0</v>
      </c>
      <c r="AB35" s="2">
        <v>783910</v>
      </c>
      <c r="AC35">
        <v>0</v>
      </c>
      <c r="AD35">
        <v>0</v>
      </c>
      <c r="AE35">
        <v>0</v>
      </c>
      <c r="AI35">
        <v>0</v>
      </c>
      <c r="AM35" s="2">
        <v>783910</v>
      </c>
      <c r="AN35">
        <v>0</v>
      </c>
      <c r="AU35" s="2"/>
      <c r="AX35" s="2"/>
      <c r="AY35" s="2"/>
      <c r="AZ35" s="2"/>
    </row>
    <row r="36" spans="1:52">
      <c r="A36">
        <v>1379</v>
      </c>
      <c r="B36" t="s">
        <v>50</v>
      </c>
      <c r="C36" s="2">
        <v>10813</v>
      </c>
      <c r="D36">
        <v>0</v>
      </c>
      <c r="E36">
        <v>0</v>
      </c>
      <c r="F36">
        <v>0</v>
      </c>
      <c r="G36">
        <v>0</v>
      </c>
      <c r="H36">
        <v>0</v>
      </c>
      <c r="I36" s="2">
        <v>10673</v>
      </c>
      <c r="J36">
        <v>256</v>
      </c>
      <c r="K36" s="2">
        <v>2161</v>
      </c>
      <c r="L36">
        <v>0</v>
      </c>
      <c r="M36" s="2">
        <v>2450</v>
      </c>
      <c r="N36">
        <v>112</v>
      </c>
      <c r="O36" t="s">
        <v>496</v>
      </c>
      <c r="P36" t="s">
        <v>197</v>
      </c>
      <c r="Q36">
        <v>0</v>
      </c>
      <c r="R36">
        <v>0</v>
      </c>
      <c r="S36">
        <v>0</v>
      </c>
      <c r="T36">
        <v>2</v>
      </c>
      <c r="U36" t="s">
        <v>198</v>
      </c>
      <c r="V36">
        <v>-256</v>
      </c>
      <c r="W36" s="2">
        <v>8920</v>
      </c>
      <c r="X36" s="2">
        <v>1637</v>
      </c>
      <c r="Y36">
        <v>0</v>
      </c>
      <c r="Z36">
        <v>0</v>
      </c>
      <c r="AA36">
        <v>0</v>
      </c>
      <c r="AB36" s="2">
        <v>10813</v>
      </c>
      <c r="AC36">
        <v>0</v>
      </c>
      <c r="AD36">
        <v>0</v>
      </c>
      <c r="AE36">
        <v>0</v>
      </c>
      <c r="AI36">
        <v>0</v>
      </c>
      <c r="AM36">
        <v>0</v>
      </c>
      <c r="AN36">
        <v>0</v>
      </c>
      <c r="AU36" s="2"/>
      <c r="AZ36" s="2"/>
    </row>
    <row r="37" spans="1:52">
      <c r="A37">
        <v>1379</v>
      </c>
      <c r="B37" t="s">
        <v>51</v>
      </c>
      <c r="C37" s="2">
        <v>2500</v>
      </c>
      <c r="D37">
        <v>0</v>
      </c>
      <c r="E37">
        <v>0</v>
      </c>
      <c r="F37">
        <v>0</v>
      </c>
      <c r="G37" s="2">
        <v>15000</v>
      </c>
      <c r="H37">
        <v>0</v>
      </c>
      <c r="I37" s="2">
        <v>18186</v>
      </c>
      <c r="J37">
        <v>0</v>
      </c>
      <c r="K37">
        <v>876</v>
      </c>
      <c r="L37">
        <v>0</v>
      </c>
      <c r="M37" s="2">
        <v>2500</v>
      </c>
      <c r="N37">
        <v>175</v>
      </c>
      <c r="O37" t="s">
        <v>497</v>
      </c>
      <c r="P37" t="s">
        <v>197</v>
      </c>
      <c r="Q37">
        <v>0</v>
      </c>
      <c r="R37">
        <v>0</v>
      </c>
      <c r="S37">
        <v>0</v>
      </c>
      <c r="T37">
        <v>2</v>
      </c>
      <c r="U37" t="s">
        <v>198</v>
      </c>
      <c r="V37">
        <v>0</v>
      </c>
      <c r="W37" s="2">
        <v>1070</v>
      </c>
      <c r="X37" s="2">
        <v>16430</v>
      </c>
      <c r="Y37">
        <v>0</v>
      </c>
      <c r="Z37">
        <v>0</v>
      </c>
      <c r="AA37">
        <v>0</v>
      </c>
      <c r="AB37" s="2">
        <v>2500</v>
      </c>
      <c r="AC37">
        <v>0</v>
      </c>
      <c r="AD37">
        <v>0</v>
      </c>
      <c r="AE37">
        <v>0</v>
      </c>
      <c r="AI37" s="2">
        <v>2500</v>
      </c>
      <c r="AM37">
        <v>0</v>
      </c>
      <c r="AN37">
        <v>0</v>
      </c>
      <c r="AU37" s="2"/>
      <c r="AV37" s="2"/>
      <c r="AX37" s="2"/>
      <c r="AY37" s="2"/>
      <c r="AZ37" s="2"/>
    </row>
    <row r="38" spans="1:52">
      <c r="A38">
        <v>1379</v>
      </c>
      <c r="B38" t="s">
        <v>52</v>
      </c>
      <c r="C38" s="2">
        <v>6745</v>
      </c>
      <c r="D38">
        <v>0</v>
      </c>
      <c r="E38" s="2">
        <v>2320</v>
      </c>
      <c r="F38">
        <v>0</v>
      </c>
      <c r="G38" s="2">
        <v>10000</v>
      </c>
      <c r="H38">
        <v>0</v>
      </c>
      <c r="I38" s="2">
        <v>14425</v>
      </c>
      <c r="J38">
        <v>0</v>
      </c>
      <c r="K38">
        <v>0</v>
      </c>
      <c r="L38">
        <v>0</v>
      </c>
      <c r="M38" s="2">
        <v>1000</v>
      </c>
      <c r="N38">
        <v>112</v>
      </c>
      <c r="O38" t="s">
        <v>498</v>
      </c>
      <c r="P38" t="s">
        <v>197</v>
      </c>
      <c r="Q38">
        <v>0</v>
      </c>
      <c r="R38">
        <v>0</v>
      </c>
      <c r="S38">
        <v>0</v>
      </c>
      <c r="T38">
        <v>2</v>
      </c>
      <c r="U38" t="s">
        <v>198</v>
      </c>
      <c r="V38">
        <v>0</v>
      </c>
      <c r="W38" s="2">
        <v>14425</v>
      </c>
      <c r="X38">
        <v>0</v>
      </c>
      <c r="Y38">
        <v>0</v>
      </c>
      <c r="Z38">
        <v>0</v>
      </c>
      <c r="AA38">
        <v>0</v>
      </c>
      <c r="AB38" s="2">
        <v>4425</v>
      </c>
      <c r="AC38">
        <v>0</v>
      </c>
      <c r="AD38">
        <v>0</v>
      </c>
      <c r="AE38">
        <v>0</v>
      </c>
      <c r="AI38">
        <v>0</v>
      </c>
      <c r="AM38">
        <v>0</v>
      </c>
      <c r="AN38">
        <v>0</v>
      </c>
      <c r="AU38" s="2"/>
      <c r="AX38" s="2"/>
      <c r="AY38" s="2"/>
      <c r="AZ38" s="2"/>
    </row>
    <row r="39" spans="1:52">
      <c r="A39">
        <v>1379</v>
      </c>
      <c r="B39" t="s">
        <v>53</v>
      </c>
      <c r="C39">
        <v>0</v>
      </c>
      <c r="D39">
        <v>0</v>
      </c>
      <c r="E39" s="2">
        <v>4661</v>
      </c>
      <c r="F39">
        <v>0</v>
      </c>
      <c r="G39" s="2">
        <v>20786</v>
      </c>
      <c r="H39">
        <v>0</v>
      </c>
      <c r="I39" s="2">
        <v>16123</v>
      </c>
      <c r="J39">
        <v>0</v>
      </c>
      <c r="K39">
        <v>0</v>
      </c>
      <c r="L39">
        <v>194</v>
      </c>
      <c r="M39" s="2">
        <v>1000</v>
      </c>
      <c r="N39">
        <v>112</v>
      </c>
      <c r="O39" t="s">
        <v>499</v>
      </c>
      <c r="P39" t="s">
        <v>197</v>
      </c>
      <c r="Q39">
        <v>0</v>
      </c>
      <c r="R39">
        <v>2</v>
      </c>
      <c r="S39">
        <v>0</v>
      </c>
      <c r="T39">
        <v>2</v>
      </c>
      <c r="U39" t="s">
        <v>198</v>
      </c>
      <c r="V39">
        <v>0</v>
      </c>
      <c r="W39">
        <v>0</v>
      </c>
      <c r="X39" s="2">
        <v>30114</v>
      </c>
      <c r="Y39" s="2">
        <v>18514</v>
      </c>
      <c r="Z39">
        <v>0</v>
      </c>
      <c r="AA39">
        <v>0</v>
      </c>
      <c r="AB39" s="2">
        <v>9330</v>
      </c>
      <c r="AC39">
        <v>0</v>
      </c>
      <c r="AD39">
        <v>0</v>
      </c>
      <c r="AE39">
        <v>0</v>
      </c>
      <c r="AI39">
        <v>0</v>
      </c>
      <c r="AM39" s="2">
        <v>13991</v>
      </c>
      <c r="AN39">
        <v>0</v>
      </c>
      <c r="AU39" s="2"/>
      <c r="AV39" s="2"/>
      <c r="AX39" s="2"/>
      <c r="AY39" s="2"/>
      <c r="AZ39" s="2"/>
    </row>
    <row r="40" spans="1:52">
      <c r="A40">
        <v>1379</v>
      </c>
      <c r="B40" t="s">
        <v>54</v>
      </c>
      <c r="C40" s="2">
        <v>3662</v>
      </c>
      <c r="D40">
        <v>0</v>
      </c>
      <c r="E40" s="2">
        <v>1800</v>
      </c>
      <c r="F40">
        <v>0</v>
      </c>
      <c r="G40" s="2">
        <v>1000</v>
      </c>
      <c r="H40">
        <v>0</v>
      </c>
      <c r="I40" s="2">
        <v>2862</v>
      </c>
      <c r="J40">
        <v>0</v>
      </c>
      <c r="K40">
        <v>0</v>
      </c>
      <c r="L40">
        <v>0</v>
      </c>
      <c r="M40" s="2">
        <v>1000</v>
      </c>
      <c r="N40">
        <v>112</v>
      </c>
      <c r="O40" t="s">
        <v>500</v>
      </c>
      <c r="P40" t="s">
        <v>197</v>
      </c>
      <c r="Q40">
        <v>0</v>
      </c>
      <c r="R40">
        <v>0</v>
      </c>
      <c r="S40">
        <v>0</v>
      </c>
      <c r="T40">
        <v>2</v>
      </c>
      <c r="U40" t="s">
        <v>198</v>
      </c>
      <c r="V40">
        <v>0</v>
      </c>
      <c r="W40">
        <v>496</v>
      </c>
      <c r="X40" s="2">
        <v>4731</v>
      </c>
      <c r="Y40" s="2">
        <v>2723</v>
      </c>
      <c r="Z40">
        <v>0</v>
      </c>
      <c r="AA40">
        <v>0</v>
      </c>
      <c r="AB40" s="2">
        <v>4227</v>
      </c>
      <c r="AC40">
        <v>0</v>
      </c>
      <c r="AD40">
        <v>0</v>
      </c>
      <c r="AE40">
        <v>0</v>
      </c>
      <c r="AI40">
        <v>0</v>
      </c>
      <c r="AM40" s="2">
        <v>2365</v>
      </c>
      <c r="AN40">
        <v>0</v>
      </c>
      <c r="AU40" s="2"/>
      <c r="AX40" s="2"/>
      <c r="AY40" s="2"/>
      <c r="AZ40" s="2"/>
    </row>
    <row r="41" spans="1:52">
      <c r="A41">
        <v>1379</v>
      </c>
      <c r="B41" t="s">
        <v>55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s="2">
        <v>2395</v>
      </c>
      <c r="J41">
        <v>0</v>
      </c>
      <c r="K41" s="2">
        <v>4190</v>
      </c>
      <c r="L41">
        <v>0</v>
      </c>
      <c r="M41" s="2">
        <v>3000</v>
      </c>
      <c r="N41">
        <v>84</v>
      </c>
      <c r="O41" t="s">
        <v>501</v>
      </c>
      <c r="P41" t="s">
        <v>197</v>
      </c>
      <c r="Q41">
        <v>0</v>
      </c>
      <c r="R41">
        <v>0</v>
      </c>
      <c r="S41">
        <v>0</v>
      </c>
      <c r="T41">
        <v>2</v>
      </c>
      <c r="U41" t="s">
        <v>198</v>
      </c>
      <c r="V41">
        <v>0</v>
      </c>
      <c r="W41" s="2">
        <v>1540</v>
      </c>
      <c r="X41" s="2">
        <v>1460</v>
      </c>
      <c r="Y41">
        <v>0</v>
      </c>
      <c r="Z41">
        <v>0</v>
      </c>
      <c r="AA41">
        <v>0</v>
      </c>
      <c r="AB41" s="2">
        <v>3000</v>
      </c>
      <c r="AC41">
        <v>0</v>
      </c>
      <c r="AD41">
        <v>0</v>
      </c>
      <c r="AE41">
        <v>0</v>
      </c>
      <c r="AI41">
        <v>0</v>
      </c>
      <c r="AM41" s="2">
        <v>3000</v>
      </c>
      <c r="AN41">
        <v>0</v>
      </c>
      <c r="AU41" s="2"/>
      <c r="AX41" s="2"/>
      <c r="AY41" s="2"/>
      <c r="AZ41" s="2"/>
    </row>
    <row r="42" spans="1:52">
      <c r="A42">
        <v>1379</v>
      </c>
      <c r="B42" t="s">
        <v>56</v>
      </c>
      <c r="C42">
        <v>0</v>
      </c>
      <c r="D42">
        <v>0</v>
      </c>
      <c r="E42">
        <v>0</v>
      </c>
      <c r="F42" s="2">
        <v>12500</v>
      </c>
      <c r="G42" s="2">
        <v>115000</v>
      </c>
      <c r="H42">
        <v>0</v>
      </c>
      <c r="I42" s="2">
        <v>104613</v>
      </c>
      <c r="J42" s="2">
        <v>22887</v>
      </c>
      <c r="K42" s="2">
        <v>18821</v>
      </c>
      <c r="L42">
        <v>0</v>
      </c>
      <c r="M42" s="2">
        <v>2500</v>
      </c>
      <c r="N42">
        <v>175</v>
      </c>
      <c r="O42" t="s">
        <v>502</v>
      </c>
      <c r="P42" t="s">
        <v>197</v>
      </c>
      <c r="Q42">
        <v>0</v>
      </c>
      <c r="R42">
        <v>0</v>
      </c>
      <c r="S42">
        <v>0</v>
      </c>
      <c r="T42">
        <v>2</v>
      </c>
      <c r="U42" t="s">
        <v>198</v>
      </c>
      <c r="V42" s="2">
        <v>-22887</v>
      </c>
      <c r="W42">
        <v>-479</v>
      </c>
      <c r="X42" s="2">
        <v>139648</v>
      </c>
      <c r="Y42">
        <v>0</v>
      </c>
      <c r="Z42">
        <v>0</v>
      </c>
      <c r="AA42">
        <v>0</v>
      </c>
      <c r="AB42" s="2">
        <v>34556</v>
      </c>
      <c r="AC42">
        <v>0</v>
      </c>
      <c r="AD42">
        <v>0</v>
      </c>
      <c r="AE42">
        <v>0</v>
      </c>
      <c r="AI42">
        <v>0</v>
      </c>
      <c r="AM42" s="2">
        <v>34556</v>
      </c>
      <c r="AN42">
        <v>0</v>
      </c>
      <c r="AU42" s="2"/>
      <c r="AX42" s="2"/>
      <c r="AY42" s="2"/>
      <c r="AZ42" s="2"/>
    </row>
    <row r="43" spans="1:52">
      <c r="A43">
        <v>1379</v>
      </c>
      <c r="B43" t="s">
        <v>57</v>
      </c>
      <c r="C43">
        <v>0</v>
      </c>
      <c r="D43">
        <v>0</v>
      </c>
      <c r="E43">
        <v>0</v>
      </c>
      <c r="F43">
        <v>0</v>
      </c>
      <c r="G43" s="2">
        <v>150000</v>
      </c>
      <c r="H43">
        <v>0</v>
      </c>
      <c r="I43" s="2">
        <v>150710</v>
      </c>
      <c r="J43">
        <v>0</v>
      </c>
      <c r="K43" s="2">
        <v>19618</v>
      </c>
      <c r="L43">
        <v>0</v>
      </c>
      <c r="M43" s="2">
        <v>2500</v>
      </c>
      <c r="N43">
        <v>175</v>
      </c>
      <c r="O43" t="s">
        <v>503</v>
      </c>
      <c r="P43" t="s">
        <v>197</v>
      </c>
      <c r="Q43">
        <v>0</v>
      </c>
      <c r="R43">
        <v>0</v>
      </c>
      <c r="S43">
        <v>0</v>
      </c>
      <c r="T43">
        <v>2</v>
      </c>
      <c r="U43" t="s">
        <v>198</v>
      </c>
      <c r="V43">
        <v>0</v>
      </c>
      <c r="W43">
        <v>-32</v>
      </c>
      <c r="X43" s="2">
        <v>230032</v>
      </c>
      <c r="Y43">
        <v>0</v>
      </c>
      <c r="Z43">
        <v>0</v>
      </c>
      <c r="AA43">
        <v>0</v>
      </c>
      <c r="AB43" s="2">
        <v>80000</v>
      </c>
      <c r="AC43">
        <v>0</v>
      </c>
      <c r="AD43">
        <v>0</v>
      </c>
      <c r="AE43">
        <v>0</v>
      </c>
      <c r="AI43" s="2">
        <v>2500</v>
      </c>
      <c r="AM43" s="2">
        <v>80000</v>
      </c>
      <c r="AN43">
        <v>0</v>
      </c>
      <c r="AU43" s="2"/>
      <c r="AV43" s="2"/>
      <c r="AX43" s="2"/>
      <c r="AY43" s="2"/>
      <c r="AZ43" s="2"/>
    </row>
    <row r="44" spans="1:52">
      <c r="A44">
        <v>1379</v>
      </c>
      <c r="B44" t="s">
        <v>58</v>
      </c>
      <c r="C44" s="2">
        <v>7500</v>
      </c>
      <c r="D44">
        <v>0</v>
      </c>
      <c r="E44">
        <v>0</v>
      </c>
      <c r="F44">
        <v>0</v>
      </c>
      <c r="G44" s="2">
        <v>27500</v>
      </c>
      <c r="H44">
        <v>0</v>
      </c>
      <c r="I44" s="2">
        <v>35005</v>
      </c>
      <c r="J44">
        <v>0</v>
      </c>
      <c r="K44" s="2">
        <v>4077</v>
      </c>
      <c r="L44">
        <v>0</v>
      </c>
      <c r="M44" s="2">
        <v>2500</v>
      </c>
      <c r="N44">
        <v>154</v>
      </c>
      <c r="O44" t="s">
        <v>504</v>
      </c>
      <c r="P44" t="s">
        <v>197</v>
      </c>
      <c r="Q44">
        <v>0</v>
      </c>
      <c r="R44">
        <v>0</v>
      </c>
      <c r="S44">
        <v>0</v>
      </c>
      <c r="T44">
        <v>2</v>
      </c>
      <c r="U44" t="s">
        <v>198</v>
      </c>
      <c r="V44">
        <v>0</v>
      </c>
      <c r="W44" s="2">
        <v>4944</v>
      </c>
      <c r="X44" s="2">
        <v>30056</v>
      </c>
      <c r="Y44">
        <v>0</v>
      </c>
      <c r="Z44">
        <v>0</v>
      </c>
      <c r="AA44">
        <v>0</v>
      </c>
      <c r="AB44" s="2">
        <v>7500</v>
      </c>
      <c r="AC44">
        <v>0</v>
      </c>
      <c r="AD44">
        <v>0</v>
      </c>
      <c r="AE44">
        <v>0</v>
      </c>
      <c r="AI44">
        <v>0</v>
      </c>
      <c r="AM44">
        <v>0</v>
      </c>
      <c r="AN44">
        <v>0</v>
      </c>
      <c r="AU44" s="2"/>
      <c r="AX44" s="2"/>
      <c r="AY44" s="2"/>
      <c r="AZ44" s="2"/>
    </row>
    <row r="45" spans="1:52">
      <c r="A45">
        <v>1379</v>
      </c>
      <c r="B45" t="s">
        <v>59</v>
      </c>
      <c r="C45" s="2">
        <v>52500</v>
      </c>
      <c r="D45">
        <v>0</v>
      </c>
      <c r="E45">
        <v>0</v>
      </c>
      <c r="F45" s="2">
        <v>22500</v>
      </c>
      <c r="G45" s="2">
        <v>87500</v>
      </c>
      <c r="H45">
        <v>0</v>
      </c>
      <c r="I45" s="2">
        <v>162717</v>
      </c>
      <c r="J45">
        <v>0</v>
      </c>
      <c r="K45" s="2">
        <v>3277</v>
      </c>
      <c r="L45">
        <v>0</v>
      </c>
      <c r="M45" s="2">
        <v>2500</v>
      </c>
      <c r="N45">
        <v>175</v>
      </c>
      <c r="O45" t="s">
        <v>505</v>
      </c>
      <c r="P45" t="s">
        <v>197</v>
      </c>
      <c r="Q45">
        <v>0</v>
      </c>
      <c r="R45">
        <v>0</v>
      </c>
      <c r="S45">
        <v>0</v>
      </c>
      <c r="T45">
        <v>2</v>
      </c>
      <c r="U45" t="s">
        <v>198</v>
      </c>
      <c r="V45">
        <v>0</v>
      </c>
      <c r="W45">
        <v>780</v>
      </c>
      <c r="X45" s="2">
        <v>171720</v>
      </c>
      <c r="Y45">
        <v>0</v>
      </c>
      <c r="Z45">
        <v>0</v>
      </c>
      <c r="AA45">
        <v>0</v>
      </c>
      <c r="AB45" s="2">
        <v>62500</v>
      </c>
      <c r="AC45">
        <v>0</v>
      </c>
      <c r="AD45">
        <v>0</v>
      </c>
      <c r="AE45">
        <v>0</v>
      </c>
      <c r="AI45" s="2">
        <v>2500</v>
      </c>
      <c r="AM45" s="2">
        <v>10000</v>
      </c>
      <c r="AN45">
        <v>0</v>
      </c>
      <c r="AU45" s="2"/>
      <c r="AV45" s="2"/>
      <c r="AX45" s="2"/>
      <c r="AY45" s="2"/>
      <c r="AZ45" s="2"/>
    </row>
    <row r="46" spans="1:52">
      <c r="A46">
        <v>1379</v>
      </c>
      <c r="B46" t="s">
        <v>60</v>
      </c>
      <c r="C46" s="2">
        <v>2500</v>
      </c>
      <c r="D46">
        <v>0</v>
      </c>
      <c r="E46">
        <v>0</v>
      </c>
      <c r="F46" s="2">
        <v>42500</v>
      </c>
      <c r="G46" s="2">
        <v>75000</v>
      </c>
      <c r="H46">
        <v>0</v>
      </c>
      <c r="I46" s="2">
        <v>121474</v>
      </c>
      <c r="J46">
        <v>0</v>
      </c>
      <c r="K46" s="2">
        <v>18814</v>
      </c>
      <c r="L46">
        <v>0</v>
      </c>
      <c r="M46" s="2">
        <v>2500</v>
      </c>
      <c r="N46">
        <v>175</v>
      </c>
      <c r="O46" t="s">
        <v>506</v>
      </c>
      <c r="P46" t="s">
        <v>197</v>
      </c>
      <c r="Q46">
        <v>0</v>
      </c>
      <c r="R46">
        <v>0</v>
      </c>
      <c r="S46">
        <v>0</v>
      </c>
      <c r="T46">
        <v>2</v>
      </c>
      <c r="U46" t="s">
        <v>198</v>
      </c>
      <c r="V46">
        <v>0</v>
      </c>
      <c r="W46" s="2">
        <v>-5140</v>
      </c>
      <c r="X46" s="2">
        <v>157640</v>
      </c>
      <c r="Y46" s="2">
        <v>1436</v>
      </c>
      <c r="Z46">
        <v>0</v>
      </c>
      <c r="AA46">
        <v>0</v>
      </c>
      <c r="AB46" s="2">
        <v>35000</v>
      </c>
      <c r="AC46">
        <v>0</v>
      </c>
      <c r="AD46">
        <v>0</v>
      </c>
      <c r="AE46">
        <v>0</v>
      </c>
      <c r="AI46" s="2">
        <v>2500</v>
      </c>
      <c r="AM46" s="2">
        <v>32500</v>
      </c>
      <c r="AN46">
        <v>0</v>
      </c>
      <c r="AU46" s="2"/>
      <c r="AX46" s="2"/>
      <c r="AY46" s="2"/>
      <c r="AZ46" s="2"/>
    </row>
    <row r="47" spans="1:52">
      <c r="A47">
        <v>1379</v>
      </c>
      <c r="B47" t="s">
        <v>61</v>
      </c>
      <c r="C47" s="2">
        <v>5000</v>
      </c>
      <c r="D47">
        <v>0</v>
      </c>
      <c r="E47">
        <v>0</v>
      </c>
      <c r="F47" s="2">
        <v>12500</v>
      </c>
      <c r="G47" s="2">
        <v>122500</v>
      </c>
      <c r="H47">
        <v>0</v>
      </c>
      <c r="I47" s="2">
        <v>140453</v>
      </c>
      <c r="J47">
        <v>0</v>
      </c>
      <c r="K47" s="2">
        <v>9635</v>
      </c>
      <c r="L47">
        <v>0</v>
      </c>
      <c r="M47" s="2">
        <v>2500</v>
      </c>
      <c r="N47">
        <v>175</v>
      </c>
      <c r="O47" t="s">
        <v>507</v>
      </c>
      <c r="P47" t="s">
        <v>197</v>
      </c>
      <c r="Q47">
        <v>0</v>
      </c>
      <c r="R47">
        <v>0</v>
      </c>
      <c r="S47">
        <v>0</v>
      </c>
      <c r="T47">
        <v>2</v>
      </c>
      <c r="U47" t="s">
        <v>198</v>
      </c>
      <c r="V47">
        <v>0</v>
      </c>
      <c r="W47" s="2">
        <v>2032</v>
      </c>
      <c r="X47" s="2">
        <v>177968</v>
      </c>
      <c r="Y47">
        <v>0</v>
      </c>
      <c r="Z47">
        <v>0</v>
      </c>
      <c r="AA47">
        <v>0</v>
      </c>
      <c r="AB47" s="2">
        <v>45000</v>
      </c>
      <c r="AC47">
        <v>0</v>
      </c>
      <c r="AD47">
        <v>0</v>
      </c>
      <c r="AE47">
        <v>0</v>
      </c>
      <c r="AI47" s="2">
        <v>2500</v>
      </c>
      <c r="AM47" s="2">
        <v>40000</v>
      </c>
      <c r="AN47">
        <v>0</v>
      </c>
      <c r="AU47" s="2"/>
    </row>
    <row r="48" spans="1:52">
      <c r="A48">
        <v>1379</v>
      </c>
      <c r="B48" t="s">
        <v>62</v>
      </c>
      <c r="C48" s="2">
        <v>3990</v>
      </c>
      <c r="D48">
        <v>0</v>
      </c>
      <c r="E48">
        <v>0</v>
      </c>
      <c r="F48" s="2">
        <v>4000</v>
      </c>
      <c r="G48" s="2">
        <v>5000</v>
      </c>
      <c r="H48">
        <v>0</v>
      </c>
      <c r="I48" s="2">
        <v>7977</v>
      </c>
      <c r="J48" s="2">
        <v>5013</v>
      </c>
      <c r="K48">
        <v>27</v>
      </c>
      <c r="L48">
        <v>0</v>
      </c>
      <c r="M48" s="2">
        <v>4000</v>
      </c>
      <c r="N48">
        <v>70</v>
      </c>
      <c r="O48" t="s">
        <v>508</v>
      </c>
      <c r="P48" t="s">
        <v>197</v>
      </c>
      <c r="Q48">
        <v>0</v>
      </c>
      <c r="R48">
        <v>0</v>
      </c>
      <c r="S48">
        <v>0</v>
      </c>
      <c r="T48">
        <v>2</v>
      </c>
      <c r="U48" t="s">
        <v>198</v>
      </c>
      <c r="V48" s="2">
        <v>-5013</v>
      </c>
      <c r="W48" s="2">
        <v>3123</v>
      </c>
      <c r="X48" s="2">
        <v>12854</v>
      </c>
      <c r="Y48">
        <v>0</v>
      </c>
      <c r="Z48">
        <v>0</v>
      </c>
      <c r="AA48">
        <v>0</v>
      </c>
      <c r="AB48" s="2">
        <v>11990</v>
      </c>
      <c r="AC48">
        <v>0</v>
      </c>
      <c r="AD48">
        <v>0</v>
      </c>
      <c r="AE48">
        <v>0</v>
      </c>
      <c r="AI48">
        <v>0</v>
      </c>
      <c r="AM48" s="2">
        <v>8000</v>
      </c>
      <c r="AN48">
        <v>0</v>
      </c>
      <c r="AU48" s="2"/>
    </row>
    <row r="49" spans="1:52">
      <c r="A49">
        <v>1379</v>
      </c>
      <c r="B49" t="s">
        <v>63</v>
      </c>
      <c r="C49" s="2">
        <v>12000</v>
      </c>
      <c r="D49">
        <v>0</v>
      </c>
      <c r="E49">
        <v>0</v>
      </c>
      <c r="F49">
        <v>0</v>
      </c>
      <c r="G49" s="2">
        <v>21000</v>
      </c>
      <c r="H49">
        <v>0</v>
      </c>
      <c r="I49" s="2">
        <v>34020</v>
      </c>
      <c r="J49">
        <v>0</v>
      </c>
      <c r="K49" s="2">
        <v>7945</v>
      </c>
      <c r="L49">
        <v>0</v>
      </c>
      <c r="M49" s="2">
        <v>3000</v>
      </c>
      <c r="N49">
        <v>112</v>
      </c>
      <c r="O49" t="s">
        <v>509</v>
      </c>
      <c r="P49" t="s">
        <v>197</v>
      </c>
      <c r="Q49">
        <v>0</v>
      </c>
      <c r="R49">
        <v>0</v>
      </c>
      <c r="S49">
        <v>0</v>
      </c>
      <c r="T49">
        <v>2</v>
      </c>
      <c r="U49" t="s">
        <v>198</v>
      </c>
      <c r="V49">
        <v>0</v>
      </c>
      <c r="W49">
        <v>-24</v>
      </c>
      <c r="X49" s="2">
        <v>61434</v>
      </c>
      <c r="Y49">
        <v>0</v>
      </c>
      <c r="Z49">
        <v>0</v>
      </c>
      <c r="AA49">
        <v>0</v>
      </c>
      <c r="AB49" s="2">
        <v>40410</v>
      </c>
      <c r="AC49">
        <v>0</v>
      </c>
      <c r="AD49">
        <v>0</v>
      </c>
      <c r="AE49">
        <v>0</v>
      </c>
      <c r="AI49">
        <v>0</v>
      </c>
      <c r="AM49" s="2">
        <v>28410</v>
      </c>
      <c r="AN49">
        <v>0</v>
      </c>
      <c r="AU49" s="2"/>
      <c r="AX49" s="2"/>
      <c r="AY49" s="2"/>
      <c r="AZ49" s="2"/>
    </row>
    <row r="50" spans="1:52">
      <c r="A50">
        <v>1379</v>
      </c>
      <c r="B50" t="s">
        <v>64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s="2">
        <v>3548</v>
      </c>
      <c r="J50">
        <v>0</v>
      </c>
      <c r="K50" s="2">
        <v>5343</v>
      </c>
      <c r="L50">
        <v>0</v>
      </c>
      <c r="M50" s="2">
        <v>4000</v>
      </c>
      <c r="N50">
        <v>84</v>
      </c>
      <c r="O50" t="s">
        <v>510</v>
      </c>
      <c r="P50" t="s">
        <v>197</v>
      </c>
      <c r="Q50">
        <v>0</v>
      </c>
      <c r="R50">
        <v>0</v>
      </c>
      <c r="S50">
        <v>0</v>
      </c>
      <c r="T50">
        <v>2</v>
      </c>
      <c r="U50" t="s">
        <v>198</v>
      </c>
      <c r="V50">
        <v>0</v>
      </c>
      <c r="W50" s="2">
        <v>2540</v>
      </c>
      <c r="X50" s="2">
        <v>1460</v>
      </c>
      <c r="Y50">
        <v>0</v>
      </c>
      <c r="Z50">
        <v>0</v>
      </c>
      <c r="AA50">
        <v>0</v>
      </c>
      <c r="AB50" s="2">
        <v>4000</v>
      </c>
      <c r="AC50">
        <v>0</v>
      </c>
      <c r="AD50">
        <v>0</v>
      </c>
      <c r="AE50">
        <v>0</v>
      </c>
      <c r="AI50">
        <v>0</v>
      </c>
      <c r="AM50" s="2">
        <v>4000</v>
      </c>
      <c r="AN50">
        <v>0</v>
      </c>
      <c r="AU50" s="2"/>
      <c r="AX50" s="2"/>
      <c r="AY50" s="2"/>
      <c r="AZ50" s="2"/>
    </row>
    <row r="51" spans="1:52">
      <c r="A51">
        <v>1379</v>
      </c>
      <c r="B51" t="s">
        <v>65</v>
      </c>
      <c r="C51">
        <v>0</v>
      </c>
      <c r="D51">
        <v>0</v>
      </c>
      <c r="E51">
        <v>0</v>
      </c>
      <c r="F51">
        <v>0</v>
      </c>
      <c r="G51" s="2">
        <v>6000</v>
      </c>
      <c r="H51">
        <v>0</v>
      </c>
      <c r="I51" s="2">
        <v>6939</v>
      </c>
      <c r="J51">
        <v>0</v>
      </c>
      <c r="K51">
        <v>939</v>
      </c>
      <c r="L51">
        <v>0</v>
      </c>
      <c r="M51" s="2">
        <v>3000</v>
      </c>
      <c r="N51">
        <v>98</v>
      </c>
      <c r="O51" t="s">
        <v>206</v>
      </c>
      <c r="P51" t="s">
        <v>197</v>
      </c>
      <c r="Q51">
        <v>0</v>
      </c>
      <c r="R51">
        <v>0</v>
      </c>
      <c r="S51">
        <v>0</v>
      </c>
      <c r="T51">
        <v>2</v>
      </c>
      <c r="U51" t="s">
        <v>198</v>
      </c>
      <c r="V51">
        <v>0</v>
      </c>
      <c r="W51" s="2">
        <v>1482</v>
      </c>
      <c r="X51" s="2">
        <v>10518</v>
      </c>
      <c r="Y51">
        <v>0</v>
      </c>
      <c r="Z51">
        <v>0</v>
      </c>
      <c r="AA51">
        <v>0</v>
      </c>
      <c r="AB51" s="2">
        <v>6000</v>
      </c>
      <c r="AC51">
        <v>0</v>
      </c>
      <c r="AD51">
        <v>0</v>
      </c>
      <c r="AE51">
        <v>0</v>
      </c>
      <c r="AI51" s="2">
        <v>3000</v>
      </c>
      <c r="AM51" s="2">
        <v>6000</v>
      </c>
      <c r="AN51">
        <v>0</v>
      </c>
      <c r="AU51" s="2"/>
      <c r="AX51" s="2"/>
      <c r="AY51" s="2"/>
      <c r="AZ51" s="2"/>
    </row>
    <row r="52" spans="1:52">
      <c r="A52">
        <v>1379</v>
      </c>
      <c r="B52" t="s">
        <v>66</v>
      </c>
      <c r="C52" s="2">
        <v>21000</v>
      </c>
      <c r="D52">
        <v>0</v>
      </c>
      <c r="E52">
        <v>0</v>
      </c>
      <c r="F52" s="2">
        <v>15000</v>
      </c>
      <c r="G52" s="2">
        <v>72000</v>
      </c>
      <c r="H52">
        <v>0</v>
      </c>
      <c r="I52" s="2">
        <v>66636</v>
      </c>
      <c r="J52" s="2">
        <v>41364</v>
      </c>
      <c r="K52" s="2">
        <v>13488</v>
      </c>
      <c r="L52">
        <v>0</v>
      </c>
      <c r="M52" s="2">
        <v>3000</v>
      </c>
      <c r="N52">
        <v>140</v>
      </c>
      <c r="O52" t="s">
        <v>207</v>
      </c>
      <c r="P52" t="s">
        <v>197</v>
      </c>
      <c r="Q52">
        <v>0</v>
      </c>
      <c r="R52">
        <v>0</v>
      </c>
      <c r="S52">
        <v>0</v>
      </c>
      <c r="T52">
        <v>2</v>
      </c>
      <c r="U52" t="s">
        <v>198</v>
      </c>
      <c r="V52" s="2">
        <v>-41364</v>
      </c>
      <c r="W52" s="2">
        <v>2800</v>
      </c>
      <c r="X52" s="2">
        <v>111836</v>
      </c>
      <c r="Y52">
        <v>0</v>
      </c>
      <c r="Z52">
        <v>0</v>
      </c>
      <c r="AA52">
        <v>0</v>
      </c>
      <c r="AB52" s="2">
        <v>69000</v>
      </c>
      <c r="AC52">
        <v>0</v>
      </c>
      <c r="AD52">
        <v>0</v>
      </c>
      <c r="AE52">
        <v>0</v>
      </c>
      <c r="AI52" s="2">
        <v>3000</v>
      </c>
      <c r="AM52" s="2">
        <v>48000</v>
      </c>
      <c r="AN52">
        <v>0</v>
      </c>
    </row>
    <row r="53" spans="1:52">
      <c r="A53">
        <v>1379</v>
      </c>
      <c r="B53" t="s">
        <v>67</v>
      </c>
      <c r="C53" s="2">
        <v>11909</v>
      </c>
      <c r="D53">
        <v>0</v>
      </c>
      <c r="E53" s="2">
        <v>23458</v>
      </c>
      <c r="F53">
        <v>0</v>
      </c>
      <c r="G53" s="2">
        <v>9800</v>
      </c>
      <c r="H53">
        <v>0</v>
      </c>
      <c r="I53" s="2">
        <v>3121</v>
      </c>
      <c r="J53">
        <v>0</v>
      </c>
      <c r="K53" s="2">
        <v>4870</v>
      </c>
      <c r="L53">
        <v>0</v>
      </c>
      <c r="M53" s="2">
        <v>22000</v>
      </c>
      <c r="N53">
        <v>98</v>
      </c>
      <c r="O53" t="s">
        <v>511</v>
      </c>
      <c r="P53" t="s">
        <v>197</v>
      </c>
      <c r="Q53">
        <v>0</v>
      </c>
      <c r="R53">
        <v>0</v>
      </c>
      <c r="S53">
        <v>0</v>
      </c>
      <c r="T53">
        <v>2</v>
      </c>
      <c r="U53" t="s">
        <v>198</v>
      </c>
      <c r="V53">
        <v>0</v>
      </c>
      <c r="W53" s="2">
        <v>7258</v>
      </c>
      <c r="X53" s="2">
        <v>12993</v>
      </c>
      <c r="Y53">
        <v>510</v>
      </c>
      <c r="Z53">
        <v>0</v>
      </c>
      <c r="AA53">
        <v>0</v>
      </c>
      <c r="AB53" s="2">
        <v>10451</v>
      </c>
      <c r="AC53">
        <v>0</v>
      </c>
      <c r="AD53">
        <v>0</v>
      </c>
      <c r="AE53">
        <v>0</v>
      </c>
      <c r="AI53">
        <v>0</v>
      </c>
      <c r="AM53" s="2">
        <v>22000</v>
      </c>
      <c r="AN53">
        <v>0</v>
      </c>
      <c r="AU53" s="2"/>
      <c r="AX53" s="2"/>
      <c r="AY53" s="2"/>
      <c r="AZ53" s="2"/>
    </row>
    <row r="54" spans="1:52">
      <c r="A54">
        <v>1379</v>
      </c>
      <c r="B54" t="s">
        <v>252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t="s">
        <v>512</v>
      </c>
      <c r="P54" t="s">
        <v>197</v>
      </c>
      <c r="Q54">
        <v>0</v>
      </c>
      <c r="R54">
        <v>0</v>
      </c>
      <c r="S54">
        <v>0</v>
      </c>
      <c r="T54">
        <v>2</v>
      </c>
      <c r="U54" t="s">
        <v>198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I54">
        <v>0</v>
      </c>
      <c r="AM54">
        <v>0</v>
      </c>
      <c r="AN54">
        <v>0</v>
      </c>
      <c r="AU54" s="2"/>
      <c r="AX54" s="2"/>
      <c r="AY54" s="2"/>
      <c r="AZ54" s="2"/>
    </row>
    <row r="55" spans="1:52">
      <c r="A55">
        <v>1379</v>
      </c>
      <c r="B55" t="s">
        <v>68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 s="2">
        <v>22000</v>
      </c>
      <c r="N55">
        <v>98</v>
      </c>
      <c r="O55" t="s">
        <v>513</v>
      </c>
      <c r="P55" t="s">
        <v>197</v>
      </c>
      <c r="Q55">
        <v>0</v>
      </c>
      <c r="R55">
        <v>0</v>
      </c>
      <c r="S55">
        <v>0</v>
      </c>
      <c r="T55">
        <v>2</v>
      </c>
      <c r="U55" t="s">
        <v>198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I55">
        <v>0</v>
      </c>
      <c r="AM55">
        <v>0</v>
      </c>
      <c r="AN55">
        <v>0</v>
      </c>
    </row>
    <row r="56" spans="1:52">
      <c r="A56">
        <v>1379</v>
      </c>
      <c r="B56" t="s">
        <v>253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 s="2">
        <v>50000</v>
      </c>
      <c r="N56">
        <v>98</v>
      </c>
      <c r="O56" t="s">
        <v>514</v>
      </c>
      <c r="P56" t="s">
        <v>197</v>
      </c>
      <c r="Q56">
        <v>0</v>
      </c>
      <c r="R56">
        <v>0</v>
      </c>
      <c r="S56">
        <v>0</v>
      </c>
      <c r="T56">
        <v>2</v>
      </c>
      <c r="U56" t="s">
        <v>198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I56">
        <v>0</v>
      </c>
      <c r="AM56">
        <v>0</v>
      </c>
      <c r="AN56">
        <v>0</v>
      </c>
      <c r="AU56" s="2"/>
      <c r="AX56" s="2"/>
      <c r="AY56" s="2"/>
      <c r="AZ56" s="2"/>
    </row>
    <row r="57" spans="1:52">
      <c r="A57">
        <v>1379</v>
      </c>
      <c r="B57" t="s">
        <v>262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t="s">
        <v>515</v>
      </c>
      <c r="P57" t="s">
        <v>197</v>
      </c>
      <c r="Q57">
        <v>0</v>
      </c>
      <c r="R57">
        <v>0</v>
      </c>
      <c r="S57">
        <v>0</v>
      </c>
      <c r="T57">
        <v>2</v>
      </c>
      <c r="U57" t="s">
        <v>198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I57">
        <v>0</v>
      </c>
      <c r="AM57">
        <v>0</v>
      </c>
      <c r="AN57">
        <v>0</v>
      </c>
      <c r="AU57" s="2"/>
      <c r="AX57" s="2"/>
      <c r="AY57" s="2"/>
      <c r="AZ57" s="2"/>
    </row>
    <row r="58" spans="1:52">
      <c r="A58">
        <v>1379</v>
      </c>
      <c r="B58" t="s">
        <v>263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t="s">
        <v>515</v>
      </c>
      <c r="P58" t="s">
        <v>197</v>
      </c>
      <c r="Q58">
        <v>0</v>
      </c>
      <c r="R58">
        <v>0</v>
      </c>
      <c r="S58">
        <v>0</v>
      </c>
      <c r="T58">
        <v>2</v>
      </c>
      <c r="U58" t="s">
        <v>198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I58">
        <v>0</v>
      </c>
      <c r="AM58">
        <v>0</v>
      </c>
      <c r="AN58">
        <v>0</v>
      </c>
      <c r="AU58" s="2"/>
      <c r="AX58" s="2"/>
      <c r="AY58" s="2"/>
      <c r="AZ58" s="2"/>
    </row>
    <row r="59" spans="1:52">
      <c r="A59">
        <v>1379</v>
      </c>
      <c r="B59" t="s">
        <v>69</v>
      </c>
      <c r="C59" s="2">
        <v>6000</v>
      </c>
      <c r="D59">
        <v>0</v>
      </c>
      <c r="E59">
        <v>0</v>
      </c>
      <c r="F59">
        <v>0</v>
      </c>
      <c r="G59" s="2">
        <v>189000</v>
      </c>
      <c r="H59">
        <v>0</v>
      </c>
      <c r="I59" s="2">
        <v>196692</v>
      </c>
      <c r="J59">
        <v>0</v>
      </c>
      <c r="K59" s="2">
        <v>36405</v>
      </c>
      <c r="L59">
        <v>0</v>
      </c>
      <c r="M59" s="2">
        <v>3000</v>
      </c>
      <c r="N59">
        <v>140</v>
      </c>
      <c r="O59" t="s">
        <v>516</v>
      </c>
      <c r="P59" t="s">
        <v>197</v>
      </c>
      <c r="Q59">
        <v>0</v>
      </c>
      <c r="R59">
        <v>0</v>
      </c>
      <c r="S59">
        <v>0</v>
      </c>
      <c r="T59">
        <v>2</v>
      </c>
      <c r="U59" t="s">
        <v>198</v>
      </c>
      <c r="V59">
        <v>0</v>
      </c>
      <c r="W59" s="2">
        <v>-6912</v>
      </c>
      <c r="X59" s="2">
        <v>291912</v>
      </c>
      <c r="Y59" s="2">
        <v>1436</v>
      </c>
      <c r="Z59">
        <v>0</v>
      </c>
      <c r="AA59">
        <v>0</v>
      </c>
      <c r="AB59" s="2">
        <v>96000</v>
      </c>
      <c r="AC59">
        <v>0</v>
      </c>
      <c r="AD59">
        <v>0</v>
      </c>
      <c r="AE59">
        <v>0</v>
      </c>
      <c r="AI59" s="2">
        <v>3000</v>
      </c>
      <c r="AM59" s="2">
        <v>90000</v>
      </c>
      <c r="AN59">
        <v>0</v>
      </c>
      <c r="AU59" s="2"/>
      <c r="AZ59" s="2"/>
    </row>
    <row r="60" spans="1:52">
      <c r="A60">
        <v>1379</v>
      </c>
      <c r="B60" t="s">
        <v>70</v>
      </c>
      <c r="C60">
        <v>0</v>
      </c>
      <c r="D60">
        <v>0</v>
      </c>
      <c r="E60">
        <v>0</v>
      </c>
      <c r="F60">
        <v>0</v>
      </c>
      <c r="G60" s="2">
        <v>15000</v>
      </c>
      <c r="H60">
        <v>0</v>
      </c>
      <c r="I60" s="2">
        <v>16462</v>
      </c>
      <c r="J60">
        <v>0</v>
      </c>
      <c r="K60" s="2">
        <v>2042</v>
      </c>
      <c r="L60">
        <v>0</v>
      </c>
      <c r="M60" s="2">
        <v>3000</v>
      </c>
      <c r="N60">
        <v>112</v>
      </c>
      <c r="O60" t="s">
        <v>517</v>
      </c>
      <c r="P60" t="s">
        <v>197</v>
      </c>
      <c r="Q60">
        <v>0</v>
      </c>
      <c r="R60">
        <v>0</v>
      </c>
      <c r="S60">
        <v>0</v>
      </c>
      <c r="T60">
        <v>2</v>
      </c>
      <c r="U60" t="s">
        <v>198</v>
      </c>
      <c r="V60">
        <v>0</v>
      </c>
      <c r="W60" s="2">
        <v>15000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I60">
        <v>0</v>
      </c>
      <c r="AM60">
        <v>0</v>
      </c>
      <c r="AN60">
        <v>0</v>
      </c>
      <c r="AU60" s="2"/>
      <c r="AX60" s="2"/>
      <c r="AY60" s="2"/>
      <c r="AZ60" s="2"/>
    </row>
    <row r="61" spans="1:52">
      <c r="A61">
        <v>1379</v>
      </c>
      <c r="B61" t="s">
        <v>71</v>
      </c>
      <c r="C61" s="2">
        <v>12000</v>
      </c>
      <c r="D61">
        <v>0</v>
      </c>
      <c r="E61">
        <v>0</v>
      </c>
      <c r="F61">
        <v>0</v>
      </c>
      <c r="G61" s="2">
        <v>99000</v>
      </c>
      <c r="H61">
        <v>0</v>
      </c>
      <c r="I61" s="2">
        <v>83018</v>
      </c>
      <c r="J61" s="2">
        <v>27982</v>
      </c>
      <c r="K61" s="2">
        <v>7026</v>
      </c>
      <c r="L61">
        <v>0</v>
      </c>
      <c r="M61" s="2">
        <v>3000</v>
      </c>
      <c r="N61">
        <v>112</v>
      </c>
      <c r="O61" t="s">
        <v>518</v>
      </c>
      <c r="P61" t="s">
        <v>197</v>
      </c>
      <c r="Q61">
        <v>0</v>
      </c>
      <c r="R61">
        <v>0</v>
      </c>
      <c r="S61">
        <v>0</v>
      </c>
      <c r="T61">
        <v>2</v>
      </c>
      <c r="U61" t="s">
        <v>198</v>
      </c>
      <c r="V61" s="2">
        <v>-27982</v>
      </c>
      <c r="W61">
        <v>0</v>
      </c>
      <c r="X61" s="2">
        <v>95375</v>
      </c>
      <c r="Y61">
        <v>0</v>
      </c>
      <c r="Z61">
        <v>0</v>
      </c>
      <c r="AA61">
        <v>0</v>
      </c>
      <c r="AB61" s="2">
        <v>24357</v>
      </c>
      <c r="AC61">
        <v>0</v>
      </c>
      <c r="AD61">
        <v>0</v>
      </c>
      <c r="AE61">
        <v>0</v>
      </c>
      <c r="AI61">
        <v>0</v>
      </c>
      <c r="AM61" s="2">
        <v>12357</v>
      </c>
      <c r="AN61">
        <v>0</v>
      </c>
      <c r="AU61" s="2"/>
      <c r="AX61" s="2"/>
      <c r="AY61" s="2"/>
      <c r="AZ61" s="2"/>
    </row>
    <row r="62" spans="1:52">
      <c r="A62">
        <v>1379</v>
      </c>
      <c r="B62" t="s">
        <v>72</v>
      </c>
      <c r="C62" s="2">
        <v>3000</v>
      </c>
      <c r="D62">
        <v>0</v>
      </c>
      <c r="E62">
        <v>0</v>
      </c>
      <c r="F62">
        <v>0</v>
      </c>
      <c r="G62" s="2">
        <v>9000</v>
      </c>
      <c r="H62">
        <v>0</v>
      </c>
      <c r="I62" s="2">
        <v>14376</v>
      </c>
      <c r="J62">
        <v>0</v>
      </c>
      <c r="K62" s="2">
        <v>2576</v>
      </c>
      <c r="L62">
        <v>0</v>
      </c>
      <c r="M62" s="2">
        <v>15000</v>
      </c>
      <c r="N62">
        <v>112</v>
      </c>
      <c r="O62" t="s">
        <v>519</v>
      </c>
      <c r="P62" t="s">
        <v>197</v>
      </c>
      <c r="Q62">
        <v>0</v>
      </c>
      <c r="R62">
        <v>0</v>
      </c>
      <c r="S62">
        <v>0</v>
      </c>
      <c r="T62">
        <v>2</v>
      </c>
      <c r="U62" t="s">
        <v>198</v>
      </c>
      <c r="V62">
        <v>0</v>
      </c>
      <c r="W62" s="2">
        <v>7505</v>
      </c>
      <c r="X62" s="2">
        <v>16495</v>
      </c>
      <c r="Y62">
        <v>0</v>
      </c>
      <c r="Z62">
        <v>0</v>
      </c>
      <c r="AA62">
        <v>0</v>
      </c>
      <c r="AB62" s="2">
        <v>15000</v>
      </c>
      <c r="AC62">
        <v>0</v>
      </c>
      <c r="AD62">
        <v>0</v>
      </c>
      <c r="AE62">
        <v>0</v>
      </c>
      <c r="AI62">
        <v>0</v>
      </c>
      <c r="AM62" s="2">
        <v>12000</v>
      </c>
      <c r="AN62">
        <v>0</v>
      </c>
      <c r="AU62" s="2"/>
      <c r="AX62" s="2"/>
      <c r="AY62" s="2"/>
      <c r="AZ62" s="2"/>
    </row>
    <row r="63" spans="1:52">
      <c r="A63">
        <v>1379</v>
      </c>
      <c r="B63" t="s">
        <v>228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 s="2">
        <v>3000</v>
      </c>
      <c r="N63">
        <v>112</v>
      </c>
      <c r="O63" t="s">
        <v>520</v>
      </c>
      <c r="P63" t="s">
        <v>197</v>
      </c>
      <c r="Q63">
        <v>0</v>
      </c>
      <c r="R63">
        <v>0</v>
      </c>
      <c r="S63">
        <v>0</v>
      </c>
      <c r="T63">
        <v>2</v>
      </c>
      <c r="U63" t="s">
        <v>198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I63">
        <v>0</v>
      </c>
      <c r="AM63">
        <v>0</v>
      </c>
      <c r="AN63">
        <v>0</v>
      </c>
      <c r="AU63" s="2"/>
      <c r="AX63" s="2"/>
      <c r="AY63" s="2"/>
      <c r="AZ63" s="2"/>
    </row>
    <row r="64" spans="1:52">
      <c r="A64">
        <v>1379</v>
      </c>
      <c r="B64" t="s">
        <v>229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 s="2">
        <v>15000</v>
      </c>
      <c r="N64">
        <v>112</v>
      </c>
      <c r="O64" t="s">
        <v>520</v>
      </c>
      <c r="P64" t="s">
        <v>197</v>
      </c>
      <c r="Q64">
        <v>0</v>
      </c>
      <c r="R64">
        <v>0</v>
      </c>
      <c r="S64">
        <v>0</v>
      </c>
      <c r="T64">
        <v>2</v>
      </c>
      <c r="U64" t="s">
        <v>198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I64">
        <v>0</v>
      </c>
      <c r="AM64">
        <v>0</v>
      </c>
      <c r="AN64">
        <v>0</v>
      </c>
      <c r="AU64" s="2"/>
      <c r="AX64" s="2"/>
      <c r="AY64" s="2"/>
      <c r="AZ64" s="2"/>
    </row>
    <row r="65" spans="1:52">
      <c r="A65">
        <v>1379</v>
      </c>
      <c r="B65" t="s">
        <v>73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s="2">
        <v>4075</v>
      </c>
      <c r="J65">
        <v>0</v>
      </c>
      <c r="K65" s="2">
        <v>4075</v>
      </c>
      <c r="L65">
        <v>0</v>
      </c>
      <c r="M65" s="2">
        <v>5000</v>
      </c>
      <c r="N65">
        <v>84</v>
      </c>
      <c r="O65" t="s">
        <v>521</v>
      </c>
      <c r="P65" t="s">
        <v>197</v>
      </c>
      <c r="Q65">
        <v>0</v>
      </c>
      <c r="R65">
        <v>0</v>
      </c>
      <c r="S65">
        <v>0</v>
      </c>
      <c r="T65">
        <v>2</v>
      </c>
      <c r="U65" t="s">
        <v>198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I65">
        <v>0</v>
      </c>
      <c r="AM65">
        <v>0</v>
      </c>
      <c r="AN65">
        <v>0</v>
      </c>
      <c r="AU65" s="2"/>
      <c r="AX65" s="2"/>
      <c r="AY65" s="2"/>
      <c r="AZ65" s="2"/>
    </row>
    <row r="66" spans="1:52">
      <c r="A66">
        <v>1379</v>
      </c>
      <c r="B66" t="s">
        <v>74</v>
      </c>
      <c r="C66" s="2">
        <v>9000</v>
      </c>
      <c r="D66">
        <v>0</v>
      </c>
      <c r="E66">
        <v>0</v>
      </c>
      <c r="F66" s="2">
        <v>21000</v>
      </c>
      <c r="G66" s="2">
        <v>57000</v>
      </c>
      <c r="H66">
        <v>0</v>
      </c>
      <c r="I66" s="2">
        <v>41133</v>
      </c>
      <c r="J66" s="2">
        <v>45847</v>
      </c>
      <c r="K66" s="2">
        <v>15900</v>
      </c>
      <c r="L66">
        <v>0</v>
      </c>
      <c r="M66" s="2">
        <v>3000</v>
      </c>
      <c r="N66">
        <v>112</v>
      </c>
      <c r="O66" t="s">
        <v>208</v>
      </c>
      <c r="P66" t="s">
        <v>197</v>
      </c>
      <c r="Q66">
        <v>0</v>
      </c>
      <c r="R66">
        <v>20</v>
      </c>
      <c r="S66">
        <v>0</v>
      </c>
      <c r="T66">
        <v>2</v>
      </c>
      <c r="U66" t="s">
        <v>198</v>
      </c>
      <c r="V66" s="2">
        <v>-45847</v>
      </c>
      <c r="W66" s="2">
        <v>3702</v>
      </c>
      <c r="X66" s="2">
        <v>139914</v>
      </c>
      <c r="Y66">
        <v>0</v>
      </c>
      <c r="Z66">
        <v>0</v>
      </c>
      <c r="AA66">
        <v>0</v>
      </c>
      <c r="AB66" s="2">
        <v>111483</v>
      </c>
      <c r="AC66">
        <v>0</v>
      </c>
      <c r="AD66">
        <v>0</v>
      </c>
      <c r="AE66">
        <v>0</v>
      </c>
      <c r="AI66">
        <v>0</v>
      </c>
      <c r="AM66" s="2">
        <v>102483</v>
      </c>
      <c r="AN66">
        <v>0</v>
      </c>
      <c r="AU66" s="2"/>
      <c r="AV66" s="2"/>
      <c r="AX66" s="2"/>
      <c r="AY66" s="2"/>
      <c r="AZ66" s="2"/>
    </row>
    <row r="67" spans="1:52">
      <c r="A67">
        <v>1379</v>
      </c>
      <c r="B67" t="s">
        <v>75</v>
      </c>
      <c r="C67" s="2">
        <v>15000</v>
      </c>
      <c r="D67">
        <v>0</v>
      </c>
      <c r="E67">
        <v>0</v>
      </c>
      <c r="F67">
        <v>0</v>
      </c>
      <c r="G67" s="2">
        <v>9000</v>
      </c>
      <c r="H67">
        <v>0</v>
      </c>
      <c r="I67" s="2">
        <v>24528</v>
      </c>
      <c r="J67">
        <v>0</v>
      </c>
      <c r="K67" s="2">
        <v>4020</v>
      </c>
      <c r="L67">
        <v>0</v>
      </c>
      <c r="M67" s="2">
        <v>30000</v>
      </c>
      <c r="N67">
        <v>140</v>
      </c>
      <c r="O67" t="s">
        <v>522</v>
      </c>
      <c r="P67" t="s">
        <v>197</v>
      </c>
      <c r="Q67">
        <v>0</v>
      </c>
      <c r="R67">
        <v>0</v>
      </c>
      <c r="S67">
        <v>0</v>
      </c>
      <c r="T67">
        <v>2</v>
      </c>
      <c r="U67" t="s">
        <v>198</v>
      </c>
      <c r="V67">
        <v>0</v>
      </c>
      <c r="W67" s="2">
        <v>23944</v>
      </c>
      <c r="X67" s="2">
        <v>30056</v>
      </c>
      <c r="Y67">
        <v>0</v>
      </c>
      <c r="Z67">
        <v>0</v>
      </c>
      <c r="AA67">
        <v>0</v>
      </c>
      <c r="AB67" s="2">
        <v>45000</v>
      </c>
      <c r="AC67">
        <v>0</v>
      </c>
      <c r="AD67">
        <v>0</v>
      </c>
      <c r="AE67">
        <v>0</v>
      </c>
      <c r="AI67">
        <v>0</v>
      </c>
      <c r="AM67" s="2">
        <v>30000</v>
      </c>
      <c r="AN67">
        <v>0</v>
      </c>
      <c r="AU67" s="2"/>
      <c r="AX67" s="2"/>
      <c r="AY67" s="2"/>
      <c r="AZ67" s="2"/>
    </row>
    <row r="68" spans="1:52">
      <c r="A68">
        <v>1379</v>
      </c>
      <c r="B68" t="s">
        <v>76</v>
      </c>
      <c r="C68">
        <v>0</v>
      </c>
      <c r="D68">
        <v>0</v>
      </c>
      <c r="E68">
        <v>0</v>
      </c>
      <c r="F68">
        <v>0</v>
      </c>
      <c r="G68" s="2">
        <v>3000</v>
      </c>
      <c r="H68">
        <v>0</v>
      </c>
      <c r="I68" s="2">
        <v>2551</v>
      </c>
      <c r="J68">
        <v>477</v>
      </c>
      <c r="K68">
        <v>57</v>
      </c>
      <c r="L68">
        <v>0</v>
      </c>
      <c r="M68" s="2">
        <v>3000</v>
      </c>
      <c r="N68">
        <v>84</v>
      </c>
      <c r="O68" t="s">
        <v>523</v>
      </c>
      <c r="P68" t="s">
        <v>197</v>
      </c>
      <c r="Q68">
        <v>0</v>
      </c>
      <c r="R68">
        <v>0</v>
      </c>
      <c r="S68">
        <v>0</v>
      </c>
      <c r="T68">
        <v>2</v>
      </c>
      <c r="U68" t="s">
        <v>198</v>
      </c>
      <c r="V68">
        <v>-477</v>
      </c>
      <c r="W68" s="2">
        <v>2346</v>
      </c>
      <c r="X68">
        <v>177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I68">
        <v>0</v>
      </c>
      <c r="AM68">
        <v>0</v>
      </c>
      <c r="AN68">
        <v>0</v>
      </c>
      <c r="AU68" s="2"/>
      <c r="AX68" s="2"/>
      <c r="AY68" s="2"/>
      <c r="AZ68" s="2"/>
    </row>
    <row r="69" spans="1:52">
      <c r="A69">
        <v>1379</v>
      </c>
      <c r="B69" t="s">
        <v>230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 s="2">
        <v>5000</v>
      </c>
      <c r="N69">
        <v>84</v>
      </c>
      <c r="O69" t="s">
        <v>524</v>
      </c>
      <c r="P69" t="s">
        <v>197</v>
      </c>
      <c r="Q69">
        <v>0</v>
      </c>
      <c r="R69">
        <v>0</v>
      </c>
      <c r="S69">
        <v>0</v>
      </c>
      <c r="T69">
        <v>2</v>
      </c>
      <c r="U69" t="s">
        <v>198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I69">
        <v>0</v>
      </c>
      <c r="AM69">
        <v>0</v>
      </c>
      <c r="AN69">
        <v>0</v>
      </c>
      <c r="AU69" s="2"/>
      <c r="AX69" s="2"/>
      <c r="AY69" s="2"/>
      <c r="AZ69" s="2"/>
    </row>
    <row r="70" spans="1:52">
      <c r="A70">
        <v>1379</v>
      </c>
      <c r="B70" t="s">
        <v>77</v>
      </c>
      <c r="C70" s="2">
        <v>24000</v>
      </c>
      <c r="D70">
        <v>0</v>
      </c>
      <c r="E70">
        <v>0</v>
      </c>
      <c r="F70">
        <v>0</v>
      </c>
      <c r="G70" s="2">
        <v>12000</v>
      </c>
      <c r="H70">
        <v>0</v>
      </c>
      <c r="I70" s="2">
        <v>42794</v>
      </c>
      <c r="J70">
        <v>0</v>
      </c>
      <c r="K70" s="2">
        <v>8589</v>
      </c>
      <c r="L70">
        <v>0</v>
      </c>
      <c r="M70" s="2">
        <v>3000</v>
      </c>
      <c r="N70">
        <v>84</v>
      </c>
      <c r="O70" t="s">
        <v>525</v>
      </c>
      <c r="P70" t="s">
        <v>197</v>
      </c>
      <c r="Q70">
        <v>0</v>
      </c>
      <c r="R70">
        <v>0</v>
      </c>
      <c r="S70">
        <v>0</v>
      </c>
      <c r="T70">
        <v>2</v>
      </c>
      <c r="U70" t="s">
        <v>198</v>
      </c>
      <c r="V70">
        <v>0</v>
      </c>
      <c r="W70" s="2">
        <v>34540</v>
      </c>
      <c r="X70" s="2">
        <v>1460</v>
      </c>
      <c r="Y70">
        <v>0</v>
      </c>
      <c r="Z70">
        <v>0</v>
      </c>
      <c r="AA70">
        <v>0</v>
      </c>
      <c r="AB70" s="2">
        <v>24000</v>
      </c>
      <c r="AC70">
        <v>0</v>
      </c>
      <c r="AD70">
        <v>0</v>
      </c>
      <c r="AE70">
        <v>0</v>
      </c>
      <c r="AI70">
        <v>0</v>
      </c>
      <c r="AM70">
        <v>0</v>
      </c>
      <c r="AN70">
        <v>0</v>
      </c>
      <c r="AU70" s="2"/>
      <c r="AV70" s="2"/>
      <c r="AX70" s="2"/>
      <c r="AY70" s="2"/>
      <c r="AZ70" s="2"/>
    </row>
    <row r="71" spans="1:52">
      <c r="A71">
        <v>1379</v>
      </c>
      <c r="B71" t="s">
        <v>291</v>
      </c>
      <c r="C71" s="2">
        <v>2203</v>
      </c>
      <c r="D71">
        <v>0</v>
      </c>
      <c r="E71">
        <v>0</v>
      </c>
      <c r="F71">
        <v>0</v>
      </c>
      <c r="G71">
        <v>0</v>
      </c>
      <c r="H71">
        <v>0</v>
      </c>
      <c r="I71" s="2">
        <v>2203</v>
      </c>
      <c r="J71">
        <v>0</v>
      </c>
      <c r="K71">
        <v>0</v>
      </c>
      <c r="L71">
        <v>0</v>
      </c>
      <c r="M71" s="2">
        <v>3000</v>
      </c>
      <c r="N71">
        <v>112</v>
      </c>
      <c r="O71" t="s">
        <v>526</v>
      </c>
      <c r="P71" t="s">
        <v>197</v>
      </c>
      <c r="Q71">
        <v>0</v>
      </c>
      <c r="R71">
        <v>0</v>
      </c>
      <c r="S71">
        <v>0</v>
      </c>
      <c r="T71">
        <v>2</v>
      </c>
      <c r="U71" t="s">
        <v>198</v>
      </c>
      <c r="V71">
        <v>0</v>
      </c>
      <c r="W71" s="2">
        <v>2203</v>
      </c>
      <c r="X71">
        <v>0</v>
      </c>
      <c r="Y71">
        <v>0</v>
      </c>
      <c r="Z71">
        <v>0</v>
      </c>
      <c r="AA71">
        <v>0</v>
      </c>
      <c r="AB71" s="2">
        <v>2203</v>
      </c>
      <c r="AC71">
        <v>0</v>
      </c>
      <c r="AD71">
        <v>0</v>
      </c>
      <c r="AE71">
        <v>0</v>
      </c>
      <c r="AI71">
        <v>0</v>
      </c>
      <c r="AM71">
        <v>0</v>
      </c>
      <c r="AN71">
        <v>0</v>
      </c>
      <c r="AU71" s="2"/>
      <c r="AX71" s="2"/>
      <c r="AY71" s="2"/>
      <c r="AZ71" s="2"/>
    </row>
    <row r="72" spans="1:52">
      <c r="A72">
        <v>1379</v>
      </c>
      <c r="B72" t="s">
        <v>78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s="2">
        <v>3219</v>
      </c>
      <c r="J72">
        <v>0</v>
      </c>
      <c r="K72" s="2">
        <v>4011</v>
      </c>
      <c r="L72">
        <v>0</v>
      </c>
      <c r="M72" s="2">
        <v>6000</v>
      </c>
      <c r="N72">
        <v>112</v>
      </c>
      <c r="O72" t="s">
        <v>527</v>
      </c>
      <c r="P72" t="s">
        <v>197</v>
      </c>
      <c r="Q72">
        <v>0</v>
      </c>
      <c r="R72">
        <v>0</v>
      </c>
      <c r="S72">
        <v>0</v>
      </c>
      <c r="T72">
        <v>2</v>
      </c>
      <c r="U72" t="s">
        <v>198</v>
      </c>
      <c r="V72">
        <v>0</v>
      </c>
      <c r="W72" s="2">
        <v>3840</v>
      </c>
      <c r="X72" s="2">
        <v>2160</v>
      </c>
      <c r="Y72">
        <v>0</v>
      </c>
      <c r="Z72">
        <v>0</v>
      </c>
      <c r="AA72">
        <v>0</v>
      </c>
      <c r="AB72" s="2">
        <v>6000</v>
      </c>
      <c r="AC72">
        <v>0</v>
      </c>
      <c r="AD72">
        <v>0</v>
      </c>
      <c r="AE72">
        <v>0</v>
      </c>
      <c r="AI72">
        <v>0</v>
      </c>
      <c r="AM72" s="2">
        <v>6000</v>
      </c>
      <c r="AN72">
        <v>0</v>
      </c>
      <c r="AU72" s="2"/>
      <c r="AX72" s="2"/>
      <c r="AY72" s="2"/>
      <c r="AZ72" s="2"/>
    </row>
    <row r="73" spans="1:52">
      <c r="A73">
        <v>1379</v>
      </c>
      <c r="B73" t="s">
        <v>79</v>
      </c>
      <c r="C73">
        <v>127</v>
      </c>
      <c r="D73">
        <v>0</v>
      </c>
      <c r="E73">
        <v>0</v>
      </c>
      <c r="F73">
        <v>0</v>
      </c>
      <c r="G73" s="2">
        <v>9000</v>
      </c>
      <c r="H73">
        <v>0</v>
      </c>
      <c r="I73" s="2">
        <v>8365</v>
      </c>
      <c r="J73">
        <v>762</v>
      </c>
      <c r="K73" s="2">
        <v>4278</v>
      </c>
      <c r="L73">
        <v>0</v>
      </c>
      <c r="M73" s="2">
        <v>6000</v>
      </c>
      <c r="N73">
        <v>98</v>
      </c>
      <c r="O73" t="s">
        <v>528</v>
      </c>
      <c r="P73" t="s">
        <v>197</v>
      </c>
      <c r="Q73">
        <v>0</v>
      </c>
      <c r="R73">
        <v>0</v>
      </c>
      <c r="S73">
        <v>0</v>
      </c>
      <c r="T73">
        <v>2</v>
      </c>
      <c r="U73" t="s">
        <v>198</v>
      </c>
      <c r="V73">
        <v>-762</v>
      </c>
      <c r="W73" s="2">
        <v>1511</v>
      </c>
      <c r="X73" s="2">
        <v>12854</v>
      </c>
      <c r="Y73">
        <v>0</v>
      </c>
      <c r="Z73">
        <v>0</v>
      </c>
      <c r="AA73">
        <v>0</v>
      </c>
      <c r="AB73" s="2">
        <v>6127</v>
      </c>
      <c r="AC73">
        <v>0</v>
      </c>
      <c r="AD73">
        <v>0</v>
      </c>
      <c r="AE73">
        <v>0</v>
      </c>
      <c r="AI73">
        <v>0</v>
      </c>
      <c r="AM73" s="2">
        <v>6000</v>
      </c>
      <c r="AN73">
        <v>0</v>
      </c>
    </row>
    <row r="74" spans="1:52">
      <c r="A74">
        <v>1379</v>
      </c>
      <c r="B74" t="s">
        <v>80</v>
      </c>
      <c r="C74">
        <v>0</v>
      </c>
      <c r="D74">
        <v>0</v>
      </c>
      <c r="E74">
        <v>0</v>
      </c>
      <c r="F74">
        <v>0</v>
      </c>
      <c r="G74" s="2">
        <v>10000</v>
      </c>
      <c r="H74">
        <v>0</v>
      </c>
      <c r="I74" s="2">
        <v>6918</v>
      </c>
      <c r="J74" s="2">
        <v>5100</v>
      </c>
      <c r="K74" s="2">
        <v>2018</v>
      </c>
      <c r="L74">
        <v>0</v>
      </c>
      <c r="M74" s="2">
        <v>5000</v>
      </c>
      <c r="N74">
        <v>112</v>
      </c>
      <c r="O74" t="s">
        <v>209</v>
      </c>
      <c r="P74" t="s">
        <v>197</v>
      </c>
      <c r="Q74">
        <v>0</v>
      </c>
      <c r="R74">
        <v>0</v>
      </c>
      <c r="S74">
        <v>0</v>
      </c>
      <c r="T74">
        <v>2</v>
      </c>
      <c r="U74" t="s">
        <v>198</v>
      </c>
      <c r="V74" s="2">
        <v>-5100</v>
      </c>
      <c r="W74" s="2">
        <v>1280</v>
      </c>
      <c r="X74" s="2">
        <v>8620</v>
      </c>
      <c r="Y74">
        <v>0</v>
      </c>
      <c r="Z74">
        <v>0</v>
      </c>
      <c r="AA74">
        <v>0</v>
      </c>
      <c r="AB74" s="2">
        <v>5000</v>
      </c>
      <c r="AC74">
        <v>0</v>
      </c>
      <c r="AD74">
        <v>0</v>
      </c>
      <c r="AE74">
        <v>0</v>
      </c>
      <c r="AI74">
        <v>0</v>
      </c>
      <c r="AM74" s="2">
        <v>5000</v>
      </c>
      <c r="AN74">
        <v>0</v>
      </c>
      <c r="AU74" s="2"/>
      <c r="AX74" s="2"/>
      <c r="AY74" s="2"/>
      <c r="AZ74" s="2"/>
    </row>
    <row r="75" spans="1:52">
      <c r="A75">
        <v>1379</v>
      </c>
      <c r="B75" t="s">
        <v>237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s="2">
        <v>-1752</v>
      </c>
      <c r="J75" s="2">
        <v>1752</v>
      </c>
      <c r="K75">
        <v>0</v>
      </c>
      <c r="L75">
        <v>0</v>
      </c>
      <c r="M75" s="2">
        <v>3000</v>
      </c>
      <c r="N75">
        <v>112</v>
      </c>
      <c r="O75" t="s">
        <v>529</v>
      </c>
      <c r="P75" t="s">
        <v>197</v>
      </c>
      <c r="Q75">
        <v>0</v>
      </c>
      <c r="R75">
        <v>0</v>
      </c>
      <c r="S75">
        <v>0</v>
      </c>
      <c r="T75">
        <v>2</v>
      </c>
      <c r="U75" t="s">
        <v>198</v>
      </c>
      <c r="V75" s="2">
        <v>-1752</v>
      </c>
      <c r="W75">
        <v>668</v>
      </c>
      <c r="X75">
        <v>580</v>
      </c>
      <c r="Y75">
        <v>0</v>
      </c>
      <c r="Z75">
        <v>0</v>
      </c>
      <c r="AA75">
        <v>0</v>
      </c>
      <c r="AB75" s="2">
        <v>3000</v>
      </c>
      <c r="AC75">
        <v>0</v>
      </c>
      <c r="AD75">
        <v>0</v>
      </c>
      <c r="AE75">
        <v>0</v>
      </c>
      <c r="AI75" s="2">
        <v>3000</v>
      </c>
      <c r="AM75" s="2">
        <v>3000</v>
      </c>
      <c r="AN75">
        <v>0</v>
      </c>
      <c r="AU75" s="2"/>
      <c r="AV75" s="2"/>
      <c r="AX75" s="2"/>
      <c r="AY75" s="2"/>
      <c r="AZ75" s="2"/>
    </row>
    <row r="76" spans="1:52">
      <c r="A76">
        <v>1379</v>
      </c>
      <c r="B76" t="s">
        <v>81</v>
      </c>
      <c r="C76" s="2">
        <v>5700</v>
      </c>
      <c r="D76">
        <v>0</v>
      </c>
      <c r="E76">
        <v>0</v>
      </c>
      <c r="F76">
        <v>0</v>
      </c>
      <c r="G76" s="2">
        <v>12000</v>
      </c>
      <c r="H76">
        <v>0</v>
      </c>
      <c r="I76" s="2">
        <v>19863</v>
      </c>
      <c r="J76">
        <v>0</v>
      </c>
      <c r="K76" s="2">
        <v>3573</v>
      </c>
      <c r="L76">
        <v>0</v>
      </c>
      <c r="M76" s="2">
        <v>3000</v>
      </c>
      <c r="N76">
        <v>112</v>
      </c>
      <c r="O76" t="s">
        <v>529</v>
      </c>
      <c r="P76" t="s">
        <v>197</v>
      </c>
      <c r="Q76">
        <v>0</v>
      </c>
      <c r="R76">
        <v>0</v>
      </c>
      <c r="S76">
        <v>0</v>
      </c>
      <c r="T76">
        <v>2</v>
      </c>
      <c r="U76" t="s">
        <v>198</v>
      </c>
      <c r="V76">
        <v>0</v>
      </c>
      <c r="W76" s="2">
        <v>2794</v>
      </c>
      <c r="X76" s="2">
        <v>29906</v>
      </c>
      <c r="Y76">
        <v>0</v>
      </c>
      <c r="Z76">
        <v>0</v>
      </c>
      <c r="AA76">
        <v>0</v>
      </c>
      <c r="AB76" s="2">
        <v>20700</v>
      </c>
      <c r="AC76">
        <v>0</v>
      </c>
      <c r="AD76">
        <v>0</v>
      </c>
      <c r="AE76">
        <v>0</v>
      </c>
      <c r="AI76" s="2">
        <v>3000</v>
      </c>
      <c r="AM76" s="2">
        <v>15000</v>
      </c>
      <c r="AN76">
        <v>0</v>
      </c>
      <c r="AU76" s="2"/>
    </row>
    <row r="77" spans="1:52">
      <c r="A77">
        <v>1379</v>
      </c>
      <c r="B77" t="s">
        <v>82</v>
      </c>
      <c r="C77">
        <v>0</v>
      </c>
      <c r="D77">
        <v>0</v>
      </c>
      <c r="E77">
        <v>0</v>
      </c>
      <c r="F77" s="2">
        <v>3000</v>
      </c>
      <c r="G77" s="2">
        <v>6000</v>
      </c>
      <c r="H77">
        <v>0</v>
      </c>
      <c r="I77" s="2">
        <v>11176</v>
      </c>
      <c r="J77">
        <v>0</v>
      </c>
      <c r="K77" s="2">
        <v>3916</v>
      </c>
      <c r="L77">
        <v>0</v>
      </c>
      <c r="M77" s="2">
        <v>30000</v>
      </c>
      <c r="N77">
        <v>84</v>
      </c>
      <c r="O77" t="s">
        <v>530</v>
      </c>
      <c r="P77" t="s">
        <v>197</v>
      </c>
      <c r="Q77">
        <v>0</v>
      </c>
      <c r="R77">
        <v>0</v>
      </c>
      <c r="S77">
        <v>0</v>
      </c>
      <c r="T77">
        <v>2</v>
      </c>
      <c r="U77" t="s">
        <v>198</v>
      </c>
      <c r="V77">
        <v>0</v>
      </c>
      <c r="W77" s="2">
        <v>9524</v>
      </c>
      <c r="X77" s="2">
        <v>29476</v>
      </c>
      <c r="Y77">
        <v>0</v>
      </c>
      <c r="Z77">
        <v>0</v>
      </c>
      <c r="AA77">
        <v>0</v>
      </c>
      <c r="AB77" s="2">
        <v>30000</v>
      </c>
      <c r="AC77">
        <v>0</v>
      </c>
      <c r="AD77">
        <v>0</v>
      </c>
      <c r="AE77">
        <v>0</v>
      </c>
      <c r="AI77" s="2">
        <v>3000</v>
      </c>
      <c r="AM77" s="2">
        <v>30000</v>
      </c>
      <c r="AN77">
        <v>0</v>
      </c>
      <c r="AZ77" s="2"/>
    </row>
    <row r="78" spans="1:52">
      <c r="A78">
        <v>1379</v>
      </c>
      <c r="B78" t="s">
        <v>83</v>
      </c>
      <c r="C78" s="2">
        <v>6000</v>
      </c>
      <c r="D78">
        <v>0</v>
      </c>
      <c r="E78">
        <v>0</v>
      </c>
      <c r="F78">
        <v>0</v>
      </c>
      <c r="G78" s="2">
        <v>6000</v>
      </c>
      <c r="H78">
        <v>0</v>
      </c>
      <c r="I78" s="2">
        <v>12160</v>
      </c>
      <c r="J78">
        <v>0</v>
      </c>
      <c r="K78">
        <v>360</v>
      </c>
      <c r="L78">
        <v>0</v>
      </c>
      <c r="M78" s="2">
        <v>3000</v>
      </c>
      <c r="N78">
        <v>133</v>
      </c>
      <c r="O78" t="s">
        <v>531</v>
      </c>
      <c r="P78" t="s">
        <v>197</v>
      </c>
      <c r="Q78">
        <v>0</v>
      </c>
      <c r="R78">
        <v>0</v>
      </c>
      <c r="S78">
        <v>0</v>
      </c>
      <c r="T78">
        <v>2</v>
      </c>
      <c r="U78" t="s">
        <v>198</v>
      </c>
      <c r="V78">
        <v>0</v>
      </c>
      <c r="W78" s="2">
        <v>1505</v>
      </c>
      <c r="X78" s="2">
        <v>16495</v>
      </c>
      <c r="Y78">
        <v>0</v>
      </c>
      <c r="Z78">
        <v>0</v>
      </c>
      <c r="AA78">
        <v>0</v>
      </c>
      <c r="AB78" s="2">
        <v>12000</v>
      </c>
      <c r="AC78">
        <v>0</v>
      </c>
      <c r="AD78">
        <v>0</v>
      </c>
      <c r="AE78">
        <v>0</v>
      </c>
      <c r="AI78" s="2">
        <v>3000</v>
      </c>
      <c r="AM78" s="2">
        <v>6000</v>
      </c>
      <c r="AN78">
        <v>0</v>
      </c>
      <c r="AU78" s="2"/>
      <c r="AX78" s="2"/>
      <c r="AY78" s="2"/>
      <c r="AZ78" s="2"/>
    </row>
    <row r="79" spans="1:52">
      <c r="A79">
        <v>1379</v>
      </c>
      <c r="B79" t="s">
        <v>84</v>
      </c>
      <c r="C79">
        <v>0</v>
      </c>
      <c r="D79">
        <v>0</v>
      </c>
      <c r="E79">
        <v>0</v>
      </c>
      <c r="F79">
        <v>0</v>
      </c>
      <c r="G79" s="2">
        <v>130000</v>
      </c>
      <c r="H79">
        <v>0</v>
      </c>
      <c r="I79" s="2">
        <v>75287</v>
      </c>
      <c r="J79" s="2">
        <v>54713</v>
      </c>
      <c r="K79">
        <v>139</v>
      </c>
      <c r="L79">
        <v>0</v>
      </c>
      <c r="M79" s="2">
        <v>5000</v>
      </c>
      <c r="N79">
        <v>238</v>
      </c>
      <c r="O79" t="s">
        <v>210</v>
      </c>
      <c r="P79" t="s">
        <v>197</v>
      </c>
      <c r="Q79">
        <v>0</v>
      </c>
      <c r="R79">
        <v>0</v>
      </c>
      <c r="S79">
        <v>0</v>
      </c>
      <c r="T79">
        <v>2</v>
      </c>
      <c r="U79" t="s">
        <v>198</v>
      </c>
      <c r="V79" s="2">
        <v>-54713</v>
      </c>
      <c r="W79" s="2">
        <v>3451</v>
      </c>
      <c r="X79" s="2">
        <v>111836</v>
      </c>
      <c r="Y79">
        <v>0</v>
      </c>
      <c r="Z79">
        <v>0</v>
      </c>
      <c r="AA79">
        <v>0</v>
      </c>
      <c r="AB79" s="2">
        <v>40000</v>
      </c>
      <c r="AC79">
        <v>0</v>
      </c>
      <c r="AD79">
        <v>0</v>
      </c>
      <c r="AE79">
        <v>0</v>
      </c>
      <c r="AI79" s="2">
        <v>5000</v>
      </c>
      <c r="AM79" s="2">
        <v>40000</v>
      </c>
      <c r="AN79">
        <v>0</v>
      </c>
      <c r="AU79" s="2"/>
      <c r="AX79" s="2"/>
      <c r="AY79" s="2"/>
    </row>
    <row r="80" spans="1:52">
      <c r="A80">
        <v>1379</v>
      </c>
      <c r="B80" t="s">
        <v>85</v>
      </c>
      <c r="C80">
        <v>0</v>
      </c>
      <c r="D80">
        <v>0</v>
      </c>
      <c r="E80">
        <v>0</v>
      </c>
      <c r="F80">
        <v>0</v>
      </c>
      <c r="G80" s="2">
        <v>11000</v>
      </c>
      <c r="H80">
        <v>0</v>
      </c>
      <c r="I80" s="2">
        <v>14161</v>
      </c>
      <c r="J80">
        <v>0</v>
      </c>
      <c r="K80" s="2">
        <v>3161</v>
      </c>
      <c r="L80">
        <v>0</v>
      </c>
      <c r="M80" s="2">
        <v>6000</v>
      </c>
      <c r="N80">
        <v>210</v>
      </c>
      <c r="O80" t="s">
        <v>532</v>
      </c>
      <c r="P80" t="s">
        <v>197</v>
      </c>
      <c r="Q80">
        <v>0</v>
      </c>
      <c r="R80">
        <v>0</v>
      </c>
      <c r="S80">
        <v>0</v>
      </c>
      <c r="T80">
        <v>2</v>
      </c>
      <c r="U80" t="s">
        <v>198</v>
      </c>
      <c r="V80">
        <v>0</v>
      </c>
      <c r="W80" s="2">
        <v>11000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I80">
        <v>0</v>
      </c>
      <c r="AM80">
        <v>0</v>
      </c>
      <c r="AN80">
        <v>0</v>
      </c>
      <c r="AU80" s="2"/>
      <c r="AX80" s="2"/>
      <c r="AY80" s="2"/>
      <c r="AZ80" s="2"/>
    </row>
    <row r="81" spans="1:52">
      <c r="A81">
        <v>1379</v>
      </c>
      <c r="B81" t="s">
        <v>292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960</v>
      </c>
      <c r="N81">
        <v>245</v>
      </c>
      <c r="O81" t="s">
        <v>533</v>
      </c>
      <c r="P81" t="s">
        <v>197</v>
      </c>
      <c r="Q81">
        <v>0</v>
      </c>
      <c r="R81">
        <v>0</v>
      </c>
      <c r="S81">
        <v>0</v>
      </c>
      <c r="T81">
        <v>2</v>
      </c>
      <c r="U81" t="s">
        <v>198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I81">
        <v>0</v>
      </c>
      <c r="AM81">
        <v>0</v>
      </c>
      <c r="AN81">
        <v>0</v>
      </c>
      <c r="AU81" s="2"/>
      <c r="AX81" s="2"/>
      <c r="AY81" s="2"/>
      <c r="AZ81" s="2"/>
    </row>
    <row r="82" spans="1:52">
      <c r="A82">
        <v>1379</v>
      </c>
      <c r="B82" t="s">
        <v>86</v>
      </c>
      <c r="C82" s="2">
        <v>61123</v>
      </c>
      <c r="D82">
        <v>0</v>
      </c>
      <c r="E82">
        <v>0</v>
      </c>
      <c r="F82">
        <v>0</v>
      </c>
      <c r="G82" s="2">
        <v>119020</v>
      </c>
      <c r="H82">
        <v>0</v>
      </c>
      <c r="I82" s="2">
        <v>180143</v>
      </c>
      <c r="J82">
        <v>0</v>
      </c>
      <c r="K82">
        <v>0</v>
      </c>
      <c r="L82">
        <v>0</v>
      </c>
      <c r="M82">
        <v>960</v>
      </c>
      <c r="N82">
        <v>210</v>
      </c>
      <c r="O82" t="s">
        <v>534</v>
      </c>
      <c r="P82" t="s">
        <v>197</v>
      </c>
      <c r="Q82">
        <v>0</v>
      </c>
      <c r="R82">
        <v>0</v>
      </c>
      <c r="S82">
        <v>0</v>
      </c>
      <c r="T82">
        <v>2</v>
      </c>
      <c r="U82" t="s">
        <v>198</v>
      </c>
      <c r="V82">
        <v>0</v>
      </c>
      <c r="W82" s="2">
        <v>4979</v>
      </c>
      <c r="X82" s="2">
        <v>175164</v>
      </c>
      <c r="Y82" s="2">
        <v>120240</v>
      </c>
      <c r="Z82">
        <v>0</v>
      </c>
      <c r="AA82">
        <v>0</v>
      </c>
      <c r="AB82" s="2">
        <v>61123</v>
      </c>
      <c r="AC82">
        <v>0</v>
      </c>
      <c r="AD82">
        <v>0</v>
      </c>
      <c r="AE82">
        <v>0</v>
      </c>
      <c r="AI82">
        <v>0</v>
      </c>
      <c r="AM82">
        <v>0</v>
      </c>
      <c r="AN82">
        <v>0</v>
      </c>
      <c r="AU82" s="2"/>
      <c r="AV82" s="2"/>
      <c r="AX82" s="2"/>
      <c r="AY82" s="2"/>
      <c r="AZ82" s="2"/>
    </row>
    <row r="83" spans="1:52">
      <c r="A83">
        <v>1379</v>
      </c>
      <c r="B83" t="s">
        <v>87</v>
      </c>
      <c r="C83" s="2">
        <v>7400</v>
      </c>
      <c r="D83">
        <v>0</v>
      </c>
      <c r="E83">
        <v>0</v>
      </c>
      <c r="F83">
        <v>0</v>
      </c>
      <c r="G83" s="2">
        <v>90100</v>
      </c>
      <c r="H83">
        <v>0</v>
      </c>
      <c r="I83" s="2">
        <v>57535</v>
      </c>
      <c r="J83" s="2">
        <v>39965</v>
      </c>
      <c r="K83" s="2">
        <v>14887</v>
      </c>
      <c r="L83">
        <v>0</v>
      </c>
      <c r="M83" s="2">
        <v>2500</v>
      </c>
      <c r="N83">
        <v>148</v>
      </c>
      <c r="O83" t="s">
        <v>211</v>
      </c>
      <c r="P83" t="s">
        <v>197</v>
      </c>
      <c r="Q83">
        <v>0</v>
      </c>
      <c r="R83">
        <v>0</v>
      </c>
      <c r="S83">
        <v>0</v>
      </c>
      <c r="T83">
        <v>2</v>
      </c>
      <c r="U83" t="s">
        <v>198</v>
      </c>
      <c r="V83" s="2">
        <v>-39965</v>
      </c>
      <c r="W83" s="2">
        <v>3199</v>
      </c>
      <c r="X83" s="2">
        <v>111836</v>
      </c>
      <c r="Y83">
        <v>0</v>
      </c>
      <c r="Z83">
        <v>0</v>
      </c>
      <c r="AA83">
        <v>0</v>
      </c>
      <c r="AB83" s="2">
        <v>64900</v>
      </c>
      <c r="AC83">
        <v>0</v>
      </c>
      <c r="AD83">
        <v>0</v>
      </c>
      <c r="AE83">
        <v>0</v>
      </c>
      <c r="AI83" s="2">
        <v>2500</v>
      </c>
      <c r="AM83" s="2">
        <v>57500</v>
      </c>
      <c r="AN83">
        <v>0</v>
      </c>
      <c r="AU83" s="2"/>
      <c r="AX83" s="2"/>
      <c r="AY83" s="2"/>
      <c r="AZ83" s="2"/>
    </row>
    <row r="84" spans="1:52">
      <c r="A84">
        <v>1379</v>
      </c>
      <c r="B84" t="s">
        <v>88</v>
      </c>
      <c r="C84" s="2">
        <v>8942</v>
      </c>
      <c r="D84">
        <v>0</v>
      </c>
      <c r="E84">
        <v>0</v>
      </c>
      <c r="F84" s="2">
        <v>7500</v>
      </c>
      <c r="G84" s="2">
        <v>72500</v>
      </c>
      <c r="H84">
        <v>0</v>
      </c>
      <c r="I84" s="2">
        <v>89310</v>
      </c>
      <c r="J84">
        <v>0</v>
      </c>
      <c r="K84">
        <v>374</v>
      </c>
      <c r="L84">
        <v>0</v>
      </c>
      <c r="M84" s="2">
        <v>2500</v>
      </c>
      <c r="N84">
        <v>140</v>
      </c>
      <c r="O84" t="s">
        <v>535</v>
      </c>
      <c r="P84" t="s">
        <v>197</v>
      </c>
      <c r="Q84">
        <v>0</v>
      </c>
      <c r="R84">
        <v>6</v>
      </c>
      <c r="S84">
        <v>0</v>
      </c>
      <c r="T84">
        <v>2</v>
      </c>
      <c r="U84" t="s">
        <v>198</v>
      </c>
      <c r="V84">
        <v>0</v>
      </c>
      <c r="W84" s="2">
        <v>-4612</v>
      </c>
      <c r="X84" s="2">
        <v>152257</v>
      </c>
      <c r="Y84" s="2">
        <v>84057</v>
      </c>
      <c r="Z84">
        <v>0</v>
      </c>
      <c r="AA84">
        <v>0</v>
      </c>
      <c r="AB84" s="2">
        <v>67651</v>
      </c>
      <c r="AC84">
        <v>0</v>
      </c>
      <c r="AD84">
        <v>0</v>
      </c>
      <c r="AE84">
        <v>0</v>
      </c>
      <c r="AI84">
        <v>0</v>
      </c>
      <c r="AM84" s="2">
        <v>58709</v>
      </c>
      <c r="AN84">
        <v>0</v>
      </c>
      <c r="AU84" s="2"/>
      <c r="AV84" s="2"/>
      <c r="AX84" s="2"/>
      <c r="AY84" s="2"/>
      <c r="AZ84" s="2"/>
    </row>
    <row r="85" spans="1:52">
      <c r="A85">
        <v>1379</v>
      </c>
      <c r="B85" t="s">
        <v>89</v>
      </c>
      <c r="C85" s="2">
        <v>7970</v>
      </c>
      <c r="D85">
        <v>0</v>
      </c>
      <c r="E85">
        <v>0</v>
      </c>
      <c r="F85">
        <v>0</v>
      </c>
      <c r="G85" s="2">
        <v>89600</v>
      </c>
      <c r="H85">
        <v>0</v>
      </c>
      <c r="I85" s="2">
        <v>97693</v>
      </c>
      <c r="J85">
        <v>0</v>
      </c>
      <c r="K85">
        <v>123</v>
      </c>
      <c r="L85" s="2">
        <v>6520</v>
      </c>
      <c r="M85" s="2">
        <v>1600</v>
      </c>
      <c r="N85">
        <v>140</v>
      </c>
      <c r="O85" t="s">
        <v>536</v>
      </c>
      <c r="P85" t="s">
        <v>197</v>
      </c>
      <c r="Q85">
        <v>0</v>
      </c>
      <c r="R85">
        <v>0</v>
      </c>
      <c r="S85">
        <v>0</v>
      </c>
      <c r="T85">
        <v>2</v>
      </c>
      <c r="U85" t="s">
        <v>198</v>
      </c>
      <c r="V85">
        <v>0</v>
      </c>
      <c r="W85" s="2">
        <v>-5080</v>
      </c>
      <c r="X85" s="2">
        <v>142389</v>
      </c>
      <c r="Y85" s="2">
        <v>74189</v>
      </c>
      <c r="Z85">
        <v>0</v>
      </c>
      <c r="AA85">
        <v>0</v>
      </c>
      <c r="AB85" s="2">
        <v>47709</v>
      </c>
      <c r="AC85">
        <v>0</v>
      </c>
      <c r="AD85">
        <v>0</v>
      </c>
      <c r="AE85">
        <v>0</v>
      </c>
      <c r="AI85">
        <v>0</v>
      </c>
      <c r="AM85" s="2">
        <v>39739</v>
      </c>
      <c r="AN85">
        <v>0</v>
      </c>
      <c r="AU85" s="2"/>
      <c r="AX85" s="2"/>
      <c r="AY85" s="2"/>
      <c r="AZ85" s="2"/>
    </row>
    <row r="86" spans="1:52">
      <c r="A86">
        <v>1379</v>
      </c>
      <c r="B86" t="s">
        <v>90</v>
      </c>
      <c r="C86" s="2">
        <v>7825</v>
      </c>
      <c r="D86">
        <v>0</v>
      </c>
      <c r="E86">
        <v>0</v>
      </c>
      <c r="F86">
        <v>0</v>
      </c>
      <c r="G86">
        <v>0</v>
      </c>
      <c r="H86">
        <v>0</v>
      </c>
      <c r="I86" s="2">
        <v>7825</v>
      </c>
      <c r="J86">
        <v>0</v>
      </c>
      <c r="K86">
        <v>0</v>
      </c>
      <c r="L86">
        <v>0</v>
      </c>
      <c r="M86" s="2">
        <v>3600</v>
      </c>
      <c r="N86">
        <v>84</v>
      </c>
      <c r="O86" t="s">
        <v>212</v>
      </c>
      <c r="P86" t="s">
        <v>197</v>
      </c>
      <c r="Q86">
        <v>0</v>
      </c>
      <c r="R86">
        <v>0</v>
      </c>
      <c r="S86">
        <v>0</v>
      </c>
      <c r="T86">
        <v>2</v>
      </c>
      <c r="U86" t="s">
        <v>198</v>
      </c>
      <c r="V86">
        <v>0</v>
      </c>
      <c r="W86">
        <v>907</v>
      </c>
      <c r="X86" s="2">
        <v>10518</v>
      </c>
      <c r="Y86" s="2">
        <v>8118</v>
      </c>
      <c r="Z86">
        <v>0</v>
      </c>
      <c r="AA86">
        <v>0</v>
      </c>
      <c r="AB86" s="2">
        <v>11425</v>
      </c>
      <c r="AC86">
        <v>0</v>
      </c>
      <c r="AD86">
        <v>0</v>
      </c>
      <c r="AE86">
        <v>0</v>
      </c>
      <c r="AI86">
        <v>0</v>
      </c>
      <c r="AM86" s="2">
        <v>3600</v>
      </c>
      <c r="AN86">
        <v>0</v>
      </c>
      <c r="AU86" s="2"/>
      <c r="AY86" s="2"/>
      <c r="AZ86" s="2"/>
    </row>
    <row r="87" spans="1:52">
      <c r="A87">
        <v>1379</v>
      </c>
      <c r="B87" t="s">
        <v>91</v>
      </c>
      <c r="C87" s="2">
        <v>2669</v>
      </c>
      <c r="D87">
        <v>0</v>
      </c>
      <c r="E87">
        <v>0</v>
      </c>
      <c r="F87">
        <v>0</v>
      </c>
      <c r="G87" s="2">
        <v>3000</v>
      </c>
      <c r="H87">
        <v>0</v>
      </c>
      <c r="I87" s="2">
        <v>9479</v>
      </c>
      <c r="J87">
        <v>0</v>
      </c>
      <c r="K87" s="2">
        <v>3810</v>
      </c>
      <c r="L87">
        <v>0</v>
      </c>
      <c r="M87" s="2">
        <v>3000</v>
      </c>
      <c r="N87">
        <v>112</v>
      </c>
      <c r="O87" t="s">
        <v>213</v>
      </c>
      <c r="P87" t="s">
        <v>197</v>
      </c>
      <c r="Q87">
        <v>0</v>
      </c>
      <c r="R87">
        <v>0</v>
      </c>
      <c r="S87">
        <v>0</v>
      </c>
      <c r="T87">
        <v>2</v>
      </c>
      <c r="U87" t="s">
        <v>198</v>
      </c>
      <c r="V87">
        <v>0</v>
      </c>
      <c r="W87" s="2">
        <v>1151</v>
      </c>
      <c r="X87" s="2">
        <v>10518</v>
      </c>
      <c r="Y87">
        <v>0</v>
      </c>
      <c r="Z87">
        <v>0</v>
      </c>
      <c r="AA87">
        <v>0</v>
      </c>
      <c r="AB87" s="2">
        <v>8669</v>
      </c>
      <c r="AC87">
        <v>0</v>
      </c>
      <c r="AD87">
        <v>0</v>
      </c>
      <c r="AE87">
        <v>0</v>
      </c>
      <c r="AI87">
        <v>0</v>
      </c>
      <c r="AM87" s="2">
        <v>6000</v>
      </c>
      <c r="AN87">
        <v>0</v>
      </c>
      <c r="AU87" s="2"/>
      <c r="AX87" s="2"/>
      <c r="AY87" s="2"/>
      <c r="AZ87" s="2"/>
    </row>
    <row r="88" spans="1:52">
      <c r="A88">
        <v>1379</v>
      </c>
      <c r="B88" t="s">
        <v>247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380</v>
      </c>
      <c r="J88">
        <v>0</v>
      </c>
      <c r="K88">
        <v>400</v>
      </c>
      <c r="L88">
        <v>0</v>
      </c>
      <c r="M88" s="2">
        <v>3000</v>
      </c>
      <c r="N88">
        <v>140</v>
      </c>
      <c r="O88" t="s">
        <v>438</v>
      </c>
      <c r="P88" t="s">
        <v>197</v>
      </c>
      <c r="Q88">
        <v>0</v>
      </c>
      <c r="R88">
        <v>20</v>
      </c>
      <c r="S88">
        <v>0</v>
      </c>
      <c r="T88">
        <v>2</v>
      </c>
      <c r="U88" t="s">
        <v>198</v>
      </c>
      <c r="V88">
        <v>0</v>
      </c>
      <c r="W88">
        <v>-20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I88" s="2">
        <v>3000</v>
      </c>
      <c r="AM88">
        <v>0</v>
      </c>
      <c r="AN88">
        <v>0</v>
      </c>
      <c r="AU88" s="2"/>
      <c r="AX88" s="2"/>
      <c r="AY88" s="2"/>
      <c r="AZ88" s="2"/>
    </row>
    <row r="89" spans="1:52">
      <c r="A89">
        <v>1379</v>
      </c>
      <c r="B89" t="s">
        <v>92</v>
      </c>
      <c r="C89">
        <v>0</v>
      </c>
      <c r="D89">
        <v>0</v>
      </c>
      <c r="E89">
        <v>0</v>
      </c>
      <c r="F89">
        <v>0</v>
      </c>
      <c r="G89" s="2">
        <v>6000</v>
      </c>
      <c r="H89">
        <v>0</v>
      </c>
      <c r="I89" s="2">
        <v>8627</v>
      </c>
      <c r="J89">
        <v>0</v>
      </c>
      <c r="K89" s="2">
        <v>2627</v>
      </c>
      <c r="L89">
        <v>0</v>
      </c>
      <c r="M89" s="2">
        <v>3000</v>
      </c>
      <c r="N89">
        <v>98</v>
      </c>
      <c r="O89" t="s">
        <v>214</v>
      </c>
      <c r="P89" t="s">
        <v>197</v>
      </c>
      <c r="Q89">
        <v>0</v>
      </c>
      <c r="R89">
        <v>0</v>
      </c>
      <c r="S89">
        <v>0</v>
      </c>
      <c r="T89">
        <v>2</v>
      </c>
      <c r="U89" t="s">
        <v>198</v>
      </c>
      <c r="V89">
        <v>0</v>
      </c>
      <c r="W89" s="2">
        <v>1520</v>
      </c>
      <c r="X89" s="2">
        <v>7480</v>
      </c>
      <c r="Y89">
        <v>0</v>
      </c>
      <c r="Z89">
        <v>0</v>
      </c>
      <c r="AA89">
        <v>0</v>
      </c>
      <c r="AB89" s="2">
        <v>3000</v>
      </c>
      <c r="AC89">
        <v>0</v>
      </c>
      <c r="AD89">
        <v>0</v>
      </c>
      <c r="AE89">
        <v>0</v>
      </c>
      <c r="AI89">
        <v>0</v>
      </c>
      <c r="AM89" s="2">
        <v>3000</v>
      </c>
      <c r="AN89">
        <v>0</v>
      </c>
      <c r="AU89" s="2"/>
      <c r="AX89" s="2"/>
      <c r="AY89" s="2"/>
      <c r="AZ89" s="2"/>
    </row>
    <row r="90" spans="1:52">
      <c r="A90">
        <v>1379</v>
      </c>
      <c r="B90" t="s">
        <v>93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s="2">
        <v>2819</v>
      </c>
      <c r="J90">
        <v>0</v>
      </c>
      <c r="K90" s="2">
        <v>2819</v>
      </c>
      <c r="L90">
        <v>0</v>
      </c>
      <c r="M90" s="2">
        <v>3000</v>
      </c>
      <c r="N90">
        <v>84</v>
      </c>
      <c r="O90" t="s">
        <v>537</v>
      </c>
      <c r="P90" t="s">
        <v>197</v>
      </c>
      <c r="Q90">
        <v>0</v>
      </c>
      <c r="R90">
        <v>0</v>
      </c>
      <c r="S90">
        <v>0</v>
      </c>
      <c r="T90">
        <v>2</v>
      </c>
      <c r="U90" t="s">
        <v>198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I90">
        <v>0</v>
      </c>
      <c r="AM90">
        <v>0</v>
      </c>
      <c r="AN90">
        <v>0</v>
      </c>
      <c r="AY90" s="2"/>
      <c r="AZ90" s="2"/>
    </row>
    <row r="91" spans="1:52">
      <c r="A91">
        <v>1379</v>
      </c>
      <c r="B91" t="s">
        <v>264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 s="2">
        <v>20000</v>
      </c>
      <c r="N91">
        <v>140</v>
      </c>
      <c r="O91" t="s">
        <v>538</v>
      </c>
      <c r="P91" t="s">
        <v>197</v>
      </c>
      <c r="Q91">
        <v>0</v>
      </c>
      <c r="R91">
        <v>0</v>
      </c>
      <c r="S91">
        <v>0</v>
      </c>
      <c r="T91">
        <v>2</v>
      </c>
      <c r="U91" t="s">
        <v>198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I91">
        <v>0</v>
      </c>
      <c r="AM91">
        <v>0</v>
      </c>
      <c r="AN91">
        <v>0</v>
      </c>
      <c r="AU91" s="2"/>
      <c r="AX91" s="2"/>
      <c r="AY91" s="2"/>
      <c r="AZ91" s="2"/>
    </row>
    <row r="92" spans="1:52">
      <c r="A92">
        <v>1379</v>
      </c>
      <c r="B92" t="s">
        <v>94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158</v>
      </c>
      <c r="J92">
        <v>240</v>
      </c>
      <c r="K92" s="2">
        <v>1158</v>
      </c>
      <c r="L92">
        <v>0</v>
      </c>
      <c r="M92">
        <v>0</v>
      </c>
      <c r="N92">
        <v>140</v>
      </c>
      <c r="O92" t="s">
        <v>539</v>
      </c>
      <c r="P92" t="s">
        <v>197</v>
      </c>
      <c r="Q92">
        <v>0</v>
      </c>
      <c r="R92">
        <v>0</v>
      </c>
      <c r="S92">
        <v>0</v>
      </c>
      <c r="T92">
        <v>2</v>
      </c>
      <c r="U92" t="s">
        <v>198</v>
      </c>
      <c r="V92">
        <v>-240</v>
      </c>
      <c r="W92">
        <v>0</v>
      </c>
      <c r="X92">
        <v>376</v>
      </c>
      <c r="Y92">
        <v>0</v>
      </c>
      <c r="Z92">
        <v>0</v>
      </c>
      <c r="AA92">
        <v>0</v>
      </c>
      <c r="AB92">
        <v>616</v>
      </c>
      <c r="AC92">
        <v>0</v>
      </c>
      <c r="AD92">
        <v>0</v>
      </c>
      <c r="AE92">
        <v>0</v>
      </c>
      <c r="AI92">
        <v>0</v>
      </c>
      <c r="AM92">
        <v>616</v>
      </c>
      <c r="AN92">
        <v>0</v>
      </c>
      <c r="AU92" s="2"/>
      <c r="AX92" s="2"/>
      <c r="AY92" s="2"/>
      <c r="AZ92" s="2"/>
    </row>
    <row r="93" spans="1:52">
      <c r="A93">
        <v>1379</v>
      </c>
      <c r="B93" t="s">
        <v>95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s="2">
        <v>3647</v>
      </c>
      <c r="J93">
        <v>0</v>
      </c>
      <c r="K93" s="2">
        <v>4179</v>
      </c>
      <c r="L93">
        <v>0</v>
      </c>
      <c r="M93" s="2">
        <v>20000</v>
      </c>
      <c r="N93">
        <v>140</v>
      </c>
      <c r="O93" t="s">
        <v>540</v>
      </c>
      <c r="P93" t="s">
        <v>197</v>
      </c>
      <c r="Q93">
        <v>0</v>
      </c>
      <c r="R93">
        <v>0</v>
      </c>
      <c r="S93">
        <v>0</v>
      </c>
      <c r="T93">
        <v>2</v>
      </c>
      <c r="U93" t="s">
        <v>198</v>
      </c>
      <c r="V93">
        <v>0</v>
      </c>
      <c r="W93" s="2">
        <v>17336</v>
      </c>
      <c r="X93" s="2">
        <v>2664</v>
      </c>
      <c r="Y93">
        <v>0</v>
      </c>
      <c r="Z93">
        <v>0</v>
      </c>
      <c r="AA93">
        <v>0</v>
      </c>
      <c r="AB93" s="2">
        <v>20000</v>
      </c>
      <c r="AC93">
        <v>0</v>
      </c>
      <c r="AD93">
        <v>0</v>
      </c>
      <c r="AE93">
        <v>0</v>
      </c>
      <c r="AI93">
        <v>0</v>
      </c>
      <c r="AM93" s="2">
        <v>20000</v>
      </c>
      <c r="AN93">
        <v>0</v>
      </c>
      <c r="AU93" s="2"/>
      <c r="AX93" s="2"/>
      <c r="AY93" s="2"/>
      <c r="AZ93" s="2"/>
    </row>
    <row r="94" spans="1:52">
      <c r="A94">
        <v>1379</v>
      </c>
      <c r="B94" t="s">
        <v>96</v>
      </c>
      <c r="C94" s="2">
        <v>4605</v>
      </c>
      <c r="D94">
        <v>0</v>
      </c>
      <c r="E94" s="2">
        <v>6051</v>
      </c>
      <c r="F94">
        <v>0</v>
      </c>
      <c r="G94" s="2">
        <v>3000</v>
      </c>
      <c r="H94">
        <v>0</v>
      </c>
      <c r="I94" s="2">
        <v>1554</v>
      </c>
      <c r="J94">
        <v>0</v>
      </c>
      <c r="K94">
        <v>0</v>
      </c>
      <c r="L94">
        <v>0</v>
      </c>
      <c r="M94" s="2">
        <v>3000</v>
      </c>
      <c r="N94">
        <v>196</v>
      </c>
      <c r="O94" t="s">
        <v>541</v>
      </c>
      <c r="P94" t="s">
        <v>197</v>
      </c>
      <c r="Q94">
        <v>0</v>
      </c>
      <c r="R94">
        <v>0</v>
      </c>
      <c r="S94">
        <v>0</v>
      </c>
      <c r="T94">
        <v>2</v>
      </c>
      <c r="U94" t="s">
        <v>198</v>
      </c>
      <c r="V94">
        <v>0</v>
      </c>
      <c r="W94" s="2">
        <v>2147</v>
      </c>
      <c r="X94" s="2">
        <v>2407</v>
      </c>
      <c r="Y94" s="2">
        <v>2407</v>
      </c>
      <c r="Z94">
        <v>0</v>
      </c>
      <c r="AA94">
        <v>0</v>
      </c>
      <c r="AB94" s="2">
        <v>1554</v>
      </c>
      <c r="AC94">
        <v>0</v>
      </c>
      <c r="AD94">
        <v>0</v>
      </c>
      <c r="AE94">
        <v>0</v>
      </c>
      <c r="AI94">
        <v>0</v>
      </c>
      <c r="AM94" s="2">
        <v>3000</v>
      </c>
      <c r="AN94">
        <v>0</v>
      </c>
      <c r="AU94" s="2"/>
      <c r="AX94" s="2"/>
      <c r="AY94" s="2"/>
      <c r="AZ94" s="2"/>
    </row>
    <row r="95" spans="1:52">
      <c r="A95">
        <v>1379</v>
      </c>
      <c r="B95" t="s">
        <v>265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 s="2">
        <v>3000</v>
      </c>
      <c r="N95">
        <v>112</v>
      </c>
      <c r="O95" t="s">
        <v>542</v>
      </c>
      <c r="P95" t="s">
        <v>197</v>
      </c>
      <c r="Q95">
        <v>0</v>
      </c>
      <c r="R95">
        <v>0</v>
      </c>
      <c r="S95">
        <v>0</v>
      </c>
      <c r="T95">
        <v>2</v>
      </c>
      <c r="U95" t="s">
        <v>198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I95">
        <v>0</v>
      </c>
      <c r="AM95">
        <v>0</v>
      </c>
      <c r="AN95">
        <v>0</v>
      </c>
      <c r="AU95" s="2"/>
      <c r="AX95" s="2"/>
      <c r="AY95" s="2"/>
      <c r="AZ95" s="2"/>
    </row>
    <row r="96" spans="1:52">
      <c r="A96">
        <v>1379</v>
      </c>
      <c r="B96" t="s">
        <v>97</v>
      </c>
      <c r="C96" s="2">
        <v>5950</v>
      </c>
      <c r="D96">
        <v>0</v>
      </c>
      <c r="E96">
        <v>0</v>
      </c>
      <c r="F96" s="2">
        <v>12000</v>
      </c>
      <c r="G96" s="2">
        <v>105000</v>
      </c>
      <c r="H96">
        <v>0</v>
      </c>
      <c r="I96" s="2">
        <v>95904</v>
      </c>
      <c r="J96" s="2">
        <v>27046</v>
      </c>
      <c r="K96" s="2">
        <v>7838</v>
      </c>
      <c r="L96">
        <v>0</v>
      </c>
      <c r="M96" s="2">
        <v>3000</v>
      </c>
      <c r="N96">
        <v>140</v>
      </c>
      <c r="O96" t="s">
        <v>543</v>
      </c>
      <c r="P96" t="s">
        <v>197</v>
      </c>
      <c r="Q96">
        <v>0</v>
      </c>
      <c r="R96">
        <v>0</v>
      </c>
      <c r="S96">
        <v>0</v>
      </c>
      <c r="T96">
        <v>2</v>
      </c>
      <c r="U96" t="s">
        <v>198</v>
      </c>
      <c r="V96" s="2">
        <v>-27046</v>
      </c>
      <c r="W96" s="2">
        <v>6416</v>
      </c>
      <c r="X96" s="2">
        <v>95488</v>
      </c>
      <c r="Y96">
        <v>0</v>
      </c>
      <c r="Z96">
        <v>0</v>
      </c>
      <c r="AA96">
        <v>0</v>
      </c>
      <c r="AB96" s="2">
        <v>11950</v>
      </c>
      <c r="AC96">
        <v>0</v>
      </c>
      <c r="AD96">
        <v>0</v>
      </c>
      <c r="AE96">
        <v>0</v>
      </c>
      <c r="AI96" s="2">
        <v>3000</v>
      </c>
      <c r="AM96" s="2">
        <v>6000</v>
      </c>
      <c r="AN96">
        <v>0</v>
      </c>
      <c r="AU96" s="2"/>
      <c r="AX96" s="2"/>
      <c r="AY96" s="2"/>
      <c r="AZ96" s="2"/>
    </row>
    <row r="97" spans="1:52">
      <c r="A97">
        <v>1379</v>
      </c>
      <c r="B97" t="s">
        <v>98</v>
      </c>
      <c r="C97" s="2">
        <v>6964</v>
      </c>
      <c r="D97">
        <v>0</v>
      </c>
      <c r="E97">
        <v>0</v>
      </c>
      <c r="F97" s="2">
        <v>13999</v>
      </c>
      <c r="G97" s="2">
        <v>105018</v>
      </c>
      <c r="H97">
        <v>0</v>
      </c>
      <c r="I97" s="2">
        <v>95972</v>
      </c>
      <c r="J97" s="2">
        <v>30009</v>
      </c>
      <c r="K97" s="2">
        <v>4999</v>
      </c>
      <c r="L97">
        <v>0</v>
      </c>
      <c r="M97" s="2">
        <v>7000</v>
      </c>
      <c r="N97">
        <v>140</v>
      </c>
      <c r="O97" t="s">
        <v>544</v>
      </c>
      <c r="P97" t="s">
        <v>197</v>
      </c>
      <c r="Q97">
        <v>0</v>
      </c>
      <c r="R97">
        <v>0</v>
      </c>
      <c r="S97">
        <v>0</v>
      </c>
      <c r="T97">
        <v>2</v>
      </c>
      <c r="U97" t="s">
        <v>198</v>
      </c>
      <c r="V97" s="2">
        <v>-30009</v>
      </c>
      <c r="W97">
        <v>597</v>
      </c>
      <c r="X97" s="2">
        <v>95375</v>
      </c>
      <c r="Y97">
        <v>0</v>
      </c>
      <c r="Z97">
        <v>0</v>
      </c>
      <c r="AA97">
        <v>0</v>
      </c>
      <c r="AB97" s="2">
        <v>6964</v>
      </c>
      <c r="AC97">
        <v>0</v>
      </c>
      <c r="AD97">
        <v>0</v>
      </c>
      <c r="AE97">
        <v>0</v>
      </c>
      <c r="AI97" s="2">
        <v>7000</v>
      </c>
      <c r="AM97">
        <v>0</v>
      </c>
      <c r="AN97">
        <v>0</v>
      </c>
      <c r="AU97" s="2"/>
      <c r="AV97" s="2"/>
      <c r="AX97" s="2"/>
      <c r="AY97" s="2"/>
      <c r="AZ97" s="2"/>
    </row>
    <row r="98" spans="1:52">
      <c r="A98">
        <v>1379</v>
      </c>
      <c r="B98" t="s">
        <v>99</v>
      </c>
      <c r="C98" s="2">
        <v>5632</v>
      </c>
      <c r="D98">
        <v>0</v>
      </c>
      <c r="E98">
        <v>0</v>
      </c>
      <c r="F98">
        <v>0</v>
      </c>
      <c r="G98" s="2">
        <v>12000</v>
      </c>
      <c r="H98">
        <v>0</v>
      </c>
      <c r="I98" s="2">
        <v>17632</v>
      </c>
      <c r="J98">
        <v>0</v>
      </c>
      <c r="K98">
        <v>0</v>
      </c>
      <c r="L98">
        <v>0</v>
      </c>
      <c r="M98" s="2">
        <v>3000</v>
      </c>
      <c r="N98">
        <v>154</v>
      </c>
      <c r="O98" t="s">
        <v>545</v>
      </c>
      <c r="P98" t="s">
        <v>197</v>
      </c>
      <c r="Q98">
        <v>0</v>
      </c>
      <c r="R98">
        <v>0</v>
      </c>
      <c r="S98">
        <v>0</v>
      </c>
      <c r="T98">
        <v>2</v>
      </c>
      <c r="U98" t="s">
        <v>198</v>
      </c>
      <c r="V98">
        <v>0</v>
      </c>
      <c r="W98" s="2">
        <v>1137</v>
      </c>
      <c r="X98" s="2">
        <v>16495</v>
      </c>
      <c r="Y98" s="2">
        <v>7495</v>
      </c>
      <c r="Z98">
        <v>0</v>
      </c>
      <c r="AA98">
        <v>0</v>
      </c>
      <c r="AB98" s="2">
        <v>5632</v>
      </c>
      <c r="AC98">
        <v>0</v>
      </c>
      <c r="AD98">
        <v>0</v>
      </c>
      <c r="AE98">
        <v>0</v>
      </c>
      <c r="AI98">
        <v>0</v>
      </c>
      <c r="AM98">
        <v>0</v>
      </c>
      <c r="AN98">
        <v>0</v>
      </c>
    </row>
    <row r="99" spans="1:52">
      <c r="A99">
        <v>1379</v>
      </c>
      <c r="B99" t="s">
        <v>100</v>
      </c>
      <c r="C99">
        <v>0</v>
      </c>
      <c r="D99">
        <v>0</v>
      </c>
      <c r="E99">
        <v>0</v>
      </c>
      <c r="F99">
        <v>0</v>
      </c>
      <c r="G99" s="2">
        <v>12000</v>
      </c>
      <c r="H99">
        <v>0</v>
      </c>
      <c r="I99" s="2">
        <v>10410</v>
      </c>
      <c r="J99" s="2">
        <v>1590</v>
      </c>
      <c r="K99" s="2">
        <v>3450</v>
      </c>
      <c r="L99">
        <v>0</v>
      </c>
      <c r="M99" s="2">
        <v>4000</v>
      </c>
      <c r="N99">
        <v>140</v>
      </c>
      <c r="O99" t="s">
        <v>546</v>
      </c>
      <c r="P99" t="s">
        <v>197</v>
      </c>
      <c r="Q99">
        <v>0</v>
      </c>
      <c r="R99">
        <v>0</v>
      </c>
      <c r="S99">
        <v>0</v>
      </c>
      <c r="T99">
        <v>2</v>
      </c>
      <c r="U99" t="s">
        <v>198</v>
      </c>
      <c r="V99" s="2">
        <v>-1590</v>
      </c>
      <c r="W99" s="2">
        <v>1513</v>
      </c>
      <c r="X99" s="2">
        <v>12897</v>
      </c>
      <c r="Y99">
        <v>0</v>
      </c>
      <c r="Z99">
        <v>0</v>
      </c>
      <c r="AA99">
        <v>0</v>
      </c>
      <c r="AB99" s="2">
        <v>4000</v>
      </c>
      <c r="AC99">
        <v>0</v>
      </c>
      <c r="AD99">
        <v>0</v>
      </c>
      <c r="AE99">
        <v>0</v>
      </c>
      <c r="AI99" s="2">
        <v>4000</v>
      </c>
      <c r="AM99" s="2">
        <v>4000</v>
      </c>
      <c r="AN99">
        <v>0</v>
      </c>
      <c r="AU99" s="2"/>
      <c r="AX99" s="2"/>
      <c r="AY99" s="2"/>
      <c r="AZ99" s="2"/>
    </row>
    <row r="100" spans="1:52">
      <c r="A100">
        <v>1379</v>
      </c>
      <c r="B100" t="s">
        <v>101</v>
      </c>
      <c r="C100" s="2">
        <v>3000</v>
      </c>
      <c r="D100">
        <v>0</v>
      </c>
      <c r="E100">
        <v>0</v>
      </c>
      <c r="F100">
        <v>0</v>
      </c>
      <c r="G100" s="2">
        <v>12000</v>
      </c>
      <c r="H100">
        <v>0</v>
      </c>
      <c r="I100" s="2">
        <v>10044</v>
      </c>
      <c r="J100" s="2">
        <v>4956</v>
      </c>
      <c r="K100">
        <v>84</v>
      </c>
      <c r="L100">
        <v>0</v>
      </c>
      <c r="M100" s="2">
        <v>3000</v>
      </c>
      <c r="N100">
        <v>140</v>
      </c>
      <c r="O100" t="s">
        <v>547</v>
      </c>
      <c r="P100" t="s">
        <v>197</v>
      </c>
      <c r="Q100">
        <v>0</v>
      </c>
      <c r="R100">
        <v>0</v>
      </c>
      <c r="S100">
        <v>0</v>
      </c>
      <c r="T100">
        <v>2</v>
      </c>
      <c r="U100" t="s">
        <v>198</v>
      </c>
      <c r="V100" s="2">
        <v>-4956</v>
      </c>
      <c r="W100">
        <v>190</v>
      </c>
      <c r="X100" s="2">
        <v>12854</v>
      </c>
      <c r="Y100">
        <v>0</v>
      </c>
      <c r="Z100">
        <v>0</v>
      </c>
      <c r="AA100">
        <v>0</v>
      </c>
      <c r="AB100" s="2">
        <v>6000</v>
      </c>
      <c r="AC100">
        <v>0</v>
      </c>
      <c r="AD100">
        <v>0</v>
      </c>
      <c r="AE100">
        <v>0</v>
      </c>
      <c r="AI100" s="2">
        <v>3000</v>
      </c>
      <c r="AM100" s="2">
        <v>3000</v>
      </c>
      <c r="AN100">
        <v>0</v>
      </c>
      <c r="AU100" s="2"/>
      <c r="AX100" s="2"/>
      <c r="AY100" s="2"/>
      <c r="AZ100" s="2"/>
    </row>
    <row r="101" spans="1:52">
      <c r="A101">
        <v>1379</v>
      </c>
      <c r="B101" t="s">
        <v>102</v>
      </c>
      <c r="C101" s="2">
        <v>2656</v>
      </c>
      <c r="D101">
        <v>0</v>
      </c>
      <c r="E101" s="2">
        <v>1752</v>
      </c>
      <c r="F101" s="2">
        <v>6000</v>
      </c>
      <c r="G101" s="2">
        <v>9000</v>
      </c>
      <c r="H101">
        <v>0</v>
      </c>
      <c r="I101" s="2">
        <v>15904</v>
      </c>
      <c r="J101">
        <v>0</v>
      </c>
      <c r="K101">
        <v>0</v>
      </c>
      <c r="L101">
        <v>0</v>
      </c>
      <c r="M101" s="2">
        <v>21000</v>
      </c>
      <c r="N101">
        <v>112</v>
      </c>
      <c r="O101" t="s">
        <v>548</v>
      </c>
      <c r="P101" t="s">
        <v>197</v>
      </c>
      <c r="Q101">
        <v>0</v>
      </c>
      <c r="R101">
        <v>0</v>
      </c>
      <c r="S101">
        <v>0</v>
      </c>
      <c r="T101">
        <v>2</v>
      </c>
      <c r="U101" t="s">
        <v>198</v>
      </c>
      <c r="V101">
        <v>0</v>
      </c>
      <c r="W101" s="2">
        <v>6848</v>
      </c>
      <c r="X101" s="2">
        <v>30056</v>
      </c>
      <c r="Y101" s="2">
        <v>18456</v>
      </c>
      <c r="Z101">
        <v>0</v>
      </c>
      <c r="AA101">
        <v>0</v>
      </c>
      <c r="AB101" s="2">
        <v>21904</v>
      </c>
      <c r="AC101">
        <v>0</v>
      </c>
      <c r="AD101">
        <v>0</v>
      </c>
      <c r="AE101">
        <v>0</v>
      </c>
      <c r="AI101">
        <v>0</v>
      </c>
      <c r="AM101" s="2">
        <v>21000</v>
      </c>
      <c r="AN101">
        <v>0</v>
      </c>
      <c r="AU101" s="2"/>
      <c r="AZ101" s="2"/>
    </row>
    <row r="102" spans="1:52">
      <c r="A102">
        <v>1379</v>
      </c>
      <c r="B102" t="s">
        <v>103</v>
      </c>
      <c r="C102" s="2">
        <v>18641</v>
      </c>
      <c r="D102">
        <v>0</v>
      </c>
      <c r="E102">
        <v>0</v>
      </c>
      <c r="F102">
        <v>0</v>
      </c>
      <c r="G102" s="2">
        <v>51000</v>
      </c>
      <c r="H102">
        <v>0</v>
      </c>
      <c r="I102" s="2">
        <v>69641</v>
      </c>
      <c r="J102">
        <v>0</v>
      </c>
      <c r="K102">
        <v>0</v>
      </c>
      <c r="L102">
        <v>0</v>
      </c>
      <c r="M102" s="2">
        <v>3000</v>
      </c>
      <c r="N102">
        <v>154</v>
      </c>
      <c r="O102" t="s">
        <v>549</v>
      </c>
      <c r="P102" t="s">
        <v>197</v>
      </c>
      <c r="Q102">
        <v>0</v>
      </c>
      <c r="R102">
        <v>0</v>
      </c>
      <c r="S102">
        <v>0</v>
      </c>
      <c r="T102">
        <v>2</v>
      </c>
      <c r="U102" t="s">
        <v>198</v>
      </c>
      <c r="V102">
        <v>0</v>
      </c>
      <c r="W102">
        <v>0</v>
      </c>
      <c r="X102" s="2">
        <v>115016</v>
      </c>
      <c r="Y102" s="2">
        <v>60539</v>
      </c>
      <c r="Z102">
        <v>0</v>
      </c>
      <c r="AA102">
        <v>0</v>
      </c>
      <c r="AB102" s="2">
        <v>64016</v>
      </c>
      <c r="AC102">
        <v>0</v>
      </c>
      <c r="AD102">
        <v>0</v>
      </c>
      <c r="AE102">
        <v>0</v>
      </c>
      <c r="AI102">
        <v>0</v>
      </c>
      <c r="AM102" s="2">
        <v>45375</v>
      </c>
      <c r="AN102">
        <v>0</v>
      </c>
      <c r="AU102" s="2"/>
      <c r="AZ102" s="2"/>
    </row>
    <row r="103" spans="1:52">
      <c r="A103">
        <v>1379</v>
      </c>
      <c r="B103" t="s">
        <v>232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 s="2">
        <v>21000</v>
      </c>
      <c r="N103">
        <v>112</v>
      </c>
      <c r="O103" t="s">
        <v>550</v>
      </c>
      <c r="P103" t="s">
        <v>197</v>
      </c>
      <c r="Q103">
        <v>0</v>
      </c>
      <c r="R103">
        <v>0</v>
      </c>
      <c r="S103">
        <v>0</v>
      </c>
      <c r="T103">
        <v>2</v>
      </c>
      <c r="U103" t="s">
        <v>198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I103">
        <v>0</v>
      </c>
      <c r="AM103">
        <v>0</v>
      </c>
      <c r="AN103">
        <v>0</v>
      </c>
      <c r="AU103" s="2"/>
      <c r="AX103" s="2"/>
      <c r="AY103" s="2"/>
      <c r="AZ103" s="2"/>
    </row>
    <row r="104" spans="1:52">
      <c r="A104">
        <v>1379</v>
      </c>
      <c r="B104" t="s">
        <v>104</v>
      </c>
      <c r="C104" s="2">
        <v>6000</v>
      </c>
      <c r="D104">
        <v>0</v>
      </c>
      <c r="E104">
        <v>0</v>
      </c>
      <c r="F104">
        <v>0</v>
      </c>
      <c r="G104" s="2">
        <v>12000</v>
      </c>
      <c r="H104">
        <v>0</v>
      </c>
      <c r="I104" s="2">
        <v>18739</v>
      </c>
      <c r="J104">
        <v>0</v>
      </c>
      <c r="K104" s="2">
        <v>2149</v>
      </c>
      <c r="L104">
        <v>0</v>
      </c>
      <c r="M104" s="2">
        <v>3000</v>
      </c>
      <c r="N104">
        <v>112</v>
      </c>
      <c r="O104" t="s">
        <v>551</v>
      </c>
      <c r="P104" t="s">
        <v>197</v>
      </c>
      <c r="Q104">
        <v>0</v>
      </c>
      <c r="R104">
        <v>0</v>
      </c>
      <c r="S104">
        <v>0</v>
      </c>
      <c r="T104">
        <v>2</v>
      </c>
      <c r="U104" t="s">
        <v>198</v>
      </c>
      <c r="V104">
        <v>0</v>
      </c>
      <c r="W104" s="2">
        <v>7660</v>
      </c>
      <c r="X104" s="2">
        <v>91340</v>
      </c>
      <c r="Y104">
        <v>0</v>
      </c>
      <c r="Z104">
        <v>0</v>
      </c>
      <c r="AA104">
        <v>0</v>
      </c>
      <c r="AB104" s="2">
        <v>87000</v>
      </c>
      <c r="AC104">
        <v>0</v>
      </c>
      <c r="AD104">
        <v>0</v>
      </c>
      <c r="AE104">
        <v>0</v>
      </c>
      <c r="AI104" s="2">
        <v>3000</v>
      </c>
      <c r="AM104" s="2">
        <v>81000</v>
      </c>
      <c r="AN104">
        <v>0</v>
      </c>
      <c r="AU104" s="2"/>
      <c r="AX104" s="2"/>
      <c r="AY104" s="2"/>
      <c r="AZ104" s="2"/>
    </row>
    <row r="105" spans="1:52">
      <c r="A105">
        <v>1379</v>
      </c>
      <c r="B105" t="s">
        <v>105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s="2">
        <v>-3503</v>
      </c>
      <c r="J105" s="2">
        <v>3503</v>
      </c>
      <c r="K105">
        <v>1</v>
      </c>
      <c r="L105">
        <v>0</v>
      </c>
      <c r="M105" s="2">
        <v>3000</v>
      </c>
      <c r="N105">
        <v>112</v>
      </c>
      <c r="O105" t="s">
        <v>552</v>
      </c>
      <c r="P105" t="s">
        <v>197</v>
      </c>
      <c r="Q105">
        <v>0</v>
      </c>
      <c r="R105">
        <v>0</v>
      </c>
      <c r="S105">
        <v>0</v>
      </c>
      <c r="T105">
        <v>2</v>
      </c>
      <c r="U105" t="s">
        <v>198</v>
      </c>
      <c r="V105" s="2">
        <v>-3503</v>
      </c>
      <c r="W105" s="2">
        <v>2385</v>
      </c>
      <c r="X105" s="2">
        <v>60112</v>
      </c>
      <c r="Y105">
        <v>0</v>
      </c>
      <c r="Z105">
        <v>0</v>
      </c>
      <c r="AA105">
        <v>0</v>
      </c>
      <c r="AB105" s="2">
        <v>66000</v>
      </c>
      <c r="AC105">
        <v>0</v>
      </c>
      <c r="AD105">
        <v>0</v>
      </c>
      <c r="AE105">
        <v>0</v>
      </c>
      <c r="AI105" s="2">
        <v>3000</v>
      </c>
      <c r="AM105" s="2">
        <v>66000</v>
      </c>
      <c r="AN105">
        <v>0</v>
      </c>
      <c r="AU105" s="2"/>
      <c r="AX105" s="2"/>
      <c r="AY105" s="2"/>
      <c r="AZ105" s="2"/>
    </row>
    <row r="106" spans="1:52">
      <c r="A106">
        <v>1379</v>
      </c>
      <c r="B106" t="s">
        <v>106</v>
      </c>
      <c r="C106">
        <v>0</v>
      </c>
      <c r="D106">
        <v>0</v>
      </c>
      <c r="E106">
        <v>0</v>
      </c>
      <c r="F106" s="2">
        <v>15000</v>
      </c>
      <c r="G106" s="2">
        <v>45000</v>
      </c>
      <c r="H106">
        <v>0</v>
      </c>
      <c r="I106" s="2">
        <v>58532</v>
      </c>
      <c r="J106" s="2">
        <v>1726</v>
      </c>
      <c r="K106" s="2">
        <v>6867</v>
      </c>
      <c r="L106">
        <v>0</v>
      </c>
      <c r="M106" s="2">
        <v>15000</v>
      </c>
      <c r="N106">
        <v>112</v>
      </c>
      <c r="O106" t="s">
        <v>215</v>
      </c>
      <c r="P106" t="s">
        <v>197</v>
      </c>
      <c r="Q106">
        <v>0</v>
      </c>
      <c r="R106">
        <v>0</v>
      </c>
      <c r="S106">
        <v>0</v>
      </c>
      <c r="T106">
        <v>2</v>
      </c>
      <c r="U106" t="s">
        <v>198</v>
      </c>
      <c r="V106" s="2">
        <v>-1726</v>
      </c>
      <c r="W106" s="2">
        <v>1416</v>
      </c>
      <c r="X106" s="2">
        <v>101858</v>
      </c>
      <c r="Y106">
        <v>0</v>
      </c>
      <c r="Z106">
        <v>0</v>
      </c>
      <c r="AA106">
        <v>0</v>
      </c>
      <c r="AB106" s="2">
        <v>45000</v>
      </c>
      <c r="AC106">
        <v>0</v>
      </c>
      <c r="AD106">
        <v>0</v>
      </c>
      <c r="AE106">
        <v>0</v>
      </c>
      <c r="AI106">
        <v>0</v>
      </c>
      <c r="AM106" s="2">
        <v>45000</v>
      </c>
      <c r="AN106">
        <v>0</v>
      </c>
      <c r="AU106" s="2"/>
      <c r="AX106" s="2"/>
      <c r="AY106" s="2"/>
      <c r="AZ106" s="2"/>
    </row>
    <row r="107" spans="1:52">
      <c r="A107">
        <v>1379</v>
      </c>
      <c r="B107" t="s">
        <v>107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 s="2">
        <v>5000</v>
      </c>
      <c r="N107">
        <v>91</v>
      </c>
      <c r="O107" t="s">
        <v>553</v>
      </c>
      <c r="P107" t="s">
        <v>197</v>
      </c>
      <c r="Q107">
        <v>0</v>
      </c>
      <c r="R107">
        <v>0</v>
      </c>
      <c r="S107">
        <v>0</v>
      </c>
      <c r="T107">
        <v>2</v>
      </c>
      <c r="U107" t="s">
        <v>198</v>
      </c>
      <c r="V107">
        <v>0</v>
      </c>
      <c r="W107" s="2">
        <v>4097</v>
      </c>
      <c r="X107">
        <v>903</v>
      </c>
      <c r="Y107">
        <v>903</v>
      </c>
      <c r="Z107">
        <v>0</v>
      </c>
      <c r="AA107">
        <v>0</v>
      </c>
      <c r="AB107" s="2">
        <v>5000</v>
      </c>
      <c r="AC107">
        <v>0</v>
      </c>
      <c r="AD107">
        <v>0</v>
      </c>
      <c r="AE107">
        <v>0</v>
      </c>
      <c r="AI107">
        <v>0</v>
      </c>
      <c r="AM107" s="2">
        <v>5000</v>
      </c>
      <c r="AN107">
        <v>0</v>
      </c>
    </row>
    <row r="108" spans="1:52">
      <c r="A108">
        <v>1379</v>
      </c>
      <c r="B108" t="s">
        <v>266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 s="2">
        <v>5000</v>
      </c>
      <c r="N108">
        <v>91</v>
      </c>
      <c r="O108" t="s">
        <v>554</v>
      </c>
      <c r="P108" t="s">
        <v>197</v>
      </c>
      <c r="Q108">
        <v>0</v>
      </c>
      <c r="R108">
        <v>0</v>
      </c>
      <c r="S108">
        <v>0</v>
      </c>
      <c r="T108">
        <v>2</v>
      </c>
      <c r="U108" t="s">
        <v>198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I108">
        <v>0</v>
      </c>
      <c r="AM108">
        <v>0</v>
      </c>
      <c r="AN108">
        <v>0</v>
      </c>
    </row>
    <row r="109" spans="1:52">
      <c r="A109">
        <v>1379</v>
      </c>
      <c r="B109" t="s">
        <v>267</v>
      </c>
      <c r="C109" s="2">
        <v>16882</v>
      </c>
      <c r="D109">
        <v>0</v>
      </c>
      <c r="E109">
        <v>0</v>
      </c>
      <c r="F109">
        <v>0</v>
      </c>
      <c r="G109" s="2">
        <v>41125</v>
      </c>
      <c r="H109">
        <v>0</v>
      </c>
      <c r="I109" s="2">
        <v>62507</v>
      </c>
      <c r="J109">
        <v>0</v>
      </c>
      <c r="K109" s="2">
        <v>4500</v>
      </c>
      <c r="L109">
        <v>0</v>
      </c>
      <c r="M109" s="2">
        <v>5000</v>
      </c>
      <c r="N109">
        <v>91</v>
      </c>
      <c r="O109" t="s">
        <v>553</v>
      </c>
      <c r="P109" t="s">
        <v>197</v>
      </c>
      <c r="Q109">
        <v>0</v>
      </c>
      <c r="R109">
        <v>0</v>
      </c>
      <c r="S109">
        <v>0</v>
      </c>
      <c r="T109">
        <v>2</v>
      </c>
      <c r="U109" t="s">
        <v>198</v>
      </c>
      <c r="V109">
        <v>0</v>
      </c>
      <c r="W109" s="2">
        <v>58007</v>
      </c>
      <c r="X109">
        <v>0</v>
      </c>
      <c r="Y109">
        <v>0</v>
      </c>
      <c r="Z109">
        <v>0</v>
      </c>
      <c r="AA109">
        <v>0</v>
      </c>
      <c r="AB109" s="2">
        <v>16882</v>
      </c>
      <c r="AC109">
        <v>0</v>
      </c>
      <c r="AD109">
        <v>0</v>
      </c>
      <c r="AE109">
        <v>0</v>
      </c>
      <c r="AI109">
        <v>0</v>
      </c>
      <c r="AM109">
        <v>0</v>
      </c>
      <c r="AN109">
        <v>0</v>
      </c>
      <c r="AU109" s="2"/>
      <c r="AX109" s="2"/>
      <c r="AY109" s="2"/>
      <c r="AZ109" s="2"/>
    </row>
    <row r="110" spans="1:52">
      <c r="A110">
        <v>1379</v>
      </c>
      <c r="B110" t="s">
        <v>268</v>
      </c>
      <c r="C110" s="2">
        <v>23872</v>
      </c>
      <c r="D110">
        <v>0</v>
      </c>
      <c r="E110">
        <v>0</v>
      </c>
      <c r="F110">
        <v>0</v>
      </c>
      <c r="G110" s="2">
        <v>50705</v>
      </c>
      <c r="H110">
        <v>0</v>
      </c>
      <c r="I110" s="2">
        <v>79115</v>
      </c>
      <c r="J110">
        <v>0</v>
      </c>
      <c r="K110" s="2">
        <v>19538</v>
      </c>
      <c r="L110">
        <v>0</v>
      </c>
      <c r="M110" s="2">
        <v>5000</v>
      </c>
      <c r="N110">
        <v>91</v>
      </c>
      <c r="O110" t="s">
        <v>553</v>
      </c>
      <c r="P110" t="s">
        <v>197</v>
      </c>
      <c r="Q110">
        <v>0</v>
      </c>
      <c r="R110">
        <v>0</v>
      </c>
      <c r="S110">
        <v>0</v>
      </c>
      <c r="T110">
        <v>2</v>
      </c>
      <c r="U110" t="s">
        <v>198</v>
      </c>
      <c r="V110">
        <v>0</v>
      </c>
      <c r="W110" s="2">
        <v>69740</v>
      </c>
      <c r="X110" s="2">
        <v>4837</v>
      </c>
      <c r="Y110">
        <v>0</v>
      </c>
      <c r="Z110">
        <v>0</v>
      </c>
      <c r="AA110">
        <v>0</v>
      </c>
      <c r="AB110" s="2">
        <v>23872</v>
      </c>
      <c r="AC110">
        <v>0</v>
      </c>
      <c r="AD110">
        <v>0</v>
      </c>
      <c r="AE110">
        <v>0</v>
      </c>
      <c r="AI110">
        <v>0</v>
      </c>
      <c r="AM110">
        <v>0</v>
      </c>
      <c r="AN110">
        <v>0</v>
      </c>
      <c r="AU110" s="2"/>
      <c r="AX110" s="2"/>
      <c r="AY110" s="2"/>
      <c r="AZ110" s="2"/>
    </row>
    <row r="111" spans="1:52">
      <c r="A111">
        <v>1379</v>
      </c>
      <c r="B111" t="s">
        <v>594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4</v>
      </c>
      <c r="J111">
        <v>0</v>
      </c>
      <c r="K111">
        <v>4</v>
      </c>
      <c r="L111">
        <v>0</v>
      </c>
      <c r="M111" s="2">
        <v>5000</v>
      </c>
      <c r="N111">
        <v>91</v>
      </c>
      <c r="O111" t="s">
        <v>847</v>
      </c>
      <c r="P111" t="s">
        <v>197</v>
      </c>
      <c r="Q111">
        <v>0</v>
      </c>
      <c r="R111">
        <v>0</v>
      </c>
      <c r="S111">
        <v>0</v>
      </c>
      <c r="T111">
        <v>2</v>
      </c>
      <c r="U111" t="s">
        <v>198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I111">
        <v>0</v>
      </c>
      <c r="AM111">
        <v>0</v>
      </c>
      <c r="AN111">
        <v>0</v>
      </c>
      <c r="AU111" s="2"/>
      <c r="AX111" s="2"/>
      <c r="AY111" s="2"/>
      <c r="AZ111" s="2"/>
    </row>
    <row r="112" spans="1:52">
      <c r="A112">
        <v>1379</v>
      </c>
      <c r="B112" t="s">
        <v>595</v>
      </c>
      <c r="C112" s="2">
        <v>118712</v>
      </c>
      <c r="D112">
        <v>0</v>
      </c>
      <c r="E112">
        <v>0</v>
      </c>
      <c r="F112">
        <v>0</v>
      </c>
      <c r="G112" s="2">
        <v>454499</v>
      </c>
      <c r="H112">
        <v>0</v>
      </c>
      <c r="I112" s="2">
        <v>536504</v>
      </c>
      <c r="J112" s="2">
        <v>36707</v>
      </c>
      <c r="K112" s="2">
        <v>31409</v>
      </c>
      <c r="L112">
        <v>0</v>
      </c>
      <c r="M112" s="2">
        <v>5000</v>
      </c>
      <c r="N112">
        <v>91</v>
      </c>
      <c r="O112" t="s">
        <v>847</v>
      </c>
      <c r="P112" t="s">
        <v>197</v>
      </c>
      <c r="Q112">
        <v>0</v>
      </c>
      <c r="R112">
        <v>0</v>
      </c>
      <c r="S112">
        <v>0</v>
      </c>
      <c r="T112">
        <v>2</v>
      </c>
      <c r="U112" t="s">
        <v>198</v>
      </c>
      <c r="V112" s="2">
        <v>-36707</v>
      </c>
      <c r="W112" s="2">
        <v>65665</v>
      </c>
      <c r="X112" s="2">
        <v>470839</v>
      </c>
      <c r="Y112">
        <v>0</v>
      </c>
      <c r="Z112">
        <v>0</v>
      </c>
      <c r="AA112">
        <v>0</v>
      </c>
      <c r="AB112" s="2">
        <v>118712</v>
      </c>
      <c r="AC112">
        <v>0</v>
      </c>
      <c r="AD112">
        <v>0</v>
      </c>
      <c r="AE112">
        <v>0</v>
      </c>
      <c r="AI112">
        <v>0</v>
      </c>
      <c r="AM112">
        <v>0</v>
      </c>
      <c r="AN112">
        <v>0</v>
      </c>
      <c r="AU112" s="2"/>
      <c r="AX112" s="2"/>
      <c r="AY112" s="2"/>
      <c r="AZ112" s="2"/>
    </row>
    <row r="113" spans="1:52">
      <c r="A113">
        <v>1379</v>
      </c>
      <c r="B113" t="s">
        <v>596</v>
      </c>
      <c r="C113" s="2">
        <v>74300</v>
      </c>
      <c r="D113">
        <v>0</v>
      </c>
      <c r="E113">
        <v>0</v>
      </c>
      <c r="F113">
        <v>0</v>
      </c>
      <c r="G113" s="2">
        <v>87556</v>
      </c>
      <c r="H113">
        <v>0</v>
      </c>
      <c r="I113" s="2">
        <v>156796</v>
      </c>
      <c r="J113" s="2">
        <v>5060</v>
      </c>
      <c r="K113" s="2">
        <v>4940</v>
      </c>
      <c r="L113">
        <v>0</v>
      </c>
      <c r="M113" s="2">
        <v>5000</v>
      </c>
      <c r="N113">
        <v>91</v>
      </c>
      <c r="O113" t="s">
        <v>847</v>
      </c>
      <c r="P113" t="s">
        <v>197</v>
      </c>
      <c r="Q113">
        <v>0</v>
      </c>
      <c r="R113">
        <v>0</v>
      </c>
      <c r="S113">
        <v>0</v>
      </c>
      <c r="T113">
        <v>2</v>
      </c>
      <c r="U113" t="s">
        <v>198</v>
      </c>
      <c r="V113" s="2">
        <v>-5060</v>
      </c>
      <c r="W113" s="2">
        <v>156796</v>
      </c>
      <c r="X113">
        <v>0</v>
      </c>
      <c r="Y113">
        <v>0</v>
      </c>
      <c r="Z113">
        <v>0</v>
      </c>
      <c r="AA113">
        <v>0</v>
      </c>
      <c r="AB113" s="2">
        <v>74300</v>
      </c>
      <c r="AC113">
        <v>0</v>
      </c>
      <c r="AD113">
        <v>0</v>
      </c>
      <c r="AE113">
        <v>0</v>
      </c>
      <c r="AI113">
        <v>0</v>
      </c>
      <c r="AM113">
        <v>0</v>
      </c>
      <c r="AN113">
        <v>0</v>
      </c>
      <c r="AU113" s="2"/>
      <c r="AX113" s="2"/>
      <c r="AY113" s="2"/>
      <c r="AZ113" s="2"/>
    </row>
    <row r="114" spans="1:52">
      <c r="A114">
        <v>1379</v>
      </c>
      <c r="B114" t="s">
        <v>597</v>
      </c>
      <c r="C114" s="2">
        <v>34846</v>
      </c>
      <c r="D114">
        <v>0</v>
      </c>
      <c r="E114">
        <v>0</v>
      </c>
      <c r="F114">
        <v>0</v>
      </c>
      <c r="G114" s="2">
        <v>1152</v>
      </c>
      <c r="H114">
        <v>0</v>
      </c>
      <c r="I114" s="2">
        <v>35998</v>
      </c>
      <c r="J114">
        <v>0</v>
      </c>
      <c r="K114">
        <v>0</v>
      </c>
      <c r="L114">
        <v>0</v>
      </c>
      <c r="M114" s="2">
        <v>5000</v>
      </c>
      <c r="N114">
        <v>91</v>
      </c>
      <c r="O114" t="s">
        <v>848</v>
      </c>
      <c r="P114" t="s">
        <v>197</v>
      </c>
      <c r="Q114">
        <v>0</v>
      </c>
      <c r="R114">
        <v>0</v>
      </c>
      <c r="S114">
        <v>0</v>
      </c>
      <c r="T114">
        <v>2</v>
      </c>
      <c r="U114" t="s">
        <v>198</v>
      </c>
      <c r="V114">
        <v>0</v>
      </c>
      <c r="W114" s="2">
        <v>27572</v>
      </c>
      <c r="X114" s="2">
        <v>12274</v>
      </c>
      <c r="Y114">
        <v>0</v>
      </c>
      <c r="Z114">
        <v>0</v>
      </c>
      <c r="AA114">
        <v>0</v>
      </c>
      <c r="AB114" s="2">
        <v>38694</v>
      </c>
      <c r="AC114">
        <v>0</v>
      </c>
      <c r="AD114">
        <v>0</v>
      </c>
      <c r="AE114">
        <v>0</v>
      </c>
      <c r="AI114">
        <v>0</v>
      </c>
      <c r="AM114" s="2">
        <v>3848</v>
      </c>
      <c r="AN114">
        <v>0</v>
      </c>
      <c r="AU114" s="2"/>
      <c r="AX114" s="2"/>
      <c r="AY114" s="2"/>
    </row>
    <row r="115" spans="1:52">
      <c r="A115">
        <v>1379</v>
      </c>
      <c r="B115" t="s">
        <v>142</v>
      </c>
      <c r="C115" s="2">
        <v>149766</v>
      </c>
      <c r="D115">
        <v>0</v>
      </c>
      <c r="E115">
        <v>0</v>
      </c>
      <c r="F115">
        <v>0</v>
      </c>
      <c r="G115" s="2">
        <v>442248</v>
      </c>
      <c r="H115">
        <v>0</v>
      </c>
      <c r="I115" s="2">
        <v>573212</v>
      </c>
      <c r="J115" s="2">
        <v>18802</v>
      </c>
      <c r="K115" s="2">
        <v>56230</v>
      </c>
      <c r="L115">
        <v>0</v>
      </c>
      <c r="M115" s="2">
        <v>14700</v>
      </c>
      <c r="N115">
        <v>91</v>
      </c>
      <c r="O115" t="s">
        <v>849</v>
      </c>
      <c r="P115" t="s">
        <v>197</v>
      </c>
      <c r="Q115">
        <v>0</v>
      </c>
      <c r="R115">
        <v>0</v>
      </c>
      <c r="S115">
        <v>0</v>
      </c>
      <c r="T115">
        <v>2</v>
      </c>
      <c r="U115" t="s">
        <v>198</v>
      </c>
      <c r="V115" s="2">
        <v>-18802</v>
      </c>
      <c r="W115" s="2">
        <v>1198</v>
      </c>
      <c r="X115" s="2">
        <v>732902</v>
      </c>
      <c r="Y115">
        <v>0</v>
      </c>
      <c r="Z115">
        <v>0</v>
      </c>
      <c r="AA115">
        <v>0</v>
      </c>
      <c r="AB115" s="2">
        <v>310654</v>
      </c>
      <c r="AC115">
        <v>0</v>
      </c>
      <c r="AD115">
        <v>0</v>
      </c>
      <c r="AE115">
        <v>0</v>
      </c>
      <c r="AI115">
        <v>0</v>
      </c>
      <c r="AM115" s="2">
        <v>160888</v>
      </c>
      <c r="AN115">
        <v>0</v>
      </c>
      <c r="AU115" s="2"/>
      <c r="AX115" s="2"/>
      <c r="AY115" s="2"/>
      <c r="AZ115" s="2"/>
    </row>
    <row r="116" spans="1:52">
      <c r="A116">
        <v>1379</v>
      </c>
      <c r="B116" t="s">
        <v>108</v>
      </c>
      <c r="C116" s="2">
        <v>3030</v>
      </c>
      <c r="D116">
        <v>0</v>
      </c>
      <c r="E116" s="2">
        <v>6051</v>
      </c>
      <c r="F116">
        <v>0</v>
      </c>
      <c r="G116" s="2">
        <v>5000</v>
      </c>
      <c r="H116">
        <v>0</v>
      </c>
      <c r="I116" s="2">
        <v>1979</v>
      </c>
      <c r="J116">
        <v>0</v>
      </c>
      <c r="K116">
        <v>0</v>
      </c>
      <c r="L116">
        <v>0</v>
      </c>
      <c r="M116" s="2">
        <v>5000</v>
      </c>
      <c r="N116">
        <v>168</v>
      </c>
      <c r="O116" t="s">
        <v>555</v>
      </c>
      <c r="P116" t="s">
        <v>197</v>
      </c>
      <c r="Q116">
        <v>0</v>
      </c>
      <c r="R116">
        <v>0</v>
      </c>
      <c r="S116">
        <v>0</v>
      </c>
      <c r="T116">
        <v>2</v>
      </c>
      <c r="U116" t="s">
        <v>198</v>
      </c>
      <c r="V116">
        <v>0</v>
      </c>
      <c r="W116" s="2">
        <v>4572</v>
      </c>
      <c r="X116" s="2">
        <v>2407</v>
      </c>
      <c r="Y116" s="2">
        <v>2407</v>
      </c>
      <c r="Z116">
        <v>0</v>
      </c>
      <c r="AA116">
        <v>0</v>
      </c>
      <c r="AB116" s="2">
        <v>1979</v>
      </c>
      <c r="AC116">
        <v>0</v>
      </c>
      <c r="AD116">
        <v>0</v>
      </c>
      <c r="AE116">
        <v>0</v>
      </c>
      <c r="AI116">
        <v>0</v>
      </c>
      <c r="AM116" s="2">
        <v>5000</v>
      </c>
      <c r="AN116">
        <v>0</v>
      </c>
      <c r="AU116" s="2"/>
      <c r="AX116" s="2"/>
      <c r="AY116" s="2"/>
      <c r="AZ116" s="2"/>
    </row>
    <row r="117" spans="1:52">
      <c r="A117">
        <v>1379</v>
      </c>
      <c r="B117" t="s">
        <v>109</v>
      </c>
      <c r="C117" s="2">
        <v>41980</v>
      </c>
      <c r="D117">
        <v>0</v>
      </c>
      <c r="E117">
        <v>0</v>
      </c>
      <c r="F117" s="2">
        <v>9000</v>
      </c>
      <c r="G117" s="2">
        <v>204000</v>
      </c>
      <c r="H117">
        <v>0</v>
      </c>
      <c r="I117" s="2">
        <v>198323</v>
      </c>
      <c r="J117" s="2">
        <v>59593</v>
      </c>
      <c r="K117" s="2">
        <v>26087</v>
      </c>
      <c r="L117">
        <v>0</v>
      </c>
      <c r="M117" s="2">
        <v>3000</v>
      </c>
      <c r="N117">
        <v>112</v>
      </c>
      <c r="O117" t="s">
        <v>556</v>
      </c>
      <c r="P117" t="s">
        <v>197</v>
      </c>
      <c r="Q117">
        <v>0</v>
      </c>
      <c r="R117">
        <v>0</v>
      </c>
      <c r="S117">
        <v>0</v>
      </c>
      <c r="T117">
        <v>2</v>
      </c>
      <c r="U117" t="s">
        <v>198</v>
      </c>
      <c r="V117" s="2">
        <v>-59593</v>
      </c>
      <c r="W117" s="2">
        <v>17004</v>
      </c>
      <c r="X117" s="2">
        <v>193383</v>
      </c>
      <c r="Y117">
        <v>0</v>
      </c>
      <c r="Z117">
        <v>0</v>
      </c>
      <c r="AA117">
        <v>0</v>
      </c>
      <c r="AB117" s="2">
        <v>56980</v>
      </c>
      <c r="AC117">
        <v>0</v>
      </c>
      <c r="AD117">
        <v>0</v>
      </c>
      <c r="AE117">
        <v>0</v>
      </c>
      <c r="AI117">
        <v>0</v>
      </c>
      <c r="AM117" s="2">
        <v>15000</v>
      </c>
      <c r="AN117">
        <v>0</v>
      </c>
      <c r="AU117" s="2"/>
      <c r="AX117" s="2"/>
      <c r="AY117" s="2"/>
      <c r="AZ117" s="2"/>
    </row>
    <row r="118" spans="1:52">
      <c r="A118">
        <v>1379</v>
      </c>
      <c r="B118" t="s">
        <v>110</v>
      </c>
      <c r="C118">
        <v>0</v>
      </c>
      <c r="D118">
        <v>0</v>
      </c>
      <c r="E118">
        <v>0</v>
      </c>
      <c r="F118">
        <v>0</v>
      </c>
      <c r="G118" s="2">
        <v>5000</v>
      </c>
      <c r="H118">
        <v>0</v>
      </c>
      <c r="I118" s="2">
        <v>8586</v>
      </c>
      <c r="J118">
        <v>0</v>
      </c>
      <c r="K118" s="2">
        <v>3586</v>
      </c>
      <c r="L118">
        <v>0</v>
      </c>
      <c r="M118" s="2">
        <v>5000</v>
      </c>
      <c r="N118">
        <v>112</v>
      </c>
      <c r="O118" t="s">
        <v>216</v>
      </c>
      <c r="P118" t="s">
        <v>197</v>
      </c>
      <c r="Q118">
        <v>0</v>
      </c>
      <c r="R118">
        <v>0</v>
      </c>
      <c r="S118">
        <v>0</v>
      </c>
      <c r="T118">
        <v>2</v>
      </c>
      <c r="U118" t="s">
        <v>198</v>
      </c>
      <c r="V118">
        <v>0</v>
      </c>
      <c r="W118" s="2">
        <v>4482</v>
      </c>
      <c r="X118" s="2">
        <v>10518</v>
      </c>
      <c r="Y118">
        <v>0</v>
      </c>
      <c r="Z118">
        <v>0</v>
      </c>
      <c r="AA118">
        <v>0</v>
      </c>
      <c r="AB118" s="2">
        <v>10000</v>
      </c>
      <c r="AC118">
        <v>0</v>
      </c>
      <c r="AD118">
        <v>0</v>
      </c>
      <c r="AE118">
        <v>0</v>
      </c>
      <c r="AI118">
        <v>0</v>
      </c>
      <c r="AM118" s="2">
        <v>10000</v>
      </c>
      <c r="AN118">
        <v>0</v>
      </c>
      <c r="AU118" s="2"/>
      <c r="AX118" s="2"/>
      <c r="AY118" s="2"/>
      <c r="AZ118" s="2"/>
    </row>
    <row r="119" spans="1:52">
      <c r="A119">
        <v>1379</v>
      </c>
      <c r="B119" t="s">
        <v>111</v>
      </c>
      <c r="C119" s="2">
        <v>2590</v>
      </c>
      <c r="D119">
        <v>0</v>
      </c>
      <c r="E119">
        <v>0</v>
      </c>
      <c r="F119">
        <v>0</v>
      </c>
      <c r="G119" s="2">
        <v>9000</v>
      </c>
      <c r="H119">
        <v>0</v>
      </c>
      <c r="I119" s="2">
        <v>6508</v>
      </c>
      <c r="J119" s="2">
        <v>5100</v>
      </c>
      <c r="K119">
        <v>18</v>
      </c>
      <c r="L119">
        <v>0</v>
      </c>
      <c r="M119" s="2">
        <v>9800</v>
      </c>
      <c r="N119">
        <v>147</v>
      </c>
      <c r="O119" t="s">
        <v>217</v>
      </c>
      <c r="P119" t="s">
        <v>197</v>
      </c>
      <c r="Q119">
        <v>0</v>
      </c>
      <c r="R119">
        <v>0</v>
      </c>
      <c r="S119">
        <v>0</v>
      </c>
      <c r="T119">
        <v>2</v>
      </c>
      <c r="U119" t="s">
        <v>198</v>
      </c>
      <c r="V119" s="2">
        <v>-5100</v>
      </c>
      <c r="W119" s="2">
        <v>7670</v>
      </c>
      <c r="X119" s="2">
        <v>8620</v>
      </c>
      <c r="Y119">
        <v>0</v>
      </c>
      <c r="Z119">
        <v>0</v>
      </c>
      <c r="AA119">
        <v>0</v>
      </c>
      <c r="AB119" s="2">
        <v>12390</v>
      </c>
      <c r="AC119">
        <v>0</v>
      </c>
      <c r="AD119">
        <v>0</v>
      </c>
      <c r="AE119">
        <v>0</v>
      </c>
      <c r="AI119">
        <v>0</v>
      </c>
      <c r="AM119" s="2">
        <v>9800</v>
      </c>
      <c r="AN119">
        <v>0</v>
      </c>
      <c r="AU119" s="2"/>
      <c r="AX119" s="2"/>
      <c r="AY119" s="2"/>
      <c r="AZ119" s="2"/>
    </row>
    <row r="120" spans="1:52">
      <c r="A120">
        <v>1379</v>
      </c>
      <c r="B120" t="s">
        <v>112</v>
      </c>
      <c r="C120" s="2">
        <v>48000</v>
      </c>
      <c r="D120">
        <v>0</v>
      </c>
      <c r="E120">
        <v>0</v>
      </c>
      <c r="F120" s="2">
        <v>15000</v>
      </c>
      <c r="G120" s="2">
        <v>501000</v>
      </c>
      <c r="H120">
        <v>0</v>
      </c>
      <c r="I120" s="2">
        <v>566225</v>
      </c>
      <c r="J120">
        <v>0</v>
      </c>
      <c r="K120" s="2">
        <v>122275</v>
      </c>
      <c r="L120">
        <v>0</v>
      </c>
      <c r="M120" s="2">
        <v>3000</v>
      </c>
      <c r="N120">
        <v>98</v>
      </c>
      <c r="O120" t="s">
        <v>557</v>
      </c>
      <c r="P120" t="s">
        <v>197</v>
      </c>
      <c r="Q120">
        <v>0</v>
      </c>
      <c r="R120">
        <v>0</v>
      </c>
      <c r="S120">
        <v>0</v>
      </c>
      <c r="T120">
        <v>2</v>
      </c>
      <c r="U120" t="s">
        <v>198</v>
      </c>
      <c r="V120">
        <v>0</v>
      </c>
      <c r="W120" s="2">
        <v>-28470</v>
      </c>
      <c r="X120" s="2">
        <v>988470</v>
      </c>
      <c r="Y120" s="2">
        <v>10052</v>
      </c>
      <c r="Z120">
        <v>0</v>
      </c>
      <c r="AA120">
        <v>0</v>
      </c>
      <c r="AB120" s="2">
        <v>444000</v>
      </c>
      <c r="AC120">
        <v>0</v>
      </c>
      <c r="AD120">
        <v>0</v>
      </c>
      <c r="AE120">
        <v>0</v>
      </c>
      <c r="AI120" s="2">
        <v>3000</v>
      </c>
      <c r="AM120" s="2">
        <v>396000</v>
      </c>
      <c r="AN120">
        <v>0</v>
      </c>
      <c r="AU120" s="2"/>
      <c r="AX120" s="2"/>
      <c r="AY120" s="2"/>
      <c r="AZ120" s="2"/>
    </row>
    <row r="121" spans="1:52">
      <c r="A121">
        <v>1379</v>
      </c>
      <c r="B121" t="s">
        <v>269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 t="s">
        <v>558</v>
      </c>
      <c r="P121" t="s">
        <v>197</v>
      </c>
      <c r="Q121">
        <v>0</v>
      </c>
      <c r="R121">
        <v>0</v>
      </c>
      <c r="S121">
        <v>0</v>
      </c>
      <c r="T121">
        <v>2</v>
      </c>
      <c r="U121" t="s">
        <v>198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I121">
        <v>0</v>
      </c>
      <c r="AM121">
        <v>0</v>
      </c>
      <c r="AN121">
        <v>0</v>
      </c>
      <c r="AU121" s="2"/>
    </row>
    <row r="122" spans="1:52">
      <c r="A122">
        <v>1379</v>
      </c>
      <c r="B122" t="s">
        <v>113</v>
      </c>
      <c r="C122" s="2">
        <v>2181</v>
      </c>
      <c r="D122">
        <v>0</v>
      </c>
      <c r="E122">
        <v>0</v>
      </c>
      <c r="F122">
        <v>0</v>
      </c>
      <c r="G122" s="2">
        <v>12000</v>
      </c>
      <c r="H122">
        <v>0</v>
      </c>
      <c r="I122" s="2">
        <v>12409</v>
      </c>
      <c r="J122" s="2">
        <v>5100</v>
      </c>
      <c r="K122" s="2">
        <v>3328</v>
      </c>
      <c r="L122">
        <v>0</v>
      </c>
      <c r="M122" s="2">
        <v>8000</v>
      </c>
      <c r="N122">
        <v>210</v>
      </c>
      <c r="O122" t="s">
        <v>218</v>
      </c>
      <c r="P122" t="s">
        <v>197</v>
      </c>
      <c r="Q122">
        <v>0</v>
      </c>
      <c r="R122">
        <v>0</v>
      </c>
      <c r="S122">
        <v>0</v>
      </c>
      <c r="T122">
        <v>2</v>
      </c>
      <c r="U122" t="s">
        <v>198</v>
      </c>
      <c r="V122" s="2">
        <v>-5100</v>
      </c>
      <c r="W122" s="2">
        <v>5943</v>
      </c>
      <c r="X122" s="2">
        <v>19138</v>
      </c>
      <c r="Y122">
        <v>0</v>
      </c>
      <c r="Z122">
        <v>0</v>
      </c>
      <c r="AA122">
        <v>0</v>
      </c>
      <c r="AB122" s="2">
        <v>18181</v>
      </c>
      <c r="AC122">
        <v>0</v>
      </c>
      <c r="AD122">
        <v>0</v>
      </c>
      <c r="AE122">
        <v>0</v>
      </c>
      <c r="AI122">
        <v>0</v>
      </c>
      <c r="AM122" s="2">
        <v>16000</v>
      </c>
      <c r="AN122">
        <v>0</v>
      </c>
    </row>
    <row r="123" spans="1:52">
      <c r="A123">
        <v>1379</v>
      </c>
      <c r="B123" t="s">
        <v>294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 s="2">
        <v>36000</v>
      </c>
      <c r="N123">
        <v>280</v>
      </c>
      <c r="O123" t="s">
        <v>559</v>
      </c>
      <c r="P123" t="s">
        <v>197</v>
      </c>
      <c r="Q123">
        <v>0</v>
      </c>
      <c r="R123">
        <v>0</v>
      </c>
      <c r="S123">
        <v>0</v>
      </c>
      <c r="T123">
        <v>2</v>
      </c>
      <c r="U123" t="s">
        <v>198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I123">
        <v>0</v>
      </c>
      <c r="AM123">
        <v>0</v>
      </c>
      <c r="AN123">
        <v>0</v>
      </c>
      <c r="AU123" s="2"/>
      <c r="AX123" s="2"/>
      <c r="AY123" s="2"/>
      <c r="AZ123" s="2"/>
    </row>
    <row r="124" spans="1:52">
      <c r="A124">
        <v>1379</v>
      </c>
      <c r="B124" t="s">
        <v>114</v>
      </c>
      <c r="C124" s="2">
        <v>129777</v>
      </c>
      <c r="D124">
        <v>0</v>
      </c>
      <c r="E124">
        <v>0</v>
      </c>
      <c r="F124" s="2">
        <v>434684</v>
      </c>
      <c r="G124" s="2">
        <v>955316</v>
      </c>
      <c r="H124">
        <v>0</v>
      </c>
      <c r="I124" s="2">
        <v>1523060</v>
      </c>
      <c r="J124">
        <v>0</v>
      </c>
      <c r="K124" s="2">
        <v>111483</v>
      </c>
      <c r="L124">
        <v>0</v>
      </c>
      <c r="M124">
        <v>0</v>
      </c>
      <c r="N124">
        <v>154</v>
      </c>
      <c r="O124" t="s">
        <v>560</v>
      </c>
      <c r="P124" t="s">
        <v>197</v>
      </c>
      <c r="Q124">
        <v>0</v>
      </c>
      <c r="R124">
        <v>0</v>
      </c>
      <c r="S124">
        <v>0</v>
      </c>
      <c r="T124">
        <v>2</v>
      </c>
      <c r="U124" t="s">
        <v>198</v>
      </c>
      <c r="V124">
        <v>0</v>
      </c>
      <c r="W124" s="2">
        <v>-1179</v>
      </c>
      <c r="X124" s="2">
        <v>2295918</v>
      </c>
      <c r="Y124">
        <v>0</v>
      </c>
      <c r="Z124">
        <v>0</v>
      </c>
      <c r="AA124">
        <v>0</v>
      </c>
      <c r="AB124" s="2">
        <v>1262739</v>
      </c>
      <c r="AC124">
        <v>0</v>
      </c>
      <c r="AD124">
        <v>0</v>
      </c>
      <c r="AE124">
        <v>0</v>
      </c>
      <c r="AI124">
        <v>0</v>
      </c>
      <c r="AM124" s="2">
        <v>1132962</v>
      </c>
      <c r="AN124">
        <v>0</v>
      </c>
      <c r="AU124" s="2"/>
    </row>
    <row r="125" spans="1:52">
      <c r="A125">
        <v>1379</v>
      </c>
      <c r="B125" t="s">
        <v>115</v>
      </c>
      <c r="C125" s="2">
        <v>6134</v>
      </c>
      <c r="D125">
        <v>0</v>
      </c>
      <c r="E125">
        <v>0</v>
      </c>
      <c r="F125">
        <v>0</v>
      </c>
      <c r="G125" s="2">
        <v>8000</v>
      </c>
      <c r="H125">
        <v>0</v>
      </c>
      <c r="I125" s="2">
        <v>14134</v>
      </c>
      <c r="J125">
        <v>0</v>
      </c>
      <c r="K125">
        <v>0</v>
      </c>
      <c r="L125" s="2">
        <v>4000</v>
      </c>
      <c r="M125" s="2">
        <v>10000</v>
      </c>
      <c r="N125">
        <v>42</v>
      </c>
      <c r="O125" t="s">
        <v>219</v>
      </c>
      <c r="P125" t="s">
        <v>197</v>
      </c>
      <c r="Q125">
        <v>0</v>
      </c>
      <c r="R125">
        <v>0</v>
      </c>
      <c r="S125">
        <v>0</v>
      </c>
      <c r="T125">
        <v>2</v>
      </c>
      <c r="U125" t="s">
        <v>198</v>
      </c>
      <c r="V125">
        <v>0</v>
      </c>
      <c r="W125" s="2">
        <v>2974</v>
      </c>
      <c r="X125" s="2">
        <v>21160</v>
      </c>
      <c r="Y125" s="2">
        <v>16360</v>
      </c>
      <c r="Z125">
        <v>0</v>
      </c>
      <c r="AA125">
        <v>0</v>
      </c>
      <c r="AB125" s="2">
        <v>16134</v>
      </c>
      <c r="AC125">
        <v>0</v>
      </c>
      <c r="AD125">
        <v>0</v>
      </c>
      <c r="AE125">
        <v>0</v>
      </c>
      <c r="AI125">
        <v>0</v>
      </c>
      <c r="AM125" s="2">
        <v>10000</v>
      </c>
      <c r="AN125">
        <v>0</v>
      </c>
      <c r="AU125" s="2"/>
      <c r="AX125" s="2"/>
      <c r="AY125" s="2"/>
    </row>
    <row r="126" spans="1:52">
      <c r="A126">
        <v>1379</v>
      </c>
      <c r="B126" t="s">
        <v>116</v>
      </c>
      <c r="C126" s="2">
        <v>4746</v>
      </c>
      <c r="D126">
        <v>0</v>
      </c>
      <c r="E126">
        <v>0</v>
      </c>
      <c r="F126">
        <v>0</v>
      </c>
      <c r="G126">
        <v>0</v>
      </c>
      <c r="H126">
        <v>0</v>
      </c>
      <c r="I126" s="2">
        <v>4746</v>
      </c>
      <c r="J126">
        <v>0</v>
      </c>
      <c r="K126">
        <v>0</v>
      </c>
      <c r="L126" s="2">
        <v>2900</v>
      </c>
      <c r="M126" s="2">
        <v>10000</v>
      </c>
      <c r="N126">
        <v>35</v>
      </c>
      <c r="O126" t="s">
        <v>220</v>
      </c>
      <c r="P126" t="s">
        <v>197</v>
      </c>
      <c r="Q126">
        <v>0</v>
      </c>
      <c r="R126">
        <v>0</v>
      </c>
      <c r="S126">
        <v>0</v>
      </c>
      <c r="T126">
        <v>2</v>
      </c>
      <c r="U126" t="s">
        <v>198</v>
      </c>
      <c r="V126">
        <v>0</v>
      </c>
      <c r="W126" s="2">
        <v>4166</v>
      </c>
      <c r="X126" s="2">
        <v>10580</v>
      </c>
      <c r="Y126" s="2">
        <v>8180</v>
      </c>
      <c r="Z126">
        <v>0</v>
      </c>
      <c r="AA126">
        <v>0</v>
      </c>
      <c r="AB126" s="2">
        <v>14746</v>
      </c>
      <c r="AC126">
        <v>0</v>
      </c>
      <c r="AD126">
        <v>0</v>
      </c>
      <c r="AE126">
        <v>0</v>
      </c>
      <c r="AI126">
        <v>0</v>
      </c>
      <c r="AM126" s="2">
        <v>10000</v>
      </c>
      <c r="AN126">
        <v>0</v>
      </c>
      <c r="AU126" s="2"/>
      <c r="AX126" s="2"/>
      <c r="AY126" s="2"/>
      <c r="AZ126" s="2"/>
    </row>
    <row r="127" spans="1:52">
      <c r="A127">
        <v>1379</v>
      </c>
      <c r="B127" t="s">
        <v>117</v>
      </c>
      <c r="C127" s="2">
        <v>4749</v>
      </c>
      <c r="D127">
        <v>0</v>
      </c>
      <c r="E127">
        <v>0</v>
      </c>
      <c r="F127">
        <v>0</v>
      </c>
      <c r="G127">
        <v>0</v>
      </c>
      <c r="H127">
        <v>0</v>
      </c>
      <c r="I127" s="2">
        <v>4749</v>
      </c>
      <c r="J127">
        <v>0</v>
      </c>
      <c r="K127">
        <v>0</v>
      </c>
      <c r="L127" s="2">
        <v>2900</v>
      </c>
      <c r="M127" s="2">
        <v>10000</v>
      </c>
      <c r="N127">
        <v>35</v>
      </c>
      <c r="O127" t="s">
        <v>221</v>
      </c>
      <c r="P127" t="s">
        <v>197</v>
      </c>
      <c r="Q127">
        <v>0</v>
      </c>
      <c r="R127">
        <v>0</v>
      </c>
      <c r="S127">
        <v>0</v>
      </c>
      <c r="T127">
        <v>2</v>
      </c>
      <c r="U127" t="s">
        <v>198</v>
      </c>
      <c r="V127">
        <v>0</v>
      </c>
      <c r="W127" s="2">
        <v>4169</v>
      </c>
      <c r="X127" s="2">
        <v>10580</v>
      </c>
      <c r="Y127" s="2">
        <v>8180</v>
      </c>
      <c r="Z127">
        <v>0</v>
      </c>
      <c r="AA127">
        <v>0</v>
      </c>
      <c r="AB127" s="2">
        <v>14749</v>
      </c>
      <c r="AC127">
        <v>0</v>
      </c>
      <c r="AD127">
        <v>0</v>
      </c>
      <c r="AE127">
        <v>0</v>
      </c>
      <c r="AI127">
        <v>0</v>
      </c>
      <c r="AM127" s="2">
        <v>10000</v>
      </c>
      <c r="AN127">
        <v>0</v>
      </c>
    </row>
    <row r="128" spans="1:52">
      <c r="A128">
        <v>1379</v>
      </c>
      <c r="B128" t="s">
        <v>251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 t="s">
        <v>439</v>
      </c>
      <c r="P128" t="s">
        <v>197</v>
      </c>
      <c r="Q128">
        <v>0</v>
      </c>
      <c r="R128">
        <v>0</v>
      </c>
      <c r="S128">
        <v>0</v>
      </c>
      <c r="T128">
        <v>2</v>
      </c>
      <c r="U128" t="s">
        <v>198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I128">
        <v>0</v>
      </c>
      <c r="AM128">
        <v>0</v>
      </c>
      <c r="AN128">
        <v>0</v>
      </c>
      <c r="AU128" s="2"/>
      <c r="AV128" s="2"/>
      <c r="AX128" s="2"/>
      <c r="AY128" s="2"/>
    </row>
    <row r="129" spans="1:52">
      <c r="A129">
        <v>1379</v>
      </c>
      <c r="B129" t="s">
        <v>118</v>
      </c>
      <c r="C129" s="2">
        <v>16400</v>
      </c>
      <c r="D129">
        <v>0</v>
      </c>
      <c r="E129" s="2">
        <v>8720</v>
      </c>
      <c r="F129">
        <v>0</v>
      </c>
      <c r="G129" s="2">
        <v>23000</v>
      </c>
      <c r="H129">
        <v>0</v>
      </c>
      <c r="I129" s="2">
        <v>30680</v>
      </c>
      <c r="J129">
        <v>0</v>
      </c>
      <c r="K129">
        <v>0</v>
      </c>
      <c r="L129">
        <v>580</v>
      </c>
      <c r="M129" s="2">
        <v>1000</v>
      </c>
      <c r="N129">
        <v>112</v>
      </c>
      <c r="O129" t="s">
        <v>561</v>
      </c>
      <c r="P129" t="s">
        <v>197</v>
      </c>
      <c r="Q129">
        <v>0</v>
      </c>
      <c r="R129">
        <v>0</v>
      </c>
      <c r="S129">
        <v>0</v>
      </c>
      <c r="T129">
        <v>2</v>
      </c>
      <c r="U129" t="s">
        <v>198</v>
      </c>
      <c r="V129">
        <v>0</v>
      </c>
      <c r="W129">
        <v>0</v>
      </c>
      <c r="X129" s="2">
        <v>34936</v>
      </c>
      <c r="Y129" s="2">
        <v>21328</v>
      </c>
      <c r="Z129">
        <v>0</v>
      </c>
      <c r="AA129">
        <v>0</v>
      </c>
      <c r="AB129" s="2">
        <v>11936</v>
      </c>
      <c r="AC129">
        <v>0</v>
      </c>
      <c r="AD129">
        <v>0</v>
      </c>
      <c r="AE129">
        <v>0</v>
      </c>
      <c r="AI129">
        <v>0</v>
      </c>
      <c r="AM129" s="2">
        <v>4256</v>
      </c>
      <c r="AN129">
        <v>0</v>
      </c>
      <c r="AU129" s="2"/>
    </row>
    <row r="130" spans="1:52">
      <c r="A130">
        <v>1379</v>
      </c>
      <c r="B130" t="s">
        <v>119</v>
      </c>
      <c r="C130" s="2">
        <v>27816</v>
      </c>
      <c r="D130">
        <v>0</v>
      </c>
      <c r="E130" s="2">
        <v>43920</v>
      </c>
      <c r="F130">
        <v>0</v>
      </c>
      <c r="G130" s="2">
        <v>108000</v>
      </c>
      <c r="H130">
        <v>0</v>
      </c>
      <c r="I130" s="2">
        <v>91896</v>
      </c>
      <c r="J130">
        <v>0</v>
      </c>
      <c r="K130">
        <v>0</v>
      </c>
      <c r="L130" s="2">
        <v>11640</v>
      </c>
      <c r="M130" s="2">
        <v>2400</v>
      </c>
      <c r="N130">
        <v>112</v>
      </c>
      <c r="O130" t="s">
        <v>562</v>
      </c>
      <c r="P130" t="s">
        <v>197</v>
      </c>
      <c r="Q130">
        <v>0</v>
      </c>
      <c r="R130">
        <v>0</v>
      </c>
      <c r="S130">
        <v>0</v>
      </c>
      <c r="T130">
        <v>2</v>
      </c>
      <c r="U130" t="s">
        <v>198</v>
      </c>
      <c r="V130">
        <v>0</v>
      </c>
      <c r="W130">
        <v>0</v>
      </c>
      <c r="X130" s="2">
        <v>108886</v>
      </c>
      <c r="Y130" s="2">
        <v>45480</v>
      </c>
      <c r="Z130">
        <v>0</v>
      </c>
      <c r="AA130">
        <v>0</v>
      </c>
      <c r="AB130">
        <v>886</v>
      </c>
      <c r="AC130">
        <v>0</v>
      </c>
      <c r="AD130">
        <v>0</v>
      </c>
      <c r="AE130">
        <v>0</v>
      </c>
      <c r="AI130">
        <v>0</v>
      </c>
      <c r="AM130" s="2">
        <v>16990</v>
      </c>
      <c r="AN130">
        <v>0</v>
      </c>
      <c r="AU130" s="2"/>
      <c r="AZ130" s="2"/>
    </row>
    <row r="131" spans="1:52">
      <c r="I131" s="2"/>
      <c r="K131" s="2"/>
      <c r="M131" s="2"/>
      <c r="AI131" s="2"/>
      <c r="AU131" s="2"/>
      <c r="AX131" s="2"/>
      <c r="AY131" s="2"/>
      <c r="AZ131" s="2"/>
    </row>
    <row r="132" spans="1:52">
      <c r="M132" s="2"/>
      <c r="W132" s="2"/>
      <c r="X132" s="2"/>
      <c r="AB132" s="2"/>
      <c r="AM132" s="2"/>
      <c r="AU132" s="2"/>
      <c r="AV132" s="2"/>
      <c r="AX132" s="2"/>
      <c r="AY132" s="2"/>
      <c r="AZ132" s="2"/>
    </row>
    <row r="133" spans="1:52">
      <c r="C133" s="2"/>
      <c r="I133" s="2"/>
      <c r="M133" s="2"/>
      <c r="W133" s="2"/>
      <c r="AB133" s="2"/>
      <c r="AU133" s="2"/>
      <c r="AX133" s="2"/>
      <c r="AY133" s="2"/>
      <c r="AZ133" s="2"/>
    </row>
    <row r="134" spans="1:52">
      <c r="C134" s="2"/>
      <c r="I134" s="2"/>
      <c r="M134" s="2"/>
      <c r="W134" s="2"/>
      <c r="AB134" s="2"/>
      <c r="AU134" s="2"/>
      <c r="AX134" s="2"/>
      <c r="AY134" s="2"/>
      <c r="AZ134" s="2"/>
    </row>
    <row r="135" spans="1:52">
      <c r="M135" s="2"/>
    </row>
    <row r="136" spans="1:52">
      <c r="C136" s="2"/>
      <c r="I136" s="2"/>
      <c r="K136" s="2"/>
      <c r="M136" s="2"/>
      <c r="W136" s="2"/>
      <c r="X136" s="2"/>
      <c r="AB136" s="2"/>
      <c r="AM136" s="2"/>
      <c r="AU136" s="2"/>
      <c r="AX136" s="2"/>
      <c r="AY136" s="2"/>
      <c r="AZ136" s="2"/>
    </row>
    <row r="137" spans="1:52">
      <c r="C137" s="2"/>
      <c r="G137" s="2"/>
      <c r="H137" s="2"/>
      <c r="I137" s="2"/>
      <c r="J137" s="2"/>
      <c r="K137" s="2"/>
      <c r="V137" s="2"/>
      <c r="W137" s="2"/>
      <c r="X137" s="2"/>
      <c r="AB137" s="2"/>
      <c r="AM137" s="2"/>
      <c r="AU137" s="2"/>
      <c r="AW137" s="2"/>
      <c r="AX137" s="2"/>
      <c r="AY137" s="2"/>
      <c r="AZ137" s="2"/>
    </row>
    <row r="138" spans="1:52">
      <c r="M138" s="2"/>
      <c r="AU138" s="2"/>
      <c r="AX138" s="2"/>
      <c r="AY138" s="2"/>
      <c r="AZ138" s="2"/>
    </row>
    <row r="139" spans="1:52">
      <c r="M139" s="2"/>
      <c r="AU139" s="2"/>
      <c r="AX139" s="2"/>
      <c r="AY139" s="2"/>
      <c r="AZ139" s="2"/>
    </row>
    <row r="140" spans="1:52">
      <c r="C140" s="2"/>
      <c r="I140" s="2"/>
      <c r="L140" s="2"/>
      <c r="M140" s="2"/>
      <c r="W140" s="2"/>
      <c r="X140" s="2"/>
      <c r="AB140" s="2"/>
      <c r="AM140" s="2"/>
      <c r="AU140" s="2"/>
      <c r="AX140" s="2"/>
      <c r="AY140" s="2"/>
      <c r="AZ140" s="2"/>
    </row>
    <row r="141" spans="1:52">
      <c r="C141" s="2"/>
      <c r="I141" s="2"/>
      <c r="L141" s="2"/>
      <c r="M141" s="2"/>
      <c r="W141" s="2"/>
      <c r="X141" s="2"/>
      <c r="AB141" s="2"/>
      <c r="AU141" s="2"/>
      <c r="AX141" s="2"/>
      <c r="AY141" s="2"/>
      <c r="AZ141" s="2"/>
    </row>
    <row r="142" spans="1:52">
      <c r="C142" s="2"/>
      <c r="I142" s="2"/>
      <c r="L142" s="2"/>
      <c r="M142" s="2"/>
      <c r="W142" s="2"/>
      <c r="X142" s="2"/>
      <c r="AB142" s="2"/>
      <c r="AU142" s="2"/>
      <c r="AX142" s="2"/>
      <c r="AY142" s="2"/>
      <c r="AZ142" s="2"/>
    </row>
    <row r="143" spans="1:52">
      <c r="C143" s="2"/>
      <c r="E143" s="2"/>
      <c r="G143" s="2"/>
      <c r="I143" s="2"/>
      <c r="L143" s="2"/>
      <c r="M143" s="2"/>
      <c r="X143" s="2"/>
      <c r="Y143" s="2"/>
      <c r="AB143" s="2"/>
      <c r="AM143" s="2"/>
      <c r="AU143" s="2"/>
      <c r="AX143" s="2"/>
      <c r="AY143" s="2"/>
      <c r="AZ143" s="2"/>
    </row>
    <row r="144" spans="1:52">
      <c r="C144" s="2"/>
      <c r="E144" s="2"/>
      <c r="G144" s="2"/>
      <c r="H144" s="2"/>
      <c r="I144" s="2"/>
      <c r="L144" s="2"/>
      <c r="M144" s="2"/>
      <c r="W144" s="2"/>
      <c r="X144" s="2"/>
      <c r="Y144" s="2"/>
      <c r="AB144" s="2"/>
      <c r="AM144" s="2"/>
      <c r="AU144" s="2"/>
      <c r="AX144" s="2"/>
      <c r="AY144" s="2"/>
      <c r="AZ144" s="2"/>
    </row>
    <row r="145" spans="3:52">
      <c r="AU145" s="2"/>
      <c r="AX145" s="2"/>
      <c r="AY145" s="2"/>
      <c r="AZ145" s="2"/>
    </row>
    <row r="147" spans="3:52">
      <c r="C147" s="2"/>
      <c r="G147" s="2"/>
      <c r="I147" s="2"/>
      <c r="J147" s="2"/>
      <c r="K147" s="2"/>
      <c r="V147" s="2"/>
      <c r="W147" s="2"/>
      <c r="X147" s="2"/>
      <c r="AB147" s="2"/>
      <c r="AM147" s="2"/>
      <c r="AU147" s="2"/>
      <c r="AX147" s="2"/>
      <c r="AY147" s="2"/>
      <c r="AZ147" s="2"/>
    </row>
    <row r="148" spans="3:52">
      <c r="AU148" s="2"/>
      <c r="AX148" s="2"/>
      <c r="AY148" s="2"/>
      <c r="AZ148" s="2"/>
    </row>
    <row r="149" spans="3:52">
      <c r="M149" s="2"/>
      <c r="AU149" s="2"/>
      <c r="AX149" s="2"/>
      <c r="AY149" s="2"/>
      <c r="AZ149" s="2"/>
    </row>
    <row r="150" spans="3:52">
      <c r="M150" s="2"/>
      <c r="AU150" s="2"/>
      <c r="AX150" s="2"/>
      <c r="AY150" s="2"/>
      <c r="AZ150" s="2"/>
    </row>
    <row r="151" spans="3:52">
      <c r="AU151" s="2"/>
      <c r="AX151" s="2"/>
      <c r="AY151" s="2"/>
      <c r="AZ151" s="2"/>
    </row>
    <row r="152" spans="3:52">
      <c r="AU152" s="2"/>
      <c r="AX152" s="2"/>
      <c r="AY152" s="2"/>
      <c r="AZ152" s="2"/>
    </row>
    <row r="154" spans="3:52">
      <c r="AU154" s="2"/>
      <c r="AX154" s="2"/>
      <c r="AY154" s="2"/>
      <c r="AZ154" s="2"/>
    </row>
    <row r="155" spans="3:52">
      <c r="AU155" s="2"/>
    </row>
    <row r="156" spans="3:52">
      <c r="M156" s="2"/>
      <c r="AU156" s="2"/>
      <c r="AZ156" s="2"/>
    </row>
    <row r="157" spans="3:52">
      <c r="M157" s="2"/>
      <c r="AU157" s="2"/>
      <c r="AX157" s="2"/>
      <c r="AY157" s="2"/>
      <c r="AZ157" s="2"/>
    </row>
    <row r="158" spans="3:52">
      <c r="C158" s="2"/>
      <c r="I158" s="2"/>
      <c r="M158" s="2"/>
      <c r="W158" s="2"/>
      <c r="X158" s="2"/>
      <c r="Y158" s="2"/>
      <c r="AB158" s="2"/>
      <c r="AM158" s="2"/>
      <c r="AU158" s="2"/>
      <c r="AX158" s="2"/>
      <c r="AY158" s="2"/>
      <c r="AZ158" s="2"/>
    </row>
    <row r="160" spans="3:52">
      <c r="AU160" s="2"/>
      <c r="AX160" s="2"/>
      <c r="AY160" s="2"/>
      <c r="AZ160" s="2"/>
    </row>
    <row r="161" spans="3:52">
      <c r="AU161" s="2"/>
      <c r="AX161" s="2"/>
      <c r="AY161" s="2"/>
      <c r="AZ161" s="2"/>
    </row>
    <row r="162" spans="3:52">
      <c r="I162" s="2"/>
      <c r="K162" s="2"/>
      <c r="M162" s="2"/>
      <c r="AU162" s="2"/>
      <c r="AX162" s="2"/>
      <c r="AY162" s="2"/>
      <c r="AZ162" s="2"/>
    </row>
    <row r="163" spans="3:52">
      <c r="G163" s="2"/>
      <c r="I163" s="2"/>
      <c r="K163" s="2"/>
      <c r="M163" s="2"/>
      <c r="W163" s="2"/>
      <c r="X163" s="2"/>
      <c r="AB163" s="2"/>
      <c r="AM163" s="2"/>
      <c r="AU163" s="2"/>
      <c r="AX163" s="2"/>
      <c r="AY163" s="2"/>
      <c r="AZ163" s="2"/>
    </row>
    <row r="164" spans="3:52">
      <c r="C164" s="2"/>
      <c r="G164" s="2"/>
      <c r="I164" s="2"/>
      <c r="J164" s="2"/>
      <c r="K164" s="2"/>
      <c r="M164" s="2"/>
      <c r="V164" s="2"/>
      <c r="X164" s="2"/>
      <c r="AB164" s="2"/>
      <c r="AI164" s="2"/>
      <c r="AU164" s="2"/>
      <c r="AX164" s="2"/>
      <c r="AY164" s="2"/>
      <c r="AZ164" s="2"/>
    </row>
    <row r="165" spans="3:52">
      <c r="AU165" s="2"/>
      <c r="AX165" s="2"/>
      <c r="AY165" s="2"/>
      <c r="AZ165" s="2"/>
    </row>
    <row r="166" spans="3:52">
      <c r="AU166" s="2"/>
      <c r="AX166" s="2"/>
      <c r="AY166" s="2"/>
      <c r="AZ166" s="2"/>
    </row>
    <row r="167" spans="3:52">
      <c r="AU167" s="2"/>
      <c r="AZ167" s="2"/>
    </row>
    <row r="168" spans="3:52">
      <c r="AU168" s="2"/>
      <c r="AV168" s="2"/>
      <c r="AX168" s="2"/>
      <c r="AY168" s="2"/>
      <c r="AZ168" s="2"/>
    </row>
    <row r="169" spans="3:52">
      <c r="M169" s="2"/>
      <c r="AU169" s="2"/>
      <c r="AX169" s="2"/>
      <c r="AY169" s="2"/>
      <c r="AZ169" s="2"/>
    </row>
    <row r="170" spans="3:52">
      <c r="M170" s="2"/>
      <c r="AU170" s="2"/>
      <c r="AX170" s="2"/>
      <c r="AY170" s="2"/>
      <c r="AZ170" s="2"/>
    </row>
    <row r="171" spans="3:52">
      <c r="M171" s="2"/>
      <c r="AU171" s="2"/>
      <c r="AX171" s="2"/>
      <c r="AY171" s="2"/>
      <c r="AZ171" s="2"/>
    </row>
    <row r="172" spans="3:52">
      <c r="M172" s="2"/>
      <c r="AU172" s="2"/>
      <c r="AX172" s="2"/>
      <c r="AY172" s="2"/>
    </row>
    <row r="173" spans="3:52">
      <c r="M173" s="2"/>
      <c r="AU173" s="2"/>
      <c r="AV173" s="2"/>
      <c r="AX173" s="2"/>
      <c r="AY173" s="2"/>
      <c r="AZ173" s="2"/>
    </row>
    <row r="174" spans="3:52">
      <c r="C174" s="2"/>
      <c r="G174" s="2"/>
      <c r="I174" s="2"/>
      <c r="J174" s="2"/>
      <c r="K174" s="2"/>
      <c r="M174" s="2"/>
      <c r="V174" s="2"/>
      <c r="W174" s="2"/>
      <c r="X174" s="2"/>
      <c r="AB174" s="2"/>
      <c r="AM174" s="2"/>
      <c r="AU174" s="2"/>
    </row>
    <row r="175" spans="3:52">
      <c r="AU175" s="2"/>
      <c r="AX175" s="2"/>
      <c r="AY175" s="2"/>
      <c r="AZ175" s="2"/>
    </row>
    <row r="176" spans="3:52">
      <c r="C176" s="2"/>
      <c r="I176" s="2"/>
      <c r="K176" s="2"/>
      <c r="M176" s="2"/>
      <c r="W176" s="2"/>
      <c r="AB176" s="2"/>
      <c r="AU176" s="2"/>
      <c r="AX176" s="2"/>
      <c r="AY176" s="2"/>
      <c r="AZ176" s="2"/>
    </row>
    <row r="177" spans="3:52">
      <c r="C177" s="2"/>
      <c r="G177" s="2"/>
      <c r="I177" s="2"/>
      <c r="K177" s="2"/>
      <c r="M177" s="2"/>
      <c r="W177" s="2"/>
      <c r="X177" s="2"/>
      <c r="AB177" s="2"/>
      <c r="AM177" s="2"/>
      <c r="AU177" s="2"/>
      <c r="AX177" s="2"/>
      <c r="AY177" s="2"/>
      <c r="AZ177" s="2"/>
    </row>
    <row r="179" spans="3:52">
      <c r="M179" s="2"/>
      <c r="AU179" s="2"/>
      <c r="AX179" s="2"/>
      <c r="AY179" s="2"/>
      <c r="AZ179" s="2"/>
    </row>
    <row r="180" spans="3:52">
      <c r="AU180" s="2"/>
      <c r="AX180" s="2"/>
      <c r="AY180" s="2"/>
      <c r="AZ180" s="2"/>
    </row>
    <row r="181" spans="3:52">
      <c r="C181" s="2"/>
      <c r="I181" s="2"/>
      <c r="K181" s="2"/>
      <c r="M181" s="2"/>
      <c r="W181" s="2"/>
      <c r="X181" s="2"/>
      <c r="AB181" s="2"/>
      <c r="AU181" s="2"/>
      <c r="AX181" s="2"/>
      <c r="AY181" s="2"/>
      <c r="AZ181" s="2"/>
    </row>
    <row r="182" spans="3:52">
      <c r="AU182" s="2"/>
      <c r="AX182" s="2"/>
      <c r="AY182" s="2"/>
      <c r="AZ182" s="2"/>
    </row>
    <row r="183" spans="3:52">
      <c r="AU183" s="2"/>
      <c r="AV183" s="2"/>
      <c r="AX183" s="2"/>
      <c r="AY183" s="2"/>
      <c r="AZ183" s="2"/>
    </row>
    <row r="184" spans="3:52">
      <c r="AU184" s="2"/>
      <c r="AV184" s="2"/>
      <c r="AX184" s="2"/>
      <c r="AY184" s="2"/>
      <c r="AZ184" s="2"/>
    </row>
    <row r="185" spans="3:52">
      <c r="AU185" s="2"/>
      <c r="AX185" s="2"/>
      <c r="AY185" s="2"/>
    </row>
    <row r="186" spans="3:52">
      <c r="M186" s="2"/>
      <c r="AU186" s="2"/>
      <c r="AX186" s="2"/>
      <c r="AY186" s="2"/>
      <c r="AZ186" s="2"/>
    </row>
    <row r="187" spans="3:52">
      <c r="AU187" s="2"/>
      <c r="AX187" s="2"/>
      <c r="AY187" s="2"/>
      <c r="AZ187" s="2"/>
    </row>
    <row r="188" spans="3:52">
      <c r="AU188" s="2"/>
      <c r="AX188" s="2"/>
      <c r="AY188" s="2"/>
      <c r="AZ188" s="2"/>
    </row>
    <row r="189" spans="3:52">
      <c r="M189" s="2"/>
      <c r="AU189" s="2"/>
      <c r="AX189" s="2"/>
      <c r="AY189" s="2"/>
      <c r="AZ189" s="2"/>
    </row>
    <row r="190" spans="3:52">
      <c r="M190" s="2"/>
      <c r="AU190" s="2"/>
      <c r="AX190" s="2"/>
      <c r="AY190" s="2"/>
      <c r="AZ190" s="2"/>
    </row>
    <row r="191" spans="3:52">
      <c r="AU191" s="2"/>
      <c r="AX191" s="2"/>
      <c r="AY191" s="2"/>
      <c r="AZ191" s="2"/>
    </row>
    <row r="192" spans="3:52">
      <c r="AU192" s="2"/>
      <c r="AX192" s="2"/>
      <c r="AY192" s="2"/>
      <c r="AZ192" s="2"/>
    </row>
    <row r="193" spans="3:52">
      <c r="G193" s="2"/>
      <c r="I193" s="2"/>
      <c r="K193" s="2"/>
      <c r="M193" s="2"/>
      <c r="X193" s="2"/>
      <c r="AB193" s="2"/>
      <c r="AI193" s="2"/>
      <c r="AM193" s="2"/>
      <c r="AU193" s="2"/>
      <c r="AX193" s="2"/>
      <c r="AY193" s="2"/>
      <c r="AZ193" s="2"/>
    </row>
    <row r="194" spans="3:52">
      <c r="AU194" s="2"/>
      <c r="AX194" s="2"/>
      <c r="AY194" s="2"/>
      <c r="AZ194" s="2"/>
    </row>
    <row r="195" spans="3:52">
      <c r="M195" s="2"/>
      <c r="AU195" s="2"/>
      <c r="AX195" s="2"/>
      <c r="AY195" s="2"/>
      <c r="AZ195" s="2"/>
    </row>
    <row r="196" spans="3:52">
      <c r="AU196" s="2"/>
      <c r="AX196" s="2"/>
      <c r="AY196" s="2"/>
      <c r="AZ196" s="2"/>
    </row>
    <row r="197" spans="3:52">
      <c r="AU197" s="2"/>
      <c r="AX197" s="2"/>
      <c r="AY197" s="2"/>
      <c r="AZ197" s="2"/>
    </row>
    <row r="198" spans="3:52">
      <c r="M198" s="2"/>
      <c r="AU198" s="2"/>
      <c r="AX198" s="2"/>
      <c r="AY198" s="2"/>
      <c r="AZ198" s="2"/>
    </row>
    <row r="199" spans="3:52">
      <c r="M199" s="2"/>
      <c r="AU199" s="2"/>
      <c r="AX199" s="2"/>
      <c r="AY199" s="2"/>
      <c r="AZ199" s="2"/>
    </row>
    <row r="200" spans="3:52">
      <c r="C200" s="2"/>
      <c r="E200" s="2"/>
      <c r="G200" s="2"/>
      <c r="I200" s="2"/>
      <c r="L200" s="2"/>
      <c r="M200" s="2"/>
      <c r="W200" s="2"/>
      <c r="AB200" s="2"/>
      <c r="AU200" s="2"/>
      <c r="AX200" s="2"/>
      <c r="AY200" s="2"/>
      <c r="AZ200" s="2"/>
    </row>
    <row r="201" spans="3:52">
      <c r="C201" s="2"/>
      <c r="E201" s="2"/>
      <c r="G201" s="2"/>
      <c r="I201" s="2"/>
      <c r="L201" s="2"/>
      <c r="M201" s="2"/>
      <c r="W201" s="2"/>
      <c r="X201" s="2"/>
      <c r="Y201" s="2"/>
      <c r="AB201" s="2"/>
      <c r="AM201" s="2"/>
      <c r="AU201" s="2"/>
      <c r="AV201" s="2"/>
      <c r="AX201" s="2"/>
      <c r="AY201" s="2"/>
      <c r="AZ201" s="2"/>
    </row>
    <row r="202" spans="3:52">
      <c r="C202" s="2"/>
      <c r="E202" s="2"/>
      <c r="G202" s="2"/>
      <c r="I202" s="2"/>
      <c r="M202" s="2"/>
      <c r="X202" s="2"/>
      <c r="Y202" s="2"/>
      <c r="AB202" s="2"/>
      <c r="AM202" s="2"/>
      <c r="AU202" s="2"/>
      <c r="AX202" s="2"/>
      <c r="AY202" s="2"/>
      <c r="AZ202" s="2"/>
    </row>
    <row r="203" spans="3:52">
      <c r="M203" s="2"/>
      <c r="AU203" s="2"/>
      <c r="AX203" s="2"/>
      <c r="AY203" s="2"/>
      <c r="AZ203" s="2"/>
    </row>
    <row r="204" spans="3:52">
      <c r="AU204" s="2"/>
      <c r="AX204" s="2"/>
      <c r="AY204" s="2"/>
      <c r="AZ204" s="2"/>
    </row>
    <row r="205" spans="3:52">
      <c r="AU205" s="2"/>
      <c r="AX205" s="2"/>
      <c r="AY205" s="2"/>
      <c r="AZ205" s="2"/>
    </row>
    <row r="206" spans="3:52">
      <c r="I206" s="2"/>
      <c r="K206" s="2"/>
      <c r="M206" s="2"/>
      <c r="W206" s="2"/>
      <c r="X206" s="2"/>
      <c r="AU206" s="2"/>
      <c r="AV206" s="2"/>
      <c r="AX206" s="2"/>
      <c r="AY206" s="2"/>
      <c r="AZ206" s="2"/>
    </row>
    <row r="207" spans="3:52">
      <c r="C207" s="2"/>
      <c r="I207" s="2"/>
      <c r="M207" s="2"/>
      <c r="W207" s="2"/>
      <c r="AB207" s="2"/>
      <c r="AU207" s="2"/>
      <c r="AX207" s="2"/>
      <c r="AY207" s="2"/>
      <c r="AZ207" s="2"/>
    </row>
    <row r="208" spans="3:52">
      <c r="M208" s="2"/>
      <c r="AI208" s="2"/>
      <c r="AU208" s="2"/>
      <c r="AX208" s="2"/>
      <c r="AY208" s="2"/>
      <c r="AZ208" s="2"/>
    </row>
    <row r="209" spans="3:52">
      <c r="AU209" s="2"/>
      <c r="AX209" s="2"/>
      <c r="AY209" s="2"/>
      <c r="AZ209" s="2"/>
    </row>
    <row r="210" spans="3:52">
      <c r="M210" s="2"/>
      <c r="AU210" s="2"/>
      <c r="AX210" s="2"/>
      <c r="AY210" s="2"/>
      <c r="AZ210" s="2"/>
    </row>
    <row r="211" spans="3:52">
      <c r="AU211" s="2"/>
      <c r="AX211" s="2"/>
      <c r="AY211" s="2"/>
      <c r="AZ211" s="2"/>
    </row>
    <row r="212" spans="3:52">
      <c r="AU212" s="2"/>
      <c r="AX212" s="2"/>
      <c r="AY212" s="2"/>
      <c r="AZ212" s="2"/>
    </row>
    <row r="213" spans="3:52">
      <c r="AU213" s="2"/>
      <c r="AX213" s="2"/>
      <c r="AY213" s="2"/>
      <c r="AZ213" s="2"/>
    </row>
    <row r="214" spans="3:52">
      <c r="AU214" s="2"/>
      <c r="AX214" s="2"/>
      <c r="AY214" s="2"/>
      <c r="AZ214" s="2"/>
    </row>
    <row r="215" spans="3:52">
      <c r="C215" s="2"/>
      <c r="E215" s="2"/>
      <c r="G215" s="2"/>
      <c r="I215" s="2"/>
      <c r="K215" s="2"/>
      <c r="M215" s="2"/>
      <c r="W215" s="2"/>
      <c r="X215" s="2"/>
      <c r="Y215" s="2"/>
      <c r="AB215" s="2"/>
      <c r="AM215" s="2"/>
      <c r="AU215" s="2"/>
      <c r="AX215" s="2"/>
      <c r="AY215" s="2"/>
      <c r="AZ215" s="2"/>
    </row>
    <row r="216" spans="3:52">
      <c r="AU216" s="2"/>
      <c r="AX216" s="2"/>
      <c r="AY216" s="2"/>
      <c r="AZ216" s="2"/>
    </row>
    <row r="218" spans="3:52">
      <c r="M218" s="2"/>
      <c r="AU218" s="2"/>
      <c r="AV218" s="2"/>
      <c r="AX218" s="2"/>
      <c r="AY218" s="2"/>
      <c r="AZ218" s="2"/>
    </row>
    <row r="219" spans="3:52">
      <c r="AU219" s="2"/>
      <c r="AX219" s="2"/>
      <c r="AY219" s="2"/>
      <c r="AZ219" s="2"/>
    </row>
    <row r="220" spans="3:52">
      <c r="AU220" s="2"/>
      <c r="AX220" s="2"/>
      <c r="AY220" s="2"/>
      <c r="AZ220" s="2"/>
    </row>
    <row r="221" spans="3:52">
      <c r="AU221" s="2"/>
      <c r="AX221" s="2"/>
      <c r="AY221" s="2"/>
      <c r="AZ221" s="2"/>
    </row>
    <row r="222" spans="3:52">
      <c r="AX222" s="2"/>
      <c r="AY222" s="2"/>
      <c r="AZ222" s="2"/>
    </row>
    <row r="223" spans="3:52">
      <c r="F223" s="2"/>
      <c r="G223" s="2"/>
      <c r="I223" s="2"/>
      <c r="K223" s="2"/>
      <c r="M223" s="2"/>
      <c r="X223" s="2"/>
      <c r="AB223" s="2"/>
      <c r="AI223" s="2"/>
      <c r="AM223" s="2"/>
      <c r="AU223" s="2"/>
      <c r="AX223" s="2"/>
      <c r="AY223" s="2"/>
      <c r="AZ223" s="2"/>
    </row>
    <row r="224" spans="3:52">
      <c r="C224" s="2"/>
      <c r="G224" s="2"/>
      <c r="I224" s="2"/>
      <c r="J224" s="2"/>
      <c r="K224" s="2"/>
      <c r="M224" s="2"/>
      <c r="V224" s="2"/>
      <c r="W224" s="2"/>
      <c r="X224" s="2"/>
      <c r="AB224" s="2"/>
      <c r="AU224" s="2"/>
      <c r="AX224" s="2"/>
      <c r="AY224" s="2"/>
      <c r="AZ224" s="2"/>
    </row>
    <row r="225" spans="3:52">
      <c r="M225" s="2"/>
      <c r="AI225" s="2"/>
      <c r="AU225" s="2"/>
      <c r="AX225" s="2"/>
      <c r="AY225" s="2"/>
      <c r="AZ225" s="2"/>
    </row>
    <row r="226" spans="3:52">
      <c r="C226" s="2"/>
      <c r="F226" s="2"/>
      <c r="G226" s="2"/>
      <c r="I226" s="2"/>
      <c r="K226" s="2"/>
      <c r="M226" s="2"/>
      <c r="W226" s="2"/>
      <c r="X226" s="2"/>
      <c r="AB226" s="2"/>
      <c r="AI226" s="2"/>
      <c r="AU226" s="2"/>
      <c r="AX226" s="2"/>
      <c r="AY226" s="2"/>
      <c r="AZ226" s="2"/>
    </row>
    <row r="227" spans="3:52">
      <c r="AU227" s="2"/>
      <c r="AX227" s="2"/>
      <c r="AY227" s="2"/>
      <c r="AZ227" s="2"/>
    </row>
    <row r="228" spans="3:52">
      <c r="C228" s="2"/>
      <c r="G228" s="2"/>
      <c r="I228" s="2"/>
      <c r="K228" s="2"/>
      <c r="M228" s="2"/>
      <c r="W228" s="2"/>
      <c r="X228" s="2"/>
      <c r="AB228" s="2"/>
      <c r="AI228" s="2"/>
      <c r="AM228" s="2"/>
    </row>
    <row r="229" spans="3:52">
      <c r="AU229" s="2"/>
      <c r="AX229" s="2"/>
      <c r="AY229" s="2"/>
      <c r="AZ229" s="2"/>
    </row>
    <row r="231" spans="3:52">
      <c r="C231" s="2"/>
      <c r="F231" s="2"/>
      <c r="G231" s="2"/>
      <c r="I231" s="2"/>
      <c r="K231" s="2"/>
      <c r="M231" s="2"/>
      <c r="X231" s="2"/>
      <c r="AB231" s="2"/>
      <c r="AI231" s="2"/>
      <c r="AM231" s="2"/>
      <c r="AU231" s="2"/>
      <c r="AX231" s="2"/>
      <c r="AY231" s="2"/>
      <c r="AZ231" s="2"/>
    </row>
    <row r="232" spans="3:52">
      <c r="C232" s="2"/>
      <c r="I232" s="2"/>
      <c r="M232" s="2"/>
      <c r="W232" s="2"/>
      <c r="AB232" s="2"/>
      <c r="AU232" s="2"/>
      <c r="AX232" s="2"/>
      <c r="AY232" s="2"/>
      <c r="AZ232" s="2"/>
    </row>
    <row r="233" spans="3:52">
      <c r="AU233" s="2"/>
      <c r="AV233" s="2"/>
      <c r="AX233" s="2"/>
      <c r="AY233" s="2"/>
      <c r="AZ233" s="2"/>
    </row>
    <row r="234" spans="3:52">
      <c r="M234" s="2"/>
      <c r="AI234" s="2"/>
      <c r="AU234" s="2"/>
      <c r="AX234" s="2"/>
      <c r="AY234" s="2"/>
    </row>
    <row r="235" spans="3:52">
      <c r="C235" s="2"/>
      <c r="I235" s="2"/>
      <c r="J235" s="2"/>
      <c r="K235" s="2"/>
      <c r="M235" s="2"/>
      <c r="V235" s="2"/>
      <c r="X235" s="2"/>
      <c r="AB235" s="2"/>
      <c r="AM235" s="2"/>
      <c r="AU235" s="2"/>
      <c r="AX235" s="2"/>
      <c r="AY235" s="2"/>
      <c r="AZ235" s="2"/>
    </row>
    <row r="236" spans="3:52">
      <c r="AU236" s="2"/>
      <c r="AX236" s="2"/>
      <c r="AY236" s="2"/>
      <c r="AZ236" s="2"/>
    </row>
    <row r="237" spans="3:52">
      <c r="C237" s="2"/>
      <c r="G237" s="2"/>
      <c r="I237" s="2"/>
      <c r="M237" s="2"/>
      <c r="W237" s="2"/>
      <c r="AB237" s="2"/>
      <c r="AU237" s="2"/>
      <c r="AX237" s="2"/>
      <c r="AY237" s="2"/>
      <c r="AZ237" s="2"/>
    </row>
    <row r="238" spans="3:52">
      <c r="AU238" s="2"/>
      <c r="AX238" s="2"/>
      <c r="AY238" s="2"/>
      <c r="AZ238" s="2"/>
    </row>
    <row r="240" spans="3:52">
      <c r="AU240" s="2"/>
      <c r="AX240" s="2"/>
      <c r="AY240" s="2"/>
      <c r="AZ240" s="2"/>
    </row>
    <row r="241" spans="3:52">
      <c r="AU241" s="2"/>
      <c r="AX241" s="2"/>
      <c r="AY241" s="2"/>
      <c r="AZ241" s="2"/>
    </row>
    <row r="242" spans="3:52">
      <c r="AU242" s="2"/>
      <c r="AV242" s="2"/>
      <c r="AX242" s="2"/>
      <c r="AY242" s="2"/>
      <c r="AZ242" s="2"/>
    </row>
    <row r="243" spans="3:52">
      <c r="AU243" s="2"/>
      <c r="AX243" s="2"/>
      <c r="AY243" s="2"/>
    </row>
    <row r="244" spans="3:52">
      <c r="AU244" s="2"/>
      <c r="AX244" s="2"/>
      <c r="AY244" s="2"/>
      <c r="AZ244" s="2"/>
    </row>
    <row r="245" spans="3:52">
      <c r="AU245" s="2"/>
      <c r="AX245" s="2"/>
      <c r="AY245" s="2"/>
      <c r="AZ245" s="2"/>
    </row>
    <row r="246" spans="3:52">
      <c r="AU246" s="2"/>
      <c r="AX246" s="2"/>
      <c r="AY246" s="2"/>
      <c r="AZ246" s="2"/>
    </row>
    <row r="247" spans="3:52">
      <c r="M247" s="2"/>
      <c r="AU247" s="2"/>
      <c r="AX247" s="2"/>
      <c r="AY247" s="2"/>
      <c r="AZ247" s="2"/>
    </row>
    <row r="248" spans="3:52">
      <c r="AU248" s="2"/>
      <c r="AX248" s="2"/>
      <c r="AY248" s="2"/>
      <c r="AZ248" s="2"/>
    </row>
    <row r="249" spans="3:52">
      <c r="C249" s="2"/>
      <c r="I249" s="2"/>
      <c r="M249" s="2"/>
      <c r="W249" s="2"/>
      <c r="AB249" s="2"/>
      <c r="AU249" s="2"/>
      <c r="AX249" s="2"/>
      <c r="AY249" s="2"/>
      <c r="AZ249" s="2"/>
    </row>
    <row r="250" spans="3:52">
      <c r="AU250" s="2"/>
      <c r="AX250" s="2"/>
      <c r="AY250" s="2"/>
      <c r="AZ250" s="2"/>
    </row>
    <row r="251" spans="3:52">
      <c r="C251" s="2"/>
      <c r="G251" s="2"/>
      <c r="I251" s="2"/>
      <c r="K251" s="2"/>
      <c r="M251" s="2"/>
      <c r="W251" s="2"/>
      <c r="X251" s="2"/>
      <c r="AB251" s="2"/>
      <c r="AM251" s="2"/>
      <c r="AU251" s="2"/>
      <c r="AW251" s="2"/>
      <c r="AX251" s="2"/>
      <c r="AY251" s="2"/>
      <c r="AZ251" s="2"/>
    </row>
    <row r="252" spans="3:52">
      <c r="C252" s="2"/>
      <c r="I252" s="2"/>
      <c r="M252" s="2"/>
      <c r="W252" s="2"/>
      <c r="AB252" s="2"/>
      <c r="AU252" s="2"/>
      <c r="AX252" s="2"/>
      <c r="AY252" s="2"/>
      <c r="AZ252" s="2"/>
    </row>
    <row r="253" spans="3:52">
      <c r="AU253" s="2"/>
      <c r="AX253" s="2"/>
      <c r="AY253" s="2"/>
      <c r="AZ253" s="2"/>
    </row>
    <row r="254" spans="3:52">
      <c r="I254" s="2"/>
      <c r="K254" s="2"/>
      <c r="M254" s="2"/>
      <c r="W254" s="2"/>
      <c r="X254" s="2"/>
    </row>
    <row r="255" spans="3:52">
      <c r="AU255" s="2"/>
      <c r="AX255" s="2"/>
      <c r="AY255" s="2"/>
      <c r="AZ255" s="2"/>
    </row>
    <row r="256" spans="3:52">
      <c r="K256" s="2"/>
      <c r="M256" s="2"/>
      <c r="W256" s="2"/>
      <c r="X256" s="2"/>
      <c r="AB256" s="2"/>
      <c r="AI256" s="2"/>
      <c r="AM256" s="2"/>
      <c r="AU256" s="2"/>
      <c r="AX256" s="2"/>
      <c r="AY256" s="2"/>
      <c r="AZ256" s="2"/>
    </row>
    <row r="257" spans="3:52">
      <c r="AU257" s="2"/>
      <c r="AX257" s="2"/>
      <c r="AY257" s="2"/>
      <c r="AZ257" s="2"/>
    </row>
    <row r="258" spans="3:52">
      <c r="F258" s="2"/>
      <c r="G258" s="2"/>
      <c r="I258" s="2"/>
      <c r="J258" s="2"/>
      <c r="K258" s="2"/>
      <c r="M258" s="2"/>
      <c r="V258" s="2"/>
      <c r="W258" s="2"/>
      <c r="X258" s="2"/>
      <c r="AB258" s="2"/>
      <c r="AI258" s="2"/>
      <c r="AM258" s="2"/>
      <c r="AU258" s="2"/>
      <c r="AX258" s="2"/>
      <c r="AY258" s="2"/>
      <c r="AZ258" s="2"/>
    </row>
    <row r="259" spans="3:52">
      <c r="C259" s="2"/>
      <c r="E259" s="2"/>
      <c r="G259" s="2"/>
      <c r="K259" s="2"/>
      <c r="L259" s="2"/>
      <c r="M259" s="2"/>
      <c r="W259" s="2"/>
      <c r="X259" s="2"/>
      <c r="Y259" s="2"/>
      <c r="AB259" s="2"/>
      <c r="AM259" s="2"/>
      <c r="AU259" s="2"/>
      <c r="AV259" s="2"/>
      <c r="AX259" s="2"/>
      <c r="AY259" s="2"/>
    </row>
    <row r="260" spans="3:52">
      <c r="AU260" s="2"/>
      <c r="AX260" s="2"/>
      <c r="AY260" s="2"/>
      <c r="AZ260" s="2"/>
    </row>
    <row r="261" spans="3:52">
      <c r="AU261" s="2"/>
      <c r="AZ261" s="2"/>
    </row>
    <row r="262" spans="3:52">
      <c r="AU262" s="2"/>
      <c r="AX262" s="2"/>
      <c r="AY262" s="2"/>
      <c r="AZ262" s="2"/>
    </row>
    <row r="263" spans="3:52">
      <c r="M263" s="2"/>
      <c r="W263" s="2"/>
      <c r="X263" s="2"/>
      <c r="AB263" s="2"/>
      <c r="AM263" s="2"/>
      <c r="AU263" s="2"/>
      <c r="AX263" s="2"/>
      <c r="AY263" s="2"/>
      <c r="AZ263" s="2"/>
    </row>
    <row r="264" spans="3:52">
      <c r="AU264" s="2"/>
      <c r="AX264" s="2"/>
      <c r="AY264" s="2"/>
      <c r="AZ264" s="2"/>
    </row>
    <row r="265" spans="3:52">
      <c r="AU265" s="2"/>
      <c r="AV265" s="2"/>
      <c r="AX265" s="2"/>
      <c r="AY265" s="2"/>
      <c r="AZ265" s="2"/>
    </row>
    <row r="266" spans="3:52">
      <c r="AU266" s="2"/>
      <c r="AX266" s="2"/>
      <c r="AZ266" s="2"/>
    </row>
    <row r="267" spans="3:52">
      <c r="M267" s="2"/>
      <c r="AU267" s="2"/>
      <c r="AV267" s="2"/>
      <c r="AX267" s="2"/>
      <c r="AY267" s="2"/>
      <c r="AZ267" s="2"/>
    </row>
    <row r="268" spans="3:52">
      <c r="AU268" s="2"/>
      <c r="AX268" s="2"/>
      <c r="AY268" s="2"/>
      <c r="AZ268" s="2"/>
    </row>
    <row r="269" spans="3:52">
      <c r="I269" s="2"/>
      <c r="J269" s="2"/>
      <c r="V269" s="2"/>
      <c r="AB269" s="2"/>
      <c r="AM269" s="2"/>
      <c r="AU269" s="2"/>
      <c r="AV269" s="2"/>
      <c r="AX269" s="2"/>
      <c r="AY269" s="2"/>
      <c r="AZ269" s="2"/>
    </row>
    <row r="270" spans="3:52">
      <c r="AU270" s="2"/>
      <c r="AX270" s="2"/>
      <c r="AY270" s="2"/>
      <c r="AZ270" s="2"/>
    </row>
    <row r="271" spans="3:52">
      <c r="AU271" s="2"/>
      <c r="AX271" s="2"/>
      <c r="AY271" s="2"/>
      <c r="AZ271" s="2"/>
    </row>
    <row r="272" spans="3:52">
      <c r="AU272" s="2"/>
      <c r="AX272" s="2"/>
      <c r="AY272" s="2"/>
      <c r="AZ272" s="2"/>
    </row>
    <row r="273" spans="3:52">
      <c r="M273" s="2"/>
      <c r="AU273" s="2"/>
      <c r="AX273" s="2"/>
      <c r="AY273" s="2"/>
      <c r="AZ273" s="2"/>
    </row>
    <row r="274" spans="3:52">
      <c r="I274" s="2"/>
      <c r="K274" s="2"/>
      <c r="M274" s="2"/>
      <c r="AU274" s="2"/>
      <c r="AX274" s="2"/>
      <c r="AY274" s="2"/>
      <c r="AZ274" s="2"/>
    </row>
    <row r="275" spans="3:52">
      <c r="C275" s="2"/>
      <c r="F275" s="2"/>
      <c r="G275" s="2"/>
      <c r="I275" s="2"/>
      <c r="K275" s="2"/>
      <c r="M275" s="2"/>
      <c r="W275" s="2"/>
      <c r="X275" s="2"/>
      <c r="AB275" s="2"/>
      <c r="AI275" s="2"/>
      <c r="AM275" s="2"/>
      <c r="AU275" s="2"/>
      <c r="AV275" s="2"/>
      <c r="AX275" s="2"/>
      <c r="AY275" s="2"/>
      <c r="AZ275" s="2"/>
    </row>
    <row r="276" spans="3:52">
      <c r="AU276" s="2"/>
      <c r="AX276" s="2"/>
      <c r="AY276" s="2"/>
      <c r="AZ276" s="2"/>
    </row>
    <row r="277" spans="3:52">
      <c r="AU277" s="2"/>
      <c r="AX277" s="2"/>
      <c r="AY277" s="2"/>
      <c r="AZ277" s="2"/>
    </row>
    <row r="278" spans="3:52">
      <c r="F278" s="2"/>
      <c r="G278" s="2"/>
      <c r="I278" s="2"/>
      <c r="J278" s="2"/>
      <c r="M278" s="2"/>
      <c r="V278" s="2"/>
      <c r="W278" s="2"/>
      <c r="AU278" s="2"/>
      <c r="AX278" s="2"/>
      <c r="AY278" s="2"/>
      <c r="AZ278" s="2"/>
    </row>
    <row r="279" spans="3:52">
      <c r="C279" s="2"/>
      <c r="G279" s="2"/>
      <c r="I279" s="2"/>
      <c r="J279" s="2"/>
      <c r="K279" s="2"/>
      <c r="M279" s="2"/>
      <c r="V279" s="2"/>
      <c r="W279" s="2"/>
      <c r="X279" s="2"/>
      <c r="AB279" s="2"/>
      <c r="AM279" s="2"/>
      <c r="AU279" s="2"/>
      <c r="AX279" s="2"/>
      <c r="AY279" s="2"/>
      <c r="AZ279" s="2"/>
    </row>
    <row r="280" spans="3:52">
      <c r="F280" s="2"/>
      <c r="G280" s="2"/>
      <c r="I280" s="2"/>
      <c r="K280" s="2"/>
      <c r="M280" s="2"/>
      <c r="W280" s="2"/>
      <c r="X280" s="2"/>
      <c r="AB280" s="2"/>
      <c r="AM280" s="2"/>
      <c r="AU280" s="2"/>
      <c r="AX280" s="2"/>
      <c r="AY280" s="2"/>
      <c r="AZ280" s="2"/>
    </row>
    <row r="281" spans="3:52">
      <c r="AU281" s="2"/>
      <c r="AX281" s="2"/>
      <c r="AY281" s="2"/>
      <c r="AZ281" s="2"/>
    </row>
    <row r="282" spans="3:52">
      <c r="AU282" s="2"/>
      <c r="AX282" s="2"/>
      <c r="AY282" s="2"/>
      <c r="AZ282" s="2"/>
    </row>
    <row r="283" spans="3:52">
      <c r="M283" s="2"/>
      <c r="AU283" s="2"/>
      <c r="AX283" s="2"/>
      <c r="AY283" s="2"/>
      <c r="AZ283" s="2"/>
    </row>
    <row r="284" spans="3:52">
      <c r="M284" s="2"/>
      <c r="AU284" s="2"/>
      <c r="AX284" s="2"/>
      <c r="AY284" s="2"/>
      <c r="AZ284" s="2"/>
    </row>
    <row r="285" spans="3:52">
      <c r="AU285" s="2"/>
      <c r="AX285" s="2"/>
      <c r="AY285" s="2"/>
      <c r="AZ285" s="2"/>
    </row>
    <row r="286" spans="3:52">
      <c r="C286" s="2"/>
      <c r="I286" s="2"/>
      <c r="M286" s="2"/>
      <c r="W286" s="2"/>
      <c r="AB286" s="2"/>
      <c r="AU286" s="2"/>
      <c r="AY286" s="2"/>
      <c r="AZ286" s="2"/>
    </row>
    <row r="287" spans="3:52">
      <c r="M287" s="2"/>
      <c r="AU287" s="2"/>
      <c r="AX287" s="2"/>
      <c r="AY287" s="2"/>
      <c r="AZ287" s="2"/>
    </row>
    <row r="288" spans="3:52">
      <c r="AU288" s="2"/>
      <c r="AY288" s="2"/>
      <c r="AZ288" s="2"/>
    </row>
    <row r="289" spans="6:52">
      <c r="AU289" s="2"/>
      <c r="AX289" s="2"/>
      <c r="AY289" s="2"/>
      <c r="AZ289" s="2"/>
    </row>
    <row r="290" spans="6:52">
      <c r="AU290" s="2"/>
      <c r="AX290" s="2"/>
      <c r="AY290" s="2"/>
      <c r="AZ290" s="2"/>
    </row>
    <row r="291" spans="6:52">
      <c r="AU291" s="2"/>
      <c r="AX291" s="2"/>
      <c r="AY291" s="2"/>
      <c r="AZ291" s="2"/>
    </row>
    <row r="292" spans="6:52">
      <c r="I292" s="2"/>
      <c r="K292" s="2"/>
      <c r="M292" s="2"/>
      <c r="AU292" s="2"/>
      <c r="AX292" s="2"/>
      <c r="AY292" s="2"/>
      <c r="AZ292" s="2"/>
    </row>
    <row r="293" spans="6:52">
      <c r="F293" s="2"/>
      <c r="G293" s="2"/>
      <c r="I293" s="2"/>
      <c r="J293" s="2"/>
      <c r="K293" s="2"/>
      <c r="M293" s="2"/>
      <c r="V293" s="2"/>
      <c r="X293" s="2"/>
      <c r="AB293" s="2"/>
      <c r="AM293" s="2"/>
    </row>
    <row r="294" spans="6:52">
      <c r="AU294" s="2"/>
      <c r="AX294" s="2"/>
      <c r="AY294" s="2"/>
      <c r="AZ294" s="2"/>
    </row>
    <row r="295" spans="6:52">
      <c r="AU295" s="2"/>
      <c r="AX295" s="2"/>
      <c r="AY295" s="2"/>
      <c r="AZ295" s="2"/>
    </row>
    <row r="296" spans="6:52">
      <c r="AU296" s="2"/>
      <c r="AX296" s="2"/>
      <c r="AY296" s="2"/>
      <c r="AZ296" s="2"/>
    </row>
    <row r="298" spans="6:52">
      <c r="AU298" s="2"/>
      <c r="AX298" s="2"/>
      <c r="AY298" s="2"/>
      <c r="AZ298" s="2"/>
    </row>
    <row r="299" spans="6:52">
      <c r="AU299" s="2"/>
      <c r="AX299" s="2"/>
      <c r="AY299" s="2"/>
      <c r="AZ299" s="2"/>
    </row>
    <row r="300" spans="6:52">
      <c r="AU300" s="2"/>
      <c r="AX300" s="2"/>
      <c r="AY300" s="2"/>
    </row>
    <row r="302" spans="6:52">
      <c r="AU302" s="2"/>
      <c r="AX302" s="2"/>
      <c r="AY302" s="2"/>
      <c r="AZ302" s="2"/>
    </row>
    <row r="303" spans="6:52">
      <c r="AU303" s="2"/>
      <c r="AZ303" s="2"/>
    </row>
    <row r="304" spans="6:52">
      <c r="AU304" s="2"/>
      <c r="AX304" s="2"/>
      <c r="AY304" s="2"/>
      <c r="AZ304" s="2"/>
    </row>
    <row r="305" spans="3:52">
      <c r="AU305" s="2"/>
      <c r="AX305" s="2"/>
      <c r="AY305" s="2"/>
      <c r="AZ305" s="2"/>
    </row>
    <row r="307" spans="3:52">
      <c r="C307" s="2"/>
      <c r="I307" s="2"/>
      <c r="J307" s="2"/>
      <c r="K307" s="2"/>
      <c r="M307" s="2"/>
      <c r="V307" s="2"/>
      <c r="W307" s="2"/>
      <c r="X307" s="2"/>
      <c r="AB307" s="2"/>
      <c r="AM307" s="2"/>
      <c r="AU307" s="2"/>
      <c r="AX307" s="2"/>
      <c r="AZ307" s="2"/>
    </row>
    <row r="308" spans="3:52">
      <c r="M308" s="2"/>
    </row>
    <row r="310" spans="3:52">
      <c r="AU310" s="2"/>
      <c r="AX310" s="2"/>
      <c r="AY310" s="2"/>
      <c r="AZ310" s="2"/>
    </row>
    <row r="311" spans="3:52">
      <c r="AU311" s="2"/>
      <c r="AX311" s="2"/>
      <c r="AY311" s="2"/>
      <c r="AZ311" s="2"/>
    </row>
    <row r="312" spans="3:52">
      <c r="AU312" s="2"/>
      <c r="AX312" s="2"/>
      <c r="AY312" s="2"/>
    </row>
    <row r="314" spans="3:52">
      <c r="M314" s="2"/>
      <c r="AU314" s="2"/>
      <c r="AX314" s="2"/>
      <c r="AY314" s="2"/>
      <c r="AZ314" s="2"/>
    </row>
    <row r="315" spans="3:52">
      <c r="AU315" s="2"/>
      <c r="AX315" s="2"/>
      <c r="AY315" s="2"/>
      <c r="AZ315" s="2"/>
    </row>
    <row r="316" spans="3:52">
      <c r="AU316" s="2"/>
      <c r="AW316" s="2"/>
    </row>
    <row r="317" spans="3:52">
      <c r="M317" s="2"/>
    </row>
    <row r="319" spans="3:52">
      <c r="AU319" s="2"/>
      <c r="AX319" s="2"/>
      <c r="AY319" s="2"/>
      <c r="AZ319" s="2"/>
    </row>
    <row r="320" spans="3:52">
      <c r="I320" s="2"/>
      <c r="K320" s="2"/>
      <c r="AU320" s="2"/>
      <c r="AX320" s="2"/>
      <c r="AY320" s="2"/>
      <c r="AZ320" s="2"/>
    </row>
    <row r="321" spans="3:52">
      <c r="AU321" s="2"/>
      <c r="AX321" s="2"/>
      <c r="AY321" s="2"/>
      <c r="AZ321" s="2"/>
    </row>
    <row r="322" spans="3:52">
      <c r="AU322" s="2"/>
      <c r="AY322" s="2"/>
    </row>
    <row r="323" spans="3:52">
      <c r="AU323" s="2"/>
      <c r="AX323" s="2"/>
      <c r="AY323" s="2"/>
      <c r="AZ323" s="2"/>
    </row>
    <row r="324" spans="3:52">
      <c r="AU324" s="2"/>
      <c r="AX324" s="2"/>
      <c r="AY324" s="2"/>
      <c r="AZ324" s="2"/>
    </row>
    <row r="325" spans="3:52">
      <c r="AU325" s="2"/>
      <c r="AX325" s="2"/>
      <c r="AY325" s="2"/>
      <c r="AZ325" s="2"/>
    </row>
    <row r="326" spans="3:52">
      <c r="AU326" s="2"/>
      <c r="AX326" s="2"/>
      <c r="AY326" s="2"/>
    </row>
    <row r="327" spans="3:52">
      <c r="AU327" s="2"/>
      <c r="AX327" s="2"/>
      <c r="AY327" s="2"/>
    </row>
    <row r="328" spans="3:52">
      <c r="C328" s="2"/>
      <c r="I328" s="2"/>
      <c r="M328" s="2"/>
      <c r="W328" s="2"/>
      <c r="AB328" s="2"/>
      <c r="AU328" s="2"/>
      <c r="AX328" s="2"/>
      <c r="AY328" s="2"/>
      <c r="AZ328" s="2"/>
    </row>
    <row r="329" spans="3:52">
      <c r="C329" s="2"/>
      <c r="I329" s="2"/>
      <c r="M329" s="2"/>
      <c r="W329" s="2"/>
      <c r="AB329" s="2"/>
      <c r="AU329" s="2"/>
      <c r="AX329" s="2"/>
      <c r="AY329" s="2"/>
    </row>
    <row r="330" spans="3:52">
      <c r="G330" s="2"/>
      <c r="I330" s="2"/>
      <c r="M330" s="2"/>
      <c r="W330" s="2"/>
      <c r="AB330" s="2"/>
      <c r="AM330" s="2"/>
      <c r="AU330" s="2"/>
      <c r="AX330" s="2"/>
      <c r="AY330" s="2"/>
      <c r="AZ330" s="2"/>
    </row>
    <row r="331" spans="3:52">
      <c r="C331" s="2"/>
      <c r="G331" s="2"/>
      <c r="I331" s="2"/>
      <c r="M331" s="2"/>
      <c r="W331" s="2"/>
      <c r="AB331" s="2"/>
      <c r="AU331" s="2"/>
      <c r="AX331" s="2"/>
      <c r="AY331" s="2"/>
      <c r="AZ331" s="2"/>
    </row>
    <row r="332" spans="3:52">
      <c r="M332" s="2"/>
      <c r="AU332" s="2"/>
      <c r="AX332" s="2"/>
      <c r="AY332" s="2"/>
      <c r="AZ332" s="2"/>
    </row>
    <row r="333" spans="3:52">
      <c r="C333" s="2"/>
      <c r="G333" s="2"/>
      <c r="I333" s="2"/>
      <c r="K333" s="2"/>
      <c r="M333" s="2"/>
      <c r="W333" s="2"/>
      <c r="X333" s="2"/>
      <c r="AB333" s="2"/>
      <c r="AU333" s="2"/>
      <c r="AX333" s="2"/>
      <c r="AY333" s="2"/>
    </row>
    <row r="334" spans="3:52">
      <c r="AU334" s="2"/>
      <c r="AX334" s="2"/>
      <c r="AY334" s="2"/>
      <c r="AZ334" s="2"/>
    </row>
    <row r="335" spans="3:52">
      <c r="C335" s="2"/>
      <c r="I335" s="2"/>
      <c r="M335" s="2"/>
      <c r="W335" s="2"/>
      <c r="AB335" s="2"/>
      <c r="AU335" s="2"/>
      <c r="AX335" s="2"/>
      <c r="AY335" s="2"/>
      <c r="AZ335" s="2"/>
    </row>
    <row r="336" spans="3:52">
      <c r="AU336" s="2"/>
      <c r="AX336" s="2"/>
      <c r="AY336" s="2"/>
      <c r="AZ336" s="2"/>
    </row>
    <row r="337" spans="3:52">
      <c r="AU337" s="2"/>
      <c r="AX337" s="2"/>
      <c r="AY337" s="2"/>
      <c r="AZ337" s="2"/>
    </row>
    <row r="338" spans="3:52">
      <c r="AU338" s="2"/>
      <c r="AX338" s="2"/>
      <c r="AY338" s="2"/>
      <c r="AZ338" s="2"/>
    </row>
    <row r="339" spans="3:52">
      <c r="AU339" s="2"/>
    </row>
    <row r="340" spans="3:52">
      <c r="M340" s="2"/>
      <c r="AU340" s="2"/>
      <c r="AX340" s="2"/>
      <c r="AY340" s="2"/>
      <c r="AZ340" s="2"/>
    </row>
    <row r="342" spans="3:52">
      <c r="G342" s="2"/>
      <c r="I342" s="2"/>
      <c r="K342" s="2"/>
      <c r="M342" s="2"/>
      <c r="W342" s="2"/>
      <c r="X342" s="2"/>
      <c r="AU342" s="2"/>
      <c r="AX342" s="2"/>
      <c r="AY342" s="2"/>
      <c r="AZ342" s="2"/>
    </row>
    <row r="343" spans="3:52">
      <c r="AU343" s="2"/>
      <c r="AX343" s="2"/>
      <c r="AY343" s="2"/>
    </row>
    <row r="344" spans="3:52">
      <c r="AU344" s="2"/>
      <c r="AX344" s="2"/>
      <c r="AY344" s="2"/>
      <c r="AZ344" s="2"/>
    </row>
    <row r="346" spans="3:52">
      <c r="AU346" s="2"/>
      <c r="AX346" s="2"/>
      <c r="AY346" s="2"/>
    </row>
    <row r="347" spans="3:52">
      <c r="G347" s="2"/>
      <c r="I347" s="2"/>
      <c r="K347" s="2"/>
      <c r="M347" s="2"/>
      <c r="W347" s="2"/>
      <c r="X347" s="2"/>
      <c r="AB347" s="2"/>
      <c r="AM347" s="2"/>
      <c r="AU347" s="2"/>
      <c r="AY347" s="2"/>
      <c r="AZ347" s="2"/>
    </row>
    <row r="348" spans="3:52">
      <c r="AU348" s="2"/>
      <c r="AX348" s="2"/>
      <c r="AY348" s="2"/>
      <c r="AZ348" s="2"/>
    </row>
    <row r="349" spans="3:52">
      <c r="AU349" s="2"/>
      <c r="AX349" s="2"/>
      <c r="AY349" s="2"/>
      <c r="AZ349" s="2"/>
    </row>
    <row r="350" spans="3:52">
      <c r="I350" s="2"/>
      <c r="K350" s="2"/>
      <c r="M350" s="2"/>
      <c r="W350" s="2"/>
      <c r="X350" s="2"/>
      <c r="AB350" s="2"/>
      <c r="AM350" s="2"/>
      <c r="AU350" s="2"/>
      <c r="AX350" s="2"/>
      <c r="AY350" s="2"/>
      <c r="AZ350" s="2"/>
    </row>
    <row r="351" spans="3:52">
      <c r="I351" s="2"/>
      <c r="J351" s="2"/>
      <c r="M351" s="2"/>
      <c r="V351" s="2"/>
      <c r="W351" s="2"/>
      <c r="X351" s="2"/>
      <c r="AB351" s="2"/>
      <c r="AI351" s="2"/>
      <c r="AM351" s="2"/>
      <c r="AU351" s="2"/>
      <c r="AX351" s="2"/>
      <c r="AY351" s="2"/>
      <c r="AZ351" s="2"/>
    </row>
    <row r="352" spans="3:52">
      <c r="C352" s="2"/>
      <c r="G352" s="2"/>
      <c r="I352" s="2"/>
      <c r="K352" s="2"/>
      <c r="M352" s="2"/>
      <c r="W352" s="2"/>
      <c r="X352" s="2"/>
      <c r="AB352" s="2"/>
      <c r="AI352" s="2"/>
      <c r="AM352" s="2"/>
      <c r="AU352" s="2"/>
      <c r="AX352" s="2"/>
      <c r="AY352" s="2"/>
    </row>
    <row r="353" spans="6:52">
      <c r="AU353" s="2"/>
    </row>
    <row r="354" spans="6:52">
      <c r="G354" s="2"/>
      <c r="I354" s="2"/>
      <c r="K354" s="2"/>
      <c r="M354" s="2"/>
      <c r="W354" s="2"/>
      <c r="AI354" s="2"/>
      <c r="AU354" s="2"/>
      <c r="AX354" s="2"/>
      <c r="AY354" s="2"/>
      <c r="AZ354" s="2"/>
    </row>
    <row r="355" spans="6:52">
      <c r="AU355" s="2"/>
      <c r="AX355" s="2"/>
      <c r="AY355" s="2"/>
      <c r="AZ355" s="2"/>
    </row>
    <row r="356" spans="6:52">
      <c r="AU356" s="2"/>
      <c r="AX356" s="2"/>
      <c r="AY356" s="2"/>
      <c r="AZ356" s="2"/>
    </row>
    <row r="357" spans="6:52">
      <c r="AU357" s="2"/>
      <c r="AX357" s="2"/>
      <c r="AY357" s="2"/>
      <c r="AZ357" s="2"/>
    </row>
    <row r="358" spans="6:52">
      <c r="M358" s="2"/>
      <c r="AU358" s="2"/>
      <c r="AX358" s="2"/>
      <c r="AY358" s="2"/>
      <c r="AZ358" s="2"/>
    </row>
    <row r="359" spans="6:52">
      <c r="AU359" s="2"/>
      <c r="AX359" s="2"/>
      <c r="AY359" s="2"/>
    </row>
    <row r="360" spans="6:52">
      <c r="AU360" s="2"/>
      <c r="AX360" s="2"/>
      <c r="AY360" s="2"/>
      <c r="AZ360" s="2"/>
    </row>
    <row r="361" spans="6:52">
      <c r="F361" s="2"/>
      <c r="G361" s="2"/>
      <c r="I361" s="2"/>
      <c r="K361" s="2"/>
      <c r="M361" s="2"/>
      <c r="W361" s="2"/>
      <c r="X361" s="2"/>
      <c r="AB361" s="2"/>
      <c r="AI361" s="2"/>
      <c r="AM361" s="2"/>
    </row>
    <row r="362" spans="6:52">
      <c r="G362" s="2"/>
      <c r="I362" s="2"/>
      <c r="J362" s="2"/>
      <c r="K362" s="2"/>
      <c r="M362" s="2"/>
      <c r="V362" s="2"/>
      <c r="X362" s="2"/>
      <c r="AB362" s="2"/>
      <c r="AI362" s="2"/>
      <c r="AM362" s="2"/>
      <c r="AU362" s="2"/>
      <c r="AX362" s="2"/>
      <c r="AY362" s="2"/>
      <c r="AZ362" s="2"/>
    </row>
    <row r="363" spans="6:52">
      <c r="AU363" s="2"/>
      <c r="AX363" s="2"/>
      <c r="AY363" s="2"/>
      <c r="AZ363" s="2"/>
    </row>
    <row r="364" spans="6:52">
      <c r="AU364" s="2"/>
      <c r="AY364" s="2"/>
      <c r="AZ364" s="2"/>
    </row>
    <row r="365" spans="6:52">
      <c r="AU365" s="2"/>
      <c r="AX365" s="2"/>
      <c r="AY365" s="2"/>
    </row>
    <row r="367" spans="6:52">
      <c r="AU367" s="2"/>
      <c r="AX367" s="2"/>
      <c r="AY367" s="2"/>
      <c r="AZ367" s="2"/>
    </row>
    <row r="368" spans="6:52">
      <c r="AU368" s="2"/>
      <c r="AX368" s="2"/>
      <c r="AY368" s="2"/>
      <c r="AZ368" s="2"/>
    </row>
    <row r="369" spans="3:52">
      <c r="AU369" s="2"/>
      <c r="AX369" s="2"/>
      <c r="AY369" s="2"/>
      <c r="AZ369" s="2"/>
    </row>
    <row r="370" spans="3:52">
      <c r="G370" s="2"/>
      <c r="I370" s="2"/>
      <c r="K370" s="2"/>
      <c r="M370" s="2"/>
      <c r="W370" s="2"/>
      <c r="AU370" s="2"/>
      <c r="AX370" s="2"/>
      <c r="AY370" s="2"/>
      <c r="AZ370" s="2"/>
    </row>
    <row r="371" spans="3:52">
      <c r="M371" s="2"/>
      <c r="AU371" s="2"/>
      <c r="AX371" s="2"/>
      <c r="AY371" s="2"/>
      <c r="AZ371" s="2"/>
    </row>
    <row r="374" spans="3:52">
      <c r="AU374" s="2"/>
      <c r="AX374" s="2"/>
      <c r="AY374" s="2"/>
    </row>
    <row r="375" spans="3:52">
      <c r="I375" s="2"/>
      <c r="K375" s="2"/>
      <c r="M375" s="2"/>
    </row>
    <row r="377" spans="3:52">
      <c r="AU377" s="2"/>
      <c r="AX377" s="2"/>
      <c r="AY377" s="2"/>
    </row>
    <row r="378" spans="3:52">
      <c r="AU378" s="2"/>
      <c r="AX378" s="2"/>
      <c r="AY378" s="2"/>
      <c r="AZ378" s="2"/>
    </row>
    <row r="379" spans="3:52">
      <c r="AU379" s="2"/>
      <c r="AX379" s="2"/>
      <c r="AY379" s="2"/>
      <c r="AZ379" s="2"/>
    </row>
    <row r="380" spans="3:52">
      <c r="AU380" s="2"/>
      <c r="AX380" s="2"/>
      <c r="AY380" s="2"/>
      <c r="AZ380" s="2"/>
    </row>
    <row r="381" spans="3:52">
      <c r="AU381" s="2"/>
      <c r="AX381" s="2"/>
      <c r="AY381" s="2"/>
      <c r="AZ381" s="2"/>
    </row>
    <row r="382" spans="3:52">
      <c r="AU382" s="2"/>
      <c r="AX382" s="2"/>
      <c r="AY382" s="2"/>
      <c r="AZ382" s="2"/>
    </row>
    <row r="383" spans="3:52">
      <c r="AU383" s="2"/>
      <c r="AX383" s="2"/>
      <c r="AY383" s="2"/>
      <c r="AZ383" s="2"/>
    </row>
    <row r="384" spans="3:52">
      <c r="C384" s="2"/>
      <c r="G384" s="2"/>
      <c r="I384" s="2"/>
      <c r="W384" s="2"/>
      <c r="X384" s="2"/>
      <c r="Y384" s="2"/>
      <c r="AB384" s="2"/>
      <c r="AM384" s="2"/>
    </row>
    <row r="386" spans="3:52">
      <c r="AU386" s="2"/>
      <c r="AX386" s="2"/>
      <c r="AY386" s="2"/>
      <c r="AZ386" s="2"/>
    </row>
    <row r="387" spans="3:52">
      <c r="AU387" s="2"/>
      <c r="AX387" s="2"/>
      <c r="AY387" s="2"/>
      <c r="AZ387" s="2"/>
    </row>
    <row r="388" spans="3:52">
      <c r="AU388" s="2"/>
      <c r="AY388" s="2"/>
      <c r="AZ388" s="2"/>
    </row>
    <row r="389" spans="3:52">
      <c r="AU389" s="2"/>
      <c r="AX389" s="2"/>
      <c r="AY389" s="2"/>
      <c r="AZ389" s="2"/>
    </row>
    <row r="390" spans="3:52">
      <c r="AU390" s="2"/>
      <c r="AZ390" s="2"/>
    </row>
    <row r="391" spans="3:52">
      <c r="C391" s="2"/>
      <c r="G391" s="2"/>
      <c r="I391" s="2"/>
      <c r="J391" s="2"/>
      <c r="K391" s="2"/>
      <c r="M391" s="2"/>
      <c r="V391" s="2"/>
      <c r="X391" s="2"/>
      <c r="AB391" s="2"/>
      <c r="AI391" s="2"/>
      <c r="AM391" s="2"/>
      <c r="AU391" s="2"/>
      <c r="AX391" s="2"/>
    </row>
    <row r="392" spans="3:52">
      <c r="C392" s="2"/>
      <c r="G392" s="2"/>
      <c r="I392" s="2"/>
      <c r="M392" s="2"/>
      <c r="W392" s="2"/>
      <c r="X392" s="2"/>
      <c r="Y392" s="2"/>
      <c r="AB392" s="2"/>
      <c r="AM392" s="2"/>
      <c r="AU392" s="2"/>
      <c r="AX392" s="2"/>
      <c r="AY392" s="2"/>
      <c r="AZ392" s="2"/>
    </row>
    <row r="393" spans="3:52">
      <c r="C393" s="2"/>
      <c r="E393" s="2"/>
      <c r="G393" s="2"/>
      <c r="I393" s="2"/>
      <c r="L393" s="2"/>
      <c r="M393" s="2"/>
      <c r="W393" s="2"/>
      <c r="X393" s="2"/>
      <c r="Y393" s="2"/>
      <c r="AB393" s="2"/>
      <c r="AM393" s="2"/>
      <c r="AU393" s="2"/>
      <c r="AX393" s="2"/>
      <c r="AY393" s="2"/>
      <c r="AZ393" s="2"/>
    </row>
    <row r="394" spans="3:52">
      <c r="C394" s="2"/>
      <c r="I394" s="2"/>
      <c r="M394" s="2"/>
      <c r="X394" s="2"/>
      <c r="AB394" s="2"/>
      <c r="AU394" s="2"/>
      <c r="AX394" s="2"/>
      <c r="AY394" s="2"/>
      <c r="AZ394" s="2"/>
    </row>
    <row r="395" spans="3:52">
      <c r="C395" s="2"/>
      <c r="I395" s="2"/>
      <c r="K395" s="2"/>
      <c r="M395" s="2"/>
      <c r="W395" s="2"/>
      <c r="X395" s="2"/>
      <c r="AB395" s="2"/>
      <c r="AM395" s="2"/>
      <c r="AU395" s="2"/>
      <c r="AY395" s="2"/>
      <c r="AZ395" s="2"/>
    </row>
    <row r="396" spans="3:52">
      <c r="AU396" s="2"/>
      <c r="AX396" s="2"/>
      <c r="AY396" s="2"/>
      <c r="AZ396" s="2"/>
    </row>
    <row r="397" spans="3:52">
      <c r="M397" s="2"/>
      <c r="AI397" s="2"/>
      <c r="AU397" s="2"/>
      <c r="AX397" s="2"/>
      <c r="AY397" s="2"/>
      <c r="AZ397" s="2"/>
    </row>
    <row r="398" spans="3:52">
      <c r="AU398" s="2"/>
      <c r="AW398" s="2"/>
      <c r="AX398" s="2"/>
      <c r="AY398" s="2"/>
      <c r="AZ398" s="2"/>
    </row>
    <row r="399" spans="3:52">
      <c r="I399" s="2"/>
      <c r="K399" s="2"/>
      <c r="M399" s="2"/>
      <c r="W399" s="2"/>
      <c r="X399" s="2"/>
      <c r="AB399" s="2"/>
      <c r="AM399" s="2"/>
    </row>
    <row r="400" spans="3:52">
      <c r="AU400" s="2"/>
      <c r="AX400" s="2"/>
      <c r="AY400" s="2"/>
      <c r="AZ400" s="2"/>
    </row>
    <row r="401" spans="3:52">
      <c r="AU401" s="2"/>
      <c r="AX401" s="2"/>
      <c r="AY401" s="2"/>
      <c r="AZ401" s="2"/>
    </row>
    <row r="402" spans="3:52">
      <c r="M402" s="2"/>
      <c r="AU402" s="2"/>
      <c r="AX402" s="2"/>
      <c r="AY402" s="2"/>
    </row>
    <row r="403" spans="3:52">
      <c r="G403" s="2"/>
      <c r="I403" s="2"/>
      <c r="K403" s="2"/>
      <c r="M403" s="2"/>
      <c r="W403" s="2"/>
      <c r="AU403" s="2"/>
      <c r="AX403" s="2"/>
      <c r="AY403" s="2"/>
    </row>
    <row r="404" spans="3:52">
      <c r="M404" s="2"/>
      <c r="AU404" s="2"/>
      <c r="AX404" s="2"/>
      <c r="AY404" s="2"/>
      <c r="AZ404" s="2"/>
    </row>
    <row r="405" spans="3:52">
      <c r="M405" s="2"/>
      <c r="AU405" s="2"/>
      <c r="AX405" s="2"/>
      <c r="AY405" s="2"/>
      <c r="AZ405" s="2"/>
    </row>
    <row r="406" spans="3:52">
      <c r="K406" s="2"/>
      <c r="AB406" s="2"/>
      <c r="AM406" s="2"/>
    </row>
    <row r="407" spans="3:52">
      <c r="G407" s="2"/>
      <c r="I407" s="2"/>
      <c r="K407" s="2"/>
      <c r="M407" s="2"/>
      <c r="X407" s="2"/>
    </row>
    <row r="408" spans="3:52">
      <c r="AU408" s="2"/>
      <c r="AX408" s="2"/>
      <c r="AY408" s="2"/>
    </row>
    <row r="409" spans="3:52">
      <c r="C409" s="2"/>
      <c r="E409" s="2"/>
      <c r="G409" s="2"/>
      <c r="I409" s="2"/>
      <c r="M409" s="2"/>
      <c r="W409" s="2"/>
      <c r="X409" s="2"/>
      <c r="Y409" s="2"/>
      <c r="AB409" s="2"/>
      <c r="AM409" s="2"/>
      <c r="AU409" s="2"/>
      <c r="AV409" s="2"/>
      <c r="AX409" s="2"/>
      <c r="AY409" s="2"/>
      <c r="AZ409" s="2"/>
    </row>
    <row r="410" spans="3:52">
      <c r="M410" s="2"/>
      <c r="AU410" s="2"/>
      <c r="AX410" s="2"/>
      <c r="AY410" s="2"/>
      <c r="AZ410" s="2"/>
    </row>
    <row r="411" spans="3:52">
      <c r="AU411" s="2"/>
      <c r="AX411" s="2"/>
      <c r="AY411" s="2"/>
      <c r="AZ411" s="2"/>
    </row>
    <row r="412" spans="3:52">
      <c r="M412" s="2"/>
      <c r="AU412" s="2"/>
      <c r="AX412" s="2"/>
      <c r="AY412" s="2"/>
      <c r="AZ412" s="2"/>
    </row>
    <row r="413" spans="3:52">
      <c r="AU413" s="2"/>
      <c r="AY413" s="2"/>
    </row>
    <row r="414" spans="3:52">
      <c r="AU414" s="2"/>
      <c r="AX414" s="2"/>
      <c r="AY414" s="2"/>
    </row>
    <row r="415" spans="3:52">
      <c r="AU415" s="2"/>
      <c r="AY415" s="2"/>
      <c r="AZ415" s="2"/>
    </row>
    <row r="417" spans="3:52">
      <c r="AX417" s="2"/>
      <c r="AY417" s="2"/>
      <c r="AZ417" s="2"/>
    </row>
    <row r="418" spans="3:52">
      <c r="AU418" s="2"/>
      <c r="AX418" s="2"/>
      <c r="AZ418" s="2"/>
    </row>
    <row r="419" spans="3:52">
      <c r="AU419" s="2"/>
      <c r="AX419" s="2"/>
      <c r="AY419" s="2"/>
      <c r="AZ419" s="2"/>
    </row>
    <row r="420" spans="3:52">
      <c r="AU420" s="2"/>
      <c r="AX420" s="2"/>
      <c r="AY420" s="2"/>
      <c r="AZ420" s="2"/>
    </row>
    <row r="421" spans="3:52">
      <c r="AU421" s="2"/>
      <c r="AX421" s="2"/>
      <c r="AY421" s="2"/>
      <c r="AZ421" s="2"/>
    </row>
    <row r="422" spans="3:52">
      <c r="AU422" s="2"/>
      <c r="AX422" s="2"/>
    </row>
    <row r="423" spans="3:52">
      <c r="AU423" s="2"/>
      <c r="AX423" s="2"/>
      <c r="AY423" s="2"/>
      <c r="AZ423" s="2"/>
    </row>
    <row r="424" spans="3:52">
      <c r="AU424" s="2"/>
      <c r="AY424" s="2"/>
      <c r="AZ424" s="2"/>
    </row>
    <row r="426" spans="3:52">
      <c r="M426" s="2"/>
    </row>
    <row r="428" spans="3:52">
      <c r="F428" s="2"/>
      <c r="G428" s="2"/>
      <c r="I428" s="2"/>
      <c r="J428" s="2"/>
      <c r="K428" s="2"/>
      <c r="M428" s="2"/>
      <c r="V428" s="2"/>
      <c r="W428" s="2"/>
      <c r="X428" s="2"/>
      <c r="AB428" s="2"/>
      <c r="AI428" s="2"/>
      <c r="AM428" s="2"/>
      <c r="AU428" s="2"/>
      <c r="AX428" s="2"/>
      <c r="AY428" s="2"/>
    </row>
    <row r="429" spans="3:52">
      <c r="M429" s="2"/>
      <c r="AI429" s="2"/>
      <c r="AU429" s="2"/>
      <c r="AX429" s="2"/>
      <c r="AY429" s="2"/>
    </row>
    <row r="430" spans="3:52">
      <c r="F430" s="2"/>
      <c r="G430" s="2"/>
      <c r="I430" s="2"/>
      <c r="J430" s="2"/>
      <c r="M430" s="2"/>
      <c r="V430" s="2"/>
      <c r="W430" s="2"/>
      <c r="X430" s="2"/>
      <c r="AB430" s="2"/>
      <c r="AI430" s="2"/>
      <c r="AM430" s="2"/>
      <c r="AU430" s="2"/>
      <c r="AX430" s="2"/>
      <c r="AY430" s="2"/>
      <c r="AZ430" s="2"/>
    </row>
    <row r="431" spans="3:52">
      <c r="AU431" s="2"/>
      <c r="AX431" s="2"/>
      <c r="AY431" s="2"/>
      <c r="AZ431" s="2"/>
    </row>
    <row r="432" spans="3:52">
      <c r="C432" s="2"/>
      <c r="I432" s="2"/>
      <c r="M432" s="2"/>
      <c r="W432" s="2"/>
      <c r="AB432" s="2"/>
      <c r="AU432" s="2"/>
      <c r="AX432" s="2"/>
      <c r="AY432" s="2"/>
    </row>
    <row r="433" spans="3:52">
      <c r="AU433" s="2"/>
      <c r="AX433" s="2"/>
      <c r="AY433" s="2"/>
    </row>
    <row r="434" spans="3:52">
      <c r="M434" s="2"/>
      <c r="AU434" s="2"/>
      <c r="AY434" s="2"/>
      <c r="AZ434" s="2"/>
    </row>
    <row r="435" spans="3:52">
      <c r="M435" s="2"/>
      <c r="AU435" s="2"/>
      <c r="AX435" s="2"/>
      <c r="AY435" s="2"/>
    </row>
    <row r="436" spans="3:52">
      <c r="AU436" s="2"/>
      <c r="AX436" s="2"/>
      <c r="AY436" s="2"/>
      <c r="AZ436" s="2"/>
    </row>
    <row r="438" spans="3:52">
      <c r="M438" s="2"/>
    </row>
    <row r="440" spans="3:52">
      <c r="AU440" s="2"/>
      <c r="AX440" s="2"/>
      <c r="AY440" s="2"/>
    </row>
    <row r="442" spans="3:52">
      <c r="M442" s="2"/>
      <c r="AY442" s="2"/>
      <c r="AZ442" s="2"/>
    </row>
    <row r="443" spans="3:52">
      <c r="M443" s="2"/>
    </row>
    <row r="445" spans="3:52">
      <c r="C445" s="2"/>
      <c r="I445" s="2"/>
      <c r="M445" s="2"/>
      <c r="W445" s="2"/>
      <c r="AB445" s="2"/>
    </row>
    <row r="448" spans="3:52">
      <c r="AU448" s="2"/>
      <c r="AX448" s="2"/>
      <c r="AY448" s="2"/>
      <c r="AZ448" s="2"/>
    </row>
    <row r="449" spans="3:50">
      <c r="M449" s="2"/>
    </row>
    <row r="450" spans="3:50">
      <c r="C450" s="2"/>
      <c r="G450" s="2"/>
      <c r="I450" s="2"/>
      <c r="M450" s="2"/>
      <c r="X450" s="2"/>
      <c r="Y450" s="2"/>
      <c r="AB450" s="2"/>
      <c r="AM450" s="2"/>
    </row>
    <row r="452" spans="3:50">
      <c r="C452" s="2"/>
      <c r="G452" s="2"/>
      <c r="I452" s="2"/>
      <c r="J452" s="2"/>
      <c r="K452" s="2"/>
      <c r="M452" s="2"/>
      <c r="V452" s="2"/>
      <c r="W452" s="2"/>
      <c r="X452" s="2"/>
      <c r="AB452" s="2"/>
      <c r="AI452" s="2"/>
      <c r="AM452" s="2"/>
    </row>
    <row r="453" spans="3:50">
      <c r="G453" s="2"/>
      <c r="I453" s="2"/>
      <c r="J453" s="2"/>
      <c r="K453" s="2"/>
      <c r="M453" s="2"/>
      <c r="V453" s="2"/>
      <c r="W453" s="2"/>
      <c r="X453" s="2"/>
      <c r="AB453" s="2"/>
      <c r="AI453" s="2"/>
      <c r="AM453" s="2"/>
    </row>
    <row r="455" spans="3:50">
      <c r="M455" s="2"/>
    </row>
    <row r="456" spans="3:50">
      <c r="M456" s="2"/>
    </row>
    <row r="460" spans="3:50">
      <c r="M460" s="2"/>
      <c r="AU460" s="2"/>
    </row>
    <row r="461" spans="3:50">
      <c r="M461" s="2"/>
    </row>
    <row r="463" spans="3:50">
      <c r="M463" s="2"/>
      <c r="AI463" s="2"/>
      <c r="AU463" s="2"/>
      <c r="AX463" s="2"/>
    </row>
    <row r="464" spans="3:50">
      <c r="M464" s="2"/>
    </row>
    <row r="465" spans="3:39">
      <c r="M465" s="2"/>
    </row>
    <row r="467" spans="3:39">
      <c r="M467" s="2"/>
      <c r="AI467" s="2"/>
    </row>
    <row r="468" spans="3:39">
      <c r="M468" s="2"/>
    </row>
    <row r="469" spans="3:39">
      <c r="M469" s="2"/>
    </row>
    <row r="471" spans="3:39">
      <c r="E471" s="2"/>
      <c r="G471" s="2"/>
      <c r="I471" s="2"/>
      <c r="L471" s="2"/>
      <c r="M471" s="2"/>
      <c r="W471" s="2"/>
      <c r="AB471" s="2"/>
    </row>
    <row r="473" spans="3:39">
      <c r="M473" s="2"/>
    </row>
    <row r="474" spans="3:39">
      <c r="C474" s="2"/>
      <c r="G474" s="2"/>
      <c r="I474" s="2"/>
      <c r="M474" s="2"/>
      <c r="W474" s="2"/>
      <c r="X474" s="2"/>
      <c r="Y474" s="2"/>
      <c r="AB474" s="2"/>
      <c r="AM474" s="2"/>
    </row>
    <row r="478" spans="3:39">
      <c r="E478" s="2"/>
      <c r="I478" s="2"/>
      <c r="M478" s="2"/>
      <c r="X478" s="2"/>
      <c r="Y478" s="2"/>
      <c r="AB478" s="2"/>
      <c r="AM478" s="2"/>
    </row>
    <row r="483" spans="3:52">
      <c r="F483" s="2"/>
      <c r="G483" s="2"/>
      <c r="I483" s="2"/>
      <c r="K483" s="2"/>
      <c r="M483" s="2"/>
      <c r="W483" s="2"/>
      <c r="X483" s="2"/>
      <c r="AB483" s="2"/>
      <c r="AI483" s="2"/>
      <c r="AM483" s="2"/>
    </row>
    <row r="485" spans="3:52">
      <c r="M485" s="2"/>
      <c r="AU485" s="2"/>
      <c r="AX485" s="2"/>
    </row>
    <row r="486" spans="3:52">
      <c r="G486" s="2"/>
      <c r="J486" s="2"/>
      <c r="M486" s="2"/>
      <c r="V486" s="2"/>
      <c r="W486" s="2"/>
      <c r="X486" s="2"/>
      <c r="AB486" s="2"/>
      <c r="AI486" s="2"/>
      <c r="AM486" s="2"/>
    </row>
    <row r="488" spans="3:52">
      <c r="C488" s="2"/>
      <c r="F488" s="2"/>
      <c r="G488" s="2"/>
      <c r="I488" s="2"/>
      <c r="K488" s="2"/>
      <c r="M488" s="2"/>
      <c r="W488" s="2"/>
      <c r="X488" s="2"/>
      <c r="AB488" s="2"/>
      <c r="AM488" s="2"/>
    </row>
    <row r="489" spans="3:52">
      <c r="E489" s="2"/>
      <c r="I489" s="2"/>
      <c r="M489" s="2"/>
      <c r="X489" s="2"/>
      <c r="Y489" s="2"/>
      <c r="AB489" s="2"/>
      <c r="AM489" s="2"/>
    </row>
    <row r="490" spans="3:52">
      <c r="M490" s="2"/>
    </row>
    <row r="491" spans="3:52">
      <c r="C491" s="2"/>
      <c r="G491" s="2"/>
      <c r="I491" s="2"/>
      <c r="K491" s="2"/>
      <c r="M491" s="2"/>
      <c r="W491" s="2"/>
      <c r="AB491" s="2"/>
    </row>
    <row r="492" spans="3:52">
      <c r="C492" s="2"/>
      <c r="G492" s="2"/>
      <c r="I492" s="2"/>
      <c r="K492" s="2"/>
      <c r="M492" s="2"/>
      <c r="W492" s="2"/>
      <c r="X492" s="2"/>
      <c r="AB492" s="2"/>
    </row>
    <row r="493" spans="3:52">
      <c r="M493" s="2"/>
      <c r="AU493" s="2"/>
      <c r="AX493" s="2"/>
    </row>
    <row r="494" spans="3:52">
      <c r="M494" s="2"/>
      <c r="AU494" s="2"/>
      <c r="AX494" s="2"/>
      <c r="AY494" s="2"/>
      <c r="AZ494" s="2"/>
    </row>
    <row r="495" spans="3:52">
      <c r="M495" s="2"/>
    </row>
    <row r="496" spans="3:52">
      <c r="C496" s="2"/>
      <c r="F496" s="2"/>
      <c r="G496" s="2"/>
      <c r="I496" s="2"/>
      <c r="J496" s="2"/>
      <c r="K496" s="2"/>
      <c r="M496" s="2"/>
      <c r="V496" s="2"/>
      <c r="W496" s="2"/>
      <c r="X496" s="2"/>
      <c r="AB496" s="2"/>
      <c r="AU496" s="2"/>
    </row>
    <row r="497" spans="3:52">
      <c r="C497" s="2"/>
      <c r="F497" s="2"/>
      <c r="G497" s="2"/>
      <c r="I497" s="2"/>
      <c r="J497" s="2"/>
      <c r="M497" s="2"/>
      <c r="V497" s="2"/>
      <c r="W497" s="2"/>
      <c r="AB497" s="2"/>
    </row>
    <row r="498" spans="3:52">
      <c r="C498" s="2"/>
      <c r="G498" s="2"/>
      <c r="I498" s="2"/>
      <c r="M498" s="2"/>
      <c r="W498" s="2"/>
      <c r="X498" s="2"/>
      <c r="AB498" s="2"/>
      <c r="AM498" s="2"/>
    </row>
    <row r="500" spans="3:52">
      <c r="M500" s="2"/>
    </row>
    <row r="501" spans="3:52">
      <c r="C501" s="2"/>
      <c r="G501" s="2"/>
      <c r="I501" s="2"/>
      <c r="J501" s="2"/>
      <c r="K501" s="2"/>
      <c r="M501" s="2"/>
      <c r="V501" s="2"/>
      <c r="W501" s="2"/>
      <c r="X501" s="2"/>
      <c r="AB501" s="2"/>
      <c r="AM501" s="2"/>
    </row>
    <row r="506" spans="3:52">
      <c r="C506" s="2"/>
      <c r="E506" s="2"/>
      <c r="G506" s="2"/>
      <c r="I506" s="2"/>
      <c r="M506" s="2"/>
      <c r="X506" s="2"/>
      <c r="Y506" s="2"/>
      <c r="AB506" s="2"/>
    </row>
    <row r="507" spans="3:52">
      <c r="C507" s="2"/>
      <c r="F507" s="2"/>
      <c r="G507" s="2"/>
      <c r="I507" s="2"/>
      <c r="J507" s="2"/>
      <c r="K507" s="2"/>
      <c r="M507" s="2"/>
      <c r="V507" s="2"/>
      <c r="W507" s="2"/>
      <c r="X507" s="2"/>
      <c r="AB507" s="2"/>
      <c r="AM507" s="2"/>
    </row>
    <row r="508" spans="3:52">
      <c r="G508" s="2"/>
      <c r="I508" s="2"/>
      <c r="K508" s="2"/>
      <c r="M508" s="2"/>
      <c r="W508" s="2"/>
      <c r="X508" s="2"/>
      <c r="AB508" s="2"/>
      <c r="AM508" s="2"/>
    </row>
    <row r="510" spans="3:52">
      <c r="M510" s="2"/>
    </row>
    <row r="512" spans="3:52">
      <c r="AU512" s="2"/>
      <c r="AX512" s="2"/>
      <c r="AY512" s="2"/>
      <c r="AZ512" s="2"/>
    </row>
    <row r="517" spans="3:50">
      <c r="M517" s="2"/>
    </row>
    <row r="521" spans="3:50">
      <c r="AU521" s="2"/>
      <c r="AX521" s="2"/>
    </row>
    <row r="522" spans="3:50">
      <c r="AU522" s="2"/>
    </row>
    <row r="523" spans="3:50">
      <c r="AU523" s="2"/>
      <c r="AX523" s="2"/>
    </row>
    <row r="524" spans="3:50">
      <c r="AU524" s="2"/>
      <c r="AX524" s="2"/>
    </row>
    <row r="527" spans="3:50">
      <c r="C527" s="2"/>
      <c r="I527" s="2"/>
      <c r="M527" s="2"/>
      <c r="W527" s="2"/>
      <c r="X527" s="2"/>
      <c r="AB527" s="2"/>
      <c r="AM527" s="2"/>
    </row>
    <row r="532" spans="3:47">
      <c r="M532" s="2"/>
      <c r="AI532" s="2"/>
    </row>
    <row r="533" spans="3:47">
      <c r="G533" s="2"/>
      <c r="I533" s="2"/>
      <c r="K533" s="2"/>
      <c r="M533" s="2"/>
      <c r="W533" s="2"/>
    </row>
    <row r="535" spans="3:47">
      <c r="AU535" s="2"/>
    </row>
    <row r="536" spans="3:47">
      <c r="AU536" s="2"/>
    </row>
    <row r="539" spans="3:47">
      <c r="C539" s="2"/>
      <c r="F539" s="2"/>
      <c r="G539" s="2"/>
      <c r="H539" s="2"/>
      <c r="I539" s="2"/>
      <c r="K539" s="2"/>
      <c r="M539" s="2"/>
      <c r="W539" s="2"/>
      <c r="X539" s="2"/>
      <c r="AB539" s="2"/>
      <c r="AI539" s="2"/>
      <c r="AM539" s="2"/>
    </row>
    <row r="540" spans="3:47">
      <c r="G540" s="2"/>
      <c r="I540" s="2"/>
      <c r="K540" s="2"/>
      <c r="M540" s="2"/>
      <c r="W540" s="2"/>
    </row>
    <row r="544" spans="3:47">
      <c r="I544" s="2"/>
      <c r="K544" s="2"/>
      <c r="M544" s="2"/>
    </row>
    <row r="546" spans="3:39">
      <c r="I546" s="2"/>
      <c r="K546" s="2"/>
      <c r="M546" s="2"/>
      <c r="AI546" s="2"/>
    </row>
    <row r="554" spans="3:39">
      <c r="M554" s="2"/>
      <c r="W554" s="2"/>
      <c r="X554" s="2"/>
      <c r="AB554" s="2"/>
      <c r="AM554" s="2"/>
    </row>
    <row r="556" spans="3:39">
      <c r="C556" s="2"/>
      <c r="I556" s="2"/>
      <c r="M556" s="2"/>
      <c r="W556" s="2"/>
      <c r="AB556" s="2"/>
    </row>
    <row r="557" spans="3:39">
      <c r="C557" s="2"/>
      <c r="I557" s="2"/>
      <c r="M557" s="2"/>
      <c r="W557" s="2"/>
      <c r="AB557" s="2"/>
    </row>
    <row r="561" spans="3:52">
      <c r="M561" s="2"/>
    </row>
    <row r="566" spans="3:52">
      <c r="M566" s="2"/>
      <c r="AY566" s="2"/>
      <c r="AZ566" s="2"/>
    </row>
    <row r="567" spans="3:52">
      <c r="C567" s="2"/>
      <c r="I567" s="2"/>
      <c r="K567" s="2"/>
      <c r="M567" s="2"/>
      <c r="W567" s="2"/>
      <c r="X567" s="2"/>
      <c r="AB567" s="2"/>
      <c r="AM567" s="2"/>
    </row>
    <row r="569" spans="3:52">
      <c r="M569" s="2"/>
    </row>
    <row r="570" spans="3:52">
      <c r="C570" s="2"/>
      <c r="G570" s="2"/>
      <c r="I570" s="2"/>
      <c r="K570" s="2"/>
      <c r="X570" s="2"/>
      <c r="AB570" s="2"/>
      <c r="AM570" s="2"/>
    </row>
    <row r="571" spans="3:52">
      <c r="M571" s="2"/>
    </row>
    <row r="580" spans="3:52">
      <c r="M580" s="2"/>
    </row>
    <row r="581" spans="3:52">
      <c r="M581" s="2"/>
    </row>
    <row r="582" spans="3:52">
      <c r="M582" s="2"/>
      <c r="AU582" s="2"/>
      <c r="AX582" s="2"/>
      <c r="AY582" s="2"/>
      <c r="AZ582" s="2"/>
    </row>
    <row r="583" spans="3:52">
      <c r="M583" s="2"/>
      <c r="AU583" s="2"/>
      <c r="AX583" s="2"/>
      <c r="AY583" s="2"/>
      <c r="AZ583" s="2"/>
    </row>
    <row r="584" spans="3:52">
      <c r="C584" s="2"/>
      <c r="E584" s="2"/>
      <c r="I584" s="2"/>
      <c r="L584" s="2"/>
      <c r="M584" s="2"/>
      <c r="X584" s="2"/>
      <c r="Y584" s="2"/>
      <c r="AB584" s="2"/>
      <c r="AM584" s="2"/>
    </row>
    <row r="585" spans="3:52">
      <c r="C585" s="2"/>
      <c r="I585" s="2"/>
      <c r="L585" s="2"/>
      <c r="M585" s="2"/>
      <c r="W585" s="2"/>
      <c r="X585" s="2"/>
      <c r="Y585" s="2"/>
      <c r="AB585" s="2"/>
      <c r="AM585" s="2"/>
    </row>
    <row r="586" spans="3:52">
      <c r="C586" s="2"/>
      <c r="I586" s="2"/>
      <c r="L586" s="2"/>
      <c r="M586" s="2"/>
      <c r="W586" s="2"/>
      <c r="X586" s="2"/>
      <c r="Y586" s="2"/>
      <c r="AB586" s="2"/>
      <c r="AM586" s="2"/>
    </row>
    <row r="587" spans="3:52">
      <c r="AU587" s="2"/>
    </row>
    <row r="588" spans="3:52">
      <c r="M588" s="2"/>
      <c r="AU588" s="2"/>
      <c r="AX588" s="2"/>
    </row>
    <row r="590" spans="3:52">
      <c r="C590" s="2"/>
      <c r="E590" s="2"/>
      <c r="G590" s="2"/>
      <c r="I590" s="2"/>
      <c r="L590" s="2"/>
      <c r="M590" s="2"/>
      <c r="W590" s="2"/>
      <c r="X590" s="2"/>
      <c r="Y590" s="2"/>
      <c r="AB590" s="2"/>
      <c r="AM590" s="2"/>
      <c r="AU590" s="2"/>
      <c r="AX590" s="2"/>
    </row>
    <row r="591" spans="3:52">
      <c r="C591" s="2"/>
      <c r="E591" s="2"/>
      <c r="G591" s="2"/>
      <c r="I591" s="2"/>
      <c r="L591" s="2"/>
      <c r="M591" s="2"/>
      <c r="W591" s="2"/>
      <c r="X591" s="2"/>
      <c r="Y591" s="2"/>
      <c r="AB591" s="2"/>
      <c r="AM591" s="2"/>
      <c r="AU591" s="2"/>
      <c r="AX591" s="2"/>
    </row>
    <row r="592" spans="3:52">
      <c r="M592" s="2"/>
      <c r="AU592" s="2"/>
      <c r="AX592" s="2"/>
    </row>
    <row r="593" spans="3:52">
      <c r="E593" s="2"/>
      <c r="H593" s="2"/>
      <c r="Z593" s="2"/>
      <c r="AD593" s="2"/>
      <c r="AE593" s="2"/>
      <c r="AN593" s="2"/>
    </row>
    <row r="594" spans="3:52">
      <c r="Z594" s="2"/>
      <c r="AD594" s="2"/>
    </row>
    <row r="597" spans="3:52">
      <c r="C597" s="2"/>
      <c r="E597" s="2"/>
      <c r="H597" s="2"/>
      <c r="K597" s="2"/>
      <c r="Z597" s="2"/>
      <c r="AD597" s="2"/>
      <c r="AE597" s="2"/>
      <c r="AN597" s="2"/>
      <c r="AU597" s="2"/>
      <c r="AX597" s="2"/>
    </row>
    <row r="599" spans="3:52">
      <c r="Z599" s="2"/>
      <c r="AD599" s="2"/>
      <c r="AN599" s="2"/>
    </row>
    <row r="602" spans="3:52">
      <c r="K602" s="2"/>
    </row>
    <row r="603" spans="3:52">
      <c r="C603" s="2"/>
      <c r="I603" s="2"/>
      <c r="Z603" s="2"/>
      <c r="AA603" s="2"/>
      <c r="AD603" s="2"/>
      <c r="AN603" s="2"/>
      <c r="AU603" s="2"/>
      <c r="AX603" s="2"/>
      <c r="AY603" s="2"/>
    </row>
    <row r="604" spans="3:52">
      <c r="C604" s="2"/>
      <c r="I604" s="2"/>
      <c r="Z604" s="2"/>
      <c r="AA604" s="2"/>
      <c r="AD604" s="2"/>
      <c r="AN604" s="2"/>
      <c r="AU604" s="2"/>
      <c r="AX604" s="2"/>
      <c r="AY604" s="2"/>
    </row>
    <row r="607" spans="3:52">
      <c r="C607" s="2"/>
      <c r="E607" s="2"/>
      <c r="H607" s="2"/>
      <c r="Z607" s="2"/>
      <c r="AD607" s="2"/>
      <c r="AE607" s="2"/>
      <c r="AN607" s="2"/>
      <c r="AU607" s="2"/>
      <c r="AX607" s="2"/>
    </row>
    <row r="608" spans="3:52">
      <c r="E608" s="2"/>
      <c r="H608" s="2"/>
      <c r="Y608" s="2"/>
      <c r="Z608" s="2"/>
      <c r="AD608" s="2"/>
      <c r="AE608" s="2"/>
      <c r="AN608" s="2"/>
      <c r="AZ608" s="2"/>
    </row>
    <row r="609" spans="3:52">
      <c r="C609" s="2"/>
      <c r="E609" s="2"/>
      <c r="H609" s="2"/>
      <c r="Z609" s="2"/>
      <c r="AD609" s="2"/>
      <c r="AE609" s="2"/>
      <c r="AN609" s="2"/>
      <c r="AU609" s="2"/>
      <c r="AX609" s="2"/>
    </row>
    <row r="612" spans="3:52">
      <c r="E612" s="2"/>
      <c r="H612" s="2"/>
      <c r="AE612" s="2"/>
    </row>
    <row r="613" spans="3:52">
      <c r="E613" s="2"/>
      <c r="H613" s="2"/>
      <c r="AE613" s="2"/>
    </row>
    <row r="615" spans="3:52">
      <c r="C615" s="2"/>
      <c r="I615" s="2"/>
      <c r="Y615" s="2"/>
      <c r="AD615" s="2"/>
      <c r="AU615" s="2"/>
      <c r="AX615" s="2"/>
      <c r="AY615" s="2"/>
      <c r="AZ615" s="2"/>
    </row>
    <row r="619" spans="3:52">
      <c r="E619" s="2"/>
      <c r="H619" s="2"/>
      <c r="AE619" s="2"/>
    </row>
    <row r="620" spans="3:52">
      <c r="C620" s="2"/>
      <c r="E620" s="2"/>
      <c r="H620" s="2"/>
      <c r="K620" s="2"/>
      <c r="Z620" s="2"/>
      <c r="AD620" s="2"/>
      <c r="AE620" s="2"/>
      <c r="AN620" s="2"/>
      <c r="AU620" s="2"/>
      <c r="AX620" s="2"/>
    </row>
    <row r="622" spans="3:52">
      <c r="C622" s="2"/>
      <c r="E622" s="2"/>
      <c r="H622" s="2"/>
      <c r="K622" s="2"/>
      <c r="Z622" s="2"/>
      <c r="AD622" s="2"/>
      <c r="AE622" s="2"/>
      <c r="AN622" s="2"/>
      <c r="AU622" s="2"/>
      <c r="AX622" s="2"/>
    </row>
    <row r="623" spans="3:52">
      <c r="E623" s="2"/>
      <c r="H623" s="2"/>
      <c r="K623" s="2"/>
      <c r="Z623" s="2"/>
      <c r="AD623" s="2"/>
      <c r="AE623" s="2"/>
      <c r="AN623" s="2"/>
    </row>
    <row r="624" spans="3:52">
      <c r="C624" s="2"/>
      <c r="I624" s="2"/>
      <c r="Y624" s="2"/>
      <c r="AD624" s="2"/>
      <c r="AU624" s="2"/>
      <c r="AX624" s="2"/>
      <c r="AY624" s="2"/>
      <c r="AZ624" s="2"/>
    </row>
    <row r="627" spans="3:50">
      <c r="E627" s="2"/>
      <c r="Z627" s="2"/>
      <c r="AD627" s="2"/>
      <c r="AN627" s="2"/>
    </row>
    <row r="628" spans="3:50">
      <c r="Z628" s="2"/>
      <c r="AA628" s="2"/>
      <c r="AD628" s="2"/>
      <c r="AN628" s="2"/>
      <c r="AU628" s="2"/>
    </row>
    <row r="632" spans="3:50">
      <c r="C632" s="2"/>
      <c r="E632" s="2"/>
      <c r="H632" s="2"/>
      <c r="Z632" s="2"/>
      <c r="AD632" s="2"/>
      <c r="AE632" s="2"/>
      <c r="AN632" s="2"/>
      <c r="AU632" s="2"/>
      <c r="AX632" s="2"/>
    </row>
    <row r="633" spans="3:50">
      <c r="C633" s="2"/>
      <c r="E633" s="2"/>
      <c r="Z633" s="2"/>
      <c r="AD633" s="2"/>
      <c r="AN633" s="2"/>
      <c r="AU633" s="2"/>
      <c r="AX633" s="2"/>
    </row>
    <row r="634" spans="3:50">
      <c r="E634" s="2"/>
      <c r="H634" s="2"/>
      <c r="Z634" s="2"/>
      <c r="AD634" s="2"/>
      <c r="AE634" s="2"/>
      <c r="AN634" s="2"/>
    </row>
    <row r="637" spans="3:50">
      <c r="E637" s="2"/>
      <c r="H637" s="2"/>
      <c r="Z637" s="2"/>
      <c r="AD637" s="2"/>
      <c r="AE637" s="2"/>
      <c r="AN637" s="2"/>
    </row>
    <row r="638" spans="3:50">
      <c r="C638" s="2"/>
      <c r="E638" s="2"/>
      <c r="H638" s="2"/>
      <c r="Z638" s="2"/>
      <c r="AD638" s="2"/>
      <c r="AE638" s="2"/>
      <c r="AN638" s="2"/>
      <c r="AU638" s="2"/>
      <c r="AX638" s="2"/>
    </row>
    <row r="639" spans="3:50">
      <c r="E639" s="2"/>
      <c r="H639" s="2"/>
      <c r="Z639" s="2"/>
      <c r="AD639" s="2"/>
      <c r="AE639" s="2"/>
      <c r="AN639" s="2"/>
    </row>
    <row r="640" spans="3:50">
      <c r="E640" s="2"/>
      <c r="H640" s="2"/>
      <c r="Z640" s="2"/>
      <c r="AD640" s="2"/>
      <c r="AE640" s="2"/>
      <c r="AN640" s="2"/>
    </row>
    <row r="643" spans="3:50">
      <c r="C643" s="2"/>
      <c r="E643" s="2"/>
      <c r="H643" s="2"/>
      <c r="Z643" s="2"/>
      <c r="AD643" s="2"/>
      <c r="AE643" s="2"/>
      <c r="AN643" s="2"/>
      <c r="AU643" s="2"/>
      <c r="AX643" s="2"/>
    </row>
    <row r="644" spans="3:50">
      <c r="C644" s="2"/>
      <c r="E644" s="2"/>
      <c r="H644" s="2"/>
      <c r="K644" s="2"/>
      <c r="Z644" s="2"/>
      <c r="AD644" s="2"/>
      <c r="AE644" s="2"/>
      <c r="AN644" s="2"/>
      <c r="AU644" s="2"/>
      <c r="AX644" s="2"/>
    </row>
    <row r="648" spans="3:50">
      <c r="E648" s="2"/>
      <c r="H648" s="2"/>
      <c r="K648" s="2"/>
      <c r="Z648" s="2"/>
      <c r="AD648" s="2"/>
      <c r="AE648" s="2"/>
      <c r="AN648" s="2"/>
    </row>
    <row r="649" spans="3:50">
      <c r="E649" s="2"/>
      <c r="H649" s="2"/>
      <c r="K649" s="2"/>
      <c r="AE649" s="2"/>
    </row>
    <row r="650" spans="3:50">
      <c r="Z650" s="2"/>
      <c r="AD650" s="2"/>
    </row>
    <row r="651" spans="3:50">
      <c r="Z651" s="2"/>
      <c r="AD651" s="2"/>
    </row>
    <row r="658" spans="3:52">
      <c r="C658" s="2"/>
      <c r="E658" s="2"/>
      <c r="H658" s="2"/>
      <c r="K658" s="2"/>
      <c r="Z658" s="2"/>
      <c r="AD658" s="2"/>
      <c r="AE658" s="2"/>
      <c r="AN658" s="2"/>
      <c r="AU658" s="2"/>
      <c r="AX658" s="2"/>
    </row>
    <row r="659" spans="3:52">
      <c r="E659" s="2"/>
      <c r="H659" s="2"/>
      <c r="K659" s="2"/>
      <c r="AE659" s="2"/>
    </row>
    <row r="660" spans="3:52">
      <c r="E660" s="2"/>
      <c r="H660" s="2"/>
      <c r="Z660" s="2"/>
      <c r="AA660" s="2"/>
      <c r="AD660" s="2"/>
      <c r="AE660" s="2"/>
      <c r="AN660" s="2"/>
      <c r="AU660" s="2"/>
    </row>
    <row r="661" spans="3:52">
      <c r="C661" s="2"/>
      <c r="E661" s="2"/>
      <c r="Z661" s="2"/>
      <c r="AD661" s="2"/>
      <c r="AU661" s="2"/>
      <c r="AX661" s="2"/>
    </row>
    <row r="662" spans="3:52">
      <c r="C662" s="2"/>
      <c r="E662" s="2"/>
      <c r="H662" s="2"/>
      <c r="Z662" s="2"/>
      <c r="AD662" s="2"/>
      <c r="AE662" s="2"/>
      <c r="AN662" s="2"/>
      <c r="AX662" s="2"/>
    </row>
    <row r="663" spans="3:52">
      <c r="Z663" s="2"/>
      <c r="AD663" s="2"/>
      <c r="AN663" s="2"/>
    </row>
    <row r="664" spans="3:52">
      <c r="Z664" s="2"/>
      <c r="AD664" s="2"/>
      <c r="AN664" s="2"/>
    </row>
    <row r="665" spans="3:52">
      <c r="Z665" s="2"/>
      <c r="AD665" s="2"/>
      <c r="AN665" s="2"/>
    </row>
    <row r="666" spans="3:52">
      <c r="Z666" s="2"/>
      <c r="AD666" s="2"/>
      <c r="AN666" s="2"/>
    </row>
    <row r="668" spans="3:52">
      <c r="E668" s="2"/>
      <c r="H668" s="2"/>
      <c r="Z668" s="2"/>
      <c r="AD668" s="2"/>
      <c r="AE668" s="2"/>
      <c r="AN668" s="2"/>
    </row>
    <row r="669" spans="3:52">
      <c r="C669" s="2"/>
      <c r="I669" s="2"/>
      <c r="Y669" s="2"/>
      <c r="AD669" s="2"/>
      <c r="AU669" s="2"/>
      <c r="AX669" s="2"/>
      <c r="AY669" s="2"/>
      <c r="AZ669" s="2"/>
    </row>
    <row r="670" spans="3:52">
      <c r="C670" s="2"/>
      <c r="I670" s="2"/>
      <c r="Y670" s="2"/>
      <c r="AD670" s="2"/>
      <c r="AU670" s="2"/>
      <c r="AX670" s="2"/>
      <c r="AY670" s="2"/>
      <c r="AZ670" s="2"/>
    </row>
    <row r="673" spans="3:52">
      <c r="K673" s="2"/>
      <c r="Z673" s="2"/>
      <c r="AA673" s="2"/>
      <c r="AD673" s="2"/>
      <c r="AN673" s="2"/>
      <c r="AU673" s="2"/>
    </row>
    <row r="674" spans="3:52">
      <c r="E674" s="2"/>
      <c r="H674" s="2"/>
      <c r="K674" s="2"/>
      <c r="Z674" s="2"/>
      <c r="AD674" s="2"/>
      <c r="AE674" s="2"/>
      <c r="AN674" s="2"/>
    </row>
    <row r="676" spans="3:52">
      <c r="E676" s="2"/>
      <c r="H676" s="2"/>
      <c r="Z676" s="2"/>
      <c r="AD676" s="2"/>
      <c r="AE676" s="2"/>
      <c r="AN676" s="2"/>
    </row>
    <row r="678" spans="3:52">
      <c r="E678" s="2"/>
      <c r="H678" s="2"/>
      <c r="K678" s="2"/>
      <c r="Z678" s="2"/>
      <c r="AD678" s="2"/>
      <c r="AE678" s="2"/>
      <c r="AN678" s="2"/>
    </row>
    <row r="681" spans="3:52">
      <c r="E681" s="2"/>
      <c r="H681" s="2"/>
      <c r="Z681" s="2"/>
      <c r="AD681" s="2"/>
      <c r="AE681" s="2"/>
      <c r="AN681" s="2"/>
    </row>
    <row r="682" spans="3:52">
      <c r="Z682" s="2"/>
      <c r="AD682" s="2"/>
      <c r="AN682" s="2"/>
    </row>
    <row r="685" spans="3:52">
      <c r="C685" s="2"/>
      <c r="E685" s="2"/>
      <c r="G685" s="2"/>
      <c r="H685" s="2"/>
      <c r="K685" s="2"/>
      <c r="Z685" s="2"/>
      <c r="AD685" s="2"/>
      <c r="AE685" s="2"/>
      <c r="AN685" s="2"/>
      <c r="AU685" s="2"/>
      <c r="AX685" s="2"/>
    </row>
    <row r="686" spans="3:52">
      <c r="E686" s="2"/>
      <c r="G686" s="2"/>
      <c r="Z686" s="2"/>
      <c r="AD686" s="2"/>
      <c r="AN686" s="2"/>
    </row>
    <row r="687" spans="3:52">
      <c r="C687" s="2"/>
      <c r="I687" s="2"/>
      <c r="Y687" s="2"/>
      <c r="AD687" s="2"/>
      <c r="AU687" s="2"/>
      <c r="AX687" s="2"/>
      <c r="AY687" s="2"/>
      <c r="AZ687" s="2"/>
    </row>
    <row r="688" spans="3:52">
      <c r="C688" s="2"/>
      <c r="E688" s="2"/>
      <c r="G688" s="2"/>
      <c r="H688" s="2"/>
      <c r="K688" s="2"/>
      <c r="Z688" s="2"/>
      <c r="AD688" s="2"/>
      <c r="AE688" s="2"/>
      <c r="AN688" s="2"/>
      <c r="AU688" s="2"/>
      <c r="AX688" s="2"/>
    </row>
    <row r="694" spans="3:52">
      <c r="C694" s="2"/>
      <c r="I694" s="2"/>
      <c r="Y694" s="2"/>
      <c r="AD694" s="2"/>
      <c r="AU694" s="2"/>
      <c r="AX694" s="2"/>
      <c r="AY694" s="2"/>
      <c r="AZ694" s="2"/>
    </row>
    <row r="698" spans="3:52">
      <c r="E698" s="2"/>
      <c r="H698" s="2"/>
      <c r="K698" s="2"/>
      <c r="Z698" s="2"/>
      <c r="AD698" s="2"/>
      <c r="AE698" s="2"/>
      <c r="AN698" s="2"/>
    </row>
    <row r="700" spans="3:52">
      <c r="E700" s="2"/>
      <c r="H700" s="2"/>
      <c r="K700" s="2"/>
      <c r="Z700" s="2"/>
      <c r="AD700" s="2"/>
      <c r="AE700" s="2"/>
      <c r="AN700" s="2"/>
    </row>
    <row r="701" spans="3:52">
      <c r="E701" s="2"/>
      <c r="H701" s="2"/>
      <c r="Z701" s="2"/>
      <c r="AA701" s="2"/>
      <c r="AD701" s="2"/>
      <c r="AE701" s="2"/>
      <c r="AN701" s="2"/>
      <c r="AU701" s="2"/>
    </row>
    <row r="703" spans="3:52">
      <c r="C703" s="2"/>
      <c r="I703" s="2"/>
      <c r="Y703" s="2"/>
      <c r="AD703" s="2"/>
      <c r="AU703" s="2"/>
      <c r="AX703" s="2"/>
      <c r="AY703" s="2"/>
      <c r="AZ703" s="2"/>
    </row>
    <row r="704" spans="3:52">
      <c r="E704" s="2"/>
      <c r="H704" s="2"/>
      <c r="K704" s="2"/>
      <c r="Z704" s="2"/>
      <c r="AD704" s="2"/>
      <c r="AE704" s="2"/>
      <c r="AN704" s="2"/>
    </row>
    <row r="705" spans="3:52">
      <c r="E705" s="2"/>
      <c r="H705" s="2"/>
      <c r="K705" s="2"/>
      <c r="Z705" s="2"/>
      <c r="AD705" s="2"/>
      <c r="AE705" s="2"/>
      <c r="AN705" s="2"/>
    </row>
    <row r="706" spans="3:52">
      <c r="E706" s="2"/>
      <c r="H706" s="2"/>
      <c r="K706" s="2"/>
      <c r="Y706" s="2"/>
      <c r="Z706" s="2"/>
      <c r="AD706" s="2"/>
      <c r="AE706" s="2"/>
      <c r="AN706" s="2"/>
      <c r="AZ706" s="2"/>
    </row>
    <row r="708" spans="3:52">
      <c r="E708" s="2"/>
      <c r="H708" s="2"/>
      <c r="Z708" s="2"/>
      <c r="AD708" s="2"/>
      <c r="AE708" s="2"/>
      <c r="AN708" s="2"/>
    </row>
    <row r="709" spans="3:52">
      <c r="E709" s="2"/>
      <c r="H709" s="2"/>
      <c r="K709" s="2"/>
      <c r="Z709" s="2"/>
      <c r="AD709" s="2"/>
      <c r="AE709" s="2"/>
      <c r="AN709" s="2"/>
    </row>
    <row r="710" spans="3:52">
      <c r="C710" s="2"/>
      <c r="E710" s="2"/>
      <c r="H710" s="2"/>
      <c r="K710" s="2"/>
      <c r="Z710" s="2"/>
      <c r="AD710" s="2"/>
      <c r="AE710" s="2"/>
      <c r="AN710" s="2"/>
      <c r="AU710" s="2"/>
      <c r="AX710" s="2"/>
    </row>
    <row r="711" spans="3:52">
      <c r="C711" s="2"/>
      <c r="E711" s="2"/>
      <c r="H711" s="2"/>
      <c r="K711" s="2"/>
      <c r="Z711" s="2"/>
      <c r="AD711" s="2"/>
      <c r="AE711" s="2"/>
      <c r="AN711" s="2"/>
      <c r="AU711" s="2"/>
      <c r="AX711" s="2"/>
    </row>
    <row r="712" spans="3:52">
      <c r="C712" s="2"/>
      <c r="E712" s="2"/>
      <c r="H712" s="2"/>
      <c r="K712" s="2"/>
      <c r="Z712" s="2"/>
      <c r="AD712" s="2"/>
      <c r="AE712" s="2"/>
      <c r="AN712" s="2"/>
      <c r="AU712" s="2"/>
      <c r="AX712" s="2"/>
    </row>
    <row r="713" spans="3:52">
      <c r="C713" s="2"/>
      <c r="E713" s="2"/>
      <c r="H713" s="2"/>
      <c r="K713" s="2"/>
      <c r="Z713" s="2"/>
      <c r="AD713" s="2"/>
      <c r="AE713" s="2"/>
      <c r="AN713" s="2"/>
      <c r="AU713" s="2"/>
      <c r="AX713" s="2"/>
    </row>
    <row r="714" spans="3:52">
      <c r="C714" s="2"/>
      <c r="E714" s="2"/>
      <c r="H714" s="2"/>
      <c r="Z714" s="2"/>
      <c r="AD714" s="2"/>
      <c r="AE714" s="2"/>
      <c r="AN714" s="2"/>
      <c r="AU714" s="2"/>
      <c r="AX714" s="2"/>
    </row>
    <row r="715" spans="3:52">
      <c r="C715" s="2"/>
      <c r="E715" s="2"/>
      <c r="H715" s="2"/>
      <c r="K715" s="2"/>
      <c r="Z715" s="2"/>
      <c r="AD715" s="2"/>
      <c r="AE715" s="2"/>
      <c r="AN715" s="2"/>
      <c r="AU715" s="2"/>
      <c r="AX715" s="2"/>
    </row>
    <row r="716" spans="3:52">
      <c r="C716" s="2"/>
      <c r="E716" s="2"/>
      <c r="H716" s="2"/>
      <c r="Z716" s="2"/>
      <c r="AD716" s="2"/>
      <c r="AE716" s="2"/>
      <c r="AN716" s="2"/>
      <c r="AU716" s="2"/>
      <c r="AX716" s="2"/>
    </row>
    <row r="717" spans="3:52">
      <c r="C717" s="2"/>
      <c r="E717" s="2"/>
      <c r="K717" s="2"/>
      <c r="Z717" s="2"/>
      <c r="AD717" s="2"/>
      <c r="AN717" s="2"/>
      <c r="AU717" s="2"/>
      <c r="AX717" s="2"/>
    </row>
    <row r="718" spans="3:52">
      <c r="C718" s="2"/>
      <c r="E718" s="2"/>
      <c r="H718" s="2"/>
      <c r="K718" s="2"/>
      <c r="Z718" s="2"/>
      <c r="AD718" s="2"/>
      <c r="AE718" s="2"/>
      <c r="AN718" s="2"/>
      <c r="AU718" s="2"/>
      <c r="AX718" s="2"/>
    </row>
    <row r="719" spans="3:52">
      <c r="C719" s="2"/>
      <c r="E719" s="2"/>
      <c r="H719" s="2"/>
      <c r="K719" s="2"/>
      <c r="Z719" s="2"/>
      <c r="AD719" s="2"/>
      <c r="AE719" s="2"/>
      <c r="AN719" s="2"/>
      <c r="AU719" s="2"/>
      <c r="AX719" s="2"/>
    </row>
    <row r="725" spans="3:50">
      <c r="C725" s="2"/>
      <c r="E725" s="2"/>
      <c r="AU725" s="2"/>
      <c r="AX725" s="2"/>
    </row>
    <row r="728" spans="3:50">
      <c r="E728" s="2"/>
      <c r="H728" s="2"/>
      <c r="AE728" s="2"/>
    </row>
    <row r="730" spans="3:50">
      <c r="C730" s="2"/>
      <c r="E730" s="2"/>
      <c r="H730" s="2"/>
      <c r="Z730" s="2"/>
      <c r="AD730" s="2"/>
      <c r="AE730" s="2"/>
      <c r="AN730" s="2"/>
      <c r="AU730" s="2"/>
      <c r="AX730" s="2"/>
    </row>
    <row r="731" spans="3:50">
      <c r="C731" s="2"/>
      <c r="E731" s="2"/>
      <c r="H731" s="2"/>
      <c r="K731" s="2"/>
      <c r="Z731" s="2"/>
      <c r="AD731" s="2"/>
      <c r="AE731" s="2"/>
      <c r="AN731" s="2"/>
      <c r="AU731" s="2"/>
      <c r="AX731" s="2"/>
    </row>
    <row r="732" spans="3:50">
      <c r="C732" s="2"/>
      <c r="E732" s="2"/>
      <c r="H732" s="2"/>
      <c r="K732" s="2"/>
      <c r="Z732" s="2"/>
      <c r="AD732" s="2"/>
      <c r="AE732" s="2"/>
      <c r="AN732" s="2"/>
      <c r="AU732" s="2"/>
      <c r="AX732" s="2"/>
    </row>
    <row r="733" spans="3:50">
      <c r="C733" s="2"/>
      <c r="E733" s="2"/>
      <c r="H733" s="2"/>
      <c r="Z733" s="2"/>
      <c r="AD733" s="2"/>
      <c r="AE733" s="2"/>
      <c r="AN733" s="2"/>
      <c r="AU733" s="2"/>
      <c r="AX733" s="2"/>
    </row>
    <row r="734" spans="3:50">
      <c r="C734" s="2"/>
      <c r="E734" s="2"/>
      <c r="H734" s="2"/>
      <c r="K734" s="2"/>
      <c r="Z734" s="2"/>
      <c r="AD734" s="2"/>
      <c r="AE734" s="2"/>
      <c r="AN734" s="2"/>
      <c r="AU734" s="2"/>
      <c r="AX734" s="2"/>
    </row>
    <row r="735" spans="3:50">
      <c r="Z735" s="2"/>
      <c r="AD735" s="2"/>
      <c r="AN735" s="2"/>
    </row>
    <row r="736" spans="3:50">
      <c r="Z736" s="2"/>
      <c r="AD736" s="2"/>
      <c r="AN736" s="2"/>
    </row>
    <row r="738" spans="3:52">
      <c r="C738" s="2"/>
      <c r="E738" s="2"/>
      <c r="H738" s="2"/>
      <c r="Y738" s="2"/>
      <c r="Z738" s="2"/>
      <c r="AD738" s="2"/>
      <c r="AE738" s="2"/>
      <c r="AN738" s="2"/>
      <c r="AU738" s="2"/>
      <c r="AX738" s="2"/>
      <c r="AZ738" s="2"/>
    </row>
    <row r="739" spans="3:52">
      <c r="E739" s="2"/>
      <c r="H739" s="2"/>
      <c r="Z739" s="2"/>
      <c r="AA739" s="2"/>
      <c r="AD739" s="2"/>
      <c r="AE739" s="2"/>
      <c r="AN739" s="2"/>
      <c r="AU739" s="2"/>
    </row>
    <row r="740" spans="3:52">
      <c r="C740" s="2"/>
      <c r="E740" s="2"/>
      <c r="H740" s="2"/>
      <c r="Y740" s="2"/>
      <c r="Z740" s="2"/>
      <c r="AA740" s="2"/>
      <c r="AD740" s="2"/>
      <c r="AE740" s="2"/>
      <c r="AN740" s="2"/>
      <c r="AU740" s="2"/>
      <c r="AX740" s="2"/>
      <c r="AZ740" s="2"/>
    </row>
    <row r="742" spans="3:52">
      <c r="E742" s="2"/>
      <c r="H742" s="2"/>
      <c r="Z742" s="2"/>
      <c r="AD742" s="2"/>
      <c r="AE742" s="2"/>
      <c r="AN742" s="2"/>
    </row>
    <row r="744" spans="3:52">
      <c r="E744" s="2"/>
      <c r="H744" s="2"/>
      <c r="AE744" s="2"/>
    </row>
    <row r="745" spans="3:52">
      <c r="Z745" s="2"/>
      <c r="AA745" s="2"/>
      <c r="AD745" s="2"/>
      <c r="AN745" s="2"/>
      <c r="AU745" s="2"/>
    </row>
    <row r="747" spans="3:52">
      <c r="C747" s="2"/>
      <c r="E747" s="2"/>
      <c r="H747" s="2"/>
      <c r="K747" s="2"/>
      <c r="Z747" s="2"/>
      <c r="AA747" s="2"/>
      <c r="AD747" s="2"/>
      <c r="AE747" s="2"/>
      <c r="AN747" s="2"/>
      <c r="AX747" s="2"/>
    </row>
    <row r="749" spans="3:52">
      <c r="E749" s="2"/>
      <c r="H749" s="2"/>
      <c r="K749" s="2"/>
      <c r="AE749" s="2"/>
    </row>
    <row r="750" spans="3:52">
      <c r="E750" s="2"/>
      <c r="H750" s="2"/>
      <c r="AE750" s="2"/>
    </row>
    <row r="751" spans="3:52">
      <c r="Z751" s="2"/>
      <c r="AD751" s="2"/>
      <c r="AN751" s="2"/>
    </row>
    <row r="752" spans="3:52">
      <c r="E752" s="2"/>
      <c r="H752" s="2"/>
      <c r="AE752" s="2"/>
    </row>
    <row r="753" spans="3:52">
      <c r="C753" s="2"/>
      <c r="I753" s="2"/>
      <c r="Y753" s="2"/>
      <c r="AD753" s="2"/>
      <c r="AU753" s="2"/>
      <c r="AX753" s="2"/>
      <c r="AY753" s="2"/>
      <c r="AZ753" s="2"/>
    </row>
    <row r="755" spans="3:52">
      <c r="C755" s="2"/>
      <c r="I755" s="2"/>
      <c r="Y755" s="2"/>
      <c r="AD755" s="2"/>
      <c r="AU755" s="2"/>
      <c r="AX755" s="2"/>
      <c r="AY755" s="2"/>
      <c r="AZ755" s="2"/>
    </row>
    <row r="775" spans="8:52">
      <c r="AD775" s="2"/>
      <c r="AN775" s="2"/>
    </row>
    <row r="777" spans="8:52">
      <c r="H777" s="2"/>
      <c r="I777" s="2"/>
      <c r="Y777" s="2"/>
      <c r="AD777" s="2"/>
      <c r="AE777" s="2"/>
      <c r="AY777" s="2"/>
      <c r="AZ777" s="2"/>
    </row>
    <row r="779" spans="8:52">
      <c r="H779" s="2"/>
      <c r="I779" s="2"/>
      <c r="AD779" s="2"/>
      <c r="AE779" s="2"/>
      <c r="AN779" s="2"/>
      <c r="AY779" s="2"/>
    </row>
    <row r="780" spans="8:52">
      <c r="H780" s="2"/>
      <c r="T780" s="2"/>
      <c r="AE780" s="2"/>
    </row>
    <row r="781" spans="8:52">
      <c r="H781" s="2"/>
      <c r="T781" s="2"/>
      <c r="AE781" s="2"/>
    </row>
    <row r="782" spans="8:52">
      <c r="H782" s="2"/>
      <c r="T782" s="2"/>
      <c r="AD782" s="2"/>
      <c r="AE782" s="2"/>
      <c r="AN782" s="2"/>
    </row>
    <row r="783" spans="8:52">
      <c r="AD783" s="2"/>
      <c r="AN783" s="2"/>
    </row>
    <row r="785" spans="8:51">
      <c r="AD785" s="2"/>
      <c r="AN785" s="2"/>
    </row>
    <row r="786" spans="8:51">
      <c r="AD786" s="2"/>
      <c r="AN786" s="2"/>
    </row>
    <row r="788" spans="8:51">
      <c r="H788" s="2"/>
      <c r="T788" s="2"/>
      <c r="AD788" s="2"/>
      <c r="AE788" s="2"/>
      <c r="AN788" s="2"/>
    </row>
    <row r="789" spans="8:51">
      <c r="AD789" s="2"/>
      <c r="AN789" s="2"/>
    </row>
    <row r="790" spans="8:51">
      <c r="AD790" s="2"/>
      <c r="AN790" s="2"/>
    </row>
    <row r="791" spans="8:51">
      <c r="AD791" s="2"/>
      <c r="AN791" s="2"/>
    </row>
    <row r="792" spans="8:51">
      <c r="AD792" s="2"/>
      <c r="AN792" s="2"/>
    </row>
    <row r="793" spans="8:51">
      <c r="AD793" s="2"/>
      <c r="AN793" s="2"/>
    </row>
    <row r="794" spans="8:51">
      <c r="AD794" s="2"/>
      <c r="AN794" s="2"/>
    </row>
    <row r="795" spans="8:51">
      <c r="AD795" s="2"/>
      <c r="AN795" s="2"/>
    </row>
    <row r="796" spans="8:51">
      <c r="AD796" s="2"/>
      <c r="AN796" s="2"/>
    </row>
    <row r="797" spans="8:51">
      <c r="H797" s="2"/>
      <c r="T797" s="2"/>
      <c r="AE797" s="2"/>
    </row>
    <row r="798" spans="8:51">
      <c r="H798" s="2"/>
      <c r="I798" s="2"/>
      <c r="T798" s="2"/>
      <c r="AD798" s="2"/>
      <c r="AE798" s="2"/>
      <c r="AN798" s="2"/>
      <c r="AY798" s="2"/>
    </row>
    <row r="800" spans="8:51">
      <c r="H800" s="2"/>
      <c r="T800" s="2"/>
      <c r="AE800" s="2"/>
    </row>
    <row r="801" spans="8:52">
      <c r="AD801" s="2"/>
      <c r="AN801" s="2"/>
    </row>
    <row r="803" spans="8:52">
      <c r="AD803" s="2"/>
      <c r="AN803" s="2"/>
    </row>
    <row r="805" spans="8:52">
      <c r="H805" s="2"/>
      <c r="T805" s="2"/>
      <c r="AD805" s="2"/>
      <c r="AE805" s="2"/>
      <c r="AN805" s="2"/>
    </row>
    <row r="806" spans="8:52">
      <c r="H806" s="2"/>
      <c r="T806" s="2"/>
      <c r="AE806" s="2"/>
    </row>
    <row r="811" spans="8:52">
      <c r="Y811" s="2"/>
      <c r="Z811" s="2"/>
      <c r="AZ811" s="2"/>
    </row>
    <row r="817" spans="8:51">
      <c r="H817" s="2"/>
      <c r="I817" s="2"/>
      <c r="AD817" s="2"/>
      <c r="AE817" s="2"/>
      <c r="AN817" s="2"/>
      <c r="AY817" s="2"/>
    </row>
    <row r="819" spans="8:51">
      <c r="H819" s="2"/>
      <c r="T819" s="2"/>
      <c r="AD819" s="2"/>
      <c r="AE819" s="2"/>
      <c r="AN819" s="2"/>
    </row>
    <row r="821" spans="8:51">
      <c r="H821" s="2"/>
      <c r="T821" s="2"/>
      <c r="AD821" s="2"/>
      <c r="AE821" s="2"/>
      <c r="AN821" s="2"/>
    </row>
    <row r="822" spans="8:51">
      <c r="H822" s="2"/>
      <c r="I822" s="2"/>
      <c r="T822" s="2"/>
      <c r="AD822" s="2"/>
      <c r="AE822" s="2"/>
      <c r="AN822" s="2"/>
      <c r="AY822" s="2"/>
    </row>
    <row r="824" spans="8:51">
      <c r="AD824" s="2"/>
      <c r="AN824" s="2"/>
    </row>
    <row r="832" spans="8:51">
      <c r="AD832" s="2"/>
      <c r="AN832" s="2"/>
    </row>
    <row r="860" spans="8:51">
      <c r="AC860" s="2"/>
    </row>
    <row r="861" spans="8:51">
      <c r="AC861" s="2"/>
    </row>
    <row r="862" spans="8:51">
      <c r="AC862" s="2"/>
    </row>
    <row r="863" spans="8:51">
      <c r="AC863" s="2"/>
    </row>
    <row r="864" spans="8:51">
      <c r="H864" s="2"/>
      <c r="I864" s="2"/>
      <c r="AD864" s="2"/>
      <c r="AE864" s="2"/>
      <c r="AY864" s="2"/>
    </row>
    <row r="868" spans="29:40">
      <c r="AD868" s="2"/>
      <c r="AN868" s="2"/>
    </row>
    <row r="869" spans="29:40">
      <c r="AC869" s="2"/>
    </row>
    <row r="870" spans="29:40">
      <c r="AC870" s="2"/>
    </row>
    <row r="871" spans="29:40">
      <c r="AC871" s="2"/>
    </row>
    <row r="872" spans="29:40">
      <c r="AC872" s="2"/>
    </row>
    <row r="873" spans="29:40">
      <c r="AC873" s="2"/>
    </row>
    <row r="967" spans="8:40">
      <c r="AD967" s="2"/>
      <c r="AN967" s="2"/>
    </row>
    <row r="970" spans="8:40">
      <c r="H970" s="2"/>
      <c r="T970" s="2"/>
      <c r="AD970" s="2"/>
      <c r="AE970" s="2"/>
      <c r="AN970" s="2"/>
    </row>
    <row r="972" spans="8:40">
      <c r="AD972" s="2"/>
      <c r="AN972" s="2"/>
    </row>
    <row r="973" spans="8:40">
      <c r="AD973" s="2"/>
      <c r="AN973" s="2"/>
    </row>
    <row r="975" spans="8:40">
      <c r="H975" s="2"/>
      <c r="T975" s="2"/>
      <c r="AE975" s="2"/>
    </row>
    <row r="976" spans="8:40">
      <c r="AD976" s="2"/>
      <c r="AN976" s="2"/>
    </row>
    <row r="981" spans="3:51">
      <c r="C981" s="2"/>
      <c r="H981" s="2"/>
      <c r="I981" s="2"/>
      <c r="T981" s="2"/>
      <c r="AD981" s="2"/>
      <c r="AE981" s="2"/>
      <c r="AN981" s="2"/>
      <c r="AU981" s="2"/>
      <c r="AX981" s="2"/>
      <c r="AY981" s="2"/>
    </row>
    <row r="983" spans="3:51">
      <c r="H983" s="2"/>
      <c r="I983" s="2"/>
      <c r="AD983" s="2"/>
      <c r="AE983" s="2"/>
      <c r="AY983" s="2"/>
    </row>
    <row r="985" spans="3:51">
      <c r="H985" s="2"/>
      <c r="T985" s="2"/>
      <c r="AD985" s="2"/>
      <c r="AE985" s="2"/>
      <c r="AN985" s="2"/>
    </row>
    <row r="986" spans="3:51">
      <c r="H986" s="2"/>
      <c r="I986" s="2"/>
      <c r="T986" s="2"/>
      <c r="AD986" s="2"/>
      <c r="AE986" s="2"/>
      <c r="AN986" s="2"/>
      <c r="AY986" s="2"/>
    </row>
    <row r="988" spans="3:51">
      <c r="H988" s="2"/>
      <c r="I988" s="2"/>
      <c r="AD988" s="2"/>
      <c r="AE988" s="2"/>
      <c r="AN988" s="2"/>
      <c r="AY988" s="2"/>
    </row>
    <row r="990" spans="3:51">
      <c r="H990" s="2"/>
      <c r="T990" s="2"/>
      <c r="AC990" s="2"/>
      <c r="AE990" s="2"/>
    </row>
    <row r="995" spans="8:52">
      <c r="H995" s="2"/>
      <c r="I995" s="2"/>
      <c r="AD995" s="2"/>
      <c r="AE995" s="2"/>
      <c r="AN995" s="2"/>
      <c r="AY995" s="2"/>
    </row>
    <row r="996" spans="8:52">
      <c r="H996" s="2"/>
      <c r="I996" s="2"/>
      <c r="AD996" s="2"/>
      <c r="AE996" s="2"/>
      <c r="AY996" s="2"/>
    </row>
    <row r="999" spans="8:52">
      <c r="H999" s="2"/>
      <c r="I999" s="2"/>
      <c r="T999" s="2"/>
      <c r="Y999" s="2"/>
      <c r="AC999" s="2"/>
      <c r="AD999" s="2"/>
      <c r="AE999" s="2"/>
      <c r="AY999" s="2"/>
      <c r="AZ999" s="2"/>
    </row>
    <row r="1001" spans="8:52">
      <c r="H1001" s="2"/>
      <c r="I1001" s="2"/>
      <c r="T1001" s="2"/>
      <c r="AD1001" s="2"/>
      <c r="AE1001" s="2"/>
      <c r="AN1001" s="2"/>
      <c r="AY1001" s="2"/>
    </row>
    <row r="1002" spans="8:52">
      <c r="H1002" s="2"/>
      <c r="T1002" s="2"/>
      <c r="AE1002" s="2"/>
    </row>
    <row r="1014" spans="3:52">
      <c r="AC1014" s="2"/>
    </row>
    <row r="1015" spans="3:52">
      <c r="AC1015" s="2"/>
    </row>
    <row r="1016" spans="3:52">
      <c r="H1016" s="2"/>
      <c r="T1016" s="2"/>
      <c r="AD1016" s="2"/>
      <c r="AE1016" s="2"/>
      <c r="AN1016" s="2"/>
    </row>
    <row r="1018" spans="3:52">
      <c r="C1018" s="2"/>
      <c r="H1018" s="2"/>
      <c r="T1018" s="2"/>
      <c r="AD1018" s="2"/>
      <c r="AE1018" s="2"/>
      <c r="AN1018" s="2"/>
      <c r="AU1018" s="2"/>
      <c r="AX1018" s="2"/>
    </row>
    <row r="1019" spans="3:52">
      <c r="H1019" s="2"/>
      <c r="T1019" s="2"/>
      <c r="AE1019" s="2"/>
    </row>
    <row r="1021" spans="3:52">
      <c r="H1021" s="2"/>
      <c r="AD1021" s="2"/>
      <c r="AE1021" s="2"/>
    </row>
    <row r="1023" spans="3:52">
      <c r="H1023" s="2"/>
      <c r="T1023" s="2"/>
      <c r="AE1023" s="2"/>
    </row>
    <row r="1024" spans="3:52">
      <c r="H1024" s="2"/>
      <c r="I1024" s="2"/>
      <c r="T1024" s="2"/>
      <c r="Y1024" s="2"/>
      <c r="AD1024" s="2"/>
      <c r="AE1024" s="2"/>
      <c r="AY1024" s="2"/>
      <c r="AZ1024" s="2"/>
    </row>
    <row r="1025" spans="3:52">
      <c r="C1025" s="2"/>
      <c r="H1025" s="2"/>
      <c r="I1025" s="2"/>
      <c r="T1025" s="2"/>
      <c r="Y1025" s="2"/>
      <c r="AD1025" s="2"/>
      <c r="AE1025" s="2"/>
      <c r="AU1025" s="2"/>
      <c r="AX1025" s="2"/>
      <c r="AY1025" s="2"/>
      <c r="AZ1025" s="2"/>
    </row>
    <row r="1026" spans="3:52">
      <c r="H1026" s="2"/>
      <c r="T1026" s="2"/>
      <c r="AD1026" s="2"/>
      <c r="AE1026" s="2"/>
      <c r="AN1026" s="2"/>
    </row>
    <row r="1027" spans="3:52">
      <c r="H1027" s="2"/>
      <c r="T1027" s="2"/>
      <c r="AD1027" s="2"/>
      <c r="AE1027" s="2"/>
      <c r="AN1027" s="2"/>
    </row>
    <row r="1028" spans="3:52">
      <c r="H1028" s="2"/>
      <c r="T1028" s="2"/>
      <c r="AD1028" s="2"/>
      <c r="AE1028" s="2"/>
      <c r="AN1028" s="2"/>
    </row>
    <row r="1032" spans="3:52">
      <c r="H1032" s="2"/>
      <c r="T1032" s="2"/>
      <c r="AE1032" s="2"/>
    </row>
    <row r="1036" spans="3:52">
      <c r="C1036" s="2"/>
      <c r="H1036" s="2"/>
      <c r="T1036" s="2"/>
      <c r="AD1036" s="2"/>
      <c r="AE1036" s="2"/>
      <c r="AN1036" s="2"/>
      <c r="AU1036" s="2"/>
      <c r="AX1036" s="2"/>
    </row>
    <row r="1037" spans="3:52">
      <c r="H1037" s="2"/>
      <c r="T1037" s="2"/>
      <c r="AD1037" s="2"/>
      <c r="AE1037" s="2"/>
      <c r="AN1037" s="2"/>
    </row>
    <row r="1038" spans="3:52">
      <c r="H1038" s="2"/>
      <c r="I1038" s="2"/>
      <c r="T1038" s="2"/>
      <c r="Y1038" s="2"/>
      <c r="AD1038" s="2"/>
      <c r="AE1038" s="2"/>
      <c r="AY1038" s="2"/>
      <c r="AZ1038" s="2"/>
    </row>
    <row r="1039" spans="3:52">
      <c r="H1039" s="2"/>
      <c r="I1039" s="2"/>
      <c r="Y1039" s="2"/>
      <c r="AD1039" s="2"/>
      <c r="AE1039" s="2"/>
      <c r="AY1039" s="2"/>
      <c r="AZ1039" s="2"/>
    </row>
    <row r="1040" spans="3:52">
      <c r="AD1040" s="2"/>
      <c r="AN1040" s="2"/>
    </row>
    <row r="1043" spans="3:50">
      <c r="C1043" s="2"/>
      <c r="H1043" s="2"/>
      <c r="T1043" s="2"/>
      <c r="AD1043" s="2"/>
      <c r="AE1043" s="2"/>
      <c r="AN1043" s="2"/>
      <c r="AU1043" s="2"/>
      <c r="AX1043" s="2"/>
    </row>
    <row r="1045" spans="3:50">
      <c r="H1045" s="2"/>
      <c r="T1045" s="2"/>
      <c r="AD1045" s="2"/>
      <c r="AE1045" s="2"/>
      <c r="AN1045" s="2"/>
    </row>
    <row r="1049" spans="3:50">
      <c r="H1049" s="2"/>
      <c r="T1049" s="2"/>
      <c r="AD1049" s="2"/>
      <c r="AE1049" s="2"/>
      <c r="AN1049" s="2"/>
    </row>
    <row r="1054" spans="3:50">
      <c r="H1054" s="2"/>
      <c r="T1054" s="2"/>
      <c r="AD1054" s="2"/>
      <c r="AE1054" s="2"/>
      <c r="AN1054" s="2"/>
    </row>
    <row r="1055" spans="3:50">
      <c r="H1055" s="2"/>
      <c r="T1055" s="2"/>
      <c r="AD1055" s="2"/>
      <c r="AE1055" s="2"/>
      <c r="AN1055" s="2"/>
    </row>
    <row r="1056" spans="3:50">
      <c r="H1056" s="2"/>
      <c r="T1056" s="2"/>
      <c r="AD1056" s="2"/>
      <c r="AE1056" s="2"/>
      <c r="AN1056" s="2"/>
    </row>
    <row r="1059" spans="3:52">
      <c r="H1059" s="2"/>
      <c r="T1059" s="2"/>
      <c r="AD1059" s="2"/>
      <c r="AE1059" s="2"/>
    </row>
    <row r="1060" spans="3:52">
      <c r="H1060" s="2"/>
      <c r="T1060" s="2"/>
      <c r="AD1060" s="2"/>
      <c r="AE1060" s="2"/>
      <c r="AN1060" s="2"/>
    </row>
    <row r="1061" spans="3:52">
      <c r="C1061" s="2"/>
      <c r="H1061" s="2"/>
      <c r="I1061" s="2"/>
      <c r="T1061" s="2"/>
      <c r="Y1061" s="2"/>
      <c r="AD1061" s="2"/>
      <c r="AE1061" s="2"/>
      <c r="AU1061" s="2"/>
      <c r="AX1061" s="2"/>
      <c r="AY1061" s="2"/>
      <c r="AZ1061" s="2"/>
    </row>
    <row r="1062" spans="3:52">
      <c r="H1062" s="2"/>
      <c r="T1062" s="2"/>
      <c r="AD1062" s="2"/>
      <c r="AE1062" s="2"/>
      <c r="AN1062" s="2"/>
    </row>
    <row r="1065" spans="3:52">
      <c r="H1065" s="2"/>
      <c r="T1065" s="2"/>
      <c r="AD1065" s="2"/>
      <c r="AE1065" s="2"/>
      <c r="AN1065" s="2"/>
    </row>
    <row r="1066" spans="3:52">
      <c r="C1066" s="2"/>
      <c r="H1066" s="2"/>
      <c r="I1066" s="2"/>
      <c r="T1066" s="2"/>
      <c r="AD1066" s="2"/>
      <c r="AE1066" s="2"/>
      <c r="AN1066" s="2"/>
      <c r="AU1066" s="2"/>
      <c r="AX1066" s="2"/>
      <c r="AY1066" s="2"/>
    </row>
    <row r="1067" spans="3:52">
      <c r="I1067" s="2"/>
      <c r="T1067" s="2"/>
      <c r="AD1067" s="2"/>
      <c r="AN1067" s="2"/>
      <c r="AY1067" s="2"/>
    </row>
    <row r="1068" spans="3:52">
      <c r="H1068" s="2"/>
      <c r="T1068" s="2"/>
      <c r="AE1068" s="2"/>
    </row>
    <row r="1071" spans="3:52">
      <c r="H1071" s="2"/>
      <c r="T1071" s="2"/>
      <c r="AD1071" s="2"/>
      <c r="AE1071" s="2"/>
      <c r="AN1071" s="2"/>
    </row>
    <row r="1072" spans="3:52">
      <c r="H1072" s="2"/>
      <c r="I1072" s="2"/>
      <c r="T1072" s="2"/>
      <c r="Y1072" s="2"/>
      <c r="AD1072" s="2"/>
      <c r="AE1072" s="2"/>
      <c r="AY1072" s="2"/>
      <c r="AZ1072" s="2"/>
    </row>
    <row r="1073" spans="3:52">
      <c r="H1073" s="2"/>
      <c r="I1073" s="2"/>
      <c r="AD1073" s="2"/>
      <c r="AE1073" s="2"/>
      <c r="AY1073" s="2"/>
    </row>
    <row r="1074" spans="3:52">
      <c r="C1074" s="2"/>
      <c r="H1074" s="2"/>
      <c r="T1074" s="2"/>
      <c r="AD1074" s="2"/>
      <c r="AE1074" s="2"/>
      <c r="AN1074" s="2"/>
      <c r="AU1074" s="2"/>
      <c r="AX1074" s="2"/>
    </row>
    <row r="1078" spans="3:52">
      <c r="H1078" s="2"/>
      <c r="T1078" s="2"/>
      <c r="AE1078" s="2"/>
    </row>
    <row r="1079" spans="3:52">
      <c r="H1079" s="2"/>
      <c r="I1079" s="2"/>
      <c r="T1079" s="2"/>
      <c r="Y1079" s="2"/>
      <c r="AD1079" s="2"/>
      <c r="AE1079" s="2"/>
      <c r="AY1079" s="2"/>
      <c r="AZ1079" s="2"/>
    </row>
    <row r="1080" spans="3:52">
      <c r="H1080" s="2"/>
      <c r="I1080" s="2"/>
      <c r="AD1080" s="2"/>
      <c r="AE1080" s="2"/>
      <c r="AY1080" s="2"/>
    </row>
    <row r="1081" spans="3:52">
      <c r="C1081" s="2"/>
      <c r="H1081" s="2"/>
      <c r="T1081" s="2"/>
      <c r="AD1081" s="2"/>
      <c r="AE1081" s="2"/>
      <c r="AN1081" s="2"/>
      <c r="AU1081" s="2"/>
      <c r="AX1081" s="2"/>
    </row>
    <row r="1083" spans="3:52">
      <c r="H1083" s="2"/>
      <c r="T1083" s="2"/>
      <c r="AE1083" s="2"/>
    </row>
    <row r="1085" spans="3:52">
      <c r="H1085" s="2"/>
      <c r="T1085" s="2"/>
      <c r="AD1085" s="2"/>
      <c r="AE1085" s="2"/>
      <c r="AN1085" s="2"/>
    </row>
    <row r="1086" spans="3:52">
      <c r="H1086" s="2"/>
      <c r="I1086" s="2"/>
      <c r="AD1086" s="2"/>
      <c r="AE1086" s="2"/>
      <c r="AY1086" s="2"/>
    </row>
    <row r="1087" spans="3:52">
      <c r="C1087" s="2"/>
      <c r="H1087" s="2"/>
      <c r="T1087" s="2"/>
      <c r="AD1087" s="2"/>
      <c r="AE1087" s="2"/>
      <c r="AN1087" s="2"/>
      <c r="AU1087" s="2"/>
      <c r="AX1087" s="2"/>
    </row>
    <row r="1089" spans="8:51">
      <c r="H1089" s="2"/>
      <c r="I1089" s="2"/>
      <c r="T1089" s="2"/>
      <c r="AD1089" s="2"/>
      <c r="AE1089" s="2"/>
      <c r="AY1089" s="2"/>
    </row>
    <row r="1092" spans="8:51">
      <c r="H1092" s="2"/>
      <c r="AE1092" s="2"/>
    </row>
    <row r="1100" spans="8:51">
      <c r="AD1100" s="2"/>
      <c r="AN1100" s="2"/>
    </row>
    <row r="1101" spans="8:51">
      <c r="AD1101" s="2"/>
      <c r="AN1101" s="2"/>
    </row>
    <row r="1107" spans="3:51">
      <c r="C1107" s="2"/>
      <c r="H1107" s="2"/>
      <c r="T1107" s="2"/>
      <c r="AC1107" s="2"/>
      <c r="AE1107" s="2"/>
      <c r="AU1107" s="2"/>
      <c r="AX1107" s="2"/>
    </row>
    <row r="1108" spans="3:51">
      <c r="H1108" s="2"/>
      <c r="I1108" s="2"/>
      <c r="AD1108" s="2"/>
      <c r="AE1108" s="2"/>
      <c r="AN1108" s="2"/>
      <c r="AY1108" s="2"/>
    </row>
    <row r="1109" spans="3:51">
      <c r="H1109" s="2"/>
      <c r="T1109" s="2"/>
      <c r="AD1109" s="2"/>
      <c r="AE1109" s="2"/>
      <c r="AN1109" s="2"/>
    </row>
    <row r="1111" spans="3:51">
      <c r="H1111" s="2"/>
      <c r="T1111" s="2"/>
      <c r="AD1111" s="2"/>
      <c r="AE1111" s="2"/>
      <c r="AN1111" s="2"/>
    </row>
    <row r="1112" spans="3:51">
      <c r="H1112" s="2"/>
      <c r="T1112" s="2"/>
      <c r="AE1112" s="2"/>
    </row>
    <row r="1118" spans="3:51">
      <c r="C1118" s="2"/>
      <c r="H1118" s="2"/>
      <c r="T1118" s="2"/>
      <c r="AD1118" s="2"/>
      <c r="AE1118" s="2"/>
      <c r="AN1118" s="2"/>
      <c r="AU1118" s="2"/>
      <c r="AX1118" s="2"/>
    </row>
    <row r="1119" spans="3:51">
      <c r="C1119" s="2"/>
      <c r="H1119" s="2"/>
      <c r="T1119" s="2"/>
      <c r="AD1119" s="2"/>
      <c r="AE1119" s="2"/>
      <c r="AN1119" s="2"/>
      <c r="AU1119" s="2"/>
      <c r="AX1119" s="2"/>
    </row>
    <row r="1120" spans="3:51">
      <c r="I1120" s="2"/>
      <c r="T1120" s="2"/>
      <c r="AD1120" s="2"/>
      <c r="AN1120" s="2"/>
      <c r="AY1120" s="2"/>
    </row>
    <row r="1121" spans="3:52">
      <c r="H1121" s="2"/>
      <c r="T1121" s="2"/>
      <c r="AD1121" s="2"/>
      <c r="AE1121" s="2"/>
      <c r="AN1121" s="2"/>
    </row>
    <row r="1124" spans="3:52">
      <c r="H1124" s="2"/>
      <c r="I1124" s="2"/>
      <c r="T1124" s="2"/>
      <c r="Y1124" s="2"/>
      <c r="AD1124" s="2"/>
      <c r="AE1124" s="2"/>
      <c r="AN1124" s="2"/>
      <c r="AY1124" s="2"/>
      <c r="AZ1124" s="2"/>
    </row>
    <row r="1125" spans="3:52">
      <c r="H1125" s="2"/>
      <c r="I1125" s="2"/>
      <c r="T1125" s="2"/>
      <c r="Y1125" s="2"/>
      <c r="AD1125" s="2"/>
      <c r="AE1125" s="2"/>
      <c r="AN1125" s="2"/>
      <c r="AY1125" s="2"/>
      <c r="AZ1125" s="2"/>
    </row>
    <row r="1126" spans="3:52">
      <c r="H1126" s="2"/>
      <c r="T1126" s="2"/>
      <c r="Y1126" s="2"/>
      <c r="AD1126" s="2"/>
      <c r="AE1126" s="2"/>
      <c r="AN1126" s="2"/>
      <c r="AZ1126" s="2"/>
    </row>
    <row r="1127" spans="3:52">
      <c r="H1127" s="2"/>
      <c r="I1127" s="2"/>
      <c r="T1127" s="2"/>
      <c r="Y1127" s="2"/>
      <c r="AD1127" s="2"/>
      <c r="AE1127" s="2"/>
      <c r="AN1127" s="2"/>
      <c r="AY1127" s="2"/>
      <c r="AZ1127" s="2"/>
    </row>
    <row r="1128" spans="3:52">
      <c r="H1128" s="2"/>
      <c r="I1128" s="2"/>
      <c r="T1128" s="2"/>
      <c r="Y1128" s="2"/>
      <c r="AD1128" s="2"/>
      <c r="AE1128" s="2"/>
      <c r="AN1128" s="2"/>
      <c r="AY1128" s="2"/>
      <c r="AZ1128" s="2"/>
    </row>
    <row r="1129" spans="3:52">
      <c r="H1129" s="2"/>
      <c r="I1129" s="2"/>
      <c r="AD1129" s="2"/>
      <c r="AE1129" s="2"/>
      <c r="AN1129" s="2"/>
      <c r="AY1129" s="2"/>
    </row>
    <row r="1130" spans="3:52">
      <c r="C1130" s="2"/>
      <c r="H1130" s="2"/>
      <c r="I1130" s="2"/>
      <c r="T1130" s="2"/>
      <c r="Y1130" s="2"/>
      <c r="AD1130" s="2"/>
      <c r="AE1130" s="2"/>
      <c r="AN1130" s="2"/>
      <c r="AU1130" s="2"/>
      <c r="AX1130" s="2"/>
      <c r="AY1130" s="2"/>
      <c r="AZ1130" s="2"/>
    </row>
    <row r="1132" spans="3:52">
      <c r="H1132" s="2"/>
      <c r="T1132" s="2"/>
      <c r="AD1132" s="2"/>
      <c r="AE1132" s="2"/>
      <c r="AN1132" s="2"/>
    </row>
    <row r="1135" spans="3:52">
      <c r="H1135" s="2"/>
      <c r="T1135" s="2"/>
      <c r="AD1135" s="2"/>
      <c r="AE1135" s="2"/>
      <c r="AN1135" s="2"/>
    </row>
    <row r="1137" spans="3:51">
      <c r="H1137" s="2"/>
      <c r="I1137" s="2"/>
      <c r="AD1137" s="2"/>
      <c r="AE1137" s="2"/>
      <c r="AY1137" s="2"/>
    </row>
    <row r="1138" spans="3:51">
      <c r="H1138" s="2"/>
      <c r="I1138" s="2"/>
      <c r="T1138" s="2"/>
      <c r="AD1138" s="2"/>
      <c r="AE1138" s="2"/>
      <c r="AN1138" s="2"/>
      <c r="AY1138" s="2"/>
    </row>
    <row r="1140" spans="3:51">
      <c r="C1140" s="2"/>
      <c r="H1140" s="2"/>
      <c r="T1140" s="2"/>
      <c r="AD1140" s="2"/>
      <c r="AE1140" s="2"/>
      <c r="AN1140" s="2"/>
      <c r="AU1140" s="2"/>
      <c r="AX1140" s="2"/>
    </row>
    <row r="1142" spans="3:51">
      <c r="C1142" s="2"/>
      <c r="T1142" s="2"/>
      <c r="AU1142" s="2"/>
      <c r="AX1142" s="2"/>
    </row>
    <row r="1145" spans="3:51">
      <c r="H1145" s="2"/>
      <c r="T1145" s="2"/>
      <c r="AD1145" s="2"/>
      <c r="AE1145" s="2"/>
      <c r="AN1145" s="2"/>
    </row>
    <row r="1166" spans="3:52">
      <c r="C1166" s="2"/>
      <c r="I1166" s="2"/>
      <c r="Y1166" s="2"/>
      <c r="AD1166" s="2"/>
      <c r="AU1166" s="2"/>
      <c r="AX1166" s="2"/>
      <c r="AY1166" s="2"/>
      <c r="AZ1166" s="2"/>
    </row>
    <row r="1185" spans="3:52">
      <c r="H1185" s="2"/>
      <c r="T1185" s="2"/>
      <c r="AD1185" s="2"/>
      <c r="AE1185" s="2"/>
      <c r="AN1185" s="2"/>
    </row>
    <row r="1186" spans="3:52">
      <c r="H1186" s="2"/>
      <c r="T1186" s="2"/>
      <c r="AD1186" s="2"/>
      <c r="AE1186" s="2"/>
      <c r="AN1186" s="2"/>
    </row>
    <row r="1188" spans="3:52">
      <c r="H1188" s="2"/>
      <c r="I1188" s="2"/>
      <c r="T1188" s="2"/>
      <c r="Y1188" s="2"/>
      <c r="AD1188" s="2"/>
      <c r="AE1188" s="2"/>
      <c r="AN1188" s="2"/>
      <c r="AY1188" s="2"/>
      <c r="AZ1188" s="2"/>
    </row>
    <row r="1190" spans="3:52">
      <c r="C1190" s="2"/>
      <c r="H1190" s="2"/>
      <c r="T1190" s="2"/>
      <c r="AD1190" s="2"/>
      <c r="AE1190" s="2"/>
      <c r="AN1190" s="2"/>
      <c r="AU1190" s="2"/>
      <c r="AX1190" s="2"/>
    </row>
    <row r="1191" spans="3:52">
      <c r="H1191" s="2"/>
      <c r="I1191" s="2"/>
      <c r="T1191" s="2"/>
      <c r="Y1191" s="2"/>
      <c r="AD1191" s="2"/>
      <c r="AE1191" s="2"/>
      <c r="AY1191" s="2"/>
      <c r="AZ1191" s="2"/>
    </row>
    <row r="1192" spans="3:52">
      <c r="H1192" s="2"/>
      <c r="I1192" s="2"/>
      <c r="AD1192" s="2"/>
      <c r="AE1192" s="2"/>
      <c r="AY1192" s="2"/>
    </row>
    <row r="1193" spans="3:52">
      <c r="H1193" s="2"/>
      <c r="I1193" s="2"/>
      <c r="T1193" s="2"/>
      <c r="AD1193" s="2"/>
      <c r="AE1193" s="2"/>
      <c r="AN1193" s="2"/>
      <c r="AY1193" s="2"/>
    </row>
    <row r="1195" spans="3:52">
      <c r="H1195" s="2"/>
      <c r="T1195" s="2"/>
      <c r="AD1195" s="2"/>
      <c r="AE1195" s="2"/>
      <c r="AN1195" s="2"/>
    </row>
    <row r="1197" spans="3:52">
      <c r="C1197" s="2"/>
      <c r="H1197" s="2"/>
      <c r="T1197" s="2"/>
      <c r="AE1197" s="2"/>
      <c r="AU1197" s="2"/>
      <c r="AX1197" s="2"/>
    </row>
    <row r="1198" spans="3:52">
      <c r="H1198" s="2"/>
      <c r="I1198" s="2"/>
      <c r="T1198" s="2"/>
      <c r="Y1198" s="2"/>
      <c r="AD1198" s="2"/>
      <c r="AE1198" s="2"/>
      <c r="AY1198" s="2"/>
      <c r="AZ1198" s="2"/>
    </row>
    <row r="1199" spans="3:52">
      <c r="H1199" s="2"/>
      <c r="I1199" s="2"/>
      <c r="AD1199" s="2"/>
      <c r="AE1199" s="2"/>
      <c r="AY1199" s="2"/>
    </row>
    <row r="1200" spans="3:52">
      <c r="C1200" s="2"/>
      <c r="H1200" s="2"/>
      <c r="I1200" s="2"/>
      <c r="T1200" s="2"/>
      <c r="AD1200" s="2"/>
      <c r="AE1200" s="2"/>
      <c r="AN1200" s="2"/>
      <c r="AU1200" s="2"/>
      <c r="AX1200" s="2"/>
      <c r="AY1200" s="2"/>
    </row>
    <row r="1202" spans="3:52">
      <c r="H1202" s="2"/>
      <c r="T1202" s="2"/>
      <c r="AE1202" s="2"/>
    </row>
    <row r="1204" spans="3:52">
      <c r="C1204" s="2"/>
      <c r="H1204" s="2"/>
      <c r="I1204" s="2"/>
      <c r="T1204" s="2"/>
      <c r="Y1204" s="2"/>
      <c r="AD1204" s="2"/>
      <c r="AE1204" s="2"/>
      <c r="AU1204" s="2"/>
      <c r="AX1204" s="2"/>
      <c r="AY1204" s="2"/>
      <c r="AZ1204" s="2"/>
    </row>
    <row r="1205" spans="3:52">
      <c r="H1205" s="2"/>
      <c r="I1205" s="2"/>
      <c r="AD1205" s="2"/>
      <c r="AE1205" s="2"/>
      <c r="AY1205" s="2"/>
    </row>
    <row r="1206" spans="3:52">
      <c r="H1206" s="2"/>
      <c r="I1206" s="2"/>
      <c r="T1206" s="2"/>
      <c r="AD1206" s="2"/>
      <c r="AE1206" s="2"/>
      <c r="AN1206" s="2"/>
      <c r="AY1206" s="2"/>
    </row>
    <row r="1208" spans="3:52">
      <c r="H1208" s="2"/>
      <c r="T1208" s="2"/>
      <c r="AD1208" s="2"/>
      <c r="AE1208" s="2"/>
      <c r="AN1208" s="2"/>
    </row>
    <row r="1210" spans="3:52">
      <c r="H1210" s="2"/>
      <c r="T1210" s="2"/>
      <c r="AE1210" s="2"/>
    </row>
    <row r="1213" spans="3:52">
      <c r="H1213" s="2"/>
      <c r="I1213" s="2"/>
      <c r="AD1213" s="2"/>
      <c r="AE1213" s="2"/>
      <c r="AY1213" s="2"/>
    </row>
    <row r="1218" spans="3:51">
      <c r="I1218" s="2"/>
      <c r="T1218" s="2"/>
      <c r="AD1218" s="2"/>
      <c r="AN1218" s="2"/>
      <c r="AY1218" s="2"/>
    </row>
    <row r="1223" spans="3:51">
      <c r="AD1223" s="2"/>
      <c r="AN1223" s="2"/>
    </row>
    <row r="1224" spans="3:51">
      <c r="AD1224" s="2"/>
      <c r="AN1224" s="2"/>
    </row>
    <row r="1227" spans="3:51">
      <c r="H1227" s="2"/>
      <c r="T1227" s="2"/>
      <c r="AD1227" s="2"/>
      <c r="AE1227" s="2"/>
      <c r="AN1227" s="2"/>
    </row>
    <row r="1229" spans="3:51">
      <c r="H1229" s="2"/>
      <c r="T1229" s="2"/>
      <c r="AD1229" s="2"/>
      <c r="AE1229" s="2"/>
      <c r="AN1229" s="2"/>
    </row>
    <row r="1230" spans="3:51">
      <c r="C1230" s="2"/>
      <c r="H1230" s="2"/>
      <c r="T1230" s="2"/>
      <c r="AD1230" s="2"/>
      <c r="AE1230" s="2"/>
      <c r="AN1230" s="2"/>
      <c r="AU1230" s="2"/>
      <c r="AX1230" s="2"/>
    </row>
    <row r="1232" spans="3:51">
      <c r="H1232" s="2"/>
      <c r="T1232" s="2"/>
      <c r="AD1232" s="2"/>
      <c r="AE1232" s="2"/>
      <c r="AN1232" s="2"/>
    </row>
    <row r="1234" spans="8:40">
      <c r="AD1234" s="2"/>
      <c r="AN1234" s="2"/>
    </row>
    <row r="1235" spans="8:40">
      <c r="AD1235" s="2"/>
      <c r="AN1235" s="2"/>
    </row>
    <row r="1237" spans="8:40">
      <c r="AD1237" s="2"/>
      <c r="AN1237" s="2"/>
    </row>
    <row r="1240" spans="8:40">
      <c r="H1240" s="2"/>
      <c r="T1240" s="2"/>
      <c r="AD1240" s="2"/>
      <c r="AE1240" s="2"/>
      <c r="AN1240" s="2"/>
    </row>
    <row r="1241" spans="8:40">
      <c r="H1241" s="2"/>
      <c r="T1241" s="2"/>
      <c r="AD1241" s="2"/>
      <c r="AE1241" s="2"/>
      <c r="AN1241" s="2"/>
    </row>
    <row r="1242" spans="8:40">
      <c r="AD1242" s="2"/>
      <c r="AN1242" s="2"/>
    </row>
    <row r="1243" spans="8:40">
      <c r="H1243" s="2"/>
      <c r="T1243" s="2"/>
      <c r="AD1243" s="2"/>
      <c r="AE1243" s="2"/>
      <c r="AN1243" s="2"/>
    </row>
    <row r="1244" spans="8:40">
      <c r="H1244" s="2"/>
      <c r="T1244" s="2"/>
      <c r="AD1244" s="2"/>
      <c r="AE1244" s="2"/>
      <c r="AN1244" s="2"/>
    </row>
    <row r="1246" spans="8:40">
      <c r="AD1246" s="2"/>
      <c r="AN1246" s="2"/>
    </row>
    <row r="1252" spans="3:52">
      <c r="C1252" s="2"/>
      <c r="I1252" s="2"/>
      <c r="Y1252" s="2"/>
      <c r="AD1252" s="2"/>
      <c r="AU1252" s="2"/>
      <c r="AX1252" s="2"/>
      <c r="AY1252" s="2"/>
      <c r="AZ1252" s="2"/>
    </row>
    <row r="1255" spans="3:52">
      <c r="C1255" s="2"/>
      <c r="I1255" s="2"/>
      <c r="Y1255" s="2"/>
      <c r="AD1255" s="2"/>
      <c r="AU1255" s="2"/>
      <c r="AX1255" s="2"/>
      <c r="AY1255" s="2"/>
      <c r="AZ1255" s="2"/>
    </row>
    <row r="1262" spans="3:52">
      <c r="C1262" s="2"/>
      <c r="I1262" s="2"/>
      <c r="Y1262" s="2"/>
      <c r="AD1262" s="2"/>
      <c r="AU1262" s="2"/>
      <c r="AX1262" s="2"/>
      <c r="AY1262" s="2"/>
      <c r="AZ1262" s="2"/>
    </row>
    <row r="1266" spans="3:52">
      <c r="C1266" s="2"/>
      <c r="I1266" s="2"/>
      <c r="Y1266" s="2"/>
      <c r="AD1266" s="2"/>
      <c r="AU1266" s="2"/>
      <c r="AX1266" s="2"/>
      <c r="AY1266" s="2"/>
      <c r="AZ1266" s="2"/>
    </row>
    <row r="1270" spans="3:52">
      <c r="C1270" s="2"/>
      <c r="I1270" s="2"/>
      <c r="Y1270" s="2"/>
      <c r="AD1270" s="2"/>
      <c r="AU1270" s="2"/>
      <c r="AX1270" s="2"/>
      <c r="AY1270" s="2"/>
      <c r="AZ1270" s="2"/>
    </row>
    <row r="1284" spans="3:51">
      <c r="H1284" s="2"/>
      <c r="T1284" s="2"/>
      <c r="AD1284" s="2"/>
      <c r="AE1284" s="2"/>
    </row>
    <row r="1285" spans="3:51">
      <c r="I1285" s="2"/>
      <c r="T1285" s="2"/>
      <c r="AD1285" s="2"/>
      <c r="AN1285" s="2"/>
      <c r="AY1285" s="2"/>
    </row>
    <row r="1288" spans="3:51">
      <c r="C1288" s="2"/>
      <c r="D1288" s="2"/>
      <c r="E1288" s="2"/>
      <c r="F1288" s="2"/>
      <c r="G1288" s="2"/>
      <c r="H1288" s="2"/>
      <c r="K1288" s="2"/>
      <c r="L1288" s="2"/>
      <c r="N1288" s="2"/>
      <c r="O1288" s="2"/>
      <c r="Y1288" s="2"/>
      <c r="Z1288" s="2"/>
      <c r="AA1288" s="2"/>
      <c r="AC1288" s="2"/>
      <c r="AD1288" s="2"/>
      <c r="AE1288" s="2"/>
      <c r="AN1288" s="2"/>
      <c r="AV1288" s="2"/>
    </row>
  </sheetData>
  <phoneticPr fontId="187" type="noConversion"/>
  <pageMargins left="0.69930555555555596" right="0.69930555555555596" top="0.75" bottom="0.75" header="0.3" footer="0.3"/>
  <pageSetup paperSize="9" orientation="portrait" horizont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4"/>
  <sheetViews>
    <sheetView workbookViewId="0">
      <selection activeCell="A4" sqref="A4:F54"/>
    </sheetView>
  </sheetViews>
  <sheetFormatPr defaultRowHeight="16.2"/>
  <cols>
    <col min="1" max="1" width="19.44140625" bestFit="1" customWidth="1"/>
  </cols>
  <sheetData>
    <row r="3" spans="1:6">
      <c r="A3" s="49" t="s">
        <v>981</v>
      </c>
      <c r="D3" s="295" t="s">
        <v>983</v>
      </c>
      <c r="E3" s="295" t="s">
        <v>984</v>
      </c>
    </row>
    <row r="4" spans="1:6">
      <c r="A4" s="11" t="s">
        <v>250</v>
      </c>
      <c r="B4" t="e">
        <f>VLOOKUP(A4,#REF!,2,0)</f>
        <v>#REF!</v>
      </c>
      <c r="D4">
        <f>SUMIFS(BOM!$C:$C,BOM!$A:$A,$A4)</f>
        <v>2</v>
      </c>
      <c r="E4">
        <f>SUMIFS([1]QUNJIZONGBOM!$H:$H,[1]QUNJIZONGBOM!$A:$A,$A4)</f>
        <v>2</v>
      </c>
      <c r="F4" t="b">
        <f>D4=E4</f>
        <v>1</v>
      </c>
    </row>
    <row r="5" spans="1:6">
      <c r="A5" s="11" t="s">
        <v>248</v>
      </c>
      <c r="B5" t="e">
        <f>VLOOKUP(A5,#REF!,2,0)</f>
        <v>#REF!</v>
      </c>
      <c r="D5">
        <f>SUMIFS(BOM!$C:$C,BOM!$A:$A,$A5)</f>
        <v>1</v>
      </c>
      <c r="E5">
        <f>SUMIFS([1]QUNJIZONGBOM!$H:$H,[1]QUNJIZONGBOM!$A:$A,$A5)</f>
        <v>1</v>
      </c>
      <c r="F5" t="b">
        <f t="shared" ref="F5:F54" si="0">D5=E5</f>
        <v>1</v>
      </c>
    </row>
    <row r="6" spans="1:6">
      <c r="A6" s="11" t="s">
        <v>249</v>
      </c>
      <c r="B6" t="e">
        <f>VLOOKUP(A6,#REF!,2,0)</f>
        <v>#REF!</v>
      </c>
      <c r="D6">
        <f>SUMIFS(BOM!$C:$C,BOM!$A:$A,$A6)</f>
        <v>1</v>
      </c>
      <c r="E6">
        <f>SUMIFS([1]QUNJIZONGBOM!$H:$H,[1]QUNJIZONGBOM!$A:$A,$A6)</f>
        <v>1</v>
      </c>
      <c r="F6" t="b">
        <f t="shared" si="0"/>
        <v>1</v>
      </c>
    </row>
    <row r="7" spans="1:6">
      <c r="A7" s="11" t="s">
        <v>426</v>
      </c>
      <c r="B7" t="e">
        <f>VLOOKUP(A7,#REF!,2,0)</f>
        <v>#REF!</v>
      </c>
      <c r="D7">
        <f>SUMIFS(BOM!$C:$C,BOM!$A:$A,$A7)</f>
        <v>2</v>
      </c>
      <c r="E7">
        <f>SUMIFS([1]QUNJIZONGBOM!$H:$H,[1]QUNJIZONGBOM!$A:$A,$A7)</f>
        <v>2</v>
      </c>
      <c r="F7" t="b">
        <f t="shared" si="0"/>
        <v>1</v>
      </c>
    </row>
    <row r="8" spans="1:6">
      <c r="A8" s="11" t="s">
        <v>427</v>
      </c>
      <c r="B8" t="e">
        <f>VLOOKUP(A8,#REF!,2,0)</f>
        <v>#REF!</v>
      </c>
      <c r="D8">
        <f>SUMIFS(BOM!$C:$C,BOM!$A:$A,$A8)</f>
        <v>1</v>
      </c>
      <c r="E8">
        <f>SUMIFS([1]QUNJIZONGBOM!$H:$H,[1]QUNJIZONGBOM!$A:$A,$A8)</f>
        <v>1</v>
      </c>
      <c r="F8" t="b">
        <f t="shared" si="0"/>
        <v>1</v>
      </c>
    </row>
    <row r="9" spans="1:6">
      <c r="A9" s="11" t="s">
        <v>428</v>
      </c>
      <c r="B9" t="e">
        <f>VLOOKUP(A9,#REF!,2,0)</f>
        <v>#REF!</v>
      </c>
      <c r="D9">
        <f>SUMIFS(BOM!$C:$C,BOM!$A:$A,$A9)</f>
        <v>1</v>
      </c>
      <c r="E9">
        <f>SUMIFS([1]QUNJIZONGBOM!$H:$H,[1]QUNJIZONGBOM!$A:$A,$A9)</f>
        <v>1</v>
      </c>
      <c r="F9" t="b">
        <f t="shared" si="0"/>
        <v>1</v>
      </c>
    </row>
    <row r="10" spans="1:6">
      <c r="A10" s="11" t="s">
        <v>238</v>
      </c>
      <c r="B10" t="e">
        <f>VLOOKUP(A10,#REF!,2,0)</f>
        <v>#REF!</v>
      </c>
      <c r="D10">
        <f>SUMIFS(BOM!$C:$C,BOM!$A:$A,$A10)</f>
        <v>12</v>
      </c>
      <c r="E10">
        <f>SUMIFS([1]QUNJIZONGBOM!$H:$H,[1]QUNJIZONGBOM!$A:$A,$A10)</f>
        <v>12</v>
      </c>
      <c r="F10" t="b">
        <f t="shared" si="0"/>
        <v>1</v>
      </c>
    </row>
    <row r="11" spans="1:6">
      <c r="A11" s="11" t="s">
        <v>240</v>
      </c>
      <c r="B11" t="e">
        <f>VLOOKUP(A11,#REF!,2,0)</f>
        <v>#REF!</v>
      </c>
      <c r="D11">
        <f>SUMIFS(BOM!$C:$C,BOM!$A:$A,$A11)</f>
        <v>12</v>
      </c>
      <c r="E11">
        <f>SUMIFS([1]QUNJIZONGBOM!$H:$H,[1]QUNJIZONGBOM!$A:$A,$A11)</f>
        <v>12</v>
      </c>
      <c r="F11" t="b">
        <f t="shared" si="0"/>
        <v>1</v>
      </c>
    </row>
    <row r="12" spans="1:6">
      <c r="A12" s="11" t="s">
        <v>241</v>
      </c>
      <c r="B12" t="e">
        <f>VLOOKUP(A12,#REF!,2,0)</f>
        <v>#REF!</v>
      </c>
      <c r="D12">
        <f>SUMIFS(BOM!$C:$C,BOM!$A:$A,$A12)</f>
        <v>4</v>
      </c>
      <c r="E12">
        <f>SUMIFS([1]QUNJIZONGBOM!$H:$H,[1]QUNJIZONGBOM!$A:$A,$A12)</f>
        <v>4</v>
      </c>
      <c r="F12" t="b">
        <f t="shared" si="0"/>
        <v>1</v>
      </c>
    </row>
    <row r="13" spans="1:6">
      <c r="A13" s="11" t="s">
        <v>243</v>
      </c>
      <c r="B13" t="e">
        <f>VLOOKUP(A13,#REF!,2,0)</f>
        <v>#REF!</v>
      </c>
      <c r="D13">
        <f>SUMIFS(BOM!$C:$C,BOM!$A:$A,$A13)</f>
        <v>4</v>
      </c>
      <c r="E13">
        <f>SUMIFS([1]QUNJIZONGBOM!$H:$H,[1]QUNJIZONGBOM!$A:$A,$A13)</f>
        <v>4</v>
      </c>
      <c r="F13" t="b">
        <f t="shared" si="0"/>
        <v>1</v>
      </c>
    </row>
    <row r="14" spans="1:6">
      <c r="A14" s="11" t="s">
        <v>246</v>
      </c>
      <c r="B14" t="e">
        <f>VLOOKUP(A14,#REF!,2,0)</f>
        <v>#REF!</v>
      </c>
      <c r="D14">
        <f>SUMIFS(BOM!$C:$C,BOM!$A:$A,$A14)</f>
        <v>3</v>
      </c>
      <c r="E14">
        <f>SUMIFS([1]QUNJIZONGBOM!$H:$H,[1]QUNJIZONGBOM!$A:$A,$A14)</f>
        <v>3</v>
      </c>
      <c r="F14" t="b">
        <f t="shared" si="0"/>
        <v>1</v>
      </c>
    </row>
    <row r="15" spans="1:6">
      <c r="A15" s="11" t="s">
        <v>244</v>
      </c>
      <c r="B15" t="e">
        <f>VLOOKUP(A15,#REF!,2,0)</f>
        <v>#REF!</v>
      </c>
      <c r="D15">
        <f>SUMIFS(BOM!$C:$C,BOM!$A:$A,$A15)</f>
        <v>18</v>
      </c>
      <c r="E15">
        <f>SUMIFS([1]QUNJIZONGBOM!$H:$H,[1]QUNJIZONGBOM!$A:$A,$A15)</f>
        <v>18</v>
      </c>
      <c r="F15" t="b">
        <f t="shared" si="0"/>
        <v>1</v>
      </c>
    </row>
    <row r="16" spans="1:6">
      <c r="A16" s="11" t="s">
        <v>245</v>
      </c>
      <c r="B16" t="e">
        <f>VLOOKUP(A16,#REF!,2,0)</f>
        <v>#REF!</v>
      </c>
      <c r="D16">
        <f>SUMIFS(BOM!$C:$C,BOM!$A:$A,$A16)</f>
        <v>18</v>
      </c>
      <c r="E16">
        <f>SUMIFS([1]QUNJIZONGBOM!$H:$H,[1]QUNJIZONGBOM!$A:$A,$A16)</f>
        <v>18</v>
      </c>
      <c r="F16" t="b">
        <f t="shared" si="0"/>
        <v>1</v>
      </c>
    </row>
    <row r="17" spans="1:6">
      <c r="A17" s="11" t="s">
        <v>440</v>
      </c>
      <c r="B17" t="e">
        <f>VLOOKUP(A17,#REF!,2,0)</f>
        <v>#REF!</v>
      </c>
      <c r="D17">
        <v>18</v>
      </c>
      <c r="E17">
        <f>SUMIFS([1]QUNJIZONGBOM!$H:$H,[1]QUNJIZONGBOM!$A:$A,$A17)</f>
        <v>0</v>
      </c>
      <c r="F17" t="b">
        <f t="shared" si="0"/>
        <v>0</v>
      </c>
    </row>
    <row r="18" spans="1:6">
      <c r="A18" s="11" t="s">
        <v>255</v>
      </c>
      <c r="B18" t="e">
        <f>VLOOKUP(A18,#REF!,2,0)</f>
        <v>#REF!</v>
      </c>
      <c r="D18">
        <f>SUMIFS(BOM!$C:$C,BOM!$A:$A,$A18)</f>
        <v>1</v>
      </c>
      <c r="E18">
        <f>SUMIFS([1]QUNJIZONGBOM!$H:$H,[1]QUNJIZONGBOM!$A:$A,$A18)</f>
        <v>1</v>
      </c>
      <c r="F18" t="b">
        <f t="shared" si="0"/>
        <v>1</v>
      </c>
    </row>
    <row r="19" spans="1:6">
      <c r="A19" s="11" t="s">
        <v>163</v>
      </c>
      <c r="B19" t="e">
        <f>VLOOKUP(A19,#REF!,2,0)</f>
        <v>#REF!</v>
      </c>
      <c r="D19">
        <f>SUMIFS(BOM!$C:$C,BOM!$A:$A,$A19)</f>
        <v>4</v>
      </c>
      <c r="E19">
        <f>SUMIFS([1]QUNJIZONGBOM!$H:$H,[1]QUNJIZONGBOM!$A:$A,$A19)</f>
        <v>4</v>
      </c>
      <c r="F19" t="b">
        <f t="shared" si="0"/>
        <v>1</v>
      </c>
    </row>
    <row r="20" spans="1:6">
      <c r="A20" s="11" t="s">
        <v>283</v>
      </c>
      <c r="B20" t="e">
        <f>VLOOKUP(A20,#REF!,2,0)</f>
        <v>#REF!</v>
      </c>
      <c r="D20">
        <f>SUMIFS(BOM!$C:$C,BOM!$A:$A,$A20)</f>
        <v>6</v>
      </c>
      <c r="E20">
        <f>SUMIFS([1]QUNJIZONGBOM!$H:$H,[1]QUNJIZONGBOM!$A:$A,$A20)</f>
        <v>6</v>
      </c>
      <c r="F20" t="b">
        <f t="shared" si="0"/>
        <v>1</v>
      </c>
    </row>
    <row r="21" spans="1:6">
      <c r="A21" s="11" t="s">
        <v>285</v>
      </c>
      <c r="B21" t="e">
        <f>VLOOKUP(A21,#REF!,2,0)</f>
        <v>#REF!</v>
      </c>
      <c r="D21">
        <f>SUMIFS(BOM!$C:$C,BOM!$A:$A,$A21)</f>
        <v>6</v>
      </c>
      <c r="E21">
        <f>SUMIFS([1]QUNJIZONGBOM!$H:$H,[1]QUNJIZONGBOM!$A:$A,$A21)</f>
        <v>6</v>
      </c>
      <c r="F21" t="b">
        <f t="shared" si="0"/>
        <v>1</v>
      </c>
    </row>
    <row r="22" spans="1:6">
      <c r="A22" s="11" t="s">
        <v>284</v>
      </c>
      <c r="B22" t="e">
        <f>VLOOKUP(A22,#REF!,2,0)</f>
        <v>#REF!</v>
      </c>
      <c r="D22">
        <f>SUMIFS(BOM!$C:$C,BOM!$A:$A,$A22)</f>
        <v>6</v>
      </c>
      <c r="E22">
        <f>SUMIFS([1]QUNJIZONGBOM!$H:$H,[1]QUNJIZONGBOM!$A:$A,$A22)</f>
        <v>6</v>
      </c>
      <c r="F22" t="b">
        <f t="shared" si="0"/>
        <v>1</v>
      </c>
    </row>
    <row r="23" spans="1:6">
      <c r="A23" s="11" t="s">
        <v>286</v>
      </c>
      <c r="B23" t="e">
        <f>VLOOKUP(A23,#REF!,2,0)</f>
        <v>#REF!</v>
      </c>
      <c r="D23">
        <f>SUMIFS(BOM!$C:$C,BOM!$A:$A,$A23)</f>
        <v>6</v>
      </c>
      <c r="E23">
        <f>SUMIFS([1]QUNJIZONGBOM!$H:$H,[1]QUNJIZONGBOM!$A:$A,$A23)</f>
        <v>6</v>
      </c>
      <c r="F23" t="b">
        <f t="shared" si="0"/>
        <v>1</v>
      </c>
    </row>
    <row r="24" spans="1:6">
      <c r="A24" s="11" t="s">
        <v>287</v>
      </c>
      <c r="B24" t="e">
        <f>VLOOKUP(A24,#REF!,2,0)</f>
        <v>#REF!</v>
      </c>
      <c r="D24">
        <f>SUMIFS(BOM!$C:$C,BOM!$A:$A,$A24)</f>
        <v>6</v>
      </c>
      <c r="E24">
        <f>SUMIFS([1]QUNJIZONGBOM!$H:$H,[1]QUNJIZONGBOM!$A:$A,$A24)</f>
        <v>6</v>
      </c>
      <c r="F24" t="b">
        <f t="shared" si="0"/>
        <v>1</v>
      </c>
    </row>
    <row r="25" spans="1:6">
      <c r="A25" s="11" t="s">
        <v>288</v>
      </c>
      <c r="B25" t="e">
        <f>VLOOKUP(A25,#REF!,2,0)</f>
        <v>#REF!</v>
      </c>
      <c r="D25">
        <f>SUMIFS(BOM!$C:$C,BOM!$A:$A,$A25)</f>
        <v>6</v>
      </c>
      <c r="E25">
        <f>SUMIFS([1]QUNJIZONGBOM!$H:$H,[1]QUNJIZONGBOM!$A:$A,$A25)</f>
        <v>6</v>
      </c>
      <c r="F25" t="b">
        <f t="shared" si="0"/>
        <v>1</v>
      </c>
    </row>
    <row r="26" spans="1:6">
      <c r="A26" s="11" t="s">
        <v>289</v>
      </c>
      <c r="B26" t="e">
        <f>VLOOKUP(A26,#REF!,2,0)</f>
        <v>#REF!</v>
      </c>
      <c r="D26">
        <f>SUMIFS(BOM!$C:$C,BOM!$A:$A,$A26)</f>
        <v>6</v>
      </c>
      <c r="E26">
        <f>SUMIFS([1]QUNJIZONGBOM!$H:$H,[1]QUNJIZONGBOM!$A:$A,$A26)</f>
        <v>6</v>
      </c>
      <c r="F26" t="b">
        <f t="shared" si="0"/>
        <v>1</v>
      </c>
    </row>
    <row r="27" spans="1:6">
      <c r="A27" s="11" t="s">
        <v>290</v>
      </c>
      <c r="B27" t="e">
        <f>VLOOKUP(A27,#REF!,2,0)</f>
        <v>#REF!</v>
      </c>
      <c r="D27">
        <f>SUMIFS(BOM!$C:$C,BOM!$A:$A,$A27)</f>
        <v>6</v>
      </c>
      <c r="E27">
        <f>SUMIFS([1]QUNJIZONGBOM!$H:$H,[1]QUNJIZONGBOM!$A:$A,$A27)</f>
        <v>6</v>
      </c>
      <c r="F27" t="b">
        <f t="shared" si="0"/>
        <v>1</v>
      </c>
    </row>
    <row r="28" spans="1:6">
      <c r="A28" s="11" t="s">
        <v>162</v>
      </c>
      <c r="B28" t="e">
        <f>VLOOKUP(A28,#REF!,2,0)</f>
        <v>#REF!</v>
      </c>
      <c r="D28">
        <f>SUMIFS(BOM!$C:$C,BOM!$A:$A,$A28)</f>
        <v>11</v>
      </c>
      <c r="E28">
        <f>SUMIFS([1]QUNJIZONGBOM!$H:$H,[1]QUNJIZONGBOM!$A:$A,$A28)</f>
        <v>9</v>
      </c>
      <c r="F28" t="b">
        <f t="shared" si="0"/>
        <v>0</v>
      </c>
    </row>
    <row r="29" spans="1:6">
      <c r="A29" s="11" t="s">
        <v>256</v>
      </c>
      <c r="B29" t="e">
        <f>VLOOKUP(A29,#REF!,2,0)</f>
        <v>#REF!</v>
      </c>
      <c r="D29">
        <f>SUMIFS(BOM!$C:$C,BOM!$A:$A,$A29)</f>
        <v>1</v>
      </c>
      <c r="E29">
        <f>SUMIFS([1]QUNJIZONGBOM!$H:$H,[1]QUNJIZONGBOM!$A:$A,$A29)</f>
        <v>1</v>
      </c>
      <c r="F29" t="b">
        <f t="shared" si="0"/>
        <v>1</v>
      </c>
    </row>
    <row r="30" spans="1:6">
      <c r="A30" s="11" t="s">
        <v>167</v>
      </c>
      <c r="B30" t="e">
        <f>VLOOKUP(A30,#REF!,2,0)</f>
        <v>#REF!</v>
      </c>
      <c r="D30">
        <f>SUMIFS(BOM!$C:$C,BOM!$A:$A,$A30)</f>
        <v>1</v>
      </c>
      <c r="E30">
        <f>SUMIFS([1]QUNJIZONGBOM!$H:$H,[1]QUNJIZONGBOM!$A:$A,$A30)</f>
        <v>1</v>
      </c>
      <c r="F30" t="b">
        <f t="shared" si="0"/>
        <v>1</v>
      </c>
    </row>
    <row r="31" spans="1:6">
      <c r="A31" s="11" t="s">
        <v>165</v>
      </c>
      <c r="B31" t="e">
        <f>VLOOKUP(A31,#REF!,2,0)</f>
        <v>#REF!</v>
      </c>
      <c r="D31">
        <f>SUMIFS(BOM!$C:$C,BOM!$A:$A,$A31)</f>
        <v>1</v>
      </c>
      <c r="E31">
        <f>SUMIFS([1]QUNJIZONGBOM!$H:$H,[1]QUNJIZONGBOM!$A:$A,$A31)</f>
        <v>1</v>
      </c>
      <c r="F31" t="b">
        <f t="shared" si="0"/>
        <v>1</v>
      </c>
    </row>
    <row r="32" spans="1:6">
      <c r="A32" s="11" t="s">
        <v>270</v>
      </c>
      <c r="B32" t="e">
        <f>VLOOKUP(A32,#REF!,2,0)</f>
        <v>#REF!</v>
      </c>
      <c r="D32">
        <f>SUMIFS(BOM!$C:$C,BOM!$A:$A,$A32)</f>
        <v>4</v>
      </c>
      <c r="E32">
        <f>SUMIFS([1]QUNJIZONGBOM!$H:$H,[1]QUNJIZONGBOM!$A:$A,$A32)</f>
        <v>4</v>
      </c>
      <c r="F32" t="b">
        <f t="shared" si="0"/>
        <v>1</v>
      </c>
    </row>
    <row r="33" spans="1:6">
      <c r="A33" s="11" t="s">
        <v>272</v>
      </c>
      <c r="B33" t="e">
        <f>VLOOKUP(A33,#REF!,2,0)</f>
        <v>#REF!</v>
      </c>
      <c r="D33">
        <f>SUMIFS(BOM!$C:$C,BOM!$A:$A,$A33)</f>
        <v>4</v>
      </c>
      <c r="E33">
        <f>SUMIFS([1]QUNJIZONGBOM!$H:$H,[1]QUNJIZONGBOM!$A:$A,$A33)</f>
        <v>4</v>
      </c>
      <c r="F33" t="b">
        <f t="shared" si="0"/>
        <v>1</v>
      </c>
    </row>
    <row r="34" spans="1:6">
      <c r="A34" s="11" t="s">
        <v>273</v>
      </c>
      <c r="B34" t="e">
        <f>VLOOKUP(A34,#REF!,2,0)</f>
        <v>#REF!</v>
      </c>
      <c r="D34">
        <f>SUMIFS(BOM!$C:$C,BOM!$A:$A,$A34)</f>
        <v>4</v>
      </c>
      <c r="E34">
        <f>SUMIFS([1]QUNJIZONGBOM!$H:$H,[1]QUNJIZONGBOM!$A:$A,$A34)</f>
        <v>4</v>
      </c>
      <c r="F34" t="b">
        <f t="shared" si="0"/>
        <v>1</v>
      </c>
    </row>
    <row r="35" spans="1:6">
      <c r="A35" s="11" t="s">
        <v>293</v>
      </c>
      <c r="B35" t="e">
        <f>VLOOKUP(A35,#REF!,2,0)</f>
        <v>#REF!</v>
      </c>
      <c r="D35">
        <f>SUMIFS(BOM!$C:$C,BOM!$A:$A,$A35)</f>
        <v>1</v>
      </c>
      <c r="E35">
        <f>SUMIFS([1]QUNJIZONGBOM!$H:$H,[1]QUNJIZONGBOM!$A:$A,$A35)</f>
        <v>1</v>
      </c>
      <c r="F35" t="b">
        <f t="shared" si="0"/>
        <v>1</v>
      </c>
    </row>
    <row r="36" spans="1:6">
      <c r="A36" s="11" t="s">
        <v>274</v>
      </c>
      <c r="B36" t="e">
        <f>VLOOKUP(A36,#REF!,2,0)</f>
        <v>#REF!</v>
      </c>
      <c r="D36">
        <f>SUMIFS(BOM!$C:$C,BOM!$A:$A,$A36)</f>
        <v>4</v>
      </c>
      <c r="E36">
        <f>SUMIFS([1]QUNJIZONGBOM!$H:$H,[1]QUNJIZONGBOM!$A:$A,$A36)</f>
        <v>4</v>
      </c>
      <c r="F36" t="b">
        <f t="shared" si="0"/>
        <v>1</v>
      </c>
    </row>
    <row r="37" spans="1:6">
      <c r="A37" s="11" t="s">
        <v>166</v>
      </c>
      <c r="B37" t="e">
        <f>VLOOKUP(A37,#REF!,2,0)</f>
        <v>#REF!</v>
      </c>
      <c r="D37">
        <f>SUMIFS(BOM!$C:$C,BOM!$A:$A,$A37)</f>
        <v>4</v>
      </c>
      <c r="E37">
        <f>SUMIFS([1]QUNJIZONGBOM!$H:$H,[1]QUNJIZONGBOM!$A:$A,$A37)</f>
        <v>4</v>
      </c>
      <c r="F37" t="b">
        <f t="shared" si="0"/>
        <v>1</v>
      </c>
    </row>
    <row r="38" spans="1:6">
      <c r="A38" s="11" t="s">
        <v>275</v>
      </c>
      <c r="B38" t="e">
        <f>VLOOKUP(A38,#REF!,2,0)</f>
        <v>#REF!</v>
      </c>
      <c r="D38">
        <f>SUMIFS(BOM!$C:$C,BOM!$A:$A,$A38)</f>
        <v>4</v>
      </c>
      <c r="E38">
        <f>SUMIFS([1]QUNJIZONGBOM!$H:$H,[1]QUNJIZONGBOM!$A:$A,$A38)</f>
        <v>4</v>
      </c>
      <c r="F38" t="b">
        <f t="shared" si="0"/>
        <v>1</v>
      </c>
    </row>
    <row r="39" spans="1:6">
      <c r="A39" s="11" t="s">
        <v>276</v>
      </c>
      <c r="B39" t="e">
        <f>VLOOKUP(A39,#REF!,2,0)</f>
        <v>#REF!</v>
      </c>
      <c r="D39">
        <f>SUMIFS(BOM!$C:$C,BOM!$A:$A,$A39)</f>
        <v>4</v>
      </c>
      <c r="E39">
        <f>SUMIFS([1]QUNJIZONGBOM!$H:$H,[1]QUNJIZONGBOM!$A:$A,$A39)</f>
        <v>4</v>
      </c>
      <c r="F39" t="b">
        <f t="shared" si="0"/>
        <v>1</v>
      </c>
    </row>
    <row r="40" spans="1:6">
      <c r="A40" s="11" t="s">
        <v>157</v>
      </c>
      <c r="B40" t="e">
        <f>VLOOKUP(A40,#REF!,2,0)</f>
        <v>#REF!</v>
      </c>
      <c r="D40">
        <f>SUMIFS(BOM!$C:$C,BOM!$A:$A,$A40)</f>
        <v>5</v>
      </c>
      <c r="E40">
        <f>SUMIFS([1]QUNJIZONGBOM!$H:$H,[1]QUNJIZONGBOM!$A:$A,$A40)</f>
        <v>5</v>
      </c>
      <c r="F40" t="b">
        <f t="shared" si="0"/>
        <v>1</v>
      </c>
    </row>
    <row r="41" spans="1:6">
      <c r="A41" s="11" t="s">
        <v>277</v>
      </c>
      <c r="B41" t="e">
        <f>VLOOKUP(A41,#REF!,2,0)</f>
        <v>#REF!</v>
      </c>
      <c r="D41">
        <f>SUMIFS(BOM!$C:$C,BOM!$A:$A,$A41)</f>
        <v>53</v>
      </c>
      <c r="E41">
        <f>SUMIFS([1]QUNJIZONGBOM!$H:$H,[1]QUNJIZONGBOM!$A:$A,$A41)</f>
        <v>53</v>
      </c>
      <c r="F41" t="b">
        <f t="shared" si="0"/>
        <v>1</v>
      </c>
    </row>
    <row r="42" spans="1:6">
      <c r="A42" s="11" t="s">
        <v>279</v>
      </c>
      <c r="B42" t="e">
        <f>VLOOKUP(A42,#REF!,2,0)</f>
        <v>#REF!</v>
      </c>
      <c r="D42">
        <f>SUMIFS(BOM!$C:$C,BOM!$A:$A,$A42)</f>
        <v>53</v>
      </c>
      <c r="E42">
        <f>SUMIFS([1]QUNJIZONGBOM!$H:$H,[1]QUNJIZONGBOM!$A:$A,$A42)</f>
        <v>53</v>
      </c>
      <c r="F42" t="b">
        <f t="shared" si="0"/>
        <v>1</v>
      </c>
    </row>
    <row r="43" spans="1:6">
      <c r="A43" s="11" t="s">
        <v>280</v>
      </c>
      <c r="B43" t="e">
        <f>VLOOKUP(A43,#REF!,2,0)</f>
        <v>#REF!</v>
      </c>
      <c r="D43">
        <f>SUMIFS(BOM!$C:$C,BOM!$A:$A,$A43)</f>
        <v>53</v>
      </c>
      <c r="E43">
        <f>SUMIFS([1]QUNJIZONGBOM!$H:$H,[1]QUNJIZONGBOM!$A:$A,$A43)</f>
        <v>53</v>
      </c>
      <c r="F43" t="b">
        <f t="shared" si="0"/>
        <v>1</v>
      </c>
    </row>
    <row r="44" spans="1:6">
      <c r="A44" s="11" t="s">
        <v>281</v>
      </c>
      <c r="B44" t="e">
        <f>VLOOKUP(A44,#REF!,2,0)</f>
        <v>#REF!</v>
      </c>
      <c r="D44">
        <f>SUMIFS(BOM!$C:$C,BOM!$A:$A,$A44)</f>
        <v>53</v>
      </c>
      <c r="E44">
        <f>SUMIFS([1]QUNJIZONGBOM!$H:$H,[1]QUNJIZONGBOM!$A:$A,$A44)</f>
        <v>55</v>
      </c>
      <c r="F44" t="b">
        <f t="shared" si="0"/>
        <v>0</v>
      </c>
    </row>
    <row r="45" spans="1:6">
      <c r="A45" s="11" t="s">
        <v>257</v>
      </c>
      <c r="B45" t="e">
        <f>VLOOKUP(A45,#REF!,2,0)</f>
        <v>#REF!</v>
      </c>
      <c r="D45">
        <f>SUMIFS(BOM!$C:$C,BOM!$A:$A,$A45)</f>
        <v>1</v>
      </c>
      <c r="E45">
        <f>SUMIFS([1]QUNJIZONGBOM!$H:$H,[1]QUNJIZONGBOM!$A:$A,$A45)</f>
        <v>1</v>
      </c>
      <c r="F45" t="b">
        <f t="shared" si="0"/>
        <v>1</v>
      </c>
    </row>
    <row r="46" spans="1:6">
      <c r="A46" s="11" t="s">
        <v>258</v>
      </c>
      <c r="B46" t="e">
        <f>VLOOKUP(A46,#REF!,2,0)</f>
        <v>#REF!</v>
      </c>
      <c r="D46">
        <f>SUMIFS(BOM!$C:$C,BOM!$A:$A,$A46)</f>
        <v>1</v>
      </c>
      <c r="E46">
        <f>SUMIFS([1]QUNJIZONGBOM!$H:$H,[1]QUNJIZONGBOM!$A:$A,$A46)</f>
        <v>1</v>
      </c>
      <c r="F46" t="b">
        <f t="shared" si="0"/>
        <v>1</v>
      </c>
    </row>
    <row r="47" spans="1:6">
      <c r="A47" s="11" t="s">
        <v>295</v>
      </c>
      <c r="B47" t="e">
        <f>VLOOKUP(A47,#REF!,2,0)</f>
        <v>#REF!</v>
      </c>
      <c r="D47">
        <f>SUMIFS(BOM!$C:$C,BOM!$A:$A,$A47)</f>
        <v>1</v>
      </c>
      <c r="E47">
        <f>SUMIFS([1]QUNJIZONGBOM!$H:$H,[1]QUNJIZONGBOM!$A:$A,$A47)</f>
        <v>1</v>
      </c>
      <c r="F47" t="b">
        <f t="shared" si="0"/>
        <v>1</v>
      </c>
    </row>
    <row r="48" spans="1:6">
      <c r="A48" s="11" t="s">
        <v>161</v>
      </c>
      <c r="B48" t="e">
        <f>VLOOKUP(A48,#REF!,2,0)</f>
        <v>#REF!</v>
      </c>
      <c r="D48">
        <f>SUMIFS(BOM!$C:$C,BOM!$A:$A,$A48)</f>
        <v>9</v>
      </c>
      <c r="E48">
        <f>SUMIFS([1]QUNJIZONGBOM!$H:$H,[1]QUNJIZONGBOM!$A:$A,$A48)</f>
        <v>9</v>
      </c>
      <c r="F48" t="b">
        <f t="shared" si="0"/>
        <v>1</v>
      </c>
    </row>
    <row r="49" spans="1:6">
      <c r="A49" s="11" t="s">
        <v>159</v>
      </c>
      <c r="B49" t="e">
        <f>VLOOKUP(A49,#REF!,2,0)</f>
        <v>#REF!</v>
      </c>
      <c r="D49">
        <f>SUMIFS(BOM!$C:$C,BOM!$A:$A,$A49)</f>
        <v>9</v>
      </c>
      <c r="E49">
        <f>SUMIFS([1]QUNJIZONGBOM!$H:$H,[1]QUNJIZONGBOM!$A:$A,$A49)</f>
        <v>9</v>
      </c>
      <c r="F49" t="b">
        <f t="shared" si="0"/>
        <v>1</v>
      </c>
    </row>
    <row r="50" spans="1:6">
      <c r="A50" s="11" t="s">
        <v>158</v>
      </c>
      <c r="B50" t="e">
        <f>VLOOKUP(A50,#REF!,2,0)</f>
        <v>#REF!</v>
      </c>
      <c r="D50">
        <f>SUMIFS(BOM!$C:$C,BOM!$A:$A,$A50)</f>
        <v>7</v>
      </c>
      <c r="E50">
        <f>SUMIFS([1]QUNJIZONGBOM!$H:$H,[1]QUNJIZONGBOM!$A:$A,$A50)</f>
        <v>7</v>
      </c>
      <c r="F50" t="b">
        <f t="shared" si="0"/>
        <v>1</v>
      </c>
    </row>
    <row r="51" spans="1:6">
      <c r="A51" s="11" t="s">
        <v>164</v>
      </c>
      <c r="B51" t="e">
        <f>VLOOKUP(A51,#REF!,2,0)</f>
        <v>#REF!</v>
      </c>
      <c r="D51">
        <f>SUMIFS(BOM!$C:$C,BOM!$A:$A,$A51)</f>
        <v>8</v>
      </c>
      <c r="E51">
        <f>SUMIFS([1]QUNJIZONGBOM!$H:$H,[1]QUNJIZONGBOM!$A:$A,$A51)</f>
        <v>8</v>
      </c>
      <c r="F51" t="b">
        <f t="shared" si="0"/>
        <v>1</v>
      </c>
    </row>
    <row r="52" spans="1:6">
      <c r="A52" s="11" t="s">
        <v>160</v>
      </c>
      <c r="B52" t="e">
        <f>VLOOKUP(A52,#REF!,2,0)</f>
        <v>#REF!</v>
      </c>
      <c r="D52">
        <f>SUMIFS(BOM!$C:$C,BOM!$A:$A,$A52)</f>
        <v>7</v>
      </c>
      <c r="E52">
        <f>SUMIFS([1]QUNJIZONGBOM!$H:$H,[1]QUNJIZONGBOM!$A:$A,$A52)</f>
        <v>7</v>
      </c>
      <c r="F52" t="b">
        <f t="shared" si="0"/>
        <v>1</v>
      </c>
    </row>
    <row r="53" spans="1:6">
      <c r="A53" s="11" t="s">
        <v>982</v>
      </c>
      <c r="B53" t="e">
        <f>VLOOKUP(A53,#REF!,2,0)</f>
        <v>#REF!</v>
      </c>
      <c r="D53">
        <f>SUMIFS(BOM!$C:$C,BOM!$A:$A,$A53)</f>
        <v>0</v>
      </c>
      <c r="E53">
        <f>SUMIFS([1]QUNJIZONGBOM!$H:$H,[1]QUNJIZONGBOM!$A:$A,$A53)</f>
        <v>0</v>
      </c>
      <c r="F53" t="b">
        <f t="shared" si="0"/>
        <v>1</v>
      </c>
    </row>
    <row r="54" spans="1:6">
      <c r="A54" s="11" t="s">
        <v>429</v>
      </c>
      <c r="B54" t="e">
        <f>VLOOKUP(A54,#REF!,2,0)</f>
        <v>#REF!</v>
      </c>
      <c r="D54">
        <f>SUMIFS(BOM!$C:$C,BOM!$A:$A,$A54)</f>
        <v>0</v>
      </c>
      <c r="E54">
        <f>SUMIFS([1]QUNJIZONGBOM!$H:$H,[1]QUNJIZONGBOM!$A:$A,$A54)</f>
        <v>0</v>
      </c>
      <c r="F54" t="b">
        <f t="shared" si="0"/>
        <v>1</v>
      </c>
    </row>
  </sheetData>
  <phoneticPr fontId="18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 filterMode="1">
    <tabColor rgb="FFFFFF00"/>
  </sheetPr>
  <dimension ref="A1:E49457"/>
  <sheetViews>
    <sheetView workbookViewId="0">
      <selection activeCell="B49460" sqref="B49460"/>
    </sheetView>
  </sheetViews>
  <sheetFormatPr defaultColWidth="9" defaultRowHeight="16.2"/>
  <cols>
    <col min="1" max="1" width="16.44140625" customWidth="1"/>
    <col min="2" max="2" width="16.88671875" customWidth="1"/>
    <col min="3" max="3" width="19.77734375" customWidth="1"/>
    <col min="4" max="5" width="33.21875" customWidth="1"/>
  </cols>
  <sheetData>
    <row r="1" spans="1:5">
      <c r="A1" s="53" t="s">
        <v>222</v>
      </c>
      <c r="B1" s="53" t="s">
        <v>169</v>
      </c>
      <c r="C1" s="53" t="s">
        <v>223</v>
      </c>
      <c r="D1" s="53" t="s">
        <v>224</v>
      </c>
      <c r="E1" s="53" t="s">
        <v>443</v>
      </c>
    </row>
    <row r="2" spans="1:5" hidden="1">
      <c r="A2" s="53" t="s">
        <v>270</v>
      </c>
      <c r="B2" s="53" t="s">
        <v>242</v>
      </c>
      <c r="C2" s="53">
        <v>0</v>
      </c>
      <c r="D2" s="54" t="s">
        <v>271</v>
      </c>
      <c r="E2" s="47" t="s">
        <v>444</v>
      </c>
    </row>
    <row r="3" spans="1:5" hidden="1">
      <c r="A3" s="53" t="s">
        <v>272</v>
      </c>
      <c r="B3" s="53" t="s">
        <v>242</v>
      </c>
      <c r="C3" s="53">
        <v>0</v>
      </c>
      <c r="D3" s="54" t="s">
        <v>271</v>
      </c>
      <c r="E3" s="47" t="s">
        <v>444</v>
      </c>
    </row>
    <row r="4" spans="1:5" hidden="1">
      <c r="A4" s="53" t="s">
        <v>273</v>
      </c>
      <c r="B4" s="53" t="s">
        <v>242</v>
      </c>
      <c r="C4" s="53">
        <v>0</v>
      </c>
      <c r="D4" s="54" t="s">
        <v>271</v>
      </c>
      <c r="E4" s="47" t="s">
        <v>444</v>
      </c>
    </row>
    <row r="5" spans="1:5" hidden="1">
      <c r="A5" s="53" t="s">
        <v>273</v>
      </c>
      <c r="B5" s="53" t="s">
        <v>242</v>
      </c>
      <c r="C5" s="53">
        <v>0</v>
      </c>
      <c r="D5" s="54" t="s">
        <v>271</v>
      </c>
      <c r="E5" s="47" t="s">
        <v>444</v>
      </c>
    </row>
    <row r="6" spans="1:5" hidden="1">
      <c r="A6" s="53" t="s">
        <v>274</v>
      </c>
      <c r="B6" s="53" t="s">
        <v>242</v>
      </c>
      <c r="C6" s="53">
        <v>0</v>
      </c>
      <c r="D6" s="54" t="s">
        <v>271</v>
      </c>
      <c r="E6" s="47" t="s">
        <v>444</v>
      </c>
    </row>
    <row r="7" spans="1:5" hidden="1">
      <c r="A7" s="53" t="s">
        <v>274</v>
      </c>
      <c r="B7" s="53" t="s">
        <v>242</v>
      </c>
      <c r="C7" s="53">
        <v>0</v>
      </c>
      <c r="D7" s="54" t="s">
        <v>271</v>
      </c>
      <c r="E7" s="47" t="s">
        <v>444</v>
      </c>
    </row>
    <row r="8" spans="1:5" hidden="1">
      <c r="A8" s="53" t="s">
        <v>270</v>
      </c>
      <c r="B8" s="53" t="s">
        <v>34</v>
      </c>
      <c r="C8" s="53">
        <v>1</v>
      </c>
      <c r="D8" s="54" t="s">
        <v>271</v>
      </c>
      <c r="E8" s="53" t="s">
        <v>445</v>
      </c>
    </row>
    <row r="9" spans="1:5" hidden="1">
      <c r="A9" s="53" t="s">
        <v>272</v>
      </c>
      <c r="B9" s="53" t="s">
        <v>34</v>
      </c>
      <c r="C9" s="53">
        <v>1</v>
      </c>
      <c r="D9" s="54" t="s">
        <v>271</v>
      </c>
      <c r="E9" s="53" t="s">
        <v>445</v>
      </c>
    </row>
    <row r="10" spans="1:5" hidden="1">
      <c r="A10" s="53" t="s">
        <v>273</v>
      </c>
      <c r="B10" s="53" t="s">
        <v>34</v>
      </c>
      <c r="C10" s="53">
        <v>0</v>
      </c>
      <c r="D10" s="54" t="s">
        <v>271</v>
      </c>
      <c r="E10" s="53" t="s">
        <v>445</v>
      </c>
    </row>
    <row r="11" spans="1:5" hidden="1">
      <c r="A11" s="53" t="s">
        <v>273</v>
      </c>
      <c r="B11" s="53" t="s">
        <v>34</v>
      </c>
      <c r="C11" s="53">
        <v>0</v>
      </c>
      <c r="D11" s="54" t="s">
        <v>271</v>
      </c>
      <c r="E11" s="53" t="s">
        <v>445</v>
      </c>
    </row>
    <row r="12" spans="1:5" hidden="1">
      <c r="A12" s="53" t="s">
        <v>274</v>
      </c>
      <c r="B12" s="53" t="s">
        <v>34</v>
      </c>
      <c r="C12" s="53">
        <v>0</v>
      </c>
      <c r="D12" s="54" t="s">
        <v>271</v>
      </c>
      <c r="E12" s="53" t="s">
        <v>445</v>
      </c>
    </row>
    <row r="13" spans="1:5" hidden="1">
      <c r="A13" s="53" t="s">
        <v>274</v>
      </c>
      <c r="B13" s="53" t="s">
        <v>34</v>
      </c>
      <c r="C13" s="53">
        <v>0</v>
      </c>
      <c r="D13" s="54" t="s">
        <v>271</v>
      </c>
      <c r="E13" s="53" t="s">
        <v>445</v>
      </c>
    </row>
    <row r="14" spans="1:5" hidden="1">
      <c r="A14" s="53" t="s">
        <v>275</v>
      </c>
      <c r="B14" s="53" t="s">
        <v>34</v>
      </c>
      <c r="C14" s="53">
        <v>1</v>
      </c>
      <c r="D14" s="54" t="s">
        <v>271</v>
      </c>
      <c r="E14" s="53" t="s">
        <v>445</v>
      </c>
    </row>
    <row r="15" spans="1:5" hidden="1">
      <c r="A15" s="53" t="s">
        <v>276</v>
      </c>
      <c r="B15" s="53" t="s">
        <v>34</v>
      </c>
      <c r="C15" s="53">
        <v>1</v>
      </c>
      <c r="D15" s="54" t="s">
        <v>271</v>
      </c>
      <c r="E15" s="53" t="s">
        <v>445</v>
      </c>
    </row>
    <row r="16" spans="1:5" hidden="1">
      <c r="A16" s="53" t="s">
        <v>277</v>
      </c>
      <c r="B16" s="53" t="s">
        <v>278</v>
      </c>
      <c r="C16" s="53">
        <v>0</v>
      </c>
      <c r="D16" s="54" t="s">
        <v>271</v>
      </c>
      <c r="E16" s="47" t="s">
        <v>444</v>
      </c>
    </row>
    <row r="17" spans="1:5" hidden="1">
      <c r="A17" s="53" t="s">
        <v>279</v>
      </c>
      <c r="B17" s="53" t="s">
        <v>278</v>
      </c>
      <c r="C17" s="53">
        <v>0</v>
      </c>
      <c r="D17" s="54" t="s">
        <v>271</v>
      </c>
      <c r="E17" s="47" t="s">
        <v>444</v>
      </c>
    </row>
    <row r="18" spans="1:5" hidden="1">
      <c r="A18" s="53" t="s">
        <v>280</v>
      </c>
      <c r="B18" s="53" t="s">
        <v>278</v>
      </c>
      <c r="C18" s="53">
        <v>0</v>
      </c>
      <c r="D18" s="54" t="s">
        <v>271</v>
      </c>
      <c r="E18" s="47" t="s">
        <v>444</v>
      </c>
    </row>
    <row r="19" spans="1:5">
      <c r="A19" s="53" t="s">
        <v>281</v>
      </c>
      <c r="B19" s="53" t="s">
        <v>278</v>
      </c>
      <c r="C19" s="53">
        <v>0</v>
      </c>
      <c r="D19" s="54" t="s">
        <v>271</v>
      </c>
      <c r="E19" s="47" t="s">
        <v>444</v>
      </c>
    </row>
    <row r="20" spans="1:5" hidden="1">
      <c r="A20" s="53" t="s">
        <v>277</v>
      </c>
      <c r="B20" s="53" t="s">
        <v>38</v>
      </c>
      <c r="C20" s="53">
        <v>1</v>
      </c>
      <c r="D20" s="54" t="s">
        <v>271</v>
      </c>
      <c r="E20" s="47" t="s">
        <v>446</v>
      </c>
    </row>
    <row r="21" spans="1:5" hidden="1">
      <c r="A21" s="53" t="s">
        <v>279</v>
      </c>
      <c r="B21" s="53" t="s">
        <v>38</v>
      </c>
      <c r="C21" s="53">
        <v>1</v>
      </c>
      <c r="D21" s="54" t="s">
        <v>271</v>
      </c>
      <c r="E21" s="47" t="s">
        <v>446</v>
      </c>
    </row>
    <row r="22" spans="1:5" hidden="1">
      <c r="A22" s="53" t="s">
        <v>280</v>
      </c>
      <c r="B22" s="53" t="s">
        <v>38</v>
      </c>
      <c r="C22" s="53">
        <v>1</v>
      </c>
      <c r="D22" s="54" t="s">
        <v>271</v>
      </c>
      <c r="E22" s="47" t="s">
        <v>446</v>
      </c>
    </row>
    <row r="23" spans="1:5">
      <c r="A23" s="53" t="s">
        <v>281</v>
      </c>
      <c r="B23" s="53" t="s">
        <v>38</v>
      </c>
      <c r="C23" s="53">
        <v>1</v>
      </c>
      <c r="D23" s="54" t="s">
        <v>271</v>
      </c>
      <c r="E23" s="47" t="s">
        <v>446</v>
      </c>
    </row>
    <row r="24" spans="1:5" hidden="1">
      <c r="A24" s="53" t="s">
        <v>273</v>
      </c>
      <c r="B24" s="53" t="s">
        <v>282</v>
      </c>
      <c r="C24" s="53">
        <v>0</v>
      </c>
      <c r="D24" s="54" t="s">
        <v>271</v>
      </c>
      <c r="E24" s="47" t="s">
        <v>444</v>
      </c>
    </row>
    <row r="25" spans="1:5" hidden="1">
      <c r="A25" s="53" t="s">
        <v>273</v>
      </c>
      <c r="B25" s="53" t="s">
        <v>282</v>
      </c>
      <c r="C25" s="53">
        <v>0</v>
      </c>
      <c r="D25" s="54" t="s">
        <v>271</v>
      </c>
      <c r="E25" s="47" t="s">
        <v>444</v>
      </c>
    </row>
    <row r="26" spans="1:5" hidden="1">
      <c r="A26" s="53" t="s">
        <v>274</v>
      </c>
      <c r="B26" s="53" t="s">
        <v>282</v>
      </c>
      <c r="C26" s="53">
        <v>0</v>
      </c>
      <c r="D26" s="54" t="s">
        <v>271</v>
      </c>
      <c r="E26" s="47" t="s">
        <v>444</v>
      </c>
    </row>
    <row r="27" spans="1:5" hidden="1">
      <c r="A27" s="53" t="s">
        <v>274</v>
      </c>
      <c r="B27" s="53" t="s">
        <v>282</v>
      </c>
      <c r="C27" s="53">
        <v>0</v>
      </c>
      <c r="D27" s="54" t="s">
        <v>271</v>
      </c>
      <c r="E27" s="47" t="s">
        <v>444</v>
      </c>
    </row>
    <row r="28" spans="1:5" hidden="1">
      <c r="A28" s="53" t="s">
        <v>283</v>
      </c>
      <c r="B28" s="53" t="s">
        <v>46</v>
      </c>
      <c r="C28" s="53">
        <v>1</v>
      </c>
      <c r="D28" s="54" t="s">
        <v>271</v>
      </c>
      <c r="E28" s="47" t="s">
        <v>447</v>
      </c>
    </row>
    <row r="29" spans="1:5" hidden="1">
      <c r="A29" s="53" t="s">
        <v>283</v>
      </c>
      <c r="B29" s="53" t="s">
        <v>46</v>
      </c>
      <c r="C29" s="53">
        <v>0</v>
      </c>
      <c r="D29" s="54" t="s">
        <v>271</v>
      </c>
      <c r="E29" s="47" t="s">
        <v>447</v>
      </c>
    </row>
    <row r="30" spans="1:5" hidden="1">
      <c r="A30" s="53" t="s">
        <v>284</v>
      </c>
      <c r="B30" s="53" t="s">
        <v>46</v>
      </c>
      <c r="C30" s="53">
        <v>1</v>
      </c>
      <c r="D30" s="54" t="s">
        <v>271</v>
      </c>
      <c r="E30" s="47" t="s">
        <v>447</v>
      </c>
    </row>
    <row r="31" spans="1:5" hidden="1">
      <c r="A31" s="53" t="s">
        <v>284</v>
      </c>
      <c r="B31" s="53" t="s">
        <v>46</v>
      </c>
      <c r="C31" s="53">
        <v>0</v>
      </c>
      <c r="D31" s="54" t="s">
        <v>271</v>
      </c>
      <c r="E31" s="47" t="s">
        <v>447</v>
      </c>
    </row>
    <row r="32" spans="1:5" hidden="1">
      <c r="A32" s="53" t="s">
        <v>277</v>
      </c>
      <c r="B32" s="53" t="s">
        <v>49</v>
      </c>
      <c r="C32" s="53">
        <v>39</v>
      </c>
      <c r="D32" s="54" t="s">
        <v>271</v>
      </c>
      <c r="E32" s="47" t="s">
        <v>446</v>
      </c>
    </row>
    <row r="33" spans="1:5" hidden="1">
      <c r="A33" s="53" t="s">
        <v>279</v>
      </c>
      <c r="B33" s="53" t="s">
        <v>49</v>
      </c>
      <c r="C33" s="53">
        <v>39</v>
      </c>
      <c r="D33" s="54" t="s">
        <v>271</v>
      </c>
      <c r="E33" s="47" t="s">
        <v>446</v>
      </c>
    </row>
    <row r="34" spans="1:5" hidden="1">
      <c r="A34" s="53" t="s">
        <v>280</v>
      </c>
      <c r="B34" s="53" t="s">
        <v>49</v>
      </c>
      <c r="C34" s="53">
        <v>39</v>
      </c>
      <c r="D34" s="54" t="s">
        <v>271</v>
      </c>
      <c r="E34" s="47" t="s">
        <v>446</v>
      </c>
    </row>
    <row r="35" spans="1:5">
      <c r="A35" s="53" t="s">
        <v>281</v>
      </c>
      <c r="B35" s="53" t="s">
        <v>49</v>
      </c>
      <c r="C35" s="53">
        <v>39</v>
      </c>
      <c r="D35" s="54" t="s">
        <v>271</v>
      </c>
      <c r="E35" s="47" t="s">
        <v>446</v>
      </c>
    </row>
    <row r="36" spans="1:5" hidden="1">
      <c r="A36" s="53" t="s">
        <v>283</v>
      </c>
      <c r="B36" s="53" t="s">
        <v>51</v>
      </c>
      <c r="C36" s="53">
        <v>1</v>
      </c>
      <c r="D36" s="54" t="s">
        <v>271</v>
      </c>
      <c r="E36" s="47" t="s">
        <v>447</v>
      </c>
    </row>
    <row r="37" spans="1:5" hidden="1">
      <c r="A37" s="53" t="s">
        <v>284</v>
      </c>
      <c r="B37" s="53" t="s">
        <v>51</v>
      </c>
      <c r="C37" s="53">
        <v>1</v>
      </c>
      <c r="D37" s="54" t="s">
        <v>271</v>
      </c>
      <c r="E37" s="47" t="s">
        <v>447</v>
      </c>
    </row>
    <row r="38" spans="1:5" hidden="1">
      <c r="A38" s="53" t="s">
        <v>277</v>
      </c>
      <c r="B38" s="53" t="s">
        <v>56</v>
      </c>
      <c r="C38" s="53">
        <v>1</v>
      </c>
      <c r="D38" s="54" t="s">
        <v>271</v>
      </c>
      <c r="E38" s="47" t="s">
        <v>446</v>
      </c>
    </row>
    <row r="39" spans="1:5" hidden="1">
      <c r="A39" s="53" t="s">
        <v>279</v>
      </c>
      <c r="B39" s="53" t="s">
        <v>56</v>
      </c>
      <c r="C39" s="53">
        <v>1</v>
      </c>
      <c r="D39" s="54" t="s">
        <v>271</v>
      </c>
      <c r="E39" s="47" t="s">
        <v>446</v>
      </c>
    </row>
    <row r="40" spans="1:5" hidden="1">
      <c r="A40" s="53" t="s">
        <v>280</v>
      </c>
      <c r="B40" s="53" t="s">
        <v>56</v>
      </c>
      <c r="C40" s="53">
        <v>1</v>
      </c>
      <c r="D40" s="54" t="s">
        <v>271</v>
      </c>
      <c r="E40" s="47" t="s">
        <v>446</v>
      </c>
    </row>
    <row r="41" spans="1:5">
      <c r="A41" s="53" t="s">
        <v>281</v>
      </c>
      <c r="B41" s="53" t="s">
        <v>56</v>
      </c>
      <c r="C41" s="53">
        <v>1</v>
      </c>
      <c r="D41" s="54" t="s">
        <v>271</v>
      </c>
      <c r="E41" s="47" t="s">
        <v>446</v>
      </c>
    </row>
    <row r="42" spans="1:5" hidden="1">
      <c r="A42" s="53" t="s">
        <v>285</v>
      </c>
      <c r="B42" s="53" t="s">
        <v>57</v>
      </c>
      <c r="C42" s="53">
        <v>2</v>
      </c>
      <c r="D42" s="54" t="s">
        <v>271</v>
      </c>
      <c r="E42" s="47" t="s">
        <v>447</v>
      </c>
    </row>
    <row r="43" spans="1:5" hidden="1">
      <c r="A43" s="53" t="s">
        <v>285</v>
      </c>
      <c r="B43" s="53" t="s">
        <v>57</v>
      </c>
      <c r="C43" s="53">
        <v>0</v>
      </c>
      <c r="D43" s="54" t="s">
        <v>271</v>
      </c>
      <c r="E43" s="47" t="s">
        <v>447</v>
      </c>
    </row>
    <row r="44" spans="1:5" hidden="1">
      <c r="A44" s="53" t="s">
        <v>286</v>
      </c>
      <c r="B44" s="53" t="s">
        <v>57</v>
      </c>
      <c r="C44" s="53">
        <v>2</v>
      </c>
      <c r="D44" s="54" t="s">
        <v>271</v>
      </c>
      <c r="E44" s="47" t="s">
        <v>447</v>
      </c>
    </row>
    <row r="45" spans="1:5" hidden="1">
      <c r="A45" s="53" t="s">
        <v>286</v>
      </c>
      <c r="B45" s="53" t="s">
        <v>57</v>
      </c>
      <c r="C45" s="53">
        <v>0</v>
      </c>
      <c r="D45" s="54" t="s">
        <v>271</v>
      </c>
      <c r="E45" s="47" t="s">
        <v>447</v>
      </c>
    </row>
    <row r="46" spans="1:5" hidden="1">
      <c r="A46" s="53" t="s">
        <v>287</v>
      </c>
      <c r="B46" s="53" t="s">
        <v>57</v>
      </c>
      <c r="C46" s="53">
        <v>2</v>
      </c>
      <c r="D46" s="54" t="s">
        <v>271</v>
      </c>
      <c r="E46" s="47" t="s">
        <v>447</v>
      </c>
    </row>
    <row r="47" spans="1:5" hidden="1">
      <c r="A47" s="53" t="s">
        <v>287</v>
      </c>
      <c r="B47" s="53" t="s">
        <v>57</v>
      </c>
      <c r="C47" s="53">
        <v>0</v>
      </c>
      <c r="D47" s="54" t="s">
        <v>271</v>
      </c>
      <c r="E47" s="47" t="s">
        <v>447</v>
      </c>
    </row>
    <row r="48" spans="1:5" hidden="1">
      <c r="A48" s="53" t="s">
        <v>288</v>
      </c>
      <c r="B48" s="53" t="s">
        <v>57</v>
      </c>
      <c r="C48" s="53">
        <v>0</v>
      </c>
      <c r="D48" s="54" t="s">
        <v>271</v>
      </c>
      <c r="E48" s="47" t="s">
        <v>447</v>
      </c>
    </row>
    <row r="49" spans="1:5" hidden="1">
      <c r="A49" s="53" t="s">
        <v>288</v>
      </c>
      <c r="B49" s="53" t="s">
        <v>57</v>
      </c>
      <c r="C49" s="53">
        <v>2</v>
      </c>
      <c r="D49" s="54" t="s">
        <v>271</v>
      </c>
      <c r="E49" s="47" t="s">
        <v>447</v>
      </c>
    </row>
    <row r="50" spans="1:5" hidden="1">
      <c r="A50" s="53" t="s">
        <v>289</v>
      </c>
      <c r="B50" s="53" t="s">
        <v>57</v>
      </c>
      <c r="C50" s="53">
        <v>0</v>
      </c>
      <c r="D50" s="54" t="s">
        <v>271</v>
      </c>
      <c r="E50" s="47" t="s">
        <v>447</v>
      </c>
    </row>
    <row r="51" spans="1:5" hidden="1">
      <c r="A51" s="53" t="s">
        <v>289</v>
      </c>
      <c r="B51" s="53" t="s">
        <v>57</v>
      </c>
      <c r="C51" s="53">
        <v>2</v>
      </c>
      <c r="D51" s="54" t="s">
        <v>271</v>
      </c>
      <c r="E51" s="47" t="s">
        <v>447</v>
      </c>
    </row>
    <row r="52" spans="1:5" hidden="1">
      <c r="A52" s="53" t="s">
        <v>290</v>
      </c>
      <c r="B52" s="53" t="s">
        <v>57</v>
      </c>
      <c r="C52" s="53">
        <v>0</v>
      </c>
      <c r="D52" s="54" t="s">
        <v>271</v>
      </c>
      <c r="E52" s="47" t="s">
        <v>447</v>
      </c>
    </row>
    <row r="53" spans="1:5" hidden="1">
      <c r="A53" s="53" t="s">
        <v>290</v>
      </c>
      <c r="B53" s="53" t="s">
        <v>57</v>
      </c>
      <c r="C53" s="53">
        <v>2</v>
      </c>
      <c r="D53" s="54" t="s">
        <v>271</v>
      </c>
      <c r="E53" s="47" t="s">
        <v>447</v>
      </c>
    </row>
    <row r="54" spans="1:5" hidden="1">
      <c r="A54" s="53" t="s">
        <v>275</v>
      </c>
      <c r="B54" s="53" t="s">
        <v>57</v>
      </c>
      <c r="C54" s="53">
        <v>2</v>
      </c>
      <c r="D54" s="54" t="s">
        <v>271</v>
      </c>
      <c r="E54" s="47" t="s">
        <v>447</v>
      </c>
    </row>
    <row r="55" spans="1:5" hidden="1">
      <c r="A55" s="53" t="s">
        <v>276</v>
      </c>
      <c r="B55" s="53" t="s">
        <v>57</v>
      </c>
      <c r="C55" s="53">
        <v>2</v>
      </c>
      <c r="D55" s="54" t="s">
        <v>271</v>
      </c>
      <c r="E55" s="47" t="s">
        <v>447</v>
      </c>
    </row>
    <row r="56" spans="1:5" hidden="1">
      <c r="A56" s="53" t="s">
        <v>273</v>
      </c>
      <c r="B56" s="53" t="s">
        <v>59</v>
      </c>
      <c r="C56" s="53">
        <v>2</v>
      </c>
      <c r="D56" s="54" t="s">
        <v>271</v>
      </c>
      <c r="E56" s="47" t="s">
        <v>447</v>
      </c>
    </row>
    <row r="57" spans="1:5" hidden="1">
      <c r="A57" s="53" t="s">
        <v>273</v>
      </c>
      <c r="B57" s="53" t="s">
        <v>59</v>
      </c>
      <c r="C57" s="53">
        <v>0</v>
      </c>
      <c r="D57" s="54" t="s">
        <v>271</v>
      </c>
      <c r="E57" s="47" t="s">
        <v>447</v>
      </c>
    </row>
    <row r="58" spans="1:5" hidden="1">
      <c r="A58" s="53" t="s">
        <v>274</v>
      </c>
      <c r="B58" s="53" t="s">
        <v>59</v>
      </c>
      <c r="C58" s="53">
        <v>2</v>
      </c>
      <c r="D58" s="54" t="s">
        <v>271</v>
      </c>
      <c r="E58" s="47" t="s">
        <v>447</v>
      </c>
    </row>
    <row r="59" spans="1:5" hidden="1">
      <c r="A59" s="53" t="s">
        <v>274</v>
      </c>
      <c r="B59" s="53" t="s">
        <v>59</v>
      </c>
      <c r="C59" s="53">
        <v>0</v>
      </c>
      <c r="D59" s="54" t="s">
        <v>271</v>
      </c>
      <c r="E59" s="47" t="s">
        <v>447</v>
      </c>
    </row>
    <row r="60" spans="1:5" hidden="1">
      <c r="A60" s="53" t="s">
        <v>283</v>
      </c>
      <c r="B60" s="53" t="s">
        <v>60</v>
      </c>
      <c r="C60" s="53">
        <v>1</v>
      </c>
      <c r="D60" s="54" t="s">
        <v>271</v>
      </c>
      <c r="E60" s="47" t="s">
        <v>447</v>
      </c>
    </row>
    <row r="61" spans="1:5" hidden="1">
      <c r="A61" s="53" t="s">
        <v>284</v>
      </c>
      <c r="B61" s="53" t="s">
        <v>60</v>
      </c>
      <c r="C61" s="53">
        <v>1</v>
      </c>
      <c r="D61" s="54" t="s">
        <v>271</v>
      </c>
      <c r="E61" s="47" t="s">
        <v>447</v>
      </c>
    </row>
    <row r="62" spans="1:5" hidden="1">
      <c r="A62" s="53" t="s">
        <v>277</v>
      </c>
      <c r="B62" s="53" t="s">
        <v>60</v>
      </c>
      <c r="C62" s="53">
        <v>1</v>
      </c>
      <c r="D62" s="54" t="s">
        <v>271</v>
      </c>
      <c r="E62" s="47" t="s">
        <v>447</v>
      </c>
    </row>
    <row r="63" spans="1:5" hidden="1">
      <c r="A63" s="53" t="s">
        <v>279</v>
      </c>
      <c r="B63" s="53" t="s">
        <v>60</v>
      </c>
      <c r="C63" s="53">
        <v>1</v>
      </c>
      <c r="D63" s="54" t="s">
        <v>271</v>
      </c>
      <c r="E63" s="47" t="s">
        <v>447</v>
      </c>
    </row>
    <row r="64" spans="1:5" hidden="1">
      <c r="A64" s="53" t="s">
        <v>280</v>
      </c>
      <c r="B64" s="53" t="s">
        <v>60</v>
      </c>
      <c r="C64" s="53">
        <v>1</v>
      </c>
      <c r="D64" s="54" t="s">
        <v>271</v>
      </c>
      <c r="E64" s="47" t="s">
        <v>447</v>
      </c>
    </row>
    <row r="65" spans="1:5">
      <c r="A65" s="53" t="s">
        <v>281</v>
      </c>
      <c r="B65" s="53" t="s">
        <v>60</v>
      </c>
      <c r="C65" s="53">
        <v>1</v>
      </c>
      <c r="D65" s="54" t="s">
        <v>271</v>
      </c>
      <c r="E65" s="47" t="s">
        <v>447</v>
      </c>
    </row>
    <row r="66" spans="1:5" hidden="1">
      <c r="A66" s="53" t="s">
        <v>270</v>
      </c>
      <c r="B66" s="53" t="s">
        <v>61</v>
      </c>
      <c r="C66" s="53">
        <v>2</v>
      </c>
      <c r="D66" s="54" t="s">
        <v>271</v>
      </c>
      <c r="E66" s="47" t="s">
        <v>447</v>
      </c>
    </row>
    <row r="67" spans="1:5" hidden="1">
      <c r="A67" s="53" t="s">
        <v>272</v>
      </c>
      <c r="B67" s="53" t="s">
        <v>61</v>
      </c>
      <c r="C67" s="53">
        <v>2</v>
      </c>
      <c r="D67" s="54" t="s">
        <v>271</v>
      </c>
      <c r="E67" s="47" t="s">
        <v>447</v>
      </c>
    </row>
    <row r="68" spans="1:5" hidden="1">
      <c r="A68" s="53" t="s">
        <v>285</v>
      </c>
      <c r="B68" s="53" t="s">
        <v>63</v>
      </c>
      <c r="C68" s="53">
        <v>0</v>
      </c>
      <c r="D68" s="54" t="s">
        <v>271</v>
      </c>
      <c r="E68" s="47" t="s">
        <v>447</v>
      </c>
    </row>
    <row r="69" spans="1:5" hidden="1">
      <c r="A69" s="53" t="s">
        <v>286</v>
      </c>
      <c r="B69" s="53" t="s">
        <v>63</v>
      </c>
      <c r="C69" s="53">
        <v>0</v>
      </c>
      <c r="D69" s="54" t="s">
        <v>271</v>
      </c>
      <c r="E69" s="47" t="s">
        <v>447</v>
      </c>
    </row>
    <row r="70" spans="1:5" hidden="1">
      <c r="A70" s="53" t="s">
        <v>287</v>
      </c>
      <c r="B70" s="53" t="s">
        <v>63</v>
      </c>
      <c r="C70" s="53">
        <v>0</v>
      </c>
      <c r="D70" s="54" t="s">
        <v>271</v>
      </c>
      <c r="E70" s="47" t="s">
        <v>447</v>
      </c>
    </row>
    <row r="71" spans="1:5" hidden="1">
      <c r="A71" s="53" t="s">
        <v>288</v>
      </c>
      <c r="B71" s="53" t="s">
        <v>63</v>
      </c>
      <c r="C71" s="53">
        <v>1</v>
      </c>
      <c r="D71" s="54" t="s">
        <v>271</v>
      </c>
      <c r="E71" s="47" t="s">
        <v>447</v>
      </c>
    </row>
    <row r="72" spans="1:5" hidden="1">
      <c r="A72" s="53" t="s">
        <v>289</v>
      </c>
      <c r="B72" s="53" t="s">
        <v>63</v>
      </c>
      <c r="C72" s="53">
        <v>1</v>
      </c>
      <c r="D72" s="54" t="s">
        <v>271</v>
      </c>
      <c r="E72" s="47" t="s">
        <v>447</v>
      </c>
    </row>
    <row r="73" spans="1:5" hidden="1">
      <c r="A73" s="53" t="s">
        <v>290</v>
      </c>
      <c r="B73" s="53" t="s">
        <v>63</v>
      </c>
      <c r="C73" s="53">
        <v>1</v>
      </c>
      <c r="D73" s="54" t="s">
        <v>271</v>
      </c>
      <c r="E73" s="47" t="s">
        <v>447</v>
      </c>
    </row>
    <row r="74" spans="1:5" hidden="1">
      <c r="A74" s="53" t="s">
        <v>277</v>
      </c>
      <c r="B74" s="53" t="s">
        <v>69</v>
      </c>
      <c r="C74" s="53">
        <v>1</v>
      </c>
      <c r="D74" s="54" t="s">
        <v>271</v>
      </c>
      <c r="E74" s="47" t="s">
        <v>446</v>
      </c>
    </row>
    <row r="75" spans="1:5" hidden="1">
      <c r="A75" s="53" t="s">
        <v>277</v>
      </c>
      <c r="B75" s="53" t="s">
        <v>69</v>
      </c>
      <c r="C75" s="53">
        <v>1</v>
      </c>
      <c r="D75" s="54" t="s">
        <v>271</v>
      </c>
      <c r="E75" s="47" t="s">
        <v>446</v>
      </c>
    </row>
    <row r="76" spans="1:5" hidden="1">
      <c r="A76" s="53" t="s">
        <v>279</v>
      </c>
      <c r="B76" s="53" t="s">
        <v>69</v>
      </c>
      <c r="C76" s="53">
        <v>1</v>
      </c>
      <c r="D76" s="54" t="s">
        <v>271</v>
      </c>
      <c r="E76" s="47" t="s">
        <v>446</v>
      </c>
    </row>
    <row r="77" spans="1:5" hidden="1">
      <c r="A77" s="53" t="s">
        <v>279</v>
      </c>
      <c r="B77" s="53" t="s">
        <v>69</v>
      </c>
      <c r="C77" s="53">
        <v>1</v>
      </c>
      <c r="D77" s="54" t="s">
        <v>271</v>
      </c>
      <c r="E77" s="47" t="s">
        <v>446</v>
      </c>
    </row>
    <row r="78" spans="1:5" hidden="1">
      <c r="A78" s="53" t="s">
        <v>280</v>
      </c>
      <c r="B78" s="53" t="s">
        <v>69</v>
      </c>
      <c r="C78" s="53">
        <v>1</v>
      </c>
      <c r="D78" s="54" t="s">
        <v>271</v>
      </c>
      <c r="E78" s="47" t="s">
        <v>446</v>
      </c>
    </row>
    <row r="79" spans="1:5" hidden="1">
      <c r="A79" s="53" t="s">
        <v>280</v>
      </c>
      <c r="B79" s="53" t="s">
        <v>69</v>
      </c>
      <c r="C79" s="53">
        <v>1</v>
      </c>
      <c r="D79" s="54" t="s">
        <v>271</v>
      </c>
      <c r="E79" s="47" t="s">
        <v>446</v>
      </c>
    </row>
    <row r="80" spans="1:5">
      <c r="A80" s="53" t="s">
        <v>281</v>
      </c>
      <c r="B80" s="53" t="s">
        <v>69</v>
      </c>
      <c r="C80" s="53">
        <v>1</v>
      </c>
      <c r="D80" s="54" t="s">
        <v>271</v>
      </c>
      <c r="E80" s="47" t="s">
        <v>446</v>
      </c>
    </row>
    <row r="81" spans="1:5">
      <c r="A81" s="53" t="s">
        <v>281</v>
      </c>
      <c r="B81" s="53" t="s">
        <v>69</v>
      </c>
      <c r="C81" s="53">
        <v>1</v>
      </c>
      <c r="D81" s="54" t="s">
        <v>271</v>
      </c>
      <c r="E81" s="47" t="s">
        <v>446</v>
      </c>
    </row>
    <row r="82" spans="1:5" hidden="1">
      <c r="A82" s="53" t="s">
        <v>283</v>
      </c>
      <c r="B82" s="53" t="s">
        <v>72</v>
      </c>
      <c r="C82" s="53">
        <v>1</v>
      </c>
      <c r="D82" s="54" t="s">
        <v>271</v>
      </c>
      <c r="E82" s="47" t="s">
        <v>447</v>
      </c>
    </row>
    <row r="83" spans="1:5" hidden="1">
      <c r="A83" s="53" t="s">
        <v>283</v>
      </c>
      <c r="B83" s="53" t="s">
        <v>72</v>
      </c>
      <c r="C83" s="53">
        <v>0</v>
      </c>
      <c r="D83" s="54" t="s">
        <v>271</v>
      </c>
      <c r="E83" s="47" t="s">
        <v>447</v>
      </c>
    </row>
    <row r="84" spans="1:5" hidden="1">
      <c r="A84" s="53" t="s">
        <v>285</v>
      </c>
      <c r="B84" s="53" t="s">
        <v>72</v>
      </c>
      <c r="C84" s="53">
        <v>0</v>
      </c>
      <c r="D84" s="54" t="s">
        <v>271</v>
      </c>
      <c r="E84" s="47" t="s">
        <v>447</v>
      </c>
    </row>
    <row r="85" spans="1:5" hidden="1">
      <c r="A85" s="53" t="s">
        <v>285</v>
      </c>
      <c r="B85" s="53" t="s">
        <v>72</v>
      </c>
      <c r="C85" s="53">
        <v>0</v>
      </c>
      <c r="D85" s="54" t="s">
        <v>271</v>
      </c>
      <c r="E85" s="47" t="s">
        <v>447</v>
      </c>
    </row>
    <row r="86" spans="1:5" hidden="1">
      <c r="A86" s="53" t="s">
        <v>284</v>
      </c>
      <c r="B86" s="53" t="s">
        <v>72</v>
      </c>
      <c r="C86" s="53">
        <v>1</v>
      </c>
      <c r="D86" s="54" t="s">
        <v>271</v>
      </c>
      <c r="E86" s="47" t="s">
        <v>447</v>
      </c>
    </row>
    <row r="87" spans="1:5" hidden="1">
      <c r="A87" s="53" t="s">
        <v>284</v>
      </c>
      <c r="B87" s="53" t="s">
        <v>72</v>
      </c>
      <c r="C87" s="53">
        <v>0</v>
      </c>
      <c r="D87" s="54" t="s">
        <v>271</v>
      </c>
      <c r="E87" s="47" t="s">
        <v>447</v>
      </c>
    </row>
    <row r="88" spans="1:5" hidden="1">
      <c r="A88" s="53" t="s">
        <v>286</v>
      </c>
      <c r="B88" s="53" t="s">
        <v>72</v>
      </c>
      <c r="C88" s="53">
        <v>0</v>
      </c>
      <c r="D88" s="54" t="s">
        <v>271</v>
      </c>
      <c r="E88" s="47" t="s">
        <v>447</v>
      </c>
    </row>
    <row r="89" spans="1:5" hidden="1">
      <c r="A89" s="53" t="s">
        <v>286</v>
      </c>
      <c r="B89" s="53" t="s">
        <v>72</v>
      </c>
      <c r="C89" s="53">
        <v>0</v>
      </c>
      <c r="D89" s="54" t="s">
        <v>271</v>
      </c>
      <c r="E89" s="47" t="s">
        <v>447</v>
      </c>
    </row>
    <row r="90" spans="1:5" hidden="1">
      <c r="A90" s="53" t="s">
        <v>287</v>
      </c>
      <c r="B90" s="53" t="s">
        <v>72</v>
      </c>
      <c r="C90" s="53">
        <v>0</v>
      </c>
      <c r="D90" s="54" t="s">
        <v>271</v>
      </c>
      <c r="E90" s="47" t="s">
        <v>447</v>
      </c>
    </row>
    <row r="91" spans="1:5" hidden="1">
      <c r="A91" s="53" t="s">
        <v>287</v>
      </c>
      <c r="B91" s="53" t="s">
        <v>72</v>
      </c>
      <c r="C91" s="53">
        <v>0</v>
      </c>
      <c r="D91" s="54" t="s">
        <v>271</v>
      </c>
      <c r="E91" s="47" t="s">
        <v>447</v>
      </c>
    </row>
    <row r="92" spans="1:5" hidden="1">
      <c r="A92" s="53" t="s">
        <v>288</v>
      </c>
      <c r="B92" s="53" t="s">
        <v>72</v>
      </c>
      <c r="C92" s="53">
        <v>0</v>
      </c>
      <c r="D92" s="54" t="s">
        <v>271</v>
      </c>
      <c r="E92" s="47" t="s">
        <v>447</v>
      </c>
    </row>
    <row r="93" spans="1:5" hidden="1">
      <c r="A93" s="53" t="s">
        <v>288</v>
      </c>
      <c r="B93" s="53" t="s">
        <v>72</v>
      </c>
      <c r="C93" s="53">
        <v>0</v>
      </c>
      <c r="D93" s="54" t="s">
        <v>271</v>
      </c>
      <c r="E93" s="47" t="s">
        <v>447</v>
      </c>
    </row>
    <row r="94" spans="1:5" hidden="1">
      <c r="A94" s="53" t="s">
        <v>289</v>
      </c>
      <c r="B94" s="53" t="s">
        <v>72</v>
      </c>
      <c r="C94" s="53">
        <v>0</v>
      </c>
      <c r="D94" s="54" t="s">
        <v>271</v>
      </c>
      <c r="E94" s="47" t="s">
        <v>447</v>
      </c>
    </row>
    <row r="95" spans="1:5" hidden="1">
      <c r="A95" s="53" t="s">
        <v>289</v>
      </c>
      <c r="B95" s="53" t="s">
        <v>72</v>
      </c>
      <c r="C95" s="53">
        <v>0</v>
      </c>
      <c r="D95" s="54" t="s">
        <v>271</v>
      </c>
      <c r="E95" s="47" t="s">
        <v>447</v>
      </c>
    </row>
    <row r="96" spans="1:5" hidden="1">
      <c r="A96" s="53" t="s">
        <v>290</v>
      </c>
      <c r="B96" s="53" t="s">
        <v>72</v>
      </c>
      <c r="C96" s="53">
        <v>0</v>
      </c>
      <c r="D96" s="54" t="s">
        <v>271</v>
      </c>
      <c r="E96" s="47" t="s">
        <v>447</v>
      </c>
    </row>
    <row r="97" spans="1:5" hidden="1">
      <c r="A97" s="53" t="s">
        <v>290</v>
      </c>
      <c r="B97" s="53" t="s">
        <v>72</v>
      </c>
      <c r="C97" s="53">
        <v>0</v>
      </c>
      <c r="D97" s="54" t="s">
        <v>271</v>
      </c>
      <c r="E97" s="47" t="s">
        <v>447</v>
      </c>
    </row>
    <row r="98" spans="1:5" hidden="1">
      <c r="A98" s="53" t="s">
        <v>270</v>
      </c>
      <c r="B98" s="53" t="s">
        <v>77</v>
      </c>
      <c r="C98" s="53">
        <v>0</v>
      </c>
      <c r="D98" s="54" t="s">
        <v>271</v>
      </c>
      <c r="E98" s="47" t="s">
        <v>447</v>
      </c>
    </row>
    <row r="99" spans="1:5" hidden="1">
      <c r="A99" s="53" t="s">
        <v>272</v>
      </c>
      <c r="B99" s="53" t="s">
        <v>77</v>
      </c>
      <c r="C99" s="53">
        <v>0</v>
      </c>
      <c r="D99" s="54" t="s">
        <v>271</v>
      </c>
      <c r="E99" s="47" t="s">
        <v>447</v>
      </c>
    </row>
    <row r="100" spans="1:5" hidden="1">
      <c r="A100" s="53" t="s">
        <v>273</v>
      </c>
      <c r="B100" s="53" t="s">
        <v>77</v>
      </c>
      <c r="C100" s="53">
        <v>1</v>
      </c>
      <c r="D100" s="54" t="s">
        <v>271</v>
      </c>
      <c r="E100" s="47" t="s">
        <v>447</v>
      </c>
    </row>
    <row r="101" spans="1:5" hidden="1">
      <c r="A101" s="53" t="s">
        <v>273</v>
      </c>
      <c r="B101" s="53" t="s">
        <v>77</v>
      </c>
      <c r="C101" s="53">
        <v>0</v>
      </c>
      <c r="D101" s="54" t="s">
        <v>271</v>
      </c>
      <c r="E101" s="47" t="s">
        <v>447</v>
      </c>
    </row>
    <row r="102" spans="1:5" hidden="1">
      <c r="A102" s="53" t="s">
        <v>274</v>
      </c>
      <c r="B102" s="53" t="s">
        <v>77</v>
      </c>
      <c r="C102" s="53">
        <v>1</v>
      </c>
      <c r="D102" s="54" t="s">
        <v>271</v>
      </c>
      <c r="E102" s="47" t="s">
        <v>447</v>
      </c>
    </row>
    <row r="103" spans="1:5" hidden="1">
      <c r="A103" s="53" t="s">
        <v>274</v>
      </c>
      <c r="B103" s="53" t="s">
        <v>77</v>
      </c>
      <c r="C103" s="53">
        <v>0</v>
      </c>
      <c r="D103" s="54" t="s">
        <v>271</v>
      </c>
      <c r="E103" s="47" t="s">
        <v>447</v>
      </c>
    </row>
    <row r="104" spans="1:5" hidden="1">
      <c r="A104" s="53" t="s">
        <v>275</v>
      </c>
      <c r="B104" s="53" t="s">
        <v>77</v>
      </c>
      <c r="C104" s="53">
        <v>0</v>
      </c>
      <c r="D104" s="54" t="s">
        <v>271</v>
      </c>
      <c r="E104" s="47" t="s">
        <v>447</v>
      </c>
    </row>
    <row r="105" spans="1:5" hidden="1">
      <c r="A105" s="53" t="s">
        <v>276</v>
      </c>
      <c r="B105" s="53" t="s">
        <v>77</v>
      </c>
      <c r="C105" s="53">
        <v>0</v>
      </c>
      <c r="D105" s="54" t="s">
        <v>271</v>
      </c>
      <c r="E105" s="47" t="s">
        <v>447</v>
      </c>
    </row>
    <row r="106" spans="1:5" hidden="1">
      <c r="A106" s="53" t="s">
        <v>283</v>
      </c>
      <c r="B106" s="53" t="s">
        <v>291</v>
      </c>
      <c r="C106" s="53">
        <v>0</v>
      </c>
      <c r="D106" s="54" t="s">
        <v>271</v>
      </c>
      <c r="E106" s="47" t="s">
        <v>444</v>
      </c>
    </row>
    <row r="107" spans="1:5" hidden="1">
      <c r="A107" s="53" t="s">
        <v>284</v>
      </c>
      <c r="B107" s="53" t="s">
        <v>291</v>
      </c>
      <c r="C107" s="53">
        <v>0</v>
      </c>
      <c r="D107" s="54" t="s">
        <v>271</v>
      </c>
      <c r="E107" s="47" t="s">
        <v>444</v>
      </c>
    </row>
    <row r="108" spans="1:5" hidden="1">
      <c r="A108" s="53" t="s">
        <v>285</v>
      </c>
      <c r="B108" s="53" t="s">
        <v>237</v>
      </c>
      <c r="C108" s="53">
        <v>0</v>
      </c>
      <c r="D108" s="54" t="s">
        <v>271</v>
      </c>
      <c r="E108" s="47" t="s">
        <v>444</v>
      </c>
    </row>
    <row r="109" spans="1:5" hidden="1">
      <c r="A109" s="53" t="s">
        <v>286</v>
      </c>
      <c r="B109" s="53" t="s">
        <v>237</v>
      </c>
      <c r="C109" s="53">
        <v>0</v>
      </c>
      <c r="D109" s="54" t="s">
        <v>271</v>
      </c>
      <c r="E109" s="47" t="s">
        <v>444</v>
      </c>
    </row>
    <row r="110" spans="1:5" hidden="1">
      <c r="A110" s="53" t="s">
        <v>287</v>
      </c>
      <c r="B110" s="53" t="s">
        <v>237</v>
      </c>
      <c r="C110" s="53">
        <v>0</v>
      </c>
      <c r="D110" s="54" t="s">
        <v>271</v>
      </c>
      <c r="E110" s="47" t="s">
        <v>444</v>
      </c>
    </row>
    <row r="111" spans="1:5" hidden="1">
      <c r="A111" s="53" t="s">
        <v>288</v>
      </c>
      <c r="B111" s="53" t="s">
        <v>237</v>
      </c>
      <c r="C111" s="53">
        <v>0</v>
      </c>
      <c r="D111" s="54" t="s">
        <v>271</v>
      </c>
      <c r="E111" s="47" t="s">
        <v>444</v>
      </c>
    </row>
    <row r="112" spans="1:5" hidden="1">
      <c r="A112" s="53" t="s">
        <v>289</v>
      </c>
      <c r="B112" s="53" t="s">
        <v>237</v>
      </c>
      <c r="C112" s="53">
        <v>0</v>
      </c>
      <c r="D112" s="54" t="s">
        <v>271</v>
      </c>
      <c r="E112" s="47" t="s">
        <v>444</v>
      </c>
    </row>
    <row r="113" spans="1:5" hidden="1">
      <c r="A113" s="53" t="s">
        <v>290</v>
      </c>
      <c r="B113" s="53" t="s">
        <v>237</v>
      </c>
      <c r="C113" s="53">
        <v>0</v>
      </c>
      <c r="D113" s="54" t="s">
        <v>271</v>
      </c>
      <c r="E113" s="47" t="s">
        <v>444</v>
      </c>
    </row>
    <row r="114" spans="1:5" hidden="1">
      <c r="A114" s="53" t="s">
        <v>285</v>
      </c>
      <c r="B114" s="53" t="s">
        <v>81</v>
      </c>
      <c r="C114" s="53">
        <v>1</v>
      </c>
      <c r="D114" s="54" t="s">
        <v>271</v>
      </c>
      <c r="E114" s="47" t="s">
        <v>447</v>
      </c>
    </row>
    <row r="115" spans="1:5" hidden="1">
      <c r="A115" s="53" t="s">
        <v>286</v>
      </c>
      <c r="B115" s="53" t="s">
        <v>81</v>
      </c>
      <c r="C115" s="53">
        <v>1</v>
      </c>
      <c r="D115" s="54" t="s">
        <v>271</v>
      </c>
      <c r="E115" s="47" t="s">
        <v>447</v>
      </c>
    </row>
    <row r="116" spans="1:5" hidden="1">
      <c r="A116" s="53" t="s">
        <v>287</v>
      </c>
      <c r="B116" s="53" t="s">
        <v>81</v>
      </c>
      <c r="C116" s="53">
        <v>1</v>
      </c>
      <c r="D116" s="54" t="s">
        <v>271</v>
      </c>
      <c r="E116" s="47" t="s">
        <v>447</v>
      </c>
    </row>
    <row r="117" spans="1:5" hidden="1">
      <c r="A117" s="53" t="s">
        <v>288</v>
      </c>
      <c r="B117" s="53" t="s">
        <v>81</v>
      </c>
      <c r="C117" s="53">
        <v>0</v>
      </c>
      <c r="D117" s="54" t="s">
        <v>271</v>
      </c>
      <c r="E117" s="47" t="s">
        <v>447</v>
      </c>
    </row>
    <row r="118" spans="1:5" hidden="1">
      <c r="A118" s="53" t="s">
        <v>289</v>
      </c>
      <c r="B118" s="53" t="s">
        <v>81</v>
      </c>
      <c r="C118" s="53">
        <v>0</v>
      </c>
      <c r="D118" s="54" t="s">
        <v>271</v>
      </c>
      <c r="E118" s="47" t="s">
        <v>447</v>
      </c>
    </row>
    <row r="119" spans="1:5" hidden="1">
      <c r="A119" s="53" t="s">
        <v>290</v>
      </c>
      <c r="B119" s="53" t="s">
        <v>81</v>
      </c>
      <c r="C119" s="53">
        <v>0</v>
      </c>
      <c r="D119" s="54" t="s">
        <v>271</v>
      </c>
      <c r="E119" s="47" t="s">
        <v>447</v>
      </c>
    </row>
    <row r="120" spans="1:5" hidden="1">
      <c r="A120" s="53" t="s">
        <v>283</v>
      </c>
      <c r="B120" s="53" t="s">
        <v>83</v>
      </c>
      <c r="C120" s="53">
        <v>1</v>
      </c>
      <c r="D120" s="54" t="s">
        <v>271</v>
      </c>
      <c r="E120" s="47" t="s">
        <v>447</v>
      </c>
    </row>
    <row r="121" spans="1:5" hidden="1">
      <c r="A121" s="53" t="s">
        <v>284</v>
      </c>
      <c r="B121" s="53" t="s">
        <v>83</v>
      </c>
      <c r="C121" s="53">
        <v>1</v>
      </c>
      <c r="D121" s="54" t="s">
        <v>271</v>
      </c>
      <c r="E121" s="47" t="s">
        <v>447</v>
      </c>
    </row>
    <row r="122" spans="1:5" hidden="1">
      <c r="A122" s="53" t="s">
        <v>270</v>
      </c>
      <c r="B122" s="53" t="s">
        <v>292</v>
      </c>
      <c r="C122" s="53">
        <v>0</v>
      </c>
      <c r="D122" s="54" t="s">
        <v>271</v>
      </c>
      <c r="E122" s="47" t="s">
        <v>444</v>
      </c>
    </row>
    <row r="123" spans="1:5" hidden="1">
      <c r="A123" s="53" t="s">
        <v>272</v>
      </c>
      <c r="B123" s="53" t="s">
        <v>292</v>
      </c>
      <c r="C123" s="53">
        <v>0</v>
      </c>
      <c r="D123" s="54" t="s">
        <v>271</v>
      </c>
      <c r="E123" s="47" t="s">
        <v>444</v>
      </c>
    </row>
    <row r="124" spans="1:5" hidden="1">
      <c r="A124" s="53" t="s">
        <v>273</v>
      </c>
      <c r="B124" s="53" t="s">
        <v>292</v>
      </c>
      <c r="C124" s="53">
        <v>0</v>
      </c>
      <c r="D124" s="54" t="s">
        <v>271</v>
      </c>
      <c r="E124" s="47" t="s">
        <v>444</v>
      </c>
    </row>
    <row r="125" spans="1:5" hidden="1">
      <c r="A125" s="53" t="s">
        <v>273</v>
      </c>
      <c r="B125" s="53" t="s">
        <v>292</v>
      </c>
      <c r="C125" s="53">
        <v>0</v>
      </c>
      <c r="D125" s="54" t="s">
        <v>271</v>
      </c>
      <c r="E125" s="47" t="s">
        <v>444</v>
      </c>
    </row>
    <row r="126" spans="1:5" hidden="1">
      <c r="A126" s="53" t="s">
        <v>274</v>
      </c>
      <c r="B126" s="53" t="s">
        <v>292</v>
      </c>
      <c r="C126" s="53">
        <v>0</v>
      </c>
      <c r="D126" s="54" t="s">
        <v>271</v>
      </c>
      <c r="E126" s="47" t="s">
        <v>444</v>
      </c>
    </row>
    <row r="127" spans="1:5" hidden="1">
      <c r="A127" s="53" t="s">
        <v>274</v>
      </c>
      <c r="B127" s="53" t="s">
        <v>292</v>
      </c>
      <c r="C127" s="53">
        <v>0</v>
      </c>
      <c r="D127" s="54" t="s">
        <v>271</v>
      </c>
      <c r="E127" s="47" t="s">
        <v>444</v>
      </c>
    </row>
    <row r="128" spans="1:5" hidden="1">
      <c r="A128" s="53" t="s">
        <v>270</v>
      </c>
      <c r="B128" s="53" t="s">
        <v>86</v>
      </c>
      <c r="C128" s="53">
        <v>1</v>
      </c>
      <c r="D128" s="54" t="s">
        <v>271</v>
      </c>
      <c r="E128" s="47" t="s">
        <v>447</v>
      </c>
    </row>
    <row r="129" spans="1:5" hidden="1">
      <c r="A129" s="53" t="s">
        <v>272</v>
      </c>
      <c r="B129" s="53" t="s">
        <v>86</v>
      </c>
      <c r="C129" s="53">
        <v>1</v>
      </c>
      <c r="D129" s="54" t="s">
        <v>271</v>
      </c>
      <c r="E129" s="47" t="s">
        <v>447</v>
      </c>
    </row>
    <row r="130" spans="1:5" hidden="1">
      <c r="A130" s="53" t="s">
        <v>273</v>
      </c>
      <c r="B130" s="53" t="s">
        <v>86</v>
      </c>
      <c r="C130" s="53">
        <v>1</v>
      </c>
      <c r="D130" s="54" t="s">
        <v>271</v>
      </c>
      <c r="E130" s="47" t="s">
        <v>447</v>
      </c>
    </row>
    <row r="131" spans="1:5" hidden="1">
      <c r="A131" s="53" t="s">
        <v>273</v>
      </c>
      <c r="B131" s="53" t="s">
        <v>86</v>
      </c>
      <c r="C131" s="53">
        <v>0</v>
      </c>
      <c r="D131" s="54" t="s">
        <v>271</v>
      </c>
      <c r="E131" s="47" t="s">
        <v>447</v>
      </c>
    </row>
    <row r="132" spans="1:5" hidden="1">
      <c r="A132" s="53" t="s">
        <v>274</v>
      </c>
      <c r="B132" s="53" t="s">
        <v>86</v>
      </c>
      <c r="C132" s="53">
        <v>1</v>
      </c>
      <c r="D132" s="54" t="s">
        <v>271</v>
      </c>
      <c r="E132" s="47" t="s">
        <v>447</v>
      </c>
    </row>
    <row r="133" spans="1:5" hidden="1">
      <c r="A133" s="53" t="s">
        <v>274</v>
      </c>
      <c r="B133" s="53" t="s">
        <v>86</v>
      </c>
      <c r="C133" s="53">
        <v>0</v>
      </c>
      <c r="D133" s="54" t="s">
        <v>271</v>
      </c>
      <c r="E133" s="47" t="s">
        <v>447</v>
      </c>
    </row>
    <row r="134" spans="1:5" hidden="1">
      <c r="A134" s="53" t="s">
        <v>277</v>
      </c>
      <c r="B134" s="53" t="s">
        <v>88</v>
      </c>
      <c r="C134" s="53">
        <v>1</v>
      </c>
      <c r="D134" s="54" t="s">
        <v>271</v>
      </c>
      <c r="E134" s="47" t="s">
        <v>446</v>
      </c>
    </row>
    <row r="135" spans="1:5" hidden="1">
      <c r="A135" s="53" t="s">
        <v>279</v>
      </c>
      <c r="B135" s="53" t="s">
        <v>88</v>
      </c>
      <c r="C135" s="53">
        <v>1</v>
      </c>
      <c r="D135" s="54" t="s">
        <v>271</v>
      </c>
      <c r="E135" s="47" t="s">
        <v>446</v>
      </c>
    </row>
    <row r="136" spans="1:5" hidden="1">
      <c r="A136" s="53" t="s">
        <v>280</v>
      </c>
      <c r="B136" s="53" t="s">
        <v>88</v>
      </c>
      <c r="C136" s="53">
        <v>1</v>
      </c>
      <c r="D136" s="54" t="s">
        <v>271</v>
      </c>
      <c r="E136" s="47" t="s">
        <v>446</v>
      </c>
    </row>
    <row r="137" spans="1:5">
      <c r="A137" s="53" t="s">
        <v>281</v>
      </c>
      <c r="B137" s="53" t="s">
        <v>88</v>
      </c>
      <c r="C137" s="53">
        <v>1</v>
      </c>
      <c r="D137" s="54" t="s">
        <v>271</v>
      </c>
      <c r="E137" s="47" t="s">
        <v>446</v>
      </c>
    </row>
    <row r="138" spans="1:5" hidden="1">
      <c r="A138" s="53" t="s">
        <v>277</v>
      </c>
      <c r="B138" s="53" t="s">
        <v>89</v>
      </c>
      <c r="C138" s="53">
        <v>1</v>
      </c>
      <c r="D138" s="54" t="s">
        <v>271</v>
      </c>
      <c r="E138" s="47" t="s">
        <v>446</v>
      </c>
    </row>
    <row r="139" spans="1:5" hidden="1">
      <c r="A139" s="53" t="s">
        <v>279</v>
      </c>
      <c r="B139" s="53" t="s">
        <v>89</v>
      </c>
      <c r="C139" s="53">
        <v>1</v>
      </c>
      <c r="D139" s="54" t="s">
        <v>271</v>
      </c>
      <c r="E139" s="47" t="s">
        <v>446</v>
      </c>
    </row>
    <row r="140" spans="1:5" hidden="1">
      <c r="A140" s="53" t="s">
        <v>280</v>
      </c>
      <c r="B140" s="53" t="s">
        <v>89</v>
      </c>
      <c r="C140" s="53">
        <v>1</v>
      </c>
      <c r="D140" s="54" t="s">
        <v>271</v>
      </c>
      <c r="E140" s="47" t="s">
        <v>446</v>
      </c>
    </row>
    <row r="141" spans="1:5">
      <c r="A141" s="53" t="s">
        <v>281</v>
      </c>
      <c r="B141" s="53" t="s">
        <v>89</v>
      </c>
      <c r="C141" s="53">
        <v>1</v>
      </c>
      <c r="D141" s="54" t="s">
        <v>271</v>
      </c>
      <c r="E141" s="47" t="s">
        <v>446</v>
      </c>
    </row>
    <row r="142" spans="1:5" hidden="1">
      <c r="A142" s="53" t="s">
        <v>283</v>
      </c>
      <c r="B142" s="53" t="s">
        <v>99</v>
      </c>
      <c r="C142" s="53">
        <v>1</v>
      </c>
      <c r="D142" s="54" t="s">
        <v>271</v>
      </c>
      <c r="E142" s="47" t="s">
        <v>447</v>
      </c>
    </row>
    <row r="143" spans="1:5" hidden="1">
      <c r="A143" s="53" t="s">
        <v>283</v>
      </c>
      <c r="B143" s="53" t="s">
        <v>99</v>
      </c>
      <c r="C143" s="53">
        <v>0</v>
      </c>
      <c r="D143" s="54" t="s">
        <v>271</v>
      </c>
      <c r="E143" s="47" t="s">
        <v>447</v>
      </c>
    </row>
    <row r="144" spans="1:5" hidden="1">
      <c r="A144" s="53" t="s">
        <v>284</v>
      </c>
      <c r="B144" s="53" t="s">
        <v>99</v>
      </c>
      <c r="C144" s="53">
        <v>1</v>
      </c>
      <c r="D144" s="54" t="s">
        <v>271</v>
      </c>
      <c r="E144" s="47" t="s">
        <v>447</v>
      </c>
    </row>
    <row r="145" spans="1:5" hidden="1">
      <c r="A145" s="53" t="s">
        <v>284</v>
      </c>
      <c r="B145" s="53" t="s">
        <v>99</v>
      </c>
      <c r="C145" s="53">
        <v>0</v>
      </c>
      <c r="D145" s="54" t="s">
        <v>271</v>
      </c>
      <c r="E145" s="47" t="s">
        <v>447</v>
      </c>
    </row>
    <row r="146" spans="1:5" hidden="1">
      <c r="A146" s="53" t="s">
        <v>285</v>
      </c>
      <c r="B146" s="53" t="s">
        <v>103</v>
      </c>
      <c r="C146" s="53">
        <v>1</v>
      </c>
      <c r="D146" s="54" t="s">
        <v>271</v>
      </c>
      <c r="E146" s="47" t="s">
        <v>447</v>
      </c>
    </row>
    <row r="147" spans="1:5" hidden="1">
      <c r="A147" s="53" t="s">
        <v>285</v>
      </c>
      <c r="B147" s="53" t="s">
        <v>103</v>
      </c>
      <c r="C147" s="53">
        <v>0</v>
      </c>
      <c r="D147" s="54" t="s">
        <v>271</v>
      </c>
      <c r="E147" s="47" t="s">
        <v>447</v>
      </c>
    </row>
    <row r="148" spans="1:5" hidden="1">
      <c r="A148" s="53" t="s">
        <v>286</v>
      </c>
      <c r="B148" s="53" t="s">
        <v>103</v>
      </c>
      <c r="C148" s="53">
        <v>1</v>
      </c>
      <c r="D148" s="54" t="s">
        <v>271</v>
      </c>
      <c r="E148" s="47" t="s">
        <v>447</v>
      </c>
    </row>
    <row r="149" spans="1:5" hidden="1">
      <c r="A149" s="53" t="s">
        <v>286</v>
      </c>
      <c r="B149" s="53" t="s">
        <v>103</v>
      </c>
      <c r="C149" s="53">
        <v>0</v>
      </c>
      <c r="D149" s="54" t="s">
        <v>271</v>
      </c>
      <c r="E149" s="47" t="s">
        <v>447</v>
      </c>
    </row>
    <row r="150" spans="1:5" hidden="1">
      <c r="A150" s="53" t="s">
        <v>287</v>
      </c>
      <c r="B150" s="53" t="s">
        <v>103</v>
      </c>
      <c r="C150" s="53">
        <v>1</v>
      </c>
      <c r="D150" s="54" t="s">
        <v>271</v>
      </c>
      <c r="E150" s="47" t="s">
        <v>447</v>
      </c>
    </row>
    <row r="151" spans="1:5" hidden="1">
      <c r="A151" s="53" t="s">
        <v>287</v>
      </c>
      <c r="B151" s="53" t="s">
        <v>103</v>
      </c>
      <c r="C151" s="53">
        <v>0</v>
      </c>
      <c r="D151" s="54" t="s">
        <v>271</v>
      </c>
      <c r="E151" s="47" t="s">
        <v>447</v>
      </c>
    </row>
    <row r="152" spans="1:5" hidden="1">
      <c r="A152" s="53" t="s">
        <v>288</v>
      </c>
      <c r="B152" s="53" t="s">
        <v>103</v>
      </c>
      <c r="C152" s="53">
        <v>0</v>
      </c>
      <c r="D152" s="54" t="s">
        <v>271</v>
      </c>
      <c r="E152" s="47" t="s">
        <v>447</v>
      </c>
    </row>
    <row r="153" spans="1:5" hidden="1">
      <c r="A153" s="53" t="s">
        <v>288</v>
      </c>
      <c r="B153" s="53" t="s">
        <v>103</v>
      </c>
      <c r="C153" s="53">
        <v>1</v>
      </c>
      <c r="D153" s="54" t="s">
        <v>271</v>
      </c>
      <c r="E153" s="47" t="s">
        <v>447</v>
      </c>
    </row>
    <row r="154" spans="1:5" hidden="1">
      <c r="A154" s="53" t="s">
        <v>289</v>
      </c>
      <c r="B154" s="53" t="s">
        <v>103</v>
      </c>
      <c r="C154" s="53">
        <v>0</v>
      </c>
      <c r="D154" s="54" t="s">
        <v>271</v>
      </c>
      <c r="E154" s="47" t="s">
        <v>447</v>
      </c>
    </row>
    <row r="155" spans="1:5" hidden="1">
      <c r="A155" s="53" t="s">
        <v>289</v>
      </c>
      <c r="B155" s="53" t="s">
        <v>103</v>
      </c>
      <c r="C155" s="53">
        <v>1</v>
      </c>
      <c r="D155" s="54" t="s">
        <v>271</v>
      </c>
      <c r="E155" s="47" t="s">
        <v>447</v>
      </c>
    </row>
    <row r="156" spans="1:5" hidden="1">
      <c r="A156" s="53" t="s">
        <v>290</v>
      </c>
      <c r="B156" s="53" t="s">
        <v>103</v>
      </c>
      <c r="C156" s="53">
        <v>0</v>
      </c>
      <c r="D156" s="54" t="s">
        <v>271</v>
      </c>
      <c r="E156" s="47" t="s">
        <v>447</v>
      </c>
    </row>
    <row r="157" spans="1:5" hidden="1">
      <c r="A157" s="53" t="s">
        <v>290</v>
      </c>
      <c r="B157" s="53" t="s">
        <v>103</v>
      </c>
      <c r="C157" s="53">
        <v>1</v>
      </c>
      <c r="D157" s="54" t="s">
        <v>271</v>
      </c>
      <c r="E157" s="47" t="s">
        <v>447</v>
      </c>
    </row>
    <row r="158" spans="1:5" hidden="1">
      <c r="A158" s="53" t="s">
        <v>275</v>
      </c>
      <c r="B158" s="53" t="s">
        <v>103</v>
      </c>
      <c r="C158" s="53">
        <v>1</v>
      </c>
      <c r="D158" s="54" t="s">
        <v>271</v>
      </c>
      <c r="E158" s="47" t="s">
        <v>447</v>
      </c>
    </row>
    <row r="159" spans="1:5" hidden="1">
      <c r="A159" s="53" t="s">
        <v>276</v>
      </c>
      <c r="B159" s="53" t="s">
        <v>103</v>
      </c>
      <c r="C159" s="53">
        <v>1</v>
      </c>
      <c r="D159" s="54" t="s">
        <v>271</v>
      </c>
      <c r="E159" s="47" t="s">
        <v>447</v>
      </c>
    </row>
    <row r="160" spans="1:5" hidden="1">
      <c r="A160" s="53" t="s">
        <v>285</v>
      </c>
      <c r="B160" s="53" t="s">
        <v>232</v>
      </c>
      <c r="C160" s="53">
        <v>0</v>
      </c>
      <c r="D160" s="54" t="s">
        <v>271</v>
      </c>
      <c r="E160" s="47" t="s">
        <v>444</v>
      </c>
    </row>
    <row r="161" spans="1:5" hidden="1">
      <c r="A161" s="53" t="s">
        <v>285</v>
      </c>
      <c r="B161" s="53" t="s">
        <v>232</v>
      </c>
      <c r="C161" s="53">
        <v>0</v>
      </c>
      <c r="D161" s="54" t="s">
        <v>271</v>
      </c>
      <c r="E161" s="47" t="s">
        <v>444</v>
      </c>
    </row>
    <row r="162" spans="1:5" hidden="1">
      <c r="A162" s="53" t="s">
        <v>286</v>
      </c>
      <c r="B162" s="53" t="s">
        <v>232</v>
      </c>
      <c r="C162" s="53">
        <v>0</v>
      </c>
      <c r="D162" s="54" t="s">
        <v>271</v>
      </c>
      <c r="E162" s="47" t="s">
        <v>444</v>
      </c>
    </row>
    <row r="163" spans="1:5" hidden="1">
      <c r="A163" s="53" t="s">
        <v>286</v>
      </c>
      <c r="B163" s="53" t="s">
        <v>232</v>
      </c>
      <c r="C163" s="53">
        <v>0</v>
      </c>
      <c r="D163" s="54" t="s">
        <v>271</v>
      </c>
      <c r="E163" s="47" t="s">
        <v>444</v>
      </c>
    </row>
    <row r="164" spans="1:5" hidden="1">
      <c r="A164" s="53" t="s">
        <v>287</v>
      </c>
      <c r="B164" s="53" t="s">
        <v>232</v>
      </c>
      <c r="C164" s="53">
        <v>0</v>
      </c>
      <c r="D164" s="54" t="s">
        <v>271</v>
      </c>
      <c r="E164" s="47" t="s">
        <v>444</v>
      </c>
    </row>
    <row r="165" spans="1:5" hidden="1">
      <c r="A165" s="53" t="s">
        <v>287</v>
      </c>
      <c r="B165" s="53" t="s">
        <v>232</v>
      </c>
      <c r="C165" s="53">
        <v>0</v>
      </c>
      <c r="D165" s="54" t="s">
        <v>271</v>
      </c>
      <c r="E165" s="47" t="s">
        <v>444</v>
      </c>
    </row>
    <row r="166" spans="1:5" hidden="1">
      <c r="A166" s="53" t="s">
        <v>288</v>
      </c>
      <c r="B166" s="53" t="s">
        <v>232</v>
      </c>
      <c r="C166" s="53">
        <v>0</v>
      </c>
      <c r="D166" s="54" t="s">
        <v>271</v>
      </c>
      <c r="E166" s="47" t="s">
        <v>444</v>
      </c>
    </row>
    <row r="167" spans="1:5" hidden="1">
      <c r="A167" s="53" t="s">
        <v>288</v>
      </c>
      <c r="B167" s="53" t="s">
        <v>232</v>
      </c>
      <c r="C167" s="53">
        <v>0</v>
      </c>
      <c r="D167" s="54" t="s">
        <v>271</v>
      </c>
      <c r="E167" s="47" t="s">
        <v>444</v>
      </c>
    </row>
    <row r="168" spans="1:5" hidden="1">
      <c r="A168" s="53" t="s">
        <v>289</v>
      </c>
      <c r="B168" s="53" t="s">
        <v>232</v>
      </c>
      <c r="C168" s="53">
        <v>0</v>
      </c>
      <c r="D168" s="54" t="s">
        <v>271</v>
      </c>
      <c r="E168" s="47" t="s">
        <v>444</v>
      </c>
    </row>
    <row r="169" spans="1:5" hidden="1">
      <c r="A169" s="53" t="s">
        <v>289</v>
      </c>
      <c r="B169" s="53" t="s">
        <v>232</v>
      </c>
      <c r="C169" s="53">
        <v>0</v>
      </c>
      <c r="D169" s="54" t="s">
        <v>271</v>
      </c>
      <c r="E169" s="47" t="s">
        <v>444</v>
      </c>
    </row>
    <row r="170" spans="1:5" hidden="1">
      <c r="A170" s="53" t="s">
        <v>290</v>
      </c>
      <c r="B170" s="53" t="s">
        <v>232</v>
      </c>
      <c r="C170" s="53">
        <v>0</v>
      </c>
      <c r="D170" s="54" t="s">
        <v>271</v>
      </c>
      <c r="E170" s="47" t="s">
        <v>444</v>
      </c>
    </row>
    <row r="171" spans="1:5" hidden="1">
      <c r="A171" s="53" t="s">
        <v>290</v>
      </c>
      <c r="B171" s="53" t="s">
        <v>232</v>
      </c>
      <c r="C171" s="53">
        <v>0</v>
      </c>
      <c r="D171" s="54" t="s">
        <v>271</v>
      </c>
      <c r="E171" s="47" t="s">
        <v>444</v>
      </c>
    </row>
    <row r="172" spans="1:5" hidden="1">
      <c r="A172" s="53" t="s">
        <v>275</v>
      </c>
      <c r="B172" s="53" t="s">
        <v>232</v>
      </c>
      <c r="C172" s="53">
        <v>0</v>
      </c>
      <c r="D172" s="54" t="s">
        <v>271</v>
      </c>
      <c r="E172" s="47" t="s">
        <v>444</v>
      </c>
    </row>
    <row r="173" spans="1:5" hidden="1">
      <c r="A173" s="53" t="s">
        <v>276</v>
      </c>
      <c r="B173" s="53" t="s">
        <v>232</v>
      </c>
      <c r="C173" s="53">
        <v>0</v>
      </c>
      <c r="D173" s="54" t="s">
        <v>271</v>
      </c>
      <c r="E173" s="47" t="s">
        <v>444</v>
      </c>
    </row>
    <row r="174" spans="1:5" hidden="1">
      <c r="A174" s="53" t="s">
        <v>285</v>
      </c>
      <c r="B174" s="53" t="s">
        <v>104</v>
      </c>
      <c r="C174" s="53">
        <v>1</v>
      </c>
      <c r="D174" s="54" t="s">
        <v>271</v>
      </c>
      <c r="E174" s="47" t="s">
        <v>447</v>
      </c>
    </row>
    <row r="175" spans="1:5" hidden="1">
      <c r="A175" s="53" t="s">
        <v>285</v>
      </c>
      <c r="B175" s="53" t="s">
        <v>104</v>
      </c>
      <c r="C175" s="53">
        <v>0</v>
      </c>
      <c r="D175" s="54" t="s">
        <v>271</v>
      </c>
      <c r="E175" s="47" t="s">
        <v>447</v>
      </c>
    </row>
    <row r="176" spans="1:5" hidden="1">
      <c r="A176" s="53" t="s">
        <v>286</v>
      </c>
      <c r="B176" s="53" t="s">
        <v>104</v>
      </c>
      <c r="C176" s="53">
        <v>1</v>
      </c>
      <c r="D176" s="54" t="s">
        <v>271</v>
      </c>
      <c r="E176" s="47" t="s">
        <v>447</v>
      </c>
    </row>
    <row r="177" spans="1:5" hidden="1">
      <c r="A177" s="53" t="s">
        <v>286</v>
      </c>
      <c r="B177" s="53" t="s">
        <v>104</v>
      </c>
      <c r="C177" s="53">
        <v>0</v>
      </c>
      <c r="D177" s="54" t="s">
        <v>271</v>
      </c>
      <c r="E177" s="47" t="s">
        <v>447</v>
      </c>
    </row>
    <row r="178" spans="1:5" hidden="1">
      <c r="A178" s="53" t="s">
        <v>287</v>
      </c>
      <c r="B178" s="53" t="s">
        <v>104</v>
      </c>
      <c r="C178" s="53">
        <v>1</v>
      </c>
      <c r="D178" s="54" t="s">
        <v>271</v>
      </c>
      <c r="E178" s="47" t="s">
        <v>447</v>
      </c>
    </row>
    <row r="179" spans="1:5" hidden="1">
      <c r="A179" s="53" t="s">
        <v>287</v>
      </c>
      <c r="B179" s="53" t="s">
        <v>104</v>
      </c>
      <c r="C179" s="53">
        <v>0</v>
      </c>
      <c r="D179" s="54" t="s">
        <v>271</v>
      </c>
      <c r="E179" s="47" t="s">
        <v>447</v>
      </c>
    </row>
    <row r="180" spans="1:5" hidden="1">
      <c r="A180" s="53" t="s">
        <v>288</v>
      </c>
      <c r="B180" s="53" t="s">
        <v>104</v>
      </c>
      <c r="C180" s="53">
        <v>0</v>
      </c>
      <c r="D180" s="54" t="s">
        <v>271</v>
      </c>
      <c r="E180" s="47" t="s">
        <v>447</v>
      </c>
    </row>
    <row r="181" spans="1:5" hidden="1">
      <c r="A181" s="53" t="s">
        <v>288</v>
      </c>
      <c r="B181" s="53" t="s">
        <v>104</v>
      </c>
      <c r="C181" s="53">
        <v>0</v>
      </c>
      <c r="D181" s="54" t="s">
        <v>271</v>
      </c>
      <c r="E181" s="47" t="s">
        <v>447</v>
      </c>
    </row>
    <row r="182" spans="1:5" hidden="1">
      <c r="A182" s="53" t="s">
        <v>289</v>
      </c>
      <c r="B182" s="53" t="s">
        <v>104</v>
      </c>
      <c r="C182" s="53">
        <v>0</v>
      </c>
      <c r="D182" s="54" t="s">
        <v>271</v>
      </c>
      <c r="E182" s="47" t="s">
        <v>447</v>
      </c>
    </row>
    <row r="183" spans="1:5" hidden="1">
      <c r="A183" s="53" t="s">
        <v>289</v>
      </c>
      <c r="B183" s="53" t="s">
        <v>104</v>
      </c>
      <c r="C183" s="53">
        <v>0</v>
      </c>
      <c r="D183" s="54" t="s">
        <v>271</v>
      </c>
      <c r="E183" s="47" t="s">
        <v>447</v>
      </c>
    </row>
    <row r="184" spans="1:5" hidden="1">
      <c r="A184" s="53" t="s">
        <v>290</v>
      </c>
      <c r="B184" s="53" t="s">
        <v>104</v>
      </c>
      <c r="C184" s="53">
        <v>0</v>
      </c>
      <c r="D184" s="54" t="s">
        <v>271</v>
      </c>
      <c r="E184" s="47" t="s">
        <v>447</v>
      </c>
    </row>
    <row r="185" spans="1:5" hidden="1">
      <c r="A185" s="53" t="s">
        <v>290</v>
      </c>
      <c r="B185" s="53" t="s">
        <v>104</v>
      </c>
      <c r="C185" s="53">
        <v>0</v>
      </c>
      <c r="D185" s="54" t="s">
        <v>271</v>
      </c>
      <c r="E185" s="47" t="s">
        <v>447</v>
      </c>
    </row>
    <row r="186" spans="1:5" hidden="1">
      <c r="A186" s="53" t="s">
        <v>285</v>
      </c>
      <c r="B186" s="53" t="s">
        <v>106</v>
      </c>
      <c r="C186" s="53">
        <v>1</v>
      </c>
      <c r="D186" s="54" t="s">
        <v>271</v>
      </c>
      <c r="E186" s="47" t="s">
        <v>448</v>
      </c>
    </row>
    <row r="187" spans="1:5" hidden="1">
      <c r="A187" s="53" t="s">
        <v>285</v>
      </c>
      <c r="B187" s="53" t="s">
        <v>106</v>
      </c>
      <c r="C187" s="53">
        <v>0</v>
      </c>
      <c r="D187" s="54" t="s">
        <v>271</v>
      </c>
      <c r="E187" s="47" t="s">
        <v>448</v>
      </c>
    </row>
    <row r="188" spans="1:5" hidden="1">
      <c r="A188" s="53" t="s">
        <v>286</v>
      </c>
      <c r="B188" s="53" t="s">
        <v>106</v>
      </c>
      <c r="C188" s="53">
        <v>1</v>
      </c>
      <c r="D188" s="54" t="s">
        <v>271</v>
      </c>
      <c r="E188" s="47" t="s">
        <v>448</v>
      </c>
    </row>
    <row r="189" spans="1:5" hidden="1">
      <c r="A189" s="53" t="s">
        <v>286</v>
      </c>
      <c r="B189" s="53" t="s">
        <v>106</v>
      </c>
      <c r="C189" s="53">
        <v>0</v>
      </c>
      <c r="D189" s="54" t="s">
        <v>271</v>
      </c>
      <c r="E189" s="47" t="s">
        <v>448</v>
      </c>
    </row>
    <row r="190" spans="1:5" hidden="1">
      <c r="A190" s="53" t="s">
        <v>287</v>
      </c>
      <c r="B190" s="53" t="s">
        <v>106</v>
      </c>
      <c r="C190" s="53">
        <v>1</v>
      </c>
      <c r="D190" s="54" t="s">
        <v>271</v>
      </c>
      <c r="E190" s="47" t="s">
        <v>448</v>
      </c>
    </row>
    <row r="191" spans="1:5" hidden="1">
      <c r="A191" s="53" t="s">
        <v>287</v>
      </c>
      <c r="B191" s="53" t="s">
        <v>106</v>
      </c>
      <c r="C191" s="53">
        <v>0</v>
      </c>
      <c r="D191" s="54" t="s">
        <v>271</v>
      </c>
      <c r="E191" s="47" t="s">
        <v>448</v>
      </c>
    </row>
    <row r="192" spans="1:5" hidden="1">
      <c r="A192" s="53" t="s">
        <v>288</v>
      </c>
      <c r="B192" s="53" t="s">
        <v>106</v>
      </c>
      <c r="C192" s="53">
        <v>0</v>
      </c>
      <c r="D192" s="54" t="s">
        <v>271</v>
      </c>
      <c r="E192" s="47" t="s">
        <v>448</v>
      </c>
    </row>
    <row r="193" spans="1:5" hidden="1">
      <c r="A193" s="53" t="s">
        <v>288</v>
      </c>
      <c r="B193" s="53" t="s">
        <v>106</v>
      </c>
      <c r="C193" s="53">
        <v>1</v>
      </c>
      <c r="D193" s="54" t="s">
        <v>271</v>
      </c>
      <c r="E193" s="47" t="s">
        <v>448</v>
      </c>
    </row>
    <row r="194" spans="1:5" hidden="1">
      <c r="A194" s="53" t="s">
        <v>289</v>
      </c>
      <c r="B194" s="53" t="s">
        <v>106</v>
      </c>
      <c r="C194" s="53">
        <v>0</v>
      </c>
      <c r="D194" s="54" t="s">
        <v>271</v>
      </c>
      <c r="E194" s="47" t="s">
        <v>448</v>
      </c>
    </row>
    <row r="195" spans="1:5" hidden="1">
      <c r="A195" s="53" t="s">
        <v>289</v>
      </c>
      <c r="B195" s="53" t="s">
        <v>106</v>
      </c>
      <c r="C195" s="53">
        <v>1</v>
      </c>
      <c r="D195" s="54" t="s">
        <v>271</v>
      </c>
      <c r="E195" s="47" t="s">
        <v>448</v>
      </c>
    </row>
    <row r="196" spans="1:5" hidden="1">
      <c r="A196" s="53" t="s">
        <v>290</v>
      </c>
      <c r="B196" s="53" t="s">
        <v>106</v>
      </c>
      <c r="C196" s="53">
        <v>0</v>
      </c>
      <c r="D196" s="54" t="s">
        <v>271</v>
      </c>
      <c r="E196" s="47" t="s">
        <v>448</v>
      </c>
    </row>
    <row r="197" spans="1:5" hidden="1">
      <c r="A197" s="53" t="s">
        <v>290</v>
      </c>
      <c r="B197" s="53" t="s">
        <v>106</v>
      </c>
      <c r="C197" s="53">
        <v>1</v>
      </c>
      <c r="D197" s="54" t="s">
        <v>271</v>
      </c>
      <c r="E197" s="47" t="s">
        <v>448</v>
      </c>
    </row>
    <row r="198" spans="1:5" hidden="1">
      <c r="A198" s="53" t="s">
        <v>285</v>
      </c>
      <c r="B198" s="53" t="s">
        <v>109</v>
      </c>
      <c r="C198" s="53">
        <v>0</v>
      </c>
      <c r="D198" s="54" t="s">
        <v>271</v>
      </c>
      <c r="E198" s="47" t="s">
        <v>449</v>
      </c>
    </row>
    <row r="199" spans="1:5" hidden="1">
      <c r="A199" s="53" t="s">
        <v>285</v>
      </c>
      <c r="B199" s="53" t="s">
        <v>109</v>
      </c>
      <c r="C199" s="53">
        <v>0</v>
      </c>
      <c r="D199" s="54" t="s">
        <v>271</v>
      </c>
      <c r="E199" s="47" t="s">
        <v>449</v>
      </c>
    </row>
    <row r="200" spans="1:5" hidden="1">
      <c r="A200" s="53" t="s">
        <v>286</v>
      </c>
      <c r="B200" s="53" t="s">
        <v>109</v>
      </c>
      <c r="C200" s="53">
        <v>0</v>
      </c>
      <c r="D200" s="54" t="s">
        <v>271</v>
      </c>
      <c r="E200" s="47" t="s">
        <v>449</v>
      </c>
    </row>
    <row r="201" spans="1:5" hidden="1">
      <c r="A201" s="53" t="s">
        <v>286</v>
      </c>
      <c r="B201" s="53" t="s">
        <v>109</v>
      </c>
      <c r="C201" s="53">
        <v>0</v>
      </c>
      <c r="D201" s="54" t="s">
        <v>271</v>
      </c>
      <c r="E201" s="47" t="s">
        <v>449</v>
      </c>
    </row>
    <row r="202" spans="1:5" hidden="1">
      <c r="A202" s="53" t="s">
        <v>287</v>
      </c>
      <c r="B202" s="53" t="s">
        <v>109</v>
      </c>
      <c r="C202" s="53">
        <v>0</v>
      </c>
      <c r="D202" s="54" t="s">
        <v>271</v>
      </c>
      <c r="E202" s="47" t="s">
        <v>449</v>
      </c>
    </row>
    <row r="203" spans="1:5" hidden="1">
      <c r="A203" s="53" t="s">
        <v>287</v>
      </c>
      <c r="B203" s="53" t="s">
        <v>109</v>
      </c>
      <c r="C203" s="53">
        <v>0</v>
      </c>
      <c r="D203" s="54" t="s">
        <v>271</v>
      </c>
      <c r="E203" s="47" t="s">
        <v>449</v>
      </c>
    </row>
    <row r="204" spans="1:5" hidden="1">
      <c r="A204" s="53" t="s">
        <v>288</v>
      </c>
      <c r="B204" s="53" t="s">
        <v>109</v>
      </c>
      <c r="C204" s="53">
        <v>1</v>
      </c>
      <c r="D204" s="54" t="s">
        <v>271</v>
      </c>
      <c r="E204" s="47" t="s">
        <v>449</v>
      </c>
    </row>
    <row r="205" spans="1:5" hidden="1">
      <c r="A205" s="53" t="s">
        <v>288</v>
      </c>
      <c r="B205" s="53" t="s">
        <v>109</v>
      </c>
      <c r="C205" s="53">
        <v>0</v>
      </c>
      <c r="D205" s="54" t="s">
        <v>271</v>
      </c>
      <c r="E205" s="47" t="s">
        <v>449</v>
      </c>
    </row>
    <row r="206" spans="1:5" hidden="1">
      <c r="A206" s="53" t="s">
        <v>289</v>
      </c>
      <c r="B206" s="53" t="s">
        <v>109</v>
      </c>
      <c r="C206" s="53">
        <v>1</v>
      </c>
      <c r="D206" s="54" t="s">
        <v>271</v>
      </c>
      <c r="E206" s="47" t="s">
        <v>449</v>
      </c>
    </row>
    <row r="207" spans="1:5" hidden="1">
      <c r="A207" s="53" t="s">
        <v>289</v>
      </c>
      <c r="B207" s="53" t="s">
        <v>109</v>
      </c>
      <c r="C207" s="53">
        <v>0</v>
      </c>
      <c r="D207" s="54" t="s">
        <v>271</v>
      </c>
      <c r="E207" s="47" t="s">
        <v>449</v>
      </c>
    </row>
    <row r="208" spans="1:5" hidden="1">
      <c r="A208" s="53" t="s">
        <v>290</v>
      </c>
      <c r="B208" s="53" t="s">
        <v>109</v>
      </c>
      <c r="C208" s="53">
        <v>1</v>
      </c>
      <c r="D208" s="54" t="s">
        <v>271</v>
      </c>
      <c r="E208" s="47" t="s">
        <v>449</v>
      </c>
    </row>
    <row r="209" spans="1:5" hidden="1">
      <c r="A209" s="53" t="s">
        <v>290</v>
      </c>
      <c r="B209" s="53" t="s">
        <v>109</v>
      </c>
      <c r="C209" s="53">
        <v>0</v>
      </c>
      <c r="D209" s="54" t="s">
        <v>271</v>
      </c>
      <c r="E209" s="47" t="s">
        <v>449</v>
      </c>
    </row>
    <row r="210" spans="1:5" hidden="1">
      <c r="A210" s="53" t="s">
        <v>277</v>
      </c>
      <c r="B210" s="53" t="s">
        <v>112</v>
      </c>
      <c r="C210" s="53">
        <v>7</v>
      </c>
      <c r="D210" s="54" t="s">
        <v>271</v>
      </c>
      <c r="E210" s="47" t="s">
        <v>450</v>
      </c>
    </row>
    <row r="211" spans="1:5" hidden="1">
      <c r="A211" s="53" t="s">
        <v>279</v>
      </c>
      <c r="B211" s="53" t="s">
        <v>112</v>
      </c>
      <c r="C211" s="53">
        <v>7</v>
      </c>
      <c r="D211" s="54" t="s">
        <v>271</v>
      </c>
      <c r="E211" s="47" t="s">
        <v>450</v>
      </c>
    </row>
    <row r="212" spans="1:5" hidden="1">
      <c r="A212" s="53" t="s">
        <v>280</v>
      </c>
      <c r="B212" s="53" t="s">
        <v>112</v>
      </c>
      <c r="C212" s="53">
        <v>7</v>
      </c>
      <c r="D212" s="54" t="s">
        <v>271</v>
      </c>
      <c r="E212" s="47" t="s">
        <v>450</v>
      </c>
    </row>
    <row r="213" spans="1:5">
      <c r="A213" s="53" t="s">
        <v>281</v>
      </c>
      <c r="B213" s="53" t="s">
        <v>112</v>
      </c>
      <c r="C213" s="53">
        <v>7</v>
      </c>
      <c r="D213" s="54" t="s">
        <v>271</v>
      </c>
      <c r="E213" s="47" t="s">
        <v>450</v>
      </c>
    </row>
    <row r="214" spans="1:5" hidden="1">
      <c r="A214" s="53" t="s">
        <v>293</v>
      </c>
      <c r="B214" s="53" t="s">
        <v>294</v>
      </c>
      <c r="C214" s="53">
        <v>0</v>
      </c>
      <c r="D214" s="54" t="s">
        <v>271</v>
      </c>
      <c r="E214" s="47" t="s">
        <v>451</v>
      </c>
    </row>
    <row r="215" spans="1:5" hidden="1">
      <c r="A215" s="53" t="s">
        <v>295</v>
      </c>
      <c r="B215" s="53" t="s">
        <v>294</v>
      </c>
      <c r="C215" s="53">
        <v>0</v>
      </c>
      <c r="D215" s="54" t="s">
        <v>271</v>
      </c>
      <c r="E215" s="47" t="s">
        <v>451</v>
      </c>
    </row>
    <row r="216" spans="1:5" hidden="1">
      <c r="A216" s="53" t="s">
        <v>293</v>
      </c>
      <c r="B216" s="53" t="s">
        <v>114</v>
      </c>
      <c r="C216" s="53">
        <v>1</v>
      </c>
      <c r="D216" s="54" t="s">
        <v>271</v>
      </c>
      <c r="E216" s="47" t="s">
        <v>452</v>
      </c>
    </row>
    <row r="217" spans="1:5" hidden="1">
      <c r="A217" s="53" t="s">
        <v>295</v>
      </c>
      <c r="B217" s="53" t="s">
        <v>114</v>
      </c>
      <c r="C217" s="53">
        <v>1</v>
      </c>
      <c r="D217" s="54" t="s">
        <v>271</v>
      </c>
      <c r="E217" s="47" t="s">
        <v>452</v>
      </c>
    </row>
    <row r="218" spans="1:5" hidden="1">
      <c r="A218" s="53" t="s">
        <v>159</v>
      </c>
      <c r="B218" s="53" t="s">
        <v>30</v>
      </c>
      <c r="C218" s="53">
        <v>1</v>
      </c>
      <c r="D218" s="54" t="s">
        <v>225</v>
      </c>
      <c r="E218" s="53" t="s">
        <v>453</v>
      </c>
    </row>
    <row r="219" spans="1:5" hidden="1">
      <c r="A219" s="53" t="s">
        <v>158</v>
      </c>
      <c r="B219" s="53" t="s">
        <v>30</v>
      </c>
      <c r="C219" s="53">
        <v>1</v>
      </c>
      <c r="D219" s="54" t="s">
        <v>225</v>
      </c>
      <c r="E219" s="53" t="s">
        <v>453</v>
      </c>
    </row>
    <row r="220" spans="1:5" hidden="1">
      <c r="A220" s="53" t="s">
        <v>159</v>
      </c>
      <c r="B220" s="53" t="s">
        <v>31</v>
      </c>
      <c r="C220" s="53">
        <v>1</v>
      </c>
      <c r="D220" s="54" t="s">
        <v>225</v>
      </c>
      <c r="E220" s="47" t="s">
        <v>453</v>
      </c>
    </row>
    <row r="221" spans="1:5" hidden="1">
      <c r="A221" s="53" t="s">
        <v>158</v>
      </c>
      <c r="B221" s="53" t="s">
        <v>41</v>
      </c>
      <c r="C221" s="53">
        <v>1</v>
      </c>
      <c r="D221" s="54" t="s">
        <v>225</v>
      </c>
      <c r="E221" s="47" t="s">
        <v>453</v>
      </c>
    </row>
    <row r="222" spans="1:5" hidden="1">
      <c r="A222" s="53" t="s">
        <v>159</v>
      </c>
      <c r="B222" s="53" t="s">
        <v>226</v>
      </c>
      <c r="C222" s="53">
        <v>0</v>
      </c>
      <c r="D222" s="54" t="s">
        <v>225</v>
      </c>
      <c r="E222" s="47" t="s">
        <v>451</v>
      </c>
    </row>
    <row r="223" spans="1:5" hidden="1">
      <c r="A223" s="53" t="s">
        <v>159</v>
      </c>
      <c r="B223" s="53" t="s">
        <v>227</v>
      </c>
      <c r="C223" s="53">
        <v>0</v>
      </c>
      <c r="D223" s="54" t="s">
        <v>225</v>
      </c>
      <c r="E223" s="47" t="s">
        <v>451</v>
      </c>
    </row>
    <row r="224" spans="1:5" hidden="1">
      <c r="A224" s="53" t="s">
        <v>159</v>
      </c>
      <c r="B224" s="53" t="s">
        <v>44</v>
      </c>
      <c r="C224" s="53">
        <v>1</v>
      </c>
      <c r="D224" s="54" t="s">
        <v>225</v>
      </c>
      <c r="E224" s="47" t="s">
        <v>453</v>
      </c>
    </row>
    <row r="225" spans="1:5" hidden="1">
      <c r="A225" s="53" t="s">
        <v>158</v>
      </c>
      <c r="B225" s="53" t="s">
        <v>62</v>
      </c>
      <c r="C225" s="53">
        <v>1</v>
      </c>
      <c r="D225" s="54" t="s">
        <v>225</v>
      </c>
      <c r="E225" s="47" t="s">
        <v>453</v>
      </c>
    </row>
    <row r="226" spans="1:5" hidden="1">
      <c r="A226" s="53" t="s">
        <v>159</v>
      </c>
      <c r="B226" s="53" t="s">
        <v>71</v>
      </c>
      <c r="C226" s="53">
        <v>1</v>
      </c>
      <c r="D226" s="54" t="s">
        <v>225</v>
      </c>
      <c r="E226" s="47" t="s">
        <v>453</v>
      </c>
    </row>
    <row r="227" spans="1:5" hidden="1">
      <c r="A227" s="53" t="s">
        <v>159</v>
      </c>
      <c r="B227" s="53" t="s">
        <v>228</v>
      </c>
      <c r="C227" s="53">
        <v>0</v>
      </c>
      <c r="D227" s="54" t="s">
        <v>225</v>
      </c>
      <c r="E227" s="47" t="s">
        <v>451</v>
      </c>
    </row>
    <row r="228" spans="1:5" hidden="1">
      <c r="A228" s="53" t="s">
        <v>159</v>
      </c>
      <c r="B228" s="53" t="s">
        <v>229</v>
      </c>
      <c r="C228" s="53">
        <v>0</v>
      </c>
      <c r="D228" s="54" t="s">
        <v>225</v>
      </c>
      <c r="E228" s="47" t="s">
        <v>451</v>
      </c>
    </row>
    <row r="229" spans="1:5" hidden="1">
      <c r="A229" s="53" t="s">
        <v>159</v>
      </c>
      <c r="B229" s="53" t="s">
        <v>230</v>
      </c>
      <c r="C229" s="53">
        <v>0</v>
      </c>
      <c r="D229" s="54" t="s">
        <v>225</v>
      </c>
      <c r="E229" s="47" t="s">
        <v>451</v>
      </c>
    </row>
    <row r="230" spans="1:5" hidden="1">
      <c r="A230" s="53" t="s">
        <v>158</v>
      </c>
      <c r="B230" s="53" t="s">
        <v>79</v>
      </c>
      <c r="C230" s="53">
        <v>1</v>
      </c>
      <c r="D230" s="54" t="s">
        <v>225</v>
      </c>
      <c r="E230" s="47" t="s">
        <v>453</v>
      </c>
    </row>
    <row r="231" spans="1:5" hidden="1">
      <c r="A231" s="53" t="s">
        <v>159</v>
      </c>
      <c r="B231" s="53" t="s">
        <v>97</v>
      </c>
      <c r="C231" s="53">
        <v>1</v>
      </c>
      <c r="D231" s="54" t="s">
        <v>225</v>
      </c>
      <c r="E231" s="47" t="s">
        <v>453</v>
      </c>
    </row>
    <row r="232" spans="1:5" hidden="1">
      <c r="A232" s="53" t="s">
        <v>159</v>
      </c>
      <c r="B232" s="53" t="s">
        <v>98</v>
      </c>
      <c r="C232" s="53">
        <v>1</v>
      </c>
      <c r="D232" s="54" t="s">
        <v>225</v>
      </c>
      <c r="E232" s="47" t="s">
        <v>453</v>
      </c>
    </row>
    <row r="233" spans="1:5" hidden="1">
      <c r="A233" s="53" t="s">
        <v>158</v>
      </c>
      <c r="B233" s="53" t="s">
        <v>100</v>
      </c>
      <c r="C233" s="53">
        <v>1</v>
      </c>
      <c r="D233" s="54" t="s">
        <v>225</v>
      </c>
      <c r="E233" s="47" t="s">
        <v>453</v>
      </c>
    </row>
    <row r="234" spans="1:5" hidden="1">
      <c r="A234" s="53" t="s">
        <v>158</v>
      </c>
      <c r="B234" s="53" t="s">
        <v>101</v>
      </c>
      <c r="C234" s="53">
        <v>1</v>
      </c>
      <c r="D234" s="54" t="s">
        <v>225</v>
      </c>
      <c r="E234" s="47" t="s">
        <v>453</v>
      </c>
    </row>
    <row r="235" spans="1:5" hidden="1">
      <c r="A235" s="53" t="s">
        <v>159</v>
      </c>
      <c r="B235" s="53" t="s">
        <v>109</v>
      </c>
      <c r="C235" s="53">
        <v>2</v>
      </c>
      <c r="D235" s="54" t="s">
        <v>225</v>
      </c>
      <c r="E235" s="47" t="s">
        <v>449</v>
      </c>
    </row>
    <row r="236" spans="1:5" hidden="1">
      <c r="A236" s="53" t="s">
        <v>159</v>
      </c>
      <c r="B236" s="53" t="s">
        <v>119</v>
      </c>
      <c r="C236" s="53">
        <v>1</v>
      </c>
      <c r="D236" s="54" t="s">
        <v>225</v>
      </c>
      <c r="E236" s="47" t="s">
        <v>453</v>
      </c>
    </row>
    <row r="237" spans="1:5" hidden="1">
      <c r="A237" s="53" t="s">
        <v>158</v>
      </c>
      <c r="B237" s="53" t="s">
        <v>119</v>
      </c>
      <c r="C237" s="53">
        <v>1</v>
      </c>
      <c r="D237" s="54" t="s">
        <v>225</v>
      </c>
      <c r="E237" s="47" t="s">
        <v>453</v>
      </c>
    </row>
    <row r="238" spans="1:5" hidden="1">
      <c r="A238" s="53" t="s">
        <v>161</v>
      </c>
      <c r="B238" s="53" t="s">
        <v>42</v>
      </c>
      <c r="C238" s="53">
        <v>2</v>
      </c>
      <c r="D238" s="54" t="s">
        <v>231</v>
      </c>
      <c r="E238" s="47" t="s">
        <v>454</v>
      </c>
    </row>
    <row r="239" spans="1:5" hidden="1">
      <c r="A239" s="53" t="s">
        <v>161</v>
      </c>
      <c r="B239" s="53" t="s">
        <v>105</v>
      </c>
      <c r="C239" s="53">
        <v>0</v>
      </c>
      <c r="D239" s="54" t="s">
        <v>231</v>
      </c>
      <c r="E239" s="47" t="s">
        <v>454</v>
      </c>
    </row>
    <row r="240" spans="1:5" hidden="1">
      <c r="A240" s="53" t="s">
        <v>164</v>
      </c>
      <c r="B240" s="53" t="s">
        <v>105</v>
      </c>
      <c r="C240" s="53">
        <v>1</v>
      </c>
      <c r="D240" s="54" t="s">
        <v>231</v>
      </c>
      <c r="E240" s="47" t="s">
        <v>454</v>
      </c>
    </row>
    <row r="241" spans="1:5" hidden="1">
      <c r="A241" s="53" t="s">
        <v>161</v>
      </c>
      <c r="B241" s="53" t="s">
        <v>102</v>
      </c>
      <c r="C241" s="53">
        <v>1</v>
      </c>
      <c r="D241" s="54" t="s">
        <v>231</v>
      </c>
      <c r="E241" s="47" t="s">
        <v>454</v>
      </c>
    </row>
    <row r="242" spans="1:5" hidden="1">
      <c r="A242" s="53" t="s">
        <v>164</v>
      </c>
      <c r="B242" s="53" t="s">
        <v>102</v>
      </c>
      <c r="C242" s="53">
        <v>1</v>
      </c>
      <c r="D242" s="54" t="s">
        <v>231</v>
      </c>
      <c r="E242" s="47" t="s">
        <v>454</v>
      </c>
    </row>
    <row r="243" spans="1:5" hidden="1">
      <c r="A243" s="53" t="s">
        <v>161</v>
      </c>
      <c r="B243" s="53" t="s">
        <v>232</v>
      </c>
      <c r="C243" s="53">
        <v>0</v>
      </c>
      <c r="D243" s="54" t="s">
        <v>231</v>
      </c>
      <c r="E243" s="47" t="s">
        <v>451</v>
      </c>
    </row>
    <row r="244" spans="1:5" hidden="1">
      <c r="A244" s="53" t="s">
        <v>164</v>
      </c>
      <c r="B244" s="53" t="s">
        <v>232</v>
      </c>
      <c r="C244" s="53">
        <v>0</v>
      </c>
      <c r="D244" s="54" t="s">
        <v>231</v>
      </c>
      <c r="E244" s="47" t="s">
        <v>451</v>
      </c>
    </row>
    <row r="245" spans="1:5" hidden="1">
      <c r="A245" s="53" t="s">
        <v>160</v>
      </c>
      <c r="B245" s="53" t="s">
        <v>35</v>
      </c>
      <c r="C245" s="53">
        <v>1</v>
      </c>
      <c r="D245" s="54" t="s">
        <v>455</v>
      </c>
      <c r="E245" s="47" t="s">
        <v>456</v>
      </c>
    </row>
    <row r="246" spans="1:5" hidden="1">
      <c r="A246" s="53" t="s">
        <v>160</v>
      </c>
      <c r="B246" s="53" t="s">
        <v>39</v>
      </c>
      <c r="C246" s="53">
        <v>1</v>
      </c>
      <c r="D246" s="54" t="s">
        <v>231</v>
      </c>
      <c r="E246" s="47" t="s">
        <v>456</v>
      </c>
    </row>
    <row r="247" spans="1:5" hidden="1">
      <c r="A247" s="53" t="s">
        <v>160</v>
      </c>
      <c r="B247" s="53" t="s">
        <v>233</v>
      </c>
      <c r="C247" s="53">
        <v>0</v>
      </c>
      <c r="D247" s="54" t="s">
        <v>231</v>
      </c>
      <c r="E247" s="47" t="s">
        <v>457</v>
      </c>
    </row>
    <row r="248" spans="1:5" hidden="1">
      <c r="A248" s="53" t="s">
        <v>161</v>
      </c>
      <c r="B248" s="53" t="s">
        <v>234</v>
      </c>
      <c r="C248" s="53">
        <v>0</v>
      </c>
      <c r="D248" s="54" t="s">
        <v>231</v>
      </c>
      <c r="E248" s="47" t="s">
        <v>457</v>
      </c>
    </row>
    <row r="249" spans="1:5" hidden="1">
      <c r="A249" s="53" t="s">
        <v>160</v>
      </c>
      <c r="B249" s="53" t="s">
        <v>234</v>
      </c>
      <c r="C249" s="53">
        <v>0</v>
      </c>
      <c r="D249" s="54" t="s">
        <v>231</v>
      </c>
      <c r="E249" s="47" t="s">
        <v>457</v>
      </c>
    </row>
    <row r="250" spans="1:5" hidden="1">
      <c r="A250" s="53" t="s">
        <v>161</v>
      </c>
      <c r="B250" s="53" t="s">
        <v>235</v>
      </c>
      <c r="C250" s="53">
        <v>0</v>
      </c>
      <c r="D250" s="54" t="s">
        <v>231</v>
      </c>
      <c r="E250" s="47" t="s">
        <v>457</v>
      </c>
    </row>
    <row r="251" spans="1:5" hidden="1">
      <c r="A251" s="53" t="s">
        <v>160</v>
      </c>
      <c r="B251" s="53" t="s">
        <v>235</v>
      </c>
      <c r="C251" s="53">
        <v>0</v>
      </c>
      <c r="D251" s="54" t="s">
        <v>231</v>
      </c>
      <c r="E251" s="47" t="s">
        <v>457</v>
      </c>
    </row>
    <row r="252" spans="1:5" hidden="1">
      <c r="A252" s="53" t="s">
        <v>161</v>
      </c>
      <c r="B252" s="53" t="s">
        <v>236</v>
      </c>
      <c r="C252" s="53">
        <v>0</v>
      </c>
      <c r="D252" s="54" t="s">
        <v>231</v>
      </c>
      <c r="E252" s="47" t="s">
        <v>457</v>
      </c>
    </row>
    <row r="253" spans="1:5" hidden="1">
      <c r="A253" s="53" t="s">
        <v>160</v>
      </c>
      <c r="B253" s="53" t="s">
        <v>236</v>
      </c>
      <c r="C253" s="53">
        <v>0</v>
      </c>
      <c r="D253" s="54" t="s">
        <v>231</v>
      </c>
      <c r="E253" s="47" t="s">
        <v>457</v>
      </c>
    </row>
    <row r="254" spans="1:5" hidden="1">
      <c r="A254" s="53" t="s">
        <v>161</v>
      </c>
      <c r="B254" s="53" t="s">
        <v>48</v>
      </c>
      <c r="C254" s="53">
        <v>1</v>
      </c>
      <c r="D254" s="54" t="s">
        <v>231</v>
      </c>
      <c r="E254" s="47" t="s">
        <v>456</v>
      </c>
    </row>
    <row r="255" spans="1:5" hidden="1">
      <c r="A255" s="53" t="s">
        <v>160</v>
      </c>
      <c r="B255" s="53" t="s">
        <v>48</v>
      </c>
      <c r="C255" s="53">
        <v>1</v>
      </c>
      <c r="D255" s="54" t="s">
        <v>231</v>
      </c>
      <c r="E255" s="47" t="s">
        <v>456</v>
      </c>
    </row>
    <row r="256" spans="1:5" hidden="1">
      <c r="A256" s="53" t="s">
        <v>160</v>
      </c>
      <c r="B256" s="53" t="s">
        <v>52</v>
      </c>
      <c r="C256" s="53">
        <v>1</v>
      </c>
      <c r="D256" s="54" t="s">
        <v>231</v>
      </c>
      <c r="E256" s="47" t="s">
        <v>456</v>
      </c>
    </row>
    <row r="257" spans="1:5" hidden="1">
      <c r="A257" s="53" t="s">
        <v>161</v>
      </c>
      <c r="B257" s="53" t="s">
        <v>53</v>
      </c>
      <c r="C257" s="53">
        <v>1</v>
      </c>
      <c r="D257" s="54" t="s">
        <v>231</v>
      </c>
      <c r="E257" s="47" t="s">
        <v>456</v>
      </c>
    </row>
    <row r="258" spans="1:5" hidden="1">
      <c r="A258" s="53" t="s">
        <v>164</v>
      </c>
      <c r="B258" s="53" t="s">
        <v>54</v>
      </c>
      <c r="C258" s="53">
        <v>1</v>
      </c>
      <c r="D258" s="54" t="s">
        <v>231</v>
      </c>
      <c r="E258" s="47" t="s">
        <v>456</v>
      </c>
    </row>
    <row r="259" spans="1:5" hidden="1">
      <c r="A259" s="53" t="s">
        <v>161</v>
      </c>
      <c r="B259" s="53" t="s">
        <v>58</v>
      </c>
      <c r="C259" s="53">
        <v>1</v>
      </c>
      <c r="D259" s="54" t="s">
        <v>231</v>
      </c>
      <c r="E259" s="47" t="s">
        <v>456</v>
      </c>
    </row>
    <row r="260" spans="1:5" hidden="1">
      <c r="A260" s="53" t="s">
        <v>160</v>
      </c>
      <c r="B260" s="53" t="s">
        <v>58</v>
      </c>
      <c r="C260" s="53">
        <v>1</v>
      </c>
      <c r="D260" s="54" t="s">
        <v>231</v>
      </c>
      <c r="E260" s="47" t="s">
        <v>456</v>
      </c>
    </row>
    <row r="261" spans="1:5" hidden="1">
      <c r="A261" s="53" t="s">
        <v>160</v>
      </c>
      <c r="B261" s="53" t="s">
        <v>70</v>
      </c>
      <c r="C261" s="53">
        <v>1</v>
      </c>
      <c r="D261" s="54" t="s">
        <v>231</v>
      </c>
      <c r="E261" s="47" t="s">
        <v>456</v>
      </c>
    </row>
    <row r="262" spans="1:5" hidden="1">
      <c r="A262" s="53" t="s">
        <v>164</v>
      </c>
      <c r="B262" s="53" t="s">
        <v>73</v>
      </c>
      <c r="C262" s="53">
        <v>1</v>
      </c>
      <c r="D262" s="54" t="s">
        <v>231</v>
      </c>
      <c r="E262" s="47" t="s">
        <v>456</v>
      </c>
    </row>
    <row r="263" spans="1:5" hidden="1">
      <c r="A263" s="53" t="s">
        <v>161</v>
      </c>
      <c r="B263" s="53" t="s">
        <v>75</v>
      </c>
      <c r="C263" s="53">
        <v>1</v>
      </c>
      <c r="D263" s="54" t="s">
        <v>231</v>
      </c>
      <c r="E263" s="47" t="s">
        <v>456</v>
      </c>
    </row>
    <row r="264" spans="1:5" hidden="1">
      <c r="A264" s="55" t="s">
        <v>161</v>
      </c>
      <c r="B264" s="55" t="s">
        <v>237</v>
      </c>
      <c r="C264" s="55">
        <v>0</v>
      </c>
      <c r="D264" s="56" t="s">
        <v>231</v>
      </c>
      <c r="E264" s="47" t="s">
        <v>457</v>
      </c>
    </row>
    <row r="265" spans="1:5" hidden="1">
      <c r="A265" s="53" t="s">
        <v>161</v>
      </c>
      <c r="B265" s="53" t="s">
        <v>82</v>
      </c>
      <c r="C265" s="53">
        <v>1</v>
      </c>
      <c r="D265" s="54" t="s">
        <v>231</v>
      </c>
      <c r="E265" s="47" t="s">
        <v>456</v>
      </c>
    </row>
    <row r="266" spans="1:5" hidden="1">
      <c r="A266" s="53" t="s">
        <v>164</v>
      </c>
      <c r="B266" s="53" t="s">
        <v>85</v>
      </c>
      <c r="C266" s="53">
        <v>1</v>
      </c>
      <c r="D266" s="54" t="s">
        <v>231</v>
      </c>
      <c r="E266" s="47" t="s">
        <v>456</v>
      </c>
    </row>
    <row r="267" spans="1:5" hidden="1">
      <c r="A267" s="53" t="s">
        <v>164</v>
      </c>
      <c r="B267" s="53" t="s">
        <v>93</v>
      </c>
      <c r="C267" s="53">
        <v>1</v>
      </c>
      <c r="D267" s="54" t="s">
        <v>231</v>
      </c>
      <c r="E267" s="47" t="s">
        <v>456</v>
      </c>
    </row>
    <row r="268" spans="1:5" hidden="1">
      <c r="A268" s="53" t="s">
        <v>164</v>
      </c>
      <c r="B268" s="53" t="s">
        <v>106</v>
      </c>
      <c r="C268" s="53">
        <v>1</v>
      </c>
      <c r="D268" s="54" t="s">
        <v>231</v>
      </c>
      <c r="E268" s="47" t="s">
        <v>458</v>
      </c>
    </row>
    <row r="269" spans="1:5" hidden="1">
      <c r="A269" s="53" t="s">
        <v>161</v>
      </c>
      <c r="B269" s="53" t="s">
        <v>118</v>
      </c>
      <c r="C269" s="53">
        <v>1</v>
      </c>
      <c r="D269" s="54" t="s">
        <v>231</v>
      </c>
      <c r="E269" s="47" t="s">
        <v>456</v>
      </c>
    </row>
    <row r="270" spans="1:5" hidden="1">
      <c r="A270" s="53" t="s">
        <v>164</v>
      </c>
      <c r="B270" s="53" t="s">
        <v>118</v>
      </c>
      <c r="C270" s="53">
        <v>1</v>
      </c>
      <c r="D270" s="54" t="s">
        <v>231</v>
      </c>
      <c r="E270" s="47" t="s">
        <v>456</v>
      </c>
    </row>
    <row r="271" spans="1:5" hidden="1">
      <c r="A271" s="53" t="s">
        <v>160</v>
      </c>
      <c r="B271" s="53" t="s">
        <v>118</v>
      </c>
      <c r="C271" s="53">
        <v>1</v>
      </c>
      <c r="D271" s="54" t="s">
        <v>231</v>
      </c>
      <c r="E271" s="47" t="s">
        <v>456</v>
      </c>
    </row>
    <row r="272" spans="1:5" hidden="1">
      <c r="A272" s="54" t="s">
        <v>238</v>
      </c>
      <c r="B272" s="57" t="s">
        <v>25</v>
      </c>
      <c r="C272" s="54">
        <v>2</v>
      </c>
      <c r="D272" s="53" t="s">
        <v>239</v>
      </c>
      <c r="E272" s="54" t="s">
        <v>459</v>
      </c>
    </row>
    <row r="273" spans="1:5" hidden="1">
      <c r="A273" s="54" t="s">
        <v>240</v>
      </c>
      <c r="B273" s="57" t="s">
        <v>25</v>
      </c>
      <c r="C273" s="54">
        <v>2</v>
      </c>
      <c r="D273" s="53" t="s">
        <v>239</v>
      </c>
      <c r="E273" s="54" t="s">
        <v>459</v>
      </c>
    </row>
    <row r="274" spans="1:5" hidden="1">
      <c r="A274" s="54" t="s">
        <v>157</v>
      </c>
      <c r="B274" s="54" t="s">
        <v>29</v>
      </c>
      <c r="C274" s="54">
        <v>1</v>
      </c>
      <c r="D274" s="53" t="s">
        <v>239</v>
      </c>
      <c r="E274" s="164" t="s">
        <v>792</v>
      </c>
    </row>
    <row r="275" spans="1:5" hidden="1">
      <c r="A275" s="54" t="s">
        <v>238</v>
      </c>
      <c r="B275" s="54" t="s">
        <v>33</v>
      </c>
      <c r="C275" s="54">
        <v>2</v>
      </c>
      <c r="D275" s="53" t="s">
        <v>239</v>
      </c>
      <c r="E275" s="47" t="s">
        <v>459</v>
      </c>
    </row>
    <row r="276" spans="1:5" hidden="1">
      <c r="A276" s="54" t="s">
        <v>240</v>
      </c>
      <c r="B276" s="54" t="s">
        <v>33</v>
      </c>
      <c r="C276" s="54">
        <v>2</v>
      </c>
      <c r="D276" s="53" t="s">
        <v>239</v>
      </c>
      <c r="E276" s="47" t="s">
        <v>459</v>
      </c>
    </row>
    <row r="277" spans="1:5" hidden="1">
      <c r="A277" s="54" t="s">
        <v>241</v>
      </c>
      <c r="B277" s="54" t="s">
        <v>242</v>
      </c>
      <c r="C277" s="54">
        <v>0</v>
      </c>
      <c r="D277" s="53" t="s">
        <v>239</v>
      </c>
      <c r="E277" s="47" t="s">
        <v>457</v>
      </c>
    </row>
    <row r="278" spans="1:5" hidden="1">
      <c r="A278" s="54" t="s">
        <v>243</v>
      </c>
      <c r="B278" s="54" t="s">
        <v>242</v>
      </c>
      <c r="C278" s="54">
        <v>0</v>
      </c>
      <c r="D278" s="53" t="s">
        <v>239</v>
      </c>
      <c r="E278" s="47" t="s">
        <v>457</v>
      </c>
    </row>
    <row r="279" spans="1:5" hidden="1">
      <c r="A279" s="54" t="s">
        <v>157</v>
      </c>
      <c r="B279" s="54" t="s">
        <v>242</v>
      </c>
      <c r="C279" s="54">
        <v>0</v>
      </c>
      <c r="D279" s="53" t="s">
        <v>239</v>
      </c>
      <c r="E279" s="47" t="s">
        <v>457</v>
      </c>
    </row>
    <row r="280" spans="1:5" hidden="1">
      <c r="A280" s="54" t="s">
        <v>244</v>
      </c>
      <c r="B280" s="54" t="s">
        <v>34</v>
      </c>
      <c r="C280" s="54">
        <v>1</v>
      </c>
      <c r="D280" s="53" t="s">
        <v>239</v>
      </c>
      <c r="E280" s="53" t="s">
        <v>460</v>
      </c>
    </row>
    <row r="281" spans="1:5" hidden="1">
      <c r="A281" s="54" t="s">
        <v>245</v>
      </c>
      <c r="B281" s="54" t="s">
        <v>34</v>
      </c>
      <c r="C281" s="54">
        <v>1</v>
      </c>
      <c r="D281" s="53" t="s">
        <v>239</v>
      </c>
      <c r="E281" s="53" t="s">
        <v>460</v>
      </c>
    </row>
    <row r="282" spans="1:5" hidden="1">
      <c r="A282" s="54" t="s">
        <v>246</v>
      </c>
      <c r="B282" s="54" t="s">
        <v>36</v>
      </c>
      <c r="C282" s="54">
        <v>1</v>
      </c>
      <c r="D282" s="53" t="s">
        <v>239</v>
      </c>
      <c r="E282" s="47" t="s">
        <v>459</v>
      </c>
    </row>
    <row r="283" spans="1:5" hidden="1">
      <c r="A283" s="54" t="s">
        <v>238</v>
      </c>
      <c r="B283" s="54" t="s">
        <v>37</v>
      </c>
      <c r="C283" s="54">
        <v>1</v>
      </c>
      <c r="D283" s="53" t="s">
        <v>239</v>
      </c>
      <c r="E283" s="47" t="s">
        <v>459</v>
      </c>
    </row>
    <row r="284" spans="1:5" hidden="1">
      <c r="A284" s="54" t="s">
        <v>240</v>
      </c>
      <c r="B284" s="54" t="s">
        <v>37</v>
      </c>
      <c r="C284" s="54">
        <v>1</v>
      </c>
      <c r="D284" s="53" t="s">
        <v>239</v>
      </c>
      <c r="E284" s="47" t="s">
        <v>459</v>
      </c>
    </row>
    <row r="285" spans="1:5" hidden="1">
      <c r="A285" s="54" t="s">
        <v>244</v>
      </c>
      <c r="B285" s="54" t="s">
        <v>40</v>
      </c>
      <c r="C285" s="54">
        <v>12</v>
      </c>
      <c r="D285" s="53" t="s">
        <v>239</v>
      </c>
      <c r="E285" s="47" t="s">
        <v>459</v>
      </c>
    </row>
    <row r="286" spans="1:5" hidden="1">
      <c r="A286" s="54" t="s">
        <v>245</v>
      </c>
      <c r="B286" s="54" t="s">
        <v>40</v>
      </c>
      <c r="C286" s="54">
        <v>12</v>
      </c>
      <c r="D286" s="53" t="s">
        <v>239</v>
      </c>
      <c r="E286" s="47" t="s">
        <v>459</v>
      </c>
    </row>
    <row r="287" spans="1:5" hidden="1">
      <c r="A287" s="54" t="s">
        <v>244</v>
      </c>
      <c r="B287" s="54" t="s">
        <v>45</v>
      </c>
      <c r="C287" s="54">
        <v>1</v>
      </c>
      <c r="D287" s="53" t="s">
        <v>239</v>
      </c>
      <c r="E287" s="47" t="s">
        <v>459</v>
      </c>
    </row>
    <row r="288" spans="1:5" hidden="1">
      <c r="A288" s="54" t="s">
        <v>461</v>
      </c>
      <c r="B288" s="54" t="s">
        <v>45</v>
      </c>
      <c r="C288" s="54">
        <v>1</v>
      </c>
      <c r="D288" s="53" t="s">
        <v>239</v>
      </c>
      <c r="E288" s="47" t="s">
        <v>459</v>
      </c>
    </row>
    <row r="289" spans="1:5" hidden="1">
      <c r="A289" s="54" t="s">
        <v>238</v>
      </c>
      <c r="B289" s="54" t="s">
        <v>65</v>
      </c>
      <c r="C289" s="54">
        <v>1</v>
      </c>
      <c r="D289" s="53" t="s">
        <v>239</v>
      </c>
      <c r="E289" s="47" t="s">
        <v>459</v>
      </c>
    </row>
    <row r="290" spans="1:5" hidden="1">
      <c r="A290" s="54" t="s">
        <v>240</v>
      </c>
      <c r="B290" s="54" t="s">
        <v>65</v>
      </c>
      <c r="C290" s="54">
        <v>1</v>
      </c>
      <c r="D290" s="53" t="s">
        <v>239</v>
      </c>
      <c r="E290" s="47" t="s">
        <v>459</v>
      </c>
    </row>
    <row r="291" spans="1:5" hidden="1">
      <c r="A291" s="54" t="s">
        <v>241</v>
      </c>
      <c r="B291" s="54" t="s">
        <v>66</v>
      </c>
      <c r="C291" s="54">
        <v>1</v>
      </c>
      <c r="D291" s="53" t="s">
        <v>239</v>
      </c>
      <c r="E291" s="164" t="s">
        <v>792</v>
      </c>
    </row>
    <row r="292" spans="1:5" hidden="1">
      <c r="A292" s="54" t="s">
        <v>243</v>
      </c>
      <c r="B292" s="54" t="s">
        <v>66</v>
      </c>
      <c r="C292" s="54">
        <v>1</v>
      </c>
      <c r="D292" s="53" t="s">
        <v>239</v>
      </c>
      <c r="E292" s="164" t="s">
        <v>792</v>
      </c>
    </row>
    <row r="293" spans="1:5" hidden="1">
      <c r="A293" s="54" t="s">
        <v>157</v>
      </c>
      <c r="B293" s="54" t="s">
        <v>66</v>
      </c>
      <c r="C293" s="54">
        <v>1</v>
      </c>
      <c r="D293" s="53" t="s">
        <v>239</v>
      </c>
      <c r="E293" s="164" t="s">
        <v>792</v>
      </c>
    </row>
    <row r="294" spans="1:5" hidden="1">
      <c r="A294" s="54" t="s">
        <v>238</v>
      </c>
      <c r="B294" s="54" t="s">
        <v>74</v>
      </c>
      <c r="C294" s="54">
        <v>1</v>
      </c>
      <c r="D294" s="53" t="s">
        <v>239</v>
      </c>
      <c r="E294" s="47" t="s">
        <v>462</v>
      </c>
    </row>
    <row r="295" spans="1:5" hidden="1">
      <c r="A295" s="54" t="s">
        <v>240</v>
      </c>
      <c r="B295" s="54" t="s">
        <v>74</v>
      </c>
      <c r="C295" s="54">
        <v>1</v>
      </c>
      <c r="D295" s="53" t="s">
        <v>239</v>
      </c>
      <c r="E295" s="47" t="s">
        <v>462</v>
      </c>
    </row>
    <row r="296" spans="1:5" hidden="1">
      <c r="A296" s="54" t="s">
        <v>241</v>
      </c>
      <c r="B296" s="54" t="s">
        <v>74</v>
      </c>
      <c r="C296" s="54">
        <v>1</v>
      </c>
      <c r="D296" s="53" t="s">
        <v>239</v>
      </c>
      <c r="E296" s="47" t="s">
        <v>462</v>
      </c>
    </row>
    <row r="297" spans="1:5" hidden="1">
      <c r="A297" s="54" t="s">
        <v>243</v>
      </c>
      <c r="B297" s="54" t="s">
        <v>74</v>
      </c>
      <c r="C297" s="54">
        <v>1</v>
      </c>
      <c r="D297" s="53" t="s">
        <v>239</v>
      </c>
      <c r="E297" s="164" t="s">
        <v>793</v>
      </c>
    </row>
    <row r="298" spans="1:5" hidden="1">
      <c r="A298" s="54" t="s">
        <v>246</v>
      </c>
      <c r="B298" s="54" t="s">
        <v>74</v>
      </c>
      <c r="C298" s="54">
        <v>1</v>
      </c>
      <c r="D298" s="53" t="s">
        <v>239</v>
      </c>
      <c r="E298" s="47" t="s">
        <v>462</v>
      </c>
    </row>
    <row r="299" spans="1:5" hidden="1">
      <c r="A299" s="54" t="s">
        <v>244</v>
      </c>
      <c r="B299" s="54" t="s">
        <v>74</v>
      </c>
      <c r="C299" s="54">
        <v>1</v>
      </c>
      <c r="D299" s="53" t="s">
        <v>239</v>
      </c>
      <c r="E299" s="47" t="s">
        <v>462</v>
      </c>
    </row>
    <row r="300" spans="1:5" hidden="1">
      <c r="A300" s="54" t="s">
        <v>245</v>
      </c>
      <c r="B300" s="54" t="s">
        <v>74</v>
      </c>
      <c r="C300" s="54">
        <v>1</v>
      </c>
      <c r="D300" s="53" t="s">
        <v>239</v>
      </c>
      <c r="E300" s="47" t="s">
        <v>462</v>
      </c>
    </row>
    <row r="301" spans="1:5" hidden="1">
      <c r="A301" s="54" t="s">
        <v>157</v>
      </c>
      <c r="B301" s="54" t="s">
        <v>74</v>
      </c>
      <c r="C301" s="54">
        <v>1</v>
      </c>
      <c r="D301" s="53" t="s">
        <v>239</v>
      </c>
      <c r="E301" s="47" t="s">
        <v>462</v>
      </c>
    </row>
    <row r="302" spans="1:5" hidden="1">
      <c r="A302" s="54" t="s">
        <v>244</v>
      </c>
      <c r="B302" s="54" t="s">
        <v>80</v>
      </c>
      <c r="C302" s="54">
        <v>1</v>
      </c>
      <c r="D302" s="53" t="s">
        <v>239</v>
      </c>
      <c r="E302" s="47" t="s">
        <v>459</v>
      </c>
    </row>
    <row r="303" spans="1:5" hidden="1">
      <c r="A303" s="54" t="s">
        <v>245</v>
      </c>
      <c r="B303" s="54" t="s">
        <v>80</v>
      </c>
      <c r="C303" s="54">
        <v>1</v>
      </c>
      <c r="D303" s="53" t="s">
        <v>239</v>
      </c>
      <c r="E303" s="47" t="s">
        <v>459</v>
      </c>
    </row>
    <row r="304" spans="1:5" hidden="1">
      <c r="A304" s="54" t="s">
        <v>241</v>
      </c>
      <c r="B304" s="54" t="s">
        <v>84</v>
      </c>
      <c r="C304" s="54">
        <v>1</v>
      </c>
      <c r="D304" s="53" t="s">
        <v>239</v>
      </c>
      <c r="E304" s="164" t="s">
        <v>792</v>
      </c>
    </row>
    <row r="305" spans="1:5" hidden="1">
      <c r="A305" s="54" t="s">
        <v>243</v>
      </c>
      <c r="B305" s="54" t="s">
        <v>84</v>
      </c>
      <c r="C305" s="54">
        <v>1</v>
      </c>
      <c r="D305" s="53" t="s">
        <v>239</v>
      </c>
      <c r="E305" s="164" t="s">
        <v>792</v>
      </c>
    </row>
    <row r="306" spans="1:5" hidden="1">
      <c r="A306" s="54" t="s">
        <v>157</v>
      </c>
      <c r="B306" s="54" t="s">
        <v>84</v>
      </c>
      <c r="C306" s="54">
        <v>1</v>
      </c>
      <c r="D306" s="53" t="s">
        <v>239</v>
      </c>
      <c r="E306" s="164" t="s">
        <v>792</v>
      </c>
    </row>
    <row r="307" spans="1:5" hidden="1">
      <c r="A307" s="54" t="s">
        <v>241</v>
      </c>
      <c r="B307" s="54" t="s">
        <v>87</v>
      </c>
      <c r="C307" s="54">
        <v>1</v>
      </c>
      <c r="D307" s="53" t="s">
        <v>239</v>
      </c>
      <c r="E307" s="164" t="s">
        <v>792</v>
      </c>
    </row>
    <row r="308" spans="1:5" hidden="1">
      <c r="A308" s="54" t="s">
        <v>243</v>
      </c>
      <c r="B308" s="54" t="s">
        <v>87</v>
      </c>
      <c r="C308" s="54">
        <v>1</v>
      </c>
      <c r="D308" s="53" t="s">
        <v>239</v>
      </c>
      <c r="E308" s="164" t="s">
        <v>792</v>
      </c>
    </row>
    <row r="309" spans="1:5" hidden="1">
      <c r="A309" s="54" t="s">
        <v>157</v>
      </c>
      <c r="B309" s="54" t="s">
        <v>87</v>
      </c>
      <c r="C309" s="54">
        <v>1</v>
      </c>
      <c r="D309" s="53" t="s">
        <v>239</v>
      </c>
      <c r="E309" s="164" t="s">
        <v>792</v>
      </c>
    </row>
    <row r="310" spans="1:5" hidden="1">
      <c r="A310" s="54" t="s">
        <v>238</v>
      </c>
      <c r="B310" s="54" t="s">
        <v>90</v>
      </c>
      <c r="C310" s="54">
        <v>1</v>
      </c>
      <c r="D310" s="53" t="s">
        <v>239</v>
      </c>
      <c r="E310" s="47" t="s">
        <v>459</v>
      </c>
    </row>
    <row r="311" spans="1:5" hidden="1">
      <c r="A311" s="54" t="s">
        <v>240</v>
      </c>
      <c r="B311" s="54" t="s">
        <v>90</v>
      </c>
      <c r="C311" s="54">
        <v>1</v>
      </c>
      <c r="D311" s="53" t="s">
        <v>239</v>
      </c>
      <c r="E311" s="47" t="s">
        <v>459</v>
      </c>
    </row>
    <row r="312" spans="1:5" hidden="1">
      <c r="A312" s="54" t="s">
        <v>238</v>
      </c>
      <c r="B312" s="54" t="s">
        <v>91</v>
      </c>
      <c r="C312" s="54">
        <v>1</v>
      </c>
      <c r="D312" s="53" t="s">
        <v>239</v>
      </c>
      <c r="E312" s="47" t="s">
        <v>459</v>
      </c>
    </row>
    <row r="313" spans="1:5" hidden="1">
      <c r="A313" s="54" t="s">
        <v>240</v>
      </c>
      <c r="B313" s="54" t="s">
        <v>91</v>
      </c>
      <c r="C313" s="54">
        <v>1</v>
      </c>
      <c r="D313" s="53" t="s">
        <v>239</v>
      </c>
      <c r="E313" s="47" t="s">
        <v>459</v>
      </c>
    </row>
    <row r="314" spans="1:5" hidden="1">
      <c r="A314" s="54" t="s">
        <v>241</v>
      </c>
      <c r="B314" s="54" t="s">
        <v>247</v>
      </c>
      <c r="C314" s="54">
        <v>0</v>
      </c>
      <c r="D314" s="53" t="s">
        <v>239</v>
      </c>
      <c r="E314" s="47" t="s">
        <v>457</v>
      </c>
    </row>
    <row r="315" spans="1:5" hidden="1">
      <c r="A315" s="54" t="s">
        <v>243</v>
      </c>
      <c r="B315" s="54" t="s">
        <v>247</v>
      </c>
      <c r="C315" s="54">
        <v>0</v>
      </c>
      <c r="D315" s="53" t="s">
        <v>239</v>
      </c>
      <c r="E315" s="47" t="s">
        <v>457</v>
      </c>
    </row>
    <row r="316" spans="1:5" hidden="1">
      <c r="A316" s="54" t="s">
        <v>157</v>
      </c>
      <c r="B316" s="54" t="s">
        <v>247</v>
      </c>
      <c r="C316" s="54">
        <v>0</v>
      </c>
      <c r="D316" s="53" t="s">
        <v>239</v>
      </c>
      <c r="E316" s="47" t="s">
        <v>457</v>
      </c>
    </row>
    <row r="317" spans="1:5" hidden="1">
      <c r="A317" s="54" t="s">
        <v>246</v>
      </c>
      <c r="B317" s="54" t="s">
        <v>92</v>
      </c>
      <c r="C317" s="54">
        <v>1</v>
      </c>
      <c r="D317" s="53" t="s">
        <v>239</v>
      </c>
      <c r="E317" s="47" t="s">
        <v>459</v>
      </c>
    </row>
    <row r="318" spans="1:5" hidden="1">
      <c r="A318" s="54" t="s">
        <v>238</v>
      </c>
      <c r="B318" s="54" t="s">
        <v>106</v>
      </c>
      <c r="C318" s="54">
        <v>1</v>
      </c>
      <c r="D318" s="53" t="s">
        <v>239</v>
      </c>
      <c r="E318" s="47" t="s">
        <v>458</v>
      </c>
    </row>
    <row r="319" spans="1:5" hidden="1">
      <c r="A319" s="54" t="s">
        <v>240</v>
      </c>
      <c r="B319" s="54" t="s">
        <v>106</v>
      </c>
      <c r="C319" s="54">
        <v>1</v>
      </c>
      <c r="D319" s="53" t="s">
        <v>239</v>
      </c>
      <c r="E319" s="47" t="s">
        <v>458</v>
      </c>
    </row>
    <row r="320" spans="1:5" hidden="1">
      <c r="A320" s="54" t="s">
        <v>238</v>
      </c>
      <c r="B320" s="54" t="s">
        <v>110</v>
      </c>
      <c r="C320" s="54">
        <v>1</v>
      </c>
      <c r="D320" s="53" t="s">
        <v>239</v>
      </c>
      <c r="E320" s="47" t="s">
        <v>459</v>
      </c>
    </row>
    <row r="321" spans="1:5" hidden="1">
      <c r="A321" s="54" t="s">
        <v>240</v>
      </c>
      <c r="B321" s="54" t="s">
        <v>110</v>
      </c>
      <c r="C321" s="54">
        <v>1</v>
      </c>
      <c r="D321" s="53" t="s">
        <v>239</v>
      </c>
      <c r="E321" s="47" t="s">
        <v>459</v>
      </c>
    </row>
    <row r="322" spans="1:5" hidden="1">
      <c r="A322" s="54" t="s">
        <v>244</v>
      </c>
      <c r="B322" s="54" t="s">
        <v>111</v>
      </c>
      <c r="C322" s="54">
        <v>1</v>
      </c>
      <c r="D322" s="53" t="s">
        <v>239</v>
      </c>
      <c r="E322" s="47" t="s">
        <v>459</v>
      </c>
    </row>
    <row r="323" spans="1:5" hidden="1">
      <c r="A323" s="54" t="s">
        <v>245</v>
      </c>
      <c r="B323" s="54" t="s">
        <v>111</v>
      </c>
      <c r="C323" s="54">
        <v>1</v>
      </c>
      <c r="D323" s="53" t="s">
        <v>239</v>
      </c>
      <c r="E323" s="47" t="s">
        <v>459</v>
      </c>
    </row>
    <row r="324" spans="1:5" hidden="1">
      <c r="A324" s="54" t="s">
        <v>238</v>
      </c>
      <c r="B324" s="54" t="s">
        <v>113</v>
      </c>
      <c r="C324" s="54">
        <v>1</v>
      </c>
      <c r="D324" s="53" t="s">
        <v>239</v>
      </c>
      <c r="E324" s="47" t="s">
        <v>459</v>
      </c>
    </row>
    <row r="325" spans="1:5" hidden="1">
      <c r="A325" s="54" t="s">
        <v>240</v>
      </c>
      <c r="B325" s="54" t="s">
        <v>113</v>
      </c>
      <c r="C325" s="54">
        <v>1</v>
      </c>
      <c r="D325" s="53" t="s">
        <v>239</v>
      </c>
      <c r="E325" s="47" t="s">
        <v>459</v>
      </c>
    </row>
    <row r="326" spans="1:5" hidden="1">
      <c r="A326" s="54" t="s">
        <v>244</v>
      </c>
      <c r="B326" s="54" t="s">
        <v>113</v>
      </c>
      <c r="C326" s="54">
        <v>1</v>
      </c>
      <c r="D326" s="53" t="s">
        <v>239</v>
      </c>
      <c r="E326" s="47" t="s">
        <v>459</v>
      </c>
    </row>
    <row r="327" spans="1:5" hidden="1">
      <c r="A327" s="54" t="s">
        <v>245</v>
      </c>
      <c r="B327" s="54" t="s">
        <v>113</v>
      </c>
      <c r="C327" s="54">
        <v>1</v>
      </c>
      <c r="D327" s="53" t="s">
        <v>239</v>
      </c>
      <c r="E327" s="47" t="s">
        <v>459</v>
      </c>
    </row>
    <row r="328" spans="1:5" hidden="1">
      <c r="A328" s="54" t="s">
        <v>248</v>
      </c>
      <c r="B328" s="54" t="s">
        <v>115</v>
      </c>
      <c r="C328" s="54">
        <v>1</v>
      </c>
      <c r="D328" s="53" t="s">
        <v>239</v>
      </c>
      <c r="E328" s="47" t="s">
        <v>459</v>
      </c>
    </row>
    <row r="329" spans="1:5" hidden="1">
      <c r="A329" s="54" t="s">
        <v>249</v>
      </c>
      <c r="B329" s="54" t="s">
        <v>115</v>
      </c>
      <c r="C329" s="54">
        <v>1</v>
      </c>
      <c r="D329" s="53" t="s">
        <v>239</v>
      </c>
      <c r="E329" s="47" t="s">
        <v>459</v>
      </c>
    </row>
    <row r="330" spans="1:5" hidden="1">
      <c r="A330" s="54" t="s">
        <v>250</v>
      </c>
      <c r="B330" s="54" t="s">
        <v>116</v>
      </c>
      <c r="C330" s="54">
        <v>1</v>
      </c>
      <c r="D330" s="53" t="s">
        <v>239</v>
      </c>
      <c r="E330" s="47" t="s">
        <v>459</v>
      </c>
    </row>
    <row r="331" spans="1:5" hidden="1">
      <c r="A331" s="54" t="s">
        <v>250</v>
      </c>
      <c r="B331" s="54" t="s">
        <v>117</v>
      </c>
      <c r="C331" s="54">
        <v>1</v>
      </c>
      <c r="D331" s="53" t="s">
        <v>239</v>
      </c>
      <c r="E331" s="47" t="s">
        <v>459</v>
      </c>
    </row>
    <row r="332" spans="1:5" hidden="1">
      <c r="A332" s="54" t="s">
        <v>248</v>
      </c>
      <c r="B332" s="54" t="s">
        <v>251</v>
      </c>
      <c r="C332" s="54">
        <v>0</v>
      </c>
      <c r="D332" s="53" t="s">
        <v>239</v>
      </c>
      <c r="E332" s="47" t="s">
        <v>457</v>
      </c>
    </row>
    <row r="333" spans="1:5" hidden="1">
      <c r="A333" s="54" t="s">
        <v>249</v>
      </c>
      <c r="B333" s="54" t="s">
        <v>251</v>
      </c>
      <c r="C333" s="54">
        <v>0</v>
      </c>
      <c r="D333" s="53" t="s">
        <v>239</v>
      </c>
      <c r="E333" s="47" t="s">
        <v>457</v>
      </c>
    </row>
    <row r="334" spans="1:5" hidden="1">
      <c r="A334" s="53" t="s">
        <v>165</v>
      </c>
      <c r="B334" s="53" t="s">
        <v>67</v>
      </c>
      <c r="C334" s="53">
        <v>1</v>
      </c>
      <c r="D334" s="53" t="s">
        <v>239</v>
      </c>
      <c r="E334" s="47" t="s">
        <v>462</v>
      </c>
    </row>
    <row r="335" spans="1:5" hidden="1">
      <c r="A335" s="53" t="s">
        <v>165</v>
      </c>
      <c r="B335" s="53" t="s">
        <v>252</v>
      </c>
      <c r="C335" s="53">
        <v>0</v>
      </c>
      <c r="D335" s="53" t="s">
        <v>239</v>
      </c>
      <c r="E335" s="47" t="s">
        <v>457</v>
      </c>
    </row>
    <row r="336" spans="1:5" hidden="1">
      <c r="A336" s="53" t="s">
        <v>165</v>
      </c>
      <c r="B336" s="53" t="s">
        <v>68</v>
      </c>
      <c r="C336" s="53">
        <v>0</v>
      </c>
      <c r="D336" s="53" t="s">
        <v>239</v>
      </c>
      <c r="E336" s="47" t="s">
        <v>457</v>
      </c>
    </row>
    <row r="337" spans="1:5" hidden="1">
      <c r="A337" s="53" t="s">
        <v>165</v>
      </c>
      <c r="B337" s="53" t="s">
        <v>253</v>
      </c>
      <c r="C337" s="53">
        <v>0</v>
      </c>
      <c r="D337" s="53" t="s">
        <v>239</v>
      </c>
      <c r="E337" s="47" t="s">
        <v>457</v>
      </c>
    </row>
    <row r="338" spans="1:5" hidden="1">
      <c r="A338" s="54" t="s">
        <v>163</v>
      </c>
      <c r="B338" s="54" t="s">
        <v>47</v>
      </c>
      <c r="C338" s="54">
        <v>1</v>
      </c>
      <c r="D338" s="54" t="s">
        <v>254</v>
      </c>
      <c r="E338" s="47" t="s">
        <v>463</v>
      </c>
    </row>
    <row r="339" spans="1:5" hidden="1">
      <c r="A339" s="294" t="s">
        <v>255</v>
      </c>
      <c r="B339" s="54" t="s">
        <v>67</v>
      </c>
      <c r="C339" s="54">
        <v>1</v>
      </c>
      <c r="D339" s="54" t="s">
        <v>254</v>
      </c>
      <c r="E339" s="47" t="s">
        <v>462</v>
      </c>
    </row>
    <row r="340" spans="1:5" hidden="1">
      <c r="A340" s="54" t="s">
        <v>256</v>
      </c>
      <c r="B340" s="54" t="s">
        <v>67</v>
      </c>
      <c r="C340" s="54">
        <v>1</v>
      </c>
      <c r="D340" s="54" t="s">
        <v>254</v>
      </c>
      <c r="E340" s="47" t="s">
        <v>462</v>
      </c>
    </row>
    <row r="341" spans="1:5" hidden="1">
      <c r="A341" s="54" t="s">
        <v>257</v>
      </c>
      <c r="B341" s="54" t="s">
        <v>67</v>
      </c>
      <c r="C341" s="54">
        <v>1</v>
      </c>
      <c r="D341" s="54" t="s">
        <v>254</v>
      </c>
      <c r="E341" s="47" t="s">
        <v>462</v>
      </c>
    </row>
    <row r="342" spans="1:5" hidden="1">
      <c r="A342" s="54" t="s">
        <v>258</v>
      </c>
      <c r="B342" s="54" t="s">
        <v>67</v>
      </c>
      <c r="C342" s="54">
        <v>1</v>
      </c>
      <c r="D342" s="54" t="s">
        <v>254</v>
      </c>
      <c r="E342" s="47" t="s">
        <v>462</v>
      </c>
    </row>
    <row r="343" spans="1:5" hidden="1">
      <c r="A343" s="54" t="s">
        <v>167</v>
      </c>
      <c r="B343" s="54" t="s">
        <v>107</v>
      </c>
      <c r="C343" s="54">
        <v>1</v>
      </c>
      <c r="D343" s="54" t="s">
        <v>254</v>
      </c>
      <c r="E343" s="47" t="s">
        <v>463</v>
      </c>
    </row>
    <row r="344" spans="1:5" hidden="1">
      <c r="A344" s="294" t="s">
        <v>255</v>
      </c>
      <c r="B344" s="54" t="s">
        <v>259</v>
      </c>
      <c r="C344" s="54">
        <v>0</v>
      </c>
      <c r="D344" s="54" t="s">
        <v>254</v>
      </c>
      <c r="E344" s="47" t="s">
        <v>457</v>
      </c>
    </row>
    <row r="345" spans="1:5" hidden="1">
      <c r="A345" s="294" t="s">
        <v>255</v>
      </c>
      <c r="B345" s="54" t="s">
        <v>260</v>
      </c>
      <c r="C345" s="54">
        <v>0</v>
      </c>
      <c r="D345" s="54" t="s">
        <v>254</v>
      </c>
      <c r="E345" s="47" t="s">
        <v>457</v>
      </c>
    </row>
    <row r="346" spans="1:5" hidden="1">
      <c r="A346" s="54" t="s">
        <v>162</v>
      </c>
      <c r="B346" s="54" t="s">
        <v>43</v>
      </c>
      <c r="C346" s="54">
        <v>1</v>
      </c>
      <c r="D346" s="54" t="s">
        <v>254</v>
      </c>
      <c r="E346" s="47" t="s">
        <v>463</v>
      </c>
    </row>
    <row r="347" spans="1:5" hidden="1">
      <c r="A347" s="54" t="s">
        <v>163</v>
      </c>
      <c r="B347" s="54" t="s">
        <v>261</v>
      </c>
      <c r="C347" s="54">
        <v>0</v>
      </c>
      <c r="D347" s="54" t="s">
        <v>254</v>
      </c>
      <c r="E347" s="47" t="s">
        <v>457</v>
      </c>
    </row>
    <row r="348" spans="1:5" hidden="1">
      <c r="A348" s="54" t="s">
        <v>162</v>
      </c>
      <c r="B348" s="54" t="s">
        <v>50</v>
      </c>
      <c r="C348" s="54">
        <v>1</v>
      </c>
      <c r="D348" s="54" t="s">
        <v>254</v>
      </c>
      <c r="E348" s="47" t="s">
        <v>463</v>
      </c>
    </row>
    <row r="349" spans="1:5" hidden="1">
      <c r="A349" s="54" t="s">
        <v>166</v>
      </c>
      <c r="B349" s="54" t="s">
        <v>50</v>
      </c>
      <c r="C349" s="54">
        <v>1</v>
      </c>
      <c r="D349" s="54" t="s">
        <v>254</v>
      </c>
      <c r="E349" s="47" t="s">
        <v>463</v>
      </c>
    </row>
    <row r="350" spans="1:5" hidden="1">
      <c r="A350" s="54" t="s">
        <v>162</v>
      </c>
      <c r="B350" s="54" t="s">
        <v>55</v>
      </c>
      <c r="C350" s="54">
        <v>1</v>
      </c>
      <c r="D350" s="54" t="s">
        <v>254</v>
      </c>
      <c r="E350" s="47" t="s">
        <v>463</v>
      </c>
    </row>
    <row r="351" spans="1:5" hidden="1">
      <c r="A351" s="54" t="s">
        <v>162</v>
      </c>
      <c r="B351" s="54" t="s">
        <v>64</v>
      </c>
      <c r="C351" s="54">
        <v>1</v>
      </c>
      <c r="D351" s="54" t="s">
        <v>254</v>
      </c>
      <c r="E351" s="47" t="s">
        <v>463</v>
      </c>
    </row>
    <row r="352" spans="1:5" hidden="1">
      <c r="A352" s="54" t="s">
        <v>256</v>
      </c>
      <c r="B352" s="54" t="s">
        <v>253</v>
      </c>
      <c r="C352" s="54">
        <v>0</v>
      </c>
      <c r="D352" s="54" t="s">
        <v>254</v>
      </c>
      <c r="E352" s="47" t="s">
        <v>457</v>
      </c>
    </row>
    <row r="353" spans="1:5" hidden="1">
      <c r="A353" s="54" t="s">
        <v>257</v>
      </c>
      <c r="B353" s="54" t="s">
        <v>253</v>
      </c>
      <c r="C353" s="54">
        <v>0</v>
      </c>
      <c r="D353" s="54" t="s">
        <v>254</v>
      </c>
      <c r="E353" s="47" t="s">
        <v>457</v>
      </c>
    </row>
    <row r="354" spans="1:5" hidden="1">
      <c r="A354" s="54" t="s">
        <v>258</v>
      </c>
      <c r="B354" s="54" t="s">
        <v>253</v>
      </c>
      <c r="C354" s="54">
        <v>0</v>
      </c>
      <c r="D354" s="54" t="s">
        <v>254</v>
      </c>
      <c r="E354" s="47" t="s">
        <v>457</v>
      </c>
    </row>
    <row r="355" spans="1:5" hidden="1">
      <c r="A355" s="54" t="s">
        <v>256</v>
      </c>
      <c r="B355" s="54" t="s">
        <v>262</v>
      </c>
      <c r="C355" s="54">
        <v>0</v>
      </c>
      <c r="D355" s="54" t="s">
        <v>254</v>
      </c>
      <c r="E355" s="47" t="s">
        <v>457</v>
      </c>
    </row>
    <row r="356" spans="1:5" hidden="1">
      <c r="A356" s="54" t="s">
        <v>258</v>
      </c>
      <c r="B356" s="54" t="s">
        <v>263</v>
      </c>
      <c r="C356" s="54">
        <v>0</v>
      </c>
      <c r="D356" s="54" t="s">
        <v>254</v>
      </c>
      <c r="E356" s="47" t="s">
        <v>457</v>
      </c>
    </row>
    <row r="357" spans="1:5" hidden="1">
      <c r="A357" s="54" t="s">
        <v>163</v>
      </c>
      <c r="B357" s="54" t="s">
        <v>229</v>
      </c>
      <c r="C357" s="54">
        <v>0</v>
      </c>
      <c r="D357" s="54" t="s">
        <v>254</v>
      </c>
      <c r="E357" s="47" t="s">
        <v>457</v>
      </c>
    </row>
    <row r="358" spans="1:5" hidden="1">
      <c r="A358" s="54" t="s">
        <v>163</v>
      </c>
      <c r="B358" s="54" t="s">
        <v>229</v>
      </c>
      <c r="C358" s="54">
        <v>0</v>
      </c>
      <c r="D358" s="54" t="s">
        <v>254</v>
      </c>
      <c r="E358" s="47" t="s">
        <v>457</v>
      </c>
    </row>
    <row r="359" spans="1:5" hidden="1">
      <c r="A359" s="54" t="s">
        <v>162</v>
      </c>
      <c r="B359" s="54" t="s">
        <v>74</v>
      </c>
      <c r="C359" s="54">
        <v>1</v>
      </c>
      <c r="D359" s="54" t="s">
        <v>254</v>
      </c>
      <c r="E359" s="47" t="s">
        <v>462</v>
      </c>
    </row>
    <row r="360" spans="1:5" hidden="1">
      <c r="A360" s="54" t="s">
        <v>166</v>
      </c>
      <c r="B360" s="54" t="s">
        <v>76</v>
      </c>
      <c r="C360" s="54">
        <v>1</v>
      </c>
      <c r="D360" s="54" t="s">
        <v>254</v>
      </c>
      <c r="E360" s="47" t="s">
        <v>463</v>
      </c>
    </row>
    <row r="361" spans="1:5" hidden="1">
      <c r="A361" s="54" t="s">
        <v>162</v>
      </c>
      <c r="B361" s="54" t="s">
        <v>77</v>
      </c>
      <c r="C361" s="54">
        <v>1</v>
      </c>
      <c r="D361" s="54" t="s">
        <v>254</v>
      </c>
      <c r="E361" s="47" t="s">
        <v>464</v>
      </c>
    </row>
    <row r="362" spans="1:5" hidden="1">
      <c r="A362" s="54" t="s">
        <v>162</v>
      </c>
      <c r="B362" s="54" t="s">
        <v>78</v>
      </c>
      <c r="C362" s="54">
        <v>1</v>
      </c>
      <c r="D362" s="54" t="s">
        <v>254</v>
      </c>
      <c r="E362" s="47" t="s">
        <v>463</v>
      </c>
    </row>
    <row r="363" spans="1:5" hidden="1">
      <c r="A363" s="54" t="s">
        <v>162</v>
      </c>
      <c r="B363" s="54" t="s">
        <v>78</v>
      </c>
      <c r="C363" s="54">
        <v>1</v>
      </c>
      <c r="D363" s="54" t="s">
        <v>254</v>
      </c>
      <c r="E363" s="47" t="s">
        <v>463</v>
      </c>
    </row>
    <row r="364" spans="1:5" hidden="1">
      <c r="A364" s="54" t="s">
        <v>162</v>
      </c>
      <c r="B364" s="54" t="s">
        <v>78</v>
      </c>
      <c r="C364" s="54">
        <v>1</v>
      </c>
      <c r="D364" s="54" t="s">
        <v>254</v>
      </c>
      <c r="E364" s="47" t="s">
        <v>463</v>
      </c>
    </row>
    <row r="365" spans="1:5" hidden="1">
      <c r="A365" s="54" t="s">
        <v>162</v>
      </c>
      <c r="B365" s="54" t="s">
        <v>264</v>
      </c>
      <c r="C365" s="54">
        <v>0</v>
      </c>
      <c r="D365" s="54" t="s">
        <v>254</v>
      </c>
      <c r="E365" s="47" t="s">
        <v>457</v>
      </c>
    </row>
    <row r="366" spans="1:5" hidden="1">
      <c r="A366" s="54" t="s">
        <v>162</v>
      </c>
      <c r="B366" s="54" t="s">
        <v>264</v>
      </c>
      <c r="C366" s="54">
        <v>0</v>
      </c>
      <c r="D366" s="54" t="s">
        <v>254</v>
      </c>
      <c r="E366" s="47" t="s">
        <v>457</v>
      </c>
    </row>
    <row r="367" spans="1:5" hidden="1">
      <c r="A367" s="54" t="s">
        <v>166</v>
      </c>
      <c r="B367" s="54" t="s">
        <v>94</v>
      </c>
      <c r="C367" s="54">
        <v>1</v>
      </c>
      <c r="D367" s="54" t="s">
        <v>254</v>
      </c>
      <c r="E367" s="47" t="s">
        <v>463</v>
      </c>
    </row>
    <row r="368" spans="1:5" hidden="1">
      <c r="A368" s="54" t="s">
        <v>166</v>
      </c>
      <c r="B368" s="54" t="s">
        <v>94</v>
      </c>
      <c r="C368" s="54">
        <v>1</v>
      </c>
      <c r="D368" s="54" t="s">
        <v>254</v>
      </c>
      <c r="E368" s="47" t="s">
        <v>463</v>
      </c>
    </row>
    <row r="369" spans="1:5" hidden="1">
      <c r="A369" s="54" t="s">
        <v>162</v>
      </c>
      <c r="B369" s="54" t="s">
        <v>95</v>
      </c>
      <c r="C369" s="54">
        <v>1</v>
      </c>
      <c r="D369" s="54" t="s">
        <v>254</v>
      </c>
      <c r="E369" s="47" t="s">
        <v>463</v>
      </c>
    </row>
    <row r="370" spans="1:5" hidden="1">
      <c r="A370" s="54" t="s">
        <v>162</v>
      </c>
      <c r="B370" s="54" t="s">
        <v>95</v>
      </c>
      <c r="C370" s="54">
        <v>1</v>
      </c>
      <c r="D370" s="54" t="s">
        <v>254</v>
      </c>
      <c r="E370" s="47" t="s">
        <v>463</v>
      </c>
    </row>
    <row r="371" spans="1:5" hidden="1">
      <c r="A371" s="54" t="s">
        <v>163</v>
      </c>
      <c r="B371" s="54" t="s">
        <v>96</v>
      </c>
      <c r="C371" s="54">
        <v>1</v>
      </c>
      <c r="D371" s="54" t="s">
        <v>254</v>
      </c>
      <c r="E371" s="47" t="s">
        <v>463</v>
      </c>
    </row>
    <row r="372" spans="1:5" hidden="1">
      <c r="A372" s="54" t="s">
        <v>163</v>
      </c>
      <c r="B372" s="54" t="s">
        <v>96</v>
      </c>
      <c r="C372" s="54">
        <v>0</v>
      </c>
      <c r="D372" s="54" t="s">
        <v>254</v>
      </c>
      <c r="E372" s="47" t="s">
        <v>463</v>
      </c>
    </row>
    <row r="373" spans="1:5" hidden="1">
      <c r="A373" s="54" t="s">
        <v>163</v>
      </c>
      <c r="B373" s="54" t="s">
        <v>265</v>
      </c>
      <c r="C373" s="54">
        <v>0</v>
      </c>
      <c r="D373" s="54" t="s">
        <v>254</v>
      </c>
      <c r="E373" s="47" t="s">
        <v>457</v>
      </c>
    </row>
    <row r="374" spans="1:5" hidden="1">
      <c r="A374" s="54" t="s">
        <v>163</v>
      </c>
      <c r="B374" s="54" t="s">
        <v>265</v>
      </c>
      <c r="C374" s="54">
        <v>0</v>
      </c>
      <c r="D374" s="54" t="s">
        <v>254</v>
      </c>
      <c r="E374" s="47" t="s">
        <v>457</v>
      </c>
    </row>
    <row r="375" spans="1:5" hidden="1">
      <c r="A375" s="54" t="s">
        <v>167</v>
      </c>
      <c r="B375" s="54" t="s">
        <v>266</v>
      </c>
      <c r="C375" s="54">
        <v>0</v>
      </c>
      <c r="D375" s="54" t="s">
        <v>254</v>
      </c>
      <c r="E375" s="47" t="s">
        <v>457</v>
      </c>
    </row>
    <row r="376" spans="1:5" hidden="1">
      <c r="A376" s="54" t="s">
        <v>167</v>
      </c>
      <c r="B376" s="54" t="s">
        <v>267</v>
      </c>
      <c r="C376" s="54">
        <v>0</v>
      </c>
      <c r="D376" s="54" t="s">
        <v>254</v>
      </c>
      <c r="E376" s="47" t="s">
        <v>457</v>
      </c>
    </row>
    <row r="377" spans="1:5" hidden="1">
      <c r="A377" s="54" t="s">
        <v>167</v>
      </c>
      <c r="B377" s="54" t="s">
        <v>268</v>
      </c>
      <c r="C377" s="54">
        <v>0</v>
      </c>
      <c r="D377" s="54" t="s">
        <v>254</v>
      </c>
      <c r="E377" s="47" t="s">
        <v>457</v>
      </c>
    </row>
    <row r="378" spans="1:5" hidden="1">
      <c r="A378" s="54" t="s">
        <v>163</v>
      </c>
      <c r="B378" s="54" t="s">
        <v>108</v>
      </c>
      <c r="C378" s="54">
        <v>1</v>
      </c>
      <c r="D378" s="54" t="s">
        <v>254</v>
      </c>
      <c r="E378" s="47" t="s">
        <v>463</v>
      </c>
    </row>
    <row r="379" spans="1:5" hidden="1">
      <c r="A379" s="54" t="s">
        <v>163</v>
      </c>
      <c r="B379" s="54" t="s">
        <v>109</v>
      </c>
      <c r="C379" s="54">
        <v>1</v>
      </c>
      <c r="D379" s="54" t="s">
        <v>254</v>
      </c>
      <c r="E379" s="47" t="s">
        <v>465</v>
      </c>
    </row>
    <row r="380" spans="1:5" hidden="1">
      <c r="A380" s="54" t="s">
        <v>163</v>
      </c>
      <c r="B380" s="54" t="s">
        <v>269</v>
      </c>
      <c r="C380" s="54">
        <v>0</v>
      </c>
      <c r="D380" s="54" t="s">
        <v>254</v>
      </c>
      <c r="E380" s="47" t="s">
        <v>457</v>
      </c>
    </row>
    <row r="381" spans="1:5" hidden="1">
      <c r="A381" s="58" t="s">
        <v>427</v>
      </c>
      <c r="B381" s="58" t="s">
        <v>115</v>
      </c>
      <c r="C381" s="58">
        <v>1</v>
      </c>
      <c r="D381" s="54" t="s">
        <v>466</v>
      </c>
      <c r="E381" s="47" t="s">
        <v>459</v>
      </c>
    </row>
    <row r="382" spans="1:5" hidden="1">
      <c r="A382" s="58" t="s">
        <v>428</v>
      </c>
      <c r="B382" s="58" t="s">
        <v>115</v>
      </c>
      <c r="C382" s="58">
        <v>1</v>
      </c>
      <c r="D382" s="54" t="s">
        <v>466</v>
      </c>
      <c r="E382" s="47" t="s">
        <v>459</v>
      </c>
    </row>
    <row r="383" spans="1:5" hidden="1">
      <c r="A383" s="58" t="s">
        <v>426</v>
      </c>
      <c r="B383" s="58" t="s">
        <v>116</v>
      </c>
      <c r="C383" s="58">
        <v>1</v>
      </c>
      <c r="D383" s="54" t="s">
        <v>466</v>
      </c>
      <c r="E383" s="47" t="s">
        <v>459</v>
      </c>
    </row>
    <row r="384" spans="1:5" hidden="1">
      <c r="A384" s="58" t="s">
        <v>426</v>
      </c>
      <c r="B384" s="58" t="s">
        <v>117</v>
      </c>
      <c r="C384" s="58">
        <v>1</v>
      </c>
      <c r="D384" s="54" t="s">
        <v>466</v>
      </c>
      <c r="E384" s="47" t="s">
        <v>459</v>
      </c>
    </row>
    <row r="385" spans="1:5" hidden="1">
      <c r="A385" s="58" t="s">
        <v>427</v>
      </c>
      <c r="B385" s="58" t="s">
        <v>251</v>
      </c>
      <c r="C385" s="58">
        <v>0</v>
      </c>
      <c r="D385" s="54" t="s">
        <v>466</v>
      </c>
      <c r="E385" s="47" t="s">
        <v>457</v>
      </c>
    </row>
    <row r="386" spans="1:5" hidden="1">
      <c r="A386" s="58" t="s">
        <v>428</v>
      </c>
      <c r="B386" s="58" t="s">
        <v>251</v>
      </c>
      <c r="C386" s="58">
        <v>0</v>
      </c>
      <c r="D386" s="54" t="s">
        <v>466</v>
      </c>
      <c r="E386" s="47" t="s">
        <v>457</v>
      </c>
    </row>
    <row r="387" spans="1:5" hidden="1">
      <c r="A387" s="58" t="s">
        <v>440</v>
      </c>
      <c r="B387" s="58" t="s">
        <v>34</v>
      </c>
      <c r="C387" s="58">
        <v>1</v>
      </c>
      <c r="D387" s="54" t="s">
        <v>466</v>
      </c>
      <c r="E387" s="53" t="s">
        <v>460</v>
      </c>
    </row>
    <row r="388" spans="1:5" hidden="1">
      <c r="A388" s="58" t="s">
        <v>440</v>
      </c>
      <c r="B388" s="58" t="s">
        <v>40</v>
      </c>
      <c r="C388" s="58">
        <v>12</v>
      </c>
      <c r="D388" s="54" t="s">
        <v>466</v>
      </c>
      <c r="E388" s="47" t="s">
        <v>459</v>
      </c>
    </row>
    <row r="389" spans="1:5" hidden="1">
      <c r="A389" s="58" t="s">
        <v>440</v>
      </c>
      <c r="B389" s="58" t="s">
        <v>45</v>
      </c>
      <c r="C389" s="58">
        <v>1</v>
      </c>
      <c r="D389" s="54" t="s">
        <v>466</v>
      </c>
      <c r="E389" s="47" t="s">
        <v>459</v>
      </c>
    </row>
    <row r="390" spans="1:5" hidden="1">
      <c r="A390" s="58" t="s">
        <v>440</v>
      </c>
      <c r="B390" s="58" t="s">
        <v>74</v>
      </c>
      <c r="C390" s="58">
        <v>1</v>
      </c>
      <c r="D390" s="54" t="s">
        <v>466</v>
      </c>
      <c r="E390" s="47" t="s">
        <v>462</v>
      </c>
    </row>
    <row r="391" spans="1:5" hidden="1">
      <c r="A391" s="58" t="s">
        <v>440</v>
      </c>
      <c r="B391" s="58" t="s">
        <v>80</v>
      </c>
      <c r="C391" s="58">
        <v>1</v>
      </c>
      <c r="D391" s="54" t="s">
        <v>466</v>
      </c>
      <c r="E391" s="47" t="s">
        <v>459</v>
      </c>
    </row>
    <row r="392" spans="1:5" hidden="1">
      <c r="A392" s="58" t="s">
        <v>440</v>
      </c>
      <c r="B392" s="58" t="s">
        <v>111</v>
      </c>
      <c r="C392" s="58">
        <v>1</v>
      </c>
      <c r="D392" s="54" t="s">
        <v>466</v>
      </c>
      <c r="E392" s="47" t="s">
        <v>459</v>
      </c>
    </row>
    <row r="393" spans="1:5" hidden="1">
      <c r="A393" s="58" t="s">
        <v>440</v>
      </c>
      <c r="B393" s="58" t="s">
        <v>113</v>
      </c>
      <c r="C393" s="58">
        <v>1</v>
      </c>
      <c r="D393" s="54" t="s">
        <v>466</v>
      </c>
      <c r="E393" s="47" t="s">
        <v>459</v>
      </c>
    </row>
    <row r="394" spans="1:5" hidden="1">
      <c r="A394" s="48"/>
      <c r="B394" s="48"/>
      <c r="C394" s="48"/>
      <c r="D394" s="3"/>
    </row>
    <row r="395" spans="1:5" hidden="1">
      <c r="A395" s="48"/>
      <c r="B395" s="48"/>
      <c r="C395" s="48"/>
      <c r="D395" s="3"/>
    </row>
    <row r="396" spans="1:5" hidden="1">
      <c r="D396" s="3"/>
    </row>
    <row r="397" spans="1:5" hidden="1">
      <c r="D397" s="3"/>
    </row>
    <row r="398" spans="1:5" hidden="1">
      <c r="D398" s="3"/>
    </row>
    <row r="399" spans="1:5" hidden="1">
      <c r="D399" s="3"/>
    </row>
    <row r="400" spans="1:5" hidden="1">
      <c r="D400" s="3"/>
    </row>
    <row r="401" spans="1:4" hidden="1">
      <c r="D401" s="3"/>
    </row>
    <row r="402" spans="1:4" hidden="1">
      <c r="D402" s="3"/>
    </row>
    <row r="403" spans="1:4" hidden="1">
      <c r="A403" s="4"/>
    </row>
    <row r="404" spans="1:4" hidden="1">
      <c r="A404" s="4"/>
    </row>
    <row r="405" spans="1:4" hidden="1">
      <c r="A405" s="4"/>
    </row>
    <row r="406" spans="1:4" hidden="1">
      <c r="A406" s="4"/>
    </row>
    <row r="407" spans="1:4" hidden="1">
      <c r="A407" s="4"/>
    </row>
    <row r="408" spans="1:4" hidden="1">
      <c r="A408" s="4"/>
    </row>
    <row r="409" spans="1:4" hidden="1">
      <c r="A409" s="4"/>
    </row>
    <row r="410" spans="1:4" hidden="1">
      <c r="A410" s="4"/>
    </row>
    <row r="411" spans="1:4" hidden="1">
      <c r="A411" s="4"/>
    </row>
    <row r="412" spans="1:4" hidden="1">
      <c r="A412" s="4"/>
    </row>
    <row r="413" spans="1:4" hidden="1">
      <c r="A413" s="4"/>
    </row>
    <row r="414" spans="1:4" hidden="1">
      <c r="A414" s="4"/>
    </row>
    <row r="415" spans="1:4" hidden="1">
      <c r="A415" s="4"/>
    </row>
    <row r="416" spans="1:4" hidden="1">
      <c r="A416" s="4"/>
    </row>
    <row r="417" spans="1:1" hidden="1">
      <c r="A417" s="4"/>
    </row>
    <row r="418" spans="1:1" hidden="1">
      <c r="A418" s="4"/>
    </row>
    <row r="419" spans="1:1" hidden="1">
      <c r="A419" s="4"/>
    </row>
    <row r="420" spans="1:1" hidden="1">
      <c r="A420" s="4"/>
    </row>
    <row r="421" spans="1:1" hidden="1">
      <c r="A421" s="4"/>
    </row>
    <row r="422" spans="1:1" hidden="1">
      <c r="A422" s="4"/>
    </row>
    <row r="423" spans="1:1" hidden="1">
      <c r="A423" s="4"/>
    </row>
    <row r="424" spans="1:1" hidden="1">
      <c r="A424" s="4"/>
    </row>
    <row r="425" spans="1:1" hidden="1">
      <c r="A425" s="4"/>
    </row>
    <row r="426" spans="1:1" hidden="1">
      <c r="A426" s="4"/>
    </row>
    <row r="427" spans="1:1" hidden="1">
      <c r="A427" s="4"/>
    </row>
    <row r="428" spans="1:1" hidden="1">
      <c r="A428" s="4"/>
    </row>
    <row r="429" spans="1:1" hidden="1">
      <c r="A429" s="4"/>
    </row>
    <row r="430" spans="1:1" hidden="1">
      <c r="A430" s="4"/>
    </row>
    <row r="431" spans="1:1" hidden="1">
      <c r="A431" s="4"/>
    </row>
    <row r="432" spans="1:1" hidden="1">
      <c r="A432" s="4"/>
    </row>
    <row r="433" spans="1:1" hidden="1">
      <c r="A433" s="4"/>
    </row>
    <row r="434" spans="1:1" hidden="1">
      <c r="A434" s="4"/>
    </row>
    <row r="435" spans="1:1" hidden="1">
      <c r="A435" s="4"/>
    </row>
    <row r="436" spans="1:1" hidden="1">
      <c r="A436" s="4"/>
    </row>
    <row r="437" spans="1:1" hidden="1">
      <c r="A437" s="4"/>
    </row>
    <row r="438" spans="1:1" hidden="1">
      <c r="A438" s="4"/>
    </row>
    <row r="439" spans="1:1" hidden="1">
      <c r="A439" s="4"/>
    </row>
    <row r="440" spans="1:1" hidden="1">
      <c r="A440" s="4"/>
    </row>
    <row r="441" spans="1:1" hidden="1">
      <c r="A441" s="4"/>
    </row>
    <row r="442" spans="1:1" hidden="1">
      <c r="A442" s="4"/>
    </row>
    <row r="443" spans="1:1" hidden="1">
      <c r="A443" s="4"/>
    </row>
    <row r="444" spans="1:1" hidden="1">
      <c r="A444" s="4"/>
    </row>
    <row r="445" spans="1:1" hidden="1">
      <c r="A445" s="4"/>
    </row>
    <row r="446" spans="1:1" hidden="1">
      <c r="A446" s="4"/>
    </row>
    <row r="447" spans="1:1" hidden="1">
      <c r="A447" s="4"/>
    </row>
    <row r="448" spans="1:1" hidden="1">
      <c r="A448" s="4"/>
    </row>
    <row r="449" spans="1:1" hidden="1">
      <c r="A449" s="4"/>
    </row>
    <row r="450" spans="1:1" hidden="1">
      <c r="A450" s="4"/>
    </row>
    <row r="451" spans="1:1" hidden="1">
      <c r="A451" s="4"/>
    </row>
    <row r="452" spans="1:1" hidden="1">
      <c r="A452" s="4"/>
    </row>
    <row r="453" spans="1:1" hidden="1">
      <c r="A453" s="4"/>
    </row>
    <row r="454" spans="1:1" hidden="1">
      <c r="A454" s="4"/>
    </row>
    <row r="455" spans="1:1" hidden="1">
      <c r="A455" s="4"/>
    </row>
    <row r="456" spans="1:1" hidden="1">
      <c r="A456" s="4"/>
    </row>
    <row r="457" spans="1:1" hidden="1">
      <c r="A457" s="4"/>
    </row>
    <row r="458" spans="1:1" hidden="1">
      <c r="A458" s="4"/>
    </row>
    <row r="459" spans="1:1" hidden="1">
      <c r="A459" s="4"/>
    </row>
    <row r="460" spans="1:1" hidden="1">
      <c r="A460" s="4"/>
    </row>
    <row r="461" spans="1:1" hidden="1">
      <c r="A461" s="4"/>
    </row>
    <row r="462" spans="1:1" hidden="1">
      <c r="A462" s="4"/>
    </row>
    <row r="463" spans="1:1" hidden="1">
      <c r="A463" s="4"/>
    </row>
    <row r="464" spans="1:1" hidden="1">
      <c r="A464" s="4"/>
    </row>
    <row r="465" spans="1:1" hidden="1">
      <c r="A465" s="4"/>
    </row>
    <row r="466" spans="1:1" hidden="1">
      <c r="A466" s="4"/>
    </row>
    <row r="467" spans="1:1" hidden="1">
      <c r="A467" s="4"/>
    </row>
    <row r="468" spans="1:1" hidden="1">
      <c r="A468" s="4"/>
    </row>
    <row r="469" spans="1:1" hidden="1">
      <c r="A469" s="4"/>
    </row>
    <row r="470" spans="1:1" hidden="1">
      <c r="A470" s="4"/>
    </row>
    <row r="471" spans="1:1" hidden="1">
      <c r="A471" s="4"/>
    </row>
    <row r="472" spans="1:1" hidden="1">
      <c r="A472" s="4"/>
    </row>
    <row r="473" spans="1:1" hidden="1">
      <c r="A473" s="4"/>
    </row>
    <row r="474" spans="1:1" hidden="1">
      <c r="A474" s="4"/>
    </row>
    <row r="475" spans="1:1" hidden="1">
      <c r="A475" s="4"/>
    </row>
    <row r="476" spans="1:1" hidden="1">
      <c r="A476" s="4"/>
    </row>
    <row r="477" spans="1:1" hidden="1">
      <c r="A477" s="4"/>
    </row>
    <row r="478" spans="1:1" hidden="1">
      <c r="A478" s="4"/>
    </row>
    <row r="479" spans="1:1" hidden="1">
      <c r="A479" s="4"/>
    </row>
    <row r="480" spans="1:1" hidden="1">
      <c r="A480" s="4"/>
    </row>
    <row r="481" spans="1:1" hidden="1">
      <c r="A481" s="4"/>
    </row>
    <row r="482" spans="1:1" hidden="1">
      <c r="A482" s="4"/>
    </row>
    <row r="483" spans="1:1" hidden="1">
      <c r="A483" s="4"/>
    </row>
    <row r="484" spans="1:1" hidden="1">
      <c r="A484" s="4"/>
    </row>
    <row r="485" spans="1:1" hidden="1">
      <c r="A485" s="4"/>
    </row>
    <row r="486" spans="1:1" hidden="1">
      <c r="A486" s="4"/>
    </row>
    <row r="487" spans="1:1" hidden="1">
      <c r="A487" s="4"/>
    </row>
    <row r="488" spans="1:1" hidden="1">
      <c r="A488" s="4"/>
    </row>
    <row r="489" spans="1:1" hidden="1">
      <c r="A489" s="4"/>
    </row>
    <row r="490" spans="1:1" hidden="1">
      <c r="A490" s="4"/>
    </row>
    <row r="491" spans="1:1" hidden="1">
      <c r="A491" s="4"/>
    </row>
    <row r="492" spans="1:1" hidden="1">
      <c r="A492" s="4"/>
    </row>
    <row r="493" spans="1:1" hidden="1">
      <c r="A493" s="4"/>
    </row>
    <row r="494" spans="1:1" hidden="1">
      <c r="A494" s="4"/>
    </row>
    <row r="495" spans="1:1" hidden="1">
      <c r="A495" s="4"/>
    </row>
    <row r="496" spans="1:1" hidden="1">
      <c r="A496" s="4"/>
    </row>
    <row r="497" spans="1:1" hidden="1">
      <c r="A497" s="4"/>
    </row>
    <row r="498" spans="1:1" hidden="1">
      <c r="A498" s="4"/>
    </row>
    <row r="499" spans="1:1" hidden="1">
      <c r="A499" s="4"/>
    </row>
    <row r="500" spans="1:1" hidden="1">
      <c r="A500" s="4"/>
    </row>
    <row r="501" spans="1:1" hidden="1">
      <c r="A501" s="4"/>
    </row>
    <row r="502" spans="1:1" hidden="1">
      <c r="A502" s="4"/>
    </row>
    <row r="503" spans="1:1" hidden="1">
      <c r="A503" s="4"/>
    </row>
    <row r="504" spans="1:1" hidden="1">
      <c r="A504" s="4"/>
    </row>
    <row r="505" spans="1:1" hidden="1">
      <c r="A505" s="4"/>
    </row>
    <row r="506" spans="1:1" hidden="1">
      <c r="A506" s="4"/>
    </row>
    <row r="507" spans="1:1" hidden="1">
      <c r="A507" s="4"/>
    </row>
    <row r="508" spans="1:1" hidden="1">
      <c r="A508" s="4"/>
    </row>
    <row r="509" spans="1:1" hidden="1">
      <c r="A509" s="4"/>
    </row>
    <row r="510" spans="1:1" hidden="1">
      <c r="A510" s="4"/>
    </row>
    <row r="511" spans="1:1" hidden="1">
      <c r="A511" s="4"/>
    </row>
    <row r="512" spans="1:1" hidden="1">
      <c r="A512" s="4"/>
    </row>
    <row r="513" spans="1:1" hidden="1">
      <c r="A513" s="4"/>
    </row>
    <row r="514" spans="1:1" hidden="1">
      <c r="A514" s="4"/>
    </row>
    <row r="515" spans="1:1" hidden="1">
      <c r="A515" s="4"/>
    </row>
    <row r="516" spans="1:1" hidden="1">
      <c r="A516" s="4"/>
    </row>
    <row r="517" spans="1:1" hidden="1">
      <c r="A517" s="4"/>
    </row>
    <row r="518" spans="1:1" hidden="1">
      <c r="A518" s="4"/>
    </row>
    <row r="519" spans="1:1" hidden="1">
      <c r="A519" s="4"/>
    </row>
    <row r="520" spans="1:1" hidden="1">
      <c r="A520" s="4"/>
    </row>
    <row r="521" spans="1:1" hidden="1">
      <c r="A521" s="4"/>
    </row>
    <row r="522" spans="1:1" hidden="1">
      <c r="A522" s="4"/>
    </row>
    <row r="523" spans="1:1" hidden="1">
      <c r="A523" s="4"/>
    </row>
    <row r="524" spans="1:1" hidden="1">
      <c r="A524" s="4"/>
    </row>
    <row r="525" spans="1:1" hidden="1">
      <c r="A525" s="4"/>
    </row>
    <row r="526" spans="1:1" hidden="1">
      <c r="A526" s="4"/>
    </row>
    <row r="527" spans="1:1" hidden="1">
      <c r="A527" s="4"/>
    </row>
    <row r="528" spans="1:1" hidden="1">
      <c r="A528" s="4"/>
    </row>
    <row r="529" spans="1:1" hidden="1">
      <c r="A529" s="4"/>
    </row>
    <row r="530" spans="1:1" hidden="1">
      <c r="A530" s="4"/>
    </row>
    <row r="531" spans="1:1" hidden="1">
      <c r="A531" s="4"/>
    </row>
    <row r="532" spans="1:1" hidden="1">
      <c r="A532" s="4"/>
    </row>
    <row r="533" spans="1:1" hidden="1">
      <c r="A533" s="4"/>
    </row>
    <row r="534" spans="1:1" hidden="1">
      <c r="A534" s="4"/>
    </row>
    <row r="535" spans="1:1" hidden="1">
      <c r="A535" s="4"/>
    </row>
    <row r="536" spans="1:1" hidden="1">
      <c r="A536" s="4"/>
    </row>
    <row r="537" spans="1:1" hidden="1">
      <c r="A537" s="4"/>
    </row>
    <row r="538" spans="1:1" hidden="1">
      <c r="A538" s="4"/>
    </row>
    <row r="539" spans="1:1" hidden="1">
      <c r="A539" s="4"/>
    </row>
    <row r="540" spans="1:1" hidden="1">
      <c r="A540" s="4"/>
    </row>
    <row r="541" spans="1:1" hidden="1">
      <c r="A541" s="4"/>
    </row>
    <row r="542" spans="1:1" hidden="1">
      <c r="A542" s="4"/>
    </row>
    <row r="543" spans="1:1" hidden="1">
      <c r="A543" s="4"/>
    </row>
    <row r="544" spans="1:1" hidden="1">
      <c r="A544" s="4"/>
    </row>
    <row r="545" spans="1:1" hidden="1">
      <c r="A545" s="4"/>
    </row>
    <row r="546" spans="1:1" hidden="1">
      <c r="A546" s="4"/>
    </row>
    <row r="547" spans="1:1" hidden="1">
      <c r="A547" s="4"/>
    </row>
    <row r="548" spans="1:1" hidden="1">
      <c r="A548" s="4"/>
    </row>
    <row r="549" spans="1:1" hidden="1">
      <c r="A549" s="4"/>
    </row>
    <row r="550" spans="1:1" hidden="1">
      <c r="A550" s="4"/>
    </row>
    <row r="551" spans="1:1" hidden="1">
      <c r="A551" s="4"/>
    </row>
    <row r="552" spans="1:1" hidden="1">
      <c r="A552" s="4"/>
    </row>
    <row r="553" spans="1:1" hidden="1">
      <c r="A553" s="4"/>
    </row>
    <row r="554" spans="1:1" hidden="1">
      <c r="A554" s="4"/>
    </row>
    <row r="555" spans="1:1" hidden="1">
      <c r="A555" s="4"/>
    </row>
    <row r="556" spans="1:1" hidden="1">
      <c r="A556" s="4"/>
    </row>
    <row r="557" spans="1:1" hidden="1">
      <c r="A557" s="4"/>
    </row>
    <row r="558" spans="1:1" hidden="1">
      <c r="A558" s="4"/>
    </row>
    <row r="559" spans="1:1" hidden="1">
      <c r="A559" s="4"/>
    </row>
    <row r="560" spans="1:1" hidden="1">
      <c r="A560" s="4"/>
    </row>
    <row r="561" spans="1:1" hidden="1">
      <c r="A561" s="4"/>
    </row>
    <row r="562" spans="1:1" hidden="1">
      <c r="A562" s="4"/>
    </row>
    <row r="563" spans="1:1" hidden="1">
      <c r="A563" s="4"/>
    </row>
    <row r="564" spans="1:1" hidden="1">
      <c r="A564" s="4"/>
    </row>
    <row r="565" spans="1:1" hidden="1">
      <c r="A565" s="4"/>
    </row>
    <row r="566" spans="1:1" hidden="1">
      <c r="A566" s="4"/>
    </row>
    <row r="567" spans="1:1" hidden="1">
      <c r="A567" s="4"/>
    </row>
    <row r="568" spans="1:1" hidden="1">
      <c r="A568" s="4"/>
    </row>
    <row r="569" spans="1:1" hidden="1">
      <c r="A569" s="4"/>
    </row>
    <row r="570" spans="1:1" hidden="1">
      <c r="A570" s="4"/>
    </row>
    <row r="571" spans="1:1" hidden="1">
      <c r="A571" s="4"/>
    </row>
    <row r="572" spans="1:1" hidden="1">
      <c r="A572" s="4"/>
    </row>
    <row r="573" spans="1:1" hidden="1">
      <c r="A573" s="4"/>
    </row>
    <row r="574" spans="1:1" hidden="1">
      <c r="A574" s="4"/>
    </row>
    <row r="575" spans="1:1" hidden="1">
      <c r="A575" s="4"/>
    </row>
    <row r="576" spans="1:1" hidden="1">
      <c r="A576" s="4"/>
    </row>
    <row r="577" spans="1:1" hidden="1">
      <c r="A577" s="4"/>
    </row>
    <row r="578" spans="1:1" hidden="1">
      <c r="A578" s="4"/>
    </row>
    <row r="579" spans="1:1" hidden="1">
      <c r="A579" s="4"/>
    </row>
    <row r="580" spans="1:1" hidden="1">
      <c r="A580" s="4"/>
    </row>
    <row r="581" spans="1:1" hidden="1">
      <c r="A581" s="4"/>
    </row>
    <row r="582" spans="1:1" hidden="1">
      <c r="A582" s="4"/>
    </row>
    <row r="583" spans="1:1" hidden="1">
      <c r="A583" s="4"/>
    </row>
    <row r="584" spans="1:1" hidden="1">
      <c r="A584" s="4"/>
    </row>
    <row r="585" spans="1:1" hidden="1">
      <c r="A585" s="4"/>
    </row>
    <row r="586" spans="1:1" hidden="1">
      <c r="A586" s="4"/>
    </row>
    <row r="587" spans="1:1" hidden="1">
      <c r="A587" s="4"/>
    </row>
    <row r="588" spans="1:1" hidden="1">
      <c r="A588" s="4"/>
    </row>
    <row r="589" spans="1:1" hidden="1">
      <c r="A589" s="4"/>
    </row>
    <row r="590" spans="1:1" hidden="1">
      <c r="A590" s="4"/>
    </row>
    <row r="591" spans="1:1" hidden="1">
      <c r="A591" s="4"/>
    </row>
    <row r="592" spans="1:1" hidden="1">
      <c r="A592" s="4"/>
    </row>
    <row r="593" spans="1:1" hidden="1">
      <c r="A593" s="4"/>
    </row>
    <row r="594" spans="1:1" hidden="1">
      <c r="A594" s="4"/>
    </row>
    <row r="595" spans="1:1" hidden="1">
      <c r="A595" s="4"/>
    </row>
    <row r="596" spans="1:1" hidden="1">
      <c r="A596" s="4"/>
    </row>
    <row r="597" spans="1:1" hidden="1">
      <c r="A597" s="4"/>
    </row>
    <row r="598" spans="1:1" hidden="1">
      <c r="A598" s="4"/>
    </row>
    <row r="599" spans="1:1" hidden="1">
      <c r="A599" s="4"/>
    </row>
    <row r="600" spans="1:1" hidden="1">
      <c r="A600" s="4"/>
    </row>
    <row r="601" spans="1:1" hidden="1">
      <c r="A601" s="4"/>
    </row>
    <row r="602" spans="1:1" hidden="1">
      <c r="A602" s="4"/>
    </row>
    <row r="603" spans="1:1" hidden="1">
      <c r="A603" s="4"/>
    </row>
    <row r="604" spans="1:1" hidden="1">
      <c r="A604" s="4"/>
    </row>
    <row r="605" spans="1:1" hidden="1">
      <c r="A605" s="4"/>
    </row>
    <row r="606" spans="1:1" hidden="1">
      <c r="A606" s="4"/>
    </row>
    <row r="607" spans="1:1" hidden="1">
      <c r="A607" s="4"/>
    </row>
    <row r="608" spans="1:1" hidden="1">
      <c r="A608" s="4"/>
    </row>
    <row r="609" spans="1:1" hidden="1">
      <c r="A609" s="4"/>
    </row>
    <row r="610" spans="1:1" hidden="1">
      <c r="A610" s="4"/>
    </row>
    <row r="611" spans="1:1" hidden="1">
      <c r="A611" s="4"/>
    </row>
    <row r="612" spans="1:1" hidden="1">
      <c r="A612" s="4"/>
    </row>
    <row r="613" spans="1:1" hidden="1">
      <c r="A613" s="4"/>
    </row>
    <row r="614" spans="1:1" hidden="1">
      <c r="A614" s="4"/>
    </row>
    <row r="615" spans="1:1" hidden="1">
      <c r="A615" s="4"/>
    </row>
    <row r="616" spans="1:1" hidden="1">
      <c r="A616" s="4"/>
    </row>
    <row r="617" spans="1:1" hidden="1">
      <c r="A617" s="4"/>
    </row>
    <row r="618" spans="1:1" hidden="1">
      <c r="A618" s="4"/>
    </row>
    <row r="619" spans="1:1" hidden="1">
      <c r="A619" s="4"/>
    </row>
    <row r="620" spans="1:1" hidden="1">
      <c r="A620" s="4"/>
    </row>
    <row r="621" spans="1:1" hidden="1">
      <c r="A621" s="4"/>
    </row>
    <row r="622" spans="1:1" hidden="1">
      <c r="A622" s="4"/>
    </row>
    <row r="623" spans="1:1" hidden="1">
      <c r="A623" s="4"/>
    </row>
    <row r="624" spans="1:1" hidden="1">
      <c r="A624" s="4"/>
    </row>
    <row r="625" spans="1:1" hidden="1">
      <c r="A625" s="4"/>
    </row>
    <row r="626" spans="1:1" hidden="1">
      <c r="A626" s="4"/>
    </row>
    <row r="627" spans="1:1" hidden="1">
      <c r="A627" s="4"/>
    </row>
    <row r="628" spans="1:1" hidden="1">
      <c r="A628" s="4"/>
    </row>
    <row r="629" spans="1:1" hidden="1">
      <c r="A629" s="4"/>
    </row>
    <row r="630" spans="1:1" hidden="1">
      <c r="A630" s="4"/>
    </row>
    <row r="631" spans="1:1" hidden="1">
      <c r="A631" s="4"/>
    </row>
    <row r="632" spans="1:1" hidden="1">
      <c r="A632" s="4"/>
    </row>
    <row r="633" spans="1:1" hidden="1">
      <c r="A633" s="4"/>
    </row>
    <row r="634" spans="1:1" hidden="1">
      <c r="A634" s="4"/>
    </row>
    <row r="635" spans="1:1" hidden="1">
      <c r="A635" s="4"/>
    </row>
    <row r="636" spans="1:1" hidden="1">
      <c r="A636" s="4"/>
    </row>
    <row r="637" spans="1:1" hidden="1">
      <c r="A637" s="4"/>
    </row>
    <row r="638" spans="1:1" hidden="1">
      <c r="A638" s="4"/>
    </row>
    <row r="639" spans="1:1" hidden="1">
      <c r="A639" s="4"/>
    </row>
    <row r="640" spans="1:1" hidden="1">
      <c r="A640" s="4"/>
    </row>
    <row r="641" spans="1:1" hidden="1">
      <c r="A641" s="4"/>
    </row>
    <row r="642" spans="1:1" hidden="1">
      <c r="A642" s="4"/>
    </row>
    <row r="643" spans="1:1" hidden="1">
      <c r="A643" s="4"/>
    </row>
    <row r="644" spans="1:1" hidden="1">
      <c r="A644" s="4"/>
    </row>
    <row r="645" spans="1:1" hidden="1">
      <c r="A645" s="4"/>
    </row>
    <row r="646" spans="1:1" hidden="1">
      <c r="A646" s="4"/>
    </row>
    <row r="647" spans="1:1" hidden="1">
      <c r="A647" s="4"/>
    </row>
    <row r="648" spans="1:1" hidden="1">
      <c r="A648" s="4"/>
    </row>
    <row r="649" spans="1:1" hidden="1">
      <c r="A649" s="4"/>
    </row>
    <row r="650" spans="1:1" hidden="1">
      <c r="A650" s="4"/>
    </row>
    <row r="651" spans="1:1" hidden="1">
      <c r="A651" s="4"/>
    </row>
    <row r="652" spans="1:1" hidden="1">
      <c r="A652" s="4"/>
    </row>
    <row r="653" spans="1:1" hidden="1">
      <c r="A653" s="4"/>
    </row>
    <row r="654" spans="1:1" hidden="1">
      <c r="A654" s="4"/>
    </row>
    <row r="655" spans="1:1" hidden="1">
      <c r="A655" s="4"/>
    </row>
    <row r="656" spans="1:1" hidden="1">
      <c r="A656" s="4"/>
    </row>
    <row r="657" spans="1:1" hidden="1">
      <c r="A657" s="4"/>
    </row>
    <row r="658" spans="1:1" hidden="1">
      <c r="A658" s="4"/>
    </row>
    <row r="659" spans="1:1" hidden="1">
      <c r="A659" s="4"/>
    </row>
    <row r="660" spans="1:1" hidden="1">
      <c r="A660" s="4"/>
    </row>
    <row r="661" spans="1:1" hidden="1">
      <c r="A661" s="4"/>
    </row>
    <row r="662" spans="1:1" hidden="1">
      <c r="A662" s="4"/>
    </row>
    <row r="663" spans="1:1" hidden="1">
      <c r="A663" s="4"/>
    </row>
    <row r="664" spans="1:1" hidden="1">
      <c r="A664" s="4"/>
    </row>
    <row r="665" spans="1:1" hidden="1">
      <c r="A665" s="4"/>
    </row>
    <row r="666" spans="1:1" hidden="1">
      <c r="A666" s="4"/>
    </row>
    <row r="667" spans="1:1" hidden="1">
      <c r="A667" s="4"/>
    </row>
    <row r="668" spans="1:1" hidden="1">
      <c r="A668" s="4"/>
    </row>
    <row r="669" spans="1:1" hidden="1">
      <c r="A669" s="4"/>
    </row>
    <row r="670" spans="1:1" hidden="1">
      <c r="A670" s="4"/>
    </row>
    <row r="671" spans="1:1" hidden="1">
      <c r="A671" s="4"/>
    </row>
    <row r="672" spans="1:1" hidden="1">
      <c r="A672" s="4"/>
    </row>
    <row r="673" spans="1:1" hidden="1">
      <c r="A673" s="4"/>
    </row>
    <row r="674" spans="1:1" hidden="1">
      <c r="A674" s="4"/>
    </row>
    <row r="675" spans="1:1" hidden="1">
      <c r="A675" s="4"/>
    </row>
    <row r="676" spans="1:1" hidden="1">
      <c r="A676" s="4"/>
    </row>
    <row r="677" spans="1:1" hidden="1">
      <c r="A677" s="4"/>
    </row>
    <row r="678" spans="1:1" hidden="1">
      <c r="A678" s="4"/>
    </row>
    <row r="679" spans="1:1" hidden="1">
      <c r="A679" s="4"/>
    </row>
    <row r="680" spans="1:1" hidden="1">
      <c r="A680" s="4"/>
    </row>
    <row r="681" spans="1:1" hidden="1">
      <c r="A681" s="4"/>
    </row>
    <row r="682" spans="1:1" hidden="1">
      <c r="A682" s="4"/>
    </row>
    <row r="683" spans="1:1" hidden="1">
      <c r="A683" s="4"/>
    </row>
    <row r="684" spans="1:1" hidden="1">
      <c r="A684" s="4"/>
    </row>
    <row r="685" spans="1:1" hidden="1">
      <c r="A685" s="4"/>
    </row>
    <row r="686" spans="1:1" hidden="1">
      <c r="A686" s="4"/>
    </row>
    <row r="687" spans="1:1" hidden="1">
      <c r="A687" s="4"/>
    </row>
    <row r="688" spans="1:1" hidden="1">
      <c r="A688" s="4"/>
    </row>
    <row r="689" spans="1:1" hidden="1">
      <c r="A689" s="4"/>
    </row>
    <row r="690" spans="1:1" hidden="1">
      <c r="A690" s="4"/>
    </row>
    <row r="691" spans="1:1" hidden="1">
      <c r="A691" s="4"/>
    </row>
    <row r="692" spans="1:1" hidden="1">
      <c r="A692" s="4"/>
    </row>
    <row r="693" spans="1:1" hidden="1">
      <c r="A693" s="4"/>
    </row>
    <row r="694" spans="1:1" hidden="1">
      <c r="A694" s="4"/>
    </row>
    <row r="695" spans="1:1" hidden="1">
      <c r="A695" s="4"/>
    </row>
    <row r="696" spans="1:1" hidden="1">
      <c r="A696" s="4"/>
    </row>
    <row r="697" spans="1:1" hidden="1">
      <c r="A697" s="4"/>
    </row>
    <row r="698" spans="1:1" hidden="1">
      <c r="A698" s="4"/>
    </row>
    <row r="699" spans="1:1" hidden="1">
      <c r="A699" s="4"/>
    </row>
    <row r="700" spans="1:1" hidden="1">
      <c r="A700" s="4"/>
    </row>
    <row r="701" spans="1:1" hidden="1">
      <c r="A701" s="4"/>
    </row>
    <row r="702" spans="1:1" hidden="1">
      <c r="A702" s="4"/>
    </row>
    <row r="703" spans="1:1" hidden="1">
      <c r="A703" s="4"/>
    </row>
    <row r="704" spans="1:1" hidden="1">
      <c r="A704" s="4"/>
    </row>
    <row r="705" spans="1:1" hidden="1">
      <c r="A705" s="4"/>
    </row>
    <row r="706" spans="1:1" hidden="1">
      <c r="A706" s="4"/>
    </row>
    <row r="707" spans="1:1" hidden="1">
      <c r="A707" s="4"/>
    </row>
    <row r="708" spans="1:1" hidden="1">
      <c r="A708" s="4"/>
    </row>
    <row r="709" spans="1:1" hidden="1">
      <c r="A709" s="4"/>
    </row>
    <row r="710" spans="1:1" hidden="1">
      <c r="A710" s="4"/>
    </row>
    <row r="711" spans="1:1" hidden="1">
      <c r="A711" s="4"/>
    </row>
    <row r="712" spans="1:1" hidden="1">
      <c r="A712" s="4"/>
    </row>
    <row r="713" spans="1:1" hidden="1">
      <c r="A713" s="4"/>
    </row>
    <row r="714" spans="1:1" hidden="1">
      <c r="A714" s="4"/>
    </row>
    <row r="715" spans="1:1" hidden="1">
      <c r="A715" s="4"/>
    </row>
    <row r="716" spans="1:1" hidden="1">
      <c r="A716" s="4"/>
    </row>
    <row r="717" spans="1:1" hidden="1">
      <c r="A717" s="4"/>
    </row>
    <row r="718" spans="1:1" hidden="1">
      <c r="A718" s="4"/>
    </row>
    <row r="719" spans="1:1" hidden="1">
      <c r="A719" s="4"/>
    </row>
    <row r="720" spans="1:1" hidden="1">
      <c r="A720" s="4"/>
    </row>
    <row r="721" spans="1:1" hidden="1">
      <c r="A721" s="4"/>
    </row>
    <row r="722" spans="1:1" hidden="1">
      <c r="A722" s="4"/>
    </row>
    <row r="723" spans="1:1" hidden="1">
      <c r="A723" s="4"/>
    </row>
    <row r="724" spans="1:1" hidden="1">
      <c r="A724" s="4"/>
    </row>
    <row r="725" spans="1:1" hidden="1">
      <c r="A725" s="4"/>
    </row>
    <row r="726" spans="1:1" hidden="1">
      <c r="A726" s="4"/>
    </row>
    <row r="727" spans="1:1" hidden="1">
      <c r="A727" s="4"/>
    </row>
    <row r="728" spans="1:1" hidden="1">
      <c r="A728" s="4"/>
    </row>
    <row r="729" spans="1:1" hidden="1">
      <c r="A729" s="4"/>
    </row>
    <row r="730" spans="1:1" hidden="1">
      <c r="A730" s="4"/>
    </row>
    <row r="731" spans="1:1" hidden="1">
      <c r="A731" s="4"/>
    </row>
    <row r="732" spans="1:1" hidden="1">
      <c r="A732" s="4"/>
    </row>
    <row r="733" spans="1:1" hidden="1">
      <c r="A733" s="4"/>
    </row>
    <row r="734" spans="1:1" hidden="1">
      <c r="A734" s="4"/>
    </row>
    <row r="735" spans="1:1" hidden="1">
      <c r="A735" s="4"/>
    </row>
    <row r="736" spans="1:1" hidden="1">
      <c r="A736" s="4"/>
    </row>
    <row r="737" spans="1:1" hidden="1">
      <c r="A737" s="4"/>
    </row>
    <row r="738" spans="1:1" hidden="1">
      <c r="A738" s="4"/>
    </row>
    <row r="739" spans="1:1" hidden="1">
      <c r="A739" s="4"/>
    </row>
    <row r="740" spans="1:1" hidden="1">
      <c r="A740" s="4"/>
    </row>
    <row r="741" spans="1:1" hidden="1">
      <c r="A741" s="4"/>
    </row>
    <row r="742" spans="1:1" hidden="1">
      <c r="A742" s="4"/>
    </row>
    <row r="743" spans="1:1" hidden="1">
      <c r="A743" s="4"/>
    </row>
    <row r="744" spans="1:1" hidden="1">
      <c r="A744" s="4"/>
    </row>
    <row r="745" spans="1:1" hidden="1">
      <c r="A745" s="4"/>
    </row>
    <row r="746" spans="1:1" hidden="1">
      <c r="A746" s="4"/>
    </row>
    <row r="747" spans="1:1" hidden="1">
      <c r="A747" s="4"/>
    </row>
    <row r="748" spans="1:1" hidden="1">
      <c r="A748" s="4"/>
    </row>
    <row r="749" spans="1:1" hidden="1">
      <c r="A749" s="4"/>
    </row>
    <row r="750" spans="1:1" hidden="1">
      <c r="A750" s="4"/>
    </row>
    <row r="751" spans="1:1" hidden="1">
      <c r="A751" s="4"/>
    </row>
    <row r="752" spans="1:1" hidden="1">
      <c r="A752" s="4"/>
    </row>
    <row r="753" spans="1:1" hidden="1">
      <c r="A753" s="4"/>
    </row>
    <row r="754" spans="1:1" hidden="1">
      <c r="A754" s="4"/>
    </row>
    <row r="755" spans="1:1" hidden="1">
      <c r="A755" s="4"/>
    </row>
    <row r="756" spans="1:1" hidden="1">
      <c r="A756" s="4"/>
    </row>
    <row r="757" spans="1:1" hidden="1">
      <c r="A757" s="4"/>
    </row>
    <row r="758" spans="1:1" hidden="1">
      <c r="A758" s="4"/>
    </row>
    <row r="759" spans="1:1" hidden="1">
      <c r="A759" s="4"/>
    </row>
    <row r="760" spans="1:1" hidden="1">
      <c r="A760" s="4"/>
    </row>
    <row r="761" spans="1:1" hidden="1">
      <c r="A761" s="4"/>
    </row>
    <row r="762" spans="1:1" hidden="1">
      <c r="A762" s="4"/>
    </row>
    <row r="763" spans="1:1" hidden="1">
      <c r="A763" s="4"/>
    </row>
    <row r="764" spans="1:1" hidden="1">
      <c r="A764" s="4"/>
    </row>
    <row r="765" spans="1:1" hidden="1">
      <c r="A765" s="4"/>
    </row>
    <row r="766" spans="1:1" hidden="1">
      <c r="A766" s="4"/>
    </row>
    <row r="767" spans="1:1" hidden="1">
      <c r="A767" s="4"/>
    </row>
    <row r="768" spans="1:1" hidden="1">
      <c r="A768" s="4"/>
    </row>
    <row r="769" spans="1:1" hidden="1">
      <c r="A769" s="4"/>
    </row>
    <row r="770" spans="1:1" hidden="1">
      <c r="A770" s="4"/>
    </row>
    <row r="771" spans="1:1" hidden="1">
      <c r="A771" s="4"/>
    </row>
    <row r="772" spans="1:1" hidden="1">
      <c r="A772" s="4"/>
    </row>
    <row r="773" spans="1:1" hidden="1">
      <c r="A773" s="4"/>
    </row>
    <row r="774" spans="1:1" hidden="1">
      <c r="A774" s="4"/>
    </row>
    <row r="775" spans="1:1" hidden="1">
      <c r="A775" s="4"/>
    </row>
    <row r="776" spans="1:1" hidden="1">
      <c r="A776" s="4"/>
    </row>
    <row r="777" spans="1:1" hidden="1">
      <c r="A777" s="4"/>
    </row>
    <row r="778" spans="1:1" hidden="1">
      <c r="A778" s="4"/>
    </row>
    <row r="779" spans="1:1" hidden="1">
      <c r="A779" s="4"/>
    </row>
    <row r="780" spans="1:1" hidden="1">
      <c r="A780" s="4"/>
    </row>
    <row r="781" spans="1:1" hidden="1">
      <c r="A781" s="4"/>
    </row>
    <row r="782" spans="1:1" hidden="1">
      <c r="A782" s="4"/>
    </row>
    <row r="783" spans="1:1" hidden="1">
      <c r="A783" s="4"/>
    </row>
    <row r="784" spans="1:1" hidden="1">
      <c r="A784" s="4"/>
    </row>
    <row r="785" spans="1:1" hidden="1">
      <c r="A785" s="4"/>
    </row>
    <row r="786" spans="1:1" hidden="1">
      <c r="A786" s="4"/>
    </row>
    <row r="787" spans="1:1" hidden="1">
      <c r="A787" s="4"/>
    </row>
    <row r="788" spans="1:1" hidden="1">
      <c r="A788" s="4"/>
    </row>
    <row r="789" spans="1:1" hidden="1">
      <c r="A789" s="4"/>
    </row>
    <row r="790" spans="1:1" hidden="1">
      <c r="A790" s="4"/>
    </row>
    <row r="791" spans="1:1" hidden="1">
      <c r="A791" s="4"/>
    </row>
    <row r="792" spans="1:1" hidden="1">
      <c r="A792" s="4"/>
    </row>
    <row r="793" spans="1:1" hidden="1">
      <c r="A793" s="4"/>
    </row>
    <row r="794" spans="1:1" hidden="1">
      <c r="A794" s="4"/>
    </row>
    <row r="795" spans="1:1" hidden="1">
      <c r="A795" s="4"/>
    </row>
    <row r="796" spans="1:1" hidden="1">
      <c r="A796" s="4"/>
    </row>
    <row r="797" spans="1:1" hidden="1">
      <c r="A797" s="4"/>
    </row>
    <row r="798" spans="1:1" hidden="1">
      <c r="A798" s="4"/>
    </row>
    <row r="799" spans="1:1" hidden="1">
      <c r="A799" s="4"/>
    </row>
    <row r="800" spans="1:1" hidden="1">
      <c r="A800" s="4"/>
    </row>
    <row r="801" spans="1:1" hidden="1">
      <c r="A801" s="4"/>
    </row>
    <row r="802" spans="1:1" hidden="1">
      <c r="A802" s="4"/>
    </row>
    <row r="803" spans="1:1" hidden="1">
      <c r="A803" s="4"/>
    </row>
    <row r="804" spans="1:1" hidden="1">
      <c r="A804" s="4"/>
    </row>
    <row r="805" spans="1:1" hidden="1">
      <c r="A805" s="4"/>
    </row>
    <row r="806" spans="1:1" hidden="1">
      <c r="A806" s="4"/>
    </row>
    <row r="807" spans="1:1" hidden="1">
      <c r="A807" s="4"/>
    </row>
    <row r="808" spans="1:1" hidden="1">
      <c r="A808" s="4"/>
    </row>
    <row r="809" spans="1:1" hidden="1">
      <c r="A809" s="4"/>
    </row>
    <row r="810" spans="1:1" hidden="1">
      <c r="A810" s="4"/>
    </row>
    <row r="811" spans="1:1" hidden="1">
      <c r="A811" s="4"/>
    </row>
    <row r="812" spans="1:1" hidden="1">
      <c r="A812" s="4"/>
    </row>
    <row r="813" spans="1:1" hidden="1">
      <c r="A813" s="4"/>
    </row>
    <row r="814" spans="1:1" hidden="1">
      <c r="A814" s="4"/>
    </row>
    <row r="815" spans="1:1" hidden="1">
      <c r="A815" s="4"/>
    </row>
    <row r="816" spans="1:1" hidden="1">
      <c r="A816" s="4"/>
    </row>
    <row r="817" spans="1:1" hidden="1">
      <c r="A817" s="4"/>
    </row>
    <row r="818" spans="1:1" hidden="1">
      <c r="A818" s="4"/>
    </row>
    <row r="819" spans="1:1" hidden="1">
      <c r="A819" s="4"/>
    </row>
    <row r="820" spans="1:1" hidden="1">
      <c r="A820" s="4"/>
    </row>
    <row r="821" spans="1:1" hidden="1">
      <c r="A821" s="4"/>
    </row>
    <row r="822" spans="1:1" hidden="1">
      <c r="A822" s="4"/>
    </row>
    <row r="823" spans="1:1" hidden="1">
      <c r="A823" s="4"/>
    </row>
    <row r="824" spans="1:1" hidden="1">
      <c r="A824" s="4"/>
    </row>
    <row r="825" spans="1:1" hidden="1">
      <c r="A825" s="4"/>
    </row>
    <row r="826" spans="1:1" hidden="1">
      <c r="A826" s="4"/>
    </row>
    <row r="827" spans="1:1" hidden="1">
      <c r="A827" s="4"/>
    </row>
    <row r="828" spans="1:1" hidden="1">
      <c r="A828" s="4"/>
    </row>
    <row r="829" spans="1:1" hidden="1">
      <c r="A829" s="4"/>
    </row>
    <row r="830" spans="1:1" hidden="1">
      <c r="A830" s="4"/>
    </row>
    <row r="831" spans="1:1" hidden="1">
      <c r="A831" s="4"/>
    </row>
    <row r="832" spans="1:1" hidden="1">
      <c r="A832" s="4"/>
    </row>
    <row r="833" spans="1:1" hidden="1">
      <c r="A833" s="4"/>
    </row>
    <row r="834" spans="1:1" hidden="1">
      <c r="A834" s="4"/>
    </row>
    <row r="835" spans="1:1" hidden="1">
      <c r="A835" s="4"/>
    </row>
    <row r="836" spans="1:1" hidden="1">
      <c r="A836" s="4"/>
    </row>
    <row r="837" spans="1:1" hidden="1">
      <c r="A837" s="4"/>
    </row>
    <row r="838" spans="1:1" hidden="1">
      <c r="A838" s="4"/>
    </row>
    <row r="839" spans="1:1" hidden="1">
      <c r="A839" s="4"/>
    </row>
    <row r="840" spans="1:1" hidden="1">
      <c r="A840" s="4"/>
    </row>
    <row r="841" spans="1:1" hidden="1">
      <c r="A841" s="4"/>
    </row>
    <row r="842" spans="1:1" hidden="1">
      <c r="A842" s="4"/>
    </row>
    <row r="843" spans="1:1" hidden="1">
      <c r="A843" s="4"/>
    </row>
    <row r="844" spans="1:1" hidden="1">
      <c r="A844" s="4"/>
    </row>
    <row r="845" spans="1:1" hidden="1">
      <c r="A845" s="4"/>
    </row>
    <row r="846" spans="1:1" hidden="1">
      <c r="A846" s="4"/>
    </row>
    <row r="847" spans="1:1" hidden="1">
      <c r="A847" s="4"/>
    </row>
    <row r="848" spans="1:1" hidden="1">
      <c r="A848" s="4"/>
    </row>
    <row r="849" spans="1:1" hidden="1">
      <c r="A849" s="4"/>
    </row>
    <row r="850" spans="1:1" hidden="1">
      <c r="A850" s="4"/>
    </row>
    <row r="851" spans="1:1" hidden="1">
      <c r="A851" s="4"/>
    </row>
    <row r="852" spans="1:1" hidden="1">
      <c r="A852" s="4"/>
    </row>
    <row r="853" spans="1:1" hidden="1">
      <c r="A853" s="4"/>
    </row>
    <row r="854" spans="1:1" hidden="1">
      <c r="A854" s="4"/>
    </row>
    <row r="855" spans="1:1" hidden="1">
      <c r="A855" s="4"/>
    </row>
    <row r="856" spans="1:1" hidden="1">
      <c r="A856" s="4"/>
    </row>
    <row r="857" spans="1:1" hidden="1">
      <c r="A857" s="4"/>
    </row>
    <row r="858" spans="1:1" hidden="1">
      <c r="A858" s="4"/>
    </row>
    <row r="859" spans="1:1" hidden="1">
      <c r="A859" s="4"/>
    </row>
    <row r="860" spans="1:1" hidden="1">
      <c r="A860" s="4"/>
    </row>
    <row r="861" spans="1:1" hidden="1">
      <c r="A861" s="4"/>
    </row>
    <row r="862" spans="1:1" hidden="1">
      <c r="A862" s="4"/>
    </row>
    <row r="863" spans="1:1" hidden="1">
      <c r="A863" s="4"/>
    </row>
    <row r="864" spans="1:1" hidden="1">
      <c r="A864" s="4"/>
    </row>
    <row r="865" spans="1:1" hidden="1">
      <c r="A865" s="4"/>
    </row>
    <row r="866" spans="1:1" hidden="1">
      <c r="A866" s="4"/>
    </row>
    <row r="867" spans="1:1" hidden="1">
      <c r="A867" s="4"/>
    </row>
    <row r="868" spans="1:1" hidden="1">
      <c r="A868" s="4"/>
    </row>
    <row r="869" spans="1:1" hidden="1">
      <c r="A869" s="4"/>
    </row>
    <row r="870" spans="1:1" hidden="1">
      <c r="A870" s="4"/>
    </row>
    <row r="871" spans="1:1" hidden="1">
      <c r="A871" s="4"/>
    </row>
    <row r="872" spans="1:1" hidden="1">
      <c r="A872" s="4"/>
    </row>
    <row r="873" spans="1:1" hidden="1">
      <c r="A873" s="4"/>
    </row>
    <row r="874" spans="1:1" hidden="1">
      <c r="A874" s="4"/>
    </row>
    <row r="875" spans="1:1" hidden="1">
      <c r="A875" s="4"/>
    </row>
    <row r="876" spans="1:1" hidden="1">
      <c r="A876" s="4"/>
    </row>
    <row r="877" spans="1:1" hidden="1">
      <c r="A877" s="4"/>
    </row>
    <row r="878" spans="1:1" hidden="1">
      <c r="A878" s="4"/>
    </row>
    <row r="879" spans="1:1" hidden="1">
      <c r="A879" s="4"/>
    </row>
    <row r="880" spans="1:1" hidden="1">
      <c r="A880" s="4"/>
    </row>
    <row r="881" spans="1:1" hidden="1">
      <c r="A881" s="4"/>
    </row>
    <row r="882" spans="1:1" hidden="1">
      <c r="A882" s="4"/>
    </row>
    <row r="883" spans="1:1" hidden="1">
      <c r="A883" s="4"/>
    </row>
    <row r="884" spans="1:1" hidden="1">
      <c r="A884" s="4"/>
    </row>
    <row r="885" spans="1:1" hidden="1">
      <c r="A885" s="4"/>
    </row>
    <row r="886" spans="1:1" hidden="1">
      <c r="A886" s="4"/>
    </row>
    <row r="887" spans="1:1" hidden="1">
      <c r="A887" s="4"/>
    </row>
    <row r="888" spans="1:1" hidden="1">
      <c r="A888" s="4"/>
    </row>
    <row r="889" spans="1:1" hidden="1">
      <c r="A889" s="4"/>
    </row>
    <row r="890" spans="1:1" hidden="1">
      <c r="A890" s="4"/>
    </row>
    <row r="891" spans="1:1" hidden="1">
      <c r="A891" s="4"/>
    </row>
    <row r="892" spans="1:1" hidden="1">
      <c r="A892" s="4"/>
    </row>
    <row r="893" spans="1:1" hidden="1">
      <c r="A893" s="4"/>
    </row>
    <row r="894" spans="1:1" hidden="1">
      <c r="A894" s="4"/>
    </row>
    <row r="895" spans="1:1" hidden="1">
      <c r="A895" s="4"/>
    </row>
    <row r="896" spans="1:1" hidden="1">
      <c r="A896" s="4"/>
    </row>
    <row r="897" spans="1:1" hidden="1">
      <c r="A897" s="4"/>
    </row>
    <row r="898" spans="1:1" hidden="1">
      <c r="A898" s="4"/>
    </row>
    <row r="899" spans="1:1" hidden="1">
      <c r="A899" s="4"/>
    </row>
    <row r="900" spans="1:1" hidden="1">
      <c r="A900" s="4"/>
    </row>
    <row r="901" spans="1:1" hidden="1">
      <c r="A901" s="4"/>
    </row>
    <row r="902" spans="1:1" hidden="1">
      <c r="A902" s="4"/>
    </row>
    <row r="903" spans="1:1" hidden="1">
      <c r="A903" s="4"/>
    </row>
    <row r="904" spans="1:1" hidden="1">
      <c r="A904" s="4"/>
    </row>
    <row r="905" spans="1:1" hidden="1">
      <c r="A905" s="4"/>
    </row>
    <row r="906" spans="1:1" hidden="1">
      <c r="A906" s="4"/>
    </row>
    <row r="907" spans="1:1" hidden="1">
      <c r="A907" s="4"/>
    </row>
    <row r="908" spans="1:1" hidden="1">
      <c r="A908" s="4"/>
    </row>
    <row r="909" spans="1:1" hidden="1">
      <c r="A909" s="4"/>
    </row>
    <row r="910" spans="1:1" hidden="1">
      <c r="A910" s="4"/>
    </row>
    <row r="911" spans="1:1" hidden="1">
      <c r="A911" s="4"/>
    </row>
    <row r="912" spans="1:1" hidden="1">
      <c r="A912" s="4"/>
    </row>
    <row r="913" spans="1:1" hidden="1">
      <c r="A913" s="4"/>
    </row>
    <row r="914" spans="1:1" hidden="1">
      <c r="A914" s="4"/>
    </row>
    <row r="915" spans="1:1" hidden="1">
      <c r="A915" s="4"/>
    </row>
    <row r="916" spans="1:1" hidden="1">
      <c r="A916" s="4"/>
    </row>
    <row r="917" spans="1:1" hidden="1">
      <c r="A917" s="4"/>
    </row>
    <row r="918" spans="1:1" hidden="1">
      <c r="A918" s="4"/>
    </row>
    <row r="919" spans="1:1" hidden="1">
      <c r="A919" s="4"/>
    </row>
    <row r="920" spans="1:1" hidden="1">
      <c r="A920" s="4"/>
    </row>
    <row r="921" spans="1:1" hidden="1">
      <c r="A921" s="4"/>
    </row>
    <row r="922" spans="1:1" hidden="1">
      <c r="A922" s="4"/>
    </row>
    <row r="923" spans="1:1" hidden="1">
      <c r="A923" s="4"/>
    </row>
    <row r="924" spans="1:1" hidden="1">
      <c r="A924" s="4"/>
    </row>
    <row r="925" spans="1:1" hidden="1">
      <c r="A925" s="4"/>
    </row>
    <row r="926" spans="1:1" hidden="1">
      <c r="A926" s="4"/>
    </row>
    <row r="927" spans="1:1" hidden="1">
      <c r="A927" s="4"/>
    </row>
    <row r="928" spans="1:1" hidden="1">
      <c r="A928" s="4"/>
    </row>
    <row r="929" spans="1:1" hidden="1">
      <c r="A929" s="4"/>
    </row>
    <row r="930" spans="1:1" hidden="1">
      <c r="A930" s="4"/>
    </row>
    <row r="931" spans="1:1" hidden="1">
      <c r="A931" s="4"/>
    </row>
    <row r="932" spans="1:1" hidden="1">
      <c r="A932" s="4"/>
    </row>
    <row r="933" spans="1:1" hidden="1">
      <c r="A933" s="4"/>
    </row>
    <row r="934" spans="1:1" hidden="1">
      <c r="A934" s="4"/>
    </row>
    <row r="935" spans="1:1" hidden="1">
      <c r="A935" s="4"/>
    </row>
    <row r="936" spans="1:1" hidden="1">
      <c r="A936" s="4"/>
    </row>
    <row r="937" spans="1:1" hidden="1">
      <c r="A937" s="4"/>
    </row>
    <row r="938" spans="1:1" hidden="1">
      <c r="A938" s="4"/>
    </row>
    <row r="939" spans="1:1" hidden="1">
      <c r="A939" s="4"/>
    </row>
    <row r="940" spans="1:1" hidden="1">
      <c r="A940" s="4"/>
    </row>
    <row r="941" spans="1:1" hidden="1">
      <c r="A941" s="4"/>
    </row>
    <row r="942" spans="1:1" hidden="1">
      <c r="A942" s="4"/>
    </row>
    <row r="943" spans="1:1" hidden="1">
      <c r="A943" s="4"/>
    </row>
    <row r="944" spans="1:1" hidden="1">
      <c r="A944" s="4"/>
    </row>
    <row r="945" spans="1:1" hidden="1">
      <c r="A945" s="4"/>
    </row>
    <row r="946" spans="1:1" hidden="1">
      <c r="A946" s="4"/>
    </row>
    <row r="947" spans="1:1" hidden="1">
      <c r="A947" s="4"/>
    </row>
    <row r="948" spans="1:1" hidden="1">
      <c r="A948" s="4"/>
    </row>
    <row r="949" spans="1:1" hidden="1">
      <c r="A949" s="4"/>
    </row>
    <row r="950" spans="1:1" hidden="1">
      <c r="A950" s="4"/>
    </row>
    <row r="951" spans="1:1" hidden="1">
      <c r="A951" s="4"/>
    </row>
    <row r="952" spans="1:1" hidden="1">
      <c r="A952" s="4"/>
    </row>
    <row r="953" spans="1:1" hidden="1">
      <c r="A953" s="4"/>
    </row>
    <row r="954" spans="1:1" hidden="1">
      <c r="A954" s="4"/>
    </row>
    <row r="955" spans="1:1" hidden="1">
      <c r="A955" s="4"/>
    </row>
    <row r="956" spans="1:1" hidden="1">
      <c r="A956" s="4"/>
    </row>
    <row r="957" spans="1:1" hidden="1">
      <c r="A957" s="4"/>
    </row>
    <row r="958" spans="1:1" hidden="1">
      <c r="A958" s="4"/>
    </row>
    <row r="959" spans="1:1" hidden="1">
      <c r="A959" s="4"/>
    </row>
    <row r="960" spans="1:1" hidden="1">
      <c r="A960" s="4"/>
    </row>
    <row r="961" spans="1:1" hidden="1">
      <c r="A961" s="4"/>
    </row>
    <row r="962" spans="1:1" hidden="1">
      <c r="A962" s="4"/>
    </row>
    <row r="963" spans="1:1" hidden="1">
      <c r="A963" s="4"/>
    </row>
    <row r="964" spans="1:1" hidden="1">
      <c r="A964" s="4"/>
    </row>
    <row r="965" spans="1:1" hidden="1">
      <c r="A965" s="4"/>
    </row>
    <row r="966" spans="1:1" hidden="1">
      <c r="A966" s="4"/>
    </row>
    <row r="967" spans="1:1" hidden="1">
      <c r="A967" s="4"/>
    </row>
    <row r="968" spans="1:1" hidden="1">
      <c r="A968" s="4"/>
    </row>
    <row r="969" spans="1:1" hidden="1">
      <c r="A969" s="4"/>
    </row>
    <row r="970" spans="1:1" hidden="1">
      <c r="A970" s="4"/>
    </row>
    <row r="971" spans="1:1" hidden="1">
      <c r="A971" s="4"/>
    </row>
    <row r="972" spans="1:1" hidden="1">
      <c r="A972" s="4"/>
    </row>
    <row r="973" spans="1:1" hidden="1">
      <c r="A973" s="4"/>
    </row>
    <row r="974" spans="1:1" hidden="1">
      <c r="A974" s="4"/>
    </row>
    <row r="975" spans="1:1" hidden="1">
      <c r="A975" s="4"/>
    </row>
    <row r="976" spans="1:1" hidden="1">
      <c r="A976" s="4"/>
    </row>
    <row r="977" spans="1:1" hidden="1">
      <c r="A977" s="4"/>
    </row>
    <row r="978" spans="1:1" hidden="1">
      <c r="A978" s="4"/>
    </row>
    <row r="979" spans="1:1" hidden="1">
      <c r="A979" s="4"/>
    </row>
    <row r="980" spans="1:1" hidden="1">
      <c r="A980" s="4"/>
    </row>
    <row r="981" spans="1:1" hidden="1">
      <c r="A981" s="4"/>
    </row>
    <row r="982" spans="1:1" hidden="1">
      <c r="A982" s="4"/>
    </row>
    <row r="983" spans="1:1" hidden="1">
      <c r="A983" s="4"/>
    </row>
    <row r="984" spans="1:1" hidden="1">
      <c r="A984" s="4"/>
    </row>
    <row r="985" spans="1:1" hidden="1">
      <c r="A985" s="4"/>
    </row>
    <row r="986" spans="1:1" hidden="1">
      <c r="A986" s="4"/>
    </row>
    <row r="987" spans="1:1" hidden="1">
      <c r="A987" s="4"/>
    </row>
    <row r="988" spans="1:1" hidden="1">
      <c r="A988" s="4"/>
    </row>
    <row r="989" spans="1:1" hidden="1">
      <c r="A989" s="4"/>
    </row>
    <row r="990" spans="1:1" hidden="1">
      <c r="A990" s="4"/>
    </row>
    <row r="991" spans="1:1" hidden="1">
      <c r="A991" s="4"/>
    </row>
    <row r="992" spans="1:1" hidden="1">
      <c r="A992" s="4"/>
    </row>
    <row r="993" spans="1:1" hidden="1">
      <c r="A993" s="4"/>
    </row>
    <row r="994" spans="1:1" hidden="1">
      <c r="A994" s="4"/>
    </row>
    <row r="995" spans="1:1" hidden="1">
      <c r="A995" s="4"/>
    </row>
    <row r="996" spans="1:1" hidden="1">
      <c r="A996" s="4"/>
    </row>
    <row r="997" spans="1:1" hidden="1">
      <c r="A997" s="4"/>
    </row>
    <row r="998" spans="1:1" hidden="1">
      <c r="A998" s="4"/>
    </row>
    <row r="999" spans="1:1" hidden="1">
      <c r="A999" s="4"/>
    </row>
    <row r="1000" spans="1:1" hidden="1">
      <c r="A1000" s="4"/>
    </row>
    <row r="1001" spans="1:1" hidden="1">
      <c r="A1001" s="4"/>
    </row>
    <row r="1002" spans="1:1" hidden="1">
      <c r="A1002" s="4"/>
    </row>
    <row r="1003" spans="1:1" hidden="1">
      <c r="A1003" s="4"/>
    </row>
    <row r="1004" spans="1:1" hidden="1">
      <c r="A1004" s="4"/>
    </row>
    <row r="1005" spans="1:1" hidden="1">
      <c r="A1005" s="4"/>
    </row>
    <row r="1006" spans="1:1" hidden="1">
      <c r="A1006" s="4"/>
    </row>
    <row r="1007" spans="1:1" hidden="1">
      <c r="A1007" s="4"/>
    </row>
    <row r="1008" spans="1:1" hidden="1">
      <c r="A1008" s="4"/>
    </row>
    <row r="1009" spans="1:1" hidden="1">
      <c r="A1009" s="4"/>
    </row>
    <row r="1010" spans="1:1" hidden="1">
      <c r="A1010" s="4"/>
    </row>
    <row r="1011" spans="1:1" hidden="1">
      <c r="A1011" s="4"/>
    </row>
    <row r="1012" spans="1:1" hidden="1">
      <c r="A1012" s="4"/>
    </row>
    <row r="1013" spans="1:1" hidden="1">
      <c r="A1013" s="4"/>
    </row>
    <row r="1014" spans="1:1" hidden="1">
      <c r="A1014" s="4"/>
    </row>
    <row r="1015" spans="1:1" hidden="1">
      <c r="A1015" s="4"/>
    </row>
    <row r="1016" spans="1:1" hidden="1">
      <c r="A1016" s="4"/>
    </row>
    <row r="1017" spans="1:1" hidden="1">
      <c r="A1017" s="4"/>
    </row>
    <row r="1018" spans="1:1" hidden="1">
      <c r="A1018" s="4"/>
    </row>
    <row r="1019" spans="1:1" hidden="1">
      <c r="A1019" s="4"/>
    </row>
    <row r="1020" spans="1:1" hidden="1">
      <c r="A1020" s="4"/>
    </row>
    <row r="1021" spans="1:1" hidden="1">
      <c r="A1021" s="4"/>
    </row>
    <row r="1022" spans="1:1" hidden="1">
      <c r="A1022" s="4"/>
    </row>
    <row r="1023" spans="1:1" hidden="1">
      <c r="A1023" s="4"/>
    </row>
    <row r="1024" spans="1:1" hidden="1">
      <c r="A1024" s="4"/>
    </row>
    <row r="1025" spans="1:1" hidden="1">
      <c r="A1025" s="4"/>
    </row>
    <row r="1026" spans="1:1" hidden="1">
      <c r="A1026" s="4"/>
    </row>
    <row r="1027" spans="1:1" hidden="1">
      <c r="A1027" s="4"/>
    </row>
    <row r="1028" spans="1:1" hidden="1">
      <c r="A1028" s="4"/>
    </row>
    <row r="1029" spans="1:1" hidden="1">
      <c r="A1029" s="4"/>
    </row>
    <row r="1030" spans="1:1" hidden="1">
      <c r="A1030" s="4"/>
    </row>
    <row r="1031" spans="1:1" hidden="1">
      <c r="A1031" s="4"/>
    </row>
    <row r="1032" spans="1:1" hidden="1">
      <c r="A1032" s="4"/>
    </row>
    <row r="1033" spans="1:1" hidden="1">
      <c r="A1033" s="4"/>
    </row>
    <row r="1034" spans="1:1" hidden="1">
      <c r="A1034" s="4"/>
    </row>
    <row r="1035" spans="1:1" hidden="1">
      <c r="A1035" s="4"/>
    </row>
    <row r="1036" spans="1:1" hidden="1">
      <c r="A1036" s="4"/>
    </row>
    <row r="1037" spans="1:1" hidden="1">
      <c r="A1037" s="4"/>
    </row>
    <row r="1038" spans="1:1" hidden="1">
      <c r="A1038" s="4"/>
    </row>
    <row r="1039" spans="1:1" hidden="1">
      <c r="A1039" s="4"/>
    </row>
    <row r="1040" spans="1:1" hidden="1">
      <c r="A1040" s="4"/>
    </row>
    <row r="1041" spans="1:1" hidden="1">
      <c r="A1041" s="4"/>
    </row>
    <row r="1042" spans="1:1" hidden="1">
      <c r="A1042" s="4"/>
    </row>
    <row r="1043" spans="1:1" hidden="1">
      <c r="A1043" s="4"/>
    </row>
    <row r="1044" spans="1:1" hidden="1">
      <c r="A1044" s="4"/>
    </row>
    <row r="1045" spans="1:1" hidden="1">
      <c r="A1045" s="4"/>
    </row>
    <row r="1046" spans="1:1" hidden="1">
      <c r="A1046" s="4"/>
    </row>
    <row r="1047" spans="1:1" hidden="1">
      <c r="A1047" s="4"/>
    </row>
    <row r="1048" spans="1:1" hidden="1">
      <c r="A1048" s="4"/>
    </row>
    <row r="1049" spans="1:1" hidden="1">
      <c r="A1049" s="4"/>
    </row>
    <row r="1050" spans="1:1" hidden="1">
      <c r="A1050" s="4"/>
    </row>
    <row r="1051" spans="1:1" hidden="1">
      <c r="A1051" s="4"/>
    </row>
    <row r="1052" spans="1:1" hidden="1">
      <c r="A1052" s="4"/>
    </row>
    <row r="1053" spans="1:1" hidden="1">
      <c r="A1053" s="4"/>
    </row>
    <row r="1054" spans="1:1" hidden="1">
      <c r="A1054" s="4"/>
    </row>
    <row r="1055" spans="1:1" hidden="1">
      <c r="A1055" s="4"/>
    </row>
    <row r="1056" spans="1:1" hidden="1">
      <c r="A1056" s="4"/>
    </row>
    <row r="1057" spans="1:1" hidden="1">
      <c r="A1057" s="4"/>
    </row>
    <row r="1058" spans="1:1" hidden="1">
      <c r="A1058" s="4"/>
    </row>
    <row r="1059" spans="1:1" hidden="1">
      <c r="A1059" s="4"/>
    </row>
    <row r="1060" spans="1:1" hidden="1">
      <c r="A1060" s="4"/>
    </row>
    <row r="1061" spans="1:1" hidden="1">
      <c r="A1061" s="4"/>
    </row>
    <row r="1062" spans="1:1" hidden="1">
      <c r="A1062" s="4"/>
    </row>
    <row r="1063" spans="1:1" hidden="1">
      <c r="A1063" s="4"/>
    </row>
    <row r="1064" spans="1:1" hidden="1">
      <c r="A1064" s="4"/>
    </row>
    <row r="1065" spans="1:1" hidden="1">
      <c r="A1065" s="4"/>
    </row>
    <row r="1066" spans="1:1" hidden="1">
      <c r="A1066" s="4"/>
    </row>
    <row r="1067" spans="1:1" hidden="1">
      <c r="A1067" s="4"/>
    </row>
    <row r="1068" spans="1:1" hidden="1">
      <c r="A1068" s="4"/>
    </row>
    <row r="1069" spans="1:1" hidden="1">
      <c r="A1069" s="4"/>
    </row>
    <row r="1070" spans="1:1" hidden="1">
      <c r="A1070" s="4"/>
    </row>
    <row r="1071" spans="1:1" hidden="1">
      <c r="A1071" s="4"/>
    </row>
    <row r="1072" spans="1:1" hidden="1">
      <c r="A1072" s="4"/>
    </row>
    <row r="1073" spans="1:1" hidden="1">
      <c r="A1073" s="4"/>
    </row>
    <row r="1074" spans="1:1" hidden="1">
      <c r="A1074" s="4"/>
    </row>
    <row r="1075" spans="1:1" hidden="1">
      <c r="A1075" s="4"/>
    </row>
    <row r="1076" spans="1:1" hidden="1">
      <c r="A1076" s="4"/>
    </row>
    <row r="1077" spans="1:1" hidden="1">
      <c r="A1077" s="4"/>
    </row>
    <row r="1078" spans="1:1" hidden="1">
      <c r="A1078" s="4"/>
    </row>
    <row r="1079" spans="1:1" hidden="1">
      <c r="A1079" s="4"/>
    </row>
    <row r="1080" spans="1:1" hidden="1">
      <c r="A1080" s="4"/>
    </row>
    <row r="1081" spans="1:1" hidden="1">
      <c r="A1081" s="4"/>
    </row>
    <row r="1082" spans="1:1" hidden="1">
      <c r="A1082" s="4"/>
    </row>
    <row r="1083" spans="1:1" hidden="1">
      <c r="A1083" s="4"/>
    </row>
    <row r="1084" spans="1:1" hidden="1">
      <c r="A1084" s="4"/>
    </row>
    <row r="1085" spans="1:1" hidden="1">
      <c r="A1085" s="4"/>
    </row>
    <row r="1086" spans="1:1" hidden="1">
      <c r="A1086" s="4"/>
    </row>
    <row r="1087" spans="1:1" hidden="1">
      <c r="A1087" s="4"/>
    </row>
    <row r="1088" spans="1:1" hidden="1">
      <c r="A1088" s="4"/>
    </row>
    <row r="1089" spans="1:1" hidden="1">
      <c r="A1089" s="4"/>
    </row>
    <row r="1090" spans="1:1" hidden="1">
      <c r="A1090" s="4"/>
    </row>
    <row r="1091" spans="1:1" hidden="1">
      <c r="A1091" s="4"/>
    </row>
    <row r="1092" spans="1:1" hidden="1">
      <c r="A1092" s="4"/>
    </row>
    <row r="1093" spans="1:1" hidden="1">
      <c r="A1093" s="4"/>
    </row>
    <row r="1094" spans="1:1" hidden="1">
      <c r="A1094" s="4"/>
    </row>
    <row r="1095" spans="1:1" hidden="1">
      <c r="A1095" s="4"/>
    </row>
    <row r="1096" spans="1:1" hidden="1">
      <c r="A1096" s="4"/>
    </row>
    <row r="1097" spans="1:1" hidden="1">
      <c r="A1097" s="4"/>
    </row>
    <row r="1098" spans="1:1" hidden="1">
      <c r="A1098" s="4"/>
    </row>
    <row r="1099" spans="1:1" hidden="1">
      <c r="A1099" s="4"/>
    </row>
    <row r="1100" spans="1:1" hidden="1">
      <c r="A1100" s="4"/>
    </row>
    <row r="1101" spans="1:1" hidden="1">
      <c r="A1101" s="4"/>
    </row>
    <row r="1102" spans="1:1" hidden="1">
      <c r="A1102" s="4"/>
    </row>
    <row r="1103" spans="1:1" hidden="1">
      <c r="A1103" s="4"/>
    </row>
    <row r="1104" spans="1:1" hidden="1">
      <c r="A1104" s="4"/>
    </row>
    <row r="1105" spans="1:1" hidden="1">
      <c r="A1105" s="4"/>
    </row>
    <row r="1106" spans="1:1" hidden="1">
      <c r="A1106" s="4"/>
    </row>
    <row r="1107" spans="1:1" hidden="1">
      <c r="A1107" s="4"/>
    </row>
    <row r="1108" spans="1:1" hidden="1">
      <c r="A1108" s="4"/>
    </row>
    <row r="1109" spans="1:1" hidden="1">
      <c r="A1109" s="4"/>
    </row>
    <row r="1110" spans="1:1" hidden="1">
      <c r="A1110" s="4"/>
    </row>
    <row r="1111" spans="1:1" hidden="1">
      <c r="A1111" s="4"/>
    </row>
    <row r="1112" spans="1:1" hidden="1">
      <c r="A1112" s="4"/>
    </row>
    <row r="1113" spans="1:1" hidden="1">
      <c r="A1113" s="4"/>
    </row>
    <row r="1114" spans="1:1" hidden="1">
      <c r="A1114" s="4"/>
    </row>
    <row r="1115" spans="1:1" hidden="1">
      <c r="A1115" s="4"/>
    </row>
    <row r="1116" spans="1:1" hidden="1">
      <c r="A1116" s="4"/>
    </row>
    <row r="1117" spans="1:1" hidden="1">
      <c r="A1117" s="4"/>
    </row>
    <row r="1118" spans="1:1" hidden="1">
      <c r="A1118" s="4"/>
    </row>
    <row r="1119" spans="1:1" hidden="1">
      <c r="A1119" s="4"/>
    </row>
    <row r="1120" spans="1:1" hidden="1">
      <c r="A1120" s="4"/>
    </row>
    <row r="1121" spans="1:1" hidden="1">
      <c r="A1121" s="4"/>
    </row>
    <row r="1122" spans="1:1" hidden="1">
      <c r="A1122" s="4"/>
    </row>
    <row r="1123" spans="1:1" hidden="1">
      <c r="A1123" s="4"/>
    </row>
    <row r="1124" spans="1:1" hidden="1">
      <c r="A1124" s="4"/>
    </row>
    <row r="1125" spans="1:1" hidden="1">
      <c r="A1125" s="4"/>
    </row>
    <row r="1126" spans="1:1" hidden="1">
      <c r="A1126" s="4"/>
    </row>
    <row r="1127" spans="1:1" hidden="1">
      <c r="A1127" s="4"/>
    </row>
    <row r="1128" spans="1:1" hidden="1">
      <c r="A1128" s="4"/>
    </row>
    <row r="1129" spans="1:1" hidden="1">
      <c r="A1129" s="4"/>
    </row>
    <row r="1130" spans="1:1" hidden="1">
      <c r="A1130" s="4"/>
    </row>
    <row r="1131" spans="1:1" hidden="1">
      <c r="A1131" s="4"/>
    </row>
    <row r="1132" spans="1:1" hidden="1">
      <c r="A1132" s="4"/>
    </row>
    <row r="1133" spans="1:1" hidden="1">
      <c r="A1133" s="4"/>
    </row>
    <row r="1134" spans="1:1" hidden="1">
      <c r="A1134" s="4"/>
    </row>
    <row r="1135" spans="1:1" hidden="1">
      <c r="A1135" s="4"/>
    </row>
    <row r="1136" spans="1:1" hidden="1">
      <c r="A1136" s="4"/>
    </row>
    <row r="1137" spans="1:1" hidden="1">
      <c r="A1137" s="4"/>
    </row>
    <row r="1138" spans="1:1" hidden="1">
      <c r="A1138" s="4"/>
    </row>
    <row r="1139" spans="1:1" hidden="1">
      <c r="A1139" s="4"/>
    </row>
    <row r="1140" spans="1:1" hidden="1">
      <c r="A1140" s="4"/>
    </row>
    <row r="1141" spans="1:1" hidden="1">
      <c r="A1141" s="4"/>
    </row>
    <row r="1142" spans="1:1" hidden="1">
      <c r="A1142" s="4"/>
    </row>
    <row r="1143" spans="1:1" hidden="1">
      <c r="A1143" s="4"/>
    </row>
    <row r="1144" spans="1:1" hidden="1">
      <c r="A1144" s="4"/>
    </row>
    <row r="1145" spans="1:1" hidden="1">
      <c r="A1145" s="4"/>
    </row>
    <row r="1146" spans="1:1" hidden="1">
      <c r="A1146" s="4"/>
    </row>
    <row r="1147" spans="1:1" hidden="1">
      <c r="A1147" s="4"/>
    </row>
    <row r="1148" spans="1:1" hidden="1">
      <c r="A1148" s="4"/>
    </row>
    <row r="1149" spans="1:1" hidden="1">
      <c r="A1149" s="4"/>
    </row>
    <row r="1150" spans="1:1" hidden="1">
      <c r="A1150" s="4"/>
    </row>
    <row r="1151" spans="1:1" hidden="1">
      <c r="A1151" s="4"/>
    </row>
    <row r="1152" spans="1:1" hidden="1">
      <c r="A1152" s="4"/>
    </row>
    <row r="1153" spans="1:1" hidden="1">
      <c r="A1153" s="4"/>
    </row>
    <row r="1154" spans="1:1" hidden="1">
      <c r="A1154" s="4"/>
    </row>
    <row r="1155" spans="1:1" hidden="1">
      <c r="A1155" s="4"/>
    </row>
    <row r="1156" spans="1:1" hidden="1">
      <c r="A1156" s="4"/>
    </row>
    <row r="1157" spans="1:1" hidden="1">
      <c r="A1157" s="4"/>
    </row>
    <row r="1158" spans="1:1" hidden="1">
      <c r="A1158" s="4"/>
    </row>
    <row r="1159" spans="1:1" hidden="1">
      <c r="A1159" s="4"/>
    </row>
    <row r="1160" spans="1:1" hidden="1">
      <c r="A1160" s="4"/>
    </row>
    <row r="1161" spans="1:1" hidden="1">
      <c r="A1161" s="4"/>
    </row>
    <row r="1162" spans="1:1" hidden="1">
      <c r="A1162" s="4"/>
    </row>
    <row r="1163" spans="1:1" hidden="1">
      <c r="A1163" s="4"/>
    </row>
    <row r="1164" spans="1:1" hidden="1">
      <c r="A1164" s="4"/>
    </row>
    <row r="1165" spans="1:1" hidden="1">
      <c r="A1165" s="4"/>
    </row>
    <row r="1166" spans="1:1" hidden="1">
      <c r="A1166" s="4"/>
    </row>
    <row r="1167" spans="1:1" hidden="1">
      <c r="A1167" s="4"/>
    </row>
    <row r="1168" spans="1:1" hidden="1">
      <c r="A1168" s="4"/>
    </row>
    <row r="1169" spans="1:1" hidden="1">
      <c r="A1169" s="4"/>
    </row>
    <row r="1170" spans="1:1" hidden="1">
      <c r="A1170" s="4"/>
    </row>
    <row r="1171" spans="1:1" hidden="1">
      <c r="A1171" s="4"/>
    </row>
    <row r="1172" spans="1:1" hidden="1">
      <c r="A1172" s="4"/>
    </row>
    <row r="1173" spans="1:1" hidden="1">
      <c r="A1173" s="4"/>
    </row>
    <row r="1174" spans="1:1" hidden="1">
      <c r="A1174" s="4"/>
    </row>
    <row r="1175" spans="1:1" hidden="1">
      <c r="A1175" s="4"/>
    </row>
    <row r="1176" spans="1:1" hidden="1">
      <c r="A1176" s="4"/>
    </row>
    <row r="1177" spans="1:1" hidden="1">
      <c r="A1177" s="4"/>
    </row>
    <row r="1178" spans="1:1" hidden="1">
      <c r="A1178" s="4"/>
    </row>
    <row r="1179" spans="1:1" hidden="1">
      <c r="A1179" s="4"/>
    </row>
    <row r="1180" spans="1:1" hidden="1">
      <c r="A1180" s="4"/>
    </row>
    <row r="1181" spans="1:1" hidden="1">
      <c r="A1181" s="4"/>
    </row>
    <row r="1182" spans="1:1" hidden="1">
      <c r="A1182" s="4"/>
    </row>
    <row r="1183" spans="1:1" hidden="1">
      <c r="A1183" s="4"/>
    </row>
    <row r="1184" spans="1:1" hidden="1">
      <c r="A1184" s="4"/>
    </row>
    <row r="1185" spans="1:1" hidden="1">
      <c r="A1185" s="4"/>
    </row>
    <row r="1186" spans="1:1" hidden="1">
      <c r="A1186" s="4"/>
    </row>
    <row r="1187" spans="1:1" hidden="1">
      <c r="A1187" s="4"/>
    </row>
    <row r="1188" spans="1:1" hidden="1">
      <c r="A1188" s="4"/>
    </row>
    <row r="1189" spans="1:1" hidden="1">
      <c r="A1189" s="4"/>
    </row>
    <row r="1190" spans="1:1" hidden="1">
      <c r="A1190" s="4"/>
    </row>
    <row r="1191" spans="1:1" hidden="1">
      <c r="A1191" s="4"/>
    </row>
    <row r="1192" spans="1:1" hidden="1">
      <c r="A1192" s="4"/>
    </row>
    <row r="1193" spans="1:1" hidden="1">
      <c r="A1193" s="4"/>
    </row>
    <row r="1194" spans="1:1" hidden="1">
      <c r="A1194" s="4"/>
    </row>
    <row r="1195" spans="1:1" hidden="1">
      <c r="A1195" s="4"/>
    </row>
    <row r="1196" spans="1:1" hidden="1">
      <c r="A1196" s="4"/>
    </row>
    <row r="1197" spans="1:1" hidden="1">
      <c r="A1197" s="4"/>
    </row>
    <row r="1198" spans="1:1" hidden="1">
      <c r="A1198" s="4"/>
    </row>
    <row r="1199" spans="1:1" hidden="1">
      <c r="A1199" s="4"/>
    </row>
    <row r="1200" spans="1:1" hidden="1">
      <c r="A1200" s="4"/>
    </row>
    <row r="1201" spans="1:1" hidden="1">
      <c r="A1201" s="4"/>
    </row>
    <row r="1202" spans="1:1" hidden="1">
      <c r="A1202" s="4"/>
    </row>
    <row r="1203" spans="1:1" hidden="1">
      <c r="A1203" s="4"/>
    </row>
    <row r="1204" spans="1:1" hidden="1">
      <c r="A1204" s="4"/>
    </row>
    <row r="1205" spans="1:1" hidden="1">
      <c r="A1205" s="4"/>
    </row>
    <row r="1206" spans="1:1" hidden="1">
      <c r="A1206" s="4"/>
    </row>
    <row r="1207" spans="1:1" hidden="1">
      <c r="A1207" s="4"/>
    </row>
    <row r="1208" spans="1:1" hidden="1">
      <c r="A1208" s="4"/>
    </row>
    <row r="1209" spans="1:1" hidden="1">
      <c r="A1209" s="4"/>
    </row>
    <row r="1210" spans="1:1" hidden="1">
      <c r="A1210" s="4"/>
    </row>
    <row r="1211" spans="1:1" hidden="1">
      <c r="A1211" s="4"/>
    </row>
    <row r="1212" spans="1:1" hidden="1">
      <c r="A1212" s="4"/>
    </row>
    <row r="1213" spans="1:1" hidden="1">
      <c r="A1213" s="4"/>
    </row>
    <row r="1214" spans="1:1" hidden="1">
      <c r="A1214" s="4"/>
    </row>
    <row r="1215" spans="1:1" hidden="1">
      <c r="A1215" s="4"/>
    </row>
    <row r="1216" spans="1:1" hidden="1">
      <c r="A1216" s="4"/>
    </row>
    <row r="1217" spans="1:1" hidden="1">
      <c r="A1217" s="4"/>
    </row>
    <row r="1218" spans="1:1" hidden="1">
      <c r="A1218" s="4"/>
    </row>
    <row r="1219" spans="1:1" hidden="1">
      <c r="A1219" s="4"/>
    </row>
    <row r="1220" spans="1:1" hidden="1">
      <c r="A1220" s="4"/>
    </row>
    <row r="1221" spans="1:1" hidden="1">
      <c r="A1221" s="4"/>
    </row>
    <row r="1222" spans="1:1" hidden="1">
      <c r="A1222" s="4"/>
    </row>
    <row r="1223" spans="1:1" hidden="1">
      <c r="A1223" s="4"/>
    </row>
    <row r="1224" spans="1:1" hidden="1">
      <c r="A1224" s="4"/>
    </row>
    <row r="1225" spans="1:1" hidden="1">
      <c r="A1225" s="4"/>
    </row>
    <row r="1226" spans="1:1" hidden="1">
      <c r="A1226" s="4"/>
    </row>
    <row r="1227" spans="1:1" hidden="1">
      <c r="A1227" s="4"/>
    </row>
    <row r="1228" spans="1:1" hidden="1">
      <c r="A1228" s="4"/>
    </row>
    <row r="1229" spans="1:1" hidden="1">
      <c r="A1229" s="4"/>
    </row>
    <row r="1230" spans="1:1" hidden="1">
      <c r="A1230" s="4"/>
    </row>
    <row r="1231" spans="1:1" hidden="1">
      <c r="A1231" s="4"/>
    </row>
    <row r="1232" spans="1:1" hidden="1">
      <c r="A1232" s="4"/>
    </row>
    <row r="1233" spans="1:1" hidden="1">
      <c r="A1233" s="4"/>
    </row>
    <row r="1234" spans="1:1" hidden="1">
      <c r="A1234" s="4"/>
    </row>
    <row r="1235" spans="1:1" hidden="1">
      <c r="A1235" s="4"/>
    </row>
    <row r="1236" spans="1:1" hidden="1">
      <c r="A1236" s="4"/>
    </row>
    <row r="1237" spans="1:1" hidden="1">
      <c r="A1237" s="4"/>
    </row>
    <row r="1238" spans="1:1" hidden="1">
      <c r="A1238" s="4"/>
    </row>
    <row r="1239" spans="1:1" hidden="1">
      <c r="A1239" s="4"/>
    </row>
    <row r="1240" spans="1:1" hidden="1">
      <c r="A1240" s="4"/>
    </row>
    <row r="1241" spans="1:1" hidden="1">
      <c r="A1241" s="4"/>
    </row>
    <row r="1242" spans="1:1" hidden="1">
      <c r="A1242" s="4"/>
    </row>
    <row r="1243" spans="1:1" hidden="1">
      <c r="A1243" s="4"/>
    </row>
    <row r="1244" spans="1:1" hidden="1">
      <c r="A1244" s="4"/>
    </row>
    <row r="1245" spans="1:1" hidden="1">
      <c r="A1245" s="4"/>
    </row>
    <row r="1246" spans="1:1" hidden="1">
      <c r="A1246" s="4"/>
    </row>
    <row r="1247" spans="1:1" hidden="1">
      <c r="A1247" s="4"/>
    </row>
    <row r="1248" spans="1:1" hidden="1">
      <c r="A1248" s="4"/>
    </row>
    <row r="1249" spans="1:1" hidden="1">
      <c r="A1249" s="4"/>
    </row>
    <row r="1250" spans="1:1" hidden="1">
      <c r="A1250" s="4"/>
    </row>
    <row r="1251" spans="1:1" hidden="1">
      <c r="A1251" s="4"/>
    </row>
    <row r="1252" spans="1:1" hidden="1">
      <c r="A1252" s="4"/>
    </row>
    <row r="1253" spans="1:1" hidden="1">
      <c r="A1253" s="4"/>
    </row>
    <row r="1254" spans="1:1" hidden="1">
      <c r="A1254" s="4"/>
    </row>
    <row r="1255" spans="1:1" hidden="1">
      <c r="A1255" s="4"/>
    </row>
    <row r="1256" spans="1:1" hidden="1">
      <c r="A1256" s="4"/>
    </row>
    <row r="1257" spans="1:1" hidden="1">
      <c r="A1257" s="4"/>
    </row>
    <row r="1258" spans="1:1" hidden="1">
      <c r="A1258" s="4"/>
    </row>
    <row r="1259" spans="1:1" hidden="1">
      <c r="A1259" s="4"/>
    </row>
    <row r="1260" spans="1:1" hidden="1">
      <c r="A1260" s="4"/>
    </row>
    <row r="1261" spans="1:1" hidden="1">
      <c r="A1261" s="4"/>
    </row>
    <row r="1262" spans="1:1" hidden="1">
      <c r="A1262" s="4"/>
    </row>
    <row r="1263" spans="1:1" hidden="1">
      <c r="A1263" s="4"/>
    </row>
    <row r="1264" spans="1:1" hidden="1">
      <c r="A1264" s="4"/>
    </row>
    <row r="1265" spans="1:1" hidden="1">
      <c r="A1265" s="4"/>
    </row>
    <row r="1266" spans="1:1" hidden="1">
      <c r="A1266" s="4"/>
    </row>
    <row r="1267" spans="1:1" hidden="1">
      <c r="A1267" s="4"/>
    </row>
    <row r="1268" spans="1:1" hidden="1">
      <c r="A1268" s="4"/>
    </row>
    <row r="1269" spans="1:1" hidden="1">
      <c r="A1269" s="4"/>
    </row>
    <row r="1270" spans="1:1" hidden="1">
      <c r="A1270" s="4"/>
    </row>
    <row r="1271" spans="1:1" hidden="1">
      <c r="A1271" s="4"/>
    </row>
    <row r="1272" spans="1:1" hidden="1">
      <c r="A1272" s="4"/>
    </row>
    <row r="1273" spans="1:1" hidden="1">
      <c r="A1273" s="4"/>
    </row>
    <row r="1274" spans="1:1" hidden="1">
      <c r="A1274" s="4"/>
    </row>
    <row r="1275" spans="1:1" hidden="1">
      <c r="A1275" s="4"/>
    </row>
    <row r="1276" spans="1:1" hidden="1">
      <c r="A1276" s="4"/>
    </row>
    <row r="1277" spans="1:1" hidden="1">
      <c r="A1277" s="4"/>
    </row>
    <row r="1278" spans="1:1" hidden="1">
      <c r="A1278" s="4"/>
    </row>
    <row r="1279" spans="1:1" hidden="1">
      <c r="A1279" s="4"/>
    </row>
    <row r="1280" spans="1:1" hidden="1">
      <c r="A1280" s="4"/>
    </row>
    <row r="1281" spans="1:1" hidden="1">
      <c r="A1281" s="4"/>
    </row>
    <row r="1282" spans="1:1" hidden="1">
      <c r="A1282" s="4"/>
    </row>
    <row r="1283" spans="1:1" hidden="1">
      <c r="A1283" s="4"/>
    </row>
    <row r="1284" spans="1:1" hidden="1">
      <c r="A1284" s="4"/>
    </row>
    <row r="1285" spans="1:1" hidden="1">
      <c r="A1285" s="4"/>
    </row>
    <row r="1286" spans="1:1" hidden="1">
      <c r="A1286" s="4"/>
    </row>
    <row r="1287" spans="1:1" hidden="1">
      <c r="A1287" s="4"/>
    </row>
    <row r="1288" spans="1:1" hidden="1">
      <c r="A1288" s="4"/>
    </row>
    <row r="1289" spans="1:1" hidden="1">
      <c r="A1289" s="4"/>
    </row>
    <row r="1290" spans="1:1" hidden="1">
      <c r="A1290" s="4"/>
    </row>
    <row r="1291" spans="1:1" hidden="1">
      <c r="A1291" s="4"/>
    </row>
    <row r="1292" spans="1:1" hidden="1">
      <c r="A1292" s="4"/>
    </row>
    <row r="1293" spans="1:1" hidden="1">
      <c r="A1293" s="4"/>
    </row>
    <row r="1294" spans="1:1" hidden="1">
      <c r="A1294" s="4"/>
    </row>
    <row r="1295" spans="1:1" hidden="1">
      <c r="A1295" s="4"/>
    </row>
    <row r="1296" spans="1:1" hidden="1">
      <c r="A1296" s="4"/>
    </row>
    <row r="1297" spans="1:1" hidden="1">
      <c r="A1297" s="4"/>
    </row>
    <row r="1298" spans="1:1" hidden="1">
      <c r="A1298" s="4"/>
    </row>
    <row r="1299" spans="1:1" hidden="1">
      <c r="A1299" s="4"/>
    </row>
    <row r="1300" spans="1:1" hidden="1">
      <c r="A1300" s="4"/>
    </row>
    <row r="1301" spans="1:1" hidden="1">
      <c r="A1301" s="4"/>
    </row>
    <row r="1302" spans="1:1" hidden="1">
      <c r="A1302" s="4"/>
    </row>
    <row r="1303" spans="1:1" hidden="1">
      <c r="A1303" s="4"/>
    </row>
    <row r="1304" spans="1:1" hidden="1">
      <c r="A1304" s="4"/>
    </row>
    <row r="1305" spans="1:1" hidden="1">
      <c r="A1305" s="4"/>
    </row>
    <row r="1306" spans="1:1" hidden="1">
      <c r="A1306" s="4"/>
    </row>
    <row r="1307" spans="1:1" hidden="1">
      <c r="A1307" s="4"/>
    </row>
    <row r="1308" spans="1:1" hidden="1">
      <c r="A1308" s="4"/>
    </row>
    <row r="1309" spans="1:1" hidden="1">
      <c r="A1309" s="4"/>
    </row>
    <row r="1310" spans="1:1" hidden="1">
      <c r="A1310" s="4"/>
    </row>
    <row r="1311" spans="1:1" hidden="1">
      <c r="A1311" s="4"/>
    </row>
    <row r="1312" spans="1:1" hidden="1">
      <c r="A1312" s="4"/>
    </row>
    <row r="1313" spans="1:1" hidden="1">
      <c r="A1313" s="4"/>
    </row>
    <row r="1314" spans="1:1" hidden="1">
      <c r="A1314" s="4"/>
    </row>
    <row r="1315" spans="1:1" hidden="1">
      <c r="A1315" s="4"/>
    </row>
    <row r="1316" spans="1:1" hidden="1">
      <c r="A1316" s="4"/>
    </row>
    <row r="1317" spans="1:1" hidden="1">
      <c r="A1317" s="4"/>
    </row>
    <row r="1318" spans="1:1" hidden="1">
      <c r="A1318" s="4"/>
    </row>
    <row r="1319" spans="1:1" hidden="1">
      <c r="A1319" s="4"/>
    </row>
    <row r="1320" spans="1:1" hidden="1">
      <c r="A1320" s="4"/>
    </row>
    <row r="1321" spans="1:1" hidden="1">
      <c r="A1321" s="4"/>
    </row>
    <row r="1322" spans="1:1" hidden="1">
      <c r="A1322" s="4"/>
    </row>
    <row r="1323" spans="1:1" hidden="1">
      <c r="A1323" s="4"/>
    </row>
    <row r="1324" spans="1:1" hidden="1">
      <c r="A1324" s="4"/>
    </row>
    <row r="1325" spans="1:1" hidden="1">
      <c r="A1325" s="4"/>
    </row>
    <row r="1326" spans="1:1" hidden="1">
      <c r="A1326" s="4"/>
    </row>
    <row r="1327" spans="1:1" hidden="1">
      <c r="A1327" s="4"/>
    </row>
    <row r="1328" spans="1:1" hidden="1">
      <c r="A1328" s="4"/>
    </row>
    <row r="1329" spans="1:1" hidden="1">
      <c r="A1329" s="4"/>
    </row>
    <row r="1330" spans="1:1" hidden="1">
      <c r="A1330" s="4"/>
    </row>
    <row r="1331" spans="1:1" hidden="1">
      <c r="A1331" s="4"/>
    </row>
    <row r="1332" spans="1:1" hidden="1">
      <c r="A1332" s="4"/>
    </row>
    <row r="1333" spans="1:1" hidden="1">
      <c r="A1333" s="4"/>
    </row>
    <row r="1334" spans="1:1" hidden="1">
      <c r="A1334" s="4"/>
    </row>
    <row r="1335" spans="1:1" hidden="1">
      <c r="A1335" s="4"/>
    </row>
    <row r="1336" spans="1:1" hidden="1">
      <c r="A1336" s="4"/>
    </row>
    <row r="1337" spans="1:1" hidden="1">
      <c r="A1337" s="4"/>
    </row>
    <row r="1338" spans="1:1" hidden="1">
      <c r="A1338" s="4"/>
    </row>
    <row r="1339" spans="1:1" hidden="1">
      <c r="A1339" s="4"/>
    </row>
    <row r="1340" spans="1:1" hidden="1">
      <c r="A1340" s="4"/>
    </row>
    <row r="1341" spans="1:1" hidden="1">
      <c r="A1341" s="4"/>
    </row>
    <row r="1342" spans="1:1" hidden="1">
      <c r="A1342" s="4"/>
    </row>
    <row r="1343" spans="1:1" hidden="1">
      <c r="A1343" s="4"/>
    </row>
    <row r="1344" spans="1:1" hidden="1">
      <c r="A1344" s="4"/>
    </row>
    <row r="1345" spans="1:1" hidden="1">
      <c r="A1345" s="4"/>
    </row>
    <row r="1346" spans="1:1" hidden="1">
      <c r="A1346" s="4"/>
    </row>
    <row r="1347" spans="1:1" hidden="1">
      <c r="A1347" s="4"/>
    </row>
    <row r="1348" spans="1:1" hidden="1">
      <c r="A1348" s="4"/>
    </row>
    <row r="1349" spans="1:1" hidden="1">
      <c r="A1349" s="4"/>
    </row>
    <row r="1350" spans="1:1" hidden="1">
      <c r="A1350" s="4"/>
    </row>
    <row r="1351" spans="1:1" hidden="1">
      <c r="A1351" s="4"/>
    </row>
    <row r="1352" spans="1:1" hidden="1">
      <c r="A1352" s="4"/>
    </row>
    <row r="1353" spans="1:1" hidden="1">
      <c r="A1353" s="4"/>
    </row>
    <row r="1354" spans="1:1" hidden="1">
      <c r="A1354" s="4"/>
    </row>
    <row r="1355" spans="1:1" hidden="1">
      <c r="A1355" s="4"/>
    </row>
    <row r="1356" spans="1:1" hidden="1">
      <c r="A1356" s="4"/>
    </row>
    <row r="1357" spans="1:1" hidden="1">
      <c r="A1357" s="4"/>
    </row>
    <row r="1358" spans="1:1" hidden="1">
      <c r="A1358" s="4"/>
    </row>
    <row r="1359" spans="1:1" hidden="1">
      <c r="A1359" s="4"/>
    </row>
    <row r="1360" spans="1:1" hidden="1">
      <c r="A1360" s="4"/>
    </row>
    <row r="1361" spans="1:1" hidden="1">
      <c r="A1361" s="4"/>
    </row>
    <row r="1362" spans="1:1" hidden="1">
      <c r="A1362" s="4"/>
    </row>
    <row r="1363" spans="1:1" hidden="1">
      <c r="A1363" s="4"/>
    </row>
    <row r="1364" spans="1:1" hidden="1">
      <c r="A1364" s="4"/>
    </row>
    <row r="1365" spans="1:1" hidden="1">
      <c r="A1365" s="4"/>
    </row>
    <row r="1366" spans="1:1" hidden="1">
      <c r="A1366" s="4"/>
    </row>
    <row r="1367" spans="1:1" hidden="1">
      <c r="A1367" s="4"/>
    </row>
    <row r="1368" spans="1:1" hidden="1">
      <c r="A1368" s="4"/>
    </row>
    <row r="1369" spans="1:1" hidden="1">
      <c r="A1369" s="4"/>
    </row>
    <row r="1370" spans="1:1" hidden="1">
      <c r="A1370" s="4"/>
    </row>
    <row r="1371" spans="1:1" hidden="1">
      <c r="A1371" s="4"/>
    </row>
    <row r="1372" spans="1:1" hidden="1">
      <c r="A1372" s="4"/>
    </row>
    <row r="1373" spans="1:1" hidden="1">
      <c r="A1373" s="4"/>
    </row>
    <row r="1374" spans="1:1" hidden="1">
      <c r="A1374" s="4"/>
    </row>
    <row r="1375" spans="1:1" hidden="1">
      <c r="A1375" s="4"/>
    </row>
    <row r="1376" spans="1:1" hidden="1">
      <c r="A1376" s="4"/>
    </row>
    <row r="1377" spans="1:1" hidden="1">
      <c r="A1377" s="4"/>
    </row>
    <row r="1378" spans="1:1" hidden="1">
      <c r="A1378" s="4"/>
    </row>
    <row r="1379" spans="1:1" hidden="1">
      <c r="A1379" s="4"/>
    </row>
    <row r="1380" spans="1:1" hidden="1">
      <c r="A1380" s="4"/>
    </row>
    <row r="1381" spans="1:1" hidden="1">
      <c r="A1381" s="4"/>
    </row>
    <row r="1382" spans="1:1" hidden="1">
      <c r="A1382" s="4"/>
    </row>
    <row r="1383" spans="1:1" hidden="1">
      <c r="A1383" s="4"/>
    </row>
    <row r="1384" spans="1:1" hidden="1">
      <c r="A1384" s="4"/>
    </row>
    <row r="1385" spans="1:1" hidden="1">
      <c r="A1385" s="4"/>
    </row>
    <row r="1386" spans="1:1" hidden="1">
      <c r="A1386" s="4"/>
    </row>
    <row r="1387" spans="1:1" hidden="1">
      <c r="A1387" s="4"/>
    </row>
    <row r="1388" spans="1:1" hidden="1">
      <c r="A1388" s="4"/>
    </row>
    <row r="1389" spans="1:1" hidden="1">
      <c r="A1389" s="4"/>
    </row>
    <row r="1390" spans="1:1" hidden="1">
      <c r="A1390" s="4"/>
    </row>
    <row r="1391" spans="1:1" hidden="1">
      <c r="A1391" s="4"/>
    </row>
    <row r="1392" spans="1:1" hidden="1">
      <c r="A1392" s="4"/>
    </row>
    <row r="1393" spans="1:1" hidden="1">
      <c r="A1393" s="4"/>
    </row>
    <row r="1394" spans="1:1" hidden="1">
      <c r="A1394" s="4"/>
    </row>
    <row r="1395" spans="1:1" hidden="1">
      <c r="A1395" s="4"/>
    </row>
    <row r="1396" spans="1:1" hidden="1">
      <c r="A1396" s="4"/>
    </row>
    <row r="1397" spans="1:1" hidden="1">
      <c r="A1397" s="4"/>
    </row>
    <row r="1398" spans="1:1" hidden="1">
      <c r="A1398" s="4"/>
    </row>
    <row r="1399" spans="1:1" hidden="1">
      <c r="A1399" s="4"/>
    </row>
    <row r="1400" spans="1:1" hidden="1">
      <c r="A1400" s="4"/>
    </row>
    <row r="1401" spans="1:1" hidden="1">
      <c r="A1401" s="4"/>
    </row>
    <row r="1402" spans="1:1" hidden="1">
      <c r="A1402" s="4"/>
    </row>
    <row r="1403" spans="1:1" hidden="1">
      <c r="A1403" s="4"/>
    </row>
    <row r="1404" spans="1:1" hidden="1">
      <c r="A1404" s="4"/>
    </row>
    <row r="1405" spans="1:1" hidden="1">
      <c r="A1405" s="4"/>
    </row>
    <row r="1406" spans="1:1" hidden="1">
      <c r="A1406" s="4"/>
    </row>
    <row r="1407" spans="1:1" hidden="1">
      <c r="A1407" s="4"/>
    </row>
    <row r="1408" spans="1:1" hidden="1">
      <c r="A1408" s="4"/>
    </row>
    <row r="1409" spans="1:1" hidden="1">
      <c r="A1409" s="4"/>
    </row>
    <row r="1410" spans="1:1" hidden="1">
      <c r="A1410" s="4"/>
    </row>
    <row r="1411" spans="1:1" hidden="1">
      <c r="A1411" s="4"/>
    </row>
    <row r="1412" spans="1:1" hidden="1">
      <c r="A1412" s="4"/>
    </row>
    <row r="1413" spans="1:1" hidden="1">
      <c r="A1413" s="4"/>
    </row>
    <row r="1414" spans="1:1" hidden="1">
      <c r="A1414" s="4"/>
    </row>
    <row r="1415" spans="1:1" hidden="1">
      <c r="A1415" s="4"/>
    </row>
    <row r="1416" spans="1:1" hidden="1">
      <c r="A1416" s="4"/>
    </row>
    <row r="1417" spans="1:1" hidden="1">
      <c r="A1417" s="4"/>
    </row>
    <row r="1418" spans="1:1" hidden="1">
      <c r="A1418" s="4"/>
    </row>
    <row r="1419" spans="1:1" hidden="1">
      <c r="A1419" s="4"/>
    </row>
    <row r="1420" spans="1:1" hidden="1">
      <c r="A1420" s="4"/>
    </row>
    <row r="1421" spans="1:1" hidden="1">
      <c r="A1421" s="4"/>
    </row>
    <row r="1422" spans="1:1" hidden="1">
      <c r="A1422" s="4"/>
    </row>
    <row r="1423" spans="1:1" hidden="1">
      <c r="A1423" s="4"/>
    </row>
    <row r="1424" spans="1:1" hidden="1">
      <c r="A1424" s="4"/>
    </row>
    <row r="1425" spans="1:1" hidden="1">
      <c r="A1425" s="4"/>
    </row>
    <row r="1426" spans="1:1" hidden="1">
      <c r="A1426" s="4"/>
    </row>
    <row r="1427" spans="1:1" hidden="1">
      <c r="A1427" s="4"/>
    </row>
    <row r="1428" spans="1:1" hidden="1">
      <c r="A1428" s="4"/>
    </row>
    <row r="1429" spans="1:1" hidden="1">
      <c r="A1429" s="4"/>
    </row>
    <row r="1430" spans="1:1" hidden="1">
      <c r="A1430" s="4"/>
    </row>
    <row r="1431" spans="1:1" hidden="1">
      <c r="A1431" s="4"/>
    </row>
    <row r="1432" spans="1:1" hidden="1">
      <c r="A1432" s="4"/>
    </row>
    <row r="1433" spans="1:1" hidden="1">
      <c r="A1433" s="4"/>
    </row>
    <row r="1434" spans="1:1" hidden="1">
      <c r="A1434" s="4"/>
    </row>
    <row r="1435" spans="1:1" hidden="1">
      <c r="A1435" s="4"/>
    </row>
    <row r="1436" spans="1:1" hidden="1">
      <c r="A1436" s="4"/>
    </row>
    <row r="1437" spans="1:1" hidden="1">
      <c r="A1437" s="4"/>
    </row>
    <row r="1438" spans="1:1" hidden="1">
      <c r="A1438" s="4"/>
    </row>
    <row r="1439" spans="1:1" hidden="1">
      <c r="A1439" s="4"/>
    </row>
    <row r="1440" spans="1:1" hidden="1">
      <c r="A1440" s="4"/>
    </row>
    <row r="1441" spans="1:1" hidden="1">
      <c r="A1441" s="4"/>
    </row>
    <row r="1442" spans="1:1" hidden="1">
      <c r="A1442" s="4"/>
    </row>
    <row r="1443" spans="1:1" hidden="1">
      <c r="A1443" s="4"/>
    </row>
    <row r="1444" spans="1:1" hidden="1">
      <c r="A1444" s="4"/>
    </row>
    <row r="1445" spans="1:1" hidden="1">
      <c r="A1445" s="4"/>
    </row>
    <row r="1446" spans="1:1" hidden="1">
      <c r="A1446" s="4"/>
    </row>
    <row r="1447" spans="1:1" hidden="1">
      <c r="A1447" s="4"/>
    </row>
    <row r="1448" spans="1:1" hidden="1">
      <c r="A1448" s="4"/>
    </row>
    <row r="1449" spans="1:1" hidden="1">
      <c r="A1449" s="4"/>
    </row>
    <row r="1450" spans="1:1" hidden="1">
      <c r="A1450" s="4"/>
    </row>
    <row r="1451" spans="1:1" hidden="1">
      <c r="A1451" s="4"/>
    </row>
    <row r="1452" spans="1:1" hidden="1">
      <c r="A1452" s="4"/>
    </row>
    <row r="1453" spans="1:1" hidden="1">
      <c r="A1453" s="4"/>
    </row>
    <row r="1454" spans="1:1" hidden="1">
      <c r="A1454" s="4"/>
    </row>
    <row r="1455" spans="1:1" hidden="1">
      <c r="A1455" s="4"/>
    </row>
    <row r="1456" spans="1:1" hidden="1">
      <c r="A1456" s="4"/>
    </row>
    <row r="1457" spans="1:1" hidden="1">
      <c r="A1457" s="4"/>
    </row>
    <row r="1458" spans="1:1" hidden="1">
      <c r="A1458" s="4"/>
    </row>
    <row r="1459" spans="1:1" hidden="1">
      <c r="A1459" s="4"/>
    </row>
    <row r="1460" spans="1:1" hidden="1">
      <c r="A1460" s="4"/>
    </row>
    <row r="1461" spans="1:1" hidden="1">
      <c r="A1461" s="4"/>
    </row>
    <row r="1462" spans="1:1" hidden="1">
      <c r="A1462" s="4"/>
    </row>
    <row r="1463" spans="1:1" hidden="1">
      <c r="A1463" s="4"/>
    </row>
    <row r="1464" spans="1:1" hidden="1">
      <c r="A1464" s="4"/>
    </row>
    <row r="1465" spans="1:1" hidden="1">
      <c r="A1465" s="4"/>
    </row>
    <row r="1466" spans="1:1" hidden="1">
      <c r="A1466" s="4"/>
    </row>
    <row r="1467" spans="1:1" hidden="1">
      <c r="A1467" s="4"/>
    </row>
    <row r="1468" spans="1:1" hidden="1">
      <c r="A1468" s="4"/>
    </row>
    <row r="1469" spans="1:1" hidden="1">
      <c r="A1469" s="4"/>
    </row>
    <row r="1470" spans="1:1" hidden="1">
      <c r="A1470" s="4"/>
    </row>
    <row r="1471" spans="1:1" hidden="1">
      <c r="A1471" s="4"/>
    </row>
    <row r="1472" spans="1:1" hidden="1">
      <c r="A1472" s="4"/>
    </row>
    <row r="1473" spans="1:1" hidden="1">
      <c r="A1473" s="4"/>
    </row>
    <row r="1474" spans="1:1" hidden="1">
      <c r="A1474" s="4"/>
    </row>
    <row r="1475" spans="1:1" hidden="1">
      <c r="A1475" s="4"/>
    </row>
    <row r="1476" spans="1:1" hidden="1">
      <c r="A1476" s="4"/>
    </row>
    <row r="1477" spans="1:1" hidden="1">
      <c r="A1477" s="4"/>
    </row>
    <row r="1478" spans="1:1" hidden="1">
      <c r="A1478" s="4"/>
    </row>
    <row r="1479" spans="1:1" hidden="1">
      <c r="A1479" s="4"/>
    </row>
    <row r="1480" spans="1:1" hidden="1">
      <c r="A1480" s="4"/>
    </row>
    <row r="1481" spans="1:1" hidden="1">
      <c r="A1481" s="4"/>
    </row>
    <row r="1482" spans="1:1" hidden="1">
      <c r="A1482" s="4"/>
    </row>
    <row r="1483" spans="1:1" hidden="1">
      <c r="A1483" s="4"/>
    </row>
    <row r="1484" spans="1:1" hidden="1">
      <c r="A1484" s="4"/>
    </row>
    <row r="1485" spans="1:1" hidden="1">
      <c r="A1485" s="4"/>
    </row>
    <row r="1486" spans="1:1" hidden="1">
      <c r="A1486" s="4"/>
    </row>
    <row r="1487" spans="1:1" hidden="1">
      <c r="A1487" s="4"/>
    </row>
    <row r="1488" spans="1:1" hidden="1">
      <c r="A1488" s="4"/>
    </row>
    <row r="1489" spans="1:1" hidden="1">
      <c r="A1489" s="4"/>
    </row>
    <row r="1490" spans="1:1" hidden="1">
      <c r="A1490" s="4"/>
    </row>
    <row r="1491" spans="1:1" hidden="1">
      <c r="A1491" s="4"/>
    </row>
    <row r="1492" spans="1:1" hidden="1">
      <c r="A1492" s="4"/>
    </row>
    <row r="1493" spans="1:1" hidden="1">
      <c r="A1493" s="4"/>
    </row>
    <row r="1494" spans="1:1" hidden="1">
      <c r="A1494" s="4"/>
    </row>
    <row r="1495" spans="1:1" hidden="1">
      <c r="A1495" s="4"/>
    </row>
    <row r="1496" spans="1:1" hidden="1">
      <c r="A1496" s="4"/>
    </row>
    <row r="1497" spans="1:1" hidden="1">
      <c r="A1497" s="4"/>
    </row>
    <row r="1498" spans="1:1" hidden="1">
      <c r="A1498" s="4"/>
    </row>
    <row r="1499" spans="1:1" hidden="1">
      <c r="A1499" s="4"/>
    </row>
    <row r="1500" spans="1:1" hidden="1">
      <c r="A1500" s="4"/>
    </row>
    <row r="1501" spans="1:1" hidden="1">
      <c r="A1501" s="4"/>
    </row>
    <row r="1502" spans="1:1" hidden="1">
      <c r="A1502" s="4"/>
    </row>
    <row r="1503" spans="1:1" hidden="1">
      <c r="A1503" s="4"/>
    </row>
    <row r="1504" spans="1:1" hidden="1">
      <c r="A1504" s="4"/>
    </row>
    <row r="1505" spans="1:1" hidden="1">
      <c r="A1505" s="4"/>
    </row>
    <row r="1506" spans="1:1" hidden="1">
      <c r="A1506" s="4"/>
    </row>
    <row r="1507" spans="1:1" hidden="1">
      <c r="A1507" s="4"/>
    </row>
    <row r="1508" spans="1:1" hidden="1">
      <c r="A1508" s="4"/>
    </row>
    <row r="1509" spans="1:1" hidden="1">
      <c r="A1509" s="4"/>
    </row>
    <row r="1510" spans="1:1" hidden="1">
      <c r="A1510" s="4"/>
    </row>
    <row r="1511" spans="1:1" hidden="1">
      <c r="A1511" s="4"/>
    </row>
    <row r="1512" spans="1:1" hidden="1">
      <c r="A1512" s="4"/>
    </row>
    <row r="1513" spans="1:1" hidden="1">
      <c r="A1513" s="4"/>
    </row>
    <row r="1514" spans="1:1" hidden="1">
      <c r="A1514" s="4"/>
    </row>
    <row r="1515" spans="1:1" hidden="1">
      <c r="A1515" s="4"/>
    </row>
    <row r="1516" spans="1:1" hidden="1">
      <c r="A1516" s="4"/>
    </row>
    <row r="1517" spans="1:1" hidden="1">
      <c r="A1517" s="4"/>
    </row>
    <row r="1518" spans="1:1" hidden="1">
      <c r="A1518" s="4"/>
    </row>
    <row r="1519" spans="1:1" hidden="1">
      <c r="A1519" s="4"/>
    </row>
    <row r="1520" spans="1:1" hidden="1">
      <c r="A1520" s="4"/>
    </row>
    <row r="1521" spans="1:1" hidden="1">
      <c r="A1521" s="4"/>
    </row>
    <row r="1522" spans="1:1" hidden="1">
      <c r="A1522" s="4"/>
    </row>
    <row r="1523" spans="1:1" hidden="1">
      <c r="A1523" s="4"/>
    </row>
    <row r="1524" spans="1:1" hidden="1">
      <c r="A1524" s="4"/>
    </row>
    <row r="1525" spans="1:1" hidden="1">
      <c r="A1525" s="4"/>
    </row>
    <row r="1526" spans="1:1" hidden="1">
      <c r="A1526" s="4"/>
    </row>
    <row r="1527" spans="1:1" hidden="1">
      <c r="A1527" s="4"/>
    </row>
    <row r="1528" spans="1:1" hidden="1">
      <c r="A1528" s="4"/>
    </row>
    <row r="1529" spans="1:1" hidden="1">
      <c r="A1529" s="4"/>
    </row>
    <row r="1530" spans="1:1" hidden="1">
      <c r="A1530" s="4"/>
    </row>
    <row r="1531" spans="1:1" hidden="1">
      <c r="A1531" s="4"/>
    </row>
    <row r="1532" spans="1:1" hidden="1">
      <c r="A1532" s="4"/>
    </row>
    <row r="1533" spans="1:1" hidden="1">
      <c r="A1533" s="4"/>
    </row>
    <row r="1534" spans="1:1" hidden="1">
      <c r="A1534" s="4"/>
    </row>
    <row r="1535" spans="1:1" hidden="1">
      <c r="A1535" s="4"/>
    </row>
    <row r="1536" spans="1:1" hidden="1">
      <c r="A1536" s="4"/>
    </row>
    <row r="1537" spans="1:1" hidden="1">
      <c r="A1537" s="4"/>
    </row>
    <row r="1538" spans="1:1" hidden="1">
      <c r="A1538" s="4"/>
    </row>
    <row r="1539" spans="1:1" hidden="1">
      <c r="A1539" s="4"/>
    </row>
    <row r="1540" spans="1:1" hidden="1">
      <c r="A1540" s="4"/>
    </row>
    <row r="1541" spans="1:1" hidden="1">
      <c r="A1541" s="4"/>
    </row>
    <row r="1542" spans="1:1" hidden="1">
      <c r="A1542" s="4"/>
    </row>
    <row r="1543" spans="1:1" hidden="1">
      <c r="A1543" s="4"/>
    </row>
    <row r="1544" spans="1:1" hidden="1">
      <c r="A1544" s="4"/>
    </row>
    <row r="1545" spans="1:1" hidden="1">
      <c r="A1545" s="4"/>
    </row>
    <row r="1546" spans="1:1" hidden="1">
      <c r="A1546" s="4"/>
    </row>
    <row r="1547" spans="1:1" hidden="1">
      <c r="A1547" s="4"/>
    </row>
    <row r="1548" spans="1:1" hidden="1">
      <c r="A1548" s="4"/>
    </row>
    <row r="1549" spans="1:1" hidden="1">
      <c r="A1549" s="4"/>
    </row>
    <row r="1550" spans="1:1" hidden="1">
      <c r="A1550" s="4"/>
    </row>
    <row r="1551" spans="1:1" hidden="1">
      <c r="A1551" s="4"/>
    </row>
    <row r="1552" spans="1:1" hidden="1">
      <c r="A1552" s="4"/>
    </row>
    <row r="1553" spans="1:1" hidden="1">
      <c r="A1553" s="4"/>
    </row>
    <row r="1554" spans="1:1" hidden="1">
      <c r="A1554" s="4"/>
    </row>
    <row r="1555" spans="1:1" hidden="1">
      <c r="A1555" s="4"/>
    </row>
    <row r="1556" spans="1:1" hidden="1">
      <c r="A1556" s="4"/>
    </row>
    <row r="1557" spans="1:1" hidden="1">
      <c r="A1557" s="4"/>
    </row>
    <row r="1558" spans="1:1" hidden="1">
      <c r="A1558" s="4"/>
    </row>
    <row r="1559" spans="1:1" hidden="1">
      <c r="A1559" s="4"/>
    </row>
    <row r="1560" spans="1:1" hidden="1">
      <c r="A1560" s="4"/>
    </row>
    <row r="1561" spans="1:1" hidden="1">
      <c r="A1561" s="4"/>
    </row>
    <row r="1562" spans="1:1" hidden="1">
      <c r="A1562" s="4"/>
    </row>
    <row r="1563" spans="1:1" hidden="1">
      <c r="A1563" s="4"/>
    </row>
    <row r="1564" spans="1:1" hidden="1">
      <c r="A1564" s="4"/>
    </row>
    <row r="1565" spans="1:1" hidden="1">
      <c r="A1565" s="4"/>
    </row>
    <row r="1566" spans="1:1" hidden="1">
      <c r="A1566" s="4"/>
    </row>
    <row r="1567" spans="1:1" hidden="1">
      <c r="A1567" s="4"/>
    </row>
    <row r="1568" spans="1:1" hidden="1">
      <c r="A1568" s="4"/>
    </row>
    <row r="1569" spans="1:1" hidden="1">
      <c r="A1569" s="4"/>
    </row>
    <row r="1570" spans="1:1" hidden="1">
      <c r="A1570" s="4"/>
    </row>
    <row r="1571" spans="1:1" hidden="1">
      <c r="A1571" s="4"/>
    </row>
    <row r="1572" spans="1:1" hidden="1">
      <c r="A1572" s="4"/>
    </row>
    <row r="1573" spans="1:1" hidden="1">
      <c r="A1573" s="4"/>
    </row>
    <row r="1574" spans="1:1" hidden="1">
      <c r="A1574" s="4"/>
    </row>
    <row r="1575" spans="1:1" hidden="1">
      <c r="A1575" s="4"/>
    </row>
    <row r="1576" spans="1:1" hidden="1">
      <c r="A1576" s="4"/>
    </row>
    <row r="1577" spans="1:1" hidden="1">
      <c r="A1577" s="4"/>
    </row>
    <row r="1578" spans="1:1" hidden="1">
      <c r="A1578" s="4"/>
    </row>
    <row r="1579" spans="1:1" hidden="1">
      <c r="A1579" s="4"/>
    </row>
    <row r="1580" spans="1:1" hidden="1">
      <c r="A1580" s="4"/>
    </row>
    <row r="1581" spans="1:1" hidden="1">
      <c r="A1581" s="4"/>
    </row>
    <row r="1582" spans="1:1" hidden="1">
      <c r="A1582" s="4"/>
    </row>
    <row r="1583" spans="1:1" hidden="1">
      <c r="A1583" s="4"/>
    </row>
    <row r="1584" spans="1:1" hidden="1">
      <c r="A1584" s="4"/>
    </row>
    <row r="1585" spans="1:1" hidden="1">
      <c r="A1585" s="4"/>
    </row>
    <row r="1586" spans="1:1" hidden="1">
      <c r="A1586" s="4"/>
    </row>
    <row r="1587" spans="1:1" hidden="1">
      <c r="A1587" s="4"/>
    </row>
    <row r="1588" spans="1:1" hidden="1">
      <c r="A1588" s="4"/>
    </row>
    <row r="1589" spans="1:1" hidden="1">
      <c r="A1589" s="4"/>
    </row>
    <row r="1590" spans="1:1" hidden="1">
      <c r="A1590" s="4"/>
    </row>
    <row r="1591" spans="1:1" hidden="1">
      <c r="A1591" s="4"/>
    </row>
    <row r="1592" spans="1:1" hidden="1">
      <c r="A1592" s="4"/>
    </row>
    <row r="1593" spans="1:1" hidden="1">
      <c r="A1593" s="4"/>
    </row>
    <row r="1594" spans="1:1" hidden="1">
      <c r="A1594" s="4"/>
    </row>
    <row r="1595" spans="1:1" hidden="1">
      <c r="A1595" s="4"/>
    </row>
    <row r="1596" spans="1:1" hidden="1">
      <c r="A1596" s="4"/>
    </row>
    <row r="1597" spans="1:1" hidden="1">
      <c r="A1597" s="4"/>
    </row>
    <row r="1598" spans="1:1" hidden="1">
      <c r="A1598" s="4"/>
    </row>
    <row r="1599" spans="1:1" hidden="1">
      <c r="A1599" s="4"/>
    </row>
    <row r="1600" spans="1:1" hidden="1">
      <c r="A1600" s="4"/>
    </row>
    <row r="1601" spans="1:1" hidden="1">
      <c r="A1601" s="4"/>
    </row>
    <row r="1602" spans="1:1" hidden="1">
      <c r="A1602" s="4"/>
    </row>
    <row r="1603" spans="1:1" hidden="1">
      <c r="A1603" s="4"/>
    </row>
    <row r="1604" spans="1:1" hidden="1">
      <c r="A1604" s="4"/>
    </row>
    <row r="1605" spans="1:1" hidden="1">
      <c r="A1605" s="4"/>
    </row>
    <row r="1606" spans="1:1" hidden="1">
      <c r="A1606" s="4"/>
    </row>
    <row r="1607" spans="1:1" hidden="1">
      <c r="A1607" s="4"/>
    </row>
    <row r="1608" spans="1:1" hidden="1">
      <c r="A1608" s="4"/>
    </row>
    <row r="1609" spans="1:1" hidden="1">
      <c r="A1609" s="4"/>
    </row>
    <row r="1610" spans="1:1" hidden="1">
      <c r="A1610" s="4"/>
    </row>
    <row r="1611" spans="1:1" hidden="1">
      <c r="A1611" s="4"/>
    </row>
    <row r="1612" spans="1:1" hidden="1">
      <c r="A1612" s="4"/>
    </row>
    <row r="1613" spans="1:1" hidden="1">
      <c r="A1613" s="4"/>
    </row>
    <row r="1614" spans="1:1" hidden="1">
      <c r="A1614" s="4"/>
    </row>
    <row r="1615" spans="1:1" hidden="1">
      <c r="A1615" s="4"/>
    </row>
    <row r="1616" spans="1:1" hidden="1">
      <c r="A1616" s="4"/>
    </row>
    <row r="1617" spans="1:1" hidden="1">
      <c r="A1617" s="4"/>
    </row>
    <row r="1618" spans="1:1" hidden="1">
      <c r="A1618" s="4"/>
    </row>
    <row r="1619" spans="1:1" hidden="1">
      <c r="A1619" s="4"/>
    </row>
    <row r="1620" spans="1:1" hidden="1">
      <c r="A1620" s="4"/>
    </row>
    <row r="1621" spans="1:1" hidden="1">
      <c r="A1621" s="4"/>
    </row>
    <row r="1622" spans="1:1" hidden="1">
      <c r="A1622" s="4"/>
    </row>
    <row r="1623" spans="1:1" hidden="1">
      <c r="A1623" s="4"/>
    </row>
    <row r="1624" spans="1:1" hidden="1">
      <c r="A1624" s="4"/>
    </row>
    <row r="1625" spans="1:1" hidden="1">
      <c r="A1625" s="4"/>
    </row>
    <row r="1626" spans="1:1" hidden="1">
      <c r="A1626" s="4"/>
    </row>
    <row r="1627" spans="1:1" hidden="1">
      <c r="A1627" s="4"/>
    </row>
    <row r="1628" spans="1:1" hidden="1">
      <c r="A1628" s="4"/>
    </row>
    <row r="1629" spans="1:1" hidden="1">
      <c r="A1629" s="4"/>
    </row>
    <row r="1630" spans="1:1" hidden="1">
      <c r="A1630" s="4"/>
    </row>
    <row r="1631" spans="1:1" hidden="1">
      <c r="A1631" s="4"/>
    </row>
    <row r="1632" spans="1:1" hidden="1">
      <c r="A1632" s="4"/>
    </row>
    <row r="1633" spans="1:1" hidden="1">
      <c r="A1633" s="4"/>
    </row>
    <row r="1634" spans="1:1" hidden="1">
      <c r="A1634" s="4"/>
    </row>
    <row r="1635" spans="1:1" hidden="1">
      <c r="A1635" s="4"/>
    </row>
    <row r="1636" spans="1:1" hidden="1">
      <c r="A1636" s="4"/>
    </row>
    <row r="1637" spans="1:1" hidden="1">
      <c r="A1637" s="4"/>
    </row>
    <row r="1638" spans="1:1" hidden="1">
      <c r="A1638" s="4"/>
    </row>
    <row r="1639" spans="1:1" hidden="1">
      <c r="A1639" s="4"/>
    </row>
    <row r="1640" spans="1:1" hidden="1">
      <c r="A1640" s="4"/>
    </row>
    <row r="1641" spans="1:1" hidden="1">
      <c r="A1641" s="4"/>
    </row>
    <row r="1642" spans="1:1" hidden="1">
      <c r="A1642" s="4"/>
    </row>
    <row r="1643" spans="1:1" hidden="1">
      <c r="A1643" s="4"/>
    </row>
    <row r="1644" spans="1:1" hidden="1">
      <c r="A1644" s="4"/>
    </row>
    <row r="1645" spans="1:1" hidden="1">
      <c r="A1645" s="4"/>
    </row>
    <row r="1646" spans="1:1" hidden="1">
      <c r="A1646" s="4"/>
    </row>
    <row r="1647" spans="1:1" hidden="1">
      <c r="A1647" s="4"/>
    </row>
    <row r="1648" spans="1:1" hidden="1">
      <c r="A1648" s="4"/>
    </row>
    <row r="1649" spans="1:1" hidden="1">
      <c r="A1649" s="4"/>
    </row>
    <row r="1650" spans="1:1" hidden="1">
      <c r="A1650" s="4"/>
    </row>
    <row r="1651" spans="1:1" hidden="1">
      <c r="A1651" s="4"/>
    </row>
    <row r="1652" spans="1:1" hidden="1">
      <c r="A1652" s="4"/>
    </row>
    <row r="1653" spans="1:1" hidden="1">
      <c r="A1653" s="4"/>
    </row>
    <row r="1654" spans="1:1" hidden="1">
      <c r="A1654" s="4"/>
    </row>
    <row r="1655" spans="1:1" hidden="1">
      <c r="A1655" s="4"/>
    </row>
    <row r="1656" spans="1:1" hidden="1">
      <c r="A1656" s="4"/>
    </row>
    <row r="1657" spans="1:1" hidden="1">
      <c r="A1657" s="4"/>
    </row>
    <row r="1658" spans="1:1" hidden="1">
      <c r="A1658" s="4"/>
    </row>
    <row r="1659" spans="1:1" hidden="1">
      <c r="A1659" s="4"/>
    </row>
    <row r="1660" spans="1:1" hidden="1">
      <c r="A1660" s="4"/>
    </row>
    <row r="1661" spans="1:1" hidden="1">
      <c r="A1661" s="4"/>
    </row>
    <row r="1662" spans="1:1" hidden="1">
      <c r="A1662" s="4"/>
    </row>
    <row r="1663" spans="1:1" hidden="1">
      <c r="A1663" s="4"/>
    </row>
    <row r="1664" spans="1:1" hidden="1">
      <c r="A1664" s="4"/>
    </row>
    <row r="1665" spans="1:1" hidden="1">
      <c r="A1665" s="4"/>
    </row>
    <row r="1666" spans="1:1" hidden="1">
      <c r="A1666" s="4"/>
    </row>
    <row r="1667" spans="1:1" hidden="1">
      <c r="A1667" s="4"/>
    </row>
    <row r="1668" spans="1:1" hidden="1">
      <c r="A1668" s="4"/>
    </row>
    <row r="1669" spans="1:1" hidden="1">
      <c r="A1669" s="4"/>
    </row>
    <row r="1670" spans="1:1" hidden="1">
      <c r="A1670" s="4"/>
    </row>
    <row r="1671" spans="1:1" hidden="1">
      <c r="A1671" s="4"/>
    </row>
    <row r="1672" spans="1:1" hidden="1">
      <c r="A1672" s="4"/>
    </row>
    <row r="1673" spans="1:1" hidden="1">
      <c r="A1673" s="4"/>
    </row>
    <row r="1674" spans="1:1" hidden="1">
      <c r="A1674" s="4"/>
    </row>
    <row r="1675" spans="1:1" hidden="1">
      <c r="A1675" s="4"/>
    </row>
    <row r="1676" spans="1:1" hidden="1">
      <c r="A1676" s="4"/>
    </row>
    <row r="1677" spans="1:1" hidden="1">
      <c r="A1677" s="4"/>
    </row>
    <row r="1678" spans="1:1" hidden="1">
      <c r="A1678" s="4"/>
    </row>
    <row r="1679" spans="1:1" hidden="1">
      <c r="A1679" s="4"/>
    </row>
    <row r="1680" spans="1:1" hidden="1">
      <c r="A1680" s="4"/>
    </row>
    <row r="1681" spans="1:1" hidden="1">
      <c r="A1681" s="4"/>
    </row>
    <row r="1682" spans="1:1" hidden="1">
      <c r="A1682" s="4"/>
    </row>
    <row r="1683" spans="1:1" hidden="1">
      <c r="A1683" s="4"/>
    </row>
    <row r="1684" spans="1:1" hidden="1">
      <c r="A1684" s="4"/>
    </row>
    <row r="1685" spans="1:1" hidden="1">
      <c r="A1685" s="4"/>
    </row>
    <row r="1686" spans="1:1" hidden="1">
      <c r="A1686" s="4"/>
    </row>
    <row r="1687" spans="1:1" hidden="1">
      <c r="A1687" s="4"/>
    </row>
    <row r="1688" spans="1:1" hidden="1">
      <c r="A1688" s="4"/>
    </row>
    <row r="1689" spans="1:1" hidden="1">
      <c r="A1689" s="4"/>
    </row>
    <row r="1690" spans="1:1" hidden="1">
      <c r="A1690" s="4"/>
    </row>
    <row r="1691" spans="1:1" hidden="1">
      <c r="A1691" s="4"/>
    </row>
    <row r="1692" spans="1:1" hidden="1">
      <c r="A1692" s="4"/>
    </row>
    <row r="1693" spans="1:1" hidden="1">
      <c r="A1693" s="4"/>
    </row>
    <row r="1694" spans="1:1" hidden="1">
      <c r="A1694" s="4"/>
    </row>
    <row r="1695" spans="1:1" hidden="1">
      <c r="A1695" s="4"/>
    </row>
    <row r="1696" spans="1:1" hidden="1">
      <c r="A1696" s="4"/>
    </row>
    <row r="1697" spans="1:1" hidden="1">
      <c r="A1697" s="4"/>
    </row>
    <row r="1698" spans="1:1" hidden="1">
      <c r="A1698" s="4"/>
    </row>
    <row r="1699" spans="1:1" hidden="1">
      <c r="A1699" s="4"/>
    </row>
    <row r="1700" spans="1:1" hidden="1">
      <c r="A1700" s="4"/>
    </row>
    <row r="1701" spans="1:1" hidden="1">
      <c r="A1701" s="4"/>
    </row>
    <row r="1702" spans="1:1" hidden="1">
      <c r="A1702" s="4"/>
    </row>
    <row r="1703" spans="1:1" hidden="1">
      <c r="A1703" s="4"/>
    </row>
    <row r="1704" spans="1:1" hidden="1">
      <c r="A1704" s="4"/>
    </row>
    <row r="1705" spans="1:1" hidden="1">
      <c r="A1705" s="4"/>
    </row>
    <row r="1706" spans="1:1" hidden="1">
      <c r="A1706" s="4"/>
    </row>
    <row r="1707" spans="1:1" hidden="1">
      <c r="A1707" s="4"/>
    </row>
    <row r="1708" spans="1:1" hidden="1">
      <c r="A1708" s="4"/>
    </row>
    <row r="1709" spans="1:1" hidden="1">
      <c r="A1709" s="4"/>
    </row>
    <row r="1710" spans="1:1" hidden="1">
      <c r="A1710" s="4"/>
    </row>
    <row r="1711" spans="1:1" hidden="1">
      <c r="A1711" s="4"/>
    </row>
    <row r="1712" spans="1:1" hidden="1">
      <c r="A1712" s="4"/>
    </row>
    <row r="1713" spans="1:1" hidden="1">
      <c r="A1713" s="4"/>
    </row>
    <row r="1714" spans="1:1" hidden="1">
      <c r="A1714" s="4"/>
    </row>
    <row r="1715" spans="1:1" hidden="1">
      <c r="A1715" s="4"/>
    </row>
    <row r="1716" spans="1:1" hidden="1">
      <c r="A1716" s="4"/>
    </row>
    <row r="1717" spans="1:1" hidden="1">
      <c r="A1717" s="4"/>
    </row>
    <row r="1718" spans="1:1" hidden="1">
      <c r="A1718" s="4"/>
    </row>
    <row r="1719" spans="1:1" hidden="1">
      <c r="A1719" s="4"/>
    </row>
    <row r="1720" spans="1:1" hidden="1">
      <c r="A1720" s="4"/>
    </row>
    <row r="1721" spans="1:1" hidden="1">
      <c r="A1721" s="4"/>
    </row>
    <row r="1722" spans="1:1" hidden="1">
      <c r="A1722" s="4"/>
    </row>
    <row r="1723" spans="1:1" hidden="1">
      <c r="A1723" s="4"/>
    </row>
    <row r="1724" spans="1:1" hidden="1">
      <c r="A1724" s="4"/>
    </row>
    <row r="1725" spans="1:1" hidden="1">
      <c r="A1725" s="4"/>
    </row>
    <row r="1726" spans="1:1" hidden="1">
      <c r="A1726" s="4"/>
    </row>
    <row r="1727" spans="1:1" hidden="1">
      <c r="A1727" s="4"/>
    </row>
    <row r="1728" spans="1:1" hidden="1">
      <c r="A1728" s="4"/>
    </row>
    <row r="1729" spans="1:1" hidden="1">
      <c r="A1729" s="4"/>
    </row>
    <row r="1730" spans="1:1" hidden="1">
      <c r="A1730" s="4"/>
    </row>
    <row r="1731" spans="1:1" hidden="1">
      <c r="A1731" s="4"/>
    </row>
    <row r="1732" spans="1:1" hidden="1">
      <c r="A1732" s="4"/>
    </row>
    <row r="1733" spans="1:1" hidden="1">
      <c r="A1733" s="4"/>
    </row>
    <row r="1734" spans="1:1" hidden="1">
      <c r="A1734" s="4"/>
    </row>
    <row r="1735" spans="1:1" hidden="1">
      <c r="A1735" s="4"/>
    </row>
    <row r="1736" spans="1:1" hidden="1">
      <c r="A1736" s="4"/>
    </row>
    <row r="1737" spans="1:1" hidden="1">
      <c r="A1737" s="4"/>
    </row>
    <row r="1738" spans="1:1" hidden="1">
      <c r="A1738" s="4"/>
    </row>
    <row r="1739" spans="1:1" hidden="1">
      <c r="A1739" s="4"/>
    </row>
    <row r="1740" spans="1:1" hidden="1">
      <c r="A1740" s="4"/>
    </row>
    <row r="1741" spans="1:1" hidden="1">
      <c r="A1741" s="4"/>
    </row>
    <row r="1742" spans="1:1" hidden="1">
      <c r="A1742" s="4"/>
    </row>
    <row r="1743" spans="1:1" hidden="1">
      <c r="A1743" s="4"/>
    </row>
    <row r="1744" spans="1:1" hidden="1">
      <c r="A1744" s="4"/>
    </row>
    <row r="1745" spans="1:1" hidden="1">
      <c r="A1745" s="4"/>
    </row>
    <row r="1746" spans="1:1" hidden="1">
      <c r="A1746" s="4"/>
    </row>
    <row r="1747" spans="1:1" hidden="1">
      <c r="A1747" s="4"/>
    </row>
    <row r="1748" spans="1:1" hidden="1">
      <c r="A1748" s="4"/>
    </row>
    <row r="1749" spans="1:1" hidden="1">
      <c r="A1749" s="4"/>
    </row>
    <row r="1750" spans="1:1" hidden="1">
      <c r="A1750" s="4"/>
    </row>
    <row r="1751" spans="1:1" hidden="1">
      <c r="A1751" s="4"/>
    </row>
    <row r="1752" spans="1:1" hidden="1">
      <c r="A1752" s="4"/>
    </row>
    <row r="1753" spans="1:1" hidden="1">
      <c r="A1753" s="4"/>
    </row>
    <row r="1754" spans="1:1" hidden="1">
      <c r="A1754" s="4"/>
    </row>
    <row r="1755" spans="1:1" hidden="1">
      <c r="A1755" s="4"/>
    </row>
    <row r="1756" spans="1:1" hidden="1">
      <c r="A1756" s="4"/>
    </row>
    <row r="1757" spans="1:1" hidden="1">
      <c r="A1757" s="4"/>
    </row>
    <row r="1758" spans="1:1" hidden="1">
      <c r="A1758" s="4"/>
    </row>
    <row r="1759" spans="1:1" hidden="1">
      <c r="A1759" s="4"/>
    </row>
    <row r="1760" spans="1:1" hidden="1">
      <c r="A1760" s="4"/>
    </row>
    <row r="1761" spans="1:1" hidden="1">
      <c r="A1761" s="4"/>
    </row>
    <row r="1762" spans="1:1" hidden="1">
      <c r="A1762" s="4"/>
    </row>
    <row r="1763" spans="1:1" hidden="1">
      <c r="A1763" s="4"/>
    </row>
    <row r="1764" spans="1:1" hidden="1">
      <c r="A1764" s="4"/>
    </row>
    <row r="1765" spans="1:1" hidden="1">
      <c r="A1765" s="4"/>
    </row>
    <row r="1766" spans="1:1" hidden="1">
      <c r="A1766" s="4"/>
    </row>
    <row r="1767" spans="1:1" hidden="1">
      <c r="A1767" s="4"/>
    </row>
    <row r="1768" spans="1:1" hidden="1">
      <c r="A1768" s="4"/>
    </row>
    <row r="1769" spans="1:1" hidden="1">
      <c r="A1769" s="4"/>
    </row>
    <row r="1770" spans="1:1" hidden="1">
      <c r="A1770" s="4"/>
    </row>
    <row r="1771" spans="1:1" hidden="1">
      <c r="A1771" s="4"/>
    </row>
    <row r="1772" spans="1:1" hidden="1">
      <c r="A1772" s="4"/>
    </row>
    <row r="1773" spans="1:1" hidden="1">
      <c r="A1773" s="4"/>
    </row>
    <row r="1774" spans="1:1" hidden="1">
      <c r="A1774" s="4"/>
    </row>
    <row r="1775" spans="1:1" hidden="1">
      <c r="A1775" s="4"/>
    </row>
    <row r="1776" spans="1:1" hidden="1">
      <c r="A1776" s="4"/>
    </row>
    <row r="1777" spans="1:1" hidden="1">
      <c r="A1777" s="4"/>
    </row>
    <row r="1778" spans="1:1" hidden="1">
      <c r="A1778" s="4"/>
    </row>
    <row r="1779" spans="1:1" hidden="1">
      <c r="A1779" s="4"/>
    </row>
    <row r="1780" spans="1:1" hidden="1">
      <c r="A1780" s="4"/>
    </row>
    <row r="1781" spans="1:1" hidden="1">
      <c r="A1781" s="4"/>
    </row>
    <row r="1782" spans="1:1" hidden="1">
      <c r="A1782" s="4"/>
    </row>
    <row r="1783" spans="1:1" hidden="1">
      <c r="A1783" s="4"/>
    </row>
    <row r="1784" spans="1:1" hidden="1">
      <c r="A1784" s="4"/>
    </row>
    <row r="1785" spans="1:1" hidden="1">
      <c r="A1785" s="4"/>
    </row>
    <row r="1786" spans="1:1" hidden="1">
      <c r="A1786" s="4"/>
    </row>
    <row r="1787" spans="1:1" hidden="1">
      <c r="A1787" s="4"/>
    </row>
    <row r="1788" spans="1:1" hidden="1">
      <c r="A1788" s="4"/>
    </row>
    <row r="1789" spans="1:1" hidden="1">
      <c r="A1789" s="4"/>
    </row>
    <row r="1790" spans="1:1" hidden="1">
      <c r="A1790" s="4"/>
    </row>
    <row r="1791" spans="1:1" hidden="1">
      <c r="A1791" s="4"/>
    </row>
    <row r="1792" spans="1:1" hidden="1">
      <c r="A1792" s="4"/>
    </row>
    <row r="1793" spans="1:1" hidden="1">
      <c r="A1793" s="4"/>
    </row>
    <row r="1794" spans="1:1" hidden="1">
      <c r="A1794" s="4"/>
    </row>
    <row r="1795" spans="1:1" hidden="1">
      <c r="A1795" s="4"/>
    </row>
    <row r="1796" spans="1:1" hidden="1">
      <c r="A1796" s="4"/>
    </row>
    <row r="1797" spans="1:1" hidden="1">
      <c r="A1797" s="4"/>
    </row>
    <row r="1798" spans="1:1" hidden="1">
      <c r="A1798" s="4"/>
    </row>
    <row r="1799" spans="1:1" hidden="1">
      <c r="A1799" s="4"/>
    </row>
    <row r="1800" spans="1:1" hidden="1">
      <c r="A1800" s="4"/>
    </row>
    <row r="1801" spans="1:1" hidden="1">
      <c r="A1801" s="4"/>
    </row>
    <row r="1802" spans="1:1" hidden="1">
      <c r="A1802" s="4"/>
    </row>
    <row r="1803" spans="1:1" hidden="1">
      <c r="A1803" s="4"/>
    </row>
    <row r="1804" spans="1:1" hidden="1">
      <c r="A1804" s="4"/>
    </row>
    <row r="1805" spans="1:1" hidden="1">
      <c r="A1805" s="4"/>
    </row>
    <row r="1806" spans="1:1" hidden="1">
      <c r="A1806" s="4"/>
    </row>
    <row r="1807" spans="1:1" hidden="1">
      <c r="A1807" s="4"/>
    </row>
    <row r="1808" spans="1:1" hidden="1">
      <c r="A1808" s="4"/>
    </row>
    <row r="1809" spans="1:1" hidden="1">
      <c r="A1809" s="4"/>
    </row>
    <row r="1810" spans="1:1" hidden="1">
      <c r="A1810" s="4"/>
    </row>
    <row r="1811" spans="1:1" hidden="1">
      <c r="A1811" s="4"/>
    </row>
    <row r="1812" spans="1:1" hidden="1">
      <c r="A1812" s="4"/>
    </row>
    <row r="1813" spans="1:1" hidden="1">
      <c r="A1813" s="4"/>
    </row>
    <row r="1814" spans="1:1" hidden="1">
      <c r="A1814" s="4"/>
    </row>
    <row r="1815" spans="1:1" hidden="1">
      <c r="A1815" s="4"/>
    </row>
    <row r="1816" spans="1:1" hidden="1">
      <c r="A1816" s="4"/>
    </row>
    <row r="1817" spans="1:1" hidden="1">
      <c r="A1817" s="4"/>
    </row>
    <row r="1818" spans="1:1" hidden="1">
      <c r="A1818" s="4"/>
    </row>
    <row r="1819" spans="1:1" hidden="1">
      <c r="A1819" s="4"/>
    </row>
    <row r="1820" spans="1:1" hidden="1">
      <c r="A1820" s="4"/>
    </row>
    <row r="1821" spans="1:1" hidden="1">
      <c r="A1821" s="4"/>
    </row>
    <row r="1822" spans="1:1" hidden="1">
      <c r="A1822" s="4"/>
    </row>
    <row r="1823" spans="1:1" hidden="1">
      <c r="A1823" s="4"/>
    </row>
    <row r="1824" spans="1:1" hidden="1">
      <c r="A1824" s="4"/>
    </row>
    <row r="1825" spans="1:1" hidden="1">
      <c r="A1825" s="4"/>
    </row>
    <row r="1826" spans="1:1" hidden="1">
      <c r="A1826" s="4"/>
    </row>
    <row r="1827" spans="1:1" hidden="1">
      <c r="A1827" s="4"/>
    </row>
    <row r="1828" spans="1:1" hidden="1">
      <c r="A1828" s="4"/>
    </row>
    <row r="1829" spans="1:1" hidden="1">
      <c r="A1829" s="4"/>
    </row>
    <row r="1830" spans="1:1" hidden="1">
      <c r="A1830" s="4"/>
    </row>
    <row r="1831" spans="1:1" hidden="1">
      <c r="A1831" s="4"/>
    </row>
    <row r="1832" spans="1:1" hidden="1">
      <c r="A1832" s="4"/>
    </row>
    <row r="1833" spans="1:1" hidden="1">
      <c r="A1833" s="4"/>
    </row>
    <row r="1834" spans="1:1" hidden="1">
      <c r="A1834" s="4"/>
    </row>
    <row r="1835" spans="1:1" hidden="1">
      <c r="A1835" s="4"/>
    </row>
    <row r="1836" spans="1:1" hidden="1">
      <c r="A1836" s="4"/>
    </row>
    <row r="1837" spans="1:1" hidden="1">
      <c r="A1837" s="4"/>
    </row>
    <row r="1838" spans="1:1" hidden="1">
      <c r="A1838" s="4"/>
    </row>
    <row r="1839" spans="1:1" hidden="1">
      <c r="A1839" s="4"/>
    </row>
    <row r="1840" spans="1:1" hidden="1">
      <c r="A1840" s="4"/>
    </row>
    <row r="1841" spans="1:1" hidden="1">
      <c r="A1841" s="4"/>
    </row>
    <row r="1842" spans="1:1" hidden="1">
      <c r="A1842" s="4"/>
    </row>
    <row r="1843" spans="1:1" hidden="1">
      <c r="A1843" s="4"/>
    </row>
    <row r="1844" spans="1:1" hidden="1">
      <c r="A1844" s="4"/>
    </row>
    <row r="1845" spans="1:1" hidden="1">
      <c r="A1845" s="4"/>
    </row>
    <row r="1846" spans="1:1" hidden="1">
      <c r="A1846" s="4"/>
    </row>
    <row r="1847" spans="1:1" hidden="1">
      <c r="A1847" s="4"/>
    </row>
    <row r="1848" spans="1:1" hidden="1">
      <c r="A1848" s="4"/>
    </row>
    <row r="1849" spans="1:1" hidden="1">
      <c r="A1849" s="4"/>
    </row>
    <row r="1850" spans="1:1" hidden="1">
      <c r="A1850" s="4"/>
    </row>
    <row r="1851" spans="1:1" hidden="1">
      <c r="A1851" s="4"/>
    </row>
    <row r="1852" spans="1:1" hidden="1">
      <c r="A1852" s="4"/>
    </row>
    <row r="1853" spans="1:1" hidden="1">
      <c r="A1853" s="4"/>
    </row>
    <row r="1854" spans="1:1" hidden="1">
      <c r="A1854" s="4"/>
    </row>
    <row r="1855" spans="1:1" hidden="1">
      <c r="A1855" s="4"/>
    </row>
    <row r="1856" spans="1:1" hidden="1">
      <c r="A1856" s="4"/>
    </row>
    <row r="1857" spans="1:1" hidden="1">
      <c r="A1857" s="4"/>
    </row>
    <row r="1858" spans="1:1" hidden="1">
      <c r="A1858" s="4"/>
    </row>
    <row r="1859" spans="1:1" hidden="1">
      <c r="A1859" s="4"/>
    </row>
    <row r="1860" spans="1:1" hidden="1">
      <c r="A1860" s="4"/>
    </row>
    <row r="1861" spans="1:1" hidden="1">
      <c r="A1861" s="4"/>
    </row>
    <row r="1862" spans="1:1" hidden="1">
      <c r="A1862" s="4"/>
    </row>
    <row r="1863" spans="1:1" hidden="1">
      <c r="A1863" s="4"/>
    </row>
    <row r="1864" spans="1:1" hidden="1">
      <c r="A1864" s="4"/>
    </row>
    <row r="1865" spans="1:1" hidden="1">
      <c r="A1865" s="4"/>
    </row>
    <row r="1866" spans="1:1" hidden="1">
      <c r="A1866" s="4"/>
    </row>
    <row r="1867" spans="1:1" hidden="1">
      <c r="A1867" s="4"/>
    </row>
    <row r="1868" spans="1:1" hidden="1">
      <c r="A1868" s="4"/>
    </row>
    <row r="1869" spans="1:1" hidden="1">
      <c r="A1869" s="4"/>
    </row>
    <row r="1870" spans="1:1" hidden="1">
      <c r="A1870" s="4"/>
    </row>
    <row r="1871" spans="1:1" hidden="1">
      <c r="A1871" s="4"/>
    </row>
    <row r="1872" spans="1:1" hidden="1">
      <c r="A1872" s="4"/>
    </row>
    <row r="1873" spans="1:1" hidden="1">
      <c r="A1873" s="4"/>
    </row>
    <row r="1874" spans="1:1" hidden="1">
      <c r="A1874" s="4"/>
    </row>
    <row r="1875" spans="1:1" hidden="1">
      <c r="A1875" s="4"/>
    </row>
    <row r="1876" spans="1:1" hidden="1">
      <c r="A1876" s="4"/>
    </row>
    <row r="1877" spans="1:1" hidden="1">
      <c r="A1877" s="4"/>
    </row>
    <row r="1878" spans="1:1" hidden="1">
      <c r="A1878" s="4"/>
    </row>
    <row r="1879" spans="1:1" hidden="1">
      <c r="A1879" s="4"/>
    </row>
    <row r="1880" spans="1:1" hidden="1">
      <c r="A1880" s="4"/>
    </row>
    <row r="1881" spans="1:1" hidden="1">
      <c r="A1881" s="4"/>
    </row>
    <row r="1882" spans="1:1" hidden="1">
      <c r="A1882" s="4"/>
    </row>
    <row r="1883" spans="1:1" hidden="1">
      <c r="A1883" s="4"/>
    </row>
    <row r="1884" spans="1:1" hidden="1">
      <c r="A1884" s="4"/>
    </row>
    <row r="1885" spans="1:1" hidden="1">
      <c r="A1885" s="4"/>
    </row>
    <row r="1886" spans="1:1" hidden="1">
      <c r="A1886" s="4"/>
    </row>
    <row r="1887" spans="1:1" hidden="1">
      <c r="A1887" s="4"/>
    </row>
    <row r="1888" spans="1:1" hidden="1">
      <c r="A1888" s="4"/>
    </row>
    <row r="1889" spans="1:1" hidden="1">
      <c r="A1889" s="4"/>
    </row>
    <row r="1890" spans="1:1" hidden="1">
      <c r="A1890" s="4"/>
    </row>
    <row r="1891" spans="1:1" hidden="1">
      <c r="A1891" s="4"/>
    </row>
    <row r="1892" spans="1:1" hidden="1">
      <c r="A1892" s="4"/>
    </row>
    <row r="1893" spans="1:1" hidden="1">
      <c r="A1893" s="4"/>
    </row>
    <row r="1894" spans="1:1" hidden="1">
      <c r="A1894" s="4"/>
    </row>
    <row r="1895" spans="1:1" hidden="1">
      <c r="A1895" s="4"/>
    </row>
    <row r="1896" spans="1:1" hidden="1">
      <c r="A1896" s="4"/>
    </row>
    <row r="1897" spans="1:1" hidden="1">
      <c r="A1897" s="4"/>
    </row>
    <row r="1898" spans="1:1" hidden="1">
      <c r="A1898" s="4"/>
    </row>
    <row r="1899" spans="1:1" hidden="1">
      <c r="A1899" s="4"/>
    </row>
    <row r="1900" spans="1:1" hidden="1">
      <c r="A1900" s="4"/>
    </row>
    <row r="1901" spans="1:1" hidden="1">
      <c r="A1901" s="4"/>
    </row>
    <row r="1902" spans="1:1" hidden="1">
      <c r="A1902" s="4"/>
    </row>
    <row r="1903" spans="1:1" hidden="1">
      <c r="A1903" s="4"/>
    </row>
    <row r="1904" spans="1:1" hidden="1">
      <c r="A1904" s="4"/>
    </row>
    <row r="1905" spans="1:1" hidden="1">
      <c r="A1905" s="4"/>
    </row>
    <row r="1906" spans="1:1" hidden="1">
      <c r="A1906" s="4"/>
    </row>
    <row r="1907" spans="1:1" hidden="1">
      <c r="A1907" s="4"/>
    </row>
    <row r="1908" spans="1:1" hidden="1">
      <c r="A1908" s="4"/>
    </row>
    <row r="1909" spans="1:1" hidden="1">
      <c r="A1909" s="4"/>
    </row>
    <row r="1910" spans="1:1" hidden="1">
      <c r="A1910" s="4"/>
    </row>
    <row r="1911" spans="1:1" hidden="1">
      <c r="A1911" s="4"/>
    </row>
    <row r="1912" spans="1:1" hidden="1">
      <c r="A1912" s="4"/>
    </row>
    <row r="1913" spans="1:1" hidden="1">
      <c r="A1913" s="4"/>
    </row>
    <row r="1914" spans="1:1" hidden="1">
      <c r="A1914" s="4"/>
    </row>
    <row r="1915" spans="1:1" hidden="1">
      <c r="A1915" s="4"/>
    </row>
    <row r="1916" spans="1:1" hidden="1">
      <c r="A1916" s="4"/>
    </row>
    <row r="1917" spans="1:1" hidden="1">
      <c r="A1917" s="4"/>
    </row>
    <row r="1918" spans="1:1" hidden="1">
      <c r="A1918" s="4"/>
    </row>
    <row r="1919" spans="1:1" hidden="1">
      <c r="A1919" s="4"/>
    </row>
    <row r="1920" spans="1:1" hidden="1">
      <c r="A1920" s="4"/>
    </row>
    <row r="1921" spans="1:1" hidden="1">
      <c r="A1921" s="4"/>
    </row>
    <row r="1922" spans="1:1" hidden="1">
      <c r="A1922" s="4"/>
    </row>
    <row r="1923" spans="1:1" hidden="1">
      <c r="A1923" s="4"/>
    </row>
    <row r="1924" spans="1:1" hidden="1">
      <c r="A1924" s="4"/>
    </row>
    <row r="1925" spans="1:1" hidden="1">
      <c r="A1925" s="4"/>
    </row>
    <row r="1926" spans="1:1" hidden="1">
      <c r="A1926" s="4"/>
    </row>
    <row r="1927" spans="1:1" hidden="1">
      <c r="A1927" s="4"/>
    </row>
    <row r="1928" spans="1:1" hidden="1">
      <c r="A1928" s="4"/>
    </row>
    <row r="1929" spans="1:1" hidden="1">
      <c r="A1929" s="4"/>
    </row>
    <row r="1930" spans="1:1" hidden="1">
      <c r="A1930" s="4"/>
    </row>
    <row r="1931" spans="1:1" hidden="1">
      <c r="A1931" s="4"/>
    </row>
    <row r="1932" spans="1:1" hidden="1">
      <c r="A1932" s="4"/>
    </row>
    <row r="1933" spans="1:1" hidden="1">
      <c r="A1933" s="4"/>
    </row>
    <row r="1934" spans="1:1" hidden="1">
      <c r="A1934" s="4"/>
    </row>
    <row r="1935" spans="1:1" hidden="1">
      <c r="A1935" s="4"/>
    </row>
    <row r="1936" spans="1:1" hidden="1">
      <c r="A1936" s="4"/>
    </row>
    <row r="1937" spans="1:1" hidden="1">
      <c r="A1937" s="4"/>
    </row>
    <row r="1938" spans="1:1" hidden="1">
      <c r="A1938" s="4"/>
    </row>
    <row r="1939" spans="1:1" hidden="1">
      <c r="A1939" s="4"/>
    </row>
    <row r="1940" spans="1:1" hidden="1">
      <c r="A1940" s="4"/>
    </row>
    <row r="1941" spans="1:1" hidden="1">
      <c r="A1941" s="4"/>
    </row>
    <row r="1942" spans="1:1" hidden="1">
      <c r="A1942" s="4"/>
    </row>
    <row r="1943" spans="1:1" hidden="1">
      <c r="A1943" s="4"/>
    </row>
    <row r="1944" spans="1:1" hidden="1">
      <c r="A1944" s="4"/>
    </row>
    <row r="1945" spans="1:1" hidden="1">
      <c r="A1945" s="4"/>
    </row>
    <row r="1946" spans="1:1" hidden="1">
      <c r="A1946" s="4"/>
    </row>
    <row r="1947" spans="1:1" hidden="1">
      <c r="A1947" s="4"/>
    </row>
    <row r="1948" spans="1:1" hidden="1">
      <c r="A1948" s="4"/>
    </row>
    <row r="1949" spans="1:1" hidden="1">
      <c r="A1949" s="4"/>
    </row>
    <row r="1950" spans="1:1" hidden="1">
      <c r="A1950" s="4"/>
    </row>
    <row r="1951" spans="1:1" hidden="1">
      <c r="A1951" s="4"/>
    </row>
    <row r="1952" spans="1:1" hidden="1">
      <c r="A1952" s="4"/>
    </row>
    <row r="1953" spans="1:1" hidden="1">
      <c r="A1953" s="4"/>
    </row>
    <row r="1954" spans="1:1" hidden="1">
      <c r="A1954" s="4"/>
    </row>
    <row r="1955" spans="1:1" hidden="1">
      <c r="A1955" s="4"/>
    </row>
    <row r="1956" spans="1:1" hidden="1">
      <c r="A1956" s="4"/>
    </row>
    <row r="1957" spans="1:1" hidden="1">
      <c r="A1957" s="4"/>
    </row>
    <row r="1958" spans="1:1" hidden="1">
      <c r="A1958" s="4"/>
    </row>
    <row r="1959" spans="1:1" hidden="1">
      <c r="A1959" s="4"/>
    </row>
    <row r="1960" spans="1:1" hidden="1">
      <c r="A1960" s="4"/>
    </row>
    <row r="1961" spans="1:1" hidden="1">
      <c r="A1961" s="4"/>
    </row>
    <row r="1962" spans="1:1" hidden="1">
      <c r="A1962" s="4"/>
    </row>
    <row r="1963" spans="1:1" hidden="1">
      <c r="A1963" s="4"/>
    </row>
    <row r="1964" spans="1:1" hidden="1">
      <c r="A1964" s="4"/>
    </row>
    <row r="1965" spans="1:1" hidden="1">
      <c r="A1965" s="4"/>
    </row>
    <row r="1966" spans="1:1" hidden="1">
      <c r="A1966" s="4"/>
    </row>
    <row r="1967" spans="1:1" hidden="1">
      <c r="A1967" s="4"/>
    </row>
    <row r="1968" spans="1:1" hidden="1">
      <c r="A1968" s="4"/>
    </row>
    <row r="1969" spans="1:1" hidden="1">
      <c r="A1969" s="4"/>
    </row>
    <row r="1970" spans="1:1" hidden="1">
      <c r="A1970" s="4"/>
    </row>
    <row r="1971" spans="1:1" hidden="1">
      <c r="A1971" s="4"/>
    </row>
    <row r="1972" spans="1:1" hidden="1">
      <c r="A1972" s="4"/>
    </row>
    <row r="1973" spans="1:1" hidden="1">
      <c r="A1973" s="4"/>
    </row>
    <row r="1974" spans="1:1" hidden="1">
      <c r="A1974" s="4"/>
    </row>
    <row r="1975" spans="1:1" hidden="1">
      <c r="A1975" s="4"/>
    </row>
    <row r="1976" spans="1:1" hidden="1">
      <c r="A1976" s="4"/>
    </row>
    <row r="1977" spans="1:1" hidden="1">
      <c r="A1977" s="4"/>
    </row>
    <row r="1978" spans="1:1" hidden="1">
      <c r="A1978" s="4"/>
    </row>
    <row r="1979" spans="1:1" hidden="1">
      <c r="A1979" s="4"/>
    </row>
    <row r="1980" spans="1:1" hidden="1">
      <c r="A1980" s="4"/>
    </row>
    <row r="1981" spans="1:1" hidden="1">
      <c r="A1981" s="4"/>
    </row>
    <row r="1982" spans="1:1" hidden="1">
      <c r="A1982" s="4"/>
    </row>
    <row r="1983" spans="1:1" hidden="1">
      <c r="A1983" s="4"/>
    </row>
    <row r="1984" spans="1:1" hidden="1">
      <c r="A1984" s="4"/>
    </row>
    <row r="1985" spans="1:1" hidden="1">
      <c r="A1985" s="4"/>
    </row>
    <row r="1986" spans="1:1" hidden="1">
      <c r="A1986" s="4"/>
    </row>
    <row r="1987" spans="1:1" hidden="1">
      <c r="A1987" s="4"/>
    </row>
    <row r="1988" spans="1:1" hidden="1">
      <c r="A1988" s="4"/>
    </row>
    <row r="1989" spans="1:1" hidden="1">
      <c r="A1989" s="4"/>
    </row>
    <row r="1990" spans="1:1" hidden="1">
      <c r="A1990" s="4"/>
    </row>
    <row r="1991" spans="1:1" hidden="1">
      <c r="A1991" s="4"/>
    </row>
    <row r="1992" spans="1:1" hidden="1">
      <c r="A1992" s="4"/>
    </row>
    <row r="1993" spans="1:1" hidden="1">
      <c r="A1993" s="4"/>
    </row>
    <row r="1994" spans="1:1" hidden="1">
      <c r="A1994" s="4"/>
    </row>
    <row r="1995" spans="1:1" hidden="1">
      <c r="A1995" s="4"/>
    </row>
    <row r="1996" spans="1:1" hidden="1">
      <c r="A1996" s="4"/>
    </row>
    <row r="1997" spans="1:1" hidden="1">
      <c r="A1997" s="4"/>
    </row>
    <row r="1998" spans="1:1" hidden="1">
      <c r="A1998" s="4"/>
    </row>
    <row r="1999" spans="1:1" hidden="1">
      <c r="A1999" s="4"/>
    </row>
    <row r="2000" spans="1:1" hidden="1">
      <c r="A2000" s="4"/>
    </row>
    <row r="2001" spans="1:1" hidden="1">
      <c r="A2001" s="4"/>
    </row>
    <row r="2002" spans="1:1" hidden="1">
      <c r="A2002" s="4"/>
    </row>
    <row r="2003" spans="1:1" hidden="1">
      <c r="A2003" s="4"/>
    </row>
    <row r="2004" spans="1:1" hidden="1">
      <c r="A2004" s="4"/>
    </row>
    <row r="2005" spans="1:1" hidden="1">
      <c r="A2005" s="4"/>
    </row>
    <row r="2006" spans="1:1" hidden="1">
      <c r="A2006" s="4"/>
    </row>
    <row r="2007" spans="1:1" hidden="1">
      <c r="A2007" s="4"/>
    </row>
    <row r="2008" spans="1:1" hidden="1">
      <c r="A2008" s="4"/>
    </row>
    <row r="2009" spans="1:1" hidden="1">
      <c r="A2009" s="4"/>
    </row>
    <row r="2010" spans="1:1" hidden="1">
      <c r="A2010" s="4"/>
    </row>
    <row r="2011" spans="1:1" hidden="1">
      <c r="A2011" s="4"/>
    </row>
    <row r="2012" spans="1:1" hidden="1">
      <c r="A2012" s="4"/>
    </row>
    <row r="2013" spans="1:1" hidden="1">
      <c r="A2013" s="4"/>
    </row>
    <row r="2014" spans="1:1" hidden="1">
      <c r="A2014" s="4"/>
    </row>
    <row r="2015" spans="1:1" hidden="1">
      <c r="A2015" s="4"/>
    </row>
    <row r="2016" spans="1:1" hidden="1">
      <c r="A2016" s="4"/>
    </row>
    <row r="2017" spans="1:1" hidden="1">
      <c r="A2017" s="4"/>
    </row>
    <row r="2018" spans="1:1" hidden="1">
      <c r="A2018" s="4"/>
    </row>
    <row r="2019" spans="1:1" hidden="1">
      <c r="A2019" s="4"/>
    </row>
    <row r="2020" spans="1:1" hidden="1">
      <c r="A2020" s="4"/>
    </row>
    <row r="2021" spans="1:1" hidden="1">
      <c r="A2021" s="4"/>
    </row>
    <row r="2022" spans="1:1" hidden="1">
      <c r="A2022" s="4"/>
    </row>
    <row r="2023" spans="1:1" hidden="1">
      <c r="A2023" s="4"/>
    </row>
    <row r="2024" spans="1:1" hidden="1">
      <c r="A2024" s="4"/>
    </row>
    <row r="2025" spans="1:1" hidden="1">
      <c r="A2025" s="4"/>
    </row>
    <row r="2026" spans="1:1" hidden="1">
      <c r="A2026" s="4"/>
    </row>
    <row r="2027" spans="1:1" hidden="1">
      <c r="A2027" s="4"/>
    </row>
    <row r="2028" spans="1:1" hidden="1">
      <c r="A2028" s="4"/>
    </row>
    <row r="2029" spans="1:1" hidden="1">
      <c r="A2029" s="4"/>
    </row>
    <row r="2030" spans="1:1" hidden="1">
      <c r="A2030" s="4"/>
    </row>
    <row r="2031" spans="1:1" hidden="1">
      <c r="A2031" s="4"/>
    </row>
    <row r="2032" spans="1:1" hidden="1">
      <c r="A2032" s="4"/>
    </row>
    <row r="2033" spans="1:1" hidden="1">
      <c r="A2033" s="4"/>
    </row>
    <row r="2034" spans="1:1" hidden="1">
      <c r="A2034" s="4"/>
    </row>
    <row r="2035" spans="1:1" hidden="1">
      <c r="A2035" s="4"/>
    </row>
    <row r="2036" spans="1:1" hidden="1">
      <c r="A2036" s="4"/>
    </row>
    <row r="2037" spans="1:1" hidden="1">
      <c r="A2037" s="4"/>
    </row>
    <row r="2038" spans="1:1" hidden="1">
      <c r="A2038" s="4"/>
    </row>
    <row r="2039" spans="1:1" hidden="1">
      <c r="A2039" s="4"/>
    </row>
    <row r="2040" spans="1:1" hidden="1">
      <c r="A2040" s="4"/>
    </row>
    <row r="2041" spans="1:1" hidden="1">
      <c r="A2041" s="4"/>
    </row>
    <row r="2042" spans="1:1" hidden="1">
      <c r="A2042" s="4"/>
    </row>
    <row r="2043" spans="1:1" hidden="1">
      <c r="A2043" s="4"/>
    </row>
    <row r="2044" spans="1:1" hidden="1">
      <c r="A2044" s="4"/>
    </row>
    <row r="2045" spans="1:1" hidden="1">
      <c r="A2045" s="4"/>
    </row>
    <row r="2046" spans="1:1" hidden="1">
      <c r="A2046" s="4"/>
    </row>
    <row r="2047" spans="1:1" hidden="1">
      <c r="A2047" s="4"/>
    </row>
    <row r="2048" spans="1:1" hidden="1">
      <c r="A2048" s="4"/>
    </row>
    <row r="2049" spans="1:1" hidden="1">
      <c r="A2049" s="4"/>
    </row>
    <row r="2050" spans="1:1" hidden="1">
      <c r="A2050" s="4"/>
    </row>
    <row r="2051" spans="1:1" hidden="1">
      <c r="A2051" s="4"/>
    </row>
    <row r="2052" spans="1:1" hidden="1">
      <c r="A2052" s="4"/>
    </row>
    <row r="2053" spans="1:1" hidden="1">
      <c r="A2053" s="4"/>
    </row>
    <row r="2054" spans="1:1" hidden="1">
      <c r="A2054" s="4"/>
    </row>
    <row r="2055" spans="1:1" hidden="1">
      <c r="A2055" s="4"/>
    </row>
    <row r="2056" spans="1:1" hidden="1">
      <c r="A2056" s="4"/>
    </row>
    <row r="2057" spans="1:1" hidden="1">
      <c r="A2057" s="4"/>
    </row>
    <row r="2058" spans="1:1" hidden="1">
      <c r="A2058" s="4"/>
    </row>
    <row r="2059" spans="1:1" hidden="1">
      <c r="A2059" s="4"/>
    </row>
    <row r="2060" spans="1:1" hidden="1">
      <c r="A2060" s="4"/>
    </row>
    <row r="2061" spans="1:1" hidden="1">
      <c r="A2061" s="4"/>
    </row>
    <row r="2062" spans="1:1" hidden="1">
      <c r="A2062" s="4"/>
    </row>
    <row r="2063" spans="1:1" hidden="1">
      <c r="A2063" s="4"/>
    </row>
    <row r="2064" spans="1:1" hidden="1">
      <c r="A2064" s="4"/>
    </row>
    <row r="2065" spans="1:1" hidden="1">
      <c r="A2065" s="4"/>
    </row>
    <row r="2066" spans="1:1" hidden="1">
      <c r="A2066" s="4"/>
    </row>
    <row r="2067" spans="1:1" hidden="1">
      <c r="A2067" s="4"/>
    </row>
    <row r="2068" spans="1:1" hidden="1">
      <c r="A2068" s="4"/>
    </row>
    <row r="2069" spans="1:1" hidden="1">
      <c r="A2069" s="4"/>
    </row>
    <row r="2070" spans="1:1" hidden="1">
      <c r="A2070" s="4"/>
    </row>
    <row r="2071" spans="1:1" hidden="1">
      <c r="A2071" s="4"/>
    </row>
    <row r="2072" spans="1:1" hidden="1">
      <c r="A2072" s="4"/>
    </row>
    <row r="2073" spans="1:1" hidden="1">
      <c r="A2073" s="4"/>
    </row>
    <row r="2074" spans="1:1" hidden="1">
      <c r="A2074" s="4"/>
    </row>
    <row r="2075" spans="1:1" hidden="1">
      <c r="A2075" s="4"/>
    </row>
    <row r="2076" spans="1:1" hidden="1">
      <c r="A2076" s="4"/>
    </row>
    <row r="2077" spans="1:1" hidden="1">
      <c r="A2077" s="4"/>
    </row>
    <row r="2078" spans="1:1" hidden="1">
      <c r="A2078" s="4"/>
    </row>
    <row r="2079" spans="1:1" hidden="1">
      <c r="A2079" s="4"/>
    </row>
    <row r="2080" spans="1:1" hidden="1">
      <c r="A2080" s="4"/>
    </row>
    <row r="2081" spans="1:1" hidden="1">
      <c r="A2081" s="4"/>
    </row>
    <row r="2082" spans="1:1" hidden="1">
      <c r="A2082" s="4"/>
    </row>
    <row r="2083" spans="1:1" hidden="1">
      <c r="A2083" s="4"/>
    </row>
    <row r="2084" spans="1:1" hidden="1">
      <c r="A2084" s="4"/>
    </row>
    <row r="2085" spans="1:1" hidden="1">
      <c r="A2085" s="4"/>
    </row>
    <row r="2086" spans="1:1" hidden="1">
      <c r="A2086" s="4"/>
    </row>
    <row r="2087" spans="1:1" hidden="1">
      <c r="A2087" s="4"/>
    </row>
    <row r="2088" spans="1:1" hidden="1">
      <c r="A2088" s="4"/>
    </row>
    <row r="2089" spans="1:1" hidden="1">
      <c r="A2089" s="4"/>
    </row>
    <row r="2090" spans="1:1" hidden="1">
      <c r="A2090" s="4"/>
    </row>
    <row r="2091" spans="1:1" hidden="1">
      <c r="A2091" s="4"/>
    </row>
    <row r="2092" spans="1:1" hidden="1">
      <c r="A2092" s="4"/>
    </row>
    <row r="2093" spans="1:1" hidden="1">
      <c r="A2093" s="4"/>
    </row>
    <row r="2094" spans="1:1" hidden="1">
      <c r="A2094" s="4"/>
    </row>
    <row r="2095" spans="1:1" hidden="1">
      <c r="A2095" s="4"/>
    </row>
    <row r="2096" spans="1:1" hidden="1">
      <c r="A2096" s="4"/>
    </row>
    <row r="2097" spans="1:1" hidden="1">
      <c r="A2097" s="4"/>
    </row>
    <row r="2098" spans="1:1" hidden="1">
      <c r="A2098" s="4"/>
    </row>
    <row r="2099" spans="1:1" hidden="1">
      <c r="A2099" s="4"/>
    </row>
    <row r="2100" spans="1:1" hidden="1">
      <c r="A2100" s="4"/>
    </row>
    <row r="2101" spans="1:1" hidden="1">
      <c r="A2101" s="4"/>
    </row>
    <row r="2102" spans="1:1" hidden="1">
      <c r="A2102" s="4"/>
    </row>
    <row r="2103" spans="1:1" hidden="1">
      <c r="A2103" s="4"/>
    </row>
    <row r="2104" spans="1:1" hidden="1">
      <c r="A2104" s="4"/>
    </row>
    <row r="2105" spans="1:1" hidden="1">
      <c r="A2105" s="4"/>
    </row>
    <row r="2106" spans="1:1" hidden="1">
      <c r="A2106" s="4"/>
    </row>
    <row r="2107" spans="1:1" hidden="1">
      <c r="A2107" s="4"/>
    </row>
    <row r="2108" spans="1:1" hidden="1">
      <c r="A2108" s="4"/>
    </row>
    <row r="2109" spans="1:1" hidden="1">
      <c r="A2109" s="4"/>
    </row>
    <row r="2110" spans="1:1" hidden="1">
      <c r="A2110" s="4"/>
    </row>
    <row r="2111" spans="1:1" hidden="1">
      <c r="A2111" s="4"/>
    </row>
    <row r="2112" spans="1:1" hidden="1">
      <c r="A2112" s="4"/>
    </row>
    <row r="2113" spans="1:1" hidden="1">
      <c r="A2113" s="4"/>
    </row>
    <row r="2114" spans="1:1" hidden="1">
      <c r="A2114" s="4"/>
    </row>
    <row r="2115" spans="1:1" hidden="1">
      <c r="A2115" s="4"/>
    </row>
    <row r="2116" spans="1:1" hidden="1">
      <c r="A2116" s="4"/>
    </row>
    <row r="2117" spans="1:1" hidden="1">
      <c r="A2117" s="4"/>
    </row>
    <row r="2118" spans="1:1" hidden="1">
      <c r="A2118" s="4"/>
    </row>
    <row r="2119" spans="1:1" hidden="1">
      <c r="A2119" s="4"/>
    </row>
    <row r="2120" spans="1:1" hidden="1">
      <c r="A2120" s="4"/>
    </row>
    <row r="2121" spans="1:1" hidden="1">
      <c r="A2121" s="4"/>
    </row>
    <row r="2122" spans="1:1" hidden="1">
      <c r="A2122" s="4"/>
    </row>
    <row r="2123" spans="1:1" hidden="1">
      <c r="A2123" s="4"/>
    </row>
    <row r="2124" spans="1:1" hidden="1">
      <c r="A2124" s="4"/>
    </row>
    <row r="2125" spans="1:1" hidden="1">
      <c r="A2125" s="4"/>
    </row>
    <row r="2126" spans="1:1" hidden="1">
      <c r="A2126" s="4"/>
    </row>
    <row r="2127" spans="1:1" hidden="1">
      <c r="A2127" s="4"/>
    </row>
    <row r="2128" spans="1:1" hidden="1">
      <c r="A2128" s="4"/>
    </row>
    <row r="2129" spans="1:1" hidden="1">
      <c r="A2129" s="4"/>
    </row>
    <row r="2130" spans="1:1" hidden="1">
      <c r="A2130" s="4"/>
    </row>
    <row r="2131" spans="1:1" hidden="1">
      <c r="A2131" s="4"/>
    </row>
    <row r="2132" spans="1:1" hidden="1">
      <c r="A2132" s="4"/>
    </row>
    <row r="2133" spans="1:1" hidden="1">
      <c r="A2133" s="4"/>
    </row>
    <row r="2134" spans="1:1" hidden="1">
      <c r="A2134" s="4"/>
    </row>
    <row r="2135" spans="1:1" hidden="1">
      <c r="A2135" s="4"/>
    </row>
    <row r="2136" spans="1:1" hidden="1">
      <c r="A2136" s="4"/>
    </row>
    <row r="2137" spans="1:1" hidden="1">
      <c r="A2137" s="4"/>
    </row>
    <row r="2138" spans="1:1" hidden="1">
      <c r="A2138" s="4"/>
    </row>
    <row r="2139" spans="1:1" hidden="1">
      <c r="A2139" s="4"/>
    </row>
    <row r="2140" spans="1:1" hidden="1">
      <c r="A2140" s="4"/>
    </row>
    <row r="2141" spans="1:1" hidden="1">
      <c r="A2141" s="4"/>
    </row>
    <row r="2142" spans="1:1" hidden="1">
      <c r="A2142" s="4"/>
    </row>
    <row r="2143" spans="1:1" hidden="1">
      <c r="A2143" s="4"/>
    </row>
    <row r="2144" spans="1:1" hidden="1">
      <c r="A2144" s="4"/>
    </row>
    <row r="2145" spans="1:1" hidden="1">
      <c r="A2145" s="4"/>
    </row>
    <row r="2146" spans="1:1" hidden="1">
      <c r="A2146" s="4"/>
    </row>
    <row r="2147" spans="1:1" hidden="1">
      <c r="A2147" s="4"/>
    </row>
    <row r="2148" spans="1:1" hidden="1">
      <c r="A2148" s="4"/>
    </row>
    <row r="2149" spans="1:1" hidden="1">
      <c r="A2149" s="4"/>
    </row>
    <row r="2150" spans="1:1" hidden="1">
      <c r="A2150" s="4"/>
    </row>
    <row r="2151" spans="1:1" hidden="1">
      <c r="A2151" s="4"/>
    </row>
    <row r="2152" spans="1:1" hidden="1">
      <c r="A2152" s="4"/>
    </row>
    <row r="2153" spans="1:1" hidden="1">
      <c r="A2153" s="4"/>
    </row>
    <row r="2154" spans="1:1" hidden="1">
      <c r="A2154" s="4"/>
    </row>
    <row r="2155" spans="1:1" hidden="1">
      <c r="A2155" s="4"/>
    </row>
    <row r="2156" spans="1:1" hidden="1">
      <c r="A2156" s="4"/>
    </row>
    <row r="2157" spans="1:1" hidden="1">
      <c r="A2157" s="4"/>
    </row>
    <row r="2158" spans="1:1" hidden="1">
      <c r="A2158" s="4"/>
    </row>
    <row r="2159" spans="1:1" hidden="1">
      <c r="A2159" s="4"/>
    </row>
    <row r="2160" spans="1:1" hidden="1">
      <c r="A2160" s="4"/>
    </row>
    <row r="2161" spans="1:1" hidden="1">
      <c r="A2161" s="4"/>
    </row>
    <row r="2162" spans="1:1" hidden="1">
      <c r="A2162" s="4"/>
    </row>
    <row r="2163" spans="1:1" hidden="1">
      <c r="A2163" s="4"/>
    </row>
    <row r="2164" spans="1:1" hidden="1">
      <c r="A2164" s="4"/>
    </row>
    <row r="2165" spans="1:1" hidden="1">
      <c r="A2165" s="4"/>
    </row>
    <row r="2166" spans="1:1" hidden="1">
      <c r="A2166" s="4"/>
    </row>
    <row r="2167" spans="1:1" hidden="1">
      <c r="A2167" s="4"/>
    </row>
    <row r="2168" spans="1:1" hidden="1">
      <c r="A2168" s="4"/>
    </row>
    <row r="2169" spans="1:1" hidden="1">
      <c r="A2169" s="4"/>
    </row>
    <row r="2170" spans="1:1" hidden="1">
      <c r="A2170" s="4"/>
    </row>
    <row r="2171" spans="1:1" hidden="1">
      <c r="A2171" s="4"/>
    </row>
    <row r="2172" spans="1:1" hidden="1">
      <c r="A2172" s="4"/>
    </row>
    <row r="2173" spans="1:1" hidden="1">
      <c r="A2173" s="4"/>
    </row>
    <row r="2174" spans="1:1" hidden="1">
      <c r="A2174" s="4"/>
    </row>
    <row r="2175" spans="1:1" hidden="1">
      <c r="A2175" s="4"/>
    </row>
    <row r="2176" spans="1:1" hidden="1">
      <c r="A2176" s="4"/>
    </row>
    <row r="2177" spans="1:1" hidden="1">
      <c r="A2177" s="4"/>
    </row>
    <row r="2178" spans="1:1" hidden="1">
      <c r="A2178" s="4"/>
    </row>
    <row r="2179" spans="1:1" hidden="1">
      <c r="A2179" s="4"/>
    </row>
    <row r="2180" spans="1:1" hidden="1">
      <c r="A2180" s="4"/>
    </row>
    <row r="2181" spans="1:1" hidden="1">
      <c r="A2181" s="4"/>
    </row>
    <row r="2182" spans="1:1" hidden="1">
      <c r="A2182" s="4"/>
    </row>
    <row r="2183" spans="1:1" hidden="1">
      <c r="A2183" s="4"/>
    </row>
    <row r="2184" spans="1:1" hidden="1">
      <c r="A2184" s="4"/>
    </row>
    <row r="2185" spans="1:1" hidden="1">
      <c r="A2185" s="4"/>
    </row>
    <row r="2186" spans="1:1" hidden="1">
      <c r="A2186" s="4"/>
    </row>
    <row r="2187" spans="1:1" hidden="1">
      <c r="A2187" s="4"/>
    </row>
    <row r="2188" spans="1:1" hidden="1">
      <c r="A2188" s="4"/>
    </row>
    <row r="2189" spans="1:1" hidden="1">
      <c r="A2189" s="4"/>
    </row>
    <row r="2190" spans="1:1" hidden="1">
      <c r="A2190" s="4"/>
    </row>
    <row r="2191" spans="1:1" hidden="1">
      <c r="A2191" s="4"/>
    </row>
    <row r="2192" spans="1:1" hidden="1">
      <c r="A2192" s="4"/>
    </row>
    <row r="2193" spans="1:1" hidden="1">
      <c r="A2193" s="4"/>
    </row>
    <row r="2194" spans="1:1" hidden="1">
      <c r="A2194" s="4"/>
    </row>
    <row r="2195" spans="1:1" hidden="1">
      <c r="A2195" s="4"/>
    </row>
    <row r="2196" spans="1:1" hidden="1">
      <c r="A2196" s="4"/>
    </row>
    <row r="2197" spans="1:1" hidden="1">
      <c r="A2197" s="4"/>
    </row>
    <row r="2198" spans="1:1" hidden="1">
      <c r="A2198" s="4"/>
    </row>
    <row r="2199" spans="1:1" hidden="1">
      <c r="A2199" s="4"/>
    </row>
    <row r="2200" spans="1:1" hidden="1">
      <c r="A2200" s="4"/>
    </row>
    <row r="2201" spans="1:1" hidden="1">
      <c r="A2201" s="4"/>
    </row>
    <row r="2202" spans="1:1" hidden="1">
      <c r="A2202" s="4"/>
    </row>
    <row r="2203" spans="1:1" hidden="1">
      <c r="A2203" s="4"/>
    </row>
    <row r="2204" spans="1:1" hidden="1">
      <c r="A2204" s="4"/>
    </row>
    <row r="2205" spans="1:1" hidden="1">
      <c r="A2205" s="4"/>
    </row>
    <row r="2206" spans="1:1" hidden="1">
      <c r="A2206" s="4"/>
    </row>
    <row r="2207" spans="1:1" hidden="1">
      <c r="A2207" s="4"/>
    </row>
    <row r="2208" spans="1:1" hidden="1">
      <c r="A2208" s="4"/>
    </row>
    <row r="2209" spans="1:1" hidden="1">
      <c r="A2209" s="4"/>
    </row>
    <row r="2210" spans="1:1" hidden="1">
      <c r="A2210" s="4"/>
    </row>
    <row r="2211" spans="1:1" hidden="1">
      <c r="A2211" s="4"/>
    </row>
    <row r="2212" spans="1:1" hidden="1">
      <c r="A2212" s="4"/>
    </row>
    <row r="2213" spans="1:1" hidden="1">
      <c r="A2213" s="4"/>
    </row>
    <row r="2214" spans="1:1" hidden="1">
      <c r="A2214" s="4"/>
    </row>
    <row r="2215" spans="1:1" hidden="1">
      <c r="A2215" s="4"/>
    </row>
    <row r="2216" spans="1:1" hidden="1">
      <c r="A2216" s="4"/>
    </row>
    <row r="2217" spans="1:1" hidden="1">
      <c r="A2217" s="4"/>
    </row>
    <row r="2218" spans="1:1" hidden="1">
      <c r="A2218" s="4"/>
    </row>
    <row r="2219" spans="1:1" hidden="1">
      <c r="A2219" s="4"/>
    </row>
    <row r="2220" spans="1:1" hidden="1">
      <c r="A2220" s="4"/>
    </row>
    <row r="2221" spans="1:1" hidden="1">
      <c r="A2221" s="4"/>
    </row>
    <row r="2222" spans="1:1" hidden="1">
      <c r="A2222" s="4"/>
    </row>
    <row r="2223" spans="1:1" hidden="1">
      <c r="A2223" s="4"/>
    </row>
    <row r="2224" spans="1:1" hidden="1">
      <c r="A2224" s="4"/>
    </row>
    <row r="2225" spans="1:1" hidden="1">
      <c r="A2225" s="4"/>
    </row>
    <row r="2226" spans="1:1" hidden="1">
      <c r="A2226" s="4"/>
    </row>
    <row r="2227" spans="1:1" hidden="1">
      <c r="A2227" s="4"/>
    </row>
    <row r="2228" spans="1:1" hidden="1">
      <c r="A2228" s="4"/>
    </row>
    <row r="2229" spans="1:1" hidden="1">
      <c r="A2229" s="4"/>
    </row>
    <row r="2230" spans="1:1" hidden="1">
      <c r="A2230" s="4"/>
    </row>
    <row r="2231" spans="1:1" hidden="1">
      <c r="A2231" s="4"/>
    </row>
    <row r="2232" spans="1:1" hidden="1">
      <c r="A2232" s="4"/>
    </row>
    <row r="2233" spans="1:1" hidden="1">
      <c r="A2233" s="4"/>
    </row>
    <row r="2234" spans="1:1" hidden="1">
      <c r="A2234" s="4"/>
    </row>
    <row r="2235" spans="1:1" hidden="1">
      <c r="A2235" s="4"/>
    </row>
    <row r="2236" spans="1:1" hidden="1">
      <c r="A2236" s="4"/>
    </row>
    <row r="2237" spans="1:1" hidden="1">
      <c r="A2237" s="4"/>
    </row>
    <row r="2238" spans="1:1" hidden="1">
      <c r="A2238" s="4"/>
    </row>
    <row r="2239" spans="1:1" hidden="1">
      <c r="A2239" s="4"/>
    </row>
    <row r="2240" spans="1:1" hidden="1">
      <c r="A2240" s="4"/>
    </row>
    <row r="2241" spans="1:1" hidden="1">
      <c r="A2241" s="4"/>
    </row>
    <row r="2242" spans="1:1" hidden="1">
      <c r="A2242" s="4"/>
    </row>
    <row r="2243" spans="1:1" hidden="1">
      <c r="A2243" s="4"/>
    </row>
    <row r="2244" spans="1:1" hidden="1">
      <c r="A2244" s="4"/>
    </row>
    <row r="2245" spans="1:1" hidden="1">
      <c r="A2245" s="4"/>
    </row>
    <row r="2246" spans="1:1" hidden="1">
      <c r="A2246" s="4"/>
    </row>
    <row r="2247" spans="1:1" hidden="1">
      <c r="A2247" s="4"/>
    </row>
    <row r="2248" spans="1:1" hidden="1">
      <c r="A2248" s="4"/>
    </row>
    <row r="2249" spans="1:1" hidden="1">
      <c r="A2249" s="4"/>
    </row>
    <row r="2250" spans="1:1" hidden="1">
      <c r="A2250" s="4"/>
    </row>
    <row r="2251" spans="1:1" hidden="1">
      <c r="A2251" s="4"/>
    </row>
    <row r="2252" spans="1:1" hidden="1">
      <c r="A2252" s="4"/>
    </row>
    <row r="2253" spans="1:1" hidden="1">
      <c r="A2253" s="4"/>
    </row>
    <row r="2254" spans="1:1" hidden="1">
      <c r="A2254" s="4"/>
    </row>
    <row r="2255" spans="1:1" hidden="1">
      <c r="A2255" s="4"/>
    </row>
    <row r="2256" spans="1:1" hidden="1">
      <c r="A2256" s="4"/>
    </row>
    <row r="2257" spans="1:1" hidden="1">
      <c r="A2257" s="4"/>
    </row>
    <row r="2258" spans="1:1" hidden="1">
      <c r="A2258" s="4"/>
    </row>
    <row r="2259" spans="1:1" hidden="1">
      <c r="A2259" s="4"/>
    </row>
    <row r="2260" spans="1:1" hidden="1">
      <c r="A2260" s="4"/>
    </row>
    <row r="2261" spans="1:1" hidden="1">
      <c r="A2261" s="4"/>
    </row>
    <row r="2262" spans="1:1" hidden="1">
      <c r="A2262" s="4"/>
    </row>
    <row r="2263" spans="1:1" hidden="1">
      <c r="A2263" s="4"/>
    </row>
    <row r="2264" spans="1:1" hidden="1">
      <c r="A2264" s="4"/>
    </row>
    <row r="2265" spans="1:1" hidden="1">
      <c r="A2265" s="4"/>
    </row>
    <row r="2266" spans="1:1" hidden="1">
      <c r="A2266" s="4"/>
    </row>
    <row r="2267" spans="1:1" hidden="1">
      <c r="A2267" s="4"/>
    </row>
    <row r="2268" spans="1:1" hidden="1">
      <c r="A2268" s="4"/>
    </row>
    <row r="2269" spans="1:1" hidden="1">
      <c r="A2269" s="4"/>
    </row>
    <row r="2270" spans="1:1" hidden="1">
      <c r="A2270" s="4"/>
    </row>
    <row r="2271" spans="1:1" hidden="1">
      <c r="A2271" s="4"/>
    </row>
    <row r="2272" spans="1:1" hidden="1">
      <c r="A2272" s="4"/>
    </row>
    <row r="2273" spans="1:1" hidden="1">
      <c r="A2273" s="4"/>
    </row>
    <row r="2274" spans="1:1" hidden="1">
      <c r="A2274" s="4"/>
    </row>
    <row r="2275" spans="1:1" hidden="1">
      <c r="A2275" s="4"/>
    </row>
    <row r="2276" spans="1:1" hidden="1">
      <c r="A2276" s="4"/>
    </row>
    <row r="2277" spans="1:1" hidden="1">
      <c r="A2277" s="4"/>
    </row>
    <row r="2278" spans="1:1" hidden="1">
      <c r="A2278" s="4"/>
    </row>
    <row r="2279" spans="1:1" hidden="1">
      <c r="A2279" s="4"/>
    </row>
    <row r="2280" spans="1:1" hidden="1">
      <c r="A2280" s="4"/>
    </row>
    <row r="2281" spans="1:1" hidden="1">
      <c r="A2281" s="4"/>
    </row>
    <row r="2282" spans="1:1" hidden="1">
      <c r="A2282" s="4"/>
    </row>
    <row r="2283" spans="1:1" hidden="1">
      <c r="A2283" s="4"/>
    </row>
    <row r="2284" spans="1:1" hidden="1">
      <c r="A2284" s="4"/>
    </row>
    <row r="2285" spans="1:1" hidden="1">
      <c r="A2285" s="4"/>
    </row>
    <row r="2286" spans="1:1" hidden="1">
      <c r="A2286" s="4"/>
    </row>
    <row r="2287" spans="1:1" hidden="1">
      <c r="A2287" s="4"/>
    </row>
    <row r="2288" spans="1:1" hidden="1">
      <c r="A2288" s="4"/>
    </row>
    <row r="2289" spans="1:1" hidden="1">
      <c r="A2289" s="4"/>
    </row>
    <row r="2290" spans="1:1" hidden="1">
      <c r="A2290" s="4"/>
    </row>
    <row r="2291" spans="1:1" hidden="1">
      <c r="A2291" s="4"/>
    </row>
    <row r="2292" spans="1:1" hidden="1">
      <c r="A2292" s="4"/>
    </row>
    <row r="2293" spans="1:1" hidden="1">
      <c r="A2293" s="4"/>
    </row>
    <row r="2294" spans="1:1" hidden="1">
      <c r="A2294" s="4"/>
    </row>
    <row r="2295" spans="1:1" hidden="1">
      <c r="A2295" s="4"/>
    </row>
    <row r="2296" spans="1:1" hidden="1">
      <c r="A2296" s="4"/>
    </row>
    <row r="2297" spans="1:1" hidden="1">
      <c r="A2297" s="4"/>
    </row>
    <row r="2298" spans="1:1" hidden="1">
      <c r="A2298" s="4"/>
    </row>
    <row r="2299" spans="1:1" hidden="1">
      <c r="A2299" s="4"/>
    </row>
    <row r="2300" spans="1:1" hidden="1">
      <c r="A2300" s="4"/>
    </row>
    <row r="2301" spans="1:1" hidden="1">
      <c r="A2301" s="4"/>
    </row>
    <row r="2302" spans="1:1" hidden="1">
      <c r="A2302" s="4"/>
    </row>
    <row r="2303" spans="1:1" hidden="1">
      <c r="A2303" s="4"/>
    </row>
    <row r="2304" spans="1:1" hidden="1">
      <c r="A2304" s="4"/>
    </row>
    <row r="2305" spans="1:1" hidden="1">
      <c r="A2305" s="4"/>
    </row>
    <row r="2306" spans="1:1" hidden="1">
      <c r="A2306" s="4"/>
    </row>
    <row r="2307" spans="1:1" hidden="1">
      <c r="A2307" s="4"/>
    </row>
    <row r="2308" spans="1:1" hidden="1">
      <c r="A2308" s="4"/>
    </row>
    <row r="2309" spans="1:1" hidden="1">
      <c r="A2309" s="4"/>
    </row>
    <row r="2310" spans="1:1" hidden="1">
      <c r="A2310" s="4"/>
    </row>
    <row r="2311" spans="1:1" hidden="1">
      <c r="A2311" s="4"/>
    </row>
    <row r="2312" spans="1:1" hidden="1">
      <c r="A2312" s="4"/>
    </row>
    <row r="2313" spans="1:1" hidden="1">
      <c r="A2313" s="4"/>
    </row>
    <row r="2314" spans="1:1" hidden="1">
      <c r="A2314" s="4"/>
    </row>
    <row r="2315" spans="1:1" hidden="1">
      <c r="A2315" s="4"/>
    </row>
    <row r="2316" spans="1:1" hidden="1">
      <c r="A2316" s="4"/>
    </row>
    <row r="2317" spans="1:1" hidden="1">
      <c r="A2317" s="4"/>
    </row>
    <row r="2318" spans="1:1" hidden="1">
      <c r="A2318" s="4"/>
    </row>
    <row r="2319" spans="1:1" hidden="1">
      <c r="A2319" s="4"/>
    </row>
    <row r="2320" spans="1:1" hidden="1">
      <c r="A2320" s="4"/>
    </row>
    <row r="2321" spans="1:1" hidden="1">
      <c r="A2321" s="4"/>
    </row>
    <row r="2322" spans="1:1" hidden="1">
      <c r="A2322" s="4"/>
    </row>
    <row r="2323" spans="1:1" hidden="1">
      <c r="A2323" s="4"/>
    </row>
    <row r="2324" spans="1:1" hidden="1">
      <c r="A2324" s="4"/>
    </row>
    <row r="2325" spans="1:1" hidden="1">
      <c r="A2325" s="4"/>
    </row>
    <row r="2326" spans="1:1" hidden="1">
      <c r="A2326" s="4"/>
    </row>
    <row r="2327" spans="1:1" hidden="1">
      <c r="A2327" s="4"/>
    </row>
    <row r="2328" spans="1:1" hidden="1">
      <c r="A2328" s="4"/>
    </row>
    <row r="2329" spans="1:1" hidden="1">
      <c r="A2329" s="4"/>
    </row>
    <row r="2330" spans="1:1" hidden="1">
      <c r="A2330" s="4"/>
    </row>
    <row r="2331" spans="1:1" hidden="1">
      <c r="A2331" s="4"/>
    </row>
    <row r="2332" spans="1:1" hidden="1">
      <c r="A2332" s="4"/>
    </row>
    <row r="2333" spans="1:1" hidden="1">
      <c r="A2333" s="4"/>
    </row>
    <row r="2334" spans="1:1" hidden="1">
      <c r="A2334" s="4"/>
    </row>
    <row r="2335" spans="1:1" hidden="1">
      <c r="A2335" s="4"/>
    </row>
    <row r="2336" spans="1:1" hidden="1">
      <c r="A2336" s="4"/>
    </row>
    <row r="2337" spans="1:1" hidden="1">
      <c r="A2337" s="4"/>
    </row>
    <row r="2338" spans="1:1" hidden="1">
      <c r="A2338" s="4"/>
    </row>
    <row r="2339" spans="1:1" hidden="1">
      <c r="A2339" s="4"/>
    </row>
    <row r="2340" spans="1:1" hidden="1">
      <c r="A2340" s="4"/>
    </row>
    <row r="2341" spans="1:1" hidden="1">
      <c r="A2341" s="4"/>
    </row>
    <row r="2342" spans="1:1" hidden="1">
      <c r="A2342" s="4"/>
    </row>
    <row r="2343" spans="1:1" hidden="1">
      <c r="A2343" s="4"/>
    </row>
    <row r="2344" spans="1:1" hidden="1">
      <c r="A2344" s="4"/>
    </row>
    <row r="2345" spans="1:1" hidden="1">
      <c r="A2345" s="4"/>
    </row>
    <row r="2346" spans="1:1" hidden="1">
      <c r="A2346" s="4"/>
    </row>
    <row r="2347" spans="1:1" hidden="1">
      <c r="A2347" s="4"/>
    </row>
    <row r="2348" spans="1:1" hidden="1">
      <c r="A2348" s="4"/>
    </row>
    <row r="2349" spans="1:1" hidden="1">
      <c r="A2349" s="4"/>
    </row>
    <row r="2350" spans="1:1" hidden="1">
      <c r="A2350" s="4"/>
    </row>
    <row r="2351" spans="1:1" hidden="1">
      <c r="A2351" s="4"/>
    </row>
    <row r="2352" spans="1:1" hidden="1">
      <c r="A2352" s="4"/>
    </row>
    <row r="2353" spans="1:1" hidden="1">
      <c r="A2353" s="4"/>
    </row>
    <row r="2354" spans="1:1" hidden="1">
      <c r="A2354" s="4"/>
    </row>
    <row r="2355" spans="1:1" hidden="1">
      <c r="A2355" s="4"/>
    </row>
    <row r="2356" spans="1:1" hidden="1">
      <c r="A2356" s="4"/>
    </row>
    <row r="2357" spans="1:1" hidden="1">
      <c r="A2357" s="4"/>
    </row>
    <row r="2358" spans="1:1" hidden="1">
      <c r="A2358" s="4"/>
    </row>
    <row r="2359" spans="1:1" hidden="1">
      <c r="A2359" s="4"/>
    </row>
    <row r="2360" spans="1:1" hidden="1">
      <c r="A2360" s="4"/>
    </row>
    <row r="2361" spans="1:1" hidden="1">
      <c r="A2361" s="4"/>
    </row>
    <row r="2362" spans="1:1" hidden="1">
      <c r="A2362" s="4"/>
    </row>
    <row r="2363" spans="1:1" hidden="1">
      <c r="A2363" s="4"/>
    </row>
    <row r="2364" spans="1:1" hidden="1">
      <c r="A2364" s="4"/>
    </row>
    <row r="2365" spans="1:1" hidden="1">
      <c r="A2365" s="4"/>
    </row>
    <row r="2366" spans="1:1" hidden="1">
      <c r="A2366" s="4"/>
    </row>
    <row r="2367" spans="1:1" hidden="1">
      <c r="A2367" s="4"/>
    </row>
    <row r="2368" spans="1:1" hidden="1">
      <c r="A2368" s="4"/>
    </row>
    <row r="2369" spans="1:1" hidden="1">
      <c r="A2369" s="4"/>
    </row>
    <row r="2370" spans="1:1" hidden="1">
      <c r="A2370" s="4"/>
    </row>
    <row r="2371" spans="1:1" hidden="1">
      <c r="A2371" s="4"/>
    </row>
    <row r="2372" spans="1:1" hidden="1">
      <c r="A2372" s="4"/>
    </row>
    <row r="2373" spans="1:1" hidden="1">
      <c r="A2373" s="4"/>
    </row>
    <row r="2374" spans="1:1" hidden="1">
      <c r="A2374" s="4"/>
    </row>
    <row r="2375" spans="1:1" hidden="1">
      <c r="A2375" s="4"/>
    </row>
    <row r="2376" spans="1:1" hidden="1">
      <c r="A2376" s="4"/>
    </row>
    <row r="2377" spans="1:1" hidden="1">
      <c r="A2377" s="4"/>
    </row>
    <row r="2378" spans="1:1" hidden="1">
      <c r="A2378" s="4"/>
    </row>
    <row r="2379" spans="1:1" hidden="1">
      <c r="A2379" s="4"/>
    </row>
    <row r="2380" spans="1:1" hidden="1">
      <c r="A2380" s="4"/>
    </row>
    <row r="2381" spans="1:1" hidden="1">
      <c r="A2381" s="4"/>
    </row>
    <row r="2382" spans="1:1" hidden="1">
      <c r="A2382" s="4"/>
    </row>
    <row r="2383" spans="1:1" hidden="1">
      <c r="A2383" s="4"/>
    </row>
    <row r="2384" spans="1:1" hidden="1">
      <c r="A2384" s="4"/>
    </row>
    <row r="2385" spans="1:1" hidden="1">
      <c r="A2385" s="4"/>
    </row>
    <row r="2386" spans="1:1" hidden="1">
      <c r="A2386" s="4"/>
    </row>
    <row r="2387" spans="1:1" hidden="1">
      <c r="A2387" s="4"/>
    </row>
    <row r="2388" spans="1:1" hidden="1">
      <c r="A2388" s="4"/>
    </row>
    <row r="2389" spans="1:1" hidden="1">
      <c r="A2389" s="4"/>
    </row>
    <row r="2390" spans="1:1" hidden="1">
      <c r="A2390" s="4"/>
    </row>
    <row r="2391" spans="1:1" hidden="1">
      <c r="A2391" s="4"/>
    </row>
    <row r="2392" spans="1:1" hidden="1">
      <c r="A2392" s="4"/>
    </row>
    <row r="2393" spans="1:1" hidden="1">
      <c r="A2393" s="4"/>
    </row>
    <row r="2394" spans="1:1" hidden="1">
      <c r="A2394" s="4"/>
    </row>
    <row r="2395" spans="1:1" hidden="1">
      <c r="A2395" s="4"/>
    </row>
    <row r="2396" spans="1:1" hidden="1">
      <c r="A2396" s="4"/>
    </row>
    <row r="2397" spans="1:1" hidden="1">
      <c r="A2397" s="4"/>
    </row>
    <row r="2398" spans="1:1" hidden="1">
      <c r="A2398" s="4"/>
    </row>
    <row r="2399" spans="1:1" hidden="1">
      <c r="A2399" s="4"/>
    </row>
    <row r="2400" spans="1:1" hidden="1">
      <c r="A2400" s="4"/>
    </row>
    <row r="2401" spans="1:1" hidden="1">
      <c r="A2401" s="4"/>
    </row>
    <row r="2402" spans="1:1" hidden="1">
      <c r="A2402" s="4"/>
    </row>
    <row r="2403" spans="1:1" hidden="1">
      <c r="A2403" s="4"/>
    </row>
    <row r="2404" spans="1:1" hidden="1">
      <c r="A2404" s="4"/>
    </row>
    <row r="2405" spans="1:1" hidden="1">
      <c r="A2405" s="4"/>
    </row>
    <row r="2406" spans="1:1" hidden="1">
      <c r="A2406" s="4"/>
    </row>
    <row r="2407" spans="1:1" hidden="1">
      <c r="A2407" s="4"/>
    </row>
    <row r="2408" spans="1:1" hidden="1">
      <c r="A2408" s="4"/>
    </row>
    <row r="2409" spans="1:1" hidden="1">
      <c r="A2409" s="4"/>
    </row>
    <row r="2410" spans="1:1" hidden="1">
      <c r="A2410" s="4"/>
    </row>
    <row r="2411" spans="1:1" hidden="1">
      <c r="A2411" s="4"/>
    </row>
    <row r="2412" spans="1:1" hidden="1">
      <c r="A2412" s="4"/>
    </row>
    <row r="2413" spans="1:1" hidden="1">
      <c r="A2413" s="4"/>
    </row>
    <row r="2414" spans="1:1" hidden="1">
      <c r="A2414" s="4"/>
    </row>
    <row r="2415" spans="1:1" hidden="1">
      <c r="A2415" s="4"/>
    </row>
    <row r="2416" spans="1:1" hidden="1">
      <c r="A2416" s="4"/>
    </row>
    <row r="2417" spans="1:1" hidden="1">
      <c r="A2417" s="4"/>
    </row>
    <row r="2418" spans="1:1" hidden="1">
      <c r="A2418" s="4"/>
    </row>
    <row r="2419" spans="1:1" hidden="1">
      <c r="A2419" s="4"/>
    </row>
    <row r="2420" spans="1:1" hidden="1">
      <c r="A2420" s="4"/>
    </row>
    <row r="2421" spans="1:1" hidden="1">
      <c r="A2421" s="4"/>
    </row>
    <row r="2422" spans="1:1" hidden="1">
      <c r="A2422" s="4"/>
    </row>
    <row r="2423" spans="1:1" hidden="1">
      <c r="A2423" s="4"/>
    </row>
    <row r="2424" spans="1:1" hidden="1">
      <c r="A2424" s="4"/>
    </row>
    <row r="2425" spans="1:1" hidden="1">
      <c r="A2425" s="4"/>
    </row>
    <row r="2426" spans="1:1" hidden="1">
      <c r="A2426" s="4"/>
    </row>
    <row r="2427" spans="1:1" hidden="1">
      <c r="A2427" s="4"/>
    </row>
    <row r="2428" spans="1:1" hidden="1">
      <c r="A2428" s="4"/>
    </row>
    <row r="2429" spans="1:1" hidden="1">
      <c r="A2429" s="4"/>
    </row>
    <row r="2430" spans="1:1" hidden="1">
      <c r="A2430" s="4"/>
    </row>
    <row r="2431" spans="1:1" hidden="1">
      <c r="A2431" s="4"/>
    </row>
    <row r="2432" spans="1:1" hidden="1">
      <c r="A2432" s="4"/>
    </row>
    <row r="2433" spans="1:1" hidden="1">
      <c r="A2433" s="4"/>
    </row>
    <row r="2434" spans="1:1" hidden="1">
      <c r="A2434" s="4"/>
    </row>
    <row r="2435" spans="1:1" hidden="1">
      <c r="A2435" s="4"/>
    </row>
    <row r="2436" spans="1:1" hidden="1">
      <c r="A2436" s="4"/>
    </row>
    <row r="2437" spans="1:1" hidden="1">
      <c r="A2437" s="4"/>
    </row>
    <row r="2438" spans="1:1" hidden="1">
      <c r="A2438" s="4"/>
    </row>
    <row r="2439" spans="1:1" hidden="1">
      <c r="A2439" s="4"/>
    </row>
    <row r="2440" spans="1:1" hidden="1">
      <c r="A2440" s="4"/>
    </row>
    <row r="2441" spans="1:1" hidden="1">
      <c r="A2441" s="4"/>
    </row>
    <row r="2442" spans="1:1" hidden="1">
      <c r="A2442" s="4"/>
    </row>
    <row r="2443" spans="1:1" hidden="1">
      <c r="A2443" s="4"/>
    </row>
    <row r="2444" spans="1:1" hidden="1">
      <c r="A2444" s="4"/>
    </row>
    <row r="2445" spans="1:1" hidden="1">
      <c r="A2445" s="4"/>
    </row>
    <row r="2446" spans="1:1" hidden="1">
      <c r="A2446" s="4"/>
    </row>
    <row r="2447" spans="1:1" hidden="1">
      <c r="A2447" s="4"/>
    </row>
    <row r="2448" spans="1:1" hidden="1">
      <c r="A2448" s="4"/>
    </row>
    <row r="2449" spans="1:1" hidden="1">
      <c r="A2449" s="4"/>
    </row>
    <row r="2450" spans="1:1" hidden="1">
      <c r="A2450" s="4"/>
    </row>
    <row r="2451" spans="1:1" hidden="1">
      <c r="A2451" s="4"/>
    </row>
    <row r="2452" spans="1:1" hidden="1">
      <c r="A2452" s="4"/>
    </row>
    <row r="2453" spans="1:1" hidden="1">
      <c r="A2453" s="4"/>
    </row>
    <row r="2454" spans="1:1" hidden="1">
      <c r="A2454" s="4"/>
    </row>
    <row r="2455" spans="1:1" hidden="1">
      <c r="A2455" s="4"/>
    </row>
    <row r="2456" spans="1:1" hidden="1">
      <c r="A2456" s="4"/>
    </row>
    <row r="2457" spans="1:1" hidden="1">
      <c r="A2457" s="4"/>
    </row>
    <row r="2458" spans="1:1" hidden="1">
      <c r="A2458" s="4"/>
    </row>
    <row r="2459" spans="1:1" hidden="1">
      <c r="A2459" s="4"/>
    </row>
    <row r="2460" spans="1:1" hidden="1">
      <c r="A2460" s="4"/>
    </row>
    <row r="2461" spans="1:1" hidden="1">
      <c r="A2461" s="4"/>
    </row>
    <row r="2462" spans="1:1" hidden="1">
      <c r="A2462" s="4"/>
    </row>
    <row r="2463" spans="1:1" hidden="1">
      <c r="A2463" s="4"/>
    </row>
    <row r="2464" spans="1:1" hidden="1">
      <c r="A2464" s="4"/>
    </row>
    <row r="2465" spans="1:1" hidden="1">
      <c r="A2465" s="4"/>
    </row>
    <row r="2466" spans="1:1" hidden="1">
      <c r="A2466" s="4"/>
    </row>
    <row r="2467" spans="1:1" hidden="1">
      <c r="A2467" s="4"/>
    </row>
    <row r="2468" spans="1:1" hidden="1">
      <c r="A2468" s="4"/>
    </row>
    <row r="2469" spans="1:1" hidden="1">
      <c r="A2469" s="4"/>
    </row>
    <row r="2470" spans="1:1" hidden="1">
      <c r="A2470" s="4"/>
    </row>
    <row r="2471" spans="1:1" hidden="1">
      <c r="A2471" s="4"/>
    </row>
    <row r="2472" spans="1:1" hidden="1">
      <c r="A2472" s="4"/>
    </row>
    <row r="2473" spans="1:1" hidden="1">
      <c r="A2473" s="4"/>
    </row>
    <row r="2474" spans="1:1" hidden="1">
      <c r="A2474" s="4"/>
    </row>
    <row r="2475" spans="1:1" hidden="1">
      <c r="A2475" s="4"/>
    </row>
    <row r="2476" spans="1:1" hidden="1">
      <c r="A2476" s="4"/>
    </row>
    <row r="2477" spans="1:1" hidden="1">
      <c r="A2477" s="4"/>
    </row>
    <row r="2478" spans="1:1" hidden="1">
      <c r="A2478" s="4"/>
    </row>
    <row r="2479" spans="1:1" hidden="1">
      <c r="A2479" s="4"/>
    </row>
    <row r="2480" spans="1:1" hidden="1">
      <c r="A2480" s="4"/>
    </row>
    <row r="2481" spans="1:1" hidden="1">
      <c r="A2481" s="4"/>
    </row>
    <row r="2482" spans="1:1" hidden="1">
      <c r="A2482" s="4"/>
    </row>
    <row r="2483" spans="1:1" hidden="1">
      <c r="A2483" s="4"/>
    </row>
    <row r="2484" spans="1:1" hidden="1">
      <c r="A2484" s="4"/>
    </row>
    <row r="2485" spans="1:1" hidden="1">
      <c r="A2485" s="4"/>
    </row>
    <row r="2486" spans="1:1" hidden="1">
      <c r="A2486" s="4"/>
    </row>
    <row r="2487" spans="1:1" hidden="1">
      <c r="A2487" s="4"/>
    </row>
    <row r="2488" spans="1:1" hidden="1">
      <c r="A2488" s="4"/>
    </row>
    <row r="2489" spans="1:1" hidden="1">
      <c r="A2489" s="4"/>
    </row>
    <row r="2490" spans="1:1" hidden="1">
      <c r="A2490" s="4"/>
    </row>
    <row r="2491" spans="1:1" hidden="1">
      <c r="A2491" s="4"/>
    </row>
    <row r="2492" spans="1:1" hidden="1">
      <c r="A2492" s="4"/>
    </row>
    <row r="2493" spans="1:1" hidden="1">
      <c r="A2493" s="4"/>
    </row>
    <row r="2494" spans="1:1" hidden="1">
      <c r="A2494" s="4"/>
    </row>
    <row r="2495" spans="1:1" hidden="1">
      <c r="A2495" s="4"/>
    </row>
    <row r="2496" spans="1:1" hidden="1">
      <c r="A2496" s="4"/>
    </row>
    <row r="2497" spans="1:1" hidden="1">
      <c r="A2497" s="4"/>
    </row>
    <row r="2498" spans="1:1" hidden="1">
      <c r="A2498" s="4"/>
    </row>
    <row r="2499" spans="1:1" hidden="1">
      <c r="A2499" s="4"/>
    </row>
    <row r="2500" spans="1:1" hidden="1">
      <c r="A2500" s="4"/>
    </row>
    <row r="2501" spans="1:1" hidden="1">
      <c r="A2501" s="4"/>
    </row>
    <row r="2502" spans="1:1" hidden="1">
      <c r="A2502" s="4"/>
    </row>
    <row r="2503" spans="1:1" hidden="1">
      <c r="A2503" s="4"/>
    </row>
    <row r="2504" spans="1:1" hidden="1">
      <c r="A2504" s="4"/>
    </row>
    <row r="2505" spans="1:1" hidden="1">
      <c r="A2505" s="4"/>
    </row>
    <row r="2506" spans="1:1" hidden="1">
      <c r="A2506" s="4"/>
    </row>
    <row r="2507" spans="1:1" hidden="1">
      <c r="A2507" s="4"/>
    </row>
    <row r="2508" spans="1:1" hidden="1">
      <c r="A2508" s="4"/>
    </row>
    <row r="2509" spans="1:1" hidden="1">
      <c r="A2509" s="4"/>
    </row>
    <row r="2510" spans="1:1" hidden="1">
      <c r="A2510" s="4"/>
    </row>
    <row r="2511" spans="1:1" hidden="1">
      <c r="A2511" s="4"/>
    </row>
    <row r="2512" spans="1:1" hidden="1">
      <c r="A2512" s="4"/>
    </row>
    <row r="2513" spans="1:1" hidden="1">
      <c r="A2513" s="4"/>
    </row>
    <row r="2514" spans="1:1" hidden="1">
      <c r="A2514" s="4"/>
    </row>
    <row r="2515" spans="1:1" hidden="1">
      <c r="A2515" s="4"/>
    </row>
    <row r="2516" spans="1:1" hidden="1">
      <c r="A2516" s="4"/>
    </row>
    <row r="2517" spans="1:1" hidden="1">
      <c r="A2517" s="4"/>
    </row>
    <row r="2518" spans="1:1" hidden="1">
      <c r="A2518" s="4"/>
    </row>
    <row r="2519" spans="1:1" hidden="1">
      <c r="A2519" s="4"/>
    </row>
    <row r="2520" spans="1:1" hidden="1">
      <c r="A2520" s="4"/>
    </row>
    <row r="2521" spans="1:1" hidden="1">
      <c r="A2521" s="4"/>
    </row>
    <row r="2522" spans="1:1" hidden="1">
      <c r="A2522" s="4"/>
    </row>
    <row r="2523" spans="1:1" hidden="1">
      <c r="A2523" s="4"/>
    </row>
    <row r="2524" spans="1:1" hidden="1">
      <c r="A2524" s="4"/>
    </row>
    <row r="2525" spans="1:1" hidden="1">
      <c r="A2525" s="4"/>
    </row>
    <row r="2526" spans="1:1" hidden="1">
      <c r="A2526" s="4"/>
    </row>
    <row r="2527" spans="1:1" hidden="1">
      <c r="A2527" s="4"/>
    </row>
    <row r="2528" spans="1:1" hidden="1">
      <c r="A2528" s="4"/>
    </row>
    <row r="2529" spans="1:1" hidden="1">
      <c r="A2529" s="4"/>
    </row>
    <row r="2530" spans="1:1" hidden="1">
      <c r="A2530" s="4"/>
    </row>
    <row r="2531" spans="1:1" hidden="1">
      <c r="A2531" s="4"/>
    </row>
    <row r="2532" spans="1:1" hidden="1">
      <c r="A2532" s="4"/>
    </row>
    <row r="2533" spans="1:1" hidden="1">
      <c r="A2533" s="4"/>
    </row>
    <row r="2534" spans="1:1" hidden="1">
      <c r="A2534" s="4"/>
    </row>
    <row r="2535" spans="1:1" hidden="1">
      <c r="A2535" s="4"/>
    </row>
    <row r="2536" spans="1:1" hidden="1">
      <c r="A2536" s="4"/>
    </row>
    <row r="2537" spans="1:1" hidden="1">
      <c r="A2537" s="4"/>
    </row>
    <row r="2538" spans="1:1" hidden="1">
      <c r="A2538" s="4"/>
    </row>
    <row r="2539" spans="1:1" hidden="1">
      <c r="A2539" s="4"/>
    </row>
    <row r="2540" spans="1:1" hidden="1">
      <c r="A2540" s="4"/>
    </row>
    <row r="2541" spans="1:1" hidden="1">
      <c r="A2541" s="4"/>
    </row>
    <row r="2542" spans="1:1" hidden="1">
      <c r="A2542" s="4"/>
    </row>
    <row r="2543" spans="1:1" hidden="1">
      <c r="A2543" s="4"/>
    </row>
    <row r="2544" spans="1:1" hidden="1">
      <c r="A2544" s="4"/>
    </row>
    <row r="2545" spans="1:1" hidden="1">
      <c r="A2545" s="4"/>
    </row>
    <row r="2546" spans="1:1" hidden="1">
      <c r="A2546" s="4"/>
    </row>
    <row r="2547" spans="1:1" hidden="1">
      <c r="A2547" s="4"/>
    </row>
    <row r="2548" spans="1:1" hidden="1">
      <c r="A2548" s="4"/>
    </row>
    <row r="2549" spans="1:1" hidden="1">
      <c r="A2549" s="4"/>
    </row>
    <row r="2550" spans="1:1" hidden="1">
      <c r="A2550" s="4"/>
    </row>
    <row r="2551" spans="1:1" hidden="1">
      <c r="A2551" s="4"/>
    </row>
    <row r="2552" spans="1:1" hidden="1">
      <c r="A2552" s="4"/>
    </row>
    <row r="2553" spans="1:1" hidden="1">
      <c r="A2553" s="4"/>
    </row>
    <row r="2554" spans="1:1" hidden="1">
      <c r="A2554" s="4"/>
    </row>
    <row r="2555" spans="1:1" hidden="1">
      <c r="A2555" s="4"/>
    </row>
    <row r="2556" spans="1:1" hidden="1">
      <c r="A2556" s="4"/>
    </row>
    <row r="2557" spans="1:1" hidden="1">
      <c r="A2557" s="4"/>
    </row>
    <row r="2558" spans="1:1" hidden="1">
      <c r="A2558" s="4"/>
    </row>
    <row r="2559" spans="1:1" hidden="1">
      <c r="A2559" s="4"/>
    </row>
    <row r="2560" spans="1:1" hidden="1">
      <c r="A2560" s="4"/>
    </row>
    <row r="2561" spans="1:1" hidden="1">
      <c r="A2561" s="4"/>
    </row>
    <row r="2562" spans="1:1" hidden="1">
      <c r="A2562" s="4"/>
    </row>
    <row r="2563" spans="1:1" hidden="1">
      <c r="A2563" s="4"/>
    </row>
    <row r="2564" spans="1:1" hidden="1">
      <c r="A2564" s="4"/>
    </row>
    <row r="2565" spans="1:1" hidden="1">
      <c r="A2565" s="4"/>
    </row>
    <row r="2566" spans="1:1" hidden="1">
      <c r="A2566" s="4"/>
    </row>
    <row r="2567" spans="1:1" hidden="1">
      <c r="A2567" s="4"/>
    </row>
    <row r="2568" spans="1:1" hidden="1">
      <c r="A2568" s="4"/>
    </row>
    <row r="2569" spans="1:1" hidden="1">
      <c r="A2569" s="4"/>
    </row>
    <row r="2570" spans="1:1" hidden="1">
      <c r="A2570" s="4"/>
    </row>
    <row r="2571" spans="1:1" hidden="1">
      <c r="A2571" s="4"/>
    </row>
    <row r="2572" spans="1:1" hidden="1">
      <c r="A2572" s="4"/>
    </row>
    <row r="2573" spans="1:1" hidden="1">
      <c r="A2573" s="4"/>
    </row>
    <row r="2574" spans="1:1" hidden="1">
      <c r="A2574" s="4"/>
    </row>
    <row r="2575" spans="1:1" hidden="1">
      <c r="A2575" s="4"/>
    </row>
    <row r="2576" spans="1:1" hidden="1">
      <c r="A2576" s="4"/>
    </row>
    <row r="2577" spans="1:1" hidden="1">
      <c r="A2577" s="4"/>
    </row>
    <row r="2578" spans="1:1" hidden="1">
      <c r="A2578" s="4"/>
    </row>
    <row r="2579" spans="1:1" hidden="1">
      <c r="A2579" s="4"/>
    </row>
    <row r="2580" spans="1:1" hidden="1">
      <c r="A2580" s="4"/>
    </row>
    <row r="2581" spans="1:1" hidden="1">
      <c r="A2581" s="4"/>
    </row>
    <row r="2582" spans="1:1" hidden="1">
      <c r="A2582" s="4"/>
    </row>
    <row r="2583" spans="1:1" hidden="1">
      <c r="A2583" s="4"/>
    </row>
    <row r="2584" spans="1:1" hidden="1">
      <c r="A2584" s="4"/>
    </row>
    <row r="2585" spans="1:1" hidden="1">
      <c r="A2585" s="4"/>
    </row>
    <row r="2586" spans="1:1" hidden="1">
      <c r="A2586" s="4"/>
    </row>
    <row r="2587" spans="1:1" hidden="1">
      <c r="A2587" s="4"/>
    </row>
    <row r="2588" spans="1:1" hidden="1">
      <c r="A2588" s="4"/>
    </row>
    <row r="2589" spans="1:1" hidden="1">
      <c r="A2589" s="4"/>
    </row>
    <row r="2590" spans="1:1" hidden="1">
      <c r="A2590" s="4"/>
    </row>
    <row r="2591" spans="1:1" hidden="1">
      <c r="A2591" s="4"/>
    </row>
    <row r="2592" spans="1:1" hidden="1">
      <c r="A2592" s="4"/>
    </row>
    <row r="2593" spans="1:1" hidden="1">
      <c r="A2593" s="4"/>
    </row>
    <row r="2594" spans="1:1" hidden="1">
      <c r="A2594" s="4"/>
    </row>
    <row r="2595" spans="1:1" hidden="1">
      <c r="A2595" s="4"/>
    </row>
    <row r="2596" spans="1:1" hidden="1">
      <c r="A2596" s="4"/>
    </row>
    <row r="2597" spans="1:1" hidden="1">
      <c r="A2597" s="4"/>
    </row>
    <row r="2598" spans="1:1" hidden="1">
      <c r="A2598" s="4"/>
    </row>
    <row r="2599" spans="1:1" hidden="1">
      <c r="A2599" s="4"/>
    </row>
    <row r="2600" spans="1:1" hidden="1">
      <c r="A2600" s="4"/>
    </row>
    <row r="2601" spans="1:1" hidden="1">
      <c r="A2601" s="4"/>
    </row>
    <row r="2602" spans="1:1" hidden="1">
      <c r="A2602" s="4"/>
    </row>
    <row r="2603" spans="1:1" hidden="1">
      <c r="A2603" s="4"/>
    </row>
    <row r="2604" spans="1:1" hidden="1">
      <c r="A2604" s="4"/>
    </row>
    <row r="2605" spans="1:1" hidden="1">
      <c r="A2605" s="4"/>
    </row>
    <row r="2606" spans="1:1" hidden="1">
      <c r="A2606" s="4"/>
    </row>
    <row r="2607" spans="1:1" hidden="1">
      <c r="A2607" s="4"/>
    </row>
    <row r="2608" spans="1:1" hidden="1">
      <c r="A2608" s="4"/>
    </row>
    <row r="2609" spans="1:1" hidden="1">
      <c r="A2609" s="4"/>
    </row>
    <row r="2610" spans="1:1" hidden="1">
      <c r="A2610" s="4"/>
    </row>
    <row r="2611" spans="1:1" hidden="1">
      <c r="A2611" s="4"/>
    </row>
    <row r="2612" spans="1:1" hidden="1">
      <c r="A2612" s="4"/>
    </row>
    <row r="2613" spans="1:1" hidden="1">
      <c r="A2613" s="4"/>
    </row>
    <row r="2614" spans="1:1" hidden="1">
      <c r="A2614" s="4"/>
    </row>
    <row r="2615" spans="1:1" hidden="1">
      <c r="A2615" s="4"/>
    </row>
    <row r="2616" spans="1:1" hidden="1">
      <c r="A2616" s="4"/>
    </row>
    <row r="2617" spans="1:1" hidden="1">
      <c r="A2617" s="4"/>
    </row>
    <row r="2618" spans="1:1" hidden="1">
      <c r="A2618" s="4"/>
    </row>
    <row r="2619" spans="1:1" hidden="1">
      <c r="A2619" s="4"/>
    </row>
    <row r="2620" spans="1:1" hidden="1">
      <c r="A2620" s="4"/>
    </row>
    <row r="2621" spans="1:1" hidden="1">
      <c r="A2621" s="4"/>
    </row>
    <row r="2622" spans="1:1" hidden="1">
      <c r="A2622" s="4"/>
    </row>
    <row r="2623" spans="1:1" hidden="1">
      <c r="A2623" s="4"/>
    </row>
    <row r="2624" spans="1:1" hidden="1">
      <c r="A2624" s="4"/>
    </row>
    <row r="2625" spans="1:1" hidden="1">
      <c r="A2625" s="4"/>
    </row>
    <row r="2626" spans="1:1" hidden="1">
      <c r="A2626" s="4"/>
    </row>
    <row r="2627" spans="1:1" hidden="1">
      <c r="A2627" s="4"/>
    </row>
    <row r="2628" spans="1:1" hidden="1">
      <c r="A2628" s="4"/>
    </row>
    <row r="2629" spans="1:1" hidden="1">
      <c r="A2629" s="4"/>
    </row>
    <row r="2630" spans="1:1" hidden="1">
      <c r="A2630" s="4"/>
    </row>
    <row r="2631" spans="1:1" hidden="1">
      <c r="A2631" s="4"/>
    </row>
    <row r="2632" spans="1:1" hidden="1">
      <c r="A2632" s="4"/>
    </row>
    <row r="2633" spans="1:1" hidden="1">
      <c r="A2633" s="4"/>
    </row>
    <row r="2634" spans="1:1" hidden="1">
      <c r="A2634" s="4"/>
    </row>
    <row r="2635" spans="1:1" hidden="1">
      <c r="A2635" s="4"/>
    </row>
    <row r="2636" spans="1:1" hidden="1">
      <c r="A2636" s="4"/>
    </row>
    <row r="2637" spans="1:1" hidden="1">
      <c r="A2637" s="4"/>
    </row>
    <row r="2638" spans="1:1" hidden="1">
      <c r="A2638" s="4"/>
    </row>
    <row r="2639" spans="1:1" hidden="1">
      <c r="A2639" s="4"/>
    </row>
    <row r="2640" spans="1:1" hidden="1">
      <c r="A2640" s="4"/>
    </row>
    <row r="2641" spans="1:1" hidden="1">
      <c r="A2641" s="4"/>
    </row>
    <row r="2642" spans="1:1" hidden="1">
      <c r="A2642" s="4"/>
    </row>
    <row r="2643" spans="1:1" hidden="1">
      <c r="A2643" s="4"/>
    </row>
    <row r="2644" spans="1:1" hidden="1">
      <c r="A2644" s="4"/>
    </row>
    <row r="2645" spans="1:1" hidden="1">
      <c r="A2645" s="4"/>
    </row>
    <row r="2646" spans="1:1" hidden="1">
      <c r="A2646" s="4"/>
    </row>
    <row r="2647" spans="1:1" hidden="1">
      <c r="A2647" s="4"/>
    </row>
    <row r="2648" spans="1:1" hidden="1">
      <c r="A2648" s="4"/>
    </row>
    <row r="2649" spans="1:1" hidden="1">
      <c r="A2649" s="4"/>
    </row>
    <row r="2650" spans="1:1" hidden="1">
      <c r="A2650" s="4"/>
    </row>
    <row r="2651" spans="1:1" hidden="1">
      <c r="A2651" s="4"/>
    </row>
    <row r="2652" spans="1:1" hidden="1">
      <c r="A2652" s="4"/>
    </row>
    <row r="2653" spans="1:1" hidden="1">
      <c r="A2653" s="4"/>
    </row>
    <row r="2654" spans="1:1" hidden="1">
      <c r="A2654" s="4"/>
    </row>
    <row r="2655" spans="1:1" hidden="1">
      <c r="A2655" s="4"/>
    </row>
    <row r="2656" spans="1:1" hidden="1">
      <c r="A2656" s="4"/>
    </row>
    <row r="2657" spans="1:1" hidden="1">
      <c r="A2657" s="4"/>
    </row>
    <row r="2658" spans="1:1" hidden="1">
      <c r="A2658" s="4"/>
    </row>
    <row r="2659" spans="1:1" hidden="1">
      <c r="A2659" s="4"/>
    </row>
    <row r="2660" spans="1:1" hidden="1">
      <c r="A2660" s="4"/>
    </row>
    <row r="2661" spans="1:1" hidden="1">
      <c r="A2661" s="4"/>
    </row>
    <row r="2662" spans="1:1" hidden="1">
      <c r="A2662" s="4"/>
    </row>
    <row r="2663" spans="1:1" hidden="1">
      <c r="A2663" s="4"/>
    </row>
    <row r="2664" spans="1:1" hidden="1">
      <c r="A2664" s="4"/>
    </row>
    <row r="2665" spans="1:1" hidden="1">
      <c r="A2665" s="4"/>
    </row>
    <row r="2666" spans="1:1" hidden="1">
      <c r="A2666" s="4"/>
    </row>
    <row r="2667" spans="1:1" hidden="1">
      <c r="A2667" s="4"/>
    </row>
    <row r="2668" spans="1:1" hidden="1">
      <c r="A2668" s="4"/>
    </row>
    <row r="2669" spans="1:1" hidden="1">
      <c r="A2669" s="4"/>
    </row>
    <row r="2670" spans="1:1" hidden="1">
      <c r="A2670" s="4"/>
    </row>
    <row r="2671" spans="1:1" hidden="1">
      <c r="A2671" s="4"/>
    </row>
    <row r="2672" spans="1:1" hidden="1">
      <c r="A2672" s="4"/>
    </row>
    <row r="2673" spans="1:1" hidden="1">
      <c r="A2673" s="4"/>
    </row>
    <row r="2674" spans="1:1" hidden="1">
      <c r="A2674" s="4"/>
    </row>
    <row r="2675" spans="1:1" hidden="1">
      <c r="A2675" s="4"/>
    </row>
    <row r="2676" spans="1:1" hidden="1">
      <c r="A2676" s="4"/>
    </row>
    <row r="2677" spans="1:1" hidden="1">
      <c r="A2677" s="4"/>
    </row>
    <row r="2678" spans="1:1" hidden="1">
      <c r="A2678" s="4"/>
    </row>
    <row r="2679" spans="1:1" hidden="1">
      <c r="A2679" s="4"/>
    </row>
    <row r="2680" spans="1:1" hidden="1">
      <c r="A2680" s="4"/>
    </row>
    <row r="2681" spans="1:1" hidden="1">
      <c r="A2681" s="4"/>
    </row>
    <row r="2682" spans="1:1" hidden="1">
      <c r="A2682" s="4"/>
    </row>
    <row r="2683" spans="1:1" hidden="1">
      <c r="A2683" s="4"/>
    </row>
    <row r="2684" spans="1:1" hidden="1">
      <c r="A2684" s="4"/>
    </row>
    <row r="2685" spans="1:1" hidden="1">
      <c r="A2685" s="4"/>
    </row>
    <row r="2686" spans="1:1" hidden="1">
      <c r="A2686" s="4"/>
    </row>
    <row r="2687" spans="1:1" hidden="1">
      <c r="A2687" s="4"/>
    </row>
    <row r="2688" spans="1:1" hidden="1">
      <c r="A2688" s="4"/>
    </row>
    <row r="2689" spans="1:1" hidden="1">
      <c r="A2689" s="4"/>
    </row>
    <row r="2690" spans="1:1" hidden="1">
      <c r="A2690" s="4"/>
    </row>
    <row r="2691" spans="1:1" hidden="1">
      <c r="A2691" s="4"/>
    </row>
    <row r="2692" spans="1:1" hidden="1">
      <c r="A2692" s="4"/>
    </row>
    <row r="2693" spans="1:1" hidden="1">
      <c r="A2693" s="4"/>
    </row>
    <row r="2694" spans="1:1" hidden="1">
      <c r="A2694" s="4"/>
    </row>
    <row r="2695" spans="1:1" hidden="1">
      <c r="A2695" s="4"/>
    </row>
    <row r="2696" spans="1:1" hidden="1">
      <c r="A2696" s="4"/>
    </row>
    <row r="2697" spans="1:1" hidden="1">
      <c r="A2697" s="4"/>
    </row>
    <row r="2698" spans="1:1" hidden="1">
      <c r="A2698" s="4"/>
    </row>
    <row r="2699" spans="1:1" hidden="1">
      <c r="A2699" s="4"/>
    </row>
    <row r="2700" spans="1:1" hidden="1">
      <c r="A2700" s="4"/>
    </row>
    <row r="2701" spans="1:1" hidden="1">
      <c r="A2701" s="4"/>
    </row>
    <row r="2702" spans="1:1" hidden="1">
      <c r="A2702" s="4"/>
    </row>
    <row r="2703" spans="1:1" hidden="1">
      <c r="A2703" s="4"/>
    </row>
    <row r="2704" spans="1:1" hidden="1">
      <c r="A2704" s="4"/>
    </row>
    <row r="2705" spans="1:1" hidden="1">
      <c r="A2705" s="4"/>
    </row>
    <row r="2706" spans="1:1" hidden="1">
      <c r="A2706" s="4"/>
    </row>
    <row r="2707" spans="1:1" hidden="1">
      <c r="A2707" s="4"/>
    </row>
    <row r="2708" spans="1:1" hidden="1">
      <c r="A2708" s="4"/>
    </row>
    <row r="2709" spans="1:1" hidden="1">
      <c r="A2709" s="4"/>
    </row>
    <row r="2710" spans="1:1" hidden="1">
      <c r="A2710" s="4"/>
    </row>
    <row r="2711" spans="1:1" hidden="1">
      <c r="A2711" s="4"/>
    </row>
    <row r="2712" spans="1:1" hidden="1">
      <c r="A2712" s="4"/>
    </row>
    <row r="2713" spans="1:1" hidden="1">
      <c r="A2713" s="4"/>
    </row>
    <row r="2714" spans="1:1" hidden="1">
      <c r="A2714" s="4"/>
    </row>
    <row r="2715" spans="1:1" hidden="1">
      <c r="A2715" s="4"/>
    </row>
    <row r="2716" spans="1:1" hidden="1">
      <c r="A2716" s="4"/>
    </row>
    <row r="2717" spans="1:1" hidden="1">
      <c r="A2717" s="4"/>
    </row>
    <row r="2718" spans="1:1" hidden="1">
      <c r="A2718" s="4"/>
    </row>
    <row r="2719" spans="1:1" hidden="1">
      <c r="A2719" s="4"/>
    </row>
    <row r="2720" spans="1:1" hidden="1">
      <c r="A2720" s="4"/>
    </row>
    <row r="2721" spans="1:1" hidden="1">
      <c r="A2721" s="4"/>
    </row>
    <row r="2722" spans="1:1" hidden="1">
      <c r="A2722" s="4"/>
    </row>
    <row r="2723" spans="1:1" hidden="1">
      <c r="A2723" s="4"/>
    </row>
    <row r="2724" spans="1:1" hidden="1">
      <c r="A2724" s="4"/>
    </row>
    <row r="2725" spans="1:1" hidden="1">
      <c r="A2725" s="4"/>
    </row>
    <row r="2726" spans="1:1" hidden="1">
      <c r="A2726" s="4"/>
    </row>
    <row r="2727" spans="1:1" hidden="1">
      <c r="A2727" s="4"/>
    </row>
    <row r="2728" spans="1:1" hidden="1">
      <c r="A2728" s="4"/>
    </row>
    <row r="2729" spans="1:1" hidden="1">
      <c r="A2729" s="4"/>
    </row>
    <row r="2730" spans="1:1" hidden="1">
      <c r="A2730" s="4"/>
    </row>
    <row r="2731" spans="1:1" hidden="1">
      <c r="A2731" s="4"/>
    </row>
    <row r="2732" spans="1:1" hidden="1">
      <c r="A2732" s="4"/>
    </row>
    <row r="2733" spans="1:1" hidden="1">
      <c r="A2733" s="4"/>
    </row>
    <row r="2734" spans="1:1" hidden="1">
      <c r="A2734" s="4"/>
    </row>
    <row r="2735" spans="1:1" hidden="1">
      <c r="A2735" s="4"/>
    </row>
    <row r="2736" spans="1:1" hidden="1">
      <c r="A2736" s="4"/>
    </row>
    <row r="2737" spans="1:1" hidden="1">
      <c r="A2737" s="4"/>
    </row>
    <row r="2738" spans="1:1" hidden="1">
      <c r="A2738" s="4"/>
    </row>
    <row r="2739" spans="1:1" hidden="1">
      <c r="A2739" s="4"/>
    </row>
    <row r="2740" spans="1:1" hidden="1">
      <c r="A2740" s="4"/>
    </row>
    <row r="2741" spans="1:1" hidden="1">
      <c r="A2741" s="4"/>
    </row>
    <row r="2742" spans="1:1" hidden="1">
      <c r="A2742" s="4"/>
    </row>
    <row r="2743" spans="1:1" hidden="1">
      <c r="A2743" s="4"/>
    </row>
    <row r="2744" spans="1:1" hidden="1">
      <c r="A2744" s="4"/>
    </row>
    <row r="2745" spans="1:1" hidden="1">
      <c r="A2745" s="4"/>
    </row>
    <row r="2746" spans="1:1" hidden="1">
      <c r="A2746" s="4"/>
    </row>
    <row r="2747" spans="1:1" hidden="1">
      <c r="A2747" s="4"/>
    </row>
    <row r="2748" spans="1:1" hidden="1">
      <c r="A2748" s="4"/>
    </row>
    <row r="2749" spans="1:1" hidden="1">
      <c r="A2749" s="4"/>
    </row>
    <row r="2750" spans="1:1" hidden="1">
      <c r="A2750" s="4"/>
    </row>
    <row r="2751" spans="1:1" hidden="1">
      <c r="A2751" s="4"/>
    </row>
    <row r="2752" spans="1:1" hidden="1">
      <c r="A2752" s="4"/>
    </row>
    <row r="2753" spans="1:1" hidden="1">
      <c r="A2753" s="4"/>
    </row>
    <row r="2754" spans="1:1" hidden="1">
      <c r="A2754" s="4"/>
    </row>
    <row r="2755" spans="1:1" hidden="1">
      <c r="A2755" s="4"/>
    </row>
    <row r="2756" spans="1:1" hidden="1">
      <c r="A2756" s="4"/>
    </row>
    <row r="2757" spans="1:1" hidden="1">
      <c r="A2757" s="4"/>
    </row>
    <row r="2758" spans="1:1" hidden="1">
      <c r="A2758" s="4"/>
    </row>
    <row r="2759" spans="1:1" hidden="1">
      <c r="A2759" s="4"/>
    </row>
    <row r="2760" spans="1:1" hidden="1">
      <c r="A2760" s="4"/>
    </row>
    <row r="2761" spans="1:1" hidden="1">
      <c r="A2761" s="4"/>
    </row>
    <row r="2762" spans="1:1" hidden="1">
      <c r="A2762" s="4"/>
    </row>
    <row r="2763" spans="1:1" hidden="1">
      <c r="A2763" s="4"/>
    </row>
    <row r="2764" spans="1:1" hidden="1">
      <c r="A2764" s="4"/>
    </row>
    <row r="2765" spans="1:1" hidden="1">
      <c r="A2765" s="4"/>
    </row>
    <row r="2766" spans="1:1" hidden="1">
      <c r="A2766" s="4"/>
    </row>
    <row r="2767" spans="1:1" hidden="1">
      <c r="A2767" s="4"/>
    </row>
    <row r="2768" spans="1:1" hidden="1">
      <c r="A2768" s="4"/>
    </row>
    <row r="2769" spans="1:1" hidden="1">
      <c r="A2769" s="4"/>
    </row>
    <row r="2770" spans="1:1" hidden="1">
      <c r="A2770" s="4"/>
    </row>
    <row r="2771" spans="1:1" hidden="1">
      <c r="A2771" s="4"/>
    </row>
    <row r="2772" spans="1:1" hidden="1">
      <c r="A2772" s="4"/>
    </row>
    <row r="2773" spans="1:1" hidden="1">
      <c r="A2773" s="4"/>
    </row>
    <row r="2774" spans="1:1" hidden="1">
      <c r="A2774" s="4"/>
    </row>
    <row r="2775" spans="1:1" hidden="1">
      <c r="A2775" s="4"/>
    </row>
    <row r="2776" spans="1:1" hidden="1">
      <c r="A2776" s="4"/>
    </row>
    <row r="2777" spans="1:1" hidden="1">
      <c r="A2777" s="4"/>
    </row>
    <row r="2778" spans="1:1" hidden="1">
      <c r="A2778" s="4"/>
    </row>
    <row r="2779" spans="1:1" hidden="1">
      <c r="A2779" s="4"/>
    </row>
    <row r="2780" spans="1:1" hidden="1">
      <c r="A2780" s="4"/>
    </row>
    <row r="2781" spans="1:1" hidden="1">
      <c r="A2781" s="4"/>
    </row>
    <row r="2782" spans="1:1" hidden="1">
      <c r="A2782" s="4"/>
    </row>
    <row r="2783" spans="1:1" hidden="1">
      <c r="A2783" s="4"/>
    </row>
    <row r="2784" spans="1:1" hidden="1">
      <c r="A2784" s="4"/>
    </row>
    <row r="2785" spans="1:1" hidden="1">
      <c r="A2785" s="4"/>
    </row>
    <row r="2786" spans="1:1" hidden="1">
      <c r="A2786" s="4"/>
    </row>
    <row r="2787" spans="1:1" hidden="1">
      <c r="A2787" s="4"/>
    </row>
    <row r="2788" spans="1:1" hidden="1">
      <c r="A2788" s="4"/>
    </row>
    <row r="2789" spans="1:1" hidden="1">
      <c r="A2789" s="4"/>
    </row>
    <row r="2790" spans="1:1" hidden="1">
      <c r="A2790" s="4"/>
    </row>
    <row r="2791" spans="1:1" hidden="1">
      <c r="A2791" s="4"/>
    </row>
    <row r="2792" spans="1:1" hidden="1">
      <c r="A2792" s="4"/>
    </row>
    <row r="2793" spans="1:1" hidden="1">
      <c r="A2793" s="4"/>
    </row>
    <row r="2794" spans="1:1" hidden="1">
      <c r="A2794" s="4"/>
    </row>
    <row r="2795" spans="1:1" hidden="1">
      <c r="A2795" s="4"/>
    </row>
    <row r="2796" spans="1:1" hidden="1">
      <c r="A2796" s="4"/>
    </row>
    <row r="2797" spans="1:1" hidden="1">
      <c r="A2797" s="4"/>
    </row>
    <row r="2798" spans="1:1" hidden="1">
      <c r="A2798" s="4"/>
    </row>
    <row r="2799" spans="1:1" hidden="1">
      <c r="A2799" s="4"/>
    </row>
    <row r="2800" spans="1:1" hidden="1">
      <c r="A2800" s="4"/>
    </row>
    <row r="2801" spans="1:1" hidden="1">
      <c r="A2801" s="4"/>
    </row>
    <row r="2802" spans="1:1" hidden="1">
      <c r="A2802" s="4"/>
    </row>
    <row r="2803" spans="1:1" hidden="1">
      <c r="A2803" s="4"/>
    </row>
    <row r="2804" spans="1:1" hidden="1">
      <c r="A2804" s="4"/>
    </row>
    <row r="2805" spans="1:1" hidden="1">
      <c r="A2805" s="4"/>
    </row>
    <row r="2806" spans="1:1" hidden="1">
      <c r="A2806" s="4"/>
    </row>
    <row r="2807" spans="1:1" hidden="1">
      <c r="A2807" s="4"/>
    </row>
    <row r="2808" spans="1:1" hidden="1">
      <c r="A2808" s="4"/>
    </row>
    <row r="2809" spans="1:1" hidden="1">
      <c r="A2809" s="4"/>
    </row>
    <row r="2810" spans="1:1" hidden="1">
      <c r="A2810" s="4"/>
    </row>
    <row r="2811" spans="1:1" hidden="1">
      <c r="A2811" s="4"/>
    </row>
    <row r="2812" spans="1:1" hidden="1">
      <c r="A2812" s="4"/>
    </row>
    <row r="2813" spans="1:1" hidden="1">
      <c r="A2813" s="4"/>
    </row>
    <row r="2814" spans="1:1" hidden="1">
      <c r="A2814" s="4"/>
    </row>
    <row r="2815" spans="1:1" hidden="1">
      <c r="A2815" s="4"/>
    </row>
    <row r="2816" spans="1:1" hidden="1">
      <c r="A2816" s="4"/>
    </row>
    <row r="2817" spans="1:1" hidden="1">
      <c r="A2817" s="4"/>
    </row>
    <row r="2818" spans="1:1" hidden="1">
      <c r="A2818" s="4"/>
    </row>
    <row r="2819" spans="1:1" hidden="1">
      <c r="A2819" s="4"/>
    </row>
    <row r="2820" spans="1:1" hidden="1">
      <c r="A2820" s="4"/>
    </row>
    <row r="2821" spans="1:1" hidden="1">
      <c r="A2821" s="4"/>
    </row>
    <row r="2822" spans="1:1" hidden="1">
      <c r="A2822" s="4"/>
    </row>
    <row r="2823" spans="1:1" hidden="1">
      <c r="A2823" s="4"/>
    </row>
    <row r="2824" spans="1:1" hidden="1">
      <c r="A2824" s="4"/>
    </row>
    <row r="2825" spans="1:1" hidden="1">
      <c r="A2825" s="4"/>
    </row>
    <row r="2826" spans="1:1" hidden="1">
      <c r="A2826" s="4"/>
    </row>
    <row r="2827" spans="1:1" hidden="1">
      <c r="A2827" s="4"/>
    </row>
    <row r="2828" spans="1:1" hidden="1">
      <c r="A2828" s="4"/>
    </row>
    <row r="2829" spans="1:1" hidden="1">
      <c r="A2829" s="4"/>
    </row>
    <row r="2830" spans="1:1" hidden="1">
      <c r="A2830" s="4"/>
    </row>
    <row r="2831" spans="1:1" hidden="1">
      <c r="A2831" s="4"/>
    </row>
    <row r="2832" spans="1:1" hidden="1">
      <c r="A2832" s="4"/>
    </row>
    <row r="2833" spans="1:1" hidden="1">
      <c r="A2833" s="4"/>
    </row>
    <row r="2834" spans="1:1" hidden="1">
      <c r="A2834" s="4"/>
    </row>
    <row r="2835" spans="1:1" hidden="1">
      <c r="A2835" s="4"/>
    </row>
    <row r="2836" spans="1:1" hidden="1">
      <c r="A2836" s="4"/>
    </row>
    <row r="2837" spans="1:1" hidden="1">
      <c r="A2837" s="4"/>
    </row>
    <row r="2838" spans="1:1" hidden="1">
      <c r="A2838" s="4"/>
    </row>
    <row r="2839" spans="1:1" hidden="1">
      <c r="A2839" s="4"/>
    </row>
    <row r="2840" spans="1:1" hidden="1">
      <c r="A2840" s="4"/>
    </row>
    <row r="2841" spans="1:1" hidden="1">
      <c r="A2841" s="4"/>
    </row>
    <row r="2842" spans="1:1" hidden="1">
      <c r="A2842" s="4"/>
    </row>
    <row r="2843" spans="1:1" hidden="1">
      <c r="A2843" s="4"/>
    </row>
    <row r="2844" spans="1:1" hidden="1">
      <c r="A2844" s="4"/>
    </row>
    <row r="2845" spans="1:1" hidden="1">
      <c r="A2845" s="4"/>
    </row>
    <row r="2846" spans="1:1" hidden="1">
      <c r="A2846" s="4"/>
    </row>
    <row r="2847" spans="1:1" hidden="1">
      <c r="A2847" s="4"/>
    </row>
    <row r="2848" spans="1:1" hidden="1">
      <c r="A2848" s="4"/>
    </row>
    <row r="2849" spans="1:1" hidden="1">
      <c r="A2849" s="4"/>
    </row>
    <row r="2850" spans="1:1" hidden="1">
      <c r="A2850" s="4"/>
    </row>
    <row r="2851" spans="1:1" hidden="1">
      <c r="A2851" s="4"/>
    </row>
    <row r="2852" spans="1:1" hidden="1">
      <c r="A2852" s="4"/>
    </row>
    <row r="2853" spans="1:1" hidden="1">
      <c r="A2853" s="4"/>
    </row>
    <row r="2854" spans="1:1" hidden="1">
      <c r="A2854" s="4"/>
    </row>
    <row r="2855" spans="1:1" hidden="1">
      <c r="A2855" s="4"/>
    </row>
    <row r="2856" spans="1:1" hidden="1">
      <c r="A2856" s="4"/>
    </row>
    <row r="2857" spans="1:1" hidden="1">
      <c r="A2857" s="4"/>
    </row>
    <row r="2858" spans="1:1" hidden="1">
      <c r="A2858" s="4"/>
    </row>
    <row r="2859" spans="1:1" hidden="1">
      <c r="A2859" s="4"/>
    </row>
    <row r="2860" spans="1:1" hidden="1">
      <c r="A2860" s="4"/>
    </row>
    <row r="2861" spans="1:1" hidden="1">
      <c r="A2861" s="4"/>
    </row>
    <row r="2862" spans="1:1" hidden="1">
      <c r="A2862" s="4"/>
    </row>
    <row r="2863" spans="1:1" hidden="1">
      <c r="A2863" s="4"/>
    </row>
    <row r="2864" spans="1:1" hidden="1">
      <c r="A2864" s="4"/>
    </row>
    <row r="2865" spans="1:1" hidden="1">
      <c r="A2865" s="4"/>
    </row>
    <row r="2866" spans="1:1" hidden="1">
      <c r="A2866" s="4"/>
    </row>
    <row r="2867" spans="1:1" hidden="1">
      <c r="A2867" s="4"/>
    </row>
    <row r="2868" spans="1:1" hidden="1">
      <c r="A2868" s="4"/>
    </row>
    <row r="2869" spans="1:1" hidden="1">
      <c r="A2869" s="4"/>
    </row>
    <row r="2870" spans="1:1" hidden="1">
      <c r="A2870" s="4"/>
    </row>
    <row r="2871" spans="1:1" hidden="1">
      <c r="A2871" s="4"/>
    </row>
    <row r="2872" spans="1:1" hidden="1">
      <c r="A2872" s="4"/>
    </row>
    <row r="2873" spans="1:1" hidden="1">
      <c r="A2873" s="4"/>
    </row>
    <row r="2874" spans="1:1" hidden="1">
      <c r="A2874" s="4"/>
    </row>
    <row r="2875" spans="1:1" hidden="1">
      <c r="A2875" s="4"/>
    </row>
    <row r="2876" spans="1:1" hidden="1">
      <c r="A2876" s="4"/>
    </row>
    <row r="2877" spans="1:1" hidden="1">
      <c r="A2877" s="4"/>
    </row>
    <row r="2878" spans="1:1" hidden="1">
      <c r="A2878" s="4"/>
    </row>
    <row r="2879" spans="1:1" hidden="1">
      <c r="A2879" s="4"/>
    </row>
    <row r="2880" spans="1:1" hidden="1">
      <c r="A2880" s="4"/>
    </row>
    <row r="2881" spans="1:1" hidden="1">
      <c r="A2881" s="4"/>
    </row>
    <row r="2882" spans="1:1" hidden="1">
      <c r="A2882" s="4"/>
    </row>
    <row r="2883" spans="1:1" hidden="1">
      <c r="A2883" s="4"/>
    </row>
    <row r="2884" spans="1:1" hidden="1">
      <c r="A2884" s="4"/>
    </row>
    <row r="2885" spans="1:1" hidden="1">
      <c r="A2885" s="4"/>
    </row>
    <row r="2886" spans="1:1" hidden="1">
      <c r="A2886" s="4"/>
    </row>
    <row r="2887" spans="1:1" hidden="1">
      <c r="A2887" s="4"/>
    </row>
    <row r="2888" spans="1:1" hidden="1">
      <c r="A2888" s="4"/>
    </row>
    <row r="2889" spans="1:1" hidden="1">
      <c r="A2889" s="4"/>
    </row>
    <row r="2890" spans="1:1" hidden="1">
      <c r="A2890" s="4"/>
    </row>
    <row r="2891" spans="1:1" hidden="1">
      <c r="A2891" s="4"/>
    </row>
    <row r="2892" spans="1:1" hidden="1">
      <c r="A2892" s="4"/>
    </row>
    <row r="2893" spans="1:1" hidden="1">
      <c r="A2893" s="4"/>
    </row>
    <row r="2894" spans="1:1" hidden="1">
      <c r="A2894" s="4"/>
    </row>
    <row r="2895" spans="1:1" hidden="1">
      <c r="A2895" s="4"/>
    </row>
    <row r="2896" spans="1:1" hidden="1">
      <c r="A2896" s="4"/>
    </row>
    <row r="2897" spans="1:1" hidden="1">
      <c r="A2897" s="4"/>
    </row>
    <row r="2898" spans="1:1" hidden="1">
      <c r="A2898" s="4"/>
    </row>
    <row r="2899" spans="1:1" hidden="1">
      <c r="A2899" s="4"/>
    </row>
    <row r="2900" spans="1:1" hidden="1">
      <c r="A2900" s="4"/>
    </row>
    <row r="2901" spans="1:1" hidden="1">
      <c r="A2901" s="4"/>
    </row>
    <row r="2902" spans="1:1" hidden="1">
      <c r="A2902" s="4"/>
    </row>
    <row r="2903" spans="1:1" hidden="1">
      <c r="A2903" s="4"/>
    </row>
    <row r="2904" spans="1:1" hidden="1">
      <c r="A2904" s="4"/>
    </row>
    <row r="2905" spans="1:1" hidden="1">
      <c r="A2905" s="4"/>
    </row>
    <row r="2906" spans="1:1" hidden="1">
      <c r="A2906" s="4"/>
    </row>
    <row r="2907" spans="1:1" hidden="1">
      <c r="A2907" s="4"/>
    </row>
    <row r="2908" spans="1:1" hidden="1">
      <c r="A2908" s="4"/>
    </row>
    <row r="2909" spans="1:1" hidden="1">
      <c r="A2909" s="4"/>
    </row>
    <row r="2910" spans="1:1" hidden="1">
      <c r="A2910" s="4"/>
    </row>
    <row r="2911" spans="1:1" hidden="1">
      <c r="A2911" s="4"/>
    </row>
    <row r="2912" spans="1:1" hidden="1">
      <c r="A2912" s="4"/>
    </row>
    <row r="2913" spans="1:1" hidden="1">
      <c r="A2913" s="4"/>
    </row>
    <row r="2914" spans="1:1" hidden="1">
      <c r="A2914" s="4"/>
    </row>
    <row r="2915" spans="1:1" hidden="1">
      <c r="A2915" s="4"/>
    </row>
    <row r="2916" spans="1:1" hidden="1">
      <c r="A2916" s="4"/>
    </row>
    <row r="2917" spans="1:1" hidden="1">
      <c r="A2917" s="4"/>
    </row>
    <row r="2918" spans="1:1" hidden="1">
      <c r="A2918" s="4"/>
    </row>
    <row r="2919" spans="1:1" hidden="1">
      <c r="A2919" s="4"/>
    </row>
    <row r="2920" spans="1:1" hidden="1">
      <c r="A2920" s="4"/>
    </row>
    <row r="2921" spans="1:1" hidden="1">
      <c r="A2921" s="4"/>
    </row>
    <row r="2922" spans="1:1" hidden="1">
      <c r="A2922" s="4"/>
    </row>
    <row r="2923" spans="1:1" hidden="1">
      <c r="A2923" s="4"/>
    </row>
    <row r="2924" spans="1:1" hidden="1">
      <c r="A2924" s="4"/>
    </row>
    <row r="2925" spans="1:1" hidden="1">
      <c r="A2925" s="4"/>
    </row>
    <row r="2926" spans="1:1" hidden="1">
      <c r="A2926" s="4"/>
    </row>
    <row r="2927" spans="1:1" hidden="1">
      <c r="A2927" s="4"/>
    </row>
    <row r="2928" spans="1:1" hidden="1">
      <c r="A2928" s="4"/>
    </row>
    <row r="2929" spans="1:1" hidden="1">
      <c r="A2929" s="4"/>
    </row>
    <row r="2930" spans="1:1" hidden="1">
      <c r="A2930" s="4"/>
    </row>
    <row r="2931" spans="1:1" hidden="1">
      <c r="A2931" s="4"/>
    </row>
    <row r="2932" spans="1:1" hidden="1">
      <c r="A2932" s="4"/>
    </row>
    <row r="2933" spans="1:1" hidden="1">
      <c r="A2933" s="4"/>
    </row>
    <row r="2934" spans="1:1" hidden="1">
      <c r="A2934" s="4"/>
    </row>
    <row r="2935" spans="1:1" hidden="1">
      <c r="A2935" s="4"/>
    </row>
    <row r="2936" spans="1:1" hidden="1">
      <c r="A2936" s="4"/>
    </row>
    <row r="2937" spans="1:1" hidden="1">
      <c r="A2937" s="4"/>
    </row>
    <row r="2938" spans="1:1" hidden="1">
      <c r="A2938" s="4"/>
    </row>
    <row r="2939" spans="1:1" hidden="1">
      <c r="A2939" s="4"/>
    </row>
    <row r="2940" spans="1:1" hidden="1">
      <c r="A2940" s="4"/>
    </row>
    <row r="2941" spans="1:1" hidden="1">
      <c r="A2941" s="4"/>
    </row>
    <row r="2942" spans="1:1" hidden="1">
      <c r="A2942" s="4"/>
    </row>
    <row r="2943" spans="1:1" hidden="1">
      <c r="A2943" s="4"/>
    </row>
    <row r="2944" spans="1:1" hidden="1">
      <c r="A2944" s="4"/>
    </row>
    <row r="2945" spans="1:1" hidden="1">
      <c r="A2945" s="4"/>
    </row>
    <row r="2946" spans="1:1" hidden="1">
      <c r="A2946" s="4"/>
    </row>
    <row r="2947" spans="1:1" hidden="1">
      <c r="A2947" s="4"/>
    </row>
    <row r="2948" spans="1:1" hidden="1">
      <c r="A2948" s="4"/>
    </row>
    <row r="2949" spans="1:1" hidden="1">
      <c r="A2949" s="4"/>
    </row>
    <row r="2950" spans="1:1" hidden="1">
      <c r="A2950" s="4"/>
    </row>
    <row r="2951" spans="1:1" hidden="1">
      <c r="A2951" s="4"/>
    </row>
    <row r="2952" spans="1:1" hidden="1">
      <c r="A2952" s="4"/>
    </row>
    <row r="2953" spans="1:1" hidden="1">
      <c r="A2953" s="4"/>
    </row>
    <row r="2954" spans="1:1" hidden="1">
      <c r="A2954" s="4"/>
    </row>
    <row r="2955" spans="1:1" hidden="1">
      <c r="A2955" s="4"/>
    </row>
    <row r="2956" spans="1:1" hidden="1">
      <c r="A2956" s="4"/>
    </row>
    <row r="2957" spans="1:1" hidden="1">
      <c r="A2957" s="4"/>
    </row>
    <row r="2958" spans="1:1" hidden="1">
      <c r="A2958" s="4"/>
    </row>
    <row r="2959" spans="1:1" hidden="1">
      <c r="A2959" s="4"/>
    </row>
    <row r="2960" spans="1:1" hidden="1">
      <c r="A2960" s="4"/>
    </row>
    <row r="2961" spans="1:1" hidden="1">
      <c r="A2961" s="4"/>
    </row>
    <row r="2962" spans="1:1" hidden="1">
      <c r="A2962" s="4"/>
    </row>
    <row r="2963" spans="1:1" hidden="1">
      <c r="A2963" s="4"/>
    </row>
    <row r="2964" spans="1:1" hidden="1">
      <c r="A2964" s="4"/>
    </row>
    <row r="2965" spans="1:1" hidden="1">
      <c r="A2965" s="4"/>
    </row>
    <row r="2966" spans="1:1" hidden="1">
      <c r="A2966" s="4"/>
    </row>
    <row r="2967" spans="1:1" hidden="1">
      <c r="A2967" s="4"/>
    </row>
    <row r="2968" spans="1:1" hidden="1">
      <c r="A2968" s="4"/>
    </row>
    <row r="2969" spans="1:1" hidden="1">
      <c r="A2969" s="4"/>
    </row>
    <row r="2970" spans="1:1" hidden="1">
      <c r="A2970" s="4"/>
    </row>
    <row r="2971" spans="1:1" hidden="1">
      <c r="A2971" s="4"/>
    </row>
    <row r="2972" spans="1:1" hidden="1">
      <c r="A2972" s="4"/>
    </row>
    <row r="2973" spans="1:1" hidden="1">
      <c r="A2973" s="4"/>
    </row>
    <row r="2974" spans="1:1" hidden="1">
      <c r="A2974" s="4"/>
    </row>
    <row r="2975" spans="1:1" hidden="1">
      <c r="A2975" s="4"/>
    </row>
    <row r="2976" spans="1:1" hidden="1">
      <c r="A2976" s="4"/>
    </row>
    <row r="2977" spans="1:1" hidden="1">
      <c r="A2977" s="4"/>
    </row>
    <row r="2978" spans="1:1" hidden="1">
      <c r="A2978" s="4"/>
    </row>
    <row r="2979" spans="1:1" hidden="1">
      <c r="A2979" s="4"/>
    </row>
    <row r="2980" spans="1:1" hidden="1">
      <c r="A2980" s="4"/>
    </row>
    <row r="2981" spans="1:1" hidden="1">
      <c r="A2981" s="4"/>
    </row>
    <row r="2982" spans="1:1" hidden="1">
      <c r="A2982" s="4"/>
    </row>
    <row r="2983" spans="1:1" hidden="1">
      <c r="A2983" s="4"/>
    </row>
    <row r="2984" spans="1:1" hidden="1">
      <c r="A2984" s="4"/>
    </row>
    <row r="2985" spans="1:1" hidden="1">
      <c r="A2985" s="4"/>
    </row>
    <row r="2986" spans="1:1" hidden="1">
      <c r="A2986" s="4"/>
    </row>
    <row r="2987" spans="1:1" hidden="1">
      <c r="A2987" s="4"/>
    </row>
    <row r="2988" spans="1:1" hidden="1">
      <c r="A2988" s="4"/>
    </row>
    <row r="2989" spans="1:1" hidden="1">
      <c r="A2989" s="4"/>
    </row>
    <row r="2990" spans="1:1" hidden="1">
      <c r="A2990" s="4"/>
    </row>
    <row r="2991" spans="1:1" hidden="1">
      <c r="A2991" s="4"/>
    </row>
    <row r="2992" spans="1:1" hidden="1">
      <c r="A2992" s="4"/>
    </row>
    <row r="2993" spans="1:1" hidden="1">
      <c r="A2993" s="4"/>
    </row>
    <row r="2994" spans="1:1" hidden="1">
      <c r="A2994" s="4"/>
    </row>
    <row r="2995" spans="1:1" hidden="1">
      <c r="A2995" s="4"/>
    </row>
    <row r="2996" spans="1:1" hidden="1">
      <c r="A2996" s="4"/>
    </row>
    <row r="2997" spans="1:1" hidden="1">
      <c r="A2997" s="4"/>
    </row>
    <row r="2998" spans="1:1" hidden="1">
      <c r="A2998" s="4"/>
    </row>
    <row r="2999" spans="1:1" hidden="1">
      <c r="A2999" s="4"/>
    </row>
    <row r="3000" spans="1:1" hidden="1">
      <c r="A3000" s="4"/>
    </row>
    <row r="3001" spans="1:1" hidden="1">
      <c r="A3001" s="4"/>
    </row>
    <row r="3002" spans="1:1" hidden="1">
      <c r="A3002" s="4"/>
    </row>
    <row r="3003" spans="1:1" hidden="1">
      <c r="A3003" s="4"/>
    </row>
    <row r="3004" spans="1:1" hidden="1">
      <c r="A3004" s="4"/>
    </row>
    <row r="3005" spans="1:1" hidden="1">
      <c r="A3005" s="4"/>
    </row>
    <row r="3006" spans="1:1" hidden="1">
      <c r="A3006" s="4"/>
    </row>
    <row r="3007" spans="1:1" hidden="1">
      <c r="A3007" s="4"/>
    </row>
    <row r="3008" spans="1:1" hidden="1">
      <c r="A3008" s="4"/>
    </row>
    <row r="3009" spans="1:1" hidden="1">
      <c r="A3009" s="4"/>
    </row>
    <row r="3010" spans="1:1" hidden="1">
      <c r="A3010" s="4"/>
    </row>
    <row r="3011" spans="1:1" hidden="1">
      <c r="A3011" s="4"/>
    </row>
    <row r="3012" spans="1:1" hidden="1">
      <c r="A3012" s="4"/>
    </row>
    <row r="3013" spans="1:1" hidden="1">
      <c r="A3013" s="4"/>
    </row>
    <row r="3014" spans="1:1" hidden="1">
      <c r="A3014" s="4"/>
    </row>
    <row r="3015" spans="1:1" hidden="1">
      <c r="A3015" s="4"/>
    </row>
    <row r="3016" spans="1:1" hidden="1">
      <c r="A3016" s="4"/>
    </row>
    <row r="3017" spans="1:1" hidden="1">
      <c r="A3017" s="4"/>
    </row>
    <row r="3018" spans="1:1" hidden="1">
      <c r="A3018" s="4"/>
    </row>
    <row r="3019" spans="1:1" hidden="1">
      <c r="A3019" s="4"/>
    </row>
    <row r="3020" spans="1:1" hidden="1">
      <c r="A3020" s="4"/>
    </row>
    <row r="3021" spans="1:1" hidden="1">
      <c r="A3021" s="4"/>
    </row>
    <row r="3022" spans="1:1" hidden="1">
      <c r="A3022" s="4"/>
    </row>
    <row r="3023" spans="1:1" hidden="1">
      <c r="A3023" s="4"/>
    </row>
    <row r="3024" spans="1:1" hidden="1">
      <c r="A3024" s="4"/>
    </row>
    <row r="3025" spans="1:1" hidden="1">
      <c r="A3025" s="4"/>
    </row>
    <row r="3026" spans="1:1" hidden="1">
      <c r="A3026" s="4"/>
    </row>
    <row r="3027" spans="1:1" hidden="1">
      <c r="A3027" s="4"/>
    </row>
    <row r="3028" spans="1:1" hidden="1">
      <c r="A3028" s="4"/>
    </row>
    <row r="3029" spans="1:1" hidden="1">
      <c r="A3029" s="4"/>
    </row>
    <row r="3030" spans="1:1" hidden="1">
      <c r="A3030" s="4"/>
    </row>
    <row r="3031" spans="1:1" hidden="1">
      <c r="A3031" s="4"/>
    </row>
    <row r="3032" spans="1:1" hidden="1">
      <c r="A3032" s="4"/>
    </row>
    <row r="3033" spans="1:1" hidden="1">
      <c r="A3033" s="4"/>
    </row>
    <row r="3034" spans="1:1" hidden="1">
      <c r="A3034" s="4"/>
    </row>
    <row r="3035" spans="1:1" hidden="1">
      <c r="A3035" s="4"/>
    </row>
    <row r="3036" spans="1:1" hidden="1">
      <c r="A3036" s="4"/>
    </row>
    <row r="3037" spans="1:1" hidden="1">
      <c r="A3037" s="4"/>
    </row>
    <row r="3038" spans="1:1" hidden="1">
      <c r="A3038" s="4"/>
    </row>
    <row r="3039" spans="1:1" hidden="1">
      <c r="A3039" s="4"/>
    </row>
    <row r="3040" spans="1:1" hidden="1">
      <c r="A3040" s="4"/>
    </row>
    <row r="3041" spans="1:1" hidden="1">
      <c r="A3041" s="4"/>
    </row>
    <row r="3042" spans="1:1" hidden="1">
      <c r="A3042" s="4"/>
    </row>
    <row r="3043" spans="1:1" hidden="1">
      <c r="A3043" s="4"/>
    </row>
    <row r="3044" spans="1:1" hidden="1">
      <c r="A3044" s="4"/>
    </row>
    <row r="3045" spans="1:1" hidden="1">
      <c r="A3045" s="4"/>
    </row>
    <row r="3046" spans="1:1" hidden="1">
      <c r="A3046" s="4"/>
    </row>
    <row r="3047" spans="1:1" hidden="1">
      <c r="A3047" s="4"/>
    </row>
    <row r="3048" spans="1:1" hidden="1">
      <c r="A3048" s="4"/>
    </row>
    <row r="3049" spans="1:1" hidden="1">
      <c r="A3049" s="4"/>
    </row>
    <row r="3050" spans="1:1" hidden="1">
      <c r="A3050" s="4"/>
    </row>
    <row r="3051" spans="1:1" hidden="1">
      <c r="A3051" s="4"/>
    </row>
    <row r="3052" spans="1:1" hidden="1">
      <c r="A3052" s="4"/>
    </row>
    <row r="3053" spans="1:1" hidden="1">
      <c r="A3053" s="4"/>
    </row>
    <row r="3054" spans="1:1" hidden="1">
      <c r="A3054" s="4"/>
    </row>
    <row r="3055" spans="1:1" hidden="1">
      <c r="A3055" s="4"/>
    </row>
    <row r="3056" spans="1:1" hidden="1">
      <c r="A3056" s="4"/>
    </row>
    <row r="3057" spans="1:1" hidden="1">
      <c r="A3057" s="4"/>
    </row>
    <row r="3058" spans="1:1" hidden="1">
      <c r="A3058" s="4"/>
    </row>
    <row r="3059" spans="1:1" hidden="1">
      <c r="A3059" s="4"/>
    </row>
    <row r="3060" spans="1:1" hidden="1">
      <c r="A3060" s="4"/>
    </row>
    <row r="3061" spans="1:1" hidden="1">
      <c r="A3061" s="4"/>
    </row>
    <row r="3062" spans="1:1" hidden="1">
      <c r="A3062" s="4"/>
    </row>
    <row r="3063" spans="1:1" hidden="1">
      <c r="A3063" s="4"/>
    </row>
    <row r="3064" spans="1:1" hidden="1">
      <c r="A3064" s="4"/>
    </row>
    <row r="3065" spans="1:1" hidden="1">
      <c r="A3065" s="4"/>
    </row>
    <row r="3066" spans="1:1" hidden="1">
      <c r="A3066" s="4"/>
    </row>
    <row r="3067" spans="1:1" hidden="1">
      <c r="A3067" s="4"/>
    </row>
    <row r="3068" spans="1:1" hidden="1">
      <c r="A3068" s="4"/>
    </row>
    <row r="3069" spans="1:1" hidden="1">
      <c r="A3069" s="4"/>
    </row>
    <row r="3070" spans="1:1" hidden="1">
      <c r="A3070" s="4"/>
    </row>
    <row r="3071" spans="1:1" hidden="1">
      <c r="A3071" s="4"/>
    </row>
    <row r="3072" spans="1:1" hidden="1">
      <c r="A3072" s="4"/>
    </row>
    <row r="3073" spans="1:1" hidden="1">
      <c r="A3073" s="4"/>
    </row>
    <row r="3074" spans="1:1" hidden="1">
      <c r="A3074" s="4"/>
    </row>
    <row r="3075" spans="1:1" hidden="1">
      <c r="A3075" s="4"/>
    </row>
    <row r="3076" spans="1:1" hidden="1">
      <c r="A3076" s="4"/>
    </row>
    <row r="3077" spans="1:1" hidden="1">
      <c r="A3077" s="4"/>
    </row>
    <row r="3078" spans="1:1" hidden="1">
      <c r="A3078" s="4"/>
    </row>
    <row r="3079" spans="1:1" hidden="1">
      <c r="A3079" s="4"/>
    </row>
    <row r="3080" spans="1:1" hidden="1">
      <c r="A3080" s="4"/>
    </row>
    <row r="3081" spans="1:1" hidden="1">
      <c r="A3081" s="4"/>
    </row>
    <row r="3082" spans="1:1" hidden="1">
      <c r="A3082" s="4"/>
    </row>
    <row r="3083" spans="1:1" hidden="1">
      <c r="A3083" s="4"/>
    </row>
    <row r="3084" spans="1:1" hidden="1">
      <c r="A3084" s="4"/>
    </row>
    <row r="3085" spans="1:1" hidden="1">
      <c r="A3085" s="4"/>
    </row>
    <row r="3086" spans="1:1" hidden="1">
      <c r="A3086" s="4"/>
    </row>
    <row r="3087" spans="1:1" hidden="1">
      <c r="A3087" s="4"/>
    </row>
    <row r="3088" spans="1:1" hidden="1">
      <c r="A3088" s="4"/>
    </row>
    <row r="3089" spans="1:1" hidden="1">
      <c r="A3089" s="4"/>
    </row>
    <row r="3090" spans="1:1" hidden="1">
      <c r="A3090" s="4"/>
    </row>
    <row r="3091" spans="1:1" hidden="1">
      <c r="A3091" s="4"/>
    </row>
    <row r="3092" spans="1:1" hidden="1">
      <c r="A3092" s="4"/>
    </row>
    <row r="3093" spans="1:1" hidden="1">
      <c r="A3093" s="4"/>
    </row>
    <row r="3094" spans="1:1" hidden="1">
      <c r="A3094" s="4"/>
    </row>
    <row r="3095" spans="1:1" hidden="1">
      <c r="A3095" s="4"/>
    </row>
    <row r="3096" spans="1:1" hidden="1">
      <c r="A3096" s="4"/>
    </row>
    <row r="3097" spans="1:1" hidden="1">
      <c r="A3097" s="4"/>
    </row>
    <row r="3098" spans="1:1" hidden="1">
      <c r="A3098" s="4"/>
    </row>
    <row r="3099" spans="1:1" hidden="1">
      <c r="A3099" s="4"/>
    </row>
    <row r="3100" spans="1:1" hidden="1">
      <c r="A3100" s="4"/>
    </row>
    <row r="3101" spans="1:1" hidden="1">
      <c r="A3101" s="4"/>
    </row>
    <row r="3102" spans="1:1" hidden="1">
      <c r="A3102" s="4"/>
    </row>
    <row r="3103" spans="1:1" hidden="1">
      <c r="A3103" s="4"/>
    </row>
    <row r="3104" spans="1:1" hidden="1">
      <c r="A3104" s="4"/>
    </row>
    <row r="3105" spans="1:1" hidden="1">
      <c r="A3105" s="4"/>
    </row>
    <row r="3106" spans="1:1" hidden="1">
      <c r="A3106" s="4"/>
    </row>
    <row r="3107" spans="1:1" hidden="1">
      <c r="A3107" s="4"/>
    </row>
    <row r="3108" spans="1:1" hidden="1">
      <c r="A3108" s="4"/>
    </row>
    <row r="3109" spans="1:1" hidden="1">
      <c r="A3109" s="4"/>
    </row>
    <row r="3110" spans="1:1" hidden="1">
      <c r="A3110" s="4"/>
    </row>
    <row r="3111" spans="1:1" hidden="1">
      <c r="A3111" s="4"/>
    </row>
    <row r="3112" spans="1:1" hidden="1">
      <c r="A3112" s="4"/>
    </row>
    <row r="3113" spans="1:1" hidden="1">
      <c r="A3113" s="4"/>
    </row>
    <row r="3114" spans="1:1" hidden="1">
      <c r="A3114" s="4"/>
    </row>
    <row r="3115" spans="1:1" hidden="1">
      <c r="A3115" s="4"/>
    </row>
    <row r="3116" spans="1:1" hidden="1">
      <c r="A3116" s="4"/>
    </row>
    <row r="3117" spans="1:1" hidden="1">
      <c r="A3117" s="4"/>
    </row>
    <row r="3118" spans="1:1" hidden="1">
      <c r="A3118" s="4"/>
    </row>
    <row r="3119" spans="1:1" hidden="1">
      <c r="A3119" s="4"/>
    </row>
    <row r="3120" spans="1:1" hidden="1">
      <c r="A3120" s="4"/>
    </row>
    <row r="3121" spans="1:1" hidden="1">
      <c r="A3121" s="4"/>
    </row>
    <row r="3122" spans="1:1" hidden="1">
      <c r="A3122" s="4"/>
    </row>
    <row r="3123" spans="1:1" hidden="1">
      <c r="A3123" s="4"/>
    </row>
    <row r="3124" spans="1:1" hidden="1">
      <c r="A3124" s="4"/>
    </row>
    <row r="3125" spans="1:1" hidden="1">
      <c r="A3125" s="4"/>
    </row>
    <row r="3126" spans="1:1" hidden="1">
      <c r="A3126" s="4"/>
    </row>
    <row r="3127" spans="1:1" hidden="1">
      <c r="A3127" s="4"/>
    </row>
    <row r="3128" spans="1:1" hidden="1">
      <c r="A3128" s="4"/>
    </row>
    <row r="3129" spans="1:1" hidden="1">
      <c r="A3129" s="4"/>
    </row>
    <row r="3130" spans="1:1" hidden="1">
      <c r="A3130" s="4"/>
    </row>
    <row r="3131" spans="1:1" hidden="1">
      <c r="A3131" s="4"/>
    </row>
    <row r="3132" spans="1:1" hidden="1">
      <c r="A3132" s="4"/>
    </row>
    <row r="3133" spans="1:1" hidden="1">
      <c r="A3133" s="4"/>
    </row>
    <row r="3134" spans="1:1" hidden="1">
      <c r="A3134" s="4"/>
    </row>
    <row r="3135" spans="1:1" hidden="1">
      <c r="A3135" s="4"/>
    </row>
    <row r="3136" spans="1:1" hidden="1">
      <c r="A3136" s="4"/>
    </row>
    <row r="3137" spans="1:1" hidden="1">
      <c r="A3137" s="4"/>
    </row>
    <row r="3138" spans="1:1" hidden="1">
      <c r="A3138" s="4"/>
    </row>
    <row r="3139" spans="1:1" hidden="1">
      <c r="A3139" s="4"/>
    </row>
    <row r="3140" spans="1:1" hidden="1">
      <c r="A3140" s="4"/>
    </row>
    <row r="3141" spans="1:1" hidden="1">
      <c r="A3141" s="4"/>
    </row>
    <row r="3142" spans="1:1" hidden="1">
      <c r="A3142" s="4"/>
    </row>
    <row r="3143" spans="1:1" hidden="1">
      <c r="A3143" s="4"/>
    </row>
    <row r="3144" spans="1:1" hidden="1">
      <c r="A3144" s="4"/>
    </row>
    <row r="3145" spans="1:1" hidden="1">
      <c r="A3145" s="4"/>
    </row>
    <row r="3146" spans="1:1" hidden="1">
      <c r="A3146" s="4"/>
    </row>
    <row r="3147" spans="1:1" hidden="1">
      <c r="A3147" s="4"/>
    </row>
    <row r="3148" spans="1:1" hidden="1">
      <c r="A3148" s="4"/>
    </row>
    <row r="3149" spans="1:1" hidden="1">
      <c r="A3149" s="4"/>
    </row>
    <row r="3150" spans="1:1" hidden="1">
      <c r="A3150" s="4"/>
    </row>
    <row r="3151" spans="1:1" hidden="1">
      <c r="A3151" s="4"/>
    </row>
    <row r="3152" spans="1:1" hidden="1">
      <c r="A3152" s="4"/>
    </row>
    <row r="3153" spans="1:1" hidden="1">
      <c r="A3153" s="4"/>
    </row>
    <row r="3154" spans="1:1" hidden="1">
      <c r="A3154" s="4"/>
    </row>
    <row r="3155" spans="1:1" hidden="1">
      <c r="A3155" s="4"/>
    </row>
    <row r="3156" spans="1:1" hidden="1">
      <c r="A3156" s="4"/>
    </row>
    <row r="3157" spans="1:1" hidden="1">
      <c r="A3157" s="4"/>
    </row>
    <row r="3158" spans="1:1" hidden="1">
      <c r="A3158" s="4"/>
    </row>
    <row r="3159" spans="1:1" hidden="1">
      <c r="A3159" s="4"/>
    </row>
    <row r="3160" spans="1:1" hidden="1">
      <c r="A3160" s="4"/>
    </row>
    <row r="3161" spans="1:1" hidden="1">
      <c r="A3161" s="4"/>
    </row>
    <row r="3162" spans="1:1" hidden="1">
      <c r="A3162" s="4"/>
    </row>
    <row r="3163" spans="1:1" hidden="1">
      <c r="A3163" s="4"/>
    </row>
    <row r="3164" spans="1:1" hidden="1">
      <c r="A3164" s="4"/>
    </row>
    <row r="3165" spans="1:1" hidden="1">
      <c r="A3165" s="4"/>
    </row>
    <row r="3166" spans="1:1" hidden="1">
      <c r="A3166" s="4"/>
    </row>
    <row r="3167" spans="1:1" hidden="1">
      <c r="A3167" s="4"/>
    </row>
    <row r="3168" spans="1:1" hidden="1">
      <c r="A3168" s="4"/>
    </row>
    <row r="3169" spans="1:1" hidden="1">
      <c r="A3169" s="4"/>
    </row>
    <row r="3170" spans="1:1" hidden="1">
      <c r="A3170" s="4"/>
    </row>
    <row r="3171" spans="1:1" hidden="1">
      <c r="A3171" s="4"/>
    </row>
    <row r="3172" spans="1:1" hidden="1">
      <c r="A3172" s="4"/>
    </row>
    <row r="3173" spans="1:1" hidden="1">
      <c r="A3173" s="4"/>
    </row>
    <row r="3174" spans="1:1" hidden="1">
      <c r="A3174" s="4"/>
    </row>
    <row r="3175" spans="1:1" hidden="1">
      <c r="A3175" s="4"/>
    </row>
    <row r="3176" spans="1:1" hidden="1">
      <c r="A3176" s="4"/>
    </row>
    <row r="3177" spans="1:1" hidden="1">
      <c r="A3177" s="4"/>
    </row>
    <row r="3178" spans="1:1" hidden="1">
      <c r="A3178" s="4"/>
    </row>
    <row r="3179" spans="1:1" hidden="1">
      <c r="A3179" s="4"/>
    </row>
    <row r="3180" spans="1:1" hidden="1">
      <c r="A3180" s="4"/>
    </row>
    <row r="3181" spans="1:1" hidden="1">
      <c r="A3181" s="4"/>
    </row>
    <row r="3182" spans="1:1" hidden="1">
      <c r="A3182" s="4"/>
    </row>
    <row r="3183" spans="1:1" hidden="1">
      <c r="A3183" s="4"/>
    </row>
    <row r="3184" spans="1:1" hidden="1">
      <c r="A3184" s="4"/>
    </row>
    <row r="3185" spans="1:1" hidden="1">
      <c r="A3185" s="4"/>
    </row>
    <row r="3186" spans="1:1" hidden="1">
      <c r="A3186" s="4"/>
    </row>
    <row r="3187" spans="1:1" hidden="1">
      <c r="A3187" s="4"/>
    </row>
    <row r="3188" spans="1:1" hidden="1">
      <c r="A3188" s="4"/>
    </row>
    <row r="3189" spans="1:1" hidden="1">
      <c r="A3189" s="4"/>
    </row>
    <row r="3190" spans="1:1" hidden="1">
      <c r="A3190" s="4"/>
    </row>
    <row r="3191" spans="1:1" hidden="1">
      <c r="A3191" s="4"/>
    </row>
    <row r="3192" spans="1:1" hidden="1">
      <c r="A3192" s="4"/>
    </row>
    <row r="3193" spans="1:1" hidden="1">
      <c r="A3193" s="4"/>
    </row>
    <row r="3194" spans="1:1" hidden="1">
      <c r="A3194" s="4"/>
    </row>
    <row r="3195" spans="1:1" hidden="1">
      <c r="A3195" s="4"/>
    </row>
    <row r="3196" spans="1:1" hidden="1">
      <c r="A3196" s="4"/>
    </row>
    <row r="3197" spans="1:1" hidden="1">
      <c r="A3197" s="4"/>
    </row>
    <row r="3198" spans="1:1" hidden="1">
      <c r="A3198" s="4"/>
    </row>
    <row r="3199" spans="1:1" hidden="1">
      <c r="A3199" s="4"/>
    </row>
    <row r="3200" spans="1:1" hidden="1">
      <c r="A3200" s="4"/>
    </row>
    <row r="3201" spans="1:1" hidden="1">
      <c r="A3201" s="4"/>
    </row>
    <row r="3202" spans="1:1" hidden="1">
      <c r="A3202" s="4"/>
    </row>
    <row r="3203" spans="1:1" hidden="1">
      <c r="A3203" s="4"/>
    </row>
    <row r="3204" spans="1:1" hidden="1">
      <c r="A3204" s="4"/>
    </row>
    <row r="3205" spans="1:1" hidden="1">
      <c r="A3205" s="4"/>
    </row>
    <row r="3206" spans="1:1" hidden="1">
      <c r="A3206" s="4"/>
    </row>
    <row r="3207" spans="1:1" hidden="1">
      <c r="A3207" s="4"/>
    </row>
    <row r="3208" spans="1:1" hidden="1">
      <c r="A3208" s="4"/>
    </row>
    <row r="3209" spans="1:1" hidden="1">
      <c r="A3209" s="4"/>
    </row>
    <row r="3210" spans="1:1" hidden="1">
      <c r="A3210" s="4"/>
    </row>
    <row r="3211" spans="1:1" hidden="1">
      <c r="A3211" s="4"/>
    </row>
    <row r="3212" spans="1:1" hidden="1">
      <c r="A3212" s="4"/>
    </row>
    <row r="3213" spans="1:1" hidden="1">
      <c r="A3213" s="4"/>
    </row>
    <row r="3214" spans="1:1" hidden="1">
      <c r="A3214" s="4"/>
    </row>
    <row r="3215" spans="1:1" hidden="1">
      <c r="A3215" s="4"/>
    </row>
    <row r="3216" spans="1:1" hidden="1">
      <c r="A3216" s="4"/>
    </row>
    <row r="3217" spans="1:1" hidden="1">
      <c r="A3217" s="4"/>
    </row>
    <row r="3218" spans="1:1" hidden="1">
      <c r="A3218" s="4"/>
    </row>
    <row r="3219" spans="1:1" hidden="1">
      <c r="A3219" s="4"/>
    </row>
    <row r="3220" spans="1:1" hidden="1">
      <c r="A3220" s="4"/>
    </row>
    <row r="3221" spans="1:1" hidden="1">
      <c r="A3221" s="4"/>
    </row>
    <row r="3222" spans="1:1" hidden="1">
      <c r="A3222" s="4"/>
    </row>
    <row r="3223" spans="1:1" hidden="1">
      <c r="A3223" s="4"/>
    </row>
    <row r="3224" spans="1:1" hidden="1">
      <c r="A3224" s="4"/>
    </row>
    <row r="3225" spans="1:1" hidden="1">
      <c r="A3225" s="4"/>
    </row>
    <row r="3226" spans="1:1" hidden="1">
      <c r="A3226" s="4"/>
    </row>
    <row r="3227" spans="1:1" hidden="1">
      <c r="A3227" s="4"/>
    </row>
    <row r="3228" spans="1:1" hidden="1">
      <c r="A3228" s="4"/>
    </row>
    <row r="3229" spans="1:1" hidden="1">
      <c r="A3229" s="4"/>
    </row>
    <row r="3230" spans="1:1" hidden="1">
      <c r="A3230" s="4"/>
    </row>
    <row r="3231" spans="1:1" hidden="1">
      <c r="A3231" s="4"/>
    </row>
    <row r="3232" spans="1:1" hidden="1">
      <c r="A3232" s="4"/>
    </row>
    <row r="3233" spans="1:1" hidden="1">
      <c r="A3233" s="4"/>
    </row>
    <row r="3234" spans="1:1" hidden="1">
      <c r="A3234" s="4"/>
    </row>
    <row r="3235" spans="1:1" hidden="1">
      <c r="A3235" s="4"/>
    </row>
    <row r="3236" spans="1:1" hidden="1">
      <c r="A3236" s="4"/>
    </row>
    <row r="3237" spans="1:1" hidden="1">
      <c r="A3237" s="4"/>
    </row>
    <row r="3238" spans="1:1" hidden="1">
      <c r="A3238" s="4"/>
    </row>
    <row r="3239" spans="1:1" hidden="1">
      <c r="A3239" s="4"/>
    </row>
    <row r="3240" spans="1:1" hidden="1">
      <c r="A3240" s="4"/>
    </row>
    <row r="3241" spans="1:1" hidden="1">
      <c r="A3241" s="4"/>
    </row>
    <row r="3242" spans="1:1" hidden="1">
      <c r="A3242" s="4"/>
    </row>
    <row r="3243" spans="1:1" hidden="1">
      <c r="A3243" s="4"/>
    </row>
    <row r="3244" spans="1:1" hidden="1">
      <c r="A3244" s="4"/>
    </row>
    <row r="3245" spans="1:1" hidden="1">
      <c r="A3245" s="4"/>
    </row>
    <row r="3246" spans="1:1" hidden="1">
      <c r="A3246" s="4"/>
    </row>
    <row r="3247" spans="1:1" hidden="1">
      <c r="A3247" s="4"/>
    </row>
    <row r="3248" spans="1:1" hidden="1">
      <c r="A3248" s="4"/>
    </row>
    <row r="3249" spans="1:1" hidden="1">
      <c r="A3249" s="4"/>
    </row>
    <row r="3250" spans="1:1" hidden="1">
      <c r="A3250" s="4"/>
    </row>
    <row r="3251" spans="1:1" hidden="1">
      <c r="A3251" s="4"/>
    </row>
    <row r="3252" spans="1:1" hidden="1">
      <c r="A3252" s="4"/>
    </row>
    <row r="3253" spans="1:1" hidden="1">
      <c r="A3253" s="4"/>
    </row>
    <row r="3254" spans="1:1" hidden="1">
      <c r="A3254" s="4"/>
    </row>
    <row r="3255" spans="1:1" hidden="1">
      <c r="A3255" s="4"/>
    </row>
    <row r="3256" spans="1:1" hidden="1">
      <c r="A3256" s="4"/>
    </row>
    <row r="3257" spans="1:1" hidden="1">
      <c r="A3257" s="4"/>
    </row>
    <row r="3258" spans="1:1" hidden="1">
      <c r="A3258" s="4"/>
    </row>
    <row r="3259" spans="1:1" hidden="1">
      <c r="A3259" s="4"/>
    </row>
    <row r="3260" spans="1:1" hidden="1">
      <c r="A3260" s="4"/>
    </row>
    <row r="3261" spans="1:1" hidden="1">
      <c r="A3261" s="4"/>
    </row>
    <row r="3262" spans="1:1" hidden="1">
      <c r="A3262" s="4"/>
    </row>
    <row r="3263" spans="1:1" hidden="1">
      <c r="A3263" s="4"/>
    </row>
    <row r="3264" spans="1:1" hidden="1">
      <c r="A3264" s="4"/>
    </row>
    <row r="3265" spans="1:1" hidden="1">
      <c r="A3265" s="4"/>
    </row>
    <row r="3266" spans="1:1" hidden="1">
      <c r="A3266" s="4"/>
    </row>
    <row r="3267" spans="1:1" hidden="1">
      <c r="A3267" s="4"/>
    </row>
    <row r="3268" spans="1:1" hidden="1">
      <c r="A3268" s="4"/>
    </row>
    <row r="3269" spans="1:1" hidden="1">
      <c r="A3269" s="4"/>
    </row>
    <row r="3270" spans="1:1" hidden="1">
      <c r="A3270" s="4"/>
    </row>
    <row r="3271" spans="1:1" hidden="1">
      <c r="A3271" s="4"/>
    </row>
    <row r="3272" spans="1:1" hidden="1">
      <c r="A3272" s="4"/>
    </row>
    <row r="3273" spans="1:1" hidden="1">
      <c r="A3273" s="4"/>
    </row>
    <row r="3274" spans="1:1" hidden="1">
      <c r="A3274" s="4"/>
    </row>
    <row r="3275" spans="1:1" hidden="1">
      <c r="A3275" s="4"/>
    </row>
    <row r="3276" spans="1:1" hidden="1">
      <c r="A3276" s="4"/>
    </row>
    <row r="3277" spans="1:1" hidden="1">
      <c r="A3277" s="4"/>
    </row>
    <row r="3278" spans="1:1" hidden="1">
      <c r="A3278" s="4"/>
    </row>
    <row r="3279" spans="1:1" hidden="1">
      <c r="A3279" s="4"/>
    </row>
    <row r="3280" spans="1:1" hidden="1">
      <c r="A3280" s="4"/>
    </row>
    <row r="3281" spans="1:1" hidden="1">
      <c r="A3281" s="4"/>
    </row>
    <row r="3282" spans="1:1" hidden="1">
      <c r="A3282" s="4"/>
    </row>
    <row r="3283" spans="1:1" hidden="1">
      <c r="A3283" s="4"/>
    </row>
    <row r="3284" spans="1:1" hidden="1">
      <c r="A3284" s="4"/>
    </row>
    <row r="3285" spans="1:1" hidden="1">
      <c r="A3285" s="4"/>
    </row>
    <row r="3286" spans="1:1" hidden="1">
      <c r="A3286" s="4"/>
    </row>
    <row r="3287" spans="1:1" hidden="1">
      <c r="A3287" s="4"/>
    </row>
    <row r="3288" spans="1:1" hidden="1">
      <c r="A3288" s="4"/>
    </row>
    <row r="3289" spans="1:1" hidden="1">
      <c r="A3289" s="4"/>
    </row>
    <row r="3290" spans="1:1" hidden="1">
      <c r="A3290" s="4"/>
    </row>
    <row r="3291" spans="1:1" hidden="1">
      <c r="A3291" s="4"/>
    </row>
    <row r="3292" spans="1:1" hidden="1">
      <c r="A3292" s="4"/>
    </row>
    <row r="3293" spans="1:1" hidden="1">
      <c r="A3293" s="4"/>
    </row>
    <row r="3294" spans="1:1" hidden="1">
      <c r="A3294" s="4"/>
    </row>
    <row r="3295" spans="1:1" hidden="1">
      <c r="A3295" s="4"/>
    </row>
    <row r="3296" spans="1:1" hidden="1">
      <c r="A3296" s="4"/>
    </row>
    <row r="3297" spans="1:1" hidden="1">
      <c r="A3297" s="4"/>
    </row>
    <row r="3298" spans="1:1" hidden="1">
      <c r="A3298" s="4"/>
    </row>
    <row r="3299" spans="1:1" hidden="1">
      <c r="A3299" s="4"/>
    </row>
    <row r="3300" spans="1:1" hidden="1">
      <c r="A3300" s="4"/>
    </row>
    <row r="3301" spans="1:1" hidden="1">
      <c r="A3301" s="4"/>
    </row>
    <row r="3302" spans="1:1" hidden="1">
      <c r="A3302" s="4"/>
    </row>
    <row r="3303" spans="1:1" hidden="1">
      <c r="A3303" s="4"/>
    </row>
    <row r="3304" spans="1:1" hidden="1">
      <c r="A3304" s="4"/>
    </row>
    <row r="3305" spans="1:1" hidden="1">
      <c r="A3305" s="4"/>
    </row>
    <row r="3306" spans="1:1" hidden="1">
      <c r="A3306" s="4"/>
    </row>
    <row r="3307" spans="1:1" hidden="1">
      <c r="A3307" s="4"/>
    </row>
    <row r="3308" spans="1:1" hidden="1">
      <c r="A3308" s="4"/>
    </row>
    <row r="3309" spans="1:1" hidden="1">
      <c r="A3309" s="4"/>
    </row>
    <row r="3310" spans="1:1" hidden="1">
      <c r="A3310" s="4"/>
    </row>
    <row r="3311" spans="1:1" hidden="1">
      <c r="A3311" s="4"/>
    </row>
    <row r="3312" spans="1:1" hidden="1">
      <c r="A3312" s="4"/>
    </row>
    <row r="3313" spans="1:1" hidden="1">
      <c r="A3313" s="4"/>
    </row>
    <row r="3314" spans="1:1" hidden="1">
      <c r="A3314" s="4"/>
    </row>
    <row r="3315" spans="1:1" hidden="1">
      <c r="A3315" s="4"/>
    </row>
    <row r="3316" spans="1:1" hidden="1">
      <c r="A3316" s="4"/>
    </row>
    <row r="3317" spans="1:1" hidden="1">
      <c r="A3317" s="4"/>
    </row>
    <row r="3318" spans="1:1" hidden="1">
      <c r="A3318" s="4"/>
    </row>
    <row r="3319" spans="1:1" hidden="1">
      <c r="A3319" s="4"/>
    </row>
    <row r="3320" spans="1:1" hidden="1">
      <c r="A3320" s="4"/>
    </row>
    <row r="3321" spans="1:1" hidden="1">
      <c r="A3321" s="4"/>
    </row>
    <row r="3322" spans="1:1" hidden="1">
      <c r="A3322" s="4"/>
    </row>
    <row r="3323" spans="1:1" hidden="1">
      <c r="A3323" s="4"/>
    </row>
    <row r="3324" spans="1:1" hidden="1">
      <c r="A3324" s="4"/>
    </row>
    <row r="3325" spans="1:1" hidden="1">
      <c r="A3325" s="4"/>
    </row>
    <row r="3326" spans="1:1" hidden="1">
      <c r="A3326" s="4"/>
    </row>
    <row r="3327" spans="1:1" hidden="1">
      <c r="A3327" s="4"/>
    </row>
    <row r="3328" spans="1:1" hidden="1">
      <c r="A3328" s="4"/>
    </row>
    <row r="3329" spans="1:1" hidden="1">
      <c r="A3329" s="4"/>
    </row>
    <row r="3330" spans="1:1" hidden="1">
      <c r="A3330" s="4"/>
    </row>
    <row r="3331" spans="1:1" hidden="1">
      <c r="A3331" s="4"/>
    </row>
    <row r="3332" spans="1:1" hidden="1">
      <c r="A3332" s="4"/>
    </row>
    <row r="3333" spans="1:1" hidden="1">
      <c r="A3333" s="4"/>
    </row>
    <row r="3334" spans="1:1" hidden="1">
      <c r="A3334" s="4"/>
    </row>
    <row r="3335" spans="1:1" hidden="1">
      <c r="A3335" s="4"/>
    </row>
    <row r="3336" spans="1:1" hidden="1">
      <c r="A3336" s="4"/>
    </row>
    <row r="3337" spans="1:1" hidden="1">
      <c r="A3337" s="4"/>
    </row>
    <row r="3338" spans="1:1" hidden="1">
      <c r="A3338" s="4"/>
    </row>
    <row r="3339" spans="1:1" hidden="1">
      <c r="A3339" s="4"/>
    </row>
    <row r="3340" spans="1:1" hidden="1">
      <c r="A3340" s="4"/>
    </row>
    <row r="3341" spans="1:1" hidden="1">
      <c r="A3341" s="4"/>
    </row>
    <row r="3342" spans="1:1" hidden="1">
      <c r="A3342" s="4"/>
    </row>
    <row r="3343" spans="1:1" hidden="1">
      <c r="A3343" s="4"/>
    </row>
    <row r="3344" spans="1:1" hidden="1">
      <c r="A3344" s="4"/>
    </row>
    <row r="3345" spans="1:1" hidden="1">
      <c r="A3345" s="4"/>
    </row>
    <row r="3346" spans="1:1" hidden="1">
      <c r="A3346" s="4"/>
    </row>
    <row r="3347" spans="1:1" hidden="1">
      <c r="A3347" s="4"/>
    </row>
    <row r="3348" spans="1:1" hidden="1">
      <c r="A3348" s="4"/>
    </row>
    <row r="3349" spans="1:1" hidden="1">
      <c r="A3349" s="4"/>
    </row>
    <row r="3350" spans="1:1" hidden="1">
      <c r="A3350" s="4"/>
    </row>
    <row r="3351" spans="1:1" hidden="1">
      <c r="A3351" s="4"/>
    </row>
    <row r="3352" spans="1:1" hidden="1">
      <c r="A3352" s="4"/>
    </row>
    <row r="3353" spans="1:1" hidden="1">
      <c r="A3353" s="4"/>
    </row>
    <row r="3354" spans="1:1" hidden="1">
      <c r="A3354" s="4"/>
    </row>
    <row r="3355" spans="1:1" hidden="1">
      <c r="A3355" s="4"/>
    </row>
    <row r="3356" spans="1:1" hidden="1">
      <c r="A3356" s="4"/>
    </row>
    <row r="3357" spans="1:1" hidden="1">
      <c r="A3357" s="4"/>
    </row>
    <row r="3358" spans="1:1" hidden="1">
      <c r="A3358" s="4"/>
    </row>
    <row r="3359" spans="1:1" hidden="1">
      <c r="A3359" s="4"/>
    </row>
    <row r="3360" spans="1:1" hidden="1">
      <c r="A3360" s="4"/>
    </row>
    <row r="3361" spans="1:1" hidden="1">
      <c r="A3361" s="4"/>
    </row>
    <row r="3362" spans="1:1" hidden="1">
      <c r="A3362" s="4"/>
    </row>
    <row r="3363" spans="1:1" hidden="1">
      <c r="A3363" s="4"/>
    </row>
    <row r="3364" spans="1:1" hidden="1">
      <c r="A3364" s="4"/>
    </row>
    <row r="3365" spans="1:1" hidden="1">
      <c r="A3365" s="4"/>
    </row>
    <row r="3366" spans="1:1" hidden="1">
      <c r="A3366" s="4"/>
    </row>
    <row r="3367" spans="1:1" hidden="1">
      <c r="A3367" s="4"/>
    </row>
    <row r="3368" spans="1:1" hidden="1">
      <c r="A3368" s="4"/>
    </row>
    <row r="3369" spans="1:1" hidden="1">
      <c r="A3369" s="4"/>
    </row>
    <row r="3370" spans="1:1" hidden="1">
      <c r="A3370" s="4"/>
    </row>
    <row r="3371" spans="1:1" hidden="1">
      <c r="A3371" s="4"/>
    </row>
    <row r="3372" spans="1:1" hidden="1">
      <c r="A3372" s="4"/>
    </row>
    <row r="3373" spans="1:1" hidden="1">
      <c r="A3373" s="4"/>
    </row>
    <row r="3374" spans="1:1" hidden="1">
      <c r="A3374" s="4"/>
    </row>
    <row r="3375" spans="1:1" hidden="1">
      <c r="A3375" s="4"/>
    </row>
    <row r="3376" spans="1:1" hidden="1">
      <c r="A3376" s="4"/>
    </row>
    <row r="3377" spans="1:1" hidden="1">
      <c r="A3377" s="4"/>
    </row>
    <row r="3378" spans="1:1" hidden="1">
      <c r="A3378" s="4"/>
    </row>
    <row r="3379" spans="1:1" hidden="1">
      <c r="A3379" s="4"/>
    </row>
    <row r="3380" spans="1:1" hidden="1">
      <c r="A3380" s="4"/>
    </row>
    <row r="3381" spans="1:1" hidden="1">
      <c r="A3381" s="4"/>
    </row>
    <row r="3382" spans="1:1" hidden="1">
      <c r="A3382" s="4"/>
    </row>
    <row r="3383" spans="1:1" hidden="1">
      <c r="A3383" s="4"/>
    </row>
    <row r="3384" spans="1:1" hidden="1">
      <c r="A3384" s="4"/>
    </row>
    <row r="3385" spans="1:1" hidden="1">
      <c r="A3385" s="4"/>
    </row>
    <row r="3386" spans="1:1" hidden="1">
      <c r="A3386" s="4"/>
    </row>
    <row r="3387" spans="1:1" hidden="1">
      <c r="A3387" s="4"/>
    </row>
    <row r="3388" spans="1:1" hidden="1">
      <c r="A3388" s="4"/>
    </row>
    <row r="3389" spans="1:1" hidden="1">
      <c r="A3389" s="4"/>
    </row>
    <row r="3390" spans="1:1" hidden="1">
      <c r="A3390" s="4"/>
    </row>
    <row r="3391" spans="1:1" hidden="1">
      <c r="A3391" s="4"/>
    </row>
    <row r="3392" spans="1:1" hidden="1">
      <c r="A3392" s="4"/>
    </row>
    <row r="3393" spans="1:1" hidden="1">
      <c r="A3393" s="4"/>
    </row>
    <row r="3394" spans="1:1" hidden="1">
      <c r="A3394" s="4"/>
    </row>
    <row r="3395" spans="1:1" hidden="1">
      <c r="A3395" s="4"/>
    </row>
    <row r="3396" spans="1:1" hidden="1">
      <c r="A3396" s="4"/>
    </row>
    <row r="3397" spans="1:1" hidden="1">
      <c r="A3397" s="4"/>
    </row>
    <row r="3398" spans="1:1" hidden="1">
      <c r="A3398" s="4"/>
    </row>
    <row r="3399" spans="1:1" hidden="1">
      <c r="A3399" s="4"/>
    </row>
    <row r="3400" spans="1:1" hidden="1">
      <c r="A3400" s="4"/>
    </row>
    <row r="3401" spans="1:1" hidden="1">
      <c r="A3401" s="4"/>
    </row>
    <row r="3402" spans="1:1" hidden="1">
      <c r="A3402" s="4"/>
    </row>
    <row r="3403" spans="1:1" hidden="1">
      <c r="A3403" s="4"/>
    </row>
    <row r="3404" spans="1:1" hidden="1">
      <c r="A3404" s="4"/>
    </row>
    <row r="3405" spans="1:1" hidden="1">
      <c r="A3405" s="4"/>
    </row>
    <row r="3406" spans="1:1" hidden="1">
      <c r="A3406" s="4"/>
    </row>
    <row r="3407" spans="1:1" hidden="1">
      <c r="A3407" s="4"/>
    </row>
    <row r="3408" spans="1:1" hidden="1">
      <c r="A3408" s="4"/>
    </row>
    <row r="3409" spans="1:1" hidden="1">
      <c r="A3409" s="4"/>
    </row>
    <row r="3410" spans="1:1" hidden="1">
      <c r="A3410" s="4"/>
    </row>
    <row r="3411" spans="1:1" hidden="1">
      <c r="A3411" s="4"/>
    </row>
    <row r="3412" spans="1:1" hidden="1">
      <c r="A3412" s="4"/>
    </row>
    <row r="3413" spans="1:1" hidden="1">
      <c r="A3413" s="4"/>
    </row>
    <row r="3414" spans="1:1" hidden="1">
      <c r="A3414" s="4"/>
    </row>
    <row r="3415" spans="1:1" hidden="1">
      <c r="A3415" s="4"/>
    </row>
    <row r="3416" spans="1:1" hidden="1">
      <c r="A3416" s="4"/>
    </row>
    <row r="3417" spans="1:1" hidden="1">
      <c r="A3417" s="4"/>
    </row>
    <row r="3418" spans="1:1" hidden="1">
      <c r="A3418" s="4"/>
    </row>
    <row r="3419" spans="1:1" hidden="1">
      <c r="A3419" s="4"/>
    </row>
    <row r="3420" spans="1:1" hidden="1">
      <c r="A3420" s="4"/>
    </row>
    <row r="3421" spans="1:1" hidden="1">
      <c r="A3421" s="4"/>
    </row>
    <row r="3422" spans="1:1" hidden="1">
      <c r="A3422" s="4"/>
    </row>
    <row r="3423" spans="1:1" hidden="1">
      <c r="A3423" s="4"/>
    </row>
    <row r="3424" spans="1:1" hidden="1">
      <c r="A3424" s="4"/>
    </row>
    <row r="3425" spans="1:1" hidden="1">
      <c r="A3425" s="4"/>
    </row>
    <row r="3426" spans="1:1" hidden="1">
      <c r="A3426" s="4"/>
    </row>
    <row r="3427" spans="1:1" hidden="1">
      <c r="A3427" s="4"/>
    </row>
    <row r="3428" spans="1:1" hidden="1">
      <c r="A3428" s="4"/>
    </row>
    <row r="3429" spans="1:1" hidden="1">
      <c r="A3429" s="4"/>
    </row>
    <row r="3430" spans="1:1" hidden="1">
      <c r="A3430" s="4"/>
    </row>
    <row r="3431" spans="1:1" hidden="1">
      <c r="A3431" s="4"/>
    </row>
    <row r="3432" spans="1:1" hidden="1">
      <c r="A3432" s="4"/>
    </row>
    <row r="3433" spans="1:1" hidden="1">
      <c r="A3433" s="4"/>
    </row>
    <row r="3434" spans="1:1" hidden="1">
      <c r="A3434" s="4"/>
    </row>
    <row r="3435" spans="1:1" hidden="1">
      <c r="A3435" s="4"/>
    </row>
    <row r="3436" spans="1:1" hidden="1">
      <c r="A3436" s="4"/>
    </row>
    <row r="3437" spans="1:1" hidden="1">
      <c r="A3437" s="4"/>
    </row>
    <row r="3438" spans="1:1" hidden="1">
      <c r="A3438" s="4"/>
    </row>
    <row r="3439" spans="1:1" hidden="1">
      <c r="A3439" s="4"/>
    </row>
    <row r="3440" spans="1:1" hidden="1">
      <c r="A3440" s="4"/>
    </row>
    <row r="3441" spans="1:1" hidden="1">
      <c r="A3441" s="4"/>
    </row>
    <row r="3442" spans="1:1" hidden="1">
      <c r="A3442" s="4"/>
    </row>
    <row r="3443" spans="1:1" hidden="1">
      <c r="A3443" s="4"/>
    </row>
    <row r="3444" spans="1:1" hidden="1">
      <c r="A3444" s="4"/>
    </row>
    <row r="3445" spans="1:1" hidden="1">
      <c r="A3445" s="4"/>
    </row>
    <row r="3446" spans="1:1" hidden="1">
      <c r="A3446" s="4"/>
    </row>
    <row r="3447" spans="1:1" hidden="1">
      <c r="A3447" s="4"/>
    </row>
    <row r="3448" spans="1:1" hidden="1">
      <c r="A3448" s="4"/>
    </row>
    <row r="3449" spans="1:1" hidden="1">
      <c r="A3449" s="4"/>
    </row>
    <row r="3450" spans="1:1" hidden="1">
      <c r="A3450" s="4"/>
    </row>
    <row r="3451" spans="1:1" hidden="1">
      <c r="A3451" s="4"/>
    </row>
    <row r="3452" spans="1:1" hidden="1">
      <c r="A3452" s="4"/>
    </row>
    <row r="3453" spans="1:1" hidden="1">
      <c r="A3453" s="4"/>
    </row>
    <row r="3454" spans="1:1" hidden="1">
      <c r="A3454" s="4"/>
    </row>
    <row r="3455" spans="1:1" hidden="1">
      <c r="A3455" s="4"/>
    </row>
    <row r="3456" spans="1:1" hidden="1">
      <c r="A3456" s="4"/>
    </row>
    <row r="3457" spans="1:1" hidden="1">
      <c r="A3457" s="4"/>
    </row>
    <row r="3458" spans="1:1" hidden="1">
      <c r="A3458" s="4"/>
    </row>
    <row r="3459" spans="1:1" hidden="1">
      <c r="A3459" s="4"/>
    </row>
    <row r="3460" spans="1:1" hidden="1">
      <c r="A3460" s="4"/>
    </row>
    <row r="3461" spans="1:1" hidden="1">
      <c r="A3461" s="4"/>
    </row>
    <row r="3462" spans="1:1" hidden="1">
      <c r="A3462" s="4"/>
    </row>
    <row r="3463" spans="1:1" hidden="1">
      <c r="A3463" s="4"/>
    </row>
    <row r="3464" spans="1:1" hidden="1">
      <c r="A3464" s="4"/>
    </row>
    <row r="3465" spans="1:1" hidden="1">
      <c r="A3465" s="4"/>
    </row>
    <row r="3466" spans="1:1" hidden="1">
      <c r="A3466" s="4"/>
    </row>
    <row r="3467" spans="1:1" hidden="1">
      <c r="A3467" s="4"/>
    </row>
    <row r="3468" spans="1:1" hidden="1">
      <c r="A3468" s="4"/>
    </row>
    <row r="3469" spans="1:1" hidden="1">
      <c r="A3469" s="4"/>
    </row>
    <row r="3470" spans="1:1" hidden="1">
      <c r="A3470" s="4"/>
    </row>
    <row r="3471" spans="1:1" hidden="1">
      <c r="A3471" s="4"/>
    </row>
    <row r="3472" spans="1:1" hidden="1">
      <c r="A3472" s="4"/>
    </row>
    <row r="3473" spans="1:1" hidden="1">
      <c r="A3473" s="4"/>
    </row>
    <row r="3474" spans="1:1" hidden="1">
      <c r="A3474" s="4"/>
    </row>
    <row r="3475" spans="1:1" hidden="1">
      <c r="A3475" s="4"/>
    </row>
    <row r="3476" spans="1:1" hidden="1">
      <c r="A3476" s="4"/>
    </row>
    <row r="3477" spans="1:1" hidden="1">
      <c r="A3477" s="4"/>
    </row>
    <row r="3478" spans="1:1" hidden="1">
      <c r="A3478" s="4"/>
    </row>
    <row r="3479" spans="1:1" hidden="1">
      <c r="A3479" s="4"/>
    </row>
    <row r="3480" spans="1:1" hidden="1">
      <c r="A3480" s="4"/>
    </row>
    <row r="3481" spans="1:1" hidden="1">
      <c r="A3481" s="4"/>
    </row>
    <row r="3482" spans="1:1" hidden="1">
      <c r="A3482" s="4"/>
    </row>
    <row r="3483" spans="1:1" hidden="1">
      <c r="A3483" s="4"/>
    </row>
    <row r="3484" spans="1:1" hidden="1">
      <c r="A3484" s="4"/>
    </row>
    <row r="3485" spans="1:1" hidden="1">
      <c r="A3485" s="4"/>
    </row>
    <row r="3486" spans="1:1" hidden="1">
      <c r="A3486" s="4"/>
    </row>
    <row r="3487" spans="1:1" hidden="1">
      <c r="A3487" s="4"/>
    </row>
    <row r="3488" spans="1:1" hidden="1">
      <c r="A3488" s="4"/>
    </row>
    <row r="3489" spans="1:1" hidden="1">
      <c r="A3489" s="4"/>
    </row>
    <row r="3490" spans="1:1" hidden="1">
      <c r="A3490" s="4"/>
    </row>
    <row r="3491" spans="1:1" hidden="1">
      <c r="A3491" s="4"/>
    </row>
    <row r="3492" spans="1:1" hidden="1">
      <c r="A3492" s="4"/>
    </row>
    <row r="3493" spans="1:1" hidden="1">
      <c r="A3493" s="4"/>
    </row>
    <row r="3494" spans="1:1" hidden="1">
      <c r="A3494" s="4"/>
    </row>
    <row r="3495" spans="1:1" hidden="1">
      <c r="A3495" s="4"/>
    </row>
    <row r="3496" spans="1:1" hidden="1">
      <c r="A3496" s="4"/>
    </row>
    <row r="3497" spans="1:1" hidden="1">
      <c r="A3497" s="4"/>
    </row>
    <row r="3498" spans="1:1" hidden="1">
      <c r="A3498" s="4"/>
    </row>
    <row r="3499" spans="1:1" hidden="1">
      <c r="A3499" s="4"/>
    </row>
    <row r="3500" spans="1:1" hidden="1">
      <c r="A3500" s="4"/>
    </row>
    <row r="3501" spans="1:1" hidden="1">
      <c r="A3501" s="4"/>
    </row>
    <row r="3502" spans="1:1" hidden="1">
      <c r="A3502" s="4"/>
    </row>
    <row r="3503" spans="1:1" hidden="1">
      <c r="A3503" s="4"/>
    </row>
    <row r="3504" spans="1:1" hidden="1">
      <c r="A3504" s="4"/>
    </row>
    <row r="3505" spans="1:1" hidden="1">
      <c r="A3505" s="4"/>
    </row>
    <row r="3506" spans="1:1" hidden="1">
      <c r="A3506" s="4"/>
    </row>
    <row r="3507" spans="1:1" hidden="1">
      <c r="A3507" s="4"/>
    </row>
    <row r="3508" spans="1:1" hidden="1">
      <c r="A3508" s="4"/>
    </row>
    <row r="3509" spans="1:1" hidden="1">
      <c r="A3509" s="4"/>
    </row>
    <row r="3510" spans="1:1" hidden="1">
      <c r="A3510" s="4"/>
    </row>
    <row r="3511" spans="1:1" hidden="1">
      <c r="A3511" s="4"/>
    </row>
    <row r="3512" spans="1:1" hidden="1">
      <c r="A3512" s="4"/>
    </row>
    <row r="3513" spans="1:1" hidden="1">
      <c r="A3513" s="4"/>
    </row>
    <row r="3514" spans="1:1" hidden="1">
      <c r="A3514" s="4"/>
    </row>
    <row r="3515" spans="1:1" hidden="1">
      <c r="A3515" s="4"/>
    </row>
    <row r="3516" spans="1:1" hidden="1">
      <c r="A3516" s="4"/>
    </row>
    <row r="3517" spans="1:1" hidden="1">
      <c r="A3517" s="4"/>
    </row>
    <row r="3518" spans="1:1" hidden="1">
      <c r="A3518" s="4"/>
    </row>
    <row r="3519" spans="1:1" hidden="1">
      <c r="A3519" s="4"/>
    </row>
    <row r="3520" spans="1:1" hidden="1">
      <c r="A3520" s="4"/>
    </row>
    <row r="3521" spans="1:1" hidden="1">
      <c r="A3521" s="4"/>
    </row>
    <row r="3522" spans="1:1" hidden="1">
      <c r="A3522" s="4"/>
    </row>
    <row r="3523" spans="1:1" hidden="1">
      <c r="A3523" s="4"/>
    </row>
    <row r="3524" spans="1:1" hidden="1">
      <c r="A3524" s="4"/>
    </row>
    <row r="3525" spans="1:1" hidden="1">
      <c r="A3525" s="4"/>
    </row>
    <row r="3526" spans="1:1" hidden="1">
      <c r="A3526" s="4"/>
    </row>
    <row r="3527" spans="1:1" hidden="1">
      <c r="A3527" s="4"/>
    </row>
    <row r="3528" spans="1:1" hidden="1">
      <c r="A3528" s="4"/>
    </row>
    <row r="3529" spans="1:1" hidden="1">
      <c r="A3529" s="4"/>
    </row>
    <row r="3530" spans="1:1" hidden="1">
      <c r="A3530" s="4"/>
    </row>
    <row r="3531" spans="1:1" hidden="1">
      <c r="A3531" s="4"/>
    </row>
    <row r="3532" spans="1:1" hidden="1">
      <c r="A3532" s="4"/>
    </row>
    <row r="3533" spans="1:1" hidden="1">
      <c r="A3533" s="4"/>
    </row>
    <row r="3534" spans="1:1" hidden="1">
      <c r="A3534" s="4"/>
    </row>
    <row r="3535" spans="1:1" hidden="1">
      <c r="A3535" s="4"/>
    </row>
    <row r="3536" spans="1:1" hidden="1">
      <c r="A3536" s="4"/>
    </row>
    <row r="3537" spans="1:1" hidden="1">
      <c r="A3537" s="4"/>
    </row>
    <row r="3538" spans="1:1" hidden="1">
      <c r="A3538" s="4"/>
    </row>
    <row r="3539" spans="1:1" hidden="1">
      <c r="A3539" s="4"/>
    </row>
    <row r="3540" spans="1:1" hidden="1">
      <c r="A3540" s="4"/>
    </row>
    <row r="3541" spans="1:1" hidden="1">
      <c r="A3541" s="4"/>
    </row>
    <row r="3542" spans="1:1" hidden="1">
      <c r="A3542" s="4"/>
    </row>
    <row r="3543" spans="1:1" hidden="1">
      <c r="A3543" s="4"/>
    </row>
    <row r="3544" spans="1:1" hidden="1">
      <c r="A3544" s="4"/>
    </row>
    <row r="3545" spans="1:1" hidden="1">
      <c r="A3545" s="4"/>
    </row>
    <row r="3546" spans="1:1" hidden="1">
      <c r="A3546" s="4"/>
    </row>
    <row r="3547" spans="1:1" hidden="1">
      <c r="A3547" s="4"/>
    </row>
    <row r="3548" spans="1:1" hidden="1">
      <c r="A3548" s="4"/>
    </row>
    <row r="3549" spans="1:1" hidden="1">
      <c r="A3549" s="4"/>
    </row>
    <row r="3550" spans="1:1" hidden="1">
      <c r="A3550" s="4"/>
    </row>
    <row r="3551" spans="1:1" hidden="1">
      <c r="A3551" s="4"/>
    </row>
    <row r="3552" spans="1:1" hidden="1">
      <c r="A3552" s="4"/>
    </row>
    <row r="3553" spans="1:1" hidden="1">
      <c r="A3553" s="4"/>
    </row>
    <row r="3554" spans="1:1" hidden="1">
      <c r="A3554" s="4"/>
    </row>
    <row r="3555" spans="1:1" hidden="1">
      <c r="A3555" s="4"/>
    </row>
    <row r="3556" spans="1:1" hidden="1">
      <c r="A3556" s="4"/>
    </row>
    <row r="3557" spans="1:1" hidden="1">
      <c r="A3557" s="4"/>
    </row>
    <row r="3558" spans="1:1" hidden="1">
      <c r="A3558" s="4"/>
    </row>
    <row r="3559" spans="1:1" hidden="1">
      <c r="A3559" s="4"/>
    </row>
    <row r="3560" spans="1:1" hidden="1">
      <c r="A3560" s="4"/>
    </row>
    <row r="3561" spans="1:1" hidden="1">
      <c r="A3561" s="4"/>
    </row>
    <row r="3562" spans="1:1" hidden="1">
      <c r="A3562" s="4"/>
    </row>
    <row r="3563" spans="1:1" hidden="1">
      <c r="A3563" s="4"/>
    </row>
    <row r="3564" spans="1:1" hidden="1">
      <c r="A3564" s="4"/>
    </row>
    <row r="3565" spans="1:1" hidden="1">
      <c r="A3565" s="4"/>
    </row>
    <row r="3566" spans="1:1" hidden="1">
      <c r="A3566" s="4"/>
    </row>
    <row r="3567" spans="1:1" hidden="1">
      <c r="A3567" s="4"/>
    </row>
    <row r="3568" spans="1:1" hidden="1">
      <c r="A3568" s="4"/>
    </row>
    <row r="3569" spans="1:1" hidden="1">
      <c r="A3569" s="4"/>
    </row>
    <row r="3570" spans="1:1" hidden="1">
      <c r="A3570" s="4"/>
    </row>
    <row r="3571" spans="1:1" hidden="1">
      <c r="A3571" s="4"/>
    </row>
    <row r="3572" spans="1:1" hidden="1">
      <c r="A3572" s="4"/>
    </row>
    <row r="3573" spans="1:1" hidden="1">
      <c r="A3573" s="4"/>
    </row>
    <row r="3574" spans="1:1" hidden="1">
      <c r="A3574" s="4"/>
    </row>
    <row r="3575" spans="1:1" hidden="1">
      <c r="A3575" s="4"/>
    </row>
    <row r="3576" spans="1:1" hidden="1">
      <c r="A3576" s="4"/>
    </row>
    <row r="3577" spans="1:1" hidden="1">
      <c r="A3577" s="4"/>
    </row>
    <row r="3578" spans="1:1" hidden="1">
      <c r="A3578" s="4"/>
    </row>
    <row r="3579" spans="1:1" hidden="1">
      <c r="A3579" s="4"/>
    </row>
    <row r="3580" spans="1:1" hidden="1">
      <c r="A3580" s="4"/>
    </row>
    <row r="3581" spans="1:1" hidden="1">
      <c r="A3581" s="4"/>
    </row>
    <row r="3582" spans="1:1" hidden="1">
      <c r="A3582" s="4"/>
    </row>
    <row r="3583" spans="1:1" hidden="1">
      <c r="A3583" s="4"/>
    </row>
    <row r="3584" spans="1:1" hidden="1">
      <c r="A3584" s="4"/>
    </row>
    <row r="3585" spans="1:1" hidden="1">
      <c r="A3585" s="4"/>
    </row>
    <row r="3586" spans="1:1" hidden="1">
      <c r="A3586" s="4"/>
    </row>
    <row r="3587" spans="1:1" hidden="1">
      <c r="A3587" s="4"/>
    </row>
    <row r="3588" spans="1:1" hidden="1">
      <c r="A3588" s="4"/>
    </row>
    <row r="3589" spans="1:1" hidden="1">
      <c r="A3589" s="4"/>
    </row>
    <row r="3590" spans="1:1" hidden="1">
      <c r="A3590" s="4"/>
    </row>
    <row r="3591" spans="1:1" hidden="1">
      <c r="A3591" s="4"/>
    </row>
    <row r="3592" spans="1:1" hidden="1">
      <c r="A3592" s="4"/>
    </row>
    <row r="3593" spans="1:1" hidden="1">
      <c r="A3593" s="4"/>
    </row>
    <row r="3594" spans="1:1" hidden="1">
      <c r="A3594" s="4"/>
    </row>
    <row r="3595" spans="1:1" hidden="1">
      <c r="A3595" s="4"/>
    </row>
    <row r="3596" spans="1:1" hidden="1">
      <c r="A3596" s="4"/>
    </row>
    <row r="3597" spans="1:1" hidden="1">
      <c r="A3597" s="4"/>
    </row>
    <row r="3598" spans="1:1" hidden="1">
      <c r="A3598" s="4"/>
    </row>
    <row r="3599" spans="1:1" hidden="1">
      <c r="A3599" s="4"/>
    </row>
    <row r="3600" spans="1:1" hidden="1">
      <c r="A3600" s="4"/>
    </row>
    <row r="3601" spans="1:1" hidden="1">
      <c r="A3601" s="4"/>
    </row>
    <row r="3602" spans="1:1" hidden="1">
      <c r="A3602" s="4"/>
    </row>
    <row r="3603" spans="1:1" hidden="1">
      <c r="A3603" s="4"/>
    </row>
    <row r="3604" spans="1:1" hidden="1">
      <c r="A3604" s="4"/>
    </row>
    <row r="3605" spans="1:1" hidden="1">
      <c r="A3605" s="4"/>
    </row>
    <row r="3606" spans="1:1" hidden="1">
      <c r="A3606" s="4"/>
    </row>
    <row r="3607" spans="1:1" hidden="1">
      <c r="A3607" s="4"/>
    </row>
    <row r="3608" spans="1:1" hidden="1">
      <c r="A3608" s="4"/>
    </row>
    <row r="3609" spans="1:1" hidden="1">
      <c r="A3609" s="4"/>
    </row>
    <row r="3610" spans="1:1" hidden="1">
      <c r="A3610" s="4"/>
    </row>
    <row r="3611" spans="1:1" hidden="1">
      <c r="A3611" s="4"/>
    </row>
    <row r="3612" spans="1:1" hidden="1">
      <c r="A3612" s="4"/>
    </row>
    <row r="3613" spans="1:1" hidden="1">
      <c r="A3613" s="4"/>
    </row>
    <row r="3614" spans="1:1" hidden="1">
      <c r="A3614" s="4"/>
    </row>
    <row r="3615" spans="1:1" hidden="1">
      <c r="A3615" s="4"/>
    </row>
    <row r="3616" spans="1:1" hidden="1">
      <c r="A3616" s="4"/>
    </row>
    <row r="3617" spans="1:1" hidden="1">
      <c r="A3617" s="4"/>
    </row>
    <row r="3618" spans="1:1" hidden="1">
      <c r="A3618" s="4"/>
    </row>
    <row r="3619" spans="1:1" hidden="1">
      <c r="A3619" s="4"/>
    </row>
    <row r="3620" spans="1:1" hidden="1">
      <c r="A3620" s="4"/>
    </row>
    <row r="3621" spans="1:1" hidden="1">
      <c r="A3621" s="4"/>
    </row>
    <row r="3622" spans="1:1" hidden="1">
      <c r="A3622" s="4"/>
    </row>
    <row r="3623" spans="1:1" hidden="1">
      <c r="A3623" s="4"/>
    </row>
    <row r="3624" spans="1:1" hidden="1">
      <c r="A3624" s="4"/>
    </row>
    <row r="3625" spans="1:1" hidden="1">
      <c r="A3625" s="4"/>
    </row>
    <row r="3626" spans="1:1" hidden="1">
      <c r="A3626" s="4"/>
    </row>
    <row r="3627" spans="1:1" hidden="1">
      <c r="A3627" s="4"/>
    </row>
    <row r="3628" spans="1:1" hidden="1">
      <c r="A3628" s="4"/>
    </row>
    <row r="3629" spans="1:1" hidden="1">
      <c r="A3629" s="4"/>
    </row>
    <row r="3630" spans="1:1" hidden="1">
      <c r="A3630" s="4"/>
    </row>
    <row r="3631" spans="1:1" hidden="1">
      <c r="A3631" s="4"/>
    </row>
    <row r="3632" spans="1:1" hidden="1">
      <c r="A3632" s="4"/>
    </row>
    <row r="3633" spans="1:1" hidden="1">
      <c r="A3633" s="4"/>
    </row>
    <row r="3634" spans="1:1" hidden="1">
      <c r="A3634" s="4"/>
    </row>
    <row r="3635" spans="1:1" hidden="1">
      <c r="A3635" s="4"/>
    </row>
    <row r="3636" spans="1:1" hidden="1">
      <c r="A3636" s="4"/>
    </row>
    <row r="3637" spans="1:1" hidden="1">
      <c r="A3637" s="4"/>
    </row>
    <row r="3638" spans="1:1" hidden="1">
      <c r="A3638" s="4"/>
    </row>
    <row r="3639" spans="1:1" hidden="1">
      <c r="A3639" s="4"/>
    </row>
    <row r="3640" spans="1:1" hidden="1">
      <c r="A3640" s="4"/>
    </row>
    <row r="3641" spans="1:1" hidden="1">
      <c r="A3641" s="4"/>
    </row>
    <row r="3642" spans="1:1" hidden="1">
      <c r="A3642" s="4"/>
    </row>
    <row r="3643" spans="1:1" hidden="1">
      <c r="A3643" s="4"/>
    </row>
    <row r="3644" spans="1:1" hidden="1">
      <c r="A3644" s="4"/>
    </row>
    <row r="3645" spans="1:1" hidden="1">
      <c r="A3645" s="4"/>
    </row>
    <row r="3646" spans="1:1" hidden="1">
      <c r="A3646" s="4"/>
    </row>
    <row r="3647" spans="1:1" hidden="1">
      <c r="A3647" s="4"/>
    </row>
    <row r="3648" spans="1:1" hidden="1">
      <c r="A3648" s="4"/>
    </row>
    <row r="3649" spans="1:1" hidden="1">
      <c r="A3649" s="4"/>
    </row>
    <row r="3650" spans="1:1" hidden="1">
      <c r="A3650" s="4"/>
    </row>
    <row r="3651" spans="1:1" hidden="1">
      <c r="A3651" s="4"/>
    </row>
    <row r="3652" spans="1:1" hidden="1">
      <c r="A3652" s="4"/>
    </row>
    <row r="3653" spans="1:1" hidden="1">
      <c r="A3653" s="4"/>
    </row>
    <row r="3654" spans="1:1" hidden="1">
      <c r="A3654" s="4"/>
    </row>
    <row r="3655" spans="1:1" hidden="1">
      <c r="A3655" s="4"/>
    </row>
    <row r="3656" spans="1:1" hidden="1">
      <c r="A3656" s="4"/>
    </row>
    <row r="3657" spans="1:1" hidden="1">
      <c r="A3657" s="4"/>
    </row>
    <row r="3658" spans="1:1" hidden="1">
      <c r="A3658" s="4"/>
    </row>
    <row r="3659" spans="1:1" hidden="1">
      <c r="A3659" s="4"/>
    </row>
    <row r="3660" spans="1:1" hidden="1">
      <c r="A3660" s="4"/>
    </row>
    <row r="3661" spans="1:1" hidden="1">
      <c r="A3661" s="4"/>
    </row>
    <row r="3662" spans="1:1" hidden="1">
      <c r="A3662" s="4"/>
    </row>
    <row r="3663" spans="1:1" hidden="1">
      <c r="A3663" s="4"/>
    </row>
    <row r="3664" spans="1:1" hidden="1">
      <c r="A3664" s="4"/>
    </row>
    <row r="3665" spans="1:1" hidden="1">
      <c r="A3665" s="4"/>
    </row>
    <row r="3666" spans="1:1" hidden="1">
      <c r="A3666" s="4"/>
    </row>
    <row r="3667" spans="1:1" hidden="1">
      <c r="A3667" s="4"/>
    </row>
    <row r="3668" spans="1:1" hidden="1">
      <c r="A3668" s="4"/>
    </row>
    <row r="3669" spans="1:1" hidden="1">
      <c r="A3669" s="4"/>
    </row>
    <row r="3670" spans="1:1" hidden="1">
      <c r="A3670" s="4"/>
    </row>
    <row r="3671" spans="1:1" hidden="1">
      <c r="A3671" s="4"/>
    </row>
    <row r="3672" spans="1:1" hidden="1">
      <c r="A3672" s="4"/>
    </row>
    <row r="3673" spans="1:1" hidden="1">
      <c r="A3673" s="4"/>
    </row>
    <row r="3674" spans="1:1" hidden="1">
      <c r="A3674" s="4"/>
    </row>
    <row r="3675" spans="1:1" hidden="1">
      <c r="A3675" s="4"/>
    </row>
    <row r="3676" spans="1:1" hidden="1">
      <c r="A3676" s="4"/>
    </row>
    <row r="3677" spans="1:1" hidden="1">
      <c r="A3677" s="4"/>
    </row>
    <row r="3678" spans="1:1" hidden="1">
      <c r="A3678" s="4"/>
    </row>
    <row r="3679" spans="1:1" hidden="1">
      <c r="A3679" s="4"/>
    </row>
    <row r="3680" spans="1:1" hidden="1">
      <c r="A3680" s="4"/>
    </row>
    <row r="3681" spans="1:1" hidden="1">
      <c r="A3681" s="4"/>
    </row>
    <row r="3682" spans="1:1" hidden="1">
      <c r="A3682" s="4"/>
    </row>
    <row r="3683" spans="1:1" hidden="1">
      <c r="A3683" s="4"/>
    </row>
    <row r="3684" spans="1:1" hidden="1">
      <c r="A3684" s="4"/>
    </row>
    <row r="3685" spans="1:1" hidden="1">
      <c r="A3685" s="4"/>
    </row>
    <row r="3686" spans="1:1" hidden="1">
      <c r="A3686" s="4"/>
    </row>
    <row r="3687" spans="1:1" hidden="1">
      <c r="A3687" s="4"/>
    </row>
    <row r="3688" spans="1:1" hidden="1">
      <c r="A3688" s="4"/>
    </row>
    <row r="3689" spans="1:1" hidden="1">
      <c r="A3689" s="4"/>
    </row>
    <row r="3690" spans="1:1" hidden="1">
      <c r="A3690" s="4"/>
    </row>
    <row r="3691" spans="1:1" hidden="1">
      <c r="A3691" s="4"/>
    </row>
    <row r="3692" spans="1:1" hidden="1">
      <c r="A3692" s="4"/>
    </row>
    <row r="3693" spans="1:1" hidden="1">
      <c r="A3693" s="4"/>
    </row>
    <row r="3694" spans="1:1" hidden="1">
      <c r="A3694" s="4"/>
    </row>
    <row r="3695" spans="1:1" hidden="1">
      <c r="A3695" s="4"/>
    </row>
    <row r="3696" spans="1:1" hidden="1">
      <c r="A3696" s="4"/>
    </row>
    <row r="3697" spans="1:1" hidden="1">
      <c r="A3697" s="4"/>
    </row>
    <row r="3698" spans="1:1" hidden="1">
      <c r="A3698" s="4"/>
    </row>
    <row r="3699" spans="1:1" hidden="1">
      <c r="A3699" s="4"/>
    </row>
    <row r="3700" spans="1:1" hidden="1">
      <c r="A3700" s="4"/>
    </row>
    <row r="3701" spans="1:1" hidden="1">
      <c r="A3701" s="4"/>
    </row>
    <row r="3702" spans="1:1" hidden="1">
      <c r="A3702" s="4"/>
    </row>
    <row r="3703" spans="1:1" hidden="1">
      <c r="A3703" s="4"/>
    </row>
    <row r="3704" spans="1:1" hidden="1">
      <c r="A3704" s="4"/>
    </row>
    <row r="3705" spans="1:1" hidden="1">
      <c r="A3705" s="4"/>
    </row>
    <row r="3706" spans="1:1" hidden="1">
      <c r="A3706" s="4"/>
    </row>
    <row r="3707" spans="1:1" hidden="1">
      <c r="A3707" s="4"/>
    </row>
    <row r="3708" spans="1:1" hidden="1">
      <c r="A3708" s="4"/>
    </row>
    <row r="3709" spans="1:1" hidden="1">
      <c r="A3709" s="4"/>
    </row>
    <row r="3710" spans="1:1" hidden="1">
      <c r="A3710" s="4"/>
    </row>
    <row r="3711" spans="1:1" hidden="1">
      <c r="A3711" s="4"/>
    </row>
    <row r="3712" spans="1:1" hidden="1">
      <c r="A3712" s="4"/>
    </row>
    <row r="3713" spans="1:1" hidden="1">
      <c r="A3713" s="4"/>
    </row>
    <row r="3714" spans="1:1" hidden="1">
      <c r="A3714" s="4"/>
    </row>
    <row r="3715" spans="1:1" hidden="1">
      <c r="A3715" s="4"/>
    </row>
    <row r="3716" spans="1:1" hidden="1">
      <c r="A3716" s="4"/>
    </row>
    <row r="3717" spans="1:1" hidden="1">
      <c r="A3717" s="4"/>
    </row>
    <row r="3718" spans="1:1" hidden="1">
      <c r="A3718" s="4"/>
    </row>
    <row r="3719" spans="1:1" hidden="1">
      <c r="A3719" s="4"/>
    </row>
    <row r="3720" spans="1:1" hidden="1">
      <c r="A3720" s="4"/>
    </row>
    <row r="3721" spans="1:1" hidden="1">
      <c r="A3721" s="4"/>
    </row>
    <row r="3722" spans="1:1" hidden="1">
      <c r="A3722" s="4"/>
    </row>
    <row r="3723" spans="1:1" hidden="1">
      <c r="A3723" s="4"/>
    </row>
    <row r="3724" spans="1:1" hidden="1">
      <c r="A3724" s="4"/>
    </row>
    <row r="3725" spans="1:1" hidden="1">
      <c r="A3725" s="4"/>
    </row>
    <row r="3726" spans="1:1" hidden="1">
      <c r="A3726" s="4"/>
    </row>
    <row r="3727" spans="1:1" hidden="1">
      <c r="A3727" s="4"/>
    </row>
    <row r="3728" spans="1:1" hidden="1">
      <c r="A3728" s="4"/>
    </row>
    <row r="3729" spans="1:1" hidden="1">
      <c r="A3729" s="4"/>
    </row>
    <row r="3730" spans="1:1" hidden="1">
      <c r="A3730" s="4"/>
    </row>
    <row r="3731" spans="1:1" hidden="1">
      <c r="A3731" s="4"/>
    </row>
    <row r="3732" spans="1:1" hidden="1">
      <c r="A3732" s="4"/>
    </row>
    <row r="3733" spans="1:1" hidden="1">
      <c r="A3733" s="4"/>
    </row>
    <row r="3734" spans="1:1" hidden="1">
      <c r="A3734" s="4"/>
    </row>
    <row r="3735" spans="1:1" hidden="1">
      <c r="A3735" s="4"/>
    </row>
    <row r="3736" spans="1:1" hidden="1">
      <c r="A3736" s="4"/>
    </row>
    <row r="3737" spans="1:1" hidden="1">
      <c r="A3737" s="4"/>
    </row>
    <row r="3738" spans="1:1" hidden="1">
      <c r="A3738" s="4"/>
    </row>
    <row r="3739" spans="1:1" hidden="1">
      <c r="A3739" s="4"/>
    </row>
    <row r="3740" spans="1:1" hidden="1">
      <c r="A3740" s="4"/>
    </row>
    <row r="3741" spans="1:1" hidden="1">
      <c r="A3741" s="4"/>
    </row>
    <row r="3742" spans="1:1" hidden="1">
      <c r="A3742" s="4"/>
    </row>
    <row r="3743" spans="1:1" hidden="1">
      <c r="A3743" s="4"/>
    </row>
    <row r="3744" spans="1:1" hidden="1">
      <c r="A3744" s="4"/>
    </row>
    <row r="3745" spans="1:1" hidden="1">
      <c r="A3745" s="4"/>
    </row>
    <row r="3746" spans="1:1" hidden="1">
      <c r="A3746" s="4"/>
    </row>
    <row r="3747" spans="1:1" hidden="1">
      <c r="A3747" s="4"/>
    </row>
    <row r="3748" spans="1:1" hidden="1">
      <c r="A3748" s="4"/>
    </row>
    <row r="3749" spans="1:1" hidden="1">
      <c r="A3749" s="4"/>
    </row>
    <row r="3750" spans="1:1" hidden="1">
      <c r="A3750" s="4"/>
    </row>
    <row r="3751" spans="1:1" hidden="1">
      <c r="A3751" s="4"/>
    </row>
    <row r="3752" spans="1:1" hidden="1">
      <c r="A3752" s="4"/>
    </row>
    <row r="3753" spans="1:1" hidden="1">
      <c r="A3753" s="4"/>
    </row>
    <row r="3754" spans="1:1" hidden="1">
      <c r="A3754" s="4"/>
    </row>
    <row r="3755" spans="1:1" hidden="1">
      <c r="A3755" s="4"/>
    </row>
    <row r="3756" spans="1:1" hidden="1">
      <c r="A3756" s="4"/>
    </row>
    <row r="3757" spans="1:1" hidden="1">
      <c r="A3757" s="4"/>
    </row>
    <row r="3758" spans="1:1" hidden="1">
      <c r="A3758" s="4"/>
    </row>
    <row r="3759" spans="1:1" hidden="1">
      <c r="A3759" s="4"/>
    </row>
    <row r="3760" spans="1:1" hidden="1">
      <c r="A3760" s="4"/>
    </row>
    <row r="3761" spans="1:1" hidden="1">
      <c r="A3761" s="4"/>
    </row>
    <row r="3762" spans="1:1" hidden="1">
      <c r="A3762" s="4"/>
    </row>
    <row r="3763" spans="1:1" hidden="1">
      <c r="A3763" s="4"/>
    </row>
    <row r="3764" spans="1:1" hidden="1">
      <c r="A3764" s="4"/>
    </row>
    <row r="3765" spans="1:1" hidden="1">
      <c r="A3765" s="4"/>
    </row>
    <row r="3766" spans="1:1" hidden="1">
      <c r="A3766" s="4"/>
    </row>
    <row r="3767" spans="1:1" hidden="1">
      <c r="A3767" s="4"/>
    </row>
    <row r="3768" spans="1:1" hidden="1">
      <c r="A3768" s="4"/>
    </row>
    <row r="3769" spans="1:1" hidden="1">
      <c r="A3769" s="4"/>
    </row>
    <row r="3770" spans="1:1" hidden="1">
      <c r="A3770" s="4"/>
    </row>
    <row r="3771" spans="1:1" hidden="1">
      <c r="A3771" s="4"/>
    </row>
    <row r="3772" spans="1:1" hidden="1">
      <c r="A3772" s="4"/>
    </row>
    <row r="3773" spans="1:1" hidden="1">
      <c r="A3773" s="4"/>
    </row>
    <row r="3774" spans="1:1" hidden="1">
      <c r="A3774" s="4"/>
    </row>
    <row r="3775" spans="1:1" hidden="1">
      <c r="A3775" s="4"/>
    </row>
    <row r="3776" spans="1:1" hidden="1">
      <c r="A3776" s="4"/>
    </row>
    <row r="3777" spans="1:1" hidden="1">
      <c r="A3777" s="4"/>
    </row>
    <row r="3778" spans="1:1" hidden="1">
      <c r="A3778" s="4"/>
    </row>
    <row r="3779" spans="1:1" hidden="1">
      <c r="A3779" s="4"/>
    </row>
    <row r="3780" spans="1:1" hidden="1">
      <c r="A3780" s="4"/>
    </row>
    <row r="3781" spans="1:1" hidden="1">
      <c r="A3781" s="4"/>
    </row>
    <row r="3782" spans="1:1" hidden="1">
      <c r="A3782" s="4"/>
    </row>
    <row r="3783" spans="1:1" hidden="1">
      <c r="A3783" s="4"/>
    </row>
    <row r="3784" spans="1:1" hidden="1">
      <c r="A3784" s="4"/>
    </row>
    <row r="3785" spans="1:1" hidden="1">
      <c r="A3785" s="4"/>
    </row>
    <row r="3786" spans="1:1" hidden="1">
      <c r="A3786" s="4"/>
    </row>
    <row r="3787" spans="1:1" hidden="1">
      <c r="A3787" s="4"/>
    </row>
    <row r="3788" spans="1:1" hidden="1">
      <c r="A3788" s="4"/>
    </row>
    <row r="3789" spans="1:1" hidden="1">
      <c r="A3789" s="4"/>
    </row>
    <row r="3790" spans="1:1" hidden="1">
      <c r="A3790" s="4"/>
    </row>
    <row r="3791" spans="1:1" hidden="1">
      <c r="A3791" s="4"/>
    </row>
    <row r="3792" spans="1:1" hidden="1">
      <c r="A3792" s="4"/>
    </row>
    <row r="3793" spans="1:1" hidden="1">
      <c r="A3793" s="4"/>
    </row>
    <row r="3794" spans="1:1" hidden="1">
      <c r="A3794" s="4"/>
    </row>
    <row r="3795" spans="1:1" hidden="1">
      <c r="A3795" s="4"/>
    </row>
    <row r="3796" spans="1:1" hidden="1">
      <c r="A3796" s="4"/>
    </row>
    <row r="3797" spans="1:1" hidden="1">
      <c r="A3797" s="4"/>
    </row>
    <row r="3798" spans="1:1" hidden="1">
      <c r="A3798" s="4"/>
    </row>
    <row r="3799" spans="1:1" hidden="1">
      <c r="A3799" s="4"/>
    </row>
    <row r="3800" spans="1:1" hidden="1">
      <c r="A3800" s="4"/>
    </row>
    <row r="3801" spans="1:1" hidden="1">
      <c r="A3801" s="4"/>
    </row>
    <row r="3802" spans="1:1" hidden="1">
      <c r="A3802" s="4"/>
    </row>
    <row r="3803" spans="1:1" hidden="1">
      <c r="A3803" s="4"/>
    </row>
    <row r="3804" spans="1:1" hidden="1">
      <c r="A3804" s="4"/>
    </row>
    <row r="3805" spans="1:1" hidden="1">
      <c r="A3805" s="4"/>
    </row>
    <row r="3806" spans="1:1" hidden="1">
      <c r="A3806" s="4"/>
    </row>
    <row r="3807" spans="1:1" hidden="1">
      <c r="A3807" s="4"/>
    </row>
    <row r="3808" spans="1:1" hidden="1">
      <c r="A3808" s="4"/>
    </row>
    <row r="3809" spans="1:1" hidden="1">
      <c r="A3809" s="4"/>
    </row>
    <row r="3810" spans="1:1" hidden="1">
      <c r="A3810" s="4"/>
    </row>
    <row r="3811" spans="1:1" hidden="1">
      <c r="A3811" s="4"/>
    </row>
    <row r="3812" spans="1:1" hidden="1">
      <c r="A3812" s="4"/>
    </row>
    <row r="3813" spans="1:1" hidden="1">
      <c r="A3813" s="4"/>
    </row>
    <row r="3814" spans="1:1" hidden="1">
      <c r="A3814" s="4"/>
    </row>
    <row r="3815" spans="1:1" hidden="1">
      <c r="A3815" s="4"/>
    </row>
    <row r="3816" spans="1:1" hidden="1">
      <c r="A3816" s="4"/>
    </row>
    <row r="3817" spans="1:1" hidden="1">
      <c r="A3817" s="4"/>
    </row>
    <row r="3818" spans="1:1" hidden="1">
      <c r="A3818" s="4"/>
    </row>
    <row r="3819" spans="1:1" hidden="1">
      <c r="A3819" s="4"/>
    </row>
    <row r="3820" spans="1:1" hidden="1">
      <c r="A3820" s="4"/>
    </row>
    <row r="3821" spans="1:1" hidden="1">
      <c r="A3821" s="4"/>
    </row>
    <row r="3822" spans="1:1" hidden="1">
      <c r="A3822" s="4"/>
    </row>
    <row r="3823" spans="1:1" hidden="1">
      <c r="A3823" s="4"/>
    </row>
    <row r="3824" spans="1:1" hidden="1">
      <c r="A3824" s="4"/>
    </row>
    <row r="3825" spans="1:1" hidden="1">
      <c r="A3825" s="4"/>
    </row>
    <row r="3826" spans="1:1" hidden="1">
      <c r="A3826" s="4"/>
    </row>
    <row r="3827" spans="1:1" hidden="1">
      <c r="A3827" s="4"/>
    </row>
    <row r="3828" spans="1:1" hidden="1">
      <c r="A3828" s="4"/>
    </row>
    <row r="3829" spans="1:1" hidden="1">
      <c r="A3829" s="4"/>
    </row>
    <row r="3830" spans="1:1" hidden="1">
      <c r="A3830" s="4"/>
    </row>
    <row r="3831" spans="1:1" hidden="1">
      <c r="A3831" s="4"/>
    </row>
    <row r="3832" spans="1:1" hidden="1">
      <c r="A3832" s="4"/>
    </row>
    <row r="3833" spans="1:1" hidden="1">
      <c r="A3833" s="4"/>
    </row>
    <row r="3834" spans="1:1" hidden="1">
      <c r="A3834" s="4"/>
    </row>
    <row r="3835" spans="1:1" hidden="1">
      <c r="A3835" s="4"/>
    </row>
    <row r="3836" spans="1:1" hidden="1">
      <c r="A3836" s="4"/>
    </row>
    <row r="3837" spans="1:1" hidden="1">
      <c r="A3837" s="4"/>
    </row>
    <row r="3838" spans="1:1" hidden="1">
      <c r="A3838" s="4"/>
    </row>
    <row r="3839" spans="1:1" hidden="1">
      <c r="A3839" s="4"/>
    </row>
    <row r="3840" spans="1:1" hidden="1">
      <c r="A3840" s="4"/>
    </row>
    <row r="3841" spans="1:1" hidden="1">
      <c r="A3841" s="4"/>
    </row>
    <row r="3842" spans="1:1" hidden="1">
      <c r="A3842" s="4"/>
    </row>
    <row r="3843" spans="1:1" hidden="1">
      <c r="A3843" s="4"/>
    </row>
    <row r="3844" spans="1:1" hidden="1">
      <c r="A3844" s="4"/>
    </row>
    <row r="3845" spans="1:1" hidden="1">
      <c r="A3845" s="4"/>
    </row>
    <row r="3846" spans="1:1" hidden="1">
      <c r="A3846" s="4"/>
    </row>
    <row r="3847" spans="1:1" hidden="1">
      <c r="A3847" s="4"/>
    </row>
    <row r="3848" spans="1:1" hidden="1">
      <c r="A3848" s="4"/>
    </row>
    <row r="3849" spans="1:1" hidden="1">
      <c r="A3849" s="4"/>
    </row>
    <row r="3850" spans="1:1" hidden="1">
      <c r="A3850" s="4"/>
    </row>
    <row r="3851" spans="1:1" hidden="1">
      <c r="A3851" s="4"/>
    </row>
    <row r="3852" spans="1:1" hidden="1">
      <c r="A3852" s="4"/>
    </row>
    <row r="3853" spans="1:1" hidden="1">
      <c r="A3853" s="4"/>
    </row>
    <row r="3854" spans="1:1" hidden="1">
      <c r="A3854" s="4"/>
    </row>
    <row r="3855" spans="1:1" hidden="1">
      <c r="A3855" s="4"/>
    </row>
    <row r="3856" spans="1:1" hidden="1">
      <c r="A3856" s="4"/>
    </row>
    <row r="3857" spans="1:1" hidden="1">
      <c r="A3857" s="4"/>
    </row>
    <row r="3858" spans="1:1" hidden="1">
      <c r="A3858" s="4"/>
    </row>
    <row r="3859" spans="1:1" hidden="1">
      <c r="A3859" s="4"/>
    </row>
    <row r="3860" spans="1:1" hidden="1">
      <c r="A3860" s="4"/>
    </row>
    <row r="3861" spans="1:1" hidden="1">
      <c r="A3861" s="4"/>
    </row>
    <row r="3862" spans="1:1" hidden="1">
      <c r="A3862" s="4"/>
    </row>
    <row r="3863" spans="1:1" hidden="1">
      <c r="A3863" s="4"/>
    </row>
    <row r="3864" spans="1:1" hidden="1">
      <c r="A3864" s="4"/>
    </row>
    <row r="3865" spans="1:1" hidden="1">
      <c r="A3865" s="4"/>
    </row>
    <row r="3866" spans="1:1" hidden="1">
      <c r="A3866" s="4"/>
    </row>
    <row r="3867" spans="1:1" hidden="1">
      <c r="A3867" s="4"/>
    </row>
    <row r="3868" spans="1:1" hidden="1">
      <c r="A3868" s="4"/>
    </row>
    <row r="3869" spans="1:1" hidden="1">
      <c r="A3869" s="4"/>
    </row>
    <row r="3870" spans="1:1" hidden="1">
      <c r="A3870" s="4"/>
    </row>
    <row r="3871" spans="1:1" hidden="1">
      <c r="A3871" s="4"/>
    </row>
    <row r="3872" spans="1:1" hidden="1">
      <c r="A3872" s="4"/>
    </row>
    <row r="3873" spans="1:1" hidden="1">
      <c r="A3873" s="4"/>
    </row>
    <row r="3874" spans="1:1" hidden="1">
      <c r="A3874" s="4"/>
    </row>
    <row r="3875" spans="1:1" hidden="1">
      <c r="A3875" s="4"/>
    </row>
    <row r="3876" spans="1:1" hidden="1">
      <c r="A3876" s="4"/>
    </row>
    <row r="3877" spans="1:1" hidden="1">
      <c r="A3877" s="4"/>
    </row>
    <row r="3878" spans="1:1" hidden="1">
      <c r="A3878" s="4"/>
    </row>
    <row r="3879" spans="1:1" hidden="1">
      <c r="A3879" s="4"/>
    </row>
    <row r="3880" spans="1:1" hidden="1">
      <c r="A3880" s="4"/>
    </row>
    <row r="3881" spans="1:1" hidden="1">
      <c r="A3881" s="4"/>
    </row>
    <row r="3882" spans="1:1" hidden="1">
      <c r="A3882" s="4"/>
    </row>
    <row r="3883" spans="1:1" hidden="1">
      <c r="A3883" s="4"/>
    </row>
    <row r="3884" spans="1:1" hidden="1">
      <c r="A3884" s="4"/>
    </row>
    <row r="3885" spans="1:1" hidden="1">
      <c r="A3885" s="4"/>
    </row>
    <row r="3886" spans="1:1" hidden="1">
      <c r="A3886" s="4"/>
    </row>
    <row r="3887" spans="1:1" hidden="1">
      <c r="A3887" s="4"/>
    </row>
    <row r="3888" spans="1:1" hidden="1">
      <c r="A3888" s="4"/>
    </row>
    <row r="3889" spans="1:1" hidden="1">
      <c r="A3889" s="4"/>
    </row>
    <row r="3890" spans="1:1" hidden="1">
      <c r="A3890" s="4"/>
    </row>
    <row r="3891" spans="1:1" hidden="1">
      <c r="A3891" s="4"/>
    </row>
    <row r="3892" spans="1:1" hidden="1">
      <c r="A3892" s="4"/>
    </row>
    <row r="3893" spans="1:1" hidden="1">
      <c r="A3893" s="4"/>
    </row>
    <row r="3894" spans="1:1" hidden="1">
      <c r="A3894" s="4"/>
    </row>
    <row r="3895" spans="1:1" hidden="1">
      <c r="A3895" s="4"/>
    </row>
    <row r="3896" spans="1:1" hidden="1">
      <c r="A3896" s="4"/>
    </row>
    <row r="3897" spans="1:1" hidden="1">
      <c r="A3897" s="4"/>
    </row>
    <row r="3898" spans="1:1" hidden="1">
      <c r="A3898" s="4"/>
    </row>
    <row r="3899" spans="1:1" hidden="1">
      <c r="A3899" s="4"/>
    </row>
    <row r="3900" spans="1:1" hidden="1">
      <c r="A3900" s="4"/>
    </row>
    <row r="3901" spans="1:1" hidden="1">
      <c r="A3901" s="4"/>
    </row>
    <row r="3902" spans="1:1" hidden="1">
      <c r="A3902" s="4"/>
    </row>
    <row r="3903" spans="1:1" hidden="1">
      <c r="A3903" s="4"/>
    </row>
    <row r="3904" spans="1:1" hidden="1">
      <c r="A3904" s="4"/>
    </row>
    <row r="3905" spans="1:1" hidden="1">
      <c r="A3905" s="4"/>
    </row>
    <row r="3906" spans="1:1" hidden="1">
      <c r="A3906" s="4"/>
    </row>
    <row r="3907" spans="1:1" hidden="1">
      <c r="A3907" s="4"/>
    </row>
    <row r="3908" spans="1:1" hidden="1">
      <c r="A3908" s="4"/>
    </row>
    <row r="3909" spans="1:1" hidden="1">
      <c r="A3909" s="4"/>
    </row>
    <row r="3910" spans="1:1" hidden="1">
      <c r="A3910" s="4"/>
    </row>
    <row r="3911" spans="1:1" hidden="1">
      <c r="A3911" s="4"/>
    </row>
    <row r="3912" spans="1:1" hidden="1">
      <c r="A3912" s="4"/>
    </row>
    <row r="3913" spans="1:1" hidden="1">
      <c r="A3913" s="4"/>
    </row>
    <row r="3914" spans="1:1" hidden="1">
      <c r="A3914" s="4"/>
    </row>
    <row r="3915" spans="1:1" hidden="1">
      <c r="A3915" s="4"/>
    </row>
    <row r="3916" spans="1:1" hidden="1">
      <c r="A3916" s="4"/>
    </row>
    <row r="3917" spans="1:1" hidden="1">
      <c r="A3917" s="4"/>
    </row>
    <row r="3918" spans="1:1" hidden="1">
      <c r="A3918" s="4"/>
    </row>
    <row r="3919" spans="1:1" hidden="1">
      <c r="A3919" s="4"/>
    </row>
    <row r="3920" spans="1:1" hidden="1">
      <c r="A3920" s="4"/>
    </row>
    <row r="3921" spans="1:1" hidden="1">
      <c r="A3921" s="4"/>
    </row>
    <row r="3922" spans="1:1" hidden="1">
      <c r="A3922" s="4"/>
    </row>
    <row r="3923" spans="1:1" hidden="1">
      <c r="A3923" s="4"/>
    </row>
    <row r="3924" spans="1:1" hidden="1">
      <c r="A3924" s="4"/>
    </row>
    <row r="3925" spans="1:1" hidden="1">
      <c r="A3925" s="4"/>
    </row>
    <row r="3926" spans="1:1" hidden="1">
      <c r="A3926" s="4"/>
    </row>
    <row r="3927" spans="1:1" hidden="1">
      <c r="A3927" s="4"/>
    </row>
    <row r="3928" spans="1:1" hidden="1">
      <c r="A3928" s="4"/>
    </row>
    <row r="3929" spans="1:1" hidden="1">
      <c r="A3929" s="4"/>
    </row>
    <row r="3930" spans="1:1" hidden="1">
      <c r="A3930" s="4"/>
    </row>
    <row r="3931" spans="1:1" hidden="1">
      <c r="A3931" s="4"/>
    </row>
    <row r="3932" spans="1:1" hidden="1">
      <c r="A3932" s="4"/>
    </row>
    <row r="3933" spans="1:1" hidden="1">
      <c r="A3933" s="4"/>
    </row>
    <row r="3934" spans="1:1" hidden="1">
      <c r="A3934" s="4"/>
    </row>
    <row r="3935" spans="1:1" hidden="1">
      <c r="A3935" s="4"/>
    </row>
    <row r="3936" spans="1:1" hidden="1">
      <c r="A3936" s="4"/>
    </row>
    <row r="3937" spans="1:1" hidden="1">
      <c r="A3937" s="4"/>
    </row>
    <row r="3938" spans="1:1" hidden="1">
      <c r="A3938" s="4"/>
    </row>
    <row r="3939" spans="1:1" hidden="1">
      <c r="A3939" s="4"/>
    </row>
    <row r="3940" spans="1:1" hidden="1">
      <c r="A3940" s="4"/>
    </row>
    <row r="3941" spans="1:1" hidden="1">
      <c r="A3941" s="4"/>
    </row>
    <row r="3942" spans="1:1" hidden="1">
      <c r="A3942" s="4"/>
    </row>
    <row r="3943" spans="1:1" hidden="1">
      <c r="A3943" s="4"/>
    </row>
    <row r="3944" spans="1:1" hidden="1">
      <c r="A3944" s="4"/>
    </row>
    <row r="3945" spans="1:1" hidden="1">
      <c r="A3945" s="4"/>
    </row>
    <row r="3946" spans="1:1" hidden="1">
      <c r="A3946" s="4"/>
    </row>
    <row r="3947" spans="1:1" hidden="1">
      <c r="A3947" s="4"/>
    </row>
    <row r="3948" spans="1:1" hidden="1">
      <c r="A3948" s="4"/>
    </row>
    <row r="3949" spans="1:1" hidden="1">
      <c r="A3949" s="4"/>
    </row>
    <row r="3950" spans="1:1" hidden="1">
      <c r="A3950" s="4"/>
    </row>
    <row r="3951" spans="1:1" hidden="1">
      <c r="A3951" s="4"/>
    </row>
    <row r="3952" spans="1:1" hidden="1">
      <c r="A3952" s="4"/>
    </row>
    <row r="3953" spans="1:1" hidden="1">
      <c r="A3953" s="4"/>
    </row>
    <row r="3954" spans="1:1" hidden="1">
      <c r="A3954" s="4"/>
    </row>
    <row r="3955" spans="1:1" hidden="1">
      <c r="A3955" s="4"/>
    </row>
    <row r="3956" spans="1:1" hidden="1">
      <c r="A3956" s="4"/>
    </row>
    <row r="3957" spans="1:1" hidden="1">
      <c r="A3957" s="4"/>
    </row>
    <row r="3958" spans="1:1" hidden="1">
      <c r="A3958" s="4"/>
    </row>
    <row r="3959" spans="1:1" hidden="1">
      <c r="A3959" s="4"/>
    </row>
    <row r="3960" spans="1:1" hidden="1">
      <c r="A3960" s="4"/>
    </row>
    <row r="3961" spans="1:1" hidden="1">
      <c r="A3961" s="4"/>
    </row>
    <row r="3962" spans="1:1" hidden="1">
      <c r="A3962" s="4"/>
    </row>
    <row r="3963" spans="1:1" hidden="1">
      <c r="A3963" s="4"/>
    </row>
    <row r="3964" spans="1:1" hidden="1">
      <c r="A3964" s="4"/>
    </row>
    <row r="3965" spans="1:1" hidden="1">
      <c r="A3965" s="4"/>
    </row>
    <row r="3966" spans="1:1" hidden="1">
      <c r="A3966" s="4"/>
    </row>
    <row r="3967" spans="1:1" hidden="1">
      <c r="A3967" s="4"/>
    </row>
    <row r="3968" spans="1:1" hidden="1">
      <c r="A3968" s="4"/>
    </row>
    <row r="3969" spans="1:1" hidden="1">
      <c r="A3969" s="4"/>
    </row>
    <row r="3970" spans="1:1" hidden="1">
      <c r="A3970" s="4"/>
    </row>
    <row r="3971" spans="1:1" hidden="1">
      <c r="A3971" s="4"/>
    </row>
    <row r="3972" spans="1:1" hidden="1">
      <c r="A3972" s="4"/>
    </row>
    <row r="3973" spans="1:1" hidden="1">
      <c r="A3973" s="4"/>
    </row>
    <row r="3974" spans="1:1" hidden="1">
      <c r="A3974" s="4"/>
    </row>
    <row r="3975" spans="1:1" hidden="1">
      <c r="A3975" s="4"/>
    </row>
    <row r="3976" spans="1:1" hidden="1">
      <c r="A3976" s="4"/>
    </row>
    <row r="3977" spans="1:1" hidden="1">
      <c r="A3977" s="4"/>
    </row>
    <row r="3978" spans="1:1" hidden="1">
      <c r="A3978" s="4"/>
    </row>
    <row r="3979" spans="1:1" hidden="1">
      <c r="A3979" s="4"/>
    </row>
    <row r="3980" spans="1:1" hidden="1">
      <c r="A3980" s="4"/>
    </row>
    <row r="3981" spans="1:1" hidden="1">
      <c r="A3981" s="4"/>
    </row>
    <row r="3982" spans="1:1" hidden="1">
      <c r="A3982" s="4"/>
    </row>
    <row r="3983" spans="1:1" hidden="1">
      <c r="A3983" s="4"/>
    </row>
    <row r="3984" spans="1:1" hidden="1">
      <c r="A3984" s="4"/>
    </row>
    <row r="3985" spans="1:1" hidden="1">
      <c r="A3985" s="4"/>
    </row>
    <row r="3986" spans="1:1" hidden="1">
      <c r="A3986" s="4"/>
    </row>
    <row r="3987" spans="1:1" hidden="1">
      <c r="A3987" s="4"/>
    </row>
    <row r="3988" spans="1:1" hidden="1">
      <c r="A3988" s="4"/>
    </row>
    <row r="3989" spans="1:1" hidden="1">
      <c r="A3989" s="4"/>
    </row>
    <row r="3990" spans="1:1" hidden="1">
      <c r="A3990" s="4"/>
    </row>
    <row r="3991" spans="1:1" hidden="1">
      <c r="A3991" s="4"/>
    </row>
    <row r="3992" spans="1:1" hidden="1">
      <c r="A3992" s="4"/>
    </row>
    <row r="3993" spans="1:1" hidden="1">
      <c r="A3993" s="4"/>
    </row>
    <row r="3994" spans="1:1" hidden="1">
      <c r="A3994" s="4"/>
    </row>
    <row r="3995" spans="1:1" hidden="1">
      <c r="A3995" s="4"/>
    </row>
    <row r="3996" spans="1:1" hidden="1">
      <c r="A3996" s="4"/>
    </row>
    <row r="3997" spans="1:1" hidden="1">
      <c r="A3997" s="4"/>
    </row>
    <row r="3998" spans="1:1" hidden="1">
      <c r="A3998" s="4"/>
    </row>
    <row r="3999" spans="1:1" hidden="1">
      <c r="A3999" s="4"/>
    </row>
    <row r="4000" spans="1:1" hidden="1">
      <c r="A4000" s="4"/>
    </row>
    <row r="4001" spans="1:1" hidden="1">
      <c r="A4001" s="4"/>
    </row>
    <row r="4002" spans="1:1" hidden="1">
      <c r="A4002" s="4"/>
    </row>
    <row r="4003" spans="1:1" hidden="1">
      <c r="A4003" s="4"/>
    </row>
    <row r="4004" spans="1:1" hidden="1">
      <c r="A4004" s="4"/>
    </row>
    <row r="4005" spans="1:1" hidden="1">
      <c r="A4005" s="4"/>
    </row>
    <row r="4006" spans="1:1" hidden="1">
      <c r="A4006" s="4"/>
    </row>
    <row r="4007" spans="1:1" hidden="1">
      <c r="A4007" s="4"/>
    </row>
    <row r="4008" spans="1:1" hidden="1">
      <c r="A4008" s="4"/>
    </row>
    <row r="4009" spans="1:1" hidden="1">
      <c r="A4009" s="4"/>
    </row>
    <row r="4010" spans="1:1" hidden="1">
      <c r="A4010" s="4"/>
    </row>
    <row r="4011" spans="1:1" hidden="1">
      <c r="A4011" s="4"/>
    </row>
    <row r="4012" spans="1:1" hidden="1">
      <c r="A4012" s="4"/>
    </row>
    <row r="4013" spans="1:1" hidden="1">
      <c r="A4013" s="4"/>
    </row>
    <row r="4014" spans="1:1" hidden="1">
      <c r="A4014" s="4"/>
    </row>
    <row r="4015" spans="1:1" hidden="1">
      <c r="A4015" s="4"/>
    </row>
    <row r="4016" spans="1:1" hidden="1">
      <c r="A4016" s="4"/>
    </row>
    <row r="4017" spans="1:1" hidden="1">
      <c r="A4017" s="4"/>
    </row>
    <row r="4018" spans="1:1" hidden="1">
      <c r="A4018" s="4"/>
    </row>
    <row r="4019" spans="1:1" hidden="1">
      <c r="A4019" s="4"/>
    </row>
    <row r="4020" spans="1:1" hidden="1">
      <c r="A4020" s="4"/>
    </row>
    <row r="4021" spans="1:1" hidden="1">
      <c r="A4021" s="4"/>
    </row>
    <row r="4022" spans="1:1" hidden="1">
      <c r="A4022" s="4"/>
    </row>
    <row r="4023" spans="1:1" hidden="1">
      <c r="A4023" s="4"/>
    </row>
    <row r="4024" spans="1:1" hidden="1">
      <c r="A4024" s="4"/>
    </row>
    <row r="4025" spans="1:1" hidden="1">
      <c r="A4025" s="4"/>
    </row>
    <row r="4026" spans="1:1" hidden="1">
      <c r="A4026" s="4"/>
    </row>
    <row r="4027" spans="1:1" hidden="1">
      <c r="A4027" s="4"/>
    </row>
    <row r="4028" spans="1:1" hidden="1">
      <c r="A4028" s="4"/>
    </row>
    <row r="4029" spans="1:1" hidden="1">
      <c r="A4029" s="4"/>
    </row>
    <row r="4030" spans="1:1" hidden="1">
      <c r="A4030" s="4"/>
    </row>
    <row r="4031" spans="1:1" hidden="1">
      <c r="A4031" s="4"/>
    </row>
    <row r="4032" spans="1:1" hidden="1">
      <c r="A4032" s="4"/>
    </row>
    <row r="4033" spans="1:1" hidden="1">
      <c r="A4033" s="4"/>
    </row>
    <row r="4034" spans="1:1" hidden="1">
      <c r="A4034" s="4"/>
    </row>
    <row r="4035" spans="1:1" hidden="1">
      <c r="A4035" s="4"/>
    </row>
    <row r="4036" spans="1:1" hidden="1">
      <c r="A4036" s="4"/>
    </row>
    <row r="4037" spans="1:1" hidden="1">
      <c r="A4037" s="4"/>
    </row>
    <row r="4038" spans="1:1" hidden="1">
      <c r="A4038" s="4"/>
    </row>
    <row r="4039" spans="1:1" hidden="1">
      <c r="A4039" s="4"/>
    </row>
    <row r="4040" spans="1:1" hidden="1">
      <c r="A4040" s="4"/>
    </row>
    <row r="4041" spans="1:1" hidden="1">
      <c r="A4041" s="4"/>
    </row>
    <row r="4042" spans="1:1" hidden="1">
      <c r="A4042" s="4"/>
    </row>
    <row r="4043" spans="1:1" hidden="1">
      <c r="A4043" s="4"/>
    </row>
    <row r="4044" spans="1:1" hidden="1">
      <c r="A4044" s="4"/>
    </row>
    <row r="4045" spans="1:1" hidden="1">
      <c r="A4045" s="4"/>
    </row>
    <row r="4046" spans="1:1" hidden="1">
      <c r="A4046" s="4"/>
    </row>
    <row r="4047" spans="1:1" hidden="1">
      <c r="A4047" s="4"/>
    </row>
    <row r="4048" spans="1:1" hidden="1">
      <c r="A4048" s="4"/>
    </row>
    <row r="4049" spans="1:1" hidden="1">
      <c r="A4049" s="4"/>
    </row>
    <row r="4050" spans="1:1" hidden="1">
      <c r="A4050" s="4"/>
    </row>
    <row r="4051" spans="1:1" hidden="1">
      <c r="A4051" s="4"/>
    </row>
    <row r="4052" spans="1:1" hidden="1">
      <c r="A4052" s="4"/>
    </row>
    <row r="4053" spans="1:1" hidden="1">
      <c r="A4053" s="4"/>
    </row>
    <row r="4054" spans="1:1" hidden="1">
      <c r="A4054" s="4"/>
    </row>
    <row r="4055" spans="1:1" hidden="1">
      <c r="A4055" s="4"/>
    </row>
    <row r="4056" spans="1:1" hidden="1">
      <c r="A4056" s="4"/>
    </row>
    <row r="4057" spans="1:1" hidden="1">
      <c r="A4057" s="4"/>
    </row>
    <row r="4058" spans="1:1" hidden="1">
      <c r="A4058" s="4"/>
    </row>
    <row r="4059" spans="1:1" hidden="1">
      <c r="A4059" s="4"/>
    </row>
    <row r="4060" spans="1:1" hidden="1">
      <c r="A4060" s="4"/>
    </row>
    <row r="4061" spans="1:1" hidden="1">
      <c r="A4061" s="4"/>
    </row>
    <row r="4062" spans="1:1" hidden="1">
      <c r="A4062" s="4"/>
    </row>
    <row r="4063" spans="1:1" hidden="1">
      <c r="A4063" s="4"/>
    </row>
    <row r="4064" spans="1:1" hidden="1">
      <c r="A4064" s="4"/>
    </row>
    <row r="4065" spans="1:1" hidden="1">
      <c r="A4065" s="4"/>
    </row>
    <row r="4066" spans="1:1" hidden="1">
      <c r="A4066" s="4"/>
    </row>
    <row r="4067" spans="1:1" hidden="1">
      <c r="A4067" s="4"/>
    </row>
    <row r="4068" spans="1:1" hidden="1">
      <c r="A4068" s="4"/>
    </row>
    <row r="4069" spans="1:1" hidden="1">
      <c r="A4069" s="4"/>
    </row>
    <row r="4070" spans="1:1" hidden="1">
      <c r="A4070" s="4"/>
    </row>
    <row r="4071" spans="1:1" hidden="1">
      <c r="A4071" s="4"/>
    </row>
    <row r="4072" spans="1:1" hidden="1">
      <c r="A4072" s="4"/>
    </row>
    <row r="4073" spans="1:1" hidden="1">
      <c r="A4073" s="4"/>
    </row>
    <row r="4074" spans="1:1" hidden="1">
      <c r="A4074" s="4"/>
    </row>
    <row r="4075" spans="1:1" hidden="1">
      <c r="A4075" s="4"/>
    </row>
    <row r="4076" spans="1:1" hidden="1">
      <c r="A4076" s="4"/>
    </row>
    <row r="4077" spans="1:1" hidden="1">
      <c r="A4077" s="4"/>
    </row>
    <row r="4078" spans="1:1" hidden="1">
      <c r="A4078" s="4"/>
    </row>
    <row r="4079" spans="1:1" hidden="1">
      <c r="A4079" s="4"/>
    </row>
    <row r="4080" spans="1:1" hidden="1">
      <c r="A4080" s="4"/>
    </row>
    <row r="4081" spans="1:1" hidden="1">
      <c r="A4081" s="4"/>
    </row>
    <row r="4082" spans="1:1" hidden="1">
      <c r="A4082" s="4"/>
    </row>
    <row r="4083" spans="1:1" hidden="1">
      <c r="A4083" s="4"/>
    </row>
    <row r="4084" spans="1:1" hidden="1">
      <c r="A4084" s="4"/>
    </row>
    <row r="4085" spans="1:1" hidden="1">
      <c r="A4085" s="4"/>
    </row>
    <row r="4086" spans="1:1" hidden="1">
      <c r="A4086" s="4"/>
    </row>
    <row r="4087" spans="1:1" hidden="1">
      <c r="A4087" s="4"/>
    </row>
    <row r="4088" spans="1:1" hidden="1">
      <c r="A4088" s="4"/>
    </row>
    <row r="4089" spans="1:1" hidden="1">
      <c r="A4089" s="4"/>
    </row>
    <row r="4090" spans="1:1" hidden="1">
      <c r="A4090" s="4"/>
    </row>
    <row r="4091" spans="1:1" hidden="1">
      <c r="A4091" s="4"/>
    </row>
    <row r="4092" spans="1:1" hidden="1">
      <c r="A4092" s="4"/>
    </row>
    <row r="4093" spans="1:1" hidden="1">
      <c r="A4093" s="4"/>
    </row>
    <row r="4094" spans="1:1" hidden="1">
      <c r="A4094" s="4"/>
    </row>
    <row r="4095" spans="1:1" hidden="1">
      <c r="A4095" s="4"/>
    </row>
    <row r="4096" spans="1:1" hidden="1">
      <c r="A4096" s="4"/>
    </row>
    <row r="4097" spans="1:1" hidden="1">
      <c r="A4097" s="4"/>
    </row>
    <row r="4098" spans="1:1" hidden="1">
      <c r="A4098" s="4"/>
    </row>
    <row r="4099" spans="1:1" hidden="1">
      <c r="A4099" s="4"/>
    </row>
    <row r="4100" spans="1:1" hidden="1">
      <c r="A4100" s="4"/>
    </row>
    <row r="4101" spans="1:1" hidden="1">
      <c r="A4101" s="4"/>
    </row>
    <row r="4102" spans="1:1" hidden="1">
      <c r="A4102" s="4"/>
    </row>
    <row r="4103" spans="1:1" hidden="1">
      <c r="A4103" s="4"/>
    </row>
    <row r="4104" spans="1:1" hidden="1">
      <c r="A4104" s="4"/>
    </row>
    <row r="4105" spans="1:1" hidden="1">
      <c r="A4105" s="4"/>
    </row>
    <row r="4106" spans="1:1" hidden="1">
      <c r="A4106" s="4"/>
    </row>
    <row r="4107" spans="1:1" hidden="1">
      <c r="A4107" s="4"/>
    </row>
    <row r="4108" spans="1:1" hidden="1">
      <c r="A4108" s="4"/>
    </row>
    <row r="4109" spans="1:1" hidden="1">
      <c r="A4109" s="4"/>
    </row>
    <row r="4110" spans="1:1" hidden="1">
      <c r="A4110" s="4"/>
    </row>
    <row r="4111" spans="1:1" hidden="1">
      <c r="A4111" s="4"/>
    </row>
    <row r="4112" spans="1:1" hidden="1">
      <c r="A4112" s="4"/>
    </row>
    <row r="4113" spans="1:1" hidden="1">
      <c r="A4113" s="4"/>
    </row>
    <row r="4114" spans="1:1" hidden="1">
      <c r="A4114" s="4"/>
    </row>
    <row r="4115" spans="1:1" hidden="1">
      <c r="A4115" s="4"/>
    </row>
    <row r="4116" spans="1:1" hidden="1">
      <c r="A4116" s="4"/>
    </row>
    <row r="4117" spans="1:1" hidden="1">
      <c r="A4117" s="4"/>
    </row>
    <row r="4118" spans="1:1" hidden="1">
      <c r="A4118" s="4"/>
    </row>
    <row r="4119" spans="1:1" hidden="1">
      <c r="A4119" s="4"/>
    </row>
    <row r="4120" spans="1:1" hidden="1">
      <c r="A4120" s="4"/>
    </row>
    <row r="4121" spans="1:1" hidden="1">
      <c r="A4121" s="4"/>
    </row>
    <row r="4122" spans="1:1" hidden="1">
      <c r="A4122" s="4"/>
    </row>
    <row r="4123" spans="1:1" hidden="1">
      <c r="A4123" s="4"/>
    </row>
    <row r="4124" spans="1:1" hidden="1">
      <c r="A4124" s="4"/>
    </row>
    <row r="4125" spans="1:1" hidden="1">
      <c r="A4125" s="4"/>
    </row>
    <row r="4126" spans="1:1" hidden="1">
      <c r="A4126" s="4"/>
    </row>
    <row r="4127" spans="1:1" hidden="1">
      <c r="A4127" s="4"/>
    </row>
    <row r="4128" spans="1:1" hidden="1">
      <c r="A4128" s="4"/>
    </row>
    <row r="4129" spans="1:1" hidden="1">
      <c r="A4129" s="4"/>
    </row>
    <row r="4130" spans="1:1" hidden="1">
      <c r="A4130" s="4"/>
    </row>
    <row r="4131" spans="1:1" hidden="1">
      <c r="A4131" s="4"/>
    </row>
    <row r="4132" spans="1:1" hidden="1">
      <c r="A4132" s="4"/>
    </row>
    <row r="4133" spans="1:1" hidden="1">
      <c r="A4133" s="4"/>
    </row>
    <row r="4134" spans="1:1" hidden="1">
      <c r="A4134" s="4"/>
    </row>
    <row r="4135" spans="1:1" hidden="1">
      <c r="A4135" s="4"/>
    </row>
    <row r="4136" spans="1:1" hidden="1">
      <c r="A4136" s="4"/>
    </row>
    <row r="4137" spans="1:1" hidden="1">
      <c r="A4137" s="4"/>
    </row>
    <row r="4138" spans="1:1" hidden="1">
      <c r="A4138" s="4"/>
    </row>
    <row r="4139" spans="1:1" hidden="1">
      <c r="A4139" s="4"/>
    </row>
    <row r="4140" spans="1:1" hidden="1">
      <c r="A4140" s="4"/>
    </row>
    <row r="4141" spans="1:1" hidden="1">
      <c r="A4141" s="4"/>
    </row>
    <row r="4142" spans="1:1" hidden="1">
      <c r="A4142" s="4"/>
    </row>
    <row r="4143" spans="1:1" hidden="1">
      <c r="A4143" s="4"/>
    </row>
    <row r="4144" spans="1:1" hidden="1">
      <c r="A4144" s="4"/>
    </row>
    <row r="4145" spans="1:1" hidden="1">
      <c r="A4145" s="4"/>
    </row>
    <row r="4146" spans="1:1" hidden="1">
      <c r="A4146" s="4"/>
    </row>
    <row r="4147" spans="1:1" hidden="1">
      <c r="A4147" s="4"/>
    </row>
    <row r="4148" spans="1:1" hidden="1">
      <c r="A4148" s="4"/>
    </row>
    <row r="4149" spans="1:1" hidden="1">
      <c r="A4149" s="4"/>
    </row>
    <row r="4150" spans="1:1" hidden="1">
      <c r="A4150" s="4"/>
    </row>
    <row r="4151" spans="1:1" hidden="1">
      <c r="A4151" s="4"/>
    </row>
    <row r="4152" spans="1:1" hidden="1">
      <c r="A4152" s="4"/>
    </row>
    <row r="4153" spans="1:1" hidden="1">
      <c r="A4153" s="4"/>
    </row>
    <row r="4154" spans="1:1" hidden="1">
      <c r="A4154" s="4"/>
    </row>
    <row r="4155" spans="1:1" hidden="1">
      <c r="A4155" s="4"/>
    </row>
    <row r="4156" spans="1:1" hidden="1">
      <c r="A4156" s="4"/>
    </row>
    <row r="4157" spans="1:1" hidden="1">
      <c r="A4157" s="4"/>
    </row>
    <row r="4158" spans="1:1" hidden="1">
      <c r="A4158" s="4"/>
    </row>
    <row r="4159" spans="1:1" hidden="1">
      <c r="A4159" s="4"/>
    </row>
    <row r="4160" spans="1:1" hidden="1">
      <c r="A4160" s="4"/>
    </row>
    <row r="4161" spans="1:1" hidden="1">
      <c r="A4161" s="4"/>
    </row>
    <row r="4162" spans="1:1" hidden="1">
      <c r="A4162" s="4"/>
    </row>
    <row r="4163" spans="1:1" hidden="1">
      <c r="A4163" s="4"/>
    </row>
    <row r="4164" spans="1:1" hidden="1">
      <c r="A4164" s="4"/>
    </row>
    <row r="4165" spans="1:1" hidden="1">
      <c r="A4165" s="4"/>
    </row>
    <row r="4166" spans="1:1" hidden="1">
      <c r="A4166" s="4"/>
    </row>
    <row r="4167" spans="1:1" hidden="1">
      <c r="A4167" s="4"/>
    </row>
    <row r="4168" spans="1:1" hidden="1">
      <c r="A4168" s="4"/>
    </row>
    <row r="4169" spans="1:1" hidden="1">
      <c r="A4169" s="4"/>
    </row>
    <row r="4170" spans="1:1" hidden="1">
      <c r="A4170" s="4"/>
    </row>
    <row r="4171" spans="1:1" hidden="1">
      <c r="A4171" s="4"/>
    </row>
    <row r="4172" spans="1:1" hidden="1">
      <c r="A4172" s="4"/>
    </row>
    <row r="4173" spans="1:1" hidden="1">
      <c r="A4173" s="4"/>
    </row>
    <row r="4174" spans="1:1" hidden="1">
      <c r="A4174" s="4"/>
    </row>
    <row r="4175" spans="1:1" hidden="1">
      <c r="A4175" s="4"/>
    </row>
    <row r="4176" spans="1:1" hidden="1">
      <c r="A4176" s="4"/>
    </row>
    <row r="4177" spans="1:1" hidden="1">
      <c r="A4177" s="4"/>
    </row>
    <row r="4178" spans="1:1" hidden="1">
      <c r="A4178" s="4"/>
    </row>
    <row r="4179" spans="1:1" hidden="1">
      <c r="A4179" s="4"/>
    </row>
    <row r="4180" spans="1:1" hidden="1">
      <c r="A4180" s="4"/>
    </row>
    <row r="4181" spans="1:1" hidden="1">
      <c r="A4181" s="4"/>
    </row>
    <row r="4182" spans="1:1" hidden="1">
      <c r="A4182" s="4"/>
    </row>
    <row r="4183" spans="1:1" hidden="1">
      <c r="A4183" s="4"/>
    </row>
    <row r="4184" spans="1:1" hidden="1">
      <c r="A4184" s="4"/>
    </row>
    <row r="4185" spans="1:1" hidden="1">
      <c r="A4185" s="4"/>
    </row>
    <row r="4186" spans="1:1" hidden="1">
      <c r="A4186" s="4"/>
    </row>
    <row r="4187" spans="1:1" hidden="1">
      <c r="A4187" s="4"/>
    </row>
    <row r="4188" spans="1:1" hidden="1">
      <c r="A4188" s="4"/>
    </row>
    <row r="4189" spans="1:1" hidden="1">
      <c r="A4189" s="4"/>
    </row>
    <row r="4190" spans="1:1" hidden="1">
      <c r="A4190" s="4"/>
    </row>
    <row r="4191" spans="1:1" hidden="1">
      <c r="A4191" s="4"/>
    </row>
    <row r="4192" spans="1:1" hidden="1">
      <c r="A4192" s="4"/>
    </row>
    <row r="4193" spans="1:1" hidden="1">
      <c r="A4193" s="4"/>
    </row>
    <row r="4194" spans="1:1" hidden="1">
      <c r="A4194" s="4"/>
    </row>
    <row r="4195" spans="1:1" hidden="1">
      <c r="A4195" s="4"/>
    </row>
    <row r="4196" spans="1:1" hidden="1">
      <c r="A4196" s="4"/>
    </row>
    <row r="4197" spans="1:1" hidden="1">
      <c r="A4197" s="4"/>
    </row>
    <row r="4198" spans="1:1" hidden="1">
      <c r="A4198" s="4"/>
    </row>
    <row r="4199" spans="1:1" hidden="1">
      <c r="A4199" s="4"/>
    </row>
    <row r="4200" spans="1:1" hidden="1">
      <c r="A4200" s="4"/>
    </row>
    <row r="4201" spans="1:1" hidden="1">
      <c r="A4201" s="4"/>
    </row>
    <row r="4202" spans="1:1" hidden="1">
      <c r="A4202" s="4"/>
    </row>
    <row r="4203" spans="1:1" hidden="1">
      <c r="A4203" s="4"/>
    </row>
    <row r="4204" spans="1:1" hidden="1">
      <c r="A4204" s="4"/>
    </row>
    <row r="4205" spans="1:1" hidden="1">
      <c r="A4205" s="4"/>
    </row>
    <row r="4206" spans="1:1" hidden="1">
      <c r="A4206" s="4"/>
    </row>
    <row r="4207" spans="1:1" hidden="1">
      <c r="A4207" s="4"/>
    </row>
    <row r="4208" spans="1:1" hidden="1">
      <c r="A4208" s="4"/>
    </row>
    <row r="4209" spans="1:1" hidden="1">
      <c r="A4209" s="4"/>
    </row>
    <row r="4210" spans="1:1" hidden="1">
      <c r="A4210" s="4"/>
    </row>
    <row r="4211" spans="1:1" hidden="1">
      <c r="A4211" s="4"/>
    </row>
    <row r="4212" spans="1:1" hidden="1">
      <c r="A4212" s="4"/>
    </row>
    <row r="4213" spans="1:1" hidden="1">
      <c r="A4213" s="4"/>
    </row>
    <row r="4214" spans="1:1" hidden="1">
      <c r="A4214" s="4"/>
    </row>
    <row r="4215" spans="1:1" hidden="1">
      <c r="A4215" s="4"/>
    </row>
    <row r="4216" spans="1:1" hidden="1">
      <c r="A4216" s="4"/>
    </row>
    <row r="4217" spans="1:1" hidden="1">
      <c r="A4217" s="4"/>
    </row>
    <row r="4218" spans="1:1" hidden="1">
      <c r="A4218" s="4"/>
    </row>
    <row r="4219" spans="1:1" hidden="1">
      <c r="A4219" s="4"/>
    </row>
    <row r="4220" spans="1:1" hidden="1">
      <c r="A4220" s="4"/>
    </row>
    <row r="4221" spans="1:1" hidden="1">
      <c r="A4221" s="4"/>
    </row>
    <row r="4222" spans="1:1" hidden="1">
      <c r="A4222" s="4"/>
    </row>
    <row r="4223" spans="1:1" hidden="1">
      <c r="A4223" s="4"/>
    </row>
    <row r="4224" spans="1:1" hidden="1">
      <c r="A4224" s="4"/>
    </row>
    <row r="4225" spans="1:1" hidden="1">
      <c r="A4225" s="4"/>
    </row>
    <row r="4226" spans="1:1" hidden="1">
      <c r="A4226" s="4"/>
    </row>
    <row r="4227" spans="1:1" hidden="1">
      <c r="A4227" s="4"/>
    </row>
    <row r="4228" spans="1:1" hidden="1">
      <c r="A4228" s="4"/>
    </row>
    <row r="4229" spans="1:1" hidden="1">
      <c r="A4229" s="4"/>
    </row>
    <row r="4230" spans="1:1" hidden="1">
      <c r="A4230" s="4"/>
    </row>
    <row r="4231" spans="1:1" hidden="1">
      <c r="A4231" s="4"/>
    </row>
    <row r="4232" spans="1:1" hidden="1">
      <c r="A4232" s="4"/>
    </row>
    <row r="4233" spans="1:1" hidden="1">
      <c r="A4233" s="4"/>
    </row>
    <row r="4234" spans="1:1" hidden="1">
      <c r="A4234" s="4"/>
    </row>
    <row r="4235" spans="1:1" hidden="1">
      <c r="A4235" s="4"/>
    </row>
    <row r="4236" spans="1:1" hidden="1">
      <c r="A4236" s="4"/>
    </row>
    <row r="4237" spans="1:1" hidden="1">
      <c r="A4237" s="4"/>
    </row>
    <row r="4238" spans="1:1" hidden="1">
      <c r="A4238" s="4"/>
    </row>
    <row r="4239" spans="1:1" hidden="1">
      <c r="A4239" s="4"/>
    </row>
    <row r="4240" spans="1:1" hidden="1">
      <c r="A4240" s="4"/>
    </row>
    <row r="4241" spans="1:1" hidden="1">
      <c r="A4241" s="4"/>
    </row>
    <row r="4242" spans="1:1" hidden="1">
      <c r="A4242" s="4"/>
    </row>
    <row r="4243" spans="1:1" hidden="1">
      <c r="A4243" s="4"/>
    </row>
    <row r="4244" spans="1:1" hidden="1">
      <c r="A4244" s="4"/>
    </row>
    <row r="4245" spans="1:1" hidden="1">
      <c r="A4245" s="4"/>
    </row>
    <row r="4246" spans="1:1" hidden="1">
      <c r="A4246" s="4"/>
    </row>
    <row r="4247" spans="1:1" hidden="1">
      <c r="A4247" s="4"/>
    </row>
    <row r="4248" spans="1:1" hidden="1">
      <c r="A4248" s="4"/>
    </row>
    <row r="4249" spans="1:1" hidden="1">
      <c r="A4249" s="4"/>
    </row>
    <row r="4250" spans="1:1" hidden="1">
      <c r="A4250" s="4"/>
    </row>
    <row r="4251" spans="1:1" hidden="1">
      <c r="A4251" s="4"/>
    </row>
    <row r="4252" spans="1:1" hidden="1">
      <c r="A4252" s="4"/>
    </row>
    <row r="4253" spans="1:1" hidden="1">
      <c r="A4253" s="4"/>
    </row>
    <row r="4254" spans="1:1" hidden="1">
      <c r="A4254" s="4"/>
    </row>
    <row r="4255" spans="1:1" hidden="1">
      <c r="A4255" s="4"/>
    </row>
    <row r="4256" spans="1:1" hidden="1">
      <c r="A4256" s="4"/>
    </row>
    <row r="4257" spans="1:1" hidden="1">
      <c r="A4257" s="4"/>
    </row>
    <row r="4258" spans="1:1" hidden="1">
      <c r="A4258" s="4"/>
    </row>
    <row r="4259" spans="1:1" hidden="1">
      <c r="A4259" s="4"/>
    </row>
    <row r="4260" spans="1:1" hidden="1">
      <c r="A4260" s="4"/>
    </row>
    <row r="4261" spans="1:1" hidden="1">
      <c r="A4261" s="4"/>
    </row>
    <row r="4262" spans="1:1" hidden="1">
      <c r="A4262" s="4"/>
    </row>
    <row r="4263" spans="1:1" hidden="1">
      <c r="A4263" s="4"/>
    </row>
    <row r="4264" spans="1:1" hidden="1">
      <c r="A4264" s="4"/>
    </row>
    <row r="4265" spans="1:1" hidden="1">
      <c r="A4265" s="4"/>
    </row>
    <row r="4266" spans="1:1" hidden="1">
      <c r="A4266" s="4"/>
    </row>
    <row r="4267" spans="1:1" hidden="1">
      <c r="A4267" s="4"/>
    </row>
    <row r="4268" spans="1:1" hidden="1">
      <c r="A4268" s="4"/>
    </row>
    <row r="4269" spans="1:1" hidden="1">
      <c r="A4269" s="4"/>
    </row>
    <row r="4270" spans="1:1" hidden="1">
      <c r="A4270" s="4"/>
    </row>
    <row r="4271" spans="1:1" hidden="1">
      <c r="A4271" s="4"/>
    </row>
    <row r="4272" spans="1:1" hidden="1">
      <c r="A4272" s="4"/>
    </row>
    <row r="4273" spans="1:1" hidden="1">
      <c r="A4273" s="4"/>
    </row>
    <row r="4274" spans="1:1" hidden="1">
      <c r="A4274" s="4"/>
    </row>
    <row r="4275" spans="1:1" hidden="1">
      <c r="A4275" s="4"/>
    </row>
    <row r="4276" spans="1:1" hidden="1">
      <c r="A4276" s="4"/>
    </row>
    <row r="4277" spans="1:1" hidden="1">
      <c r="A4277" s="4"/>
    </row>
    <row r="4278" spans="1:1" hidden="1">
      <c r="A4278" s="4"/>
    </row>
    <row r="4279" spans="1:1" hidden="1">
      <c r="A4279" s="4"/>
    </row>
    <row r="4280" spans="1:1" hidden="1">
      <c r="A4280" s="4"/>
    </row>
    <row r="4281" spans="1:1" hidden="1">
      <c r="A4281" s="4"/>
    </row>
    <row r="4282" spans="1:1" hidden="1">
      <c r="A4282" s="4"/>
    </row>
    <row r="4283" spans="1:1" hidden="1">
      <c r="A4283" s="4"/>
    </row>
    <row r="4284" spans="1:1" hidden="1">
      <c r="A4284" s="4"/>
    </row>
    <row r="4285" spans="1:1" hidden="1">
      <c r="A4285" s="4"/>
    </row>
    <row r="4286" spans="1:1" hidden="1">
      <c r="A4286" s="4"/>
    </row>
    <row r="4287" spans="1:1" hidden="1">
      <c r="A4287" s="4"/>
    </row>
    <row r="4288" spans="1:1" hidden="1">
      <c r="A4288" s="4"/>
    </row>
    <row r="4289" spans="1:1" hidden="1">
      <c r="A4289" s="4"/>
    </row>
    <row r="4290" spans="1:1" hidden="1">
      <c r="A4290" s="4"/>
    </row>
    <row r="4291" spans="1:1" hidden="1">
      <c r="A4291" s="4"/>
    </row>
    <row r="4292" spans="1:1" hidden="1">
      <c r="A4292" s="4"/>
    </row>
    <row r="4293" spans="1:1" hidden="1">
      <c r="A4293" s="4"/>
    </row>
    <row r="4294" spans="1:1" hidden="1">
      <c r="A4294" s="4"/>
    </row>
    <row r="4295" spans="1:1" hidden="1">
      <c r="A4295" s="4"/>
    </row>
    <row r="4296" spans="1:1" hidden="1">
      <c r="A4296" s="4"/>
    </row>
    <row r="4297" spans="1:1" hidden="1">
      <c r="A4297" s="4"/>
    </row>
    <row r="4298" spans="1:1" hidden="1">
      <c r="A4298" s="4"/>
    </row>
    <row r="4299" spans="1:1" hidden="1">
      <c r="A4299" s="4"/>
    </row>
    <row r="4300" spans="1:1" hidden="1">
      <c r="A4300" s="4"/>
    </row>
    <row r="4301" spans="1:1" hidden="1">
      <c r="A4301" s="4"/>
    </row>
    <row r="4302" spans="1:1" hidden="1">
      <c r="A4302" s="4"/>
    </row>
    <row r="4303" spans="1:1" hidden="1">
      <c r="A4303" s="4"/>
    </row>
    <row r="4304" spans="1:1" hidden="1">
      <c r="A4304" s="4"/>
    </row>
    <row r="4305" spans="1:1" hidden="1">
      <c r="A4305" s="4"/>
    </row>
    <row r="4306" spans="1:1" hidden="1">
      <c r="A4306" s="4"/>
    </row>
    <row r="4307" spans="1:1" hidden="1">
      <c r="A4307" s="4"/>
    </row>
    <row r="4308" spans="1:1" hidden="1">
      <c r="A4308" s="4"/>
    </row>
    <row r="4309" spans="1:1" hidden="1">
      <c r="A4309" s="4"/>
    </row>
    <row r="4310" spans="1:1" hidden="1">
      <c r="A4310" s="4"/>
    </row>
    <row r="4311" spans="1:1" hidden="1">
      <c r="A4311" s="4"/>
    </row>
    <row r="4312" spans="1:1" hidden="1">
      <c r="A4312" s="4"/>
    </row>
    <row r="4313" spans="1:1" hidden="1">
      <c r="A4313" s="4"/>
    </row>
    <row r="4314" spans="1:1" hidden="1">
      <c r="A4314" s="4"/>
    </row>
    <row r="4315" spans="1:1" hidden="1">
      <c r="A4315" s="4"/>
    </row>
    <row r="4316" spans="1:1" hidden="1">
      <c r="A4316" s="4"/>
    </row>
    <row r="4317" spans="1:1" hidden="1">
      <c r="A4317" s="4"/>
    </row>
    <row r="4318" spans="1:1" hidden="1">
      <c r="A4318" s="4"/>
    </row>
    <row r="4319" spans="1:1" hidden="1">
      <c r="A4319" s="4"/>
    </row>
    <row r="4320" spans="1:1" hidden="1">
      <c r="A4320" s="4"/>
    </row>
    <row r="4321" spans="1:1" hidden="1">
      <c r="A4321" s="4"/>
    </row>
    <row r="4322" spans="1:1" hidden="1">
      <c r="A4322" s="4"/>
    </row>
    <row r="4323" spans="1:1" hidden="1">
      <c r="A4323" s="4"/>
    </row>
    <row r="4324" spans="1:1" hidden="1">
      <c r="A4324" s="4"/>
    </row>
    <row r="4325" spans="1:1" hidden="1">
      <c r="A4325" s="4"/>
    </row>
    <row r="4326" spans="1:1" hidden="1">
      <c r="A4326" s="4"/>
    </row>
    <row r="4327" spans="1:1" hidden="1">
      <c r="A4327" s="4"/>
    </row>
    <row r="4328" spans="1:1" hidden="1">
      <c r="A4328" s="4"/>
    </row>
    <row r="4329" spans="1:1" hidden="1">
      <c r="A4329" s="4"/>
    </row>
    <row r="4330" spans="1:1" hidden="1">
      <c r="A4330" s="4"/>
    </row>
    <row r="4331" spans="1:1" hidden="1">
      <c r="A4331" s="4"/>
    </row>
    <row r="4332" spans="1:1" hidden="1">
      <c r="A4332" s="4"/>
    </row>
    <row r="4333" spans="1:1" hidden="1">
      <c r="A4333" s="4"/>
    </row>
    <row r="4334" spans="1:1" hidden="1">
      <c r="A4334" s="4"/>
    </row>
    <row r="4335" spans="1:1" hidden="1">
      <c r="A4335" s="4"/>
    </row>
    <row r="4336" spans="1:1" hidden="1">
      <c r="A4336" s="4"/>
    </row>
    <row r="4337" spans="1:1" hidden="1">
      <c r="A4337" s="4"/>
    </row>
    <row r="4338" spans="1:1" hidden="1">
      <c r="A4338" s="4"/>
    </row>
    <row r="4339" spans="1:1" hidden="1">
      <c r="A4339" s="4"/>
    </row>
    <row r="4340" spans="1:1" hidden="1">
      <c r="A4340" s="4"/>
    </row>
    <row r="4341" spans="1:1" hidden="1">
      <c r="A4341" s="4"/>
    </row>
    <row r="4342" spans="1:1" hidden="1">
      <c r="A4342" s="4"/>
    </row>
    <row r="4343" spans="1:1" hidden="1">
      <c r="A4343" s="4"/>
    </row>
    <row r="4344" spans="1:1" hidden="1">
      <c r="A4344" s="4"/>
    </row>
    <row r="4345" spans="1:1" hidden="1">
      <c r="A4345" s="4"/>
    </row>
    <row r="4346" spans="1:1" hidden="1">
      <c r="A4346" s="4"/>
    </row>
    <row r="4347" spans="1:1" hidden="1">
      <c r="A4347" s="4"/>
    </row>
    <row r="4348" spans="1:1" hidden="1">
      <c r="A4348" s="4"/>
    </row>
    <row r="4349" spans="1:1" hidden="1">
      <c r="A4349" s="4"/>
    </row>
    <row r="4350" spans="1:1" hidden="1">
      <c r="A4350" s="4"/>
    </row>
    <row r="4351" spans="1:1" hidden="1">
      <c r="A4351" s="4"/>
    </row>
    <row r="4352" spans="1:1" hidden="1">
      <c r="A4352" s="4"/>
    </row>
    <row r="4353" spans="1:1" hidden="1">
      <c r="A4353" s="4"/>
    </row>
    <row r="4354" spans="1:1" hidden="1">
      <c r="A4354" s="4"/>
    </row>
    <row r="4355" spans="1:1" hidden="1">
      <c r="A4355" s="4"/>
    </row>
    <row r="4356" spans="1:1" hidden="1">
      <c r="A4356" s="4"/>
    </row>
    <row r="4357" spans="1:1" hidden="1">
      <c r="A4357" s="4"/>
    </row>
    <row r="4358" spans="1:1" hidden="1">
      <c r="A4358" s="4"/>
    </row>
    <row r="4359" spans="1:1" hidden="1">
      <c r="A4359" s="4"/>
    </row>
    <row r="4360" spans="1:1" hidden="1">
      <c r="A4360" s="4"/>
    </row>
    <row r="4361" spans="1:1" hidden="1">
      <c r="A4361" s="4"/>
    </row>
    <row r="4362" spans="1:1" hidden="1">
      <c r="A4362" s="4"/>
    </row>
    <row r="4363" spans="1:1" hidden="1">
      <c r="A4363" s="4"/>
    </row>
    <row r="4364" spans="1:1" hidden="1">
      <c r="A4364" s="4"/>
    </row>
    <row r="4365" spans="1:1" hidden="1">
      <c r="A4365" s="4"/>
    </row>
    <row r="4366" spans="1:1" hidden="1">
      <c r="A4366" s="4"/>
    </row>
    <row r="4367" spans="1:1" hidden="1">
      <c r="A4367" s="4"/>
    </row>
    <row r="4368" spans="1:1" hidden="1">
      <c r="A4368" s="4"/>
    </row>
    <row r="4369" spans="1:1" hidden="1">
      <c r="A4369" s="4"/>
    </row>
    <row r="4370" spans="1:1" hidden="1">
      <c r="A4370" s="4"/>
    </row>
    <row r="4371" spans="1:1" hidden="1">
      <c r="A4371" s="4"/>
    </row>
    <row r="4372" spans="1:1" hidden="1">
      <c r="A4372" s="4"/>
    </row>
    <row r="4373" spans="1:1" hidden="1">
      <c r="A4373" s="4"/>
    </row>
    <row r="4374" spans="1:1" hidden="1">
      <c r="A4374" s="4"/>
    </row>
    <row r="4375" spans="1:1" hidden="1">
      <c r="A4375" s="4"/>
    </row>
    <row r="4376" spans="1:1" hidden="1">
      <c r="A4376" s="4"/>
    </row>
    <row r="4377" spans="1:1" hidden="1">
      <c r="A4377" s="4"/>
    </row>
    <row r="4378" spans="1:1" hidden="1">
      <c r="A4378" s="4"/>
    </row>
    <row r="4379" spans="1:1" hidden="1">
      <c r="A4379" s="4"/>
    </row>
    <row r="4380" spans="1:1" hidden="1">
      <c r="A4380" s="4"/>
    </row>
    <row r="4381" spans="1:1" hidden="1">
      <c r="A4381" s="4"/>
    </row>
    <row r="4382" spans="1:1" hidden="1">
      <c r="A4382" s="4"/>
    </row>
    <row r="4383" spans="1:1" hidden="1">
      <c r="A4383" s="4"/>
    </row>
    <row r="4384" spans="1:1" hidden="1">
      <c r="A4384" s="4"/>
    </row>
    <row r="4385" spans="1:1" hidden="1">
      <c r="A4385" s="4"/>
    </row>
    <row r="4386" spans="1:1" hidden="1">
      <c r="A4386" s="4"/>
    </row>
    <row r="4387" spans="1:1" hidden="1">
      <c r="A4387" s="4"/>
    </row>
    <row r="4388" spans="1:1" hidden="1">
      <c r="A4388" s="4"/>
    </row>
    <row r="4389" spans="1:1" hidden="1">
      <c r="A4389" s="4"/>
    </row>
    <row r="4390" spans="1:1" hidden="1">
      <c r="A4390" s="4"/>
    </row>
    <row r="4391" spans="1:1" hidden="1">
      <c r="A4391" s="4"/>
    </row>
    <row r="4392" spans="1:1" hidden="1">
      <c r="A4392" s="4"/>
    </row>
    <row r="4393" spans="1:1" hidden="1">
      <c r="A4393" s="4"/>
    </row>
    <row r="4394" spans="1:1" hidden="1">
      <c r="A4394" s="4"/>
    </row>
    <row r="4395" spans="1:1" hidden="1">
      <c r="A4395" s="4"/>
    </row>
    <row r="4396" spans="1:1" hidden="1">
      <c r="A4396" s="4"/>
    </row>
    <row r="4397" spans="1:1" hidden="1">
      <c r="A4397" s="4"/>
    </row>
    <row r="4398" spans="1:1" hidden="1">
      <c r="A4398" s="4"/>
    </row>
    <row r="4399" spans="1:1" hidden="1">
      <c r="A4399" s="4"/>
    </row>
    <row r="4400" spans="1:1" hidden="1">
      <c r="A4400" s="4"/>
    </row>
    <row r="4401" spans="1:1" hidden="1">
      <c r="A4401" s="4"/>
    </row>
    <row r="4402" spans="1:1" hidden="1">
      <c r="A4402" s="4"/>
    </row>
    <row r="4403" spans="1:1" hidden="1">
      <c r="A4403" s="4"/>
    </row>
    <row r="4404" spans="1:1" hidden="1">
      <c r="A4404" s="4"/>
    </row>
    <row r="4405" spans="1:1" hidden="1">
      <c r="A4405" s="4"/>
    </row>
    <row r="4406" spans="1:1" hidden="1">
      <c r="A4406" s="4"/>
    </row>
    <row r="4407" spans="1:1" hidden="1">
      <c r="A4407" s="4"/>
    </row>
    <row r="4408" spans="1:1" hidden="1">
      <c r="A4408" s="4"/>
    </row>
    <row r="4409" spans="1:1" hidden="1">
      <c r="A4409" s="4"/>
    </row>
    <row r="4410" spans="1:1" hidden="1">
      <c r="A4410" s="4"/>
    </row>
    <row r="4411" spans="1:1" hidden="1">
      <c r="A4411" s="4"/>
    </row>
    <row r="4412" spans="1:1" hidden="1">
      <c r="A4412" s="4"/>
    </row>
    <row r="4413" spans="1:1" hidden="1">
      <c r="A4413" s="4"/>
    </row>
    <row r="4414" spans="1:1" hidden="1">
      <c r="A4414" s="4"/>
    </row>
    <row r="4415" spans="1:1" hidden="1">
      <c r="A4415" s="4"/>
    </row>
    <row r="4416" spans="1:1" hidden="1">
      <c r="A4416" s="4"/>
    </row>
    <row r="4417" spans="1:1" hidden="1">
      <c r="A4417" s="4"/>
    </row>
    <row r="4418" spans="1:1" hidden="1">
      <c r="A4418" s="4"/>
    </row>
    <row r="4419" spans="1:1" hidden="1">
      <c r="A4419" s="4"/>
    </row>
    <row r="4420" spans="1:1" hidden="1">
      <c r="A4420" s="4"/>
    </row>
    <row r="4421" spans="1:1" hidden="1">
      <c r="A4421" s="4"/>
    </row>
    <row r="4422" spans="1:1" hidden="1">
      <c r="A4422" s="4"/>
    </row>
    <row r="4423" spans="1:1" hidden="1">
      <c r="A4423" s="4"/>
    </row>
    <row r="4424" spans="1:1" hidden="1">
      <c r="A4424" s="4"/>
    </row>
    <row r="4425" spans="1:1" hidden="1">
      <c r="A4425" s="4"/>
    </row>
    <row r="4426" spans="1:1" hidden="1">
      <c r="A4426" s="4"/>
    </row>
    <row r="4427" spans="1:1" hidden="1">
      <c r="A4427" s="4"/>
    </row>
    <row r="4428" spans="1:1" hidden="1">
      <c r="A4428" s="4"/>
    </row>
    <row r="4429" spans="1:1" hidden="1">
      <c r="A4429" s="4"/>
    </row>
    <row r="4430" spans="1:1" hidden="1">
      <c r="A4430" s="4"/>
    </row>
    <row r="4431" spans="1:1" hidden="1">
      <c r="A4431" s="4"/>
    </row>
    <row r="4432" spans="1:1" hidden="1">
      <c r="A4432" s="4"/>
    </row>
    <row r="4433" spans="1:1" hidden="1">
      <c r="A4433" s="4"/>
    </row>
    <row r="4434" spans="1:1" hidden="1">
      <c r="A4434" s="4"/>
    </row>
    <row r="4435" spans="1:1" hidden="1">
      <c r="A4435" s="4"/>
    </row>
    <row r="4436" spans="1:1" hidden="1">
      <c r="A4436" s="4"/>
    </row>
    <row r="4437" spans="1:1" hidden="1">
      <c r="A4437" s="4"/>
    </row>
    <row r="4438" spans="1:1" hidden="1">
      <c r="A4438" s="4"/>
    </row>
    <row r="4439" spans="1:1" hidden="1">
      <c r="A4439" s="4"/>
    </row>
    <row r="4440" spans="1:1" hidden="1">
      <c r="A4440" s="4"/>
    </row>
    <row r="4441" spans="1:1" hidden="1">
      <c r="A4441" s="4"/>
    </row>
    <row r="4442" spans="1:1" hidden="1">
      <c r="A4442" s="4"/>
    </row>
    <row r="4443" spans="1:1" hidden="1">
      <c r="A4443" s="4"/>
    </row>
    <row r="4444" spans="1:1" hidden="1">
      <c r="A4444" s="4"/>
    </row>
    <row r="4445" spans="1:1" hidden="1">
      <c r="A4445" s="4"/>
    </row>
    <row r="4446" spans="1:1" hidden="1">
      <c r="A4446" s="4"/>
    </row>
    <row r="4447" spans="1:1" hidden="1">
      <c r="A4447" s="4"/>
    </row>
    <row r="4448" spans="1:1" hidden="1">
      <c r="A4448" s="4"/>
    </row>
    <row r="4449" spans="1:1" hidden="1">
      <c r="A4449" s="4"/>
    </row>
    <row r="4450" spans="1:1" hidden="1">
      <c r="A4450" s="4"/>
    </row>
    <row r="4451" spans="1:1" hidden="1">
      <c r="A4451" s="4"/>
    </row>
    <row r="4452" spans="1:1" hidden="1">
      <c r="A4452" s="4"/>
    </row>
    <row r="4453" spans="1:1" hidden="1">
      <c r="A4453" s="4"/>
    </row>
    <row r="4454" spans="1:1" hidden="1">
      <c r="A4454" s="4"/>
    </row>
    <row r="4455" spans="1:1" hidden="1">
      <c r="A4455" s="4"/>
    </row>
    <row r="4456" spans="1:1" hidden="1">
      <c r="A4456" s="4"/>
    </row>
    <row r="4457" spans="1:1" hidden="1">
      <c r="A4457" s="4"/>
    </row>
    <row r="4458" spans="1:1" hidden="1">
      <c r="A4458" s="4"/>
    </row>
    <row r="4459" spans="1:1" hidden="1">
      <c r="A4459" s="4"/>
    </row>
    <row r="4460" spans="1:1" hidden="1">
      <c r="A4460" s="4"/>
    </row>
    <row r="4461" spans="1:1" hidden="1">
      <c r="A4461" s="4"/>
    </row>
    <row r="4462" spans="1:1" hidden="1">
      <c r="A4462" s="4"/>
    </row>
    <row r="4463" spans="1:1" hidden="1">
      <c r="A4463" s="4"/>
    </row>
    <row r="4464" spans="1:1" hidden="1">
      <c r="A4464" s="4"/>
    </row>
    <row r="4465" spans="1:1" hidden="1">
      <c r="A4465" s="4"/>
    </row>
    <row r="4466" spans="1:1" hidden="1">
      <c r="A4466" s="4"/>
    </row>
    <row r="4467" spans="1:1" hidden="1">
      <c r="A4467" s="4"/>
    </row>
    <row r="4468" spans="1:1" hidden="1">
      <c r="A4468" s="4"/>
    </row>
    <row r="4469" spans="1:1" hidden="1">
      <c r="A4469" s="4"/>
    </row>
    <row r="4470" spans="1:1" hidden="1">
      <c r="A4470" s="4"/>
    </row>
    <row r="4471" spans="1:1" hidden="1">
      <c r="A4471" s="4"/>
    </row>
    <row r="4472" spans="1:1" hidden="1">
      <c r="A4472" s="4"/>
    </row>
    <row r="4473" spans="1:1" hidden="1">
      <c r="A4473" s="4"/>
    </row>
    <row r="4474" spans="1:1" hidden="1">
      <c r="A4474" s="4"/>
    </row>
    <row r="4475" spans="1:1" hidden="1">
      <c r="A4475" s="4"/>
    </row>
    <row r="4476" spans="1:1" hidden="1">
      <c r="A4476" s="4"/>
    </row>
    <row r="4477" spans="1:1" hidden="1">
      <c r="A4477" s="4"/>
    </row>
    <row r="4478" spans="1:1" hidden="1">
      <c r="A4478" s="4"/>
    </row>
    <row r="4479" spans="1:1" hidden="1">
      <c r="A4479" s="4"/>
    </row>
    <row r="4480" spans="1:1" hidden="1">
      <c r="A4480" s="4"/>
    </row>
    <row r="4481" spans="1:1" hidden="1">
      <c r="A4481" s="4"/>
    </row>
    <row r="4482" spans="1:1" hidden="1">
      <c r="A4482" s="4"/>
    </row>
    <row r="4483" spans="1:1" hidden="1">
      <c r="A4483" s="4"/>
    </row>
    <row r="4484" spans="1:1" hidden="1">
      <c r="A4484" s="4"/>
    </row>
    <row r="4485" spans="1:1" hidden="1">
      <c r="A4485" s="4"/>
    </row>
    <row r="4486" spans="1:1" hidden="1">
      <c r="A4486" s="4"/>
    </row>
    <row r="4487" spans="1:1" hidden="1">
      <c r="A4487" s="4"/>
    </row>
    <row r="4488" spans="1:1" hidden="1">
      <c r="A4488" s="4"/>
    </row>
    <row r="4489" spans="1:1" hidden="1">
      <c r="A4489" s="4"/>
    </row>
    <row r="4490" spans="1:1" hidden="1">
      <c r="A4490" s="4"/>
    </row>
    <row r="4491" spans="1:1" hidden="1">
      <c r="A4491" s="4"/>
    </row>
    <row r="4492" spans="1:1" hidden="1">
      <c r="A4492" s="4"/>
    </row>
    <row r="4493" spans="1:1" hidden="1">
      <c r="A4493" s="4"/>
    </row>
    <row r="4494" spans="1:1" hidden="1">
      <c r="A4494" s="4"/>
    </row>
    <row r="4495" spans="1:1" hidden="1">
      <c r="A4495" s="4"/>
    </row>
    <row r="4496" spans="1:1" hidden="1">
      <c r="A4496" s="4"/>
    </row>
    <row r="4497" spans="1:1" hidden="1">
      <c r="A4497" s="4"/>
    </row>
    <row r="4498" spans="1:1" hidden="1">
      <c r="A4498" s="4"/>
    </row>
    <row r="4499" spans="1:1" hidden="1">
      <c r="A4499" s="4"/>
    </row>
    <row r="4500" spans="1:1" hidden="1">
      <c r="A4500" s="4"/>
    </row>
    <row r="4501" spans="1:1" hidden="1">
      <c r="A4501" s="4"/>
    </row>
    <row r="4502" spans="1:1" hidden="1">
      <c r="A4502" s="4"/>
    </row>
    <row r="4503" spans="1:1" hidden="1">
      <c r="A4503" s="4"/>
    </row>
    <row r="4504" spans="1:1" hidden="1">
      <c r="A4504" s="4"/>
    </row>
    <row r="4505" spans="1:1" hidden="1">
      <c r="A4505" s="4"/>
    </row>
    <row r="4506" spans="1:1" hidden="1">
      <c r="A4506" s="4"/>
    </row>
    <row r="4507" spans="1:1" hidden="1">
      <c r="A4507" s="4"/>
    </row>
    <row r="4508" spans="1:1" hidden="1">
      <c r="A4508" s="4"/>
    </row>
    <row r="4509" spans="1:1" hidden="1">
      <c r="A4509" s="4"/>
    </row>
    <row r="4510" spans="1:1" hidden="1">
      <c r="A4510" s="4"/>
    </row>
    <row r="4511" spans="1:1" hidden="1">
      <c r="A4511" s="4"/>
    </row>
    <row r="4512" spans="1:1" hidden="1">
      <c r="A4512" s="4"/>
    </row>
    <row r="4513" spans="1:1" hidden="1">
      <c r="A4513" s="4"/>
    </row>
    <row r="4514" spans="1:1" hidden="1">
      <c r="A4514" s="4"/>
    </row>
    <row r="4515" spans="1:1" hidden="1">
      <c r="A4515" s="4"/>
    </row>
    <row r="4516" spans="1:1" hidden="1">
      <c r="A4516" s="4"/>
    </row>
    <row r="4517" spans="1:1" hidden="1">
      <c r="A4517" s="4"/>
    </row>
    <row r="4518" spans="1:1" hidden="1">
      <c r="A4518" s="4"/>
    </row>
    <row r="4519" spans="1:1" hidden="1">
      <c r="A4519" s="4"/>
    </row>
    <row r="4520" spans="1:1" hidden="1">
      <c r="A4520" s="4"/>
    </row>
    <row r="4521" spans="1:1" hidden="1">
      <c r="A4521" s="4"/>
    </row>
    <row r="4522" spans="1:1" hidden="1">
      <c r="A4522" s="4"/>
    </row>
    <row r="4523" spans="1:1" hidden="1">
      <c r="A4523" s="4"/>
    </row>
    <row r="4524" spans="1:1" hidden="1">
      <c r="A4524" s="4"/>
    </row>
    <row r="4525" spans="1:1" hidden="1">
      <c r="A4525" s="4"/>
    </row>
    <row r="4526" spans="1:1" hidden="1">
      <c r="A4526" s="4"/>
    </row>
    <row r="4527" spans="1:1" hidden="1">
      <c r="A4527" s="4"/>
    </row>
    <row r="4528" spans="1:1" hidden="1">
      <c r="A4528" s="4"/>
    </row>
    <row r="4529" spans="1:1" hidden="1">
      <c r="A4529" s="4"/>
    </row>
    <row r="4530" spans="1:1" hidden="1">
      <c r="A4530" s="4"/>
    </row>
    <row r="4531" spans="1:1" hidden="1">
      <c r="A4531" s="4"/>
    </row>
    <row r="4532" spans="1:1" hidden="1">
      <c r="A4532" s="4"/>
    </row>
    <row r="4533" spans="1:1" hidden="1">
      <c r="A4533" s="4"/>
    </row>
    <row r="4534" spans="1:1" hidden="1">
      <c r="A4534" s="4"/>
    </row>
    <row r="4535" spans="1:1" hidden="1">
      <c r="A4535" s="4"/>
    </row>
    <row r="4536" spans="1:1" hidden="1">
      <c r="A4536" s="4"/>
    </row>
    <row r="4537" spans="1:1" hidden="1">
      <c r="A4537" s="4"/>
    </row>
    <row r="4538" spans="1:1" hidden="1">
      <c r="A4538" s="4"/>
    </row>
    <row r="4539" spans="1:1" hidden="1">
      <c r="A4539" s="4"/>
    </row>
    <row r="4540" spans="1:1" hidden="1">
      <c r="A4540" s="4"/>
    </row>
    <row r="4541" spans="1:1" hidden="1">
      <c r="A4541" s="4"/>
    </row>
    <row r="4542" spans="1:1" hidden="1">
      <c r="A4542" s="4"/>
    </row>
    <row r="4543" spans="1:1" hidden="1">
      <c r="A4543" s="4"/>
    </row>
    <row r="4544" spans="1:1" hidden="1">
      <c r="A4544" s="4"/>
    </row>
    <row r="4545" spans="1:1" hidden="1">
      <c r="A4545" s="4"/>
    </row>
    <row r="4546" spans="1:1" hidden="1">
      <c r="A4546" s="4"/>
    </row>
    <row r="4547" spans="1:1" hidden="1">
      <c r="A4547" s="4"/>
    </row>
    <row r="4548" spans="1:1" hidden="1">
      <c r="A4548" s="4"/>
    </row>
    <row r="4549" spans="1:1" hidden="1">
      <c r="A4549" s="4"/>
    </row>
    <row r="4550" spans="1:1" hidden="1">
      <c r="A4550" s="4"/>
    </row>
    <row r="4551" spans="1:1" hidden="1">
      <c r="A4551" s="4"/>
    </row>
    <row r="4552" spans="1:1" hidden="1">
      <c r="A4552" s="4"/>
    </row>
    <row r="4553" spans="1:1" hidden="1">
      <c r="A4553" s="4"/>
    </row>
    <row r="4554" spans="1:1" hidden="1">
      <c r="A4554" s="4"/>
    </row>
    <row r="4555" spans="1:1" hidden="1">
      <c r="A4555" s="4"/>
    </row>
    <row r="4556" spans="1:1" hidden="1">
      <c r="A4556" s="4"/>
    </row>
    <row r="4557" spans="1:1" hidden="1">
      <c r="A4557" s="4"/>
    </row>
    <row r="4558" spans="1:1" hidden="1">
      <c r="A4558" s="4"/>
    </row>
    <row r="4559" spans="1:1" hidden="1">
      <c r="A4559" s="4"/>
    </row>
    <row r="4560" spans="1:1" hidden="1">
      <c r="A4560" s="4"/>
    </row>
    <row r="4561" spans="1:1" hidden="1">
      <c r="A4561" s="4"/>
    </row>
    <row r="4562" spans="1:1" hidden="1">
      <c r="A4562" s="4"/>
    </row>
    <row r="4563" spans="1:1" hidden="1">
      <c r="A4563" s="4"/>
    </row>
    <row r="4564" spans="1:1" hidden="1">
      <c r="A4564" s="4"/>
    </row>
    <row r="4565" spans="1:1" hidden="1">
      <c r="A4565" s="4"/>
    </row>
    <row r="4566" spans="1:1" hidden="1">
      <c r="A4566" s="4"/>
    </row>
    <row r="4567" spans="1:1" hidden="1">
      <c r="A4567" s="4"/>
    </row>
    <row r="4568" spans="1:1" hidden="1">
      <c r="A4568" s="4"/>
    </row>
    <row r="4569" spans="1:1" hidden="1">
      <c r="A4569" s="4"/>
    </row>
    <row r="4570" spans="1:1" hidden="1">
      <c r="A4570" s="4"/>
    </row>
    <row r="4571" spans="1:1" hidden="1">
      <c r="A4571" s="4"/>
    </row>
    <row r="4572" spans="1:1" hidden="1">
      <c r="A4572" s="4"/>
    </row>
    <row r="4573" spans="1:1" hidden="1">
      <c r="A4573" s="4"/>
    </row>
    <row r="4574" spans="1:1" hidden="1">
      <c r="A4574" s="4"/>
    </row>
    <row r="4575" spans="1:1" hidden="1">
      <c r="A4575" s="4"/>
    </row>
    <row r="4576" spans="1:1" hidden="1">
      <c r="A4576" s="4"/>
    </row>
    <row r="4577" spans="1:1" hidden="1">
      <c r="A4577" s="4"/>
    </row>
    <row r="4578" spans="1:1" hidden="1">
      <c r="A4578" s="4"/>
    </row>
    <row r="4579" spans="1:1" hidden="1">
      <c r="A4579" s="4"/>
    </row>
    <row r="4580" spans="1:1" hidden="1">
      <c r="A4580" s="4"/>
    </row>
    <row r="4581" spans="1:1" hidden="1">
      <c r="A4581" s="4"/>
    </row>
    <row r="4582" spans="1:1" hidden="1">
      <c r="A4582" s="4"/>
    </row>
    <row r="4583" spans="1:1" hidden="1">
      <c r="A4583" s="4"/>
    </row>
    <row r="4584" spans="1:1" hidden="1">
      <c r="A4584" s="4"/>
    </row>
    <row r="4585" spans="1:1" hidden="1">
      <c r="A4585" s="4"/>
    </row>
    <row r="4586" spans="1:1" hidden="1">
      <c r="A4586" s="4"/>
    </row>
    <row r="4587" spans="1:1" hidden="1">
      <c r="A4587" s="4"/>
    </row>
    <row r="4588" spans="1:1" hidden="1">
      <c r="A4588" s="4"/>
    </row>
    <row r="4589" spans="1:1" hidden="1">
      <c r="A4589" s="4"/>
    </row>
    <row r="4590" spans="1:1" hidden="1">
      <c r="A4590" s="4"/>
    </row>
    <row r="4591" spans="1:1" hidden="1">
      <c r="A4591" s="4"/>
    </row>
    <row r="4592" spans="1:1" hidden="1">
      <c r="A4592" s="4"/>
    </row>
    <row r="4593" spans="1:1" hidden="1">
      <c r="A4593" s="4"/>
    </row>
    <row r="4594" spans="1:1" hidden="1">
      <c r="A4594" s="4"/>
    </row>
    <row r="4595" spans="1:1" hidden="1">
      <c r="A4595" s="4"/>
    </row>
    <row r="4596" spans="1:1" hidden="1">
      <c r="A4596" s="4"/>
    </row>
    <row r="4597" spans="1:1" hidden="1">
      <c r="A4597" s="4"/>
    </row>
    <row r="4598" spans="1:1" hidden="1">
      <c r="A4598" s="4"/>
    </row>
    <row r="4599" spans="1:1" hidden="1">
      <c r="A4599" s="4"/>
    </row>
    <row r="4600" spans="1:1" hidden="1">
      <c r="A4600" s="4"/>
    </row>
    <row r="4601" spans="1:1" hidden="1">
      <c r="A4601" s="4"/>
    </row>
    <row r="4602" spans="1:1" hidden="1">
      <c r="A4602" s="4"/>
    </row>
    <row r="4603" spans="1:1" hidden="1">
      <c r="A4603" s="4"/>
    </row>
    <row r="4604" spans="1:1" hidden="1">
      <c r="A4604" s="4"/>
    </row>
    <row r="4605" spans="1:1" hidden="1">
      <c r="A4605" s="4"/>
    </row>
    <row r="4606" spans="1:1" hidden="1">
      <c r="A4606" s="4"/>
    </row>
    <row r="4607" spans="1:1" hidden="1">
      <c r="A4607" s="4"/>
    </row>
    <row r="4608" spans="1:1" hidden="1">
      <c r="A4608" s="4"/>
    </row>
    <row r="4609" spans="1:1" hidden="1">
      <c r="A4609" s="4"/>
    </row>
    <row r="4610" spans="1:1" hidden="1">
      <c r="A4610" s="4"/>
    </row>
    <row r="4611" spans="1:1" hidden="1">
      <c r="A4611" s="4"/>
    </row>
    <row r="4612" spans="1:1" hidden="1">
      <c r="A4612" s="4"/>
    </row>
    <row r="4613" spans="1:1" hidden="1">
      <c r="A4613" s="4"/>
    </row>
    <row r="4614" spans="1:1" hidden="1">
      <c r="A4614" s="4"/>
    </row>
    <row r="4615" spans="1:1" hidden="1">
      <c r="A4615" s="4"/>
    </row>
    <row r="4616" spans="1:1" hidden="1">
      <c r="A4616" s="4"/>
    </row>
    <row r="4617" spans="1:1" hidden="1">
      <c r="A4617" s="4"/>
    </row>
    <row r="4618" spans="1:1" hidden="1">
      <c r="A4618" s="4"/>
    </row>
    <row r="4619" spans="1:1" hidden="1">
      <c r="A4619" s="4"/>
    </row>
    <row r="4620" spans="1:1" hidden="1">
      <c r="A4620" s="4"/>
    </row>
    <row r="4621" spans="1:1" hidden="1">
      <c r="A4621" s="4"/>
    </row>
    <row r="4622" spans="1:1" hidden="1">
      <c r="A4622" s="4"/>
    </row>
    <row r="4623" spans="1:1" hidden="1">
      <c r="A4623" s="4"/>
    </row>
    <row r="4624" spans="1:1" hidden="1">
      <c r="A4624" s="4"/>
    </row>
    <row r="4625" spans="1:1" hidden="1">
      <c r="A4625" s="4"/>
    </row>
    <row r="4626" spans="1:1" hidden="1">
      <c r="A4626" s="4"/>
    </row>
    <row r="4627" spans="1:1" hidden="1">
      <c r="A4627" s="4"/>
    </row>
    <row r="4628" spans="1:1" hidden="1">
      <c r="A4628" s="4"/>
    </row>
    <row r="4629" spans="1:1" hidden="1">
      <c r="A4629" s="4"/>
    </row>
    <row r="4630" spans="1:1" hidden="1">
      <c r="A4630" s="4"/>
    </row>
    <row r="4631" spans="1:1" hidden="1">
      <c r="A4631" s="4"/>
    </row>
    <row r="4632" spans="1:1" hidden="1">
      <c r="A4632" s="4"/>
    </row>
    <row r="4633" spans="1:1" hidden="1">
      <c r="A4633" s="4"/>
    </row>
    <row r="4634" spans="1:1" hidden="1">
      <c r="A4634" s="4"/>
    </row>
    <row r="4635" spans="1:1" hidden="1">
      <c r="A4635" s="4"/>
    </row>
    <row r="4636" spans="1:1" hidden="1">
      <c r="A4636" s="4"/>
    </row>
    <row r="4637" spans="1:1" hidden="1">
      <c r="A4637" s="4"/>
    </row>
    <row r="4638" spans="1:1" hidden="1">
      <c r="A4638" s="4"/>
    </row>
    <row r="4639" spans="1:1" hidden="1">
      <c r="A4639" s="4"/>
    </row>
    <row r="4640" spans="1:1" hidden="1">
      <c r="A4640" s="4"/>
    </row>
    <row r="4641" spans="1:1" hidden="1">
      <c r="A4641" s="4"/>
    </row>
    <row r="4642" spans="1:1" hidden="1">
      <c r="A4642" s="4"/>
    </row>
    <row r="4643" spans="1:1" hidden="1">
      <c r="A4643" s="4"/>
    </row>
    <row r="4644" spans="1:1" hidden="1">
      <c r="A4644" s="4"/>
    </row>
    <row r="4645" spans="1:1" hidden="1">
      <c r="A4645" s="4"/>
    </row>
    <row r="4646" spans="1:1" hidden="1">
      <c r="A4646" s="4"/>
    </row>
    <row r="4647" spans="1:1" hidden="1">
      <c r="A4647" s="4"/>
    </row>
    <row r="4648" spans="1:1" hidden="1">
      <c r="A4648" s="4"/>
    </row>
    <row r="4649" spans="1:1" hidden="1">
      <c r="A4649" s="4"/>
    </row>
    <row r="4650" spans="1:1" hidden="1">
      <c r="A4650" s="4"/>
    </row>
    <row r="4651" spans="1:1" hidden="1">
      <c r="A4651" s="4"/>
    </row>
    <row r="4652" spans="1:1" hidden="1">
      <c r="A4652" s="4"/>
    </row>
    <row r="4653" spans="1:1" hidden="1">
      <c r="A4653" s="4"/>
    </row>
    <row r="4654" spans="1:1" hidden="1">
      <c r="A4654" s="4"/>
    </row>
    <row r="4655" spans="1:1" hidden="1">
      <c r="A4655" s="4"/>
    </row>
    <row r="4656" spans="1:1" hidden="1">
      <c r="A4656" s="4"/>
    </row>
    <row r="4657" spans="1:1" hidden="1">
      <c r="A4657" s="4"/>
    </row>
    <row r="4658" spans="1:1" hidden="1">
      <c r="A4658" s="4"/>
    </row>
    <row r="4659" spans="1:1" hidden="1">
      <c r="A4659" s="4"/>
    </row>
    <row r="4660" spans="1:1" hidden="1">
      <c r="A4660" s="4"/>
    </row>
    <row r="4661" spans="1:1" hidden="1">
      <c r="A4661" s="4"/>
    </row>
    <row r="4662" spans="1:1" hidden="1">
      <c r="A4662" s="4"/>
    </row>
    <row r="4663" spans="1:1" hidden="1">
      <c r="A4663" s="4"/>
    </row>
    <row r="4664" spans="1:1" hidden="1">
      <c r="A4664" s="4"/>
    </row>
    <row r="4665" spans="1:1" hidden="1">
      <c r="A4665" s="4"/>
    </row>
    <row r="4666" spans="1:1" hidden="1">
      <c r="A4666" s="4"/>
    </row>
    <row r="4667" spans="1:1" hidden="1">
      <c r="A4667" s="4"/>
    </row>
    <row r="4668" spans="1:1" hidden="1">
      <c r="A4668" s="4"/>
    </row>
    <row r="4669" spans="1:1" hidden="1">
      <c r="A4669" s="4"/>
    </row>
    <row r="4670" spans="1:1" hidden="1">
      <c r="A4670" s="4"/>
    </row>
    <row r="4671" spans="1:1" hidden="1">
      <c r="A4671" s="4"/>
    </row>
    <row r="4672" spans="1:1" hidden="1">
      <c r="A4672" s="4"/>
    </row>
    <row r="4673" spans="1:1" hidden="1">
      <c r="A4673" s="4"/>
    </row>
    <row r="4674" spans="1:1" hidden="1">
      <c r="A4674" s="4"/>
    </row>
    <row r="4675" spans="1:1" hidden="1">
      <c r="A4675" s="4"/>
    </row>
    <row r="4676" spans="1:1" hidden="1">
      <c r="A4676" s="4"/>
    </row>
    <row r="4677" spans="1:1" hidden="1">
      <c r="A4677" s="4"/>
    </row>
    <row r="4678" spans="1:1" hidden="1">
      <c r="A4678" s="4"/>
    </row>
    <row r="4679" spans="1:1" hidden="1">
      <c r="A4679" s="4"/>
    </row>
    <row r="4680" spans="1:1" hidden="1">
      <c r="A4680" s="4"/>
    </row>
    <row r="4681" spans="1:1" hidden="1">
      <c r="A4681" s="4"/>
    </row>
    <row r="4682" spans="1:1" hidden="1">
      <c r="A4682" s="4"/>
    </row>
    <row r="4683" spans="1:1" hidden="1">
      <c r="A4683" s="4"/>
    </row>
    <row r="4684" spans="1:1" hidden="1">
      <c r="A4684" s="4"/>
    </row>
    <row r="4685" spans="1:1" hidden="1">
      <c r="A4685" s="4"/>
    </row>
    <row r="4686" spans="1:1" hidden="1">
      <c r="A4686" s="4"/>
    </row>
    <row r="4687" spans="1:1" hidden="1">
      <c r="A4687" s="4"/>
    </row>
    <row r="4688" spans="1:1" hidden="1">
      <c r="A4688" s="4"/>
    </row>
    <row r="4689" spans="1:1" hidden="1">
      <c r="A4689" s="4"/>
    </row>
    <row r="4690" spans="1:1" hidden="1">
      <c r="A4690" s="4"/>
    </row>
    <row r="4691" spans="1:1" hidden="1">
      <c r="A4691" s="4"/>
    </row>
    <row r="4692" spans="1:1" hidden="1">
      <c r="A4692" s="4"/>
    </row>
    <row r="4693" spans="1:1" hidden="1">
      <c r="A4693" s="4"/>
    </row>
    <row r="4694" spans="1:1" hidden="1">
      <c r="A4694" s="4"/>
    </row>
    <row r="4695" spans="1:1" hidden="1">
      <c r="A4695" s="4"/>
    </row>
    <row r="4696" spans="1:1" hidden="1">
      <c r="A4696" s="4"/>
    </row>
    <row r="4697" spans="1:1" hidden="1">
      <c r="A4697" s="4"/>
    </row>
    <row r="4698" spans="1:1" hidden="1">
      <c r="A4698" s="4"/>
    </row>
    <row r="4699" spans="1:1" hidden="1">
      <c r="A4699" s="4"/>
    </row>
    <row r="4700" spans="1:1" hidden="1">
      <c r="A4700" s="4"/>
    </row>
    <row r="4701" spans="1:1" hidden="1">
      <c r="A4701" s="4"/>
    </row>
    <row r="4702" spans="1:1" hidden="1">
      <c r="A4702" s="4"/>
    </row>
    <row r="4703" spans="1:1" hidden="1">
      <c r="A4703" s="4"/>
    </row>
    <row r="4704" spans="1:1" hidden="1">
      <c r="A4704" s="4"/>
    </row>
    <row r="4705" spans="1:1" hidden="1">
      <c r="A4705" s="4"/>
    </row>
    <row r="4706" spans="1:1" hidden="1">
      <c r="A4706" s="4"/>
    </row>
    <row r="4707" spans="1:1" hidden="1">
      <c r="A4707" s="4"/>
    </row>
    <row r="4708" spans="1:1" hidden="1">
      <c r="A4708" s="4"/>
    </row>
    <row r="4709" spans="1:1" hidden="1">
      <c r="A4709" s="4"/>
    </row>
    <row r="4710" spans="1:1" hidden="1">
      <c r="A4710" s="4"/>
    </row>
    <row r="4711" spans="1:1" hidden="1">
      <c r="A4711" s="4"/>
    </row>
    <row r="4712" spans="1:1" hidden="1">
      <c r="A4712" s="4"/>
    </row>
    <row r="4713" spans="1:1" hidden="1">
      <c r="A4713" s="4"/>
    </row>
    <row r="4714" spans="1:1" hidden="1">
      <c r="A4714" s="4"/>
    </row>
    <row r="4715" spans="1:1" hidden="1">
      <c r="A4715" s="4"/>
    </row>
    <row r="4716" spans="1:1" hidden="1">
      <c r="A4716" s="4"/>
    </row>
    <row r="4717" spans="1:1" hidden="1">
      <c r="A4717" s="4"/>
    </row>
    <row r="4718" spans="1:1" hidden="1">
      <c r="A4718" s="4"/>
    </row>
    <row r="4719" spans="1:1" hidden="1">
      <c r="A4719" s="4"/>
    </row>
    <row r="4720" spans="1:1" hidden="1">
      <c r="A4720" s="4"/>
    </row>
    <row r="4721" spans="1:1" hidden="1">
      <c r="A4721" s="4"/>
    </row>
    <row r="4722" spans="1:1" hidden="1">
      <c r="A4722" s="4"/>
    </row>
    <row r="4723" spans="1:1" hidden="1">
      <c r="A4723" s="4"/>
    </row>
    <row r="4724" spans="1:1" hidden="1">
      <c r="A4724" s="4"/>
    </row>
    <row r="4725" spans="1:1" hidden="1">
      <c r="A4725" s="4"/>
    </row>
    <row r="4726" spans="1:1" hidden="1">
      <c r="A4726" s="4"/>
    </row>
    <row r="4727" spans="1:1" hidden="1">
      <c r="A4727" s="4"/>
    </row>
    <row r="4728" spans="1:1" hidden="1">
      <c r="A4728" s="4"/>
    </row>
    <row r="4729" spans="1:1" hidden="1">
      <c r="A4729" s="4"/>
    </row>
    <row r="4730" spans="1:1" hidden="1">
      <c r="A4730" s="4"/>
    </row>
    <row r="4731" spans="1:1" hidden="1">
      <c r="A4731" s="4"/>
    </row>
    <row r="4732" spans="1:1" hidden="1">
      <c r="A4732" s="4"/>
    </row>
    <row r="4733" spans="1:1" hidden="1">
      <c r="A4733" s="4"/>
    </row>
    <row r="4734" spans="1:1" hidden="1">
      <c r="A4734" s="4"/>
    </row>
    <row r="4735" spans="1:1" hidden="1">
      <c r="A4735" s="4"/>
    </row>
    <row r="4736" spans="1:1" hidden="1">
      <c r="A4736" s="4"/>
    </row>
    <row r="4737" spans="1:1" hidden="1">
      <c r="A4737" s="4"/>
    </row>
    <row r="4738" spans="1:1" hidden="1">
      <c r="A4738" s="4"/>
    </row>
    <row r="4739" spans="1:1" hidden="1">
      <c r="A4739" s="4"/>
    </row>
    <row r="4740" spans="1:1" hidden="1">
      <c r="A4740" s="4"/>
    </row>
    <row r="4741" spans="1:1" hidden="1">
      <c r="A4741" s="4"/>
    </row>
    <row r="4742" spans="1:1" hidden="1">
      <c r="A4742" s="4"/>
    </row>
    <row r="4743" spans="1:1" hidden="1">
      <c r="A4743" s="4"/>
    </row>
    <row r="4744" spans="1:1" hidden="1">
      <c r="A4744" s="4"/>
    </row>
    <row r="4745" spans="1:1" hidden="1">
      <c r="A4745" s="4"/>
    </row>
    <row r="4746" spans="1:1" hidden="1">
      <c r="A4746" s="4"/>
    </row>
    <row r="4747" spans="1:1" hidden="1">
      <c r="A4747" s="4"/>
    </row>
    <row r="4748" spans="1:1" hidden="1">
      <c r="A4748" s="4"/>
    </row>
    <row r="4749" spans="1:1" hidden="1">
      <c r="A4749" s="4"/>
    </row>
    <row r="4750" spans="1:1" hidden="1">
      <c r="A4750" s="4"/>
    </row>
    <row r="4751" spans="1:1" hidden="1">
      <c r="A4751" s="4"/>
    </row>
    <row r="4752" spans="1:1" hidden="1">
      <c r="A4752" s="4"/>
    </row>
    <row r="4753" spans="1:1" hidden="1">
      <c r="A4753" s="4"/>
    </row>
    <row r="4754" spans="1:1" hidden="1">
      <c r="A4754" s="4"/>
    </row>
    <row r="4755" spans="1:1" hidden="1">
      <c r="A4755" s="4"/>
    </row>
    <row r="4756" spans="1:1" hidden="1">
      <c r="A4756" s="4"/>
    </row>
    <row r="4757" spans="1:1" hidden="1">
      <c r="A4757" s="4"/>
    </row>
    <row r="4758" spans="1:1" hidden="1">
      <c r="A4758" s="4"/>
    </row>
    <row r="4759" spans="1:1" hidden="1">
      <c r="A4759" s="4"/>
    </row>
    <row r="4760" spans="1:1" hidden="1">
      <c r="A4760" s="4"/>
    </row>
    <row r="4761" spans="1:1" hidden="1">
      <c r="A4761" s="4"/>
    </row>
    <row r="4762" spans="1:1" hidden="1">
      <c r="A4762" s="4"/>
    </row>
    <row r="4763" spans="1:1" hidden="1">
      <c r="A4763" s="4"/>
    </row>
    <row r="4764" spans="1:1" hidden="1">
      <c r="A4764" s="4"/>
    </row>
    <row r="4765" spans="1:1" hidden="1">
      <c r="A4765" s="4"/>
    </row>
    <row r="4766" spans="1:1" hidden="1">
      <c r="A4766" s="4"/>
    </row>
    <row r="4767" spans="1:1" hidden="1">
      <c r="A4767" s="4"/>
    </row>
    <row r="4768" spans="1:1" hidden="1">
      <c r="A4768" s="4"/>
    </row>
    <row r="4769" spans="1:1" hidden="1">
      <c r="A4769" s="4"/>
    </row>
    <row r="4770" spans="1:1" hidden="1">
      <c r="A4770" s="4"/>
    </row>
    <row r="4771" spans="1:1" hidden="1">
      <c r="A4771" s="4"/>
    </row>
    <row r="4772" spans="1:1" hidden="1">
      <c r="A4772" s="4"/>
    </row>
    <row r="4773" spans="1:1" hidden="1">
      <c r="A4773" s="4"/>
    </row>
    <row r="4774" spans="1:1" hidden="1">
      <c r="A4774" s="4"/>
    </row>
    <row r="4775" spans="1:1" hidden="1">
      <c r="A4775" s="4"/>
    </row>
    <row r="4776" spans="1:1" hidden="1">
      <c r="A4776" s="4"/>
    </row>
    <row r="4777" spans="1:1" hidden="1">
      <c r="A4777" s="4"/>
    </row>
    <row r="4778" spans="1:1" hidden="1">
      <c r="A4778" s="4"/>
    </row>
    <row r="4779" spans="1:1" hidden="1">
      <c r="A4779" s="4"/>
    </row>
    <row r="4780" spans="1:1" hidden="1">
      <c r="A4780" s="4"/>
    </row>
    <row r="4781" spans="1:1" hidden="1">
      <c r="A4781" s="4"/>
    </row>
    <row r="4782" spans="1:1" hidden="1">
      <c r="A4782" s="4"/>
    </row>
    <row r="4783" spans="1:1" hidden="1">
      <c r="A4783" s="4"/>
    </row>
    <row r="4784" spans="1:1" hidden="1">
      <c r="A4784" s="4"/>
    </row>
    <row r="4785" spans="1:1" hidden="1">
      <c r="A4785" s="4"/>
    </row>
    <row r="4786" spans="1:1" hidden="1">
      <c r="A4786" s="4"/>
    </row>
    <row r="4787" spans="1:1" hidden="1">
      <c r="A4787" s="4"/>
    </row>
    <row r="4788" spans="1:1" hidden="1">
      <c r="A4788" s="4"/>
    </row>
    <row r="4789" spans="1:1" hidden="1">
      <c r="A4789" s="4"/>
    </row>
    <row r="4790" spans="1:1" hidden="1">
      <c r="A4790" s="4"/>
    </row>
    <row r="4791" spans="1:1" hidden="1">
      <c r="A4791" s="4"/>
    </row>
    <row r="4792" spans="1:1" hidden="1">
      <c r="A4792" s="4"/>
    </row>
    <row r="4793" spans="1:1" hidden="1">
      <c r="A4793" s="4"/>
    </row>
    <row r="4794" spans="1:1" hidden="1">
      <c r="A4794" s="4"/>
    </row>
    <row r="4795" spans="1:1" hidden="1">
      <c r="A4795" s="4"/>
    </row>
    <row r="4796" spans="1:1" hidden="1">
      <c r="A4796" s="4"/>
    </row>
    <row r="4797" spans="1:1" hidden="1">
      <c r="A4797" s="4"/>
    </row>
    <row r="4798" spans="1:1" hidden="1">
      <c r="A4798" s="4"/>
    </row>
    <row r="4799" spans="1:1" hidden="1">
      <c r="A4799" s="4"/>
    </row>
    <row r="4800" spans="1:1" hidden="1">
      <c r="A4800" s="4"/>
    </row>
    <row r="4801" spans="1:1" hidden="1">
      <c r="A4801" s="4"/>
    </row>
    <row r="4802" spans="1:1" hidden="1">
      <c r="A4802" s="4"/>
    </row>
    <row r="4803" spans="1:1" hidden="1">
      <c r="A4803" s="4"/>
    </row>
    <row r="4804" spans="1:1" hidden="1">
      <c r="A4804" s="4"/>
    </row>
    <row r="4805" spans="1:1" hidden="1">
      <c r="A4805" s="4"/>
    </row>
    <row r="4806" spans="1:1" hidden="1">
      <c r="A4806" s="4"/>
    </row>
    <row r="4807" spans="1:1" hidden="1">
      <c r="A4807" s="4"/>
    </row>
    <row r="4808" spans="1:1" hidden="1">
      <c r="A4808" s="4"/>
    </row>
    <row r="4809" spans="1:1" hidden="1">
      <c r="A4809" s="4"/>
    </row>
    <row r="4810" spans="1:1" hidden="1">
      <c r="A4810" s="4"/>
    </row>
    <row r="4811" spans="1:1" hidden="1">
      <c r="A4811" s="4"/>
    </row>
    <row r="4812" spans="1:1" hidden="1">
      <c r="A4812" s="4"/>
    </row>
    <row r="4813" spans="1:1" hidden="1">
      <c r="A4813" s="4"/>
    </row>
    <row r="4814" spans="1:1" hidden="1">
      <c r="A4814" s="4"/>
    </row>
    <row r="4815" spans="1:1" hidden="1">
      <c r="A4815" s="4"/>
    </row>
    <row r="4816" spans="1:1" hidden="1">
      <c r="A4816" s="4"/>
    </row>
    <row r="4817" spans="1:1" hidden="1">
      <c r="A4817" s="4"/>
    </row>
    <row r="4818" spans="1:1" hidden="1">
      <c r="A4818" s="4"/>
    </row>
    <row r="4819" spans="1:1" hidden="1">
      <c r="A4819" s="4"/>
    </row>
    <row r="4820" spans="1:1" hidden="1">
      <c r="A4820" s="4"/>
    </row>
    <row r="4821" spans="1:1" hidden="1">
      <c r="A4821" s="4"/>
    </row>
    <row r="4822" spans="1:1" hidden="1">
      <c r="A4822" s="4"/>
    </row>
    <row r="4823" spans="1:1" hidden="1">
      <c r="A4823" s="4"/>
    </row>
    <row r="4824" spans="1:1" hidden="1">
      <c r="A4824" s="4"/>
    </row>
    <row r="4825" spans="1:1" hidden="1">
      <c r="A4825" s="4"/>
    </row>
    <row r="4826" spans="1:1" hidden="1">
      <c r="A4826" s="4"/>
    </row>
    <row r="4827" spans="1:1" hidden="1">
      <c r="A4827" s="4"/>
    </row>
    <row r="4828" spans="1:1" hidden="1">
      <c r="A4828" s="4"/>
    </row>
    <row r="4829" spans="1:1" hidden="1">
      <c r="A4829" s="4"/>
    </row>
    <row r="4830" spans="1:1" hidden="1">
      <c r="A4830" s="4"/>
    </row>
    <row r="4831" spans="1:1" hidden="1">
      <c r="A4831" s="4"/>
    </row>
    <row r="4832" spans="1:1" hidden="1">
      <c r="A4832" s="4"/>
    </row>
    <row r="4833" spans="1:1" hidden="1">
      <c r="A4833" s="4"/>
    </row>
    <row r="4834" spans="1:1" hidden="1">
      <c r="A4834" s="4"/>
    </row>
    <row r="4835" spans="1:1" hidden="1">
      <c r="A4835" s="4"/>
    </row>
    <row r="4836" spans="1:1" hidden="1">
      <c r="A4836" s="4"/>
    </row>
    <row r="4837" spans="1:1" hidden="1">
      <c r="A4837" s="4"/>
    </row>
    <row r="4838" spans="1:1" hidden="1">
      <c r="A4838" s="4"/>
    </row>
    <row r="4839" spans="1:1" hidden="1">
      <c r="A4839" s="4"/>
    </row>
    <row r="4840" spans="1:1" hidden="1">
      <c r="A4840" s="4"/>
    </row>
    <row r="4841" spans="1:1" hidden="1">
      <c r="A4841" s="4"/>
    </row>
    <row r="4842" spans="1:1" hidden="1">
      <c r="A4842" s="4"/>
    </row>
    <row r="4843" spans="1:1" hidden="1">
      <c r="A4843" s="4"/>
    </row>
    <row r="4844" spans="1:1" hidden="1">
      <c r="A4844" s="4"/>
    </row>
    <row r="4845" spans="1:1" hidden="1">
      <c r="A4845" s="4"/>
    </row>
    <row r="4846" spans="1:1" hidden="1">
      <c r="A4846" s="4"/>
    </row>
    <row r="4847" spans="1:1" hidden="1">
      <c r="A4847" s="4"/>
    </row>
    <row r="4848" spans="1:1" hidden="1">
      <c r="A4848" s="4"/>
    </row>
    <row r="4849" spans="1:1" hidden="1">
      <c r="A4849" s="4"/>
    </row>
    <row r="4850" spans="1:1" hidden="1">
      <c r="A4850" s="4"/>
    </row>
    <row r="4851" spans="1:1" hidden="1">
      <c r="A4851" s="4"/>
    </row>
    <row r="4852" spans="1:1" hidden="1">
      <c r="A4852" s="4"/>
    </row>
    <row r="4853" spans="1:1" hidden="1">
      <c r="A4853" s="4"/>
    </row>
    <row r="4854" spans="1:1" hidden="1">
      <c r="A4854" s="4"/>
    </row>
    <row r="4855" spans="1:1" hidden="1">
      <c r="A4855" s="4"/>
    </row>
    <row r="4856" spans="1:1" hidden="1">
      <c r="A4856" s="4"/>
    </row>
    <row r="4857" spans="1:1" hidden="1">
      <c r="A4857" s="4"/>
    </row>
    <row r="4858" spans="1:1" hidden="1">
      <c r="A4858" s="4"/>
    </row>
    <row r="4859" spans="1:1" hidden="1">
      <c r="A4859" s="4"/>
    </row>
    <row r="4860" spans="1:1" hidden="1">
      <c r="A4860" s="4"/>
    </row>
    <row r="4861" spans="1:1" hidden="1">
      <c r="A4861" s="4"/>
    </row>
    <row r="4862" spans="1:1" hidden="1">
      <c r="A4862" s="4"/>
    </row>
    <row r="4863" spans="1:1" hidden="1">
      <c r="A4863" s="4"/>
    </row>
    <row r="4864" spans="1:1" hidden="1">
      <c r="A4864" s="4"/>
    </row>
    <row r="4865" spans="1:1" hidden="1">
      <c r="A4865" s="4"/>
    </row>
    <row r="4866" spans="1:1" hidden="1">
      <c r="A4866" s="4"/>
    </row>
    <row r="4867" spans="1:1" hidden="1">
      <c r="A4867" s="4"/>
    </row>
    <row r="4868" spans="1:1" hidden="1">
      <c r="A4868" s="4"/>
    </row>
    <row r="4869" spans="1:1" hidden="1">
      <c r="A4869" s="4"/>
    </row>
    <row r="4870" spans="1:1" hidden="1">
      <c r="A4870" s="4"/>
    </row>
    <row r="4871" spans="1:1" hidden="1">
      <c r="A4871" s="4"/>
    </row>
    <row r="4872" spans="1:1" hidden="1">
      <c r="A4872" s="4"/>
    </row>
    <row r="4873" spans="1:1" hidden="1">
      <c r="A4873" s="4"/>
    </row>
    <row r="4874" spans="1:1" hidden="1">
      <c r="A4874" s="4"/>
    </row>
    <row r="4875" spans="1:1" hidden="1">
      <c r="A4875" s="4"/>
    </row>
    <row r="4876" spans="1:1" hidden="1">
      <c r="A4876" s="4"/>
    </row>
    <row r="4877" spans="1:1" hidden="1">
      <c r="A4877" s="4"/>
    </row>
    <row r="4878" spans="1:1" hidden="1">
      <c r="A4878" s="4"/>
    </row>
    <row r="4879" spans="1:1" hidden="1">
      <c r="A4879" s="4"/>
    </row>
    <row r="4880" spans="1:1" hidden="1">
      <c r="A4880" s="4"/>
    </row>
    <row r="4881" spans="1:1" hidden="1">
      <c r="A4881" s="4"/>
    </row>
    <row r="4882" spans="1:1" hidden="1">
      <c r="A4882" s="4"/>
    </row>
    <row r="4883" spans="1:1" hidden="1">
      <c r="A4883" s="4"/>
    </row>
    <row r="4884" spans="1:1" hidden="1">
      <c r="A4884" s="4"/>
    </row>
    <row r="4885" spans="1:1" hidden="1">
      <c r="A4885" s="4"/>
    </row>
    <row r="4886" spans="1:1" hidden="1">
      <c r="A4886" s="4"/>
    </row>
    <row r="4887" spans="1:1" hidden="1">
      <c r="A4887" s="4"/>
    </row>
    <row r="4888" spans="1:1" hidden="1">
      <c r="A4888" s="4"/>
    </row>
    <row r="4889" spans="1:1" hidden="1">
      <c r="A4889" s="4"/>
    </row>
    <row r="4890" spans="1:1" hidden="1">
      <c r="A4890" s="4"/>
    </row>
    <row r="4891" spans="1:1" hidden="1">
      <c r="A4891" s="4"/>
    </row>
    <row r="4892" spans="1:1" hidden="1">
      <c r="A4892" s="4"/>
    </row>
    <row r="4893" spans="1:1" hidden="1">
      <c r="A4893" s="4"/>
    </row>
    <row r="4894" spans="1:1" hidden="1">
      <c r="A4894" s="4"/>
    </row>
    <row r="4895" spans="1:1" hidden="1">
      <c r="A4895" s="4"/>
    </row>
    <row r="4896" spans="1:1" hidden="1">
      <c r="A4896" s="4"/>
    </row>
    <row r="4897" spans="1:1" hidden="1">
      <c r="A4897" s="4"/>
    </row>
    <row r="4898" spans="1:1" hidden="1">
      <c r="A4898" s="4"/>
    </row>
    <row r="4899" spans="1:1" hidden="1">
      <c r="A4899" s="4"/>
    </row>
    <row r="4900" spans="1:1" hidden="1">
      <c r="A4900" s="4"/>
    </row>
    <row r="4901" spans="1:1" hidden="1">
      <c r="A4901" s="4"/>
    </row>
    <row r="4902" spans="1:1" hidden="1">
      <c r="A4902" s="4"/>
    </row>
    <row r="4903" spans="1:1" hidden="1">
      <c r="A4903" s="4"/>
    </row>
    <row r="4904" spans="1:1" hidden="1">
      <c r="A4904" s="4"/>
    </row>
    <row r="4905" spans="1:1" hidden="1">
      <c r="A4905" s="4"/>
    </row>
    <row r="4906" spans="1:1" hidden="1">
      <c r="A4906" s="4"/>
    </row>
    <row r="4907" spans="1:1" hidden="1">
      <c r="A4907" s="4"/>
    </row>
    <row r="4908" spans="1:1" hidden="1">
      <c r="A4908" s="4"/>
    </row>
    <row r="4909" spans="1:1" hidden="1">
      <c r="A4909" s="4"/>
    </row>
    <row r="4910" spans="1:1" hidden="1">
      <c r="A4910" s="4"/>
    </row>
    <row r="4911" spans="1:1" hidden="1">
      <c r="A4911" s="4"/>
    </row>
    <row r="4912" spans="1:1" hidden="1">
      <c r="A4912" s="4"/>
    </row>
    <row r="4913" spans="1:1" hidden="1">
      <c r="A4913" s="4"/>
    </row>
    <row r="4914" spans="1:1" hidden="1">
      <c r="A4914" s="4"/>
    </row>
    <row r="4915" spans="1:1" hidden="1">
      <c r="A4915" s="4"/>
    </row>
    <row r="4916" spans="1:1" hidden="1">
      <c r="A4916" s="4"/>
    </row>
    <row r="4917" spans="1:1" hidden="1">
      <c r="A4917" s="4"/>
    </row>
    <row r="4918" spans="1:1" hidden="1">
      <c r="A4918" s="4"/>
    </row>
    <row r="4919" spans="1:1" hidden="1">
      <c r="A4919" s="4"/>
    </row>
    <row r="4920" spans="1:1" hidden="1">
      <c r="A4920" s="4"/>
    </row>
    <row r="4921" spans="1:1" hidden="1">
      <c r="A4921" s="4"/>
    </row>
    <row r="4922" spans="1:1" hidden="1">
      <c r="A4922" s="4"/>
    </row>
    <row r="4923" spans="1:1" hidden="1">
      <c r="A4923" s="4"/>
    </row>
    <row r="4924" spans="1:1" hidden="1">
      <c r="A4924" s="4"/>
    </row>
    <row r="4925" spans="1:1" hidden="1">
      <c r="A4925" s="4"/>
    </row>
    <row r="4926" spans="1:1" hidden="1">
      <c r="A4926" s="4"/>
    </row>
    <row r="4927" spans="1:1" hidden="1">
      <c r="A4927" s="4"/>
    </row>
    <row r="4928" spans="1:1" hidden="1">
      <c r="A4928" s="4"/>
    </row>
    <row r="4929" spans="1:1" hidden="1">
      <c r="A4929" s="4"/>
    </row>
    <row r="4930" spans="1:1" hidden="1">
      <c r="A4930" s="4"/>
    </row>
    <row r="4931" spans="1:1" hidden="1">
      <c r="A4931" s="4"/>
    </row>
    <row r="4932" spans="1:1" hidden="1">
      <c r="A4932" s="4"/>
    </row>
    <row r="4933" spans="1:1" hidden="1">
      <c r="A4933" s="4"/>
    </row>
    <row r="4934" spans="1:1" hidden="1">
      <c r="A4934" s="4"/>
    </row>
    <row r="4935" spans="1:1" hidden="1">
      <c r="A4935" s="4"/>
    </row>
    <row r="4936" spans="1:1" hidden="1">
      <c r="A4936" s="4"/>
    </row>
    <row r="4937" spans="1:1" hidden="1">
      <c r="A4937" s="4"/>
    </row>
    <row r="4938" spans="1:1" hidden="1">
      <c r="A4938" s="4"/>
    </row>
    <row r="4939" spans="1:1" hidden="1">
      <c r="A4939" s="4"/>
    </row>
    <row r="4940" spans="1:1" hidden="1">
      <c r="A4940" s="4"/>
    </row>
    <row r="4941" spans="1:1" hidden="1">
      <c r="A4941" s="4"/>
    </row>
    <row r="4942" spans="1:1" hidden="1">
      <c r="A4942" s="4"/>
    </row>
    <row r="4943" spans="1:1" hidden="1">
      <c r="A4943" s="4"/>
    </row>
    <row r="4944" spans="1:1" hidden="1">
      <c r="A4944" s="4"/>
    </row>
    <row r="4945" spans="1:1" hidden="1">
      <c r="A4945" s="4"/>
    </row>
    <row r="4946" spans="1:1" hidden="1">
      <c r="A4946" s="4"/>
    </row>
    <row r="4947" spans="1:1" hidden="1">
      <c r="A4947" s="4"/>
    </row>
    <row r="4948" spans="1:1" hidden="1">
      <c r="A4948" s="4"/>
    </row>
    <row r="4949" spans="1:1" hidden="1">
      <c r="A4949" s="4"/>
    </row>
    <row r="4950" spans="1:1" hidden="1">
      <c r="A4950" s="4"/>
    </row>
    <row r="4951" spans="1:1" hidden="1">
      <c r="A4951" s="4"/>
    </row>
    <row r="4952" spans="1:1" hidden="1">
      <c r="A4952" s="4"/>
    </row>
    <row r="4953" spans="1:1" hidden="1">
      <c r="A4953" s="4"/>
    </row>
    <row r="4954" spans="1:1" hidden="1">
      <c r="A4954" s="4"/>
    </row>
    <row r="4955" spans="1:1" hidden="1">
      <c r="A4955" s="4"/>
    </row>
    <row r="4956" spans="1:1" hidden="1">
      <c r="A4956" s="4"/>
    </row>
    <row r="4957" spans="1:1" hidden="1">
      <c r="A4957" s="4"/>
    </row>
    <row r="4958" spans="1:1" hidden="1">
      <c r="A4958" s="4"/>
    </row>
    <row r="4959" spans="1:1" hidden="1">
      <c r="A4959" s="4"/>
    </row>
    <row r="4960" spans="1:1" hidden="1">
      <c r="A4960" s="4"/>
    </row>
    <row r="4961" spans="1:1" hidden="1">
      <c r="A4961" s="4"/>
    </row>
    <row r="4962" spans="1:1" hidden="1">
      <c r="A4962" s="4"/>
    </row>
    <row r="4963" spans="1:1" hidden="1">
      <c r="A4963" s="4"/>
    </row>
    <row r="4964" spans="1:1" hidden="1">
      <c r="A4964" s="4"/>
    </row>
    <row r="4965" spans="1:1" hidden="1">
      <c r="A4965" s="4"/>
    </row>
    <row r="4966" spans="1:1" hidden="1">
      <c r="A4966" s="4"/>
    </row>
    <row r="4967" spans="1:1" hidden="1">
      <c r="A4967" s="4"/>
    </row>
    <row r="4968" spans="1:1" hidden="1">
      <c r="A4968" s="4"/>
    </row>
    <row r="4969" spans="1:1" hidden="1">
      <c r="A4969" s="4"/>
    </row>
    <row r="4970" spans="1:1" hidden="1">
      <c r="A4970" s="4"/>
    </row>
    <row r="4971" spans="1:1" hidden="1">
      <c r="A4971" s="4"/>
    </row>
    <row r="4972" spans="1:1" hidden="1">
      <c r="A4972" s="4"/>
    </row>
    <row r="4973" spans="1:1" hidden="1">
      <c r="A4973" s="4"/>
    </row>
    <row r="4974" spans="1:1" hidden="1">
      <c r="A4974" s="4"/>
    </row>
    <row r="4975" spans="1:1" hidden="1">
      <c r="A4975" s="4"/>
    </row>
    <row r="4976" spans="1:1" hidden="1">
      <c r="A4976" s="4"/>
    </row>
    <row r="4977" spans="1:1" hidden="1">
      <c r="A4977" s="4"/>
    </row>
    <row r="4978" spans="1:1" hidden="1">
      <c r="A4978" s="4"/>
    </row>
    <row r="4979" spans="1:1" hidden="1">
      <c r="A4979" s="4"/>
    </row>
    <row r="4980" spans="1:1" hidden="1">
      <c r="A4980" s="4"/>
    </row>
    <row r="4981" spans="1:1" hidden="1">
      <c r="A4981" s="4"/>
    </row>
    <row r="4982" spans="1:1" hidden="1">
      <c r="A4982" s="4"/>
    </row>
    <row r="4983" spans="1:1" hidden="1">
      <c r="A4983" s="4"/>
    </row>
    <row r="4984" spans="1:1" hidden="1">
      <c r="A4984" s="4"/>
    </row>
    <row r="4985" spans="1:1" hidden="1">
      <c r="A4985" s="4"/>
    </row>
    <row r="4986" spans="1:1" hidden="1">
      <c r="A4986" s="4"/>
    </row>
    <row r="4987" spans="1:1" hidden="1">
      <c r="A4987" s="4"/>
    </row>
    <row r="4988" spans="1:1" hidden="1">
      <c r="A4988" s="4"/>
    </row>
    <row r="4989" spans="1:1" hidden="1">
      <c r="A4989" s="4"/>
    </row>
    <row r="4990" spans="1:1" hidden="1">
      <c r="A4990" s="4"/>
    </row>
    <row r="4991" spans="1:1" hidden="1">
      <c r="A4991" s="4"/>
    </row>
    <row r="4992" spans="1:1" hidden="1">
      <c r="A4992" s="4"/>
    </row>
    <row r="4993" spans="1:1" hidden="1">
      <c r="A4993" s="4"/>
    </row>
    <row r="4994" spans="1:1" hidden="1">
      <c r="A4994" s="4"/>
    </row>
    <row r="4995" spans="1:1" hidden="1">
      <c r="A4995" s="4"/>
    </row>
    <row r="4996" spans="1:1" hidden="1">
      <c r="A4996" s="4"/>
    </row>
    <row r="4997" spans="1:1" hidden="1">
      <c r="A4997" s="4"/>
    </row>
    <row r="4998" spans="1:1" hidden="1">
      <c r="A4998" s="4"/>
    </row>
    <row r="4999" spans="1:1" hidden="1">
      <c r="A4999" s="4"/>
    </row>
    <row r="5000" spans="1:1" hidden="1">
      <c r="A5000" s="4"/>
    </row>
    <row r="5001" spans="1:1" hidden="1">
      <c r="A5001" s="4"/>
    </row>
    <row r="5002" spans="1:1" hidden="1">
      <c r="A5002" s="4"/>
    </row>
    <row r="5003" spans="1:1" hidden="1">
      <c r="A5003" s="4"/>
    </row>
    <row r="5004" spans="1:1" hidden="1">
      <c r="A5004" s="4"/>
    </row>
    <row r="5005" spans="1:1" hidden="1">
      <c r="A5005" s="4"/>
    </row>
    <row r="5006" spans="1:1" hidden="1">
      <c r="A5006" s="4"/>
    </row>
    <row r="5007" spans="1:1" hidden="1">
      <c r="A5007" s="4"/>
    </row>
    <row r="5008" spans="1:1" hidden="1">
      <c r="A5008" s="4"/>
    </row>
    <row r="5009" spans="1:1" hidden="1">
      <c r="A5009" s="4"/>
    </row>
    <row r="5010" spans="1:1" hidden="1">
      <c r="A5010" s="4"/>
    </row>
    <row r="5011" spans="1:1" hidden="1">
      <c r="A5011" s="4"/>
    </row>
    <row r="5012" spans="1:1" hidden="1">
      <c r="A5012" s="4"/>
    </row>
    <row r="5013" spans="1:1" hidden="1">
      <c r="A5013" s="4"/>
    </row>
    <row r="5014" spans="1:1" hidden="1">
      <c r="A5014" s="4"/>
    </row>
    <row r="5015" spans="1:1" hidden="1">
      <c r="A5015" s="4"/>
    </row>
    <row r="5016" spans="1:1" hidden="1">
      <c r="A5016" s="4"/>
    </row>
    <row r="5017" spans="1:1" hidden="1">
      <c r="A5017" s="4"/>
    </row>
    <row r="5018" spans="1:1" hidden="1">
      <c r="A5018" s="4"/>
    </row>
    <row r="5019" spans="1:1" hidden="1">
      <c r="A5019" s="4"/>
    </row>
    <row r="5020" spans="1:1" hidden="1">
      <c r="A5020" s="4"/>
    </row>
    <row r="5021" spans="1:1" hidden="1">
      <c r="A5021" s="4"/>
    </row>
    <row r="5022" spans="1:1" hidden="1">
      <c r="A5022" s="4"/>
    </row>
    <row r="5023" spans="1:1" hidden="1">
      <c r="A5023" s="4"/>
    </row>
    <row r="5024" spans="1:1" hidden="1">
      <c r="A5024" s="4"/>
    </row>
    <row r="5025" spans="1:1" hidden="1">
      <c r="A5025" s="4"/>
    </row>
    <row r="5026" spans="1:1" hidden="1">
      <c r="A5026" s="4"/>
    </row>
    <row r="5027" spans="1:1" hidden="1">
      <c r="A5027" s="4"/>
    </row>
    <row r="5028" spans="1:1" hidden="1">
      <c r="A5028" s="4"/>
    </row>
    <row r="5029" spans="1:1" hidden="1">
      <c r="A5029" s="4"/>
    </row>
    <row r="5030" spans="1:1" hidden="1">
      <c r="A5030" s="4"/>
    </row>
    <row r="5031" spans="1:1" hidden="1">
      <c r="A5031" s="4"/>
    </row>
    <row r="5032" spans="1:1" hidden="1">
      <c r="A5032" s="4"/>
    </row>
    <row r="5033" spans="1:1" hidden="1">
      <c r="A5033" s="4"/>
    </row>
    <row r="5034" spans="1:1" hidden="1">
      <c r="A5034" s="4"/>
    </row>
    <row r="5035" spans="1:1" hidden="1">
      <c r="A5035" s="4"/>
    </row>
    <row r="5036" spans="1:1" hidden="1">
      <c r="A5036" s="4"/>
    </row>
    <row r="5037" spans="1:1" hidden="1">
      <c r="A5037" s="4"/>
    </row>
    <row r="5038" spans="1:1" hidden="1">
      <c r="A5038" s="4"/>
    </row>
    <row r="5039" spans="1:1" hidden="1">
      <c r="A5039" s="4"/>
    </row>
    <row r="5040" spans="1:1" hidden="1">
      <c r="A5040" s="4"/>
    </row>
    <row r="5041" spans="1:1" hidden="1">
      <c r="A5041" s="4"/>
    </row>
    <row r="5042" spans="1:1" hidden="1">
      <c r="A5042" s="4"/>
    </row>
    <row r="5043" spans="1:1" hidden="1">
      <c r="A5043" s="4"/>
    </row>
    <row r="5044" spans="1:1" hidden="1">
      <c r="A5044" s="4"/>
    </row>
    <row r="5045" spans="1:1" hidden="1">
      <c r="A5045" s="4"/>
    </row>
    <row r="5046" spans="1:1" hidden="1">
      <c r="A5046" s="4"/>
    </row>
    <row r="5047" spans="1:1" hidden="1">
      <c r="A5047" s="4"/>
    </row>
    <row r="5048" spans="1:1" hidden="1">
      <c r="A5048" s="4"/>
    </row>
    <row r="5049" spans="1:1" hidden="1">
      <c r="A5049" s="4"/>
    </row>
    <row r="5050" spans="1:1" hidden="1">
      <c r="A5050" s="4"/>
    </row>
    <row r="5051" spans="1:1" hidden="1">
      <c r="A5051" s="4"/>
    </row>
    <row r="5052" spans="1:1" hidden="1">
      <c r="A5052" s="4"/>
    </row>
    <row r="5053" spans="1:1" hidden="1">
      <c r="A5053" s="4"/>
    </row>
    <row r="5054" spans="1:1" hidden="1">
      <c r="A5054" s="4"/>
    </row>
    <row r="5055" spans="1:1" hidden="1">
      <c r="A5055" s="4"/>
    </row>
    <row r="5056" spans="1:1" hidden="1">
      <c r="A5056" s="4"/>
    </row>
    <row r="5057" spans="1:1" hidden="1">
      <c r="A5057" s="4"/>
    </row>
    <row r="5058" spans="1:1" hidden="1">
      <c r="A5058" s="4"/>
    </row>
    <row r="5059" spans="1:1" hidden="1">
      <c r="A5059" s="4"/>
    </row>
    <row r="5060" spans="1:1" hidden="1">
      <c r="A5060" s="4"/>
    </row>
    <row r="5061" spans="1:1" hidden="1">
      <c r="A5061" s="4"/>
    </row>
    <row r="5062" spans="1:1" hidden="1">
      <c r="A5062" s="4"/>
    </row>
    <row r="5063" spans="1:1" hidden="1">
      <c r="A5063" s="4"/>
    </row>
    <row r="5064" spans="1:1" hidden="1">
      <c r="A5064" s="4"/>
    </row>
    <row r="5065" spans="1:1" hidden="1">
      <c r="A5065" s="4"/>
    </row>
    <row r="5066" spans="1:1" hidden="1">
      <c r="A5066" s="4"/>
    </row>
    <row r="5067" spans="1:1" hidden="1">
      <c r="A5067" s="4"/>
    </row>
    <row r="5068" spans="1:1" hidden="1">
      <c r="A5068" s="4"/>
    </row>
    <row r="5069" spans="1:1" hidden="1">
      <c r="A5069" s="4"/>
    </row>
    <row r="5070" spans="1:1" hidden="1">
      <c r="A5070" s="4"/>
    </row>
    <row r="5071" spans="1:1" hidden="1">
      <c r="A5071" s="4"/>
    </row>
    <row r="5072" spans="1:1" hidden="1">
      <c r="A5072" s="4"/>
    </row>
    <row r="5073" spans="1:1" hidden="1">
      <c r="A5073" s="4"/>
    </row>
    <row r="5074" spans="1:1" hidden="1">
      <c r="A5074" s="4"/>
    </row>
    <row r="5075" spans="1:1" hidden="1">
      <c r="A5075" s="4"/>
    </row>
    <row r="5076" spans="1:1" hidden="1">
      <c r="A5076" s="4"/>
    </row>
    <row r="5077" spans="1:1" hidden="1">
      <c r="A5077" s="4"/>
    </row>
    <row r="5078" spans="1:1" hidden="1">
      <c r="A5078" s="4"/>
    </row>
    <row r="5079" spans="1:1" hidden="1">
      <c r="A5079" s="4"/>
    </row>
    <row r="5080" spans="1:1" hidden="1">
      <c r="A5080" s="4"/>
    </row>
    <row r="5081" spans="1:1" hidden="1">
      <c r="A5081" s="4"/>
    </row>
    <row r="5082" spans="1:1" hidden="1">
      <c r="A5082" s="4"/>
    </row>
    <row r="5083" spans="1:1" hidden="1">
      <c r="A5083" s="4"/>
    </row>
    <row r="5084" spans="1:1" hidden="1">
      <c r="A5084" s="4"/>
    </row>
    <row r="5085" spans="1:1" hidden="1">
      <c r="A5085" s="4"/>
    </row>
    <row r="5086" spans="1:1" hidden="1">
      <c r="A5086" s="4"/>
    </row>
    <row r="5087" spans="1:1" hidden="1">
      <c r="A5087" s="4"/>
    </row>
    <row r="5088" spans="1:1" hidden="1">
      <c r="A5088" s="4"/>
    </row>
    <row r="5089" spans="1:1" hidden="1">
      <c r="A5089" s="4"/>
    </row>
    <row r="5090" spans="1:1" hidden="1">
      <c r="A5090" s="4"/>
    </row>
    <row r="5091" spans="1:1" hidden="1">
      <c r="A5091" s="4"/>
    </row>
    <row r="5092" spans="1:1" hidden="1">
      <c r="A5092" s="4"/>
    </row>
    <row r="5093" spans="1:1" hidden="1">
      <c r="A5093" s="4"/>
    </row>
    <row r="5094" spans="1:1" hidden="1">
      <c r="A5094" s="4"/>
    </row>
    <row r="5095" spans="1:1" hidden="1">
      <c r="A5095" s="4"/>
    </row>
    <row r="5096" spans="1:1" hidden="1">
      <c r="A5096" s="4"/>
    </row>
    <row r="5097" spans="1:1" hidden="1">
      <c r="A5097" s="4"/>
    </row>
    <row r="5098" spans="1:1" hidden="1">
      <c r="A5098" s="4"/>
    </row>
    <row r="5099" spans="1:1" hidden="1">
      <c r="A5099" s="4"/>
    </row>
    <row r="5100" spans="1:1" hidden="1">
      <c r="A5100" s="4"/>
    </row>
    <row r="5101" spans="1:1" hidden="1">
      <c r="A5101" s="4"/>
    </row>
    <row r="5102" spans="1:1" hidden="1">
      <c r="A5102" s="4"/>
    </row>
    <row r="5103" spans="1:1" hidden="1">
      <c r="A5103" s="4"/>
    </row>
    <row r="5104" spans="1:1" hidden="1">
      <c r="A5104" s="4"/>
    </row>
    <row r="5105" spans="1:1" hidden="1">
      <c r="A5105" s="4"/>
    </row>
    <row r="5106" spans="1:1" hidden="1">
      <c r="A5106" s="4"/>
    </row>
    <row r="5107" spans="1:1" hidden="1">
      <c r="A5107" s="4"/>
    </row>
    <row r="5108" spans="1:1" hidden="1">
      <c r="A5108" s="4"/>
    </row>
    <row r="5109" spans="1:1" hidden="1">
      <c r="A5109" s="4"/>
    </row>
    <row r="5110" spans="1:1" hidden="1">
      <c r="A5110" s="4"/>
    </row>
    <row r="5111" spans="1:1" hidden="1">
      <c r="A5111" s="4"/>
    </row>
    <row r="5112" spans="1:1" hidden="1">
      <c r="A5112" s="4"/>
    </row>
    <row r="5113" spans="1:1" hidden="1">
      <c r="A5113" s="4"/>
    </row>
    <row r="5114" spans="1:1" hidden="1">
      <c r="A5114" s="4"/>
    </row>
    <row r="5115" spans="1:1" hidden="1">
      <c r="A5115" s="4"/>
    </row>
    <row r="5116" spans="1:1" hidden="1">
      <c r="A5116" s="4"/>
    </row>
    <row r="5117" spans="1:1" hidden="1">
      <c r="A5117" s="4"/>
    </row>
    <row r="5118" spans="1:1" hidden="1">
      <c r="A5118" s="4"/>
    </row>
    <row r="5119" spans="1:1" hidden="1">
      <c r="A5119" s="4"/>
    </row>
    <row r="5120" spans="1:1" hidden="1">
      <c r="A5120" s="4"/>
    </row>
    <row r="5121" spans="1:1" hidden="1">
      <c r="A5121" s="4"/>
    </row>
    <row r="5122" spans="1:1" hidden="1">
      <c r="A5122" s="4"/>
    </row>
    <row r="5123" spans="1:1" hidden="1">
      <c r="A5123" s="4"/>
    </row>
    <row r="5124" spans="1:1" hidden="1">
      <c r="A5124" s="4"/>
    </row>
    <row r="5125" spans="1:1" hidden="1">
      <c r="A5125" s="4"/>
    </row>
    <row r="5126" spans="1:1" hidden="1">
      <c r="A5126" s="4"/>
    </row>
    <row r="5127" spans="1:1" hidden="1">
      <c r="A5127" s="4"/>
    </row>
    <row r="5128" spans="1:1" hidden="1">
      <c r="A5128" s="4"/>
    </row>
    <row r="5129" spans="1:1" hidden="1">
      <c r="A5129" s="4"/>
    </row>
    <row r="5130" spans="1:1" hidden="1">
      <c r="A5130" s="4"/>
    </row>
    <row r="5131" spans="1:1" hidden="1">
      <c r="A5131" s="4"/>
    </row>
    <row r="5132" spans="1:1" hidden="1">
      <c r="A5132" s="4"/>
    </row>
    <row r="5133" spans="1:1" hidden="1">
      <c r="A5133" s="4"/>
    </row>
    <row r="5134" spans="1:1" hidden="1">
      <c r="A5134" s="4"/>
    </row>
    <row r="5135" spans="1:1" hidden="1">
      <c r="A5135" s="4"/>
    </row>
    <row r="5136" spans="1:1" hidden="1">
      <c r="A5136" s="4"/>
    </row>
    <row r="5137" spans="1:1" hidden="1">
      <c r="A5137" s="4"/>
    </row>
    <row r="5138" spans="1:1" hidden="1">
      <c r="A5138" s="4"/>
    </row>
    <row r="5139" spans="1:1" hidden="1">
      <c r="A5139" s="4"/>
    </row>
    <row r="5140" spans="1:1" hidden="1">
      <c r="A5140" s="4"/>
    </row>
    <row r="5141" spans="1:1" hidden="1">
      <c r="A5141" s="4"/>
    </row>
    <row r="5142" spans="1:1" hidden="1">
      <c r="A5142" s="4"/>
    </row>
    <row r="5143" spans="1:1" hidden="1">
      <c r="A5143" s="4"/>
    </row>
    <row r="5144" spans="1:1" hidden="1">
      <c r="A5144" s="4"/>
    </row>
    <row r="5145" spans="1:1" hidden="1">
      <c r="A5145" s="4"/>
    </row>
    <row r="5146" spans="1:1" hidden="1">
      <c r="A5146" s="4"/>
    </row>
    <row r="5147" spans="1:1" hidden="1">
      <c r="A5147" s="4"/>
    </row>
    <row r="5148" spans="1:1" hidden="1">
      <c r="A5148" s="4"/>
    </row>
    <row r="5149" spans="1:1" hidden="1">
      <c r="A5149" s="4"/>
    </row>
    <row r="5150" spans="1:1" hidden="1">
      <c r="A5150" s="4"/>
    </row>
    <row r="5151" spans="1:1" hidden="1">
      <c r="A5151" s="4"/>
    </row>
    <row r="5152" spans="1:1" hidden="1">
      <c r="A5152" s="4"/>
    </row>
    <row r="5153" spans="1:1" hidden="1">
      <c r="A5153" s="4"/>
    </row>
    <row r="5154" spans="1:1" hidden="1">
      <c r="A5154" s="4"/>
    </row>
    <row r="5155" spans="1:1" hidden="1">
      <c r="A5155" s="4"/>
    </row>
    <row r="5156" spans="1:1" hidden="1">
      <c r="A5156" s="4"/>
    </row>
    <row r="5157" spans="1:1" hidden="1">
      <c r="A5157" s="4"/>
    </row>
    <row r="5158" spans="1:1" hidden="1">
      <c r="A5158" s="4"/>
    </row>
    <row r="5159" spans="1:1" hidden="1">
      <c r="A5159" s="4"/>
    </row>
    <row r="5160" spans="1:1" hidden="1">
      <c r="A5160" s="4"/>
    </row>
    <row r="5161" spans="1:1" hidden="1">
      <c r="A5161" s="4"/>
    </row>
    <row r="5162" spans="1:1" hidden="1">
      <c r="A5162" s="4"/>
    </row>
    <row r="5163" spans="1:1" hidden="1">
      <c r="A5163" s="4"/>
    </row>
    <row r="5164" spans="1:1" hidden="1">
      <c r="A5164" s="4"/>
    </row>
    <row r="5165" spans="1:1" hidden="1">
      <c r="A5165" s="4"/>
    </row>
    <row r="5166" spans="1:1" hidden="1">
      <c r="A5166" s="4"/>
    </row>
    <row r="5167" spans="1:1" hidden="1">
      <c r="A5167" s="4"/>
    </row>
    <row r="5168" spans="1:1" hidden="1">
      <c r="A5168" s="4"/>
    </row>
    <row r="5169" spans="1:1" hidden="1">
      <c r="A5169" s="4"/>
    </row>
    <row r="5170" spans="1:1" hidden="1">
      <c r="A5170" s="4"/>
    </row>
    <row r="5171" spans="1:1" hidden="1">
      <c r="A5171" s="4"/>
    </row>
    <row r="5172" spans="1:1" hidden="1">
      <c r="A5172" s="4"/>
    </row>
    <row r="5173" spans="1:1" hidden="1">
      <c r="A5173" s="4"/>
    </row>
    <row r="5174" spans="1:1" hidden="1">
      <c r="A5174" s="4"/>
    </row>
    <row r="5175" spans="1:1" hidden="1">
      <c r="A5175" s="4"/>
    </row>
    <row r="5176" spans="1:1" hidden="1">
      <c r="A5176" s="4"/>
    </row>
    <row r="5177" spans="1:1" hidden="1">
      <c r="A5177" s="4"/>
    </row>
    <row r="5178" spans="1:1" hidden="1">
      <c r="A5178" s="4"/>
    </row>
    <row r="5179" spans="1:1" hidden="1">
      <c r="A5179" s="4"/>
    </row>
    <row r="5180" spans="1:1" hidden="1">
      <c r="A5180" s="4"/>
    </row>
    <row r="5181" spans="1:1" hidden="1">
      <c r="A5181" s="4"/>
    </row>
    <row r="5182" spans="1:1" hidden="1">
      <c r="A5182" s="4"/>
    </row>
    <row r="5183" spans="1:1" hidden="1">
      <c r="A5183" s="4"/>
    </row>
    <row r="5184" spans="1:1" hidden="1">
      <c r="A5184" s="4"/>
    </row>
    <row r="5185" spans="1:1" hidden="1">
      <c r="A5185" s="4"/>
    </row>
    <row r="5186" spans="1:1" hidden="1">
      <c r="A5186" s="4"/>
    </row>
    <row r="5187" spans="1:1" hidden="1">
      <c r="A5187" s="4"/>
    </row>
    <row r="5188" spans="1:1" hidden="1">
      <c r="A5188" s="4"/>
    </row>
    <row r="5189" spans="1:1" hidden="1">
      <c r="A5189" s="4"/>
    </row>
    <row r="5190" spans="1:1" hidden="1">
      <c r="A5190" s="4"/>
    </row>
    <row r="5191" spans="1:1" hidden="1">
      <c r="A5191" s="4"/>
    </row>
    <row r="5192" spans="1:1" hidden="1">
      <c r="A5192" s="4"/>
    </row>
    <row r="5193" spans="1:1" hidden="1">
      <c r="A5193" s="4"/>
    </row>
    <row r="5194" spans="1:1" hidden="1">
      <c r="A5194" s="4"/>
    </row>
    <row r="5195" spans="1:1" hidden="1">
      <c r="A5195" s="4"/>
    </row>
    <row r="5196" spans="1:1" hidden="1">
      <c r="A5196" s="4"/>
    </row>
    <row r="5197" spans="1:1" hidden="1">
      <c r="A5197" s="4"/>
    </row>
    <row r="5198" spans="1:1" hidden="1">
      <c r="A5198" s="4"/>
    </row>
    <row r="5199" spans="1:1" hidden="1">
      <c r="A5199" s="4"/>
    </row>
    <row r="5200" spans="1:1" hidden="1">
      <c r="A5200" s="4"/>
    </row>
    <row r="5201" spans="1:1" hidden="1">
      <c r="A5201" s="4"/>
    </row>
    <row r="5202" spans="1:1" hidden="1">
      <c r="A5202" s="4"/>
    </row>
    <row r="5203" spans="1:1" hidden="1">
      <c r="A5203" s="4"/>
    </row>
    <row r="5204" spans="1:1" hidden="1">
      <c r="A5204" s="4"/>
    </row>
    <row r="5205" spans="1:1" hidden="1">
      <c r="A5205" s="4"/>
    </row>
    <row r="5206" spans="1:1" hidden="1">
      <c r="A5206" s="4"/>
    </row>
    <row r="5207" spans="1:1" hidden="1">
      <c r="A5207" s="4"/>
    </row>
    <row r="5208" spans="1:1" hidden="1">
      <c r="A5208" s="4"/>
    </row>
    <row r="5209" spans="1:1" hidden="1">
      <c r="A5209" s="4"/>
    </row>
    <row r="5210" spans="1:1" hidden="1">
      <c r="A5210" s="4"/>
    </row>
    <row r="5211" spans="1:1" hidden="1">
      <c r="A5211" s="4"/>
    </row>
    <row r="5212" spans="1:1" hidden="1">
      <c r="A5212" s="4"/>
    </row>
    <row r="5213" spans="1:1" hidden="1">
      <c r="A5213" s="4"/>
    </row>
    <row r="5214" spans="1:1" hidden="1">
      <c r="A5214" s="4"/>
    </row>
    <row r="5215" spans="1:1" hidden="1">
      <c r="A5215" s="4"/>
    </row>
    <row r="5216" spans="1:1" hidden="1">
      <c r="A5216" s="4"/>
    </row>
    <row r="5217" spans="1:1" hidden="1">
      <c r="A5217" s="4"/>
    </row>
    <row r="5218" spans="1:1" hidden="1">
      <c r="A5218" s="4"/>
    </row>
    <row r="5219" spans="1:1" hidden="1">
      <c r="A5219" s="4"/>
    </row>
    <row r="5220" spans="1:1" hidden="1">
      <c r="A5220" s="4"/>
    </row>
    <row r="5221" spans="1:1" hidden="1">
      <c r="A5221" s="4"/>
    </row>
    <row r="5222" spans="1:1" hidden="1">
      <c r="A5222" s="4"/>
    </row>
    <row r="5223" spans="1:1" hidden="1">
      <c r="A5223" s="4"/>
    </row>
    <row r="5224" spans="1:1" hidden="1">
      <c r="A5224" s="4"/>
    </row>
    <row r="5225" spans="1:1" hidden="1">
      <c r="A5225" s="4"/>
    </row>
    <row r="5226" spans="1:1" hidden="1">
      <c r="A5226" s="4"/>
    </row>
    <row r="5227" spans="1:1" hidden="1">
      <c r="A5227" s="4"/>
    </row>
    <row r="5228" spans="1:1" hidden="1">
      <c r="A5228" s="4"/>
    </row>
    <row r="5229" spans="1:1" hidden="1">
      <c r="A5229" s="4"/>
    </row>
    <row r="5230" spans="1:1" hidden="1">
      <c r="A5230" s="4"/>
    </row>
    <row r="5231" spans="1:1" hidden="1">
      <c r="A5231" s="4"/>
    </row>
    <row r="5232" spans="1:1" hidden="1">
      <c r="A5232" s="4"/>
    </row>
    <row r="5233" spans="1:1" hidden="1">
      <c r="A5233" s="4"/>
    </row>
    <row r="5234" spans="1:1" hidden="1">
      <c r="A5234" s="4"/>
    </row>
    <row r="5235" spans="1:1" hidden="1">
      <c r="A5235" s="4"/>
    </row>
    <row r="5236" spans="1:1" hidden="1">
      <c r="A5236" s="4"/>
    </row>
    <row r="5237" spans="1:1" hidden="1">
      <c r="A5237" s="4"/>
    </row>
    <row r="5238" spans="1:1" hidden="1">
      <c r="A5238" s="4"/>
    </row>
    <row r="5239" spans="1:1" hidden="1">
      <c r="A5239" s="4"/>
    </row>
    <row r="5240" spans="1:1" hidden="1">
      <c r="A5240" s="4"/>
    </row>
    <row r="5241" spans="1:1" hidden="1">
      <c r="A5241" s="4"/>
    </row>
    <row r="5242" spans="1:1" hidden="1">
      <c r="A5242" s="4"/>
    </row>
    <row r="5243" spans="1:1" hidden="1">
      <c r="A5243" s="4"/>
    </row>
    <row r="5244" spans="1:1" hidden="1">
      <c r="A5244" s="4"/>
    </row>
    <row r="5245" spans="1:1" hidden="1">
      <c r="A5245" s="4"/>
    </row>
    <row r="5246" spans="1:1" hidden="1">
      <c r="A5246" s="4"/>
    </row>
    <row r="5247" spans="1:1" hidden="1">
      <c r="A5247" s="4"/>
    </row>
    <row r="5248" spans="1:1" hidden="1">
      <c r="A5248" s="4"/>
    </row>
    <row r="5249" spans="1:1" hidden="1">
      <c r="A5249" s="4"/>
    </row>
    <row r="5250" spans="1:1" hidden="1">
      <c r="A5250" s="4"/>
    </row>
    <row r="5251" spans="1:1" hidden="1">
      <c r="A5251" s="4"/>
    </row>
    <row r="5252" spans="1:1" hidden="1">
      <c r="A5252" s="4"/>
    </row>
    <row r="5253" spans="1:1" hidden="1">
      <c r="A5253" s="4"/>
    </row>
    <row r="5254" spans="1:1" hidden="1">
      <c r="A5254" s="4"/>
    </row>
    <row r="5255" spans="1:1" hidden="1">
      <c r="A5255" s="4"/>
    </row>
    <row r="5256" spans="1:1" hidden="1">
      <c r="A5256" s="4"/>
    </row>
    <row r="5257" spans="1:1" hidden="1">
      <c r="A5257" s="4"/>
    </row>
    <row r="5258" spans="1:1" hidden="1">
      <c r="A5258" s="4"/>
    </row>
    <row r="5259" spans="1:1" hidden="1">
      <c r="A5259" s="4"/>
    </row>
    <row r="5260" spans="1:1" hidden="1">
      <c r="A5260" s="4"/>
    </row>
    <row r="5261" spans="1:1" hidden="1">
      <c r="A5261" s="4"/>
    </row>
    <row r="5262" spans="1:1" hidden="1">
      <c r="A5262" s="4"/>
    </row>
    <row r="5263" spans="1:1" hidden="1">
      <c r="A5263" s="4"/>
    </row>
    <row r="5264" spans="1:1" hidden="1">
      <c r="A5264" s="4"/>
    </row>
    <row r="5265" spans="1:1" hidden="1">
      <c r="A5265" s="4"/>
    </row>
    <row r="5266" spans="1:1" hidden="1">
      <c r="A5266" s="4"/>
    </row>
    <row r="5267" spans="1:1" hidden="1">
      <c r="A5267" s="4"/>
    </row>
    <row r="5268" spans="1:1" hidden="1">
      <c r="A5268" s="4"/>
    </row>
    <row r="5269" spans="1:1" hidden="1">
      <c r="A5269" s="4"/>
    </row>
    <row r="5270" spans="1:1" hidden="1">
      <c r="A5270" s="4"/>
    </row>
    <row r="5271" spans="1:1" hidden="1">
      <c r="A5271" s="4"/>
    </row>
    <row r="5272" spans="1:1" hidden="1">
      <c r="A5272" s="4"/>
    </row>
    <row r="5273" spans="1:1" hidden="1">
      <c r="A5273" s="4"/>
    </row>
    <row r="5274" spans="1:1" hidden="1">
      <c r="A5274" s="4"/>
    </row>
    <row r="5275" spans="1:1" hidden="1">
      <c r="A5275" s="4"/>
    </row>
    <row r="5276" spans="1:1" hidden="1">
      <c r="A5276" s="4"/>
    </row>
    <row r="5277" spans="1:1" hidden="1">
      <c r="A5277" s="4"/>
    </row>
    <row r="5278" spans="1:1" hidden="1">
      <c r="A5278" s="4"/>
    </row>
    <row r="5279" spans="1:1" hidden="1">
      <c r="A5279" s="4"/>
    </row>
    <row r="5280" spans="1:1" hidden="1">
      <c r="A5280" s="4"/>
    </row>
    <row r="5281" spans="1:1" hidden="1">
      <c r="A5281" s="4"/>
    </row>
    <row r="5282" spans="1:1" hidden="1">
      <c r="A5282" s="4"/>
    </row>
    <row r="5283" spans="1:1" hidden="1">
      <c r="A5283" s="4"/>
    </row>
    <row r="5284" spans="1:1" hidden="1">
      <c r="A5284" s="4"/>
    </row>
    <row r="5285" spans="1:1" hidden="1">
      <c r="A5285" s="4"/>
    </row>
    <row r="5286" spans="1:1" hidden="1">
      <c r="A5286" s="4"/>
    </row>
    <row r="5287" spans="1:1" hidden="1">
      <c r="A5287" s="4"/>
    </row>
    <row r="5288" spans="1:1" hidden="1">
      <c r="A5288" s="4"/>
    </row>
    <row r="5289" spans="1:1" hidden="1">
      <c r="A5289" s="4"/>
    </row>
    <row r="5290" spans="1:1" hidden="1">
      <c r="A5290" s="4"/>
    </row>
    <row r="5291" spans="1:1" hidden="1">
      <c r="A5291" s="4"/>
    </row>
    <row r="5292" spans="1:1" hidden="1">
      <c r="A5292" s="4"/>
    </row>
    <row r="5293" spans="1:1" hidden="1">
      <c r="A5293" s="4"/>
    </row>
    <row r="5294" spans="1:1" hidden="1">
      <c r="A5294" s="4"/>
    </row>
    <row r="5295" spans="1:1" hidden="1">
      <c r="A5295" s="4"/>
    </row>
    <row r="5296" spans="1:1" hidden="1">
      <c r="A5296" s="4"/>
    </row>
    <row r="5297" spans="1:1" hidden="1">
      <c r="A5297" s="4"/>
    </row>
    <row r="5298" spans="1:1" hidden="1">
      <c r="A5298" s="4"/>
    </row>
    <row r="5299" spans="1:1" hidden="1">
      <c r="A5299" s="4"/>
    </row>
    <row r="5300" spans="1:1" hidden="1">
      <c r="A5300" s="4"/>
    </row>
    <row r="5301" spans="1:1" hidden="1">
      <c r="A5301" s="4"/>
    </row>
    <row r="5302" spans="1:1" hidden="1">
      <c r="A5302" s="4"/>
    </row>
    <row r="5303" spans="1:1" hidden="1">
      <c r="A5303" s="4"/>
    </row>
    <row r="5304" spans="1:1" hidden="1">
      <c r="A5304" s="4"/>
    </row>
    <row r="5305" spans="1:1" hidden="1">
      <c r="A5305" s="4"/>
    </row>
    <row r="5306" spans="1:1" hidden="1">
      <c r="A5306" s="4"/>
    </row>
    <row r="5307" spans="1:1" hidden="1">
      <c r="A5307" s="4"/>
    </row>
    <row r="5308" spans="1:1" hidden="1">
      <c r="A5308" s="4"/>
    </row>
    <row r="5309" spans="1:1" hidden="1">
      <c r="A5309" s="4"/>
    </row>
    <row r="5310" spans="1:1" hidden="1">
      <c r="A5310" s="4"/>
    </row>
    <row r="5311" spans="1:1" hidden="1">
      <c r="A5311" s="4"/>
    </row>
    <row r="5312" spans="1:1" hidden="1">
      <c r="A5312" s="4"/>
    </row>
    <row r="5313" spans="1:1" hidden="1">
      <c r="A5313" s="4"/>
    </row>
    <row r="5314" spans="1:1" hidden="1">
      <c r="A5314" s="4"/>
    </row>
    <row r="5315" spans="1:1" hidden="1">
      <c r="A5315" s="4"/>
    </row>
    <row r="5316" spans="1:1" hidden="1">
      <c r="A5316" s="4"/>
    </row>
    <row r="5317" spans="1:1" hidden="1">
      <c r="A5317" s="4"/>
    </row>
    <row r="5318" spans="1:1" hidden="1">
      <c r="A5318" s="4"/>
    </row>
    <row r="5319" spans="1:1" hidden="1">
      <c r="A5319" s="4"/>
    </row>
    <row r="5320" spans="1:1" hidden="1">
      <c r="A5320" s="4"/>
    </row>
    <row r="5321" spans="1:1" hidden="1">
      <c r="A5321" s="4"/>
    </row>
    <row r="5322" spans="1:1" hidden="1">
      <c r="A5322" s="4"/>
    </row>
    <row r="5323" spans="1:1" hidden="1">
      <c r="A5323" s="4"/>
    </row>
    <row r="5324" spans="1:1" hidden="1">
      <c r="A5324" s="4"/>
    </row>
    <row r="5325" spans="1:1" hidden="1">
      <c r="A5325" s="4"/>
    </row>
    <row r="5326" spans="1:1" hidden="1">
      <c r="A5326" s="4"/>
    </row>
    <row r="5327" spans="1:1" hidden="1">
      <c r="A5327" s="4"/>
    </row>
    <row r="5328" spans="1:1" hidden="1">
      <c r="A5328" s="4"/>
    </row>
    <row r="5329" spans="1:1" hidden="1">
      <c r="A5329" s="4"/>
    </row>
    <row r="5330" spans="1:1" hidden="1">
      <c r="A5330" s="4"/>
    </row>
    <row r="5331" spans="1:1" hidden="1">
      <c r="A5331" s="4"/>
    </row>
    <row r="5332" spans="1:1" hidden="1">
      <c r="A5332" s="4"/>
    </row>
    <row r="5333" spans="1:1" hidden="1">
      <c r="A5333" s="4"/>
    </row>
    <row r="5334" spans="1:1" hidden="1">
      <c r="A5334" s="4"/>
    </row>
    <row r="5335" spans="1:1" hidden="1">
      <c r="A5335" s="4"/>
    </row>
    <row r="5336" spans="1:1" hidden="1">
      <c r="A5336" s="4"/>
    </row>
    <row r="5337" spans="1:1" hidden="1">
      <c r="A5337" s="4"/>
    </row>
    <row r="5338" spans="1:1" hidden="1">
      <c r="A5338" s="4"/>
    </row>
    <row r="5339" spans="1:1" hidden="1">
      <c r="A5339" s="4"/>
    </row>
    <row r="5340" spans="1:1" hidden="1">
      <c r="A5340" s="4"/>
    </row>
    <row r="5341" spans="1:1" hidden="1">
      <c r="A5341" s="4"/>
    </row>
    <row r="5342" spans="1:1" hidden="1">
      <c r="A5342" s="4"/>
    </row>
    <row r="5343" spans="1:1" hidden="1">
      <c r="A5343" s="4"/>
    </row>
    <row r="5344" spans="1:1" hidden="1">
      <c r="A5344" s="4"/>
    </row>
    <row r="5345" spans="1:1" hidden="1">
      <c r="A5345" s="4"/>
    </row>
    <row r="5346" spans="1:1" hidden="1">
      <c r="A5346" s="4"/>
    </row>
    <row r="5347" spans="1:1" hidden="1">
      <c r="A5347" s="4"/>
    </row>
    <row r="5348" spans="1:1" hidden="1">
      <c r="A5348" s="4"/>
    </row>
    <row r="5349" spans="1:1" hidden="1">
      <c r="A5349" s="4"/>
    </row>
    <row r="5350" spans="1:1" hidden="1">
      <c r="A5350" s="4"/>
    </row>
    <row r="5351" spans="1:1" hidden="1">
      <c r="A5351" s="4"/>
    </row>
    <row r="5352" spans="1:1" hidden="1">
      <c r="A5352" s="4"/>
    </row>
    <row r="5353" spans="1:1" hidden="1">
      <c r="A5353" s="4"/>
    </row>
    <row r="5354" spans="1:1" hidden="1">
      <c r="A5354" s="4"/>
    </row>
    <row r="5355" spans="1:1" hidden="1">
      <c r="A5355" s="4"/>
    </row>
    <row r="5356" spans="1:1" hidden="1">
      <c r="A5356" s="4"/>
    </row>
    <row r="5357" spans="1:1" hidden="1">
      <c r="A5357" s="4"/>
    </row>
    <row r="5358" spans="1:1" hidden="1">
      <c r="A5358" s="4"/>
    </row>
    <row r="5359" spans="1:1" hidden="1">
      <c r="A5359" s="4"/>
    </row>
    <row r="5360" spans="1:1" hidden="1">
      <c r="A5360" s="4"/>
    </row>
    <row r="5361" spans="1:1" hidden="1">
      <c r="A5361" s="4"/>
    </row>
    <row r="5362" spans="1:1" hidden="1">
      <c r="A5362" s="4"/>
    </row>
    <row r="5363" spans="1:1" hidden="1">
      <c r="A5363" s="4"/>
    </row>
    <row r="5364" spans="1:1" hidden="1">
      <c r="A5364" s="4"/>
    </row>
    <row r="5365" spans="1:1" hidden="1">
      <c r="A5365" s="4"/>
    </row>
    <row r="5366" spans="1:1" hidden="1">
      <c r="A5366" s="4"/>
    </row>
    <row r="5367" spans="1:1" hidden="1">
      <c r="A5367" s="4"/>
    </row>
    <row r="5368" spans="1:1" hidden="1">
      <c r="A5368" s="4"/>
    </row>
    <row r="5369" spans="1:1" hidden="1">
      <c r="A5369" s="4"/>
    </row>
    <row r="5370" spans="1:1" hidden="1">
      <c r="A5370" s="4"/>
    </row>
    <row r="5371" spans="1:1" hidden="1">
      <c r="A5371" s="4"/>
    </row>
    <row r="5372" spans="1:1" hidden="1">
      <c r="A5372" s="4"/>
    </row>
    <row r="5373" spans="1:1" hidden="1">
      <c r="A5373" s="4"/>
    </row>
    <row r="5374" spans="1:1" hidden="1">
      <c r="A5374" s="4"/>
    </row>
    <row r="5375" spans="1:1" hidden="1">
      <c r="A5375" s="4"/>
    </row>
    <row r="5376" spans="1:1" hidden="1">
      <c r="A5376" s="4"/>
    </row>
    <row r="5377" spans="1:1" hidden="1">
      <c r="A5377" s="4"/>
    </row>
    <row r="5378" spans="1:1" hidden="1">
      <c r="A5378" s="4"/>
    </row>
    <row r="5379" spans="1:1" hidden="1">
      <c r="A5379" s="4"/>
    </row>
    <row r="5380" spans="1:1" hidden="1">
      <c r="A5380" s="4"/>
    </row>
    <row r="5381" spans="1:1" hidden="1">
      <c r="A5381" s="4"/>
    </row>
    <row r="5382" spans="1:1" hidden="1">
      <c r="A5382" s="4"/>
    </row>
    <row r="5383" spans="1:1" hidden="1">
      <c r="A5383" s="4"/>
    </row>
    <row r="5384" spans="1:1" hidden="1">
      <c r="A5384" s="4"/>
    </row>
    <row r="5385" spans="1:1" hidden="1">
      <c r="A5385" s="4"/>
    </row>
    <row r="5386" spans="1:1" hidden="1">
      <c r="A5386" s="4"/>
    </row>
    <row r="5387" spans="1:1" hidden="1">
      <c r="A5387" s="4"/>
    </row>
    <row r="5388" spans="1:1" hidden="1">
      <c r="A5388" s="4"/>
    </row>
    <row r="5389" spans="1:1" hidden="1">
      <c r="A5389" s="4"/>
    </row>
    <row r="5390" spans="1:1" hidden="1">
      <c r="A5390" s="4"/>
    </row>
    <row r="5391" spans="1:1" hidden="1">
      <c r="A5391" s="4"/>
    </row>
    <row r="5392" spans="1:1" hidden="1">
      <c r="A5392" s="4"/>
    </row>
    <row r="5393" spans="1:1" hidden="1">
      <c r="A5393" s="4"/>
    </row>
    <row r="5394" spans="1:1" hidden="1">
      <c r="A5394" s="4"/>
    </row>
    <row r="5395" spans="1:1" hidden="1">
      <c r="A5395" s="4"/>
    </row>
    <row r="5396" spans="1:1" hidden="1">
      <c r="A5396" s="4"/>
    </row>
    <row r="5397" spans="1:1" hidden="1">
      <c r="A5397" s="4"/>
    </row>
    <row r="5398" spans="1:1" hidden="1">
      <c r="A5398" s="4"/>
    </row>
    <row r="5399" spans="1:1" hidden="1">
      <c r="A5399" s="4"/>
    </row>
    <row r="5400" spans="1:1" hidden="1">
      <c r="A5400" s="4"/>
    </row>
    <row r="5401" spans="1:1" hidden="1">
      <c r="A5401" s="4"/>
    </row>
    <row r="5402" spans="1:1" hidden="1">
      <c r="A5402" s="4"/>
    </row>
    <row r="5403" spans="1:1" hidden="1">
      <c r="A5403" s="4"/>
    </row>
    <row r="5404" spans="1:1" hidden="1">
      <c r="A5404" s="4"/>
    </row>
    <row r="5405" spans="1:1" hidden="1">
      <c r="A5405" s="4"/>
    </row>
    <row r="5406" spans="1:1" hidden="1">
      <c r="A5406" s="4"/>
    </row>
    <row r="5407" spans="1:1" hidden="1">
      <c r="A5407" s="4"/>
    </row>
    <row r="5408" spans="1:1" hidden="1">
      <c r="A5408" s="4"/>
    </row>
    <row r="5409" spans="1:1" hidden="1">
      <c r="A5409" s="4"/>
    </row>
    <row r="5410" spans="1:1" hidden="1">
      <c r="A5410" s="4"/>
    </row>
    <row r="5411" spans="1:1" hidden="1">
      <c r="A5411" s="4"/>
    </row>
    <row r="5412" spans="1:1" hidden="1">
      <c r="A5412" s="4"/>
    </row>
    <row r="5413" spans="1:1" hidden="1">
      <c r="A5413" s="4"/>
    </row>
    <row r="5414" spans="1:1" hidden="1">
      <c r="A5414" s="4"/>
    </row>
    <row r="5415" spans="1:1" hidden="1">
      <c r="A5415" s="4"/>
    </row>
    <row r="5416" spans="1:1" hidden="1">
      <c r="A5416" s="4"/>
    </row>
    <row r="5417" spans="1:1" hidden="1">
      <c r="A5417" s="4"/>
    </row>
    <row r="5418" spans="1:1" hidden="1">
      <c r="A5418" s="4"/>
    </row>
    <row r="5419" spans="1:1" hidden="1">
      <c r="A5419" s="4"/>
    </row>
    <row r="5420" spans="1:1" hidden="1">
      <c r="A5420" s="4"/>
    </row>
    <row r="5421" spans="1:1" hidden="1">
      <c r="A5421" s="4"/>
    </row>
    <row r="5422" spans="1:1" hidden="1">
      <c r="A5422" s="4"/>
    </row>
    <row r="5423" spans="1:1" hidden="1">
      <c r="A5423" s="4"/>
    </row>
    <row r="5424" spans="1:1" hidden="1">
      <c r="A5424" s="4"/>
    </row>
    <row r="5425" spans="1:1" hidden="1">
      <c r="A5425" s="4"/>
    </row>
    <row r="5426" spans="1:1" hidden="1">
      <c r="A5426" s="4"/>
    </row>
    <row r="5427" spans="1:1" hidden="1">
      <c r="A5427" s="4"/>
    </row>
    <row r="5428" spans="1:1" hidden="1">
      <c r="A5428" s="4"/>
    </row>
    <row r="5429" spans="1:1" hidden="1">
      <c r="A5429" s="4"/>
    </row>
    <row r="5430" spans="1:1" hidden="1">
      <c r="A5430" s="4"/>
    </row>
    <row r="5431" spans="1:1" hidden="1">
      <c r="A5431" s="4"/>
    </row>
    <row r="5432" spans="1:1" hidden="1">
      <c r="A5432" s="4"/>
    </row>
    <row r="5433" spans="1:1" hidden="1">
      <c r="A5433" s="4"/>
    </row>
    <row r="5434" spans="1:1" hidden="1">
      <c r="A5434" s="4"/>
    </row>
    <row r="5435" spans="1:1" hidden="1">
      <c r="A5435" s="4"/>
    </row>
    <row r="5436" spans="1:1" hidden="1">
      <c r="A5436" s="4"/>
    </row>
    <row r="5437" spans="1:1" hidden="1">
      <c r="A5437" s="4"/>
    </row>
    <row r="5438" spans="1:1" hidden="1">
      <c r="A5438" s="4"/>
    </row>
    <row r="5439" spans="1:1" hidden="1">
      <c r="A5439" s="4"/>
    </row>
    <row r="5440" spans="1:1" hidden="1">
      <c r="A5440" s="4"/>
    </row>
    <row r="5441" spans="1:1" hidden="1">
      <c r="A5441" s="4"/>
    </row>
    <row r="5442" spans="1:1" hidden="1">
      <c r="A5442" s="4"/>
    </row>
    <row r="5443" spans="1:1" hidden="1">
      <c r="A5443" s="4"/>
    </row>
    <row r="5444" spans="1:1" hidden="1">
      <c r="A5444" s="4"/>
    </row>
    <row r="5445" spans="1:1" hidden="1">
      <c r="A5445" s="4"/>
    </row>
    <row r="5446" spans="1:1" hidden="1">
      <c r="A5446" s="4"/>
    </row>
    <row r="5447" spans="1:1" hidden="1">
      <c r="A5447" s="4"/>
    </row>
    <row r="5448" spans="1:1" hidden="1">
      <c r="A5448" s="4"/>
    </row>
    <row r="5449" spans="1:1" hidden="1">
      <c r="A5449" s="4"/>
    </row>
    <row r="5450" spans="1:1" hidden="1">
      <c r="A5450" s="4"/>
    </row>
    <row r="5451" spans="1:1" hidden="1">
      <c r="A5451" s="4"/>
    </row>
    <row r="5452" spans="1:1" hidden="1">
      <c r="A5452" s="4"/>
    </row>
    <row r="5453" spans="1:1" hidden="1">
      <c r="A5453" s="4"/>
    </row>
    <row r="5454" spans="1:1" hidden="1">
      <c r="A5454" s="4"/>
    </row>
    <row r="5455" spans="1:1" hidden="1">
      <c r="A5455" s="4"/>
    </row>
    <row r="5456" spans="1:1" hidden="1">
      <c r="A5456" s="4"/>
    </row>
    <row r="5457" spans="1:1" hidden="1">
      <c r="A5457" s="4"/>
    </row>
    <row r="5458" spans="1:1" hidden="1">
      <c r="A5458" s="4"/>
    </row>
    <row r="5459" spans="1:1" hidden="1">
      <c r="A5459" s="4"/>
    </row>
    <row r="5460" spans="1:1" hidden="1">
      <c r="A5460" s="4"/>
    </row>
    <row r="5461" spans="1:1" hidden="1">
      <c r="A5461" s="4"/>
    </row>
    <row r="5462" spans="1:1" hidden="1">
      <c r="A5462" s="4"/>
    </row>
    <row r="5463" spans="1:1" hidden="1">
      <c r="A5463" s="4"/>
    </row>
    <row r="5464" spans="1:1" hidden="1">
      <c r="A5464" s="4"/>
    </row>
    <row r="5465" spans="1:1" hidden="1">
      <c r="A5465" s="4"/>
    </row>
    <row r="5466" spans="1:1" hidden="1">
      <c r="A5466" s="4"/>
    </row>
    <row r="5467" spans="1:1" hidden="1">
      <c r="A5467" s="4"/>
    </row>
    <row r="5468" spans="1:1" hidden="1">
      <c r="A5468" s="4"/>
    </row>
    <row r="5469" spans="1:1" hidden="1">
      <c r="A5469" s="4"/>
    </row>
    <row r="5470" spans="1:1" hidden="1">
      <c r="A5470" s="4"/>
    </row>
    <row r="5471" spans="1:1" hidden="1">
      <c r="A5471" s="4"/>
    </row>
    <row r="5472" spans="1:1" hidden="1">
      <c r="A5472" s="4"/>
    </row>
    <row r="5473" spans="1:1" hidden="1">
      <c r="A5473" s="4"/>
    </row>
    <row r="5474" spans="1:1" hidden="1">
      <c r="A5474" s="4"/>
    </row>
    <row r="5475" spans="1:1" hidden="1">
      <c r="A5475" s="4"/>
    </row>
    <row r="5476" spans="1:1" hidden="1">
      <c r="A5476" s="4"/>
    </row>
    <row r="5477" spans="1:1" hidden="1">
      <c r="A5477" s="4"/>
    </row>
    <row r="5478" spans="1:1" hidden="1">
      <c r="A5478" s="4"/>
    </row>
    <row r="5479" spans="1:1" hidden="1">
      <c r="A5479" s="4"/>
    </row>
    <row r="5480" spans="1:1" hidden="1">
      <c r="A5480" s="4"/>
    </row>
    <row r="5481" spans="1:1" hidden="1">
      <c r="A5481" s="4"/>
    </row>
    <row r="5482" spans="1:1" hidden="1">
      <c r="A5482" s="4"/>
    </row>
    <row r="5483" spans="1:1" hidden="1">
      <c r="A5483" s="4"/>
    </row>
    <row r="5484" spans="1:1" hidden="1">
      <c r="A5484" s="4"/>
    </row>
    <row r="5485" spans="1:1" hidden="1">
      <c r="A5485" s="4"/>
    </row>
    <row r="5486" spans="1:1" hidden="1">
      <c r="A5486" s="4"/>
    </row>
    <row r="5487" spans="1:1" hidden="1">
      <c r="A5487" s="4"/>
    </row>
    <row r="5488" spans="1:1" hidden="1">
      <c r="A5488" s="4"/>
    </row>
    <row r="5489" spans="1:1" hidden="1">
      <c r="A5489" s="4"/>
    </row>
    <row r="5490" spans="1:1" hidden="1">
      <c r="A5490" s="4"/>
    </row>
    <row r="5491" spans="1:1" hidden="1">
      <c r="A5491" s="4"/>
    </row>
    <row r="5492" spans="1:1" hidden="1">
      <c r="A5492" s="4"/>
    </row>
    <row r="5493" spans="1:1" hidden="1">
      <c r="A5493" s="4"/>
    </row>
    <row r="5494" spans="1:1" hidden="1">
      <c r="A5494" s="4"/>
    </row>
    <row r="5495" spans="1:1" hidden="1">
      <c r="A5495" s="4"/>
    </row>
    <row r="5496" spans="1:1" hidden="1">
      <c r="A5496" s="4"/>
    </row>
    <row r="5497" spans="1:1" hidden="1">
      <c r="A5497" s="4"/>
    </row>
    <row r="5498" spans="1:1" hidden="1">
      <c r="A5498" s="4"/>
    </row>
    <row r="5499" spans="1:1" hidden="1">
      <c r="A5499" s="4"/>
    </row>
    <row r="5500" spans="1:1" hidden="1">
      <c r="A5500" s="4"/>
    </row>
    <row r="5501" spans="1:1" hidden="1">
      <c r="A5501" s="4"/>
    </row>
    <row r="5502" spans="1:1" hidden="1">
      <c r="A5502" s="4"/>
    </row>
    <row r="5503" spans="1:1" hidden="1">
      <c r="A5503" s="4"/>
    </row>
    <row r="5504" spans="1:1" hidden="1">
      <c r="A5504" s="4"/>
    </row>
    <row r="5505" spans="1:1" hidden="1">
      <c r="A5505" s="4"/>
    </row>
    <row r="5506" spans="1:1" hidden="1">
      <c r="A5506" s="4"/>
    </row>
    <row r="5507" spans="1:1" hidden="1">
      <c r="A5507" s="4"/>
    </row>
    <row r="5508" spans="1:1" hidden="1">
      <c r="A5508" s="4"/>
    </row>
    <row r="5509" spans="1:1" hidden="1">
      <c r="A5509" s="4"/>
    </row>
    <row r="5510" spans="1:1" hidden="1">
      <c r="A5510" s="4"/>
    </row>
    <row r="5511" spans="1:1" hidden="1">
      <c r="A5511" s="4"/>
    </row>
    <row r="5512" spans="1:1" hidden="1">
      <c r="A5512" s="4"/>
    </row>
    <row r="5513" spans="1:1" hidden="1">
      <c r="A5513" s="4"/>
    </row>
    <row r="5514" spans="1:1" hidden="1">
      <c r="A5514" s="4"/>
    </row>
    <row r="5515" spans="1:1" hidden="1">
      <c r="A5515" s="4"/>
    </row>
    <row r="5516" spans="1:1" hidden="1">
      <c r="A5516" s="4"/>
    </row>
    <row r="5517" spans="1:1" hidden="1">
      <c r="A5517" s="4"/>
    </row>
    <row r="5518" spans="1:1" hidden="1">
      <c r="A5518" s="4"/>
    </row>
    <row r="5519" spans="1:1" hidden="1">
      <c r="A5519" s="4"/>
    </row>
    <row r="5520" spans="1:1" hidden="1">
      <c r="A5520" s="4"/>
    </row>
    <row r="5521" spans="1:1" hidden="1">
      <c r="A5521" s="4"/>
    </row>
    <row r="5522" spans="1:1" hidden="1">
      <c r="A5522" s="4"/>
    </row>
    <row r="5523" spans="1:1" hidden="1">
      <c r="A5523" s="4"/>
    </row>
    <row r="5524" spans="1:1" hidden="1">
      <c r="A5524" s="4"/>
    </row>
    <row r="5525" spans="1:1" hidden="1">
      <c r="A5525" s="4"/>
    </row>
    <row r="5526" spans="1:1" hidden="1">
      <c r="A5526" s="4"/>
    </row>
    <row r="5527" spans="1:1" hidden="1">
      <c r="A5527" s="4"/>
    </row>
    <row r="5528" spans="1:1" hidden="1">
      <c r="A5528" s="4"/>
    </row>
    <row r="5529" spans="1:1" hidden="1">
      <c r="A5529" s="4"/>
    </row>
    <row r="5530" spans="1:1" hidden="1">
      <c r="A5530" s="4"/>
    </row>
    <row r="5531" spans="1:1" hidden="1">
      <c r="A5531" s="4"/>
    </row>
    <row r="5532" spans="1:1" hidden="1">
      <c r="A5532" s="4"/>
    </row>
    <row r="5533" spans="1:1" hidden="1">
      <c r="A5533" s="4"/>
    </row>
    <row r="5534" spans="1:1" hidden="1">
      <c r="A5534" s="4"/>
    </row>
    <row r="5535" spans="1:1" hidden="1">
      <c r="A5535" s="4"/>
    </row>
    <row r="5536" spans="1:1" hidden="1">
      <c r="A5536" s="4"/>
    </row>
    <row r="5537" spans="1:1" hidden="1">
      <c r="A5537" s="4"/>
    </row>
    <row r="5538" spans="1:1" hidden="1">
      <c r="A5538" s="4"/>
    </row>
    <row r="5539" spans="1:1" hidden="1">
      <c r="A5539" s="4"/>
    </row>
    <row r="5540" spans="1:1" hidden="1">
      <c r="A5540" s="4"/>
    </row>
    <row r="5541" spans="1:1" hidden="1">
      <c r="A5541" s="4"/>
    </row>
    <row r="5542" spans="1:1" hidden="1">
      <c r="A5542" s="4"/>
    </row>
    <row r="5543" spans="1:1" hidden="1">
      <c r="A5543" s="4"/>
    </row>
    <row r="5544" spans="1:1" hidden="1">
      <c r="A5544" s="4"/>
    </row>
    <row r="5545" spans="1:1" hidden="1">
      <c r="A5545" s="4"/>
    </row>
    <row r="5546" spans="1:1" hidden="1">
      <c r="A5546" s="4"/>
    </row>
    <row r="5547" spans="1:1" hidden="1">
      <c r="A5547" s="4"/>
    </row>
    <row r="5548" spans="1:1" hidden="1">
      <c r="A5548" s="4"/>
    </row>
    <row r="5549" spans="1:1" hidden="1">
      <c r="A5549" s="4"/>
    </row>
    <row r="5550" spans="1:1" hidden="1">
      <c r="A5550" s="4"/>
    </row>
    <row r="5551" spans="1:1" hidden="1">
      <c r="A5551" s="4"/>
    </row>
    <row r="5552" spans="1:1" hidden="1">
      <c r="A5552" s="4"/>
    </row>
    <row r="5553" spans="1:1" hidden="1">
      <c r="A5553" s="4"/>
    </row>
    <row r="5554" spans="1:1" hidden="1">
      <c r="A5554" s="4"/>
    </row>
    <row r="5555" spans="1:1" hidden="1">
      <c r="A5555" s="4"/>
    </row>
    <row r="5556" spans="1:1" hidden="1">
      <c r="A5556" s="4"/>
    </row>
    <row r="5557" spans="1:1" hidden="1">
      <c r="A5557" s="4"/>
    </row>
    <row r="5558" spans="1:1" hidden="1">
      <c r="A5558" s="4"/>
    </row>
    <row r="5559" spans="1:1" hidden="1">
      <c r="A5559" s="4"/>
    </row>
    <row r="5560" spans="1:1" hidden="1">
      <c r="A5560" s="4"/>
    </row>
    <row r="5561" spans="1:1" hidden="1">
      <c r="A5561" s="4"/>
    </row>
    <row r="5562" spans="1:1" hidden="1">
      <c r="A5562" s="4"/>
    </row>
    <row r="5563" spans="1:1" hidden="1">
      <c r="A5563" s="4"/>
    </row>
    <row r="5564" spans="1:1" hidden="1">
      <c r="A5564" s="4"/>
    </row>
    <row r="5565" spans="1:1" hidden="1">
      <c r="A5565" s="4"/>
    </row>
    <row r="5566" spans="1:1" hidden="1">
      <c r="A5566" s="4"/>
    </row>
    <row r="5567" spans="1:1" hidden="1">
      <c r="A5567" s="4"/>
    </row>
    <row r="5568" spans="1:1" hidden="1">
      <c r="A5568" s="4"/>
    </row>
    <row r="5569" spans="1:1" hidden="1">
      <c r="A5569" s="4"/>
    </row>
    <row r="5570" spans="1:1" hidden="1">
      <c r="A5570" s="4"/>
    </row>
    <row r="5571" spans="1:1" hidden="1">
      <c r="A5571" s="4"/>
    </row>
    <row r="5572" spans="1:1" hidden="1">
      <c r="A5572" s="4"/>
    </row>
    <row r="5573" spans="1:1" hidden="1">
      <c r="A5573" s="4"/>
    </row>
    <row r="5574" spans="1:1" hidden="1">
      <c r="A5574" s="4"/>
    </row>
    <row r="5575" spans="1:1" hidden="1">
      <c r="A5575" s="4"/>
    </row>
    <row r="5576" spans="1:1" hidden="1">
      <c r="A5576" s="4"/>
    </row>
    <row r="5577" spans="1:1" hidden="1">
      <c r="A5577" s="4"/>
    </row>
    <row r="5578" spans="1:1" hidden="1">
      <c r="A5578" s="4"/>
    </row>
    <row r="5579" spans="1:1" hidden="1">
      <c r="A5579" s="4"/>
    </row>
    <row r="5580" spans="1:1" hidden="1">
      <c r="A5580" s="4"/>
    </row>
    <row r="5581" spans="1:1" hidden="1">
      <c r="A5581" s="4"/>
    </row>
    <row r="5582" spans="1:1" hidden="1">
      <c r="A5582" s="4"/>
    </row>
    <row r="5583" spans="1:1" hidden="1">
      <c r="A5583" s="4"/>
    </row>
    <row r="5584" spans="1:1" hidden="1">
      <c r="A5584" s="4"/>
    </row>
    <row r="5585" spans="1:1" hidden="1">
      <c r="A5585" s="4"/>
    </row>
    <row r="5586" spans="1:1" hidden="1">
      <c r="A5586" s="4"/>
    </row>
    <row r="5587" spans="1:1" hidden="1">
      <c r="A5587" s="4"/>
    </row>
    <row r="5588" spans="1:1" hidden="1">
      <c r="A5588" s="4"/>
    </row>
    <row r="5589" spans="1:1" hidden="1">
      <c r="A5589" s="4"/>
    </row>
    <row r="5590" spans="1:1" hidden="1">
      <c r="A5590" s="4"/>
    </row>
    <row r="5591" spans="1:1" hidden="1">
      <c r="A5591" s="4"/>
    </row>
    <row r="5592" spans="1:1" hidden="1">
      <c r="A5592" s="4"/>
    </row>
    <row r="5593" spans="1:1" hidden="1">
      <c r="A5593" s="4"/>
    </row>
    <row r="5594" spans="1:1" hidden="1">
      <c r="A5594" s="4"/>
    </row>
    <row r="5595" spans="1:1" hidden="1">
      <c r="A5595" s="4"/>
    </row>
    <row r="5596" spans="1:1" hidden="1">
      <c r="A5596" s="4"/>
    </row>
    <row r="5597" spans="1:1" hidden="1">
      <c r="A5597" s="4"/>
    </row>
    <row r="5598" spans="1:1" hidden="1">
      <c r="A5598" s="4"/>
    </row>
    <row r="5599" spans="1:1" hidden="1">
      <c r="A5599" s="4"/>
    </row>
    <row r="5600" spans="1:1" hidden="1">
      <c r="A5600" s="4"/>
    </row>
    <row r="5601" spans="1:1" hidden="1">
      <c r="A5601" s="4"/>
    </row>
    <row r="5602" spans="1:1" hidden="1">
      <c r="A5602" s="4"/>
    </row>
    <row r="5603" spans="1:1" hidden="1">
      <c r="A5603" s="4"/>
    </row>
    <row r="5604" spans="1:1" hidden="1">
      <c r="A5604" s="4"/>
    </row>
    <row r="5605" spans="1:1" hidden="1">
      <c r="A5605" s="4"/>
    </row>
    <row r="5606" spans="1:1" hidden="1">
      <c r="A5606" s="4"/>
    </row>
    <row r="5607" spans="1:1" hidden="1">
      <c r="A5607" s="4"/>
    </row>
    <row r="5608" spans="1:1" hidden="1">
      <c r="A5608" s="4"/>
    </row>
    <row r="5609" spans="1:1" hidden="1">
      <c r="A5609" s="4"/>
    </row>
    <row r="5610" spans="1:1" hidden="1">
      <c r="A5610" s="4"/>
    </row>
    <row r="5611" spans="1:1" hidden="1">
      <c r="A5611" s="4"/>
    </row>
    <row r="5612" spans="1:1" hidden="1">
      <c r="A5612" s="4"/>
    </row>
    <row r="5613" spans="1:1" hidden="1">
      <c r="A5613" s="4"/>
    </row>
    <row r="5614" spans="1:1" hidden="1">
      <c r="A5614" s="4"/>
    </row>
    <row r="5615" spans="1:1" hidden="1">
      <c r="A5615" s="4"/>
    </row>
    <row r="5616" spans="1:1" hidden="1">
      <c r="A5616" s="4"/>
    </row>
    <row r="5617" spans="1:1" hidden="1">
      <c r="A5617" s="4"/>
    </row>
    <row r="5618" spans="1:1" hidden="1">
      <c r="A5618" s="4"/>
    </row>
    <row r="5619" spans="1:1" hidden="1">
      <c r="A5619" s="4"/>
    </row>
    <row r="5620" spans="1:1" hidden="1">
      <c r="A5620" s="4"/>
    </row>
    <row r="5621" spans="1:1" hidden="1">
      <c r="A5621" s="4"/>
    </row>
    <row r="5622" spans="1:1" hidden="1">
      <c r="A5622" s="4"/>
    </row>
    <row r="5623" spans="1:1" hidden="1">
      <c r="A5623" s="4"/>
    </row>
    <row r="5624" spans="1:1" hidden="1">
      <c r="A5624" s="4"/>
    </row>
    <row r="5625" spans="1:1" hidden="1">
      <c r="A5625" s="4"/>
    </row>
    <row r="5626" spans="1:1" hidden="1">
      <c r="A5626" s="4"/>
    </row>
    <row r="5627" spans="1:1" hidden="1">
      <c r="A5627" s="4"/>
    </row>
    <row r="5628" spans="1:1" hidden="1">
      <c r="A5628" s="4"/>
    </row>
    <row r="5629" spans="1:1" hidden="1">
      <c r="A5629" s="4"/>
    </row>
    <row r="5630" spans="1:1" hidden="1">
      <c r="A5630" s="4"/>
    </row>
    <row r="5631" spans="1:1" hidden="1">
      <c r="A5631" s="4"/>
    </row>
    <row r="5632" spans="1:1" hidden="1">
      <c r="A5632" s="4"/>
    </row>
    <row r="5633" spans="1:1" hidden="1">
      <c r="A5633" s="4"/>
    </row>
    <row r="5634" spans="1:1" hidden="1">
      <c r="A5634" s="4"/>
    </row>
    <row r="5635" spans="1:1" hidden="1">
      <c r="A5635" s="4"/>
    </row>
    <row r="5636" spans="1:1" hidden="1">
      <c r="A5636" s="4"/>
    </row>
    <row r="5637" spans="1:1" hidden="1">
      <c r="A5637" s="4"/>
    </row>
    <row r="5638" spans="1:1" hidden="1">
      <c r="A5638" s="4"/>
    </row>
    <row r="5639" spans="1:1" hidden="1">
      <c r="A5639" s="4"/>
    </row>
    <row r="5640" spans="1:1" hidden="1">
      <c r="A5640" s="4"/>
    </row>
    <row r="5641" spans="1:1" hidden="1">
      <c r="A5641" s="4"/>
    </row>
    <row r="5642" spans="1:1" hidden="1">
      <c r="A5642" s="4"/>
    </row>
    <row r="5643" spans="1:1" hidden="1">
      <c r="A5643" s="4"/>
    </row>
    <row r="5644" spans="1:1" hidden="1">
      <c r="A5644" s="4"/>
    </row>
    <row r="5645" spans="1:1" hidden="1">
      <c r="A5645" s="4"/>
    </row>
    <row r="5646" spans="1:1" hidden="1">
      <c r="A5646" s="4"/>
    </row>
    <row r="5647" spans="1:1" hidden="1">
      <c r="A5647" s="4"/>
    </row>
    <row r="5648" spans="1:1" hidden="1">
      <c r="A5648" s="4"/>
    </row>
    <row r="5649" spans="1:1" hidden="1">
      <c r="A5649" s="4"/>
    </row>
    <row r="5650" spans="1:1" hidden="1">
      <c r="A5650" s="4"/>
    </row>
    <row r="5651" spans="1:1" hidden="1">
      <c r="A5651" s="4"/>
    </row>
    <row r="5652" spans="1:1" hidden="1">
      <c r="A5652" s="4"/>
    </row>
    <row r="5653" spans="1:1" hidden="1">
      <c r="A5653" s="4"/>
    </row>
    <row r="5654" spans="1:1" hidden="1">
      <c r="A5654" s="4"/>
    </row>
    <row r="5655" spans="1:1" hidden="1">
      <c r="A5655" s="4"/>
    </row>
    <row r="5656" spans="1:1" hidden="1">
      <c r="A5656" s="4"/>
    </row>
    <row r="5657" spans="1:1" hidden="1">
      <c r="A5657" s="4"/>
    </row>
    <row r="5658" spans="1:1" hidden="1">
      <c r="A5658" s="4"/>
    </row>
    <row r="5659" spans="1:1" hidden="1">
      <c r="A5659" s="4"/>
    </row>
    <row r="5660" spans="1:1" hidden="1">
      <c r="A5660" s="4"/>
    </row>
    <row r="5661" spans="1:1" hidden="1">
      <c r="A5661" s="4"/>
    </row>
    <row r="5662" spans="1:1" hidden="1">
      <c r="A5662" s="4"/>
    </row>
    <row r="5663" spans="1:1" hidden="1">
      <c r="A5663" s="4"/>
    </row>
    <row r="5664" spans="1:1" hidden="1">
      <c r="A5664" s="4"/>
    </row>
    <row r="5665" spans="1:1" hidden="1">
      <c r="A5665" s="4"/>
    </row>
    <row r="5666" spans="1:1" hidden="1">
      <c r="A5666" s="4"/>
    </row>
    <row r="5667" spans="1:1" hidden="1">
      <c r="A5667" s="4"/>
    </row>
    <row r="5668" spans="1:1" hidden="1">
      <c r="A5668" s="4"/>
    </row>
    <row r="5669" spans="1:1" hidden="1">
      <c r="A5669" s="4"/>
    </row>
    <row r="5670" spans="1:1" hidden="1">
      <c r="A5670" s="4"/>
    </row>
    <row r="5671" spans="1:1" hidden="1">
      <c r="A5671" s="4"/>
    </row>
    <row r="5672" spans="1:1" hidden="1">
      <c r="A5672" s="4"/>
    </row>
    <row r="5673" spans="1:1" hidden="1">
      <c r="A5673" s="4"/>
    </row>
    <row r="5674" spans="1:1" hidden="1">
      <c r="A5674" s="4"/>
    </row>
    <row r="5675" spans="1:1" hidden="1">
      <c r="A5675" s="4"/>
    </row>
    <row r="5676" spans="1:1" hidden="1">
      <c r="A5676" s="4"/>
    </row>
    <row r="5677" spans="1:1" hidden="1">
      <c r="A5677" s="4"/>
    </row>
    <row r="5678" spans="1:1" hidden="1">
      <c r="A5678" s="4"/>
    </row>
    <row r="5679" spans="1:1" hidden="1">
      <c r="A5679" s="4"/>
    </row>
    <row r="5680" spans="1:1" hidden="1">
      <c r="A5680" s="4"/>
    </row>
    <row r="5681" spans="1:1" hidden="1">
      <c r="A5681" s="4"/>
    </row>
    <row r="5682" spans="1:1" hidden="1">
      <c r="A5682" s="4"/>
    </row>
    <row r="5683" spans="1:1" hidden="1">
      <c r="A5683" s="4"/>
    </row>
    <row r="5684" spans="1:1" hidden="1">
      <c r="A5684" s="4"/>
    </row>
    <row r="5685" spans="1:1" hidden="1">
      <c r="A5685" s="4"/>
    </row>
    <row r="5686" spans="1:1" hidden="1">
      <c r="A5686" s="4"/>
    </row>
    <row r="5687" spans="1:1" hidden="1">
      <c r="A5687" s="4"/>
    </row>
    <row r="5688" spans="1:1" hidden="1">
      <c r="A5688" s="4"/>
    </row>
    <row r="5689" spans="1:1" hidden="1">
      <c r="A5689" s="4"/>
    </row>
    <row r="5690" spans="1:1" hidden="1">
      <c r="A5690" s="4"/>
    </row>
    <row r="5691" spans="1:1" hidden="1">
      <c r="A5691" s="4"/>
    </row>
    <row r="5692" spans="1:1" hidden="1">
      <c r="A5692" s="4"/>
    </row>
    <row r="5693" spans="1:1" hidden="1">
      <c r="A5693" s="4"/>
    </row>
    <row r="5694" spans="1:1" hidden="1">
      <c r="A5694" s="4"/>
    </row>
    <row r="5695" spans="1:1" hidden="1">
      <c r="A5695" s="4"/>
    </row>
    <row r="5696" spans="1:1" hidden="1">
      <c r="A5696" s="4"/>
    </row>
    <row r="5697" spans="1:1" hidden="1">
      <c r="A5697" s="4"/>
    </row>
    <row r="5698" spans="1:1" hidden="1">
      <c r="A5698" s="4"/>
    </row>
    <row r="5699" spans="1:1" hidden="1">
      <c r="A5699" s="4"/>
    </row>
    <row r="5700" spans="1:1" hidden="1">
      <c r="A5700" s="4"/>
    </row>
    <row r="5701" spans="1:1" hidden="1">
      <c r="A5701" s="4"/>
    </row>
    <row r="5702" spans="1:1" hidden="1">
      <c r="A5702" s="4"/>
    </row>
    <row r="5703" spans="1:1" hidden="1">
      <c r="A5703" s="4"/>
    </row>
    <row r="5704" spans="1:1" hidden="1">
      <c r="A5704" s="4"/>
    </row>
    <row r="5705" spans="1:1" hidden="1">
      <c r="A5705" s="4"/>
    </row>
    <row r="5706" spans="1:1" hidden="1">
      <c r="A5706" s="4"/>
    </row>
    <row r="5707" spans="1:1" hidden="1">
      <c r="A5707" s="4"/>
    </row>
    <row r="5708" spans="1:1" hidden="1">
      <c r="A5708" s="4"/>
    </row>
    <row r="5709" spans="1:1" hidden="1">
      <c r="A5709" s="4"/>
    </row>
    <row r="5710" spans="1:1" hidden="1">
      <c r="A5710" s="4"/>
    </row>
    <row r="5711" spans="1:1" hidden="1">
      <c r="A5711" s="4"/>
    </row>
    <row r="5712" spans="1:1" hidden="1">
      <c r="A5712" s="4"/>
    </row>
    <row r="5713" spans="1:1" hidden="1">
      <c r="A5713" s="4"/>
    </row>
    <row r="5714" spans="1:1" hidden="1">
      <c r="A5714" s="4"/>
    </row>
    <row r="5715" spans="1:1" hidden="1">
      <c r="A5715" s="4"/>
    </row>
    <row r="5716" spans="1:1" hidden="1">
      <c r="A5716" s="4"/>
    </row>
    <row r="5717" spans="1:1" hidden="1">
      <c r="A5717" s="4"/>
    </row>
    <row r="5718" spans="1:1" hidden="1">
      <c r="A5718" s="4"/>
    </row>
    <row r="5719" spans="1:1" hidden="1">
      <c r="A5719" s="4"/>
    </row>
    <row r="5720" spans="1:1" hidden="1">
      <c r="A5720" s="4"/>
    </row>
    <row r="5721" spans="1:1" hidden="1">
      <c r="A5721" s="4"/>
    </row>
    <row r="5722" spans="1:1" hidden="1">
      <c r="A5722" s="4"/>
    </row>
    <row r="5723" spans="1:1" hidden="1">
      <c r="A5723" s="4"/>
    </row>
    <row r="5724" spans="1:1" hidden="1">
      <c r="A5724" s="4"/>
    </row>
    <row r="5725" spans="1:1" hidden="1">
      <c r="A5725" s="4"/>
    </row>
    <row r="5726" spans="1:1" hidden="1">
      <c r="A5726" s="4"/>
    </row>
    <row r="5727" spans="1:1" hidden="1">
      <c r="A5727" s="4"/>
    </row>
    <row r="5728" spans="1:1" hidden="1">
      <c r="A5728" s="4"/>
    </row>
    <row r="5729" spans="1:1" hidden="1">
      <c r="A5729" s="4"/>
    </row>
    <row r="5730" spans="1:1" hidden="1">
      <c r="A5730" s="4"/>
    </row>
    <row r="5731" spans="1:1" hidden="1">
      <c r="A5731" s="4"/>
    </row>
    <row r="5732" spans="1:1" hidden="1">
      <c r="A5732" s="4"/>
    </row>
    <row r="5733" spans="1:1" hidden="1">
      <c r="A5733" s="4"/>
    </row>
    <row r="5734" spans="1:1" hidden="1">
      <c r="A5734" s="4"/>
    </row>
    <row r="5735" spans="1:1" hidden="1">
      <c r="A5735" s="4"/>
    </row>
    <row r="5736" spans="1:1" hidden="1">
      <c r="A5736" s="4"/>
    </row>
    <row r="5737" spans="1:1" hidden="1">
      <c r="A5737" s="4"/>
    </row>
    <row r="5738" spans="1:1" hidden="1">
      <c r="A5738" s="4"/>
    </row>
    <row r="5739" spans="1:1" hidden="1">
      <c r="A5739" s="4"/>
    </row>
    <row r="5740" spans="1:1" hidden="1">
      <c r="A5740" s="4"/>
    </row>
    <row r="5741" spans="1:1" hidden="1">
      <c r="A5741" s="4"/>
    </row>
    <row r="5742" spans="1:1" hidden="1">
      <c r="A5742" s="4"/>
    </row>
    <row r="5743" spans="1:1" hidden="1">
      <c r="A5743" s="4"/>
    </row>
    <row r="5744" spans="1:1" hidden="1">
      <c r="A5744" s="4"/>
    </row>
    <row r="5745" spans="1:1" hidden="1">
      <c r="A5745" s="4"/>
    </row>
    <row r="5746" spans="1:1" hidden="1">
      <c r="A5746" s="4"/>
    </row>
    <row r="5747" spans="1:1" hidden="1">
      <c r="A5747" s="4"/>
    </row>
    <row r="5748" spans="1:1" hidden="1">
      <c r="A5748" s="4"/>
    </row>
    <row r="5749" spans="1:1" hidden="1">
      <c r="A5749" s="4"/>
    </row>
    <row r="5750" spans="1:1" hidden="1">
      <c r="A5750" s="4"/>
    </row>
    <row r="5751" spans="1:1" hidden="1">
      <c r="A5751" s="4"/>
    </row>
    <row r="5752" spans="1:1" hidden="1">
      <c r="A5752" s="4"/>
    </row>
    <row r="5753" spans="1:1" hidden="1">
      <c r="A5753" s="4"/>
    </row>
    <row r="5754" spans="1:1" hidden="1">
      <c r="A5754" s="4"/>
    </row>
    <row r="5755" spans="1:1" hidden="1">
      <c r="A5755" s="4"/>
    </row>
    <row r="5756" spans="1:1" hidden="1">
      <c r="A5756" s="4"/>
    </row>
    <row r="5757" spans="1:1" hidden="1">
      <c r="A5757" s="4"/>
    </row>
    <row r="5758" spans="1:1" hidden="1">
      <c r="A5758" s="4"/>
    </row>
    <row r="5759" spans="1:1" hidden="1">
      <c r="A5759" s="4"/>
    </row>
    <row r="5760" spans="1:1" hidden="1">
      <c r="A5760" s="4"/>
    </row>
    <row r="5761" spans="1:1" hidden="1">
      <c r="A5761" s="4"/>
    </row>
    <row r="5762" spans="1:1" hidden="1">
      <c r="A5762" s="4"/>
    </row>
    <row r="5763" spans="1:1" hidden="1">
      <c r="A5763" s="4"/>
    </row>
    <row r="5764" spans="1:1" hidden="1">
      <c r="A5764" s="4"/>
    </row>
    <row r="5765" spans="1:1" hidden="1">
      <c r="A5765" s="4"/>
    </row>
    <row r="5766" spans="1:1" hidden="1">
      <c r="A5766" s="4"/>
    </row>
    <row r="5767" spans="1:1" hidden="1">
      <c r="A5767" s="4"/>
    </row>
    <row r="5768" spans="1:1" hidden="1">
      <c r="A5768" s="4"/>
    </row>
    <row r="5769" spans="1:1" hidden="1">
      <c r="A5769" s="4"/>
    </row>
    <row r="5770" spans="1:1" hidden="1">
      <c r="A5770" s="4"/>
    </row>
    <row r="5771" spans="1:1" hidden="1">
      <c r="A5771" s="4"/>
    </row>
    <row r="5772" spans="1:1" hidden="1">
      <c r="A5772" s="4"/>
    </row>
    <row r="5773" spans="1:1" hidden="1">
      <c r="A5773" s="4"/>
    </row>
    <row r="5774" spans="1:1" hidden="1">
      <c r="A5774" s="4"/>
    </row>
    <row r="5775" spans="1:1" hidden="1">
      <c r="A5775" s="4"/>
    </row>
    <row r="5776" spans="1:1" hidden="1">
      <c r="A5776" s="4"/>
    </row>
    <row r="5777" spans="1:1" hidden="1">
      <c r="A5777" s="4"/>
    </row>
    <row r="5778" spans="1:1" hidden="1">
      <c r="A5778" s="4"/>
    </row>
    <row r="5779" spans="1:1" hidden="1">
      <c r="A5779" s="4"/>
    </row>
    <row r="5780" spans="1:1" hidden="1">
      <c r="A5780" s="4"/>
    </row>
    <row r="5781" spans="1:1" hidden="1">
      <c r="A5781" s="4"/>
    </row>
    <row r="5782" spans="1:1" hidden="1">
      <c r="A5782" s="4"/>
    </row>
    <row r="5783" spans="1:1" hidden="1">
      <c r="A5783" s="4"/>
    </row>
    <row r="5784" spans="1:1" hidden="1">
      <c r="A5784" s="4"/>
    </row>
    <row r="5785" spans="1:1" hidden="1">
      <c r="A5785" s="4"/>
    </row>
    <row r="5786" spans="1:1" hidden="1">
      <c r="A5786" s="4"/>
    </row>
    <row r="5787" spans="1:1" hidden="1">
      <c r="A5787" s="4"/>
    </row>
    <row r="5788" spans="1:1" hidden="1">
      <c r="A5788" s="4"/>
    </row>
    <row r="5789" spans="1:1" hidden="1">
      <c r="A5789" s="4"/>
    </row>
    <row r="5790" spans="1:1" hidden="1">
      <c r="A5790" s="4"/>
    </row>
    <row r="5791" spans="1:1" hidden="1">
      <c r="A5791" s="4"/>
    </row>
    <row r="5792" spans="1:1" hidden="1">
      <c r="A5792" s="4"/>
    </row>
    <row r="5793" spans="1:1" hidden="1">
      <c r="A5793" s="4"/>
    </row>
    <row r="5794" spans="1:1" hidden="1">
      <c r="A5794" s="4"/>
    </row>
    <row r="5795" spans="1:1" hidden="1">
      <c r="A5795" s="4"/>
    </row>
    <row r="5796" spans="1:1" hidden="1">
      <c r="A5796" s="4"/>
    </row>
    <row r="5797" spans="1:1" hidden="1">
      <c r="A5797" s="4"/>
    </row>
    <row r="5798" spans="1:1" hidden="1">
      <c r="A5798" s="4"/>
    </row>
    <row r="5799" spans="1:1" hidden="1">
      <c r="A5799" s="4"/>
    </row>
    <row r="5800" spans="1:1" hidden="1">
      <c r="A5800" s="4"/>
    </row>
    <row r="5801" spans="1:1" hidden="1">
      <c r="A5801" s="4"/>
    </row>
    <row r="5802" spans="1:1" hidden="1">
      <c r="A5802" s="4"/>
    </row>
    <row r="5803" spans="1:1" hidden="1">
      <c r="A5803" s="4"/>
    </row>
    <row r="5804" spans="1:1" hidden="1">
      <c r="A5804" s="4"/>
    </row>
    <row r="5805" spans="1:1" hidden="1">
      <c r="A5805" s="4"/>
    </row>
    <row r="5806" spans="1:1" hidden="1">
      <c r="A5806" s="4"/>
    </row>
    <row r="5807" spans="1:1" hidden="1">
      <c r="A5807" s="4"/>
    </row>
    <row r="5808" spans="1:1" hidden="1">
      <c r="A5808" s="4"/>
    </row>
    <row r="5809" spans="1:1" hidden="1">
      <c r="A5809" s="4"/>
    </row>
    <row r="5810" spans="1:1" hidden="1">
      <c r="A5810" s="4"/>
    </row>
    <row r="5811" spans="1:1" hidden="1">
      <c r="A5811" s="4"/>
    </row>
    <row r="5812" spans="1:1" hidden="1">
      <c r="A5812" s="4"/>
    </row>
    <row r="5813" spans="1:1" hidden="1">
      <c r="A5813" s="4"/>
    </row>
    <row r="5814" spans="1:1" hidden="1">
      <c r="A5814" s="4"/>
    </row>
    <row r="5815" spans="1:1" hidden="1">
      <c r="A5815" s="4"/>
    </row>
    <row r="5816" spans="1:1" hidden="1">
      <c r="A5816" s="4"/>
    </row>
    <row r="5817" spans="1:1" hidden="1">
      <c r="A5817" s="4"/>
    </row>
    <row r="5818" spans="1:1" hidden="1">
      <c r="A5818" s="4"/>
    </row>
    <row r="5819" spans="1:1" hidden="1">
      <c r="A5819" s="4"/>
    </row>
    <row r="5820" spans="1:1" hidden="1">
      <c r="A5820" s="4"/>
    </row>
    <row r="5821" spans="1:1" hidden="1">
      <c r="A5821" s="4"/>
    </row>
    <row r="5822" spans="1:1" hidden="1">
      <c r="A5822" s="4"/>
    </row>
    <row r="5823" spans="1:1" hidden="1">
      <c r="A5823" s="4"/>
    </row>
    <row r="5824" spans="1:1" hidden="1">
      <c r="A5824" s="4"/>
    </row>
    <row r="5825" spans="1:1" hidden="1">
      <c r="A5825" s="4"/>
    </row>
    <row r="5826" spans="1:1" hidden="1">
      <c r="A5826" s="4"/>
    </row>
    <row r="5827" spans="1:1" hidden="1">
      <c r="A5827" s="4"/>
    </row>
    <row r="5828" spans="1:1" hidden="1">
      <c r="A5828" s="4"/>
    </row>
    <row r="5829" spans="1:1" hidden="1">
      <c r="A5829" s="4"/>
    </row>
    <row r="5830" spans="1:1" hidden="1">
      <c r="A5830" s="4"/>
    </row>
    <row r="5831" spans="1:1" hidden="1">
      <c r="A5831" s="4"/>
    </row>
    <row r="5832" spans="1:1" hidden="1">
      <c r="A5832" s="4"/>
    </row>
    <row r="5833" spans="1:1" hidden="1">
      <c r="A5833" s="4"/>
    </row>
    <row r="5834" spans="1:1" hidden="1">
      <c r="A5834" s="4"/>
    </row>
    <row r="5835" spans="1:1" hidden="1">
      <c r="A5835" s="4"/>
    </row>
    <row r="5836" spans="1:1" hidden="1">
      <c r="A5836" s="4"/>
    </row>
    <row r="5837" spans="1:1" hidden="1">
      <c r="A5837" s="4"/>
    </row>
    <row r="5838" spans="1:1" hidden="1">
      <c r="A5838" s="4"/>
    </row>
    <row r="5839" spans="1:1" hidden="1">
      <c r="A5839" s="4"/>
    </row>
    <row r="5840" spans="1:1" hidden="1">
      <c r="A5840" s="4"/>
    </row>
    <row r="5841" spans="1:1" hidden="1">
      <c r="A5841" s="4"/>
    </row>
    <row r="5842" spans="1:1" hidden="1">
      <c r="A5842" s="4"/>
    </row>
    <row r="5843" spans="1:1" hidden="1">
      <c r="A5843" s="4"/>
    </row>
    <row r="5844" spans="1:1" hidden="1">
      <c r="A5844" s="4"/>
    </row>
    <row r="5845" spans="1:1" hidden="1">
      <c r="A5845" s="4"/>
    </row>
    <row r="5846" spans="1:1" hidden="1">
      <c r="A5846" s="4"/>
    </row>
    <row r="5847" spans="1:1" hidden="1">
      <c r="A5847" s="4"/>
    </row>
    <row r="5848" spans="1:1" hidden="1">
      <c r="A5848" s="4"/>
    </row>
    <row r="5849" spans="1:1" hidden="1">
      <c r="A5849" s="4"/>
    </row>
    <row r="5850" spans="1:1" hidden="1">
      <c r="A5850" s="4"/>
    </row>
    <row r="5851" spans="1:1" hidden="1">
      <c r="A5851" s="4"/>
    </row>
    <row r="5852" spans="1:1" hidden="1">
      <c r="A5852" s="4"/>
    </row>
    <row r="5853" spans="1:1" hidden="1">
      <c r="A5853" s="4"/>
    </row>
    <row r="5854" spans="1:1" hidden="1">
      <c r="A5854" s="4"/>
    </row>
    <row r="5855" spans="1:1" hidden="1">
      <c r="A5855" s="4"/>
    </row>
    <row r="5856" spans="1:1" hidden="1">
      <c r="A5856" s="4"/>
    </row>
    <row r="5857" spans="1:1" hidden="1">
      <c r="A5857" s="4"/>
    </row>
    <row r="5858" spans="1:1" hidden="1">
      <c r="A5858" s="4"/>
    </row>
    <row r="5859" spans="1:1" hidden="1">
      <c r="A5859" s="4"/>
    </row>
    <row r="5860" spans="1:1" hidden="1">
      <c r="A5860" s="4"/>
    </row>
    <row r="5861" spans="1:1" hidden="1">
      <c r="A5861" s="4"/>
    </row>
    <row r="5862" spans="1:1" hidden="1">
      <c r="A5862" s="4"/>
    </row>
    <row r="5863" spans="1:1" hidden="1">
      <c r="A5863" s="4"/>
    </row>
    <row r="5864" spans="1:1" hidden="1">
      <c r="A5864" s="4"/>
    </row>
    <row r="5865" spans="1:1" hidden="1">
      <c r="A5865" s="4"/>
    </row>
    <row r="5866" spans="1:1" hidden="1">
      <c r="A5866" s="4"/>
    </row>
    <row r="5867" spans="1:1" hidden="1">
      <c r="A5867" s="4"/>
    </row>
    <row r="5868" spans="1:1" hidden="1">
      <c r="A5868" s="4"/>
    </row>
    <row r="5869" spans="1:1" hidden="1">
      <c r="A5869" s="4"/>
    </row>
    <row r="5870" spans="1:1" hidden="1">
      <c r="A5870" s="4"/>
    </row>
    <row r="5871" spans="1:1" hidden="1">
      <c r="A5871" s="4"/>
    </row>
    <row r="5872" spans="1:1" hidden="1">
      <c r="A5872" s="4"/>
    </row>
    <row r="5873" spans="1:1" hidden="1">
      <c r="A5873" s="4"/>
    </row>
    <row r="5874" spans="1:1" hidden="1">
      <c r="A5874" s="4"/>
    </row>
    <row r="5875" spans="1:1" hidden="1">
      <c r="A5875" s="4"/>
    </row>
    <row r="5876" spans="1:1" hidden="1">
      <c r="A5876" s="4"/>
    </row>
    <row r="5877" spans="1:1" hidden="1">
      <c r="A5877" s="4"/>
    </row>
    <row r="5878" spans="1:1" hidden="1">
      <c r="A5878" s="4"/>
    </row>
    <row r="5879" spans="1:1" hidden="1">
      <c r="A5879" s="4"/>
    </row>
    <row r="5880" spans="1:1" hidden="1">
      <c r="A5880" s="4"/>
    </row>
    <row r="5881" spans="1:1" hidden="1">
      <c r="A5881" s="4"/>
    </row>
    <row r="5882" spans="1:1" hidden="1">
      <c r="A5882" s="4"/>
    </row>
    <row r="5883" spans="1:1" hidden="1">
      <c r="A5883" s="4"/>
    </row>
    <row r="5884" spans="1:1" hidden="1">
      <c r="A5884" s="4"/>
    </row>
    <row r="5885" spans="1:1" hidden="1">
      <c r="A5885" s="4"/>
    </row>
    <row r="5886" spans="1:1" hidden="1">
      <c r="A5886" s="4"/>
    </row>
    <row r="5887" spans="1:1" hidden="1">
      <c r="A5887" s="4"/>
    </row>
    <row r="5888" spans="1:1" hidden="1">
      <c r="A5888" s="4"/>
    </row>
    <row r="5889" spans="1:1" hidden="1">
      <c r="A5889" s="4"/>
    </row>
    <row r="5890" spans="1:1" hidden="1">
      <c r="A5890" s="4"/>
    </row>
    <row r="5891" spans="1:1" hidden="1">
      <c r="A5891" s="4"/>
    </row>
    <row r="5892" spans="1:1" hidden="1">
      <c r="A5892" s="4"/>
    </row>
    <row r="5893" spans="1:1" hidden="1">
      <c r="A5893" s="4"/>
    </row>
    <row r="5894" spans="1:1" hidden="1">
      <c r="A5894" s="4"/>
    </row>
    <row r="5895" spans="1:1" hidden="1">
      <c r="A5895" s="4"/>
    </row>
    <row r="5896" spans="1:1" hidden="1">
      <c r="A5896" s="4"/>
    </row>
    <row r="5897" spans="1:1" hidden="1">
      <c r="A5897" s="4"/>
    </row>
    <row r="5898" spans="1:1" hidden="1">
      <c r="A5898" s="4"/>
    </row>
    <row r="5899" spans="1:1" hidden="1">
      <c r="A5899" s="4"/>
    </row>
    <row r="5900" spans="1:1" hidden="1">
      <c r="A5900" s="4"/>
    </row>
    <row r="5901" spans="1:1" hidden="1">
      <c r="A5901" s="4"/>
    </row>
    <row r="5902" spans="1:1" hidden="1">
      <c r="A5902" s="4"/>
    </row>
    <row r="5903" spans="1:1" hidden="1">
      <c r="A5903" s="4"/>
    </row>
    <row r="5904" spans="1:1" hidden="1">
      <c r="A5904" s="4"/>
    </row>
    <row r="5905" spans="1:1" hidden="1">
      <c r="A5905" s="4"/>
    </row>
    <row r="5906" spans="1:1" hidden="1">
      <c r="A5906" s="4"/>
    </row>
    <row r="5907" spans="1:1" hidden="1">
      <c r="A5907" s="4"/>
    </row>
    <row r="5908" spans="1:1" hidden="1">
      <c r="A5908" s="4"/>
    </row>
    <row r="5909" spans="1:1" hidden="1">
      <c r="A5909" s="4"/>
    </row>
    <row r="5910" spans="1:1" hidden="1">
      <c r="A5910" s="4"/>
    </row>
    <row r="5911" spans="1:1" hidden="1">
      <c r="A5911" s="4"/>
    </row>
    <row r="5912" spans="1:1" hidden="1">
      <c r="A5912" s="4"/>
    </row>
    <row r="5913" spans="1:1" hidden="1">
      <c r="A5913" s="4"/>
    </row>
    <row r="5914" spans="1:1" hidden="1">
      <c r="A5914" s="4"/>
    </row>
    <row r="5915" spans="1:1" hidden="1">
      <c r="A5915" s="4"/>
    </row>
    <row r="5916" spans="1:1" hidden="1">
      <c r="A5916" s="4"/>
    </row>
    <row r="5917" spans="1:1" hidden="1">
      <c r="A5917" s="4"/>
    </row>
    <row r="5918" spans="1:1" hidden="1">
      <c r="A5918" s="4"/>
    </row>
    <row r="5919" spans="1:1" hidden="1">
      <c r="A5919" s="4"/>
    </row>
    <row r="5920" spans="1:1" hidden="1">
      <c r="A5920" s="4"/>
    </row>
    <row r="5921" spans="1:1" hidden="1">
      <c r="A5921" s="4"/>
    </row>
    <row r="5922" spans="1:1" hidden="1">
      <c r="A5922" s="4"/>
    </row>
    <row r="5923" spans="1:1" hidden="1">
      <c r="A5923" s="4"/>
    </row>
    <row r="5924" spans="1:1" hidden="1">
      <c r="A5924" s="4"/>
    </row>
    <row r="5925" spans="1:1" hidden="1">
      <c r="A5925" s="4"/>
    </row>
    <row r="5926" spans="1:1" hidden="1">
      <c r="A5926" s="4"/>
    </row>
    <row r="5927" spans="1:1" hidden="1">
      <c r="A5927" s="4"/>
    </row>
    <row r="5928" spans="1:1" hidden="1">
      <c r="A5928" s="4"/>
    </row>
    <row r="5929" spans="1:1" hidden="1">
      <c r="A5929" s="4"/>
    </row>
    <row r="5930" spans="1:1" hidden="1">
      <c r="A5930" s="4"/>
    </row>
    <row r="5931" spans="1:1" hidden="1">
      <c r="A5931" s="4"/>
    </row>
    <row r="5932" spans="1:1" hidden="1">
      <c r="A5932" s="4"/>
    </row>
    <row r="5933" spans="1:1" hidden="1">
      <c r="A5933" s="4"/>
    </row>
    <row r="5934" spans="1:1" hidden="1">
      <c r="A5934" s="4"/>
    </row>
    <row r="5935" spans="1:1" hidden="1">
      <c r="A5935" s="4"/>
    </row>
    <row r="5936" spans="1:1" hidden="1">
      <c r="A5936" s="4"/>
    </row>
    <row r="5937" spans="1:1" hidden="1">
      <c r="A5937" s="4"/>
    </row>
    <row r="5938" spans="1:1" hidden="1">
      <c r="A5938" s="4"/>
    </row>
    <row r="5939" spans="1:1" hidden="1">
      <c r="A5939" s="4"/>
    </row>
    <row r="5940" spans="1:1" hidden="1">
      <c r="A5940" s="4"/>
    </row>
    <row r="5941" spans="1:1" hidden="1">
      <c r="A5941" s="4"/>
    </row>
    <row r="5942" spans="1:1" hidden="1">
      <c r="A5942" s="4"/>
    </row>
    <row r="5943" spans="1:1" hidden="1">
      <c r="A5943" s="4"/>
    </row>
    <row r="5944" spans="1:1" hidden="1">
      <c r="A5944" s="4"/>
    </row>
    <row r="5945" spans="1:1" hidden="1">
      <c r="A5945" s="4"/>
    </row>
    <row r="5946" spans="1:1" hidden="1">
      <c r="A5946" s="4"/>
    </row>
    <row r="5947" spans="1:1" hidden="1">
      <c r="A5947" s="4"/>
    </row>
    <row r="5948" spans="1:1" hidden="1">
      <c r="A5948" s="4"/>
    </row>
    <row r="5949" spans="1:1" hidden="1">
      <c r="A5949" s="4"/>
    </row>
    <row r="5950" spans="1:1" hidden="1">
      <c r="A5950" s="4"/>
    </row>
    <row r="5951" spans="1:1" hidden="1">
      <c r="A5951" s="4"/>
    </row>
    <row r="5952" spans="1:1" hidden="1">
      <c r="A5952" s="4"/>
    </row>
    <row r="5953" spans="1:1" hidden="1">
      <c r="A5953" s="4"/>
    </row>
    <row r="5954" spans="1:1" hidden="1">
      <c r="A5954" s="4"/>
    </row>
    <row r="5955" spans="1:1" hidden="1">
      <c r="A5955" s="4"/>
    </row>
    <row r="5956" spans="1:1" hidden="1">
      <c r="A5956" s="4"/>
    </row>
    <row r="5957" spans="1:1" hidden="1">
      <c r="A5957" s="4"/>
    </row>
    <row r="5958" spans="1:1" hidden="1">
      <c r="A5958" s="4"/>
    </row>
    <row r="5959" spans="1:1" hidden="1">
      <c r="A5959" s="4"/>
    </row>
    <row r="5960" spans="1:1" hidden="1">
      <c r="A5960" s="4"/>
    </row>
    <row r="5961" spans="1:1" hidden="1">
      <c r="A5961" s="4"/>
    </row>
    <row r="5962" spans="1:1" hidden="1">
      <c r="A5962" s="4"/>
    </row>
    <row r="5963" spans="1:1" hidden="1">
      <c r="A5963" s="4"/>
    </row>
    <row r="5964" spans="1:1" hidden="1">
      <c r="A5964" s="4"/>
    </row>
    <row r="5965" spans="1:1" hidden="1">
      <c r="A5965" s="4"/>
    </row>
    <row r="5966" spans="1:1" hidden="1">
      <c r="A5966" s="4"/>
    </row>
    <row r="5967" spans="1:1" hidden="1">
      <c r="A5967" s="4"/>
    </row>
    <row r="5968" spans="1:1" hidden="1">
      <c r="A5968" s="4"/>
    </row>
    <row r="5969" spans="1:1" hidden="1">
      <c r="A5969" s="4"/>
    </row>
    <row r="5970" spans="1:1" hidden="1">
      <c r="A5970" s="4"/>
    </row>
    <row r="5971" spans="1:1" hidden="1">
      <c r="A5971" s="4"/>
    </row>
    <row r="5972" spans="1:1" hidden="1">
      <c r="A5972" s="4"/>
    </row>
    <row r="5973" spans="1:1" hidden="1">
      <c r="A5973" s="4"/>
    </row>
    <row r="5974" spans="1:1" hidden="1">
      <c r="A5974" s="4"/>
    </row>
    <row r="5975" spans="1:1" hidden="1">
      <c r="A5975" s="4"/>
    </row>
    <row r="5976" spans="1:1" hidden="1">
      <c r="A5976" s="4"/>
    </row>
    <row r="5977" spans="1:1" hidden="1">
      <c r="A5977" s="4"/>
    </row>
    <row r="5978" spans="1:1" hidden="1">
      <c r="A5978" s="4"/>
    </row>
    <row r="5979" spans="1:1" hidden="1">
      <c r="A5979" s="4"/>
    </row>
    <row r="5980" spans="1:1" hidden="1">
      <c r="A5980" s="4"/>
    </row>
    <row r="5981" spans="1:1" hidden="1">
      <c r="A5981" s="4"/>
    </row>
    <row r="5982" spans="1:1" hidden="1">
      <c r="A5982" s="4"/>
    </row>
    <row r="5983" spans="1:1" hidden="1">
      <c r="A5983" s="4"/>
    </row>
    <row r="5984" spans="1:1" hidden="1">
      <c r="A5984" s="4"/>
    </row>
    <row r="5985" spans="1:1" hidden="1">
      <c r="A5985" s="4"/>
    </row>
    <row r="5986" spans="1:1" hidden="1">
      <c r="A5986" s="4"/>
    </row>
    <row r="5987" spans="1:1" hidden="1">
      <c r="A5987" s="4"/>
    </row>
    <row r="5988" spans="1:1" hidden="1">
      <c r="A5988" s="4"/>
    </row>
    <row r="5989" spans="1:1" hidden="1">
      <c r="A5989" s="4"/>
    </row>
    <row r="5990" spans="1:1" hidden="1">
      <c r="A5990" s="4"/>
    </row>
    <row r="5991" spans="1:1" hidden="1">
      <c r="A5991" s="4"/>
    </row>
    <row r="5992" spans="1:1" hidden="1">
      <c r="A5992" s="4"/>
    </row>
    <row r="5993" spans="1:1" hidden="1">
      <c r="A5993" s="4"/>
    </row>
    <row r="5994" spans="1:1" hidden="1">
      <c r="A5994" s="4"/>
    </row>
    <row r="5995" spans="1:1" hidden="1">
      <c r="A5995" s="4"/>
    </row>
    <row r="5996" spans="1:1" hidden="1">
      <c r="A5996" s="4"/>
    </row>
    <row r="5997" spans="1:1" hidden="1">
      <c r="A5997" s="4"/>
    </row>
    <row r="5998" spans="1:1" hidden="1">
      <c r="A5998" s="4"/>
    </row>
    <row r="5999" spans="1:1" hidden="1">
      <c r="A5999" s="4"/>
    </row>
    <row r="6000" spans="1:1" hidden="1">
      <c r="A6000" s="4"/>
    </row>
    <row r="6001" spans="1:1" hidden="1">
      <c r="A6001" s="4"/>
    </row>
    <row r="6002" spans="1:1" hidden="1">
      <c r="A6002" s="4"/>
    </row>
    <row r="6003" spans="1:1" hidden="1">
      <c r="A6003" s="4"/>
    </row>
    <row r="6004" spans="1:1" hidden="1">
      <c r="A6004" s="4"/>
    </row>
    <row r="6005" spans="1:1" hidden="1">
      <c r="A6005" s="4"/>
    </row>
    <row r="6006" spans="1:1" hidden="1">
      <c r="A6006" s="4"/>
    </row>
    <row r="6007" spans="1:1" hidden="1">
      <c r="A6007" s="4"/>
    </row>
    <row r="6008" spans="1:1" hidden="1">
      <c r="A6008" s="4"/>
    </row>
    <row r="6009" spans="1:1" hidden="1">
      <c r="A6009" s="4"/>
    </row>
    <row r="6010" spans="1:1" hidden="1">
      <c r="A6010" s="4"/>
    </row>
    <row r="6011" spans="1:1" hidden="1">
      <c r="A6011" s="4"/>
    </row>
    <row r="6012" spans="1:1" hidden="1">
      <c r="A6012" s="4"/>
    </row>
    <row r="6013" spans="1:1" hidden="1">
      <c r="A6013" s="4"/>
    </row>
    <row r="6014" spans="1:1" hidden="1">
      <c r="A6014" s="4"/>
    </row>
    <row r="6015" spans="1:1" hidden="1">
      <c r="A6015" s="4"/>
    </row>
    <row r="6016" spans="1:1" hidden="1">
      <c r="A6016" s="4"/>
    </row>
    <row r="6017" spans="1:1" hidden="1">
      <c r="A6017" s="4"/>
    </row>
    <row r="6018" spans="1:1" hidden="1">
      <c r="A6018" s="4"/>
    </row>
    <row r="6019" spans="1:1" hidden="1">
      <c r="A6019" s="4"/>
    </row>
    <row r="6020" spans="1:1" hidden="1">
      <c r="A6020" s="4"/>
    </row>
    <row r="6021" spans="1:1" hidden="1">
      <c r="A6021" s="4"/>
    </row>
    <row r="6022" spans="1:1" hidden="1">
      <c r="A6022" s="4"/>
    </row>
    <row r="6023" spans="1:1" hidden="1">
      <c r="A6023" s="4"/>
    </row>
    <row r="6024" spans="1:1" hidden="1">
      <c r="A6024" s="4"/>
    </row>
    <row r="6025" spans="1:1" hidden="1">
      <c r="A6025" s="4"/>
    </row>
    <row r="6026" spans="1:1" hidden="1">
      <c r="A6026" s="4"/>
    </row>
    <row r="6027" spans="1:1" hidden="1">
      <c r="A6027" s="4"/>
    </row>
    <row r="6028" spans="1:1" hidden="1">
      <c r="A6028" s="4"/>
    </row>
    <row r="6029" spans="1:1" hidden="1">
      <c r="A6029" s="4"/>
    </row>
    <row r="6030" spans="1:1" hidden="1">
      <c r="A6030" s="4"/>
    </row>
    <row r="6031" spans="1:1" hidden="1">
      <c r="A6031" s="4"/>
    </row>
    <row r="6032" spans="1:1" hidden="1">
      <c r="A6032" s="4"/>
    </row>
    <row r="6033" spans="1:1" hidden="1">
      <c r="A6033" s="4"/>
    </row>
    <row r="6034" spans="1:1" hidden="1">
      <c r="A6034" s="4"/>
    </row>
    <row r="6035" spans="1:1" hidden="1">
      <c r="A6035" s="4"/>
    </row>
    <row r="6036" spans="1:1" hidden="1">
      <c r="A6036" s="4"/>
    </row>
    <row r="6037" spans="1:1" hidden="1">
      <c r="A6037" s="4"/>
    </row>
    <row r="6038" spans="1:1" hidden="1">
      <c r="A6038" s="4"/>
    </row>
    <row r="6039" spans="1:1" hidden="1">
      <c r="A6039" s="4"/>
    </row>
    <row r="6040" spans="1:1" hidden="1">
      <c r="A6040" s="4"/>
    </row>
    <row r="6041" spans="1:1" hidden="1">
      <c r="A6041" s="4"/>
    </row>
    <row r="6042" spans="1:1" hidden="1">
      <c r="A6042" s="4"/>
    </row>
    <row r="6043" spans="1:1" hidden="1">
      <c r="A6043" s="4"/>
    </row>
    <row r="6044" spans="1:1" hidden="1">
      <c r="A6044" s="4"/>
    </row>
    <row r="6045" spans="1:1" hidden="1">
      <c r="A6045" s="4"/>
    </row>
    <row r="6046" spans="1:1" hidden="1">
      <c r="A6046" s="4"/>
    </row>
    <row r="6047" spans="1:1" hidden="1">
      <c r="A6047" s="4"/>
    </row>
    <row r="6048" spans="1:1" hidden="1">
      <c r="A6048" s="4"/>
    </row>
    <row r="6049" spans="1:1" hidden="1">
      <c r="A6049" s="4"/>
    </row>
    <row r="6050" spans="1:1" hidden="1">
      <c r="A6050" s="4"/>
    </row>
    <row r="6051" spans="1:1" hidden="1">
      <c r="A6051" s="4"/>
    </row>
    <row r="6052" spans="1:1" hidden="1">
      <c r="A6052" s="4"/>
    </row>
    <row r="6053" spans="1:1" hidden="1">
      <c r="A6053" s="4"/>
    </row>
    <row r="6054" spans="1:1" hidden="1">
      <c r="A6054" s="4"/>
    </row>
    <row r="6055" spans="1:1" hidden="1">
      <c r="A6055" s="4"/>
    </row>
    <row r="6056" spans="1:1" hidden="1">
      <c r="A6056" s="4"/>
    </row>
    <row r="6057" spans="1:1" hidden="1">
      <c r="A6057" s="4"/>
    </row>
    <row r="6058" spans="1:1" hidden="1">
      <c r="A6058" s="4"/>
    </row>
    <row r="6059" spans="1:1" hidden="1">
      <c r="A6059" s="4"/>
    </row>
    <row r="6060" spans="1:1" hidden="1">
      <c r="A6060" s="4"/>
    </row>
    <row r="6061" spans="1:1" hidden="1">
      <c r="A6061" s="4"/>
    </row>
    <row r="6062" spans="1:1" hidden="1">
      <c r="A6062" s="4"/>
    </row>
    <row r="6063" spans="1:1" hidden="1">
      <c r="A6063" s="4"/>
    </row>
    <row r="6064" spans="1:1" hidden="1">
      <c r="A6064" s="4"/>
    </row>
    <row r="6065" spans="1:1" hidden="1">
      <c r="A6065" s="4"/>
    </row>
    <row r="6066" spans="1:1" hidden="1">
      <c r="A6066" s="4"/>
    </row>
    <row r="6067" spans="1:1" hidden="1">
      <c r="A6067" s="4"/>
    </row>
    <row r="6068" spans="1:1" hidden="1">
      <c r="A6068" s="4"/>
    </row>
    <row r="6069" spans="1:1" hidden="1">
      <c r="A6069" s="4"/>
    </row>
    <row r="6070" spans="1:1" hidden="1">
      <c r="A6070" s="4"/>
    </row>
    <row r="6071" spans="1:1" hidden="1">
      <c r="A6071" s="4"/>
    </row>
    <row r="6072" spans="1:1" hidden="1">
      <c r="A6072" s="4"/>
    </row>
    <row r="6073" spans="1:1" hidden="1">
      <c r="A6073" s="4"/>
    </row>
    <row r="6074" spans="1:1" hidden="1">
      <c r="A6074" s="4"/>
    </row>
    <row r="6075" spans="1:1" hidden="1">
      <c r="A6075" s="4"/>
    </row>
    <row r="6076" spans="1:1" hidden="1">
      <c r="A6076" s="4"/>
    </row>
    <row r="6077" spans="1:1" hidden="1">
      <c r="A6077" s="4"/>
    </row>
    <row r="6078" spans="1:1" hidden="1">
      <c r="A6078" s="4"/>
    </row>
    <row r="6079" spans="1:1" hidden="1">
      <c r="A6079" s="4"/>
    </row>
    <row r="6080" spans="1:1" hidden="1">
      <c r="A6080" s="4"/>
    </row>
    <row r="6081" spans="1:1" hidden="1">
      <c r="A6081" s="4"/>
    </row>
    <row r="6082" spans="1:1" hidden="1">
      <c r="A6082" s="4"/>
    </row>
    <row r="6083" spans="1:1" hidden="1">
      <c r="A6083" s="4"/>
    </row>
    <row r="6084" spans="1:1" hidden="1">
      <c r="A6084" s="4"/>
    </row>
    <row r="6085" spans="1:1" hidden="1">
      <c r="A6085" s="4"/>
    </row>
    <row r="6086" spans="1:1" hidden="1">
      <c r="A6086" s="4"/>
    </row>
    <row r="6087" spans="1:1" hidden="1">
      <c r="A6087" s="4"/>
    </row>
    <row r="6088" spans="1:1" hidden="1">
      <c r="A6088" s="4"/>
    </row>
    <row r="6089" spans="1:1" hidden="1">
      <c r="A6089" s="4"/>
    </row>
    <row r="6090" spans="1:1" hidden="1">
      <c r="A6090" s="4"/>
    </row>
    <row r="6091" spans="1:1" hidden="1">
      <c r="A6091" s="4"/>
    </row>
    <row r="6092" spans="1:1" hidden="1">
      <c r="A6092" s="4"/>
    </row>
    <row r="6093" spans="1:1" hidden="1">
      <c r="A6093" s="4"/>
    </row>
    <row r="6094" spans="1:1" hidden="1">
      <c r="A6094" s="4"/>
    </row>
    <row r="6095" spans="1:1" hidden="1">
      <c r="A6095" s="4"/>
    </row>
    <row r="6096" spans="1:1" hidden="1">
      <c r="A6096" s="4"/>
    </row>
    <row r="6097" spans="1:1" hidden="1">
      <c r="A6097" s="4"/>
    </row>
    <row r="6098" spans="1:1" hidden="1">
      <c r="A6098" s="4"/>
    </row>
    <row r="6099" spans="1:1" hidden="1">
      <c r="A6099" s="4"/>
    </row>
    <row r="6100" spans="1:1" hidden="1">
      <c r="A6100" s="4"/>
    </row>
    <row r="6101" spans="1:1" hidden="1">
      <c r="A6101" s="4"/>
    </row>
    <row r="6102" spans="1:1" hidden="1">
      <c r="A6102" s="4"/>
    </row>
    <row r="6103" spans="1:1" hidden="1">
      <c r="A6103" s="4"/>
    </row>
    <row r="6104" spans="1:1" hidden="1">
      <c r="A6104" s="4"/>
    </row>
    <row r="6105" spans="1:1" hidden="1">
      <c r="A6105" s="4"/>
    </row>
    <row r="6106" spans="1:1" hidden="1">
      <c r="A6106" s="4"/>
    </row>
    <row r="6107" spans="1:1" hidden="1">
      <c r="A6107" s="4"/>
    </row>
    <row r="6108" spans="1:1" hidden="1">
      <c r="A6108" s="4"/>
    </row>
    <row r="6109" spans="1:1" hidden="1">
      <c r="A6109" s="4"/>
    </row>
    <row r="6110" spans="1:1" hidden="1">
      <c r="A6110" s="4"/>
    </row>
    <row r="6111" spans="1:1" hidden="1">
      <c r="A6111" s="4"/>
    </row>
    <row r="6112" spans="1:1" hidden="1">
      <c r="A6112" s="4"/>
    </row>
    <row r="6113" spans="1:1" hidden="1">
      <c r="A6113" s="4"/>
    </row>
    <row r="6114" spans="1:1" hidden="1">
      <c r="A6114" s="4"/>
    </row>
    <row r="6115" spans="1:1" hidden="1">
      <c r="A6115" s="4"/>
    </row>
    <row r="6116" spans="1:1" hidden="1">
      <c r="A6116" s="4"/>
    </row>
    <row r="6117" spans="1:1" hidden="1">
      <c r="A6117" s="4"/>
    </row>
    <row r="6118" spans="1:1" hidden="1">
      <c r="A6118" s="4"/>
    </row>
    <row r="6119" spans="1:1" hidden="1">
      <c r="A6119" s="4"/>
    </row>
    <row r="6120" spans="1:1" hidden="1">
      <c r="A6120" s="4"/>
    </row>
    <row r="6121" spans="1:1" hidden="1">
      <c r="A6121" s="4"/>
    </row>
    <row r="6122" spans="1:1" hidden="1">
      <c r="A6122" s="4"/>
    </row>
    <row r="6123" spans="1:1" hidden="1">
      <c r="A6123" s="4"/>
    </row>
    <row r="6124" spans="1:1" hidden="1">
      <c r="A6124" s="4"/>
    </row>
    <row r="6125" spans="1:1" hidden="1">
      <c r="A6125" s="4"/>
    </row>
    <row r="6126" spans="1:1" hidden="1">
      <c r="A6126" s="4"/>
    </row>
    <row r="6127" spans="1:1" hidden="1">
      <c r="A6127" s="4"/>
    </row>
    <row r="6128" spans="1:1" hidden="1">
      <c r="A6128" s="4"/>
    </row>
    <row r="6129" spans="1:1" hidden="1">
      <c r="A6129" s="4"/>
    </row>
    <row r="6130" spans="1:1" hidden="1">
      <c r="A6130" s="4"/>
    </row>
    <row r="6131" spans="1:1" hidden="1">
      <c r="A6131" s="4"/>
    </row>
    <row r="6132" spans="1:1" hidden="1">
      <c r="A6132" s="4"/>
    </row>
    <row r="6133" spans="1:1" hidden="1">
      <c r="A6133" s="4"/>
    </row>
    <row r="6134" spans="1:1" hidden="1">
      <c r="A6134" s="4"/>
    </row>
    <row r="6135" spans="1:1" hidden="1">
      <c r="A6135" s="4"/>
    </row>
    <row r="6136" spans="1:1" hidden="1">
      <c r="A6136" s="4"/>
    </row>
    <row r="6137" spans="1:1" hidden="1">
      <c r="A6137" s="4"/>
    </row>
    <row r="6138" spans="1:1" hidden="1">
      <c r="A6138" s="4"/>
    </row>
    <row r="6139" spans="1:1" hidden="1">
      <c r="A6139" s="4"/>
    </row>
    <row r="6140" spans="1:1" hidden="1">
      <c r="A6140" s="4"/>
    </row>
    <row r="6141" spans="1:1" hidden="1">
      <c r="A6141" s="4"/>
    </row>
    <row r="6142" spans="1:1" hidden="1">
      <c r="A6142" s="4"/>
    </row>
    <row r="6143" spans="1:1" hidden="1">
      <c r="A6143" s="4"/>
    </row>
    <row r="6144" spans="1:1" hidden="1">
      <c r="A6144" s="4"/>
    </row>
    <row r="6145" spans="1:1" hidden="1">
      <c r="A6145" s="4"/>
    </row>
    <row r="6146" spans="1:1" hidden="1">
      <c r="A6146" s="4"/>
    </row>
    <row r="6147" spans="1:1" hidden="1">
      <c r="A6147" s="4"/>
    </row>
    <row r="6148" spans="1:1" hidden="1">
      <c r="A6148" s="4"/>
    </row>
    <row r="6149" spans="1:1" hidden="1">
      <c r="A6149" s="4"/>
    </row>
    <row r="6150" spans="1:1" hidden="1">
      <c r="A6150" s="4"/>
    </row>
    <row r="6151" spans="1:1" hidden="1">
      <c r="A6151" s="4"/>
    </row>
    <row r="6152" spans="1:1" hidden="1">
      <c r="A6152" s="4"/>
    </row>
    <row r="6153" spans="1:1" hidden="1">
      <c r="A6153" s="4"/>
    </row>
    <row r="6154" spans="1:1" hidden="1">
      <c r="A6154" s="4"/>
    </row>
    <row r="6155" spans="1:1" hidden="1">
      <c r="A6155" s="4"/>
    </row>
    <row r="6156" spans="1:1" hidden="1">
      <c r="A6156" s="4"/>
    </row>
    <row r="6157" spans="1:1" hidden="1">
      <c r="A6157" s="4"/>
    </row>
    <row r="6158" spans="1:1" hidden="1">
      <c r="A6158" s="4"/>
    </row>
    <row r="6159" spans="1:1" hidden="1">
      <c r="A6159" s="4"/>
    </row>
    <row r="6160" spans="1:1" hidden="1">
      <c r="A6160" s="4"/>
    </row>
    <row r="6161" spans="1:1" hidden="1">
      <c r="A6161" s="4"/>
    </row>
    <row r="6162" spans="1:1" hidden="1">
      <c r="A6162" s="4"/>
    </row>
    <row r="6163" spans="1:1" hidden="1">
      <c r="A6163" s="4"/>
    </row>
    <row r="6164" spans="1:1" hidden="1">
      <c r="A6164" s="4"/>
    </row>
    <row r="6165" spans="1:1" hidden="1">
      <c r="A6165" s="4"/>
    </row>
    <row r="6166" spans="1:1" hidden="1">
      <c r="A6166" s="4"/>
    </row>
    <row r="6167" spans="1:1" hidden="1">
      <c r="A6167" s="4"/>
    </row>
    <row r="6168" spans="1:1" hidden="1">
      <c r="A6168" s="4"/>
    </row>
    <row r="6169" spans="1:1" hidden="1">
      <c r="A6169" s="4"/>
    </row>
    <row r="6170" spans="1:1" hidden="1">
      <c r="A6170" s="4"/>
    </row>
    <row r="6171" spans="1:1" hidden="1">
      <c r="A6171" s="4"/>
    </row>
    <row r="6172" spans="1:1" hidden="1">
      <c r="A6172" s="4"/>
    </row>
    <row r="6173" spans="1:1" hidden="1">
      <c r="A6173" s="4"/>
    </row>
    <row r="6174" spans="1:1" hidden="1">
      <c r="A6174" s="4"/>
    </row>
    <row r="6175" spans="1:1" hidden="1">
      <c r="A6175" s="4"/>
    </row>
    <row r="6176" spans="1:1" hidden="1">
      <c r="A6176" s="4"/>
    </row>
    <row r="6177" spans="1:1" hidden="1">
      <c r="A6177" s="4"/>
    </row>
    <row r="6178" spans="1:1" hidden="1">
      <c r="A6178" s="4"/>
    </row>
    <row r="6179" spans="1:1" hidden="1">
      <c r="A6179" s="4"/>
    </row>
    <row r="6180" spans="1:1" hidden="1">
      <c r="A6180" s="4"/>
    </row>
    <row r="6181" spans="1:1" hidden="1">
      <c r="A6181" s="4"/>
    </row>
    <row r="6182" spans="1:1" hidden="1">
      <c r="A6182" s="4"/>
    </row>
    <row r="6183" spans="1:1" hidden="1">
      <c r="A6183" s="4"/>
    </row>
    <row r="6184" spans="1:1" hidden="1">
      <c r="A6184" s="4"/>
    </row>
    <row r="6185" spans="1:1" hidden="1">
      <c r="A6185" s="4"/>
    </row>
    <row r="6186" spans="1:1" hidden="1">
      <c r="A6186" s="4"/>
    </row>
    <row r="6187" spans="1:1" hidden="1">
      <c r="A6187" s="4"/>
    </row>
    <row r="6188" spans="1:1" hidden="1">
      <c r="A6188" s="4"/>
    </row>
    <row r="6189" spans="1:1" hidden="1">
      <c r="A6189" s="4"/>
    </row>
    <row r="6190" spans="1:1" hidden="1">
      <c r="A6190" s="4"/>
    </row>
    <row r="6191" spans="1:1" hidden="1">
      <c r="A6191" s="4"/>
    </row>
    <row r="6192" spans="1:1" hidden="1">
      <c r="A6192" s="4"/>
    </row>
    <row r="6193" spans="1:1" hidden="1">
      <c r="A6193" s="4"/>
    </row>
    <row r="6194" spans="1:1" hidden="1">
      <c r="A6194" s="4"/>
    </row>
    <row r="6195" spans="1:1" hidden="1">
      <c r="A6195" s="4"/>
    </row>
    <row r="6196" spans="1:1" hidden="1">
      <c r="A6196" s="4"/>
    </row>
    <row r="6197" spans="1:1" hidden="1">
      <c r="A6197" s="4"/>
    </row>
    <row r="6198" spans="1:1" hidden="1">
      <c r="A6198" s="4"/>
    </row>
    <row r="6199" spans="1:1" hidden="1">
      <c r="A6199" s="4"/>
    </row>
    <row r="6200" spans="1:1" hidden="1">
      <c r="A6200" s="4"/>
    </row>
    <row r="6201" spans="1:1" hidden="1">
      <c r="A6201" s="4"/>
    </row>
    <row r="6202" spans="1:1" hidden="1">
      <c r="A6202" s="4"/>
    </row>
    <row r="6203" spans="1:1" hidden="1">
      <c r="A6203" s="4"/>
    </row>
    <row r="6204" spans="1:1" hidden="1">
      <c r="A6204" s="4"/>
    </row>
    <row r="6205" spans="1:1" hidden="1">
      <c r="A6205" s="4"/>
    </row>
    <row r="6206" spans="1:1" hidden="1">
      <c r="A6206" s="4"/>
    </row>
    <row r="6207" spans="1:1" hidden="1">
      <c r="A6207" s="4"/>
    </row>
    <row r="6208" spans="1:1" hidden="1">
      <c r="A6208" s="4"/>
    </row>
    <row r="6209" spans="1:1" hidden="1">
      <c r="A6209" s="4"/>
    </row>
    <row r="6210" spans="1:1" hidden="1">
      <c r="A6210" s="4"/>
    </row>
    <row r="6211" spans="1:1" hidden="1">
      <c r="A6211" s="4"/>
    </row>
    <row r="6212" spans="1:1" hidden="1">
      <c r="A6212" s="4"/>
    </row>
    <row r="6213" spans="1:1" hidden="1">
      <c r="A6213" s="4"/>
    </row>
    <row r="6214" spans="1:1" hidden="1">
      <c r="A6214" s="4"/>
    </row>
    <row r="6215" spans="1:1" hidden="1">
      <c r="A6215" s="4"/>
    </row>
    <row r="6216" spans="1:1" hidden="1">
      <c r="A6216" s="4"/>
    </row>
    <row r="6217" spans="1:1" hidden="1">
      <c r="A6217" s="4"/>
    </row>
    <row r="6218" spans="1:1" hidden="1">
      <c r="A6218" s="4"/>
    </row>
    <row r="6219" spans="1:1" hidden="1">
      <c r="A6219" s="4"/>
    </row>
    <row r="6220" spans="1:1" hidden="1">
      <c r="A6220" s="4"/>
    </row>
    <row r="6221" spans="1:1" hidden="1">
      <c r="A6221" s="4"/>
    </row>
    <row r="6222" spans="1:1" hidden="1">
      <c r="A6222" s="4"/>
    </row>
    <row r="6223" spans="1:1" hidden="1">
      <c r="A6223" s="4"/>
    </row>
    <row r="6224" spans="1:1" hidden="1">
      <c r="A6224" s="4"/>
    </row>
    <row r="6225" spans="1:1" hidden="1">
      <c r="A6225" s="4"/>
    </row>
    <row r="6226" spans="1:1" hidden="1">
      <c r="A6226" s="4"/>
    </row>
    <row r="6227" spans="1:1" hidden="1">
      <c r="A6227" s="4"/>
    </row>
    <row r="6228" spans="1:1" hidden="1">
      <c r="A6228" s="4"/>
    </row>
    <row r="6229" spans="1:1" hidden="1">
      <c r="A6229" s="4"/>
    </row>
    <row r="6230" spans="1:1" hidden="1">
      <c r="A6230" s="4"/>
    </row>
    <row r="6231" spans="1:1" hidden="1">
      <c r="A6231" s="4"/>
    </row>
    <row r="6232" spans="1:1" hidden="1">
      <c r="A6232" s="4"/>
    </row>
    <row r="6233" spans="1:1" hidden="1">
      <c r="A6233" s="4"/>
    </row>
    <row r="6234" spans="1:1" hidden="1">
      <c r="A6234" s="4"/>
    </row>
    <row r="6235" spans="1:1" hidden="1">
      <c r="A6235" s="4"/>
    </row>
    <row r="6236" spans="1:1" hidden="1">
      <c r="A6236" s="4"/>
    </row>
    <row r="6237" spans="1:1" hidden="1">
      <c r="A6237" s="4"/>
    </row>
    <row r="6238" spans="1:1" hidden="1">
      <c r="A6238" s="4"/>
    </row>
    <row r="6239" spans="1:1" hidden="1">
      <c r="A6239" s="4"/>
    </row>
    <row r="6240" spans="1:1" hidden="1">
      <c r="A6240" s="4"/>
    </row>
    <row r="6241" spans="1:1" hidden="1">
      <c r="A6241" s="4"/>
    </row>
    <row r="6242" spans="1:1" hidden="1">
      <c r="A6242" s="4"/>
    </row>
    <row r="6243" spans="1:1" hidden="1">
      <c r="A6243" s="4"/>
    </row>
    <row r="6244" spans="1:1" hidden="1">
      <c r="A6244" s="4"/>
    </row>
    <row r="6245" spans="1:1" hidden="1">
      <c r="A6245" s="4"/>
    </row>
    <row r="6246" spans="1:1" hidden="1">
      <c r="A6246" s="4"/>
    </row>
    <row r="6247" spans="1:1" hidden="1">
      <c r="A6247" s="4"/>
    </row>
    <row r="6248" spans="1:1" hidden="1">
      <c r="A6248" s="4"/>
    </row>
    <row r="6249" spans="1:1" hidden="1">
      <c r="A6249" s="4"/>
    </row>
    <row r="6250" spans="1:1" hidden="1">
      <c r="A6250" s="4"/>
    </row>
    <row r="6251" spans="1:1" hidden="1">
      <c r="A6251" s="4"/>
    </row>
    <row r="6252" spans="1:1" hidden="1">
      <c r="A6252" s="4"/>
    </row>
    <row r="6253" spans="1:1" hidden="1">
      <c r="A6253" s="4"/>
    </row>
    <row r="6254" spans="1:1" hidden="1">
      <c r="A6254" s="4"/>
    </row>
    <row r="6255" spans="1:1" hidden="1">
      <c r="A6255" s="4"/>
    </row>
    <row r="6256" spans="1:1" hidden="1">
      <c r="A6256" s="4"/>
    </row>
    <row r="6257" spans="1:1" hidden="1">
      <c r="A6257" s="4"/>
    </row>
    <row r="6258" spans="1:1" hidden="1">
      <c r="A6258" s="4"/>
    </row>
    <row r="6259" spans="1:1" hidden="1">
      <c r="A6259" s="4"/>
    </row>
    <row r="6260" spans="1:1" hidden="1">
      <c r="A6260" s="4"/>
    </row>
    <row r="6261" spans="1:1" hidden="1">
      <c r="A6261" s="4"/>
    </row>
    <row r="6262" spans="1:1" hidden="1">
      <c r="A6262" s="4"/>
    </row>
    <row r="6263" spans="1:1" hidden="1">
      <c r="A6263" s="4"/>
    </row>
    <row r="6264" spans="1:1" hidden="1">
      <c r="A6264" s="4"/>
    </row>
    <row r="6265" spans="1:1" hidden="1">
      <c r="A6265" s="4"/>
    </row>
    <row r="6266" spans="1:1" hidden="1">
      <c r="A6266" s="4"/>
    </row>
    <row r="6267" spans="1:1" hidden="1">
      <c r="A6267" s="4"/>
    </row>
    <row r="6268" spans="1:1" hidden="1">
      <c r="A6268" s="4"/>
    </row>
    <row r="6269" spans="1:1" hidden="1">
      <c r="A6269" s="4"/>
    </row>
    <row r="6270" spans="1:1" hidden="1">
      <c r="A6270" s="4"/>
    </row>
    <row r="6271" spans="1:1" hidden="1">
      <c r="A6271" s="4"/>
    </row>
    <row r="6272" spans="1:1" hidden="1">
      <c r="A6272" s="4"/>
    </row>
    <row r="6273" spans="1:1" hidden="1">
      <c r="A6273" s="4"/>
    </row>
    <row r="6274" spans="1:1" hidden="1">
      <c r="A6274" s="4"/>
    </row>
    <row r="6275" spans="1:1" hidden="1">
      <c r="A6275" s="4"/>
    </row>
    <row r="6276" spans="1:1" hidden="1">
      <c r="A6276" s="4"/>
    </row>
    <row r="6277" spans="1:1" hidden="1">
      <c r="A6277" s="4"/>
    </row>
    <row r="6278" spans="1:1" hidden="1">
      <c r="A6278" s="4"/>
    </row>
    <row r="6279" spans="1:1" hidden="1">
      <c r="A6279" s="4"/>
    </row>
    <row r="6280" spans="1:1" hidden="1">
      <c r="A6280" s="4"/>
    </row>
    <row r="6281" spans="1:1" hidden="1">
      <c r="A6281" s="4"/>
    </row>
    <row r="6282" spans="1:1" hidden="1">
      <c r="A6282" s="4"/>
    </row>
    <row r="6283" spans="1:1" hidden="1">
      <c r="A6283" s="4"/>
    </row>
    <row r="6284" spans="1:1" hidden="1">
      <c r="A6284" s="4"/>
    </row>
    <row r="6285" spans="1:1" hidden="1">
      <c r="A6285" s="4"/>
    </row>
    <row r="6286" spans="1:1" hidden="1">
      <c r="A6286" s="4"/>
    </row>
    <row r="6287" spans="1:1" hidden="1">
      <c r="A6287" s="4"/>
    </row>
    <row r="6288" spans="1:1" hidden="1">
      <c r="A6288" s="4"/>
    </row>
    <row r="6289" spans="1:1" hidden="1">
      <c r="A6289" s="4"/>
    </row>
    <row r="6290" spans="1:1" hidden="1">
      <c r="A6290" s="4"/>
    </row>
    <row r="6291" spans="1:1" hidden="1">
      <c r="A6291" s="4"/>
    </row>
    <row r="6292" spans="1:1" hidden="1">
      <c r="A6292" s="4"/>
    </row>
    <row r="6293" spans="1:1" hidden="1">
      <c r="A6293" s="4"/>
    </row>
    <row r="6294" spans="1:1" hidden="1">
      <c r="A6294" s="4"/>
    </row>
    <row r="6295" spans="1:1" hidden="1">
      <c r="A6295" s="4"/>
    </row>
    <row r="6296" spans="1:1" hidden="1">
      <c r="A6296" s="4"/>
    </row>
    <row r="6297" spans="1:1" hidden="1">
      <c r="A6297" s="4"/>
    </row>
    <row r="6298" spans="1:1" hidden="1">
      <c r="A6298" s="4"/>
    </row>
    <row r="6299" spans="1:1" hidden="1">
      <c r="A6299" s="4"/>
    </row>
    <row r="6300" spans="1:1" hidden="1">
      <c r="A6300" s="4"/>
    </row>
    <row r="6301" spans="1:1" hidden="1">
      <c r="A6301" s="4"/>
    </row>
    <row r="6302" spans="1:1" hidden="1">
      <c r="A6302" s="4"/>
    </row>
    <row r="6303" spans="1:1" hidden="1">
      <c r="A6303" s="4"/>
    </row>
    <row r="6304" spans="1:1" hidden="1">
      <c r="A6304" s="4"/>
    </row>
    <row r="6305" spans="1:1" hidden="1">
      <c r="A6305" s="4"/>
    </row>
    <row r="6306" spans="1:1" hidden="1">
      <c r="A6306" s="4"/>
    </row>
    <row r="6307" spans="1:1" hidden="1">
      <c r="A6307" s="4"/>
    </row>
    <row r="6308" spans="1:1" hidden="1">
      <c r="A6308" s="4"/>
    </row>
    <row r="6309" spans="1:1" hidden="1">
      <c r="A6309" s="4"/>
    </row>
    <row r="6310" spans="1:1" hidden="1">
      <c r="A6310" s="4"/>
    </row>
    <row r="6311" spans="1:1" hidden="1">
      <c r="A6311" s="4"/>
    </row>
    <row r="6312" spans="1:1" hidden="1">
      <c r="A6312" s="4"/>
    </row>
    <row r="6313" spans="1:1" hidden="1">
      <c r="A6313" s="4"/>
    </row>
    <row r="6314" spans="1:1" hidden="1">
      <c r="A6314" s="4"/>
    </row>
    <row r="6315" spans="1:1" hidden="1">
      <c r="A6315" s="4"/>
    </row>
    <row r="6316" spans="1:1" hidden="1">
      <c r="A6316" s="4"/>
    </row>
    <row r="6317" spans="1:1" hidden="1">
      <c r="A6317" s="4"/>
    </row>
    <row r="6318" spans="1:1" hidden="1">
      <c r="A6318" s="4"/>
    </row>
    <row r="6319" spans="1:1" hidden="1">
      <c r="A6319" s="4"/>
    </row>
    <row r="6320" spans="1:1" hidden="1">
      <c r="A6320" s="4"/>
    </row>
    <row r="6321" spans="1:1" hidden="1">
      <c r="A6321" s="4"/>
    </row>
    <row r="6322" spans="1:1" hidden="1">
      <c r="A6322" s="4"/>
    </row>
    <row r="6323" spans="1:1" hidden="1">
      <c r="A6323" s="4"/>
    </row>
    <row r="6324" spans="1:1" hidden="1">
      <c r="A6324" s="4"/>
    </row>
    <row r="6325" spans="1:1" hidden="1">
      <c r="A6325" s="4"/>
    </row>
    <row r="6326" spans="1:1" hidden="1">
      <c r="A6326" s="4"/>
    </row>
    <row r="6327" spans="1:1" hidden="1">
      <c r="A6327" s="4"/>
    </row>
    <row r="6328" spans="1:1" hidden="1">
      <c r="A6328" s="4"/>
    </row>
    <row r="6329" spans="1:1" hidden="1">
      <c r="A6329" s="4"/>
    </row>
    <row r="6330" spans="1:1" hidden="1">
      <c r="A6330" s="4"/>
    </row>
    <row r="6331" spans="1:1" hidden="1">
      <c r="A6331" s="4"/>
    </row>
    <row r="6332" spans="1:1" hidden="1">
      <c r="A6332" s="4"/>
    </row>
    <row r="6333" spans="1:1" hidden="1">
      <c r="A6333" s="4"/>
    </row>
    <row r="6334" spans="1:1" hidden="1">
      <c r="A6334" s="4"/>
    </row>
    <row r="6335" spans="1:1" hidden="1">
      <c r="A6335" s="4"/>
    </row>
    <row r="6336" spans="1:1" hidden="1">
      <c r="A6336" s="4"/>
    </row>
    <row r="6337" spans="1:1" hidden="1">
      <c r="A6337" s="4"/>
    </row>
    <row r="6338" spans="1:1" hidden="1">
      <c r="A6338" s="4"/>
    </row>
    <row r="6339" spans="1:1" hidden="1">
      <c r="A6339" s="4"/>
    </row>
    <row r="6340" spans="1:1" hidden="1">
      <c r="A6340" s="4"/>
    </row>
    <row r="6341" spans="1:1" hidden="1">
      <c r="A6341" s="4"/>
    </row>
    <row r="6342" spans="1:1" hidden="1">
      <c r="A6342" s="4"/>
    </row>
    <row r="6343" spans="1:1" hidden="1">
      <c r="A6343" s="4"/>
    </row>
    <row r="6344" spans="1:1" hidden="1">
      <c r="A6344" s="4"/>
    </row>
    <row r="6345" spans="1:1" hidden="1">
      <c r="A6345" s="4"/>
    </row>
    <row r="6346" spans="1:1" hidden="1">
      <c r="A6346" s="4"/>
    </row>
    <row r="6347" spans="1:1" hidden="1">
      <c r="A6347" s="4"/>
    </row>
    <row r="6348" spans="1:1" hidden="1">
      <c r="A6348" s="4"/>
    </row>
    <row r="6349" spans="1:1" hidden="1">
      <c r="A6349" s="4"/>
    </row>
    <row r="6350" spans="1:1" hidden="1">
      <c r="A6350" s="4"/>
    </row>
    <row r="6351" spans="1:1" hidden="1">
      <c r="A6351" s="4"/>
    </row>
    <row r="6352" spans="1:1" hidden="1">
      <c r="A6352" s="4"/>
    </row>
    <row r="6353" spans="1:1" hidden="1">
      <c r="A6353" s="4"/>
    </row>
    <row r="6354" spans="1:1" hidden="1">
      <c r="A6354" s="4"/>
    </row>
    <row r="6355" spans="1:1" hidden="1">
      <c r="A6355" s="4"/>
    </row>
    <row r="6356" spans="1:1" hidden="1">
      <c r="A6356" s="4"/>
    </row>
    <row r="6357" spans="1:1" hidden="1">
      <c r="A6357" s="4"/>
    </row>
    <row r="6358" spans="1:1" hidden="1">
      <c r="A6358" s="4"/>
    </row>
    <row r="6359" spans="1:1" hidden="1">
      <c r="A6359" s="4"/>
    </row>
    <row r="6360" spans="1:1" hidden="1">
      <c r="A6360" s="4"/>
    </row>
    <row r="6361" spans="1:1" hidden="1">
      <c r="A6361" s="4"/>
    </row>
    <row r="6362" spans="1:1" hidden="1">
      <c r="A6362" s="4"/>
    </row>
    <row r="6363" spans="1:1" hidden="1">
      <c r="A6363" s="4"/>
    </row>
    <row r="6364" spans="1:1" hidden="1">
      <c r="A6364" s="4"/>
    </row>
    <row r="6365" spans="1:1" hidden="1">
      <c r="A6365" s="4"/>
    </row>
    <row r="6366" spans="1:1" hidden="1">
      <c r="A6366" s="4"/>
    </row>
    <row r="6367" spans="1:1" hidden="1">
      <c r="A6367" s="4"/>
    </row>
    <row r="6368" spans="1:1" hidden="1">
      <c r="A6368" s="4"/>
    </row>
    <row r="6369" spans="1:1" hidden="1">
      <c r="A6369" s="4"/>
    </row>
    <row r="6370" spans="1:1" hidden="1">
      <c r="A6370" s="4"/>
    </row>
    <row r="6371" spans="1:1" hidden="1">
      <c r="A6371" s="4"/>
    </row>
    <row r="6372" spans="1:1" hidden="1">
      <c r="A6372" s="4"/>
    </row>
    <row r="6373" spans="1:1" hidden="1">
      <c r="A6373" s="4"/>
    </row>
    <row r="6374" spans="1:1" hidden="1">
      <c r="A6374" s="4"/>
    </row>
    <row r="6375" spans="1:1" hidden="1">
      <c r="A6375" s="4"/>
    </row>
    <row r="6376" spans="1:1" hidden="1">
      <c r="A6376" s="4"/>
    </row>
    <row r="6377" spans="1:1" hidden="1">
      <c r="A6377" s="4"/>
    </row>
    <row r="6378" spans="1:1" hidden="1">
      <c r="A6378" s="4"/>
    </row>
    <row r="6379" spans="1:1" hidden="1">
      <c r="A6379" s="4"/>
    </row>
    <row r="6380" spans="1:1" hidden="1">
      <c r="A6380" s="4"/>
    </row>
    <row r="6381" spans="1:1" hidden="1">
      <c r="A6381" s="4"/>
    </row>
    <row r="6382" spans="1:1" hidden="1">
      <c r="A6382" s="4"/>
    </row>
    <row r="6383" spans="1:1" hidden="1">
      <c r="A6383" s="4"/>
    </row>
    <row r="6384" spans="1:1" hidden="1">
      <c r="A6384" s="4"/>
    </row>
    <row r="6385" spans="1:1" hidden="1">
      <c r="A6385" s="4"/>
    </row>
    <row r="6386" spans="1:1" hidden="1">
      <c r="A6386" s="4"/>
    </row>
    <row r="6387" spans="1:1" hidden="1">
      <c r="A6387" s="4"/>
    </row>
    <row r="6388" spans="1:1" hidden="1">
      <c r="A6388" s="4"/>
    </row>
    <row r="6389" spans="1:1" hidden="1">
      <c r="A6389" s="4"/>
    </row>
    <row r="6390" spans="1:1" hidden="1">
      <c r="A6390" s="4"/>
    </row>
    <row r="6391" spans="1:1" hidden="1">
      <c r="A6391" s="4"/>
    </row>
    <row r="6392" spans="1:1" hidden="1">
      <c r="A6392" s="4"/>
    </row>
    <row r="6393" spans="1:1" hidden="1">
      <c r="A6393" s="4"/>
    </row>
    <row r="6394" spans="1:1" hidden="1">
      <c r="A6394" s="4"/>
    </row>
    <row r="6395" spans="1:1" hidden="1">
      <c r="A6395" s="4"/>
    </row>
    <row r="6396" spans="1:1" hidden="1">
      <c r="A6396" s="4"/>
    </row>
    <row r="6397" spans="1:1" hidden="1">
      <c r="A6397" s="4"/>
    </row>
    <row r="6398" spans="1:1" hidden="1">
      <c r="A6398" s="4"/>
    </row>
    <row r="6399" spans="1:1" hidden="1">
      <c r="A6399" s="4"/>
    </row>
    <row r="6400" spans="1:1" hidden="1">
      <c r="A6400" s="4"/>
    </row>
    <row r="6401" spans="1:1" hidden="1">
      <c r="A6401" s="4"/>
    </row>
    <row r="6402" spans="1:1" hidden="1">
      <c r="A6402" s="4"/>
    </row>
    <row r="6403" spans="1:1" hidden="1">
      <c r="A6403" s="4"/>
    </row>
    <row r="6404" spans="1:1" hidden="1">
      <c r="A6404" s="4"/>
    </row>
    <row r="6405" spans="1:1" hidden="1">
      <c r="A6405" s="4"/>
    </row>
    <row r="6406" spans="1:1" hidden="1">
      <c r="A6406" s="4"/>
    </row>
    <row r="6407" spans="1:1" hidden="1">
      <c r="A6407" s="4"/>
    </row>
    <row r="6408" spans="1:1" hidden="1">
      <c r="A6408" s="4"/>
    </row>
    <row r="6409" spans="1:1" hidden="1">
      <c r="A6409" s="4"/>
    </row>
    <row r="6410" spans="1:1" hidden="1">
      <c r="A6410" s="4"/>
    </row>
    <row r="6411" spans="1:1" hidden="1">
      <c r="A6411" s="4"/>
    </row>
    <row r="6412" spans="1:1" hidden="1">
      <c r="A6412" s="4"/>
    </row>
    <row r="6413" spans="1:1" hidden="1">
      <c r="A6413" s="4"/>
    </row>
    <row r="6414" spans="1:1" hidden="1">
      <c r="A6414" s="4"/>
    </row>
    <row r="6415" spans="1:1" hidden="1">
      <c r="A6415" s="4"/>
    </row>
    <row r="6416" spans="1:1" hidden="1">
      <c r="A6416" s="4"/>
    </row>
    <row r="6417" spans="1:1" hidden="1">
      <c r="A6417" s="4"/>
    </row>
    <row r="6418" spans="1:1" hidden="1">
      <c r="A6418" s="4"/>
    </row>
    <row r="6419" spans="1:1" hidden="1">
      <c r="A6419" s="4"/>
    </row>
    <row r="6420" spans="1:1" hidden="1">
      <c r="A6420" s="4"/>
    </row>
    <row r="6421" spans="1:1" hidden="1">
      <c r="A6421" s="4"/>
    </row>
    <row r="6422" spans="1:1" hidden="1">
      <c r="A6422" s="4"/>
    </row>
    <row r="6423" spans="1:1" hidden="1">
      <c r="A6423" s="4"/>
    </row>
    <row r="6424" spans="1:1" hidden="1">
      <c r="A6424" s="4"/>
    </row>
    <row r="6425" spans="1:1" hidden="1">
      <c r="A6425" s="4"/>
    </row>
    <row r="6426" spans="1:1" hidden="1">
      <c r="A6426" s="4"/>
    </row>
    <row r="6427" spans="1:1" hidden="1">
      <c r="A6427" s="4"/>
    </row>
    <row r="6428" spans="1:1" hidden="1">
      <c r="A6428" s="4"/>
    </row>
    <row r="6429" spans="1:1" hidden="1">
      <c r="A6429" s="4"/>
    </row>
    <row r="6430" spans="1:1" hidden="1">
      <c r="A6430" s="4"/>
    </row>
    <row r="6431" spans="1:1" hidden="1">
      <c r="A6431" s="4"/>
    </row>
    <row r="6432" spans="1:1" hidden="1">
      <c r="A6432" s="4"/>
    </row>
    <row r="6433" spans="1:1" hidden="1">
      <c r="A6433" s="4"/>
    </row>
    <row r="6434" spans="1:1" hidden="1">
      <c r="A6434" s="4"/>
    </row>
    <row r="6435" spans="1:1" hidden="1">
      <c r="A6435" s="4"/>
    </row>
    <row r="6436" spans="1:1" hidden="1">
      <c r="A6436" s="4"/>
    </row>
    <row r="6437" spans="1:1" hidden="1">
      <c r="A6437" s="4"/>
    </row>
    <row r="6438" spans="1:1" hidden="1">
      <c r="A6438" s="4"/>
    </row>
    <row r="6439" spans="1:1" hidden="1">
      <c r="A6439" s="4"/>
    </row>
    <row r="6440" spans="1:1" hidden="1">
      <c r="A6440" s="4"/>
    </row>
    <row r="6441" spans="1:1" hidden="1">
      <c r="A6441" s="4"/>
    </row>
    <row r="6442" spans="1:1" hidden="1">
      <c r="A6442" s="4"/>
    </row>
    <row r="6443" spans="1:1" hidden="1">
      <c r="A6443" s="4"/>
    </row>
    <row r="6444" spans="1:1" hidden="1">
      <c r="A6444" s="4"/>
    </row>
    <row r="6445" spans="1:1" hidden="1">
      <c r="A6445" s="4"/>
    </row>
    <row r="6446" spans="1:1" hidden="1">
      <c r="A6446" s="4"/>
    </row>
    <row r="6447" spans="1:1" hidden="1">
      <c r="A6447" s="4"/>
    </row>
    <row r="6448" spans="1:1" hidden="1">
      <c r="A6448" s="4"/>
    </row>
    <row r="6449" spans="1:1" hidden="1">
      <c r="A6449" s="4"/>
    </row>
    <row r="6450" spans="1:1" hidden="1">
      <c r="A6450" s="4"/>
    </row>
    <row r="6451" spans="1:1" hidden="1">
      <c r="A6451" s="4"/>
    </row>
    <row r="6452" spans="1:1" hidden="1">
      <c r="A6452" s="4"/>
    </row>
    <row r="6453" spans="1:1" hidden="1">
      <c r="A6453" s="4"/>
    </row>
    <row r="6454" spans="1:1" hidden="1">
      <c r="A6454" s="4"/>
    </row>
    <row r="6455" spans="1:1" hidden="1">
      <c r="A6455" s="4"/>
    </row>
    <row r="6456" spans="1:1" hidden="1">
      <c r="A6456" s="4"/>
    </row>
    <row r="6457" spans="1:1" hidden="1">
      <c r="A6457" s="4"/>
    </row>
    <row r="6458" spans="1:1" hidden="1">
      <c r="A6458" s="4"/>
    </row>
    <row r="6459" spans="1:1" hidden="1">
      <c r="A6459" s="4"/>
    </row>
    <row r="6460" spans="1:1" hidden="1">
      <c r="A6460" s="4"/>
    </row>
    <row r="6461" spans="1:1" hidden="1">
      <c r="A6461" s="4"/>
    </row>
    <row r="6462" spans="1:1" hidden="1">
      <c r="A6462" s="4"/>
    </row>
    <row r="6463" spans="1:1" hidden="1">
      <c r="A6463" s="4"/>
    </row>
    <row r="6464" spans="1:1" hidden="1">
      <c r="A6464" s="4"/>
    </row>
    <row r="6465" spans="1:1" hidden="1">
      <c r="A6465" s="4"/>
    </row>
    <row r="6466" spans="1:1" hidden="1">
      <c r="A6466" s="4"/>
    </row>
    <row r="6467" spans="1:1" hidden="1">
      <c r="A6467" s="4"/>
    </row>
    <row r="6468" spans="1:1" hidden="1">
      <c r="A6468" s="4"/>
    </row>
    <row r="6469" spans="1:1" hidden="1">
      <c r="A6469" s="4"/>
    </row>
    <row r="6470" spans="1:1" hidden="1">
      <c r="A6470" s="4"/>
    </row>
    <row r="6471" spans="1:1" hidden="1">
      <c r="A6471" s="4"/>
    </row>
    <row r="6472" spans="1:1" hidden="1">
      <c r="A6472" s="4"/>
    </row>
    <row r="6473" spans="1:1" hidden="1">
      <c r="A6473" s="4"/>
    </row>
    <row r="6474" spans="1:1" hidden="1">
      <c r="A6474" s="4"/>
    </row>
    <row r="6475" spans="1:1" hidden="1">
      <c r="A6475" s="4"/>
    </row>
    <row r="6476" spans="1:1" hidden="1">
      <c r="A6476" s="4"/>
    </row>
    <row r="6477" spans="1:1" hidden="1">
      <c r="A6477" s="4"/>
    </row>
    <row r="6478" spans="1:1" hidden="1">
      <c r="A6478" s="4"/>
    </row>
    <row r="6479" spans="1:1" hidden="1">
      <c r="A6479" s="4"/>
    </row>
    <row r="6480" spans="1:1" hidden="1">
      <c r="A6480" s="4"/>
    </row>
    <row r="6481" spans="1:1" hidden="1">
      <c r="A6481" s="4"/>
    </row>
    <row r="6482" spans="1:1" hidden="1">
      <c r="A6482" s="4"/>
    </row>
    <row r="6483" spans="1:1" hidden="1">
      <c r="A6483" s="4"/>
    </row>
    <row r="6484" spans="1:1" hidden="1">
      <c r="A6484" s="4"/>
    </row>
    <row r="6485" spans="1:1" hidden="1">
      <c r="A6485" s="4"/>
    </row>
    <row r="6486" spans="1:1" hidden="1">
      <c r="A6486" s="4"/>
    </row>
    <row r="6487" spans="1:1" hidden="1">
      <c r="A6487" s="4"/>
    </row>
    <row r="6488" spans="1:1" hidden="1">
      <c r="A6488" s="4"/>
    </row>
    <row r="6489" spans="1:1" hidden="1">
      <c r="A6489" s="4"/>
    </row>
    <row r="6490" spans="1:1" hidden="1">
      <c r="A6490" s="4"/>
    </row>
    <row r="6491" spans="1:1" hidden="1">
      <c r="A6491" s="4"/>
    </row>
    <row r="6492" spans="1:1" hidden="1">
      <c r="A6492" s="4"/>
    </row>
    <row r="6493" spans="1:1" hidden="1">
      <c r="A6493" s="4"/>
    </row>
    <row r="6494" spans="1:1" hidden="1">
      <c r="A6494" s="4"/>
    </row>
    <row r="6495" spans="1:1" hidden="1">
      <c r="A6495" s="4"/>
    </row>
    <row r="6496" spans="1:1" hidden="1">
      <c r="A6496" s="4"/>
    </row>
    <row r="6497" spans="1:1" hidden="1">
      <c r="A6497" s="4"/>
    </row>
    <row r="6498" spans="1:1" hidden="1">
      <c r="A6498" s="4"/>
    </row>
    <row r="6499" spans="1:1" hidden="1">
      <c r="A6499" s="4"/>
    </row>
    <row r="6500" spans="1:1" hidden="1">
      <c r="A6500" s="4"/>
    </row>
    <row r="6501" spans="1:1" hidden="1">
      <c r="A6501" s="4"/>
    </row>
    <row r="6502" spans="1:1" hidden="1">
      <c r="A6502" s="4"/>
    </row>
    <row r="6503" spans="1:1" hidden="1">
      <c r="A6503" s="4"/>
    </row>
    <row r="6504" spans="1:1" hidden="1">
      <c r="A6504" s="4"/>
    </row>
    <row r="6505" spans="1:1" hidden="1">
      <c r="A6505" s="4"/>
    </row>
    <row r="6506" spans="1:1" hidden="1">
      <c r="A6506" s="4"/>
    </row>
    <row r="6507" spans="1:1" hidden="1">
      <c r="A6507" s="4"/>
    </row>
    <row r="6508" spans="1:1" hidden="1">
      <c r="A6508" s="4"/>
    </row>
    <row r="6509" spans="1:1" hidden="1">
      <c r="A6509" s="4"/>
    </row>
    <row r="6510" spans="1:1" hidden="1">
      <c r="A6510" s="4"/>
    </row>
    <row r="6511" spans="1:1" hidden="1">
      <c r="A6511" s="4"/>
    </row>
    <row r="6512" spans="1:1" hidden="1">
      <c r="A6512" s="4"/>
    </row>
    <row r="6513" spans="1:1" hidden="1">
      <c r="A6513" s="4"/>
    </row>
    <row r="6514" spans="1:1" hidden="1">
      <c r="A6514" s="4"/>
    </row>
    <row r="6515" spans="1:1" hidden="1">
      <c r="A6515" s="4"/>
    </row>
    <row r="6516" spans="1:1" hidden="1">
      <c r="A6516" s="4"/>
    </row>
    <row r="6517" spans="1:1" hidden="1">
      <c r="A6517" s="4"/>
    </row>
    <row r="6518" spans="1:1" hidden="1">
      <c r="A6518" s="4"/>
    </row>
    <row r="6519" spans="1:1" hidden="1">
      <c r="A6519" s="4"/>
    </row>
    <row r="6520" spans="1:1" hidden="1">
      <c r="A6520" s="4"/>
    </row>
    <row r="6521" spans="1:1" hidden="1">
      <c r="A6521" s="4"/>
    </row>
    <row r="6522" spans="1:1" hidden="1">
      <c r="A6522" s="4"/>
    </row>
    <row r="6523" spans="1:1" hidden="1">
      <c r="A6523" s="4"/>
    </row>
    <row r="6524" spans="1:1" hidden="1">
      <c r="A6524" s="4"/>
    </row>
    <row r="6525" spans="1:1" hidden="1">
      <c r="A6525" s="4"/>
    </row>
    <row r="6526" spans="1:1" hidden="1">
      <c r="A6526" s="4"/>
    </row>
    <row r="6527" spans="1:1" hidden="1">
      <c r="A6527" s="4"/>
    </row>
    <row r="6528" spans="1:1" hidden="1">
      <c r="A6528" s="4"/>
    </row>
    <row r="6529" spans="1:1" hidden="1">
      <c r="A6529" s="4"/>
    </row>
    <row r="6530" spans="1:1" hidden="1">
      <c r="A6530" s="4"/>
    </row>
    <row r="6531" spans="1:1" hidden="1">
      <c r="A6531" s="4"/>
    </row>
    <row r="6532" spans="1:1" hidden="1">
      <c r="A6532" s="4"/>
    </row>
    <row r="6533" spans="1:1" hidden="1">
      <c r="A6533" s="4"/>
    </row>
    <row r="6534" spans="1:1" hidden="1">
      <c r="A6534" s="4"/>
    </row>
    <row r="6535" spans="1:1" hidden="1">
      <c r="A6535" s="4"/>
    </row>
    <row r="6536" spans="1:1" hidden="1">
      <c r="A6536" s="4"/>
    </row>
    <row r="6537" spans="1:1" hidden="1">
      <c r="A6537" s="4"/>
    </row>
    <row r="6538" spans="1:1" hidden="1">
      <c r="A6538" s="4"/>
    </row>
    <row r="6539" spans="1:1" hidden="1">
      <c r="A6539" s="4"/>
    </row>
    <row r="6540" spans="1:1" hidden="1">
      <c r="A6540" s="4"/>
    </row>
    <row r="6541" spans="1:1" hidden="1">
      <c r="A6541" s="4"/>
    </row>
    <row r="6542" spans="1:1" hidden="1">
      <c r="A6542" s="4"/>
    </row>
    <row r="6543" spans="1:1" hidden="1">
      <c r="A6543" s="4"/>
    </row>
    <row r="6544" spans="1:1" hidden="1">
      <c r="A6544" s="4"/>
    </row>
    <row r="6545" spans="1:1" hidden="1">
      <c r="A6545" s="4"/>
    </row>
    <row r="6546" spans="1:1" hidden="1">
      <c r="A6546" s="4"/>
    </row>
    <row r="6547" spans="1:1" hidden="1">
      <c r="A6547" s="4"/>
    </row>
    <row r="6548" spans="1:1" hidden="1">
      <c r="A6548" s="4"/>
    </row>
    <row r="6549" spans="1:1" hidden="1">
      <c r="A6549" s="4"/>
    </row>
    <row r="6550" spans="1:1" hidden="1">
      <c r="A6550" s="4"/>
    </row>
    <row r="6551" spans="1:1" hidden="1">
      <c r="A6551" s="4"/>
    </row>
    <row r="6552" spans="1:1" hidden="1">
      <c r="A6552" s="4"/>
    </row>
    <row r="6553" spans="1:1" hidden="1">
      <c r="A6553" s="4"/>
    </row>
    <row r="6554" spans="1:1" hidden="1">
      <c r="A6554" s="4"/>
    </row>
    <row r="6555" spans="1:1" hidden="1">
      <c r="A6555" s="4"/>
    </row>
    <row r="6556" spans="1:1" hidden="1">
      <c r="A6556" s="4"/>
    </row>
    <row r="6557" spans="1:1" hidden="1">
      <c r="A6557" s="4"/>
    </row>
    <row r="6558" spans="1:1" hidden="1">
      <c r="A6558" s="4"/>
    </row>
    <row r="6559" spans="1:1" hidden="1">
      <c r="A6559" s="4"/>
    </row>
    <row r="6560" spans="1:1" hidden="1">
      <c r="A6560" s="4"/>
    </row>
    <row r="6561" spans="1:1" hidden="1">
      <c r="A6561" s="4"/>
    </row>
    <row r="6562" spans="1:1" hidden="1">
      <c r="A6562" s="4"/>
    </row>
    <row r="6563" spans="1:1" hidden="1">
      <c r="A6563" s="4"/>
    </row>
    <row r="6564" spans="1:1" hidden="1">
      <c r="A6564" s="4"/>
    </row>
    <row r="6565" spans="1:1" hidden="1">
      <c r="A6565" s="4"/>
    </row>
    <row r="6566" spans="1:1" hidden="1">
      <c r="A6566" s="4"/>
    </row>
    <row r="6567" spans="1:1" hidden="1">
      <c r="A6567" s="4"/>
    </row>
    <row r="6568" spans="1:1" hidden="1">
      <c r="A6568" s="4"/>
    </row>
    <row r="6569" spans="1:1" hidden="1">
      <c r="A6569" s="4"/>
    </row>
    <row r="6570" spans="1:1" hidden="1">
      <c r="A6570" s="4"/>
    </row>
    <row r="6571" spans="1:1" hidden="1">
      <c r="A6571" s="4"/>
    </row>
    <row r="6572" spans="1:1" hidden="1">
      <c r="A6572" s="4"/>
    </row>
    <row r="6573" spans="1:1" hidden="1">
      <c r="A6573" s="4"/>
    </row>
    <row r="6574" spans="1:1" hidden="1">
      <c r="A6574" s="4"/>
    </row>
    <row r="6575" spans="1:1" hidden="1">
      <c r="A6575" s="4"/>
    </row>
    <row r="6576" spans="1:1" hidden="1">
      <c r="A6576" s="4"/>
    </row>
    <row r="6577" spans="1:1" hidden="1">
      <c r="A6577" s="4"/>
    </row>
    <row r="6578" spans="1:1" hidden="1">
      <c r="A6578" s="4"/>
    </row>
    <row r="6579" spans="1:1" hidden="1">
      <c r="A6579" s="4"/>
    </row>
    <row r="6580" spans="1:1" hidden="1">
      <c r="A6580" s="4"/>
    </row>
    <row r="6581" spans="1:1" hidden="1">
      <c r="A6581" s="4"/>
    </row>
    <row r="6582" spans="1:1" hidden="1">
      <c r="A6582" s="4"/>
    </row>
    <row r="6583" spans="1:1" hidden="1">
      <c r="A6583" s="4"/>
    </row>
    <row r="6584" spans="1:1" hidden="1">
      <c r="A6584" s="4"/>
    </row>
    <row r="6585" spans="1:1" hidden="1">
      <c r="A6585" s="4"/>
    </row>
    <row r="6586" spans="1:1" hidden="1">
      <c r="A6586" s="4"/>
    </row>
    <row r="6587" spans="1:1" hidden="1">
      <c r="A6587" s="4"/>
    </row>
    <row r="6588" spans="1:1" hidden="1">
      <c r="A6588" s="4"/>
    </row>
    <row r="6589" spans="1:1" hidden="1">
      <c r="A6589" s="4"/>
    </row>
    <row r="6590" spans="1:1" hidden="1">
      <c r="A6590" s="4"/>
    </row>
    <row r="6591" spans="1:1" hidden="1">
      <c r="A6591" s="4"/>
    </row>
    <row r="6592" spans="1:1" hidden="1">
      <c r="A6592" s="4"/>
    </row>
    <row r="6593" spans="1:1" hidden="1">
      <c r="A6593" s="4"/>
    </row>
    <row r="6594" spans="1:1" hidden="1">
      <c r="A6594" s="4"/>
    </row>
    <row r="6595" spans="1:1" hidden="1">
      <c r="A6595" s="4"/>
    </row>
    <row r="6596" spans="1:1" hidden="1">
      <c r="A6596" s="4"/>
    </row>
    <row r="6597" spans="1:1" hidden="1">
      <c r="A6597" s="4"/>
    </row>
    <row r="6598" spans="1:1" hidden="1">
      <c r="A6598" s="4"/>
    </row>
    <row r="6599" spans="1:1" hidden="1">
      <c r="A6599" s="4"/>
    </row>
    <row r="6600" spans="1:1" hidden="1">
      <c r="A6600" s="4"/>
    </row>
    <row r="6601" spans="1:1" hidden="1">
      <c r="A6601" s="4"/>
    </row>
    <row r="6602" spans="1:1" hidden="1">
      <c r="A6602" s="4"/>
    </row>
    <row r="6603" spans="1:1" hidden="1">
      <c r="A6603" s="4"/>
    </row>
    <row r="6604" spans="1:1" hidden="1">
      <c r="A6604" s="4"/>
    </row>
    <row r="6605" spans="1:1" hidden="1">
      <c r="A6605" s="4"/>
    </row>
    <row r="6606" spans="1:1" hidden="1">
      <c r="A6606" s="4"/>
    </row>
    <row r="6607" spans="1:1" hidden="1">
      <c r="A6607" s="4"/>
    </row>
    <row r="6608" spans="1:1" hidden="1">
      <c r="A6608" s="4"/>
    </row>
    <row r="6609" spans="1:1" hidden="1">
      <c r="A6609" s="4"/>
    </row>
    <row r="6610" spans="1:1" hidden="1">
      <c r="A6610" s="4"/>
    </row>
    <row r="6611" spans="1:1" hidden="1">
      <c r="A6611" s="4"/>
    </row>
    <row r="6612" spans="1:1" hidden="1">
      <c r="A6612" s="4"/>
    </row>
    <row r="6613" spans="1:1" hidden="1">
      <c r="A6613" s="4"/>
    </row>
    <row r="6614" spans="1:1" hidden="1">
      <c r="A6614" s="4"/>
    </row>
    <row r="6615" spans="1:1" hidden="1">
      <c r="A6615" s="4"/>
    </row>
    <row r="6616" spans="1:1" hidden="1">
      <c r="A6616" s="4"/>
    </row>
    <row r="6617" spans="1:1" hidden="1">
      <c r="A6617" s="4"/>
    </row>
    <row r="6618" spans="1:1" hidden="1">
      <c r="A6618" s="4"/>
    </row>
    <row r="6619" spans="1:1" hidden="1">
      <c r="A6619" s="4"/>
    </row>
    <row r="6620" spans="1:1" hidden="1">
      <c r="A6620" s="4"/>
    </row>
    <row r="6621" spans="1:1" hidden="1">
      <c r="A6621" s="4"/>
    </row>
    <row r="6622" spans="1:1" hidden="1">
      <c r="A6622" s="4"/>
    </row>
    <row r="6623" spans="1:1" hidden="1">
      <c r="A6623" s="4"/>
    </row>
    <row r="6624" spans="1:1" hidden="1">
      <c r="A6624" s="4"/>
    </row>
    <row r="6625" spans="1:1" hidden="1">
      <c r="A6625" s="4"/>
    </row>
    <row r="6626" spans="1:1" hidden="1">
      <c r="A6626" s="4"/>
    </row>
    <row r="6627" spans="1:1" hidden="1">
      <c r="A6627" s="4"/>
    </row>
    <row r="6628" spans="1:1" hidden="1">
      <c r="A6628" s="4"/>
    </row>
    <row r="6629" spans="1:1" hidden="1">
      <c r="A6629" s="4"/>
    </row>
    <row r="6630" spans="1:1" hidden="1">
      <c r="A6630" s="4"/>
    </row>
    <row r="6631" spans="1:1" hidden="1">
      <c r="A6631" s="4"/>
    </row>
    <row r="6632" spans="1:1" hidden="1">
      <c r="A6632" s="4"/>
    </row>
    <row r="6633" spans="1:1" hidden="1">
      <c r="A6633" s="4"/>
    </row>
    <row r="6634" spans="1:1" hidden="1">
      <c r="A6634" s="4"/>
    </row>
    <row r="6635" spans="1:1" hidden="1">
      <c r="A6635" s="4"/>
    </row>
    <row r="6636" spans="1:1" hidden="1">
      <c r="A6636" s="4"/>
    </row>
    <row r="6637" spans="1:1" hidden="1">
      <c r="A6637" s="4"/>
    </row>
    <row r="6638" spans="1:1" hidden="1">
      <c r="A6638" s="4"/>
    </row>
    <row r="6639" spans="1:1" hidden="1">
      <c r="A6639" s="4"/>
    </row>
    <row r="6640" spans="1:1" hidden="1">
      <c r="A6640" s="4"/>
    </row>
    <row r="6641" spans="1:1" hidden="1">
      <c r="A6641" s="4"/>
    </row>
    <row r="6642" spans="1:1" hidden="1">
      <c r="A6642" s="4"/>
    </row>
    <row r="6643" spans="1:1" hidden="1">
      <c r="A6643" s="4"/>
    </row>
    <row r="6644" spans="1:1" hidden="1">
      <c r="A6644" s="4"/>
    </row>
    <row r="6645" spans="1:1" hidden="1">
      <c r="A6645" s="4"/>
    </row>
    <row r="6646" spans="1:1" hidden="1">
      <c r="A6646" s="4"/>
    </row>
    <row r="6647" spans="1:1" hidden="1">
      <c r="A6647" s="4"/>
    </row>
    <row r="6648" spans="1:1" hidden="1">
      <c r="A6648" s="4"/>
    </row>
    <row r="6649" spans="1:1" hidden="1">
      <c r="A6649" s="4"/>
    </row>
    <row r="6650" spans="1:1" hidden="1">
      <c r="A6650" s="4"/>
    </row>
    <row r="6651" spans="1:1" hidden="1">
      <c r="A6651" s="4"/>
    </row>
    <row r="6652" spans="1:1" hidden="1">
      <c r="A6652" s="4"/>
    </row>
    <row r="6653" spans="1:1" hidden="1">
      <c r="A6653" s="4"/>
    </row>
    <row r="6654" spans="1:1" hidden="1">
      <c r="A6654" s="4"/>
    </row>
    <row r="6655" spans="1:1" hidden="1">
      <c r="A6655" s="4"/>
    </row>
    <row r="6656" spans="1:1" hidden="1">
      <c r="A6656" s="4"/>
    </row>
    <row r="6657" spans="1:1" hidden="1">
      <c r="A6657" s="4"/>
    </row>
    <row r="6658" spans="1:1" hidden="1">
      <c r="A6658" s="4"/>
    </row>
    <row r="6659" spans="1:1" hidden="1">
      <c r="A6659" s="4"/>
    </row>
    <row r="6660" spans="1:1" hidden="1">
      <c r="A6660" s="4"/>
    </row>
    <row r="6661" spans="1:1" hidden="1">
      <c r="A6661" s="4"/>
    </row>
    <row r="6662" spans="1:1" hidden="1">
      <c r="A6662" s="4"/>
    </row>
    <row r="6663" spans="1:1" hidden="1">
      <c r="A6663" s="4"/>
    </row>
    <row r="6664" spans="1:1" hidden="1">
      <c r="A6664" s="4"/>
    </row>
    <row r="6665" spans="1:1" hidden="1">
      <c r="A6665" s="4"/>
    </row>
    <row r="6666" spans="1:1" hidden="1">
      <c r="A6666" s="4"/>
    </row>
    <row r="6667" spans="1:1" hidden="1">
      <c r="A6667" s="4"/>
    </row>
    <row r="6668" spans="1:1" hidden="1">
      <c r="A6668" s="4"/>
    </row>
    <row r="6669" spans="1:1" hidden="1">
      <c r="A6669" s="4"/>
    </row>
    <row r="6670" spans="1:1" hidden="1">
      <c r="A6670" s="4"/>
    </row>
    <row r="6671" spans="1:1" hidden="1">
      <c r="A6671" s="4"/>
    </row>
    <row r="6672" spans="1:1" hidden="1">
      <c r="A6672" s="4"/>
    </row>
    <row r="6673" spans="1:1" hidden="1">
      <c r="A6673" s="4"/>
    </row>
    <row r="6674" spans="1:1" hidden="1">
      <c r="A6674" s="4"/>
    </row>
    <row r="6675" spans="1:1" hidden="1">
      <c r="A6675" s="4"/>
    </row>
    <row r="6676" spans="1:1" hidden="1">
      <c r="A6676" s="4"/>
    </row>
    <row r="6677" spans="1:1" hidden="1">
      <c r="A6677" s="4"/>
    </row>
    <row r="6678" spans="1:1" hidden="1">
      <c r="A6678" s="4"/>
    </row>
    <row r="6679" spans="1:1" hidden="1">
      <c r="A6679" s="4"/>
    </row>
    <row r="6680" spans="1:1" hidden="1">
      <c r="A6680" s="4"/>
    </row>
    <row r="6681" spans="1:1" hidden="1">
      <c r="A6681" s="4"/>
    </row>
    <row r="6682" spans="1:1" hidden="1">
      <c r="A6682" s="4"/>
    </row>
    <row r="6683" spans="1:1" hidden="1">
      <c r="A6683" s="4"/>
    </row>
    <row r="6684" spans="1:1" hidden="1">
      <c r="A6684" s="4"/>
    </row>
    <row r="6685" spans="1:1" hidden="1">
      <c r="A6685" s="4"/>
    </row>
    <row r="6686" spans="1:1" hidden="1">
      <c r="A6686" s="4"/>
    </row>
    <row r="6687" spans="1:1" hidden="1">
      <c r="A6687" s="4"/>
    </row>
    <row r="6688" spans="1:1" hidden="1">
      <c r="A6688" s="4"/>
    </row>
    <row r="6689" spans="1:1" hidden="1">
      <c r="A6689" s="4"/>
    </row>
    <row r="6690" spans="1:1" hidden="1">
      <c r="A6690" s="4"/>
    </row>
    <row r="6691" spans="1:1" hidden="1">
      <c r="A6691" s="4"/>
    </row>
    <row r="6692" spans="1:1" hidden="1">
      <c r="A6692" s="4"/>
    </row>
    <row r="6693" spans="1:1" hidden="1">
      <c r="A6693" s="4"/>
    </row>
    <row r="6694" spans="1:1" hidden="1">
      <c r="A6694" s="4"/>
    </row>
    <row r="6695" spans="1:1" hidden="1">
      <c r="A6695" s="4"/>
    </row>
    <row r="6696" spans="1:1" hidden="1">
      <c r="A6696" s="4"/>
    </row>
    <row r="6697" spans="1:1" hidden="1">
      <c r="A6697" s="4"/>
    </row>
    <row r="6698" spans="1:1" hidden="1">
      <c r="A6698" s="4"/>
    </row>
    <row r="6699" spans="1:1" hidden="1">
      <c r="A6699" s="4"/>
    </row>
    <row r="6700" spans="1:1" hidden="1">
      <c r="A6700" s="4"/>
    </row>
    <row r="6701" spans="1:1" hidden="1">
      <c r="A6701" s="4"/>
    </row>
    <row r="6702" spans="1:1" hidden="1">
      <c r="A6702" s="4"/>
    </row>
    <row r="6703" spans="1:1" hidden="1">
      <c r="A6703" s="4"/>
    </row>
    <row r="6704" spans="1:1" hidden="1">
      <c r="A6704" s="4"/>
    </row>
    <row r="6705" spans="1:1" hidden="1">
      <c r="A6705" s="4"/>
    </row>
    <row r="6706" spans="1:1" hidden="1">
      <c r="A6706" s="4"/>
    </row>
    <row r="6707" spans="1:1" hidden="1">
      <c r="A6707" s="4"/>
    </row>
    <row r="6708" spans="1:1" hidden="1">
      <c r="A6708" s="4"/>
    </row>
    <row r="6709" spans="1:1" hidden="1">
      <c r="A6709" s="4"/>
    </row>
    <row r="6710" spans="1:1" hidden="1">
      <c r="A6710" s="4"/>
    </row>
    <row r="6711" spans="1:1" hidden="1">
      <c r="A6711" s="4"/>
    </row>
    <row r="6712" spans="1:1" hidden="1">
      <c r="A6712" s="4"/>
    </row>
    <row r="6713" spans="1:1" hidden="1">
      <c r="A6713" s="4"/>
    </row>
    <row r="6714" spans="1:1" hidden="1">
      <c r="A6714" s="4"/>
    </row>
    <row r="6715" spans="1:1" hidden="1">
      <c r="A6715" s="4"/>
    </row>
    <row r="6716" spans="1:1" hidden="1">
      <c r="A6716" s="4"/>
    </row>
    <row r="6717" spans="1:1" hidden="1">
      <c r="A6717" s="4"/>
    </row>
    <row r="6718" spans="1:1" hidden="1">
      <c r="A6718" s="4"/>
    </row>
    <row r="6719" spans="1:1" hidden="1">
      <c r="A6719" s="4"/>
    </row>
    <row r="6720" spans="1:1" hidden="1">
      <c r="A6720" s="4"/>
    </row>
    <row r="6721" spans="1:1" hidden="1">
      <c r="A6721" s="4"/>
    </row>
    <row r="6722" spans="1:1" hidden="1">
      <c r="A6722" s="4"/>
    </row>
    <row r="6723" spans="1:1" hidden="1">
      <c r="A6723" s="4"/>
    </row>
    <row r="6724" spans="1:1" hidden="1">
      <c r="A6724" s="4"/>
    </row>
    <row r="6725" spans="1:1" hidden="1">
      <c r="A6725" s="4"/>
    </row>
    <row r="6726" spans="1:1" hidden="1">
      <c r="A6726" s="4"/>
    </row>
    <row r="6727" spans="1:1" hidden="1">
      <c r="A6727" s="4"/>
    </row>
    <row r="6728" spans="1:1" hidden="1">
      <c r="A6728" s="4"/>
    </row>
    <row r="6729" spans="1:1" hidden="1">
      <c r="A6729" s="4"/>
    </row>
    <row r="6730" spans="1:1" hidden="1">
      <c r="A6730" s="4"/>
    </row>
    <row r="6731" spans="1:1" hidden="1">
      <c r="A6731" s="4"/>
    </row>
    <row r="6732" spans="1:1" hidden="1">
      <c r="A6732" s="4"/>
    </row>
    <row r="6733" spans="1:1" hidden="1">
      <c r="A6733" s="4"/>
    </row>
    <row r="6734" spans="1:1" hidden="1">
      <c r="A6734" s="4"/>
    </row>
    <row r="6735" spans="1:1" hidden="1">
      <c r="A6735" s="4"/>
    </row>
    <row r="6736" spans="1:1" hidden="1">
      <c r="A6736" s="4"/>
    </row>
    <row r="6737" spans="1:1" hidden="1">
      <c r="A6737" s="4"/>
    </row>
    <row r="6738" spans="1:1" hidden="1">
      <c r="A6738" s="4"/>
    </row>
    <row r="6739" spans="1:1" hidden="1">
      <c r="A6739" s="4"/>
    </row>
    <row r="6740" spans="1:1" hidden="1">
      <c r="A6740" s="4"/>
    </row>
    <row r="6741" spans="1:1" hidden="1">
      <c r="A6741" s="4"/>
    </row>
    <row r="6742" spans="1:1" hidden="1">
      <c r="A6742" s="4"/>
    </row>
    <row r="6743" spans="1:1" hidden="1">
      <c r="A6743" s="4"/>
    </row>
    <row r="6744" spans="1:1" hidden="1">
      <c r="A6744" s="4"/>
    </row>
    <row r="6745" spans="1:1" hidden="1">
      <c r="A6745" s="4"/>
    </row>
    <row r="6746" spans="1:1" hidden="1">
      <c r="A6746" s="4"/>
    </row>
    <row r="6747" spans="1:1" hidden="1">
      <c r="A6747" s="4"/>
    </row>
    <row r="6748" spans="1:1" hidden="1">
      <c r="A6748" s="4"/>
    </row>
    <row r="6749" spans="1:1" hidden="1">
      <c r="A6749" s="4"/>
    </row>
    <row r="6750" spans="1:1" hidden="1">
      <c r="A6750" s="4"/>
    </row>
    <row r="6751" spans="1:1" hidden="1">
      <c r="A6751" s="4"/>
    </row>
    <row r="6752" spans="1:1" hidden="1">
      <c r="A6752" s="4"/>
    </row>
    <row r="6753" spans="1:1" hidden="1">
      <c r="A6753" s="4"/>
    </row>
    <row r="6754" spans="1:1" hidden="1">
      <c r="A6754" s="4"/>
    </row>
    <row r="6755" spans="1:1" hidden="1">
      <c r="A6755" s="4"/>
    </row>
    <row r="6756" spans="1:1" hidden="1">
      <c r="A6756" s="4"/>
    </row>
    <row r="6757" spans="1:1" hidden="1">
      <c r="A6757" s="4"/>
    </row>
    <row r="6758" spans="1:1" hidden="1">
      <c r="A6758" s="4"/>
    </row>
    <row r="6759" spans="1:1" hidden="1">
      <c r="A6759" s="4"/>
    </row>
    <row r="6760" spans="1:1" hidden="1">
      <c r="A6760" s="4"/>
    </row>
    <row r="6761" spans="1:1" hidden="1">
      <c r="A6761" s="4"/>
    </row>
    <row r="6762" spans="1:1" hidden="1">
      <c r="A6762" s="4"/>
    </row>
    <row r="6763" spans="1:1" hidden="1">
      <c r="A6763" s="4"/>
    </row>
    <row r="6764" spans="1:1" hidden="1">
      <c r="A6764" s="4"/>
    </row>
    <row r="6765" spans="1:1" hidden="1">
      <c r="A6765" s="4"/>
    </row>
    <row r="6766" spans="1:1" hidden="1">
      <c r="A6766" s="4"/>
    </row>
    <row r="6767" spans="1:1" hidden="1">
      <c r="A6767" s="4"/>
    </row>
    <row r="6768" spans="1:1" hidden="1">
      <c r="A6768" s="4"/>
    </row>
    <row r="6769" spans="1:1" hidden="1">
      <c r="A6769" s="4"/>
    </row>
    <row r="6770" spans="1:1" hidden="1">
      <c r="A6770" s="4"/>
    </row>
    <row r="6771" spans="1:1" hidden="1">
      <c r="A6771" s="4"/>
    </row>
    <row r="6772" spans="1:1" hidden="1">
      <c r="A6772" s="4"/>
    </row>
    <row r="6773" spans="1:1" hidden="1">
      <c r="A6773" s="4"/>
    </row>
    <row r="6774" spans="1:1" hidden="1">
      <c r="A6774" s="4"/>
    </row>
    <row r="6775" spans="1:1" hidden="1">
      <c r="A6775" s="4"/>
    </row>
    <row r="6776" spans="1:1" hidden="1">
      <c r="A6776" s="4"/>
    </row>
    <row r="6777" spans="1:1" hidden="1">
      <c r="A6777" s="4"/>
    </row>
    <row r="6778" spans="1:1" hidden="1">
      <c r="A6778" s="4"/>
    </row>
    <row r="6779" spans="1:1" hidden="1">
      <c r="A6779" s="4"/>
    </row>
    <row r="6780" spans="1:1" hidden="1">
      <c r="A6780" s="4"/>
    </row>
    <row r="6781" spans="1:1" hidden="1">
      <c r="A6781" s="4"/>
    </row>
    <row r="6782" spans="1:1" hidden="1">
      <c r="A6782" s="4"/>
    </row>
    <row r="6783" spans="1:1" hidden="1">
      <c r="A6783" s="4"/>
    </row>
    <row r="6784" spans="1:1" hidden="1">
      <c r="A6784" s="4"/>
    </row>
    <row r="6785" spans="1:1" hidden="1">
      <c r="A6785" s="4"/>
    </row>
    <row r="6786" spans="1:1" hidden="1">
      <c r="A6786" s="4"/>
    </row>
    <row r="6787" spans="1:1" hidden="1">
      <c r="A6787" s="4"/>
    </row>
    <row r="6788" spans="1:1" hidden="1">
      <c r="A6788" s="4"/>
    </row>
    <row r="6789" spans="1:1" hidden="1">
      <c r="A6789" s="4"/>
    </row>
    <row r="6790" spans="1:1" hidden="1">
      <c r="A6790" s="4"/>
    </row>
    <row r="6791" spans="1:1" hidden="1">
      <c r="A6791" s="4"/>
    </row>
    <row r="6792" spans="1:1" hidden="1">
      <c r="A6792" s="4"/>
    </row>
    <row r="6793" spans="1:1" hidden="1">
      <c r="A6793" s="4"/>
    </row>
    <row r="6794" spans="1:1" hidden="1">
      <c r="A6794" s="4"/>
    </row>
    <row r="6795" spans="1:1" hidden="1">
      <c r="A6795" s="4"/>
    </row>
    <row r="6796" spans="1:1" hidden="1">
      <c r="A6796" s="4"/>
    </row>
    <row r="6797" spans="1:1" hidden="1">
      <c r="A6797" s="4"/>
    </row>
    <row r="6798" spans="1:1" hidden="1">
      <c r="A6798" s="4"/>
    </row>
    <row r="6799" spans="1:1" hidden="1">
      <c r="A6799" s="4"/>
    </row>
    <row r="6800" spans="1:1" hidden="1">
      <c r="A6800" s="4"/>
    </row>
    <row r="6801" spans="1:1" hidden="1">
      <c r="A6801" s="4"/>
    </row>
    <row r="6802" spans="1:1" hidden="1">
      <c r="A6802" s="4"/>
    </row>
    <row r="6803" spans="1:1" hidden="1">
      <c r="A6803" s="4"/>
    </row>
    <row r="6804" spans="1:1" hidden="1">
      <c r="A6804" s="4"/>
    </row>
    <row r="6805" spans="1:1" hidden="1">
      <c r="A6805" s="4"/>
    </row>
    <row r="6806" spans="1:1" hidden="1">
      <c r="A6806" s="4"/>
    </row>
    <row r="6807" spans="1:1" hidden="1">
      <c r="A6807" s="4"/>
    </row>
    <row r="6808" spans="1:1" hidden="1">
      <c r="A6808" s="4"/>
    </row>
    <row r="6809" spans="1:1" hidden="1">
      <c r="A6809" s="4"/>
    </row>
    <row r="6810" spans="1:1" hidden="1">
      <c r="A6810" s="4"/>
    </row>
    <row r="6811" spans="1:1" hidden="1">
      <c r="A6811" s="4"/>
    </row>
    <row r="6812" spans="1:1" hidden="1">
      <c r="A6812" s="4"/>
    </row>
    <row r="6813" spans="1:1" hidden="1">
      <c r="A6813" s="4"/>
    </row>
    <row r="6814" spans="1:1" hidden="1">
      <c r="A6814" s="4"/>
    </row>
    <row r="6815" spans="1:1" hidden="1">
      <c r="A6815" s="4"/>
    </row>
    <row r="6816" spans="1:1" hidden="1">
      <c r="A6816" s="4"/>
    </row>
    <row r="6817" spans="1:1" hidden="1">
      <c r="A6817" s="4"/>
    </row>
    <row r="6818" spans="1:1" hidden="1">
      <c r="A6818" s="4"/>
    </row>
    <row r="6819" spans="1:1" hidden="1">
      <c r="A6819" s="4"/>
    </row>
    <row r="6820" spans="1:1" hidden="1">
      <c r="A6820" s="4"/>
    </row>
    <row r="6821" spans="1:1" hidden="1">
      <c r="A6821" s="4"/>
    </row>
    <row r="6822" spans="1:1" hidden="1">
      <c r="A6822" s="4"/>
    </row>
    <row r="6823" spans="1:1" hidden="1">
      <c r="A6823" s="4"/>
    </row>
    <row r="6824" spans="1:1" hidden="1">
      <c r="A6824" s="4"/>
    </row>
    <row r="6825" spans="1:1" hidden="1">
      <c r="A6825" s="4"/>
    </row>
    <row r="6826" spans="1:1" hidden="1">
      <c r="A6826" s="4"/>
    </row>
    <row r="6827" spans="1:1" hidden="1">
      <c r="A6827" s="4"/>
    </row>
    <row r="6828" spans="1:1" hidden="1">
      <c r="A6828" s="4"/>
    </row>
    <row r="6829" spans="1:1" hidden="1">
      <c r="A6829" s="4"/>
    </row>
    <row r="6830" spans="1:1" hidden="1">
      <c r="A6830" s="4"/>
    </row>
    <row r="6831" spans="1:1" hidden="1">
      <c r="A6831" s="4"/>
    </row>
    <row r="6832" spans="1:1" hidden="1">
      <c r="A6832" s="4"/>
    </row>
    <row r="6833" spans="1:1" hidden="1">
      <c r="A6833" s="4"/>
    </row>
    <row r="6834" spans="1:1" hidden="1">
      <c r="A6834" s="4"/>
    </row>
    <row r="6835" spans="1:1" hidden="1">
      <c r="A6835" s="4"/>
    </row>
    <row r="6836" spans="1:1" hidden="1">
      <c r="A6836" s="4"/>
    </row>
    <row r="6837" spans="1:1" hidden="1">
      <c r="A6837" s="4"/>
    </row>
    <row r="6838" spans="1:1" hidden="1">
      <c r="A6838" s="4"/>
    </row>
    <row r="6839" spans="1:1" hidden="1">
      <c r="A6839" s="4"/>
    </row>
    <row r="6840" spans="1:1" hidden="1">
      <c r="A6840" s="4"/>
    </row>
    <row r="6841" spans="1:1" hidden="1">
      <c r="A6841" s="4"/>
    </row>
    <row r="6842" spans="1:1" hidden="1">
      <c r="A6842" s="4"/>
    </row>
    <row r="6843" spans="1:1" hidden="1">
      <c r="A6843" s="4"/>
    </row>
    <row r="6844" spans="1:1" hidden="1">
      <c r="A6844" s="4"/>
    </row>
    <row r="6845" spans="1:1" hidden="1">
      <c r="A6845" s="4"/>
    </row>
    <row r="6846" spans="1:1" hidden="1">
      <c r="A6846" s="4"/>
    </row>
    <row r="6847" spans="1:1" hidden="1">
      <c r="A6847" s="4"/>
    </row>
    <row r="6848" spans="1:1" hidden="1">
      <c r="A6848" s="4"/>
    </row>
    <row r="6849" spans="1:1" hidden="1">
      <c r="A6849" s="4"/>
    </row>
    <row r="6850" spans="1:1" hidden="1">
      <c r="A6850" s="4"/>
    </row>
    <row r="6851" spans="1:1" hidden="1">
      <c r="A6851" s="4"/>
    </row>
    <row r="6852" spans="1:1" hidden="1">
      <c r="A6852" s="4"/>
    </row>
    <row r="6853" spans="1:1" hidden="1">
      <c r="A6853" s="4"/>
    </row>
    <row r="6854" spans="1:1" hidden="1">
      <c r="A6854" s="4"/>
    </row>
    <row r="6855" spans="1:1" hidden="1">
      <c r="A6855" s="4"/>
    </row>
    <row r="6856" spans="1:1" hidden="1">
      <c r="A6856" s="4"/>
    </row>
    <row r="6857" spans="1:1" hidden="1">
      <c r="A6857" s="4"/>
    </row>
    <row r="6858" spans="1:1" hidden="1">
      <c r="A6858" s="4"/>
    </row>
    <row r="6859" spans="1:1" hidden="1">
      <c r="A6859" s="4"/>
    </row>
    <row r="6860" spans="1:1" hidden="1">
      <c r="A6860" s="4"/>
    </row>
    <row r="6861" spans="1:1" hidden="1">
      <c r="A6861" s="4"/>
    </row>
    <row r="6862" spans="1:1" hidden="1">
      <c r="A6862" s="4"/>
    </row>
    <row r="6863" spans="1:1" hidden="1">
      <c r="A6863" s="4"/>
    </row>
    <row r="6864" spans="1:1" hidden="1">
      <c r="A6864" s="4"/>
    </row>
    <row r="6865" spans="1:1" hidden="1">
      <c r="A6865" s="4"/>
    </row>
    <row r="6866" spans="1:1" hidden="1">
      <c r="A6866" s="4"/>
    </row>
    <row r="6867" spans="1:1" hidden="1">
      <c r="A6867" s="4"/>
    </row>
    <row r="6868" spans="1:1" hidden="1">
      <c r="A6868" s="4"/>
    </row>
    <row r="6869" spans="1:1" hidden="1">
      <c r="A6869" s="4"/>
    </row>
    <row r="6870" spans="1:1" hidden="1">
      <c r="A6870" s="4"/>
    </row>
    <row r="6871" spans="1:1" hidden="1">
      <c r="A6871" s="4"/>
    </row>
    <row r="6872" spans="1:1" hidden="1">
      <c r="A6872" s="4"/>
    </row>
    <row r="6873" spans="1:1" hidden="1">
      <c r="A6873" s="4"/>
    </row>
    <row r="6874" spans="1:1" hidden="1">
      <c r="A6874" s="4"/>
    </row>
    <row r="6875" spans="1:1" hidden="1">
      <c r="A6875" s="4"/>
    </row>
    <row r="6876" spans="1:1" hidden="1">
      <c r="A6876" s="4"/>
    </row>
    <row r="6877" spans="1:1" hidden="1">
      <c r="A6877" s="4"/>
    </row>
    <row r="6878" spans="1:1" hidden="1">
      <c r="A6878" s="4"/>
    </row>
    <row r="6879" spans="1:1" hidden="1">
      <c r="A6879" s="4"/>
    </row>
    <row r="6880" spans="1:1" hidden="1">
      <c r="A6880" s="4"/>
    </row>
    <row r="6881" spans="1:1" hidden="1">
      <c r="A6881" s="4"/>
    </row>
    <row r="6882" spans="1:1" hidden="1">
      <c r="A6882" s="4"/>
    </row>
    <row r="6883" spans="1:1" hidden="1">
      <c r="A6883" s="4"/>
    </row>
    <row r="6884" spans="1:1" hidden="1">
      <c r="A6884" s="4"/>
    </row>
    <row r="6885" spans="1:1" hidden="1">
      <c r="A6885" s="4"/>
    </row>
    <row r="6886" spans="1:1" hidden="1">
      <c r="A6886" s="4"/>
    </row>
    <row r="6887" spans="1:1" hidden="1">
      <c r="A6887" s="4"/>
    </row>
    <row r="6888" spans="1:1" hidden="1">
      <c r="A6888" s="4"/>
    </row>
    <row r="6889" spans="1:1" hidden="1">
      <c r="A6889" s="4"/>
    </row>
    <row r="6890" spans="1:1" hidden="1">
      <c r="A6890" s="4"/>
    </row>
    <row r="6891" spans="1:1" hidden="1">
      <c r="A6891" s="4"/>
    </row>
    <row r="6892" spans="1:1" hidden="1">
      <c r="A6892" s="4"/>
    </row>
    <row r="6893" spans="1:1" hidden="1">
      <c r="A6893" s="4"/>
    </row>
    <row r="6894" spans="1:1" hidden="1">
      <c r="A6894" s="4"/>
    </row>
    <row r="6895" spans="1:1" hidden="1">
      <c r="A6895" s="4"/>
    </row>
    <row r="6896" spans="1:1" hidden="1">
      <c r="A6896" s="4"/>
    </row>
    <row r="6897" spans="1:1" hidden="1">
      <c r="A6897" s="4"/>
    </row>
    <row r="6898" spans="1:1" hidden="1">
      <c r="A6898" s="4"/>
    </row>
    <row r="6899" spans="1:1" hidden="1">
      <c r="A6899" s="4"/>
    </row>
    <row r="6900" spans="1:1" hidden="1">
      <c r="A6900" s="4"/>
    </row>
    <row r="6901" spans="1:1" hidden="1">
      <c r="A6901" s="4"/>
    </row>
    <row r="6902" spans="1:1" hidden="1">
      <c r="A6902" s="4"/>
    </row>
    <row r="6903" spans="1:1" hidden="1">
      <c r="A6903" s="4"/>
    </row>
    <row r="6904" spans="1:1" hidden="1">
      <c r="A6904" s="4"/>
    </row>
    <row r="6905" spans="1:1" hidden="1">
      <c r="A6905" s="4"/>
    </row>
    <row r="6906" spans="1:1" hidden="1">
      <c r="A6906" s="4"/>
    </row>
    <row r="6907" spans="1:1" hidden="1">
      <c r="A6907" s="4"/>
    </row>
    <row r="6908" spans="1:1" hidden="1">
      <c r="A6908" s="4"/>
    </row>
    <row r="6909" spans="1:1" hidden="1">
      <c r="A6909" s="4"/>
    </row>
    <row r="6910" spans="1:1" hidden="1">
      <c r="A6910" s="4"/>
    </row>
    <row r="6911" spans="1:1" hidden="1">
      <c r="A6911" s="4"/>
    </row>
    <row r="6912" spans="1:1" hidden="1">
      <c r="A6912" s="4"/>
    </row>
    <row r="6913" spans="1:1" hidden="1">
      <c r="A6913" s="4"/>
    </row>
    <row r="6914" spans="1:1" hidden="1">
      <c r="A6914" s="4"/>
    </row>
    <row r="6915" spans="1:1" hidden="1">
      <c r="A6915" s="4"/>
    </row>
    <row r="6916" spans="1:1" hidden="1">
      <c r="A6916" s="4"/>
    </row>
    <row r="6917" spans="1:1" hidden="1">
      <c r="A6917" s="4"/>
    </row>
    <row r="6918" spans="1:1" hidden="1">
      <c r="A6918" s="4"/>
    </row>
    <row r="6919" spans="1:1" hidden="1">
      <c r="A6919" s="4"/>
    </row>
    <row r="6920" spans="1:1" hidden="1">
      <c r="A6920" s="4"/>
    </row>
    <row r="6921" spans="1:1" hidden="1">
      <c r="A6921" s="4"/>
    </row>
    <row r="6922" spans="1:1" hidden="1">
      <c r="A6922" s="4"/>
    </row>
    <row r="6923" spans="1:1" hidden="1">
      <c r="A6923" s="4"/>
    </row>
    <row r="6924" spans="1:1" hidden="1">
      <c r="A6924" s="4"/>
    </row>
    <row r="6925" spans="1:1" hidden="1">
      <c r="A6925" s="4"/>
    </row>
    <row r="6926" spans="1:1" hidden="1">
      <c r="A6926" s="4"/>
    </row>
    <row r="6927" spans="1:1" hidden="1">
      <c r="A6927" s="4"/>
    </row>
    <row r="6928" spans="1:1" hidden="1">
      <c r="A6928" s="4"/>
    </row>
    <row r="6929" spans="1:1" hidden="1">
      <c r="A6929" s="4"/>
    </row>
    <row r="6930" spans="1:1" hidden="1">
      <c r="A6930" s="4"/>
    </row>
    <row r="6931" spans="1:1" hidden="1">
      <c r="A6931" s="4"/>
    </row>
    <row r="6932" spans="1:1" hidden="1">
      <c r="A6932" s="4"/>
    </row>
    <row r="6933" spans="1:1" hidden="1">
      <c r="A6933" s="4"/>
    </row>
    <row r="6934" spans="1:1" hidden="1">
      <c r="A6934" s="4"/>
    </row>
    <row r="6935" spans="1:1" hidden="1">
      <c r="A6935" s="4"/>
    </row>
    <row r="6936" spans="1:1" hidden="1">
      <c r="A6936" s="4"/>
    </row>
    <row r="6937" spans="1:1" hidden="1">
      <c r="A6937" s="4"/>
    </row>
    <row r="6938" spans="1:1" hidden="1">
      <c r="A6938" s="4"/>
    </row>
    <row r="6939" spans="1:1" hidden="1">
      <c r="A6939" s="4"/>
    </row>
    <row r="6940" spans="1:1" hidden="1">
      <c r="A6940" s="4"/>
    </row>
    <row r="6941" spans="1:1" hidden="1">
      <c r="A6941" s="4"/>
    </row>
    <row r="6942" spans="1:1" hidden="1">
      <c r="A6942" s="4"/>
    </row>
    <row r="6943" spans="1:1" hidden="1">
      <c r="A6943" s="4"/>
    </row>
    <row r="6944" spans="1:1" hidden="1">
      <c r="A6944" s="4"/>
    </row>
    <row r="6945" spans="1:1" hidden="1">
      <c r="A6945" s="4"/>
    </row>
    <row r="6946" spans="1:1" hidden="1">
      <c r="A6946" s="4"/>
    </row>
    <row r="6947" spans="1:1" hidden="1">
      <c r="A6947" s="4"/>
    </row>
    <row r="6948" spans="1:1" hidden="1">
      <c r="A6948" s="4"/>
    </row>
    <row r="6949" spans="1:1" hidden="1">
      <c r="A6949" s="4"/>
    </row>
    <row r="6950" spans="1:1" hidden="1">
      <c r="A6950" s="4"/>
    </row>
    <row r="6951" spans="1:1" hidden="1">
      <c r="A6951" s="4"/>
    </row>
    <row r="6952" spans="1:1" hidden="1">
      <c r="A6952" s="4"/>
    </row>
    <row r="6953" spans="1:1" hidden="1">
      <c r="A6953" s="4"/>
    </row>
    <row r="6954" spans="1:1" hidden="1">
      <c r="A6954" s="4"/>
    </row>
    <row r="6955" spans="1:1" hidden="1">
      <c r="A6955" s="4"/>
    </row>
    <row r="6956" spans="1:1" hidden="1">
      <c r="A6956" s="4"/>
    </row>
    <row r="6957" spans="1:1" hidden="1">
      <c r="A6957" s="4"/>
    </row>
    <row r="6958" spans="1:1" hidden="1">
      <c r="A6958" s="4"/>
    </row>
    <row r="6959" spans="1:1" hidden="1">
      <c r="A6959" s="4"/>
    </row>
    <row r="6960" spans="1:1" hidden="1">
      <c r="A6960" s="4"/>
    </row>
    <row r="6961" spans="1:1" hidden="1">
      <c r="A6961" s="4"/>
    </row>
    <row r="6962" spans="1:1" hidden="1">
      <c r="A6962" s="4"/>
    </row>
    <row r="6963" spans="1:1" hidden="1">
      <c r="A6963" s="4"/>
    </row>
    <row r="6964" spans="1:1" hidden="1">
      <c r="A6964" s="4"/>
    </row>
    <row r="6965" spans="1:1" hidden="1">
      <c r="A6965" s="4"/>
    </row>
    <row r="6966" spans="1:1" hidden="1">
      <c r="A6966" s="4"/>
    </row>
    <row r="6967" spans="1:1" hidden="1">
      <c r="A6967" s="4"/>
    </row>
    <row r="6968" spans="1:1" hidden="1">
      <c r="A6968" s="4"/>
    </row>
    <row r="6969" spans="1:1" hidden="1">
      <c r="A6969" s="4"/>
    </row>
    <row r="6970" spans="1:1" hidden="1">
      <c r="A6970" s="4"/>
    </row>
    <row r="6971" spans="1:1" hidden="1">
      <c r="A6971" s="4"/>
    </row>
    <row r="6972" spans="1:1" hidden="1">
      <c r="A6972" s="4"/>
    </row>
    <row r="6973" spans="1:1" hidden="1">
      <c r="A6973" s="4"/>
    </row>
    <row r="6974" spans="1:1" hidden="1">
      <c r="A6974" s="4"/>
    </row>
    <row r="6975" spans="1:1" hidden="1">
      <c r="A6975" s="4"/>
    </row>
    <row r="6976" spans="1:1" hidden="1">
      <c r="A6976" s="4"/>
    </row>
    <row r="6977" spans="1:1" hidden="1">
      <c r="A6977" s="4"/>
    </row>
    <row r="6978" spans="1:1" hidden="1">
      <c r="A6978" s="4"/>
    </row>
    <row r="6979" spans="1:1" hidden="1">
      <c r="A6979" s="4"/>
    </row>
    <row r="6980" spans="1:1" hidden="1">
      <c r="A6980" s="4"/>
    </row>
    <row r="6981" spans="1:1" hidden="1">
      <c r="A6981" s="4"/>
    </row>
    <row r="6982" spans="1:1" hidden="1">
      <c r="A6982" s="4"/>
    </row>
    <row r="6983" spans="1:1" hidden="1">
      <c r="A6983" s="4"/>
    </row>
    <row r="6984" spans="1:1" hidden="1">
      <c r="A6984" s="4"/>
    </row>
    <row r="6985" spans="1:1" hidden="1">
      <c r="A6985" s="4"/>
    </row>
    <row r="6986" spans="1:1" hidden="1">
      <c r="A6986" s="4"/>
    </row>
    <row r="6987" spans="1:1" hidden="1">
      <c r="A6987" s="4"/>
    </row>
    <row r="6988" spans="1:1" hidden="1">
      <c r="A6988" s="4"/>
    </row>
    <row r="6989" spans="1:1" hidden="1">
      <c r="A6989" s="4"/>
    </row>
    <row r="6990" spans="1:1" hidden="1">
      <c r="A6990" s="4"/>
    </row>
    <row r="6991" spans="1:1" hidden="1">
      <c r="A6991" s="4"/>
    </row>
    <row r="6992" spans="1:1" hidden="1">
      <c r="A6992" s="4"/>
    </row>
    <row r="6993" spans="1:1" hidden="1">
      <c r="A6993" s="4"/>
    </row>
    <row r="6994" spans="1:1" hidden="1">
      <c r="A6994" s="4"/>
    </row>
    <row r="6995" spans="1:1" hidden="1">
      <c r="A6995" s="4"/>
    </row>
    <row r="6996" spans="1:1" hidden="1">
      <c r="A6996" s="4"/>
    </row>
    <row r="6997" spans="1:1" hidden="1">
      <c r="A6997" s="4"/>
    </row>
    <row r="6998" spans="1:1" hidden="1">
      <c r="A6998" s="4"/>
    </row>
    <row r="6999" spans="1:1" hidden="1">
      <c r="A6999" s="4"/>
    </row>
    <row r="7000" spans="1:1" hidden="1">
      <c r="A7000" s="4"/>
    </row>
    <row r="7001" spans="1:1" hidden="1">
      <c r="A7001" s="4"/>
    </row>
    <row r="7002" spans="1:1" hidden="1">
      <c r="A7002" s="4"/>
    </row>
    <row r="7003" spans="1:1" hidden="1">
      <c r="A7003" s="4"/>
    </row>
    <row r="7004" spans="1:1" hidden="1">
      <c r="A7004" s="4"/>
    </row>
    <row r="7005" spans="1:1" hidden="1">
      <c r="A7005" s="4"/>
    </row>
    <row r="7006" spans="1:1" hidden="1">
      <c r="A7006" s="4"/>
    </row>
    <row r="7007" spans="1:1" hidden="1">
      <c r="A7007" s="4"/>
    </row>
    <row r="7008" spans="1:1" hidden="1">
      <c r="A7008" s="4"/>
    </row>
    <row r="7009" spans="1:1" hidden="1">
      <c r="A7009" s="4"/>
    </row>
    <row r="7010" spans="1:1" hidden="1">
      <c r="A7010" s="4"/>
    </row>
    <row r="7011" spans="1:1" hidden="1">
      <c r="A7011" s="4"/>
    </row>
    <row r="7012" spans="1:1" hidden="1">
      <c r="A7012" s="4"/>
    </row>
    <row r="7013" spans="1:1" hidden="1">
      <c r="A7013" s="4"/>
    </row>
    <row r="7014" spans="1:1" hidden="1">
      <c r="A7014" s="4"/>
    </row>
    <row r="7015" spans="1:1" hidden="1">
      <c r="A7015" s="4"/>
    </row>
    <row r="7016" spans="1:1" hidden="1">
      <c r="A7016" s="4"/>
    </row>
    <row r="7017" spans="1:1" hidden="1">
      <c r="A7017" s="4"/>
    </row>
    <row r="7018" spans="1:1" hidden="1">
      <c r="A7018" s="4"/>
    </row>
    <row r="7019" spans="1:1" hidden="1">
      <c r="A7019" s="4"/>
    </row>
    <row r="7020" spans="1:1" hidden="1">
      <c r="A7020" s="4"/>
    </row>
    <row r="7021" spans="1:1" hidden="1">
      <c r="A7021" s="4"/>
    </row>
    <row r="7022" spans="1:1" hidden="1">
      <c r="A7022" s="4"/>
    </row>
    <row r="7023" spans="1:1" hidden="1">
      <c r="A7023" s="4"/>
    </row>
    <row r="7024" spans="1:1" hidden="1">
      <c r="A7024" s="4"/>
    </row>
    <row r="7025" spans="1:1" hidden="1">
      <c r="A7025" s="4"/>
    </row>
    <row r="7026" spans="1:1" hidden="1">
      <c r="A7026" s="4"/>
    </row>
    <row r="7027" spans="1:1" hidden="1">
      <c r="A7027" s="4"/>
    </row>
    <row r="7028" spans="1:1" hidden="1">
      <c r="A7028" s="4"/>
    </row>
    <row r="7029" spans="1:1" hidden="1">
      <c r="A7029" s="4"/>
    </row>
    <row r="7030" spans="1:1" hidden="1">
      <c r="A7030" s="4"/>
    </row>
    <row r="7031" spans="1:1" hidden="1">
      <c r="A7031" s="4"/>
    </row>
    <row r="7032" spans="1:1" hidden="1">
      <c r="A7032" s="4"/>
    </row>
    <row r="7033" spans="1:1" hidden="1">
      <c r="A7033" s="4"/>
    </row>
    <row r="7034" spans="1:1" hidden="1">
      <c r="A7034" s="4"/>
    </row>
    <row r="7035" spans="1:1" hidden="1">
      <c r="A7035" s="4"/>
    </row>
    <row r="7036" spans="1:1" hidden="1">
      <c r="A7036" s="4"/>
    </row>
    <row r="7037" spans="1:1" hidden="1">
      <c r="A7037" s="4"/>
    </row>
    <row r="7038" spans="1:1" hidden="1">
      <c r="A7038" s="4"/>
    </row>
    <row r="7039" spans="1:1" hidden="1">
      <c r="A7039" s="4"/>
    </row>
    <row r="7040" spans="1:1" hidden="1">
      <c r="A7040" s="4"/>
    </row>
    <row r="7041" spans="1:1" hidden="1">
      <c r="A7041" s="4"/>
    </row>
    <row r="7042" spans="1:1" hidden="1">
      <c r="A7042" s="4"/>
    </row>
    <row r="7043" spans="1:1" hidden="1">
      <c r="A7043" s="4"/>
    </row>
    <row r="7044" spans="1:1" hidden="1">
      <c r="A7044" s="4"/>
    </row>
    <row r="7045" spans="1:1" hidden="1">
      <c r="A7045" s="4"/>
    </row>
    <row r="7046" spans="1:1" hidden="1">
      <c r="A7046" s="4"/>
    </row>
    <row r="7047" spans="1:1" hidden="1">
      <c r="A7047" s="4"/>
    </row>
    <row r="7048" spans="1:1" hidden="1">
      <c r="A7048" s="4"/>
    </row>
    <row r="7049" spans="1:1" hidden="1">
      <c r="A7049" s="4"/>
    </row>
    <row r="7050" spans="1:1" hidden="1">
      <c r="A7050" s="4"/>
    </row>
    <row r="7051" spans="1:1" hidden="1">
      <c r="A7051" s="4"/>
    </row>
    <row r="7052" spans="1:1" hidden="1">
      <c r="A7052" s="4"/>
    </row>
    <row r="7053" spans="1:1" hidden="1">
      <c r="A7053" s="4"/>
    </row>
    <row r="7054" spans="1:1" hidden="1">
      <c r="A7054" s="4"/>
    </row>
    <row r="7055" spans="1:1" hidden="1">
      <c r="A7055" s="4"/>
    </row>
    <row r="7056" spans="1:1" hidden="1">
      <c r="A7056" s="4"/>
    </row>
    <row r="7057" spans="1:1" hidden="1">
      <c r="A7057" s="4"/>
    </row>
    <row r="7058" spans="1:1" hidden="1">
      <c r="A7058" s="4"/>
    </row>
    <row r="7059" spans="1:1" hidden="1">
      <c r="A7059" s="4"/>
    </row>
    <row r="7060" spans="1:1" hidden="1">
      <c r="A7060" s="4"/>
    </row>
    <row r="7061" spans="1:1" hidden="1">
      <c r="A7061" s="4"/>
    </row>
    <row r="7062" spans="1:1" hidden="1">
      <c r="A7062" s="4"/>
    </row>
    <row r="7063" spans="1:1" hidden="1">
      <c r="A7063" s="4"/>
    </row>
    <row r="7064" spans="1:1" hidden="1">
      <c r="A7064" s="4"/>
    </row>
    <row r="7065" spans="1:1" hidden="1">
      <c r="A7065" s="4"/>
    </row>
    <row r="7066" spans="1:1" hidden="1">
      <c r="A7066" s="4"/>
    </row>
    <row r="7067" spans="1:1" hidden="1">
      <c r="A7067" s="4"/>
    </row>
    <row r="7068" spans="1:1" hidden="1">
      <c r="A7068" s="4"/>
    </row>
    <row r="7069" spans="1:1" hidden="1">
      <c r="A7069" s="4"/>
    </row>
    <row r="7070" spans="1:1" hidden="1">
      <c r="A7070" s="4"/>
    </row>
    <row r="7071" spans="1:1" hidden="1">
      <c r="A7071" s="4"/>
    </row>
    <row r="7072" spans="1:1" hidden="1">
      <c r="A7072" s="4"/>
    </row>
    <row r="7073" spans="1:1" hidden="1">
      <c r="A7073" s="4"/>
    </row>
    <row r="7074" spans="1:1" hidden="1">
      <c r="A7074" s="4"/>
    </row>
    <row r="7075" spans="1:1" hidden="1">
      <c r="A7075" s="4"/>
    </row>
    <row r="7076" spans="1:1" hidden="1">
      <c r="A7076" s="4"/>
    </row>
    <row r="7077" spans="1:1" hidden="1">
      <c r="A7077" s="4"/>
    </row>
    <row r="7078" spans="1:1" hidden="1">
      <c r="A7078" s="4"/>
    </row>
    <row r="7079" spans="1:1" hidden="1">
      <c r="A7079" s="4"/>
    </row>
    <row r="7080" spans="1:1" hidden="1">
      <c r="A7080" s="4"/>
    </row>
    <row r="7081" spans="1:1" hidden="1">
      <c r="A7081" s="4"/>
    </row>
    <row r="7082" spans="1:1" hidden="1">
      <c r="A7082" s="4"/>
    </row>
    <row r="7083" spans="1:1" hidden="1">
      <c r="A7083" s="4"/>
    </row>
    <row r="7084" spans="1:1" hidden="1">
      <c r="A7084" s="4"/>
    </row>
    <row r="7085" spans="1:1" hidden="1">
      <c r="A7085" s="4"/>
    </row>
    <row r="7086" spans="1:1" hidden="1">
      <c r="A7086" s="4"/>
    </row>
    <row r="7087" spans="1:1" hidden="1">
      <c r="A7087" s="4"/>
    </row>
    <row r="7088" spans="1:1" hidden="1">
      <c r="A7088" s="4"/>
    </row>
    <row r="7089" spans="1:1" hidden="1">
      <c r="A7089" s="4"/>
    </row>
    <row r="7090" spans="1:1" hidden="1">
      <c r="A7090" s="4"/>
    </row>
    <row r="7091" spans="1:1" hidden="1">
      <c r="A7091" s="4"/>
    </row>
    <row r="7092" spans="1:1" hidden="1">
      <c r="A7092" s="4"/>
    </row>
    <row r="7093" spans="1:1" hidden="1">
      <c r="A7093" s="4"/>
    </row>
    <row r="7094" spans="1:1" hidden="1">
      <c r="A7094" s="4"/>
    </row>
    <row r="7095" spans="1:1" hidden="1">
      <c r="A7095" s="4"/>
    </row>
    <row r="7096" spans="1:1" hidden="1">
      <c r="A7096" s="4"/>
    </row>
    <row r="7097" spans="1:1" hidden="1">
      <c r="A7097" s="4"/>
    </row>
    <row r="7098" spans="1:1" hidden="1">
      <c r="A7098" s="4"/>
    </row>
    <row r="7099" spans="1:1" hidden="1">
      <c r="A7099" s="4"/>
    </row>
    <row r="7100" spans="1:1" hidden="1">
      <c r="A7100" s="4"/>
    </row>
    <row r="7101" spans="1:1" hidden="1">
      <c r="A7101" s="4"/>
    </row>
    <row r="7102" spans="1:1" hidden="1">
      <c r="A7102" s="4"/>
    </row>
    <row r="7103" spans="1:1" hidden="1">
      <c r="A7103" s="4"/>
    </row>
    <row r="7104" spans="1:1" hidden="1">
      <c r="A7104" s="4"/>
    </row>
    <row r="7105" spans="1:1" hidden="1">
      <c r="A7105" s="4"/>
    </row>
    <row r="7106" spans="1:1" hidden="1">
      <c r="A7106" s="4"/>
    </row>
    <row r="7107" spans="1:1" hidden="1">
      <c r="A7107" s="4"/>
    </row>
    <row r="7108" spans="1:1" hidden="1">
      <c r="A7108" s="4"/>
    </row>
    <row r="7109" spans="1:1" hidden="1">
      <c r="A7109" s="4"/>
    </row>
    <row r="7110" spans="1:1" hidden="1">
      <c r="A7110" s="4"/>
    </row>
    <row r="7111" spans="1:1" hidden="1">
      <c r="A7111" s="4"/>
    </row>
    <row r="7112" spans="1:1" hidden="1">
      <c r="A7112" s="4"/>
    </row>
    <row r="7113" spans="1:1" hidden="1">
      <c r="A7113" s="4"/>
    </row>
    <row r="7114" spans="1:1" hidden="1">
      <c r="A7114" s="4"/>
    </row>
    <row r="7115" spans="1:1" hidden="1">
      <c r="A7115" s="4"/>
    </row>
    <row r="7116" spans="1:1" hidden="1">
      <c r="A7116" s="4"/>
    </row>
    <row r="7117" spans="1:1" hidden="1">
      <c r="A7117" s="4"/>
    </row>
    <row r="7118" spans="1:1" hidden="1">
      <c r="A7118" s="4"/>
    </row>
    <row r="7119" spans="1:1" hidden="1">
      <c r="A7119" s="4"/>
    </row>
    <row r="7120" spans="1:1" hidden="1">
      <c r="A7120" s="4"/>
    </row>
    <row r="7121" spans="1:1" hidden="1">
      <c r="A7121" s="4"/>
    </row>
    <row r="7122" spans="1:1" hidden="1">
      <c r="A7122" s="4"/>
    </row>
    <row r="7123" spans="1:1" hidden="1">
      <c r="A7123" s="4"/>
    </row>
    <row r="7124" spans="1:1" hidden="1">
      <c r="A7124" s="4"/>
    </row>
    <row r="7125" spans="1:1" hidden="1">
      <c r="A7125" s="4"/>
    </row>
    <row r="7126" spans="1:1" hidden="1">
      <c r="A7126" s="4"/>
    </row>
    <row r="7127" spans="1:1" hidden="1">
      <c r="A7127" s="4"/>
    </row>
    <row r="7128" spans="1:1" hidden="1">
      <c r="A7128" s="4"/>
    </row>
    <row r="7129" spans="1:1" hidden="1">
      <c r="A7129" s="4"/>
    </row>
    <row r="7130" spans="1:1" hidden="1">
      <c r="A7130" s="4"/>
    </row>
    <row r="7131" spans="1:1" hidden="1">
      <c r="A7131" s="4"/>
    </row>
    <row r="7132" spans="1:1" hidden="1">
      <c r="A7132" s="4"/>
    </row>
    <row r="7133" spans="1:1" hidden="1">
      <c r="A7133" s="4"/>
    </row>
    <row r="7134" spans="1:1" hidden="1">
      <c r="A7134" s="4"/>
    </row>
    <row r="7135" spans="1:1" hidden="1">
      <c r="A7135" s="4"/>
    </row>
    <row r="7136" spans="1:1" hidden="1">
      <c r="A7136" s="4"/>
    </row>
    <row r="7137" spans="1:1" hidden="1">
      <c r="A7137" s="4"/>
    </row>
    <row r="7138" spans="1:1" hidden="1">
      <c r="A7138" s="4"/>
    </row>
    <row r="7139" spans="1:1" hidden="1">
      <c r="A7139" s="4"/>
    </row>
    <row r="7140" spans="1:1" hidden="1">
      <c r="A7140" s="4"/>
    </row>
    <row r="7141" spans="1:1" hidden="1">
      <c r="A7141" s="4"/>
    </row>
    <row r="7142" spans="1:1" hidden="1">
      <c r="A7142" s="4"/>
    </row>
    <row r="7143" spans="1:1" hidden="1">
      <c r="A7143" s="4"/>
    </row>
    <row r="7144" spans="1:1" hidden="1">
      <c r="A7144" s="4"/>
    </row>
    <row r="7145" spans="1:1" hidden="1">
      <c r="A7145" s="4"/>
    </row>
    <row r="7146" spans="1:1" hidden="1">
      <c r="A7146" s="4"/>
    </row>
    <row r="7147" spans="1:1" hidden="1">
      <c r="A7147" s="4"/>
    </row>
    <row r="7148" spans="1:1" hidden="1">
      <c r="A7148" s="4"/>
    </row>
    <row r="7149" spans="1:1" hidden="1">
      <c r="A7149" s="4"/>
    </row>
    <row r="7150" spans="1:1" hidden="1">
      <c r="A7150" s="4"/>
    </row>
    <row r="7151" spans="1:1" hidden="1">
      <c r="A7151" s="4"/>
    </row>
    <row r="7152" spans="1:1" hidden="1">
      <c r="A7152" s="4"/>
    </row>
    <row r="7153" spans="1:1" hidden="1">
      <c r="A7153" s="4"/>
    </row>
    <row r="7154" spans="1:1" hidden="1">
      <c r="A7154" s="4"/>
    </row>
    <row r="7155" spans="1:1" hidden="1">
      <c r="A7155" s="4"/>
    </row>
    <row r="7156" spans="1:1" hidden="1">
      <c r="A7156" s="4"/>
    </row>
    <row r="7157" spans="1:1" hidden="1">
      <c r="A7157" s="4"/>
    </row>
    <row r="7158" spans="1:1" hidden="1">
      <c r="A7158" s="4"/>
    </row>
    <row r="7159" spans="1:1" hidden="1">
      <c r="A7159" s="4"/>
    </row>
    <row r="7160" spans="1:1" hidden="1">
      <c r="A7160" s="4"/>
    </row>
    <row r="7161" spans="1:1" hidden="1">
      <c r="A7161" s="4"/>
    </row>
    <row r="7162" spans="1:1" hidden="1">
      <c r="A7162" s="4"/>
    </row>
    <row r="7163" spans="1:1" hidden="1">
      <c r="A7163" s="4"/>
    </row>
    <row r="7164" spans="1:1" hidden="1">
      <c r="A7164" s="4"/>
    </row>
    <row r="7165" spans="1:1" hidden="1">
      <c r="A7165" s="4"/>
    </row>
    <row r="7166" spans="1:1" hidden="1">
      <c r="A7166" s="4"/>
    </row>
    <row r="7167" spans="1:1" hidden="1">
      <c r="A7167" s="4"/>
    </row>
    <row r="7168" spans="1:1" hidden="1">
      <c r="A7168" s="4"/>
    </row>
    <row r="7169" spans="1:1" hidden="1">
      <c r="A7169" s="4"/>
    </row>
    <row r="7170" spans="1:1" hidden="1">
      <c r="A7170" s="4"/>
    </row>
    <row r="7171" spans="1:1" hidden="1">
      <c r="A7171" s="4"/>
    </row>
    <row r="7172" spans="1:1" hidden="1">
      <c r="A7172" s="4"/>
    </row>
    <row r="7173" spans="1:1" hidden="1">
      <c r="A7173" s="4"/>
    </row>
    <row r="7174" spans="1:1" hidden="1">
      <c r="A7174" s="4"/>
    </row>
    <row r="7175" spans="1:1" hidden="1">
      <c r="A7175" s="4"/>
    </row>
    <row r="7176" spans="1:1" hidden="1">
      <c r="A7176" s="4"/>
    </row>
    <row r="7177" spans="1:1" hidden="1">
      <c r="A7177" s="4"/>
    </row>
    <row r="7178" spans="1:1" hidden="1">
      <c r="A7178" s="4"/>
    </row>
    <row r="7179" spans="1:1" hidden="1">
      <c r="A7179" s="4"/>
    </row>
    <row r="7180" spans="1:1" hidden="1">
      <c r="A7180" s="4"/>
    </row>
    <row r="7181" spans="1:1" hidden="1">
      <c r="A7181" s="4"/>
    </row>
    <row r="7182" spans="1:1" hidden="1">
      <c r="A7182" s="4"/>
    </row>
    <row r="7183" spans="1:1" hidden="1">
      <c r="A7183" s="4"/>
    </row>
    <row r="7184" spans="1:1" hidden="1">
      <c r="A7184" s="4"/>
    </row>
    <row r="7185" spans="1:1" hidden="1">
      <c r="A7185" s="4"/>
    </row>
    <row r="7186" spans="1:1" hidden="1">
      <c r="A7186" s="4"/>
    </row>
    <row r="7187" spans="1:1" hidden="1">
      <c r="A7187" s="4"/>
    </row>
    <row r="7188" spans="1:1" hidden="1">
      <c r="A7188" s="4"/>
    </row>
    <row r="7189" spans="1:1" hidden="1">
      <c r="A7189" s="4"/>
    </row>
    <row r="7190" spans="1:1" hidden="1">
      <c r="A7190" s="4"/>
    </row>
    <row r="7191" spans="1:1" hidden="1">
      <c r="A7191" s="4"/>
    </row>
    <row r="7192" spans="1:1" hidden="1">
      <c r="A7192" s="4"/>
    </row>
    <row r="7193" spans="1:1" hidden="1">
      <c r="A7193" s="4"/>
    </row>
    <row r="7194" spans="1:1" hidden="1">
      <c r="A7194" s="4"/>
    </row>
    <row r="7195" spans="1:1" hidden="1">
      <c r="A7195" s="4"/>
    </row>
    <row r="7196" spans="1:1" hidden="1">
      <c r="A7196" s="4"/>
    </row>
    <row r="7197" spans="1:1" hidden="1">
      <c r="A7197" s="4"/>
    </row>
    <row r="7198" spans="1:1" hidden="1">
      <c r="A7198" s="4"/>
    </row>
    <row r="7199" spans="1:1" hidden="1">
      <c r="A7199" s="4"/>
    </row>
    <row r="7200" spans="1:1" hidden="1">
      <c r="A7200" s="4"/>
    </row>
    <row r="7201" spans="1:1" hidden="1">
      <c r="A7201" s="4"/>
    </row>
    <row r="7202" spans="1:1" hidden="1">
      <c r="A7202" s="4"/>
    </row>
    <row r="7203" spans="1:1" hidden="1">
      <c r="A7203" s="4"/>
    </row>
    <row r="7204" spans="1:1" hidden="1">
      <c r="A7204" s="4"/>
    </row>
    <row r="7205" spans="1:1" hidden="1">
      <c r="A7205" s="4"/>
    </row>
    <row r="7206" spans="1:1" hidden="1">
      <c r="A7206" s="4"/>
    </row>
    <row r="7207" spans="1:1" hidden="1">
      <c r="A7207" s="4"/>
    </row>
    <row r="7208" spans="1:1" hidden="1">
      <c r="A7208" s="4"/>
    </row>
    <row r="7209" spans="1:1" hidden="1">
      <c r="A7209" s="4"/>
    </row>
    <row r="7210" spans="1:1" hidden="1">
      <c r="A7210" s="4"/>
    </row>
    <row r="7211" spans="1:1" hidden="1">
      <c r="A7211" s="4"/>
    </row>
    <row r="7212" spans="1:1" hidden="1">
      <c r="A7212" s="4"/>
    </row>
    <row r="7213" spans="1:1" hidden="1">
      <c r="A7213" s="4"/>
    </row>
    <row r="7214" spans="1:1" hidden="1">
      <c r="A7214" s="4"/>
    </row>
    <row r="7215" spans="1:1" hidden="1">
      <c r="A7215" s="4"/>
    </row>
    <row r="7216" spans="1:1" hidden="1">
      <c r="A7216" s="4"/>
    </row>
    <row r="7217" spans="1:1" hidden="1">
      <c r="A7217" s="4"/>
    </row>
    <row r="7218" spans="1:1" hidden="1">
      <c r="A7218" s="4"/>
    </row>
    <row r="7219" spans="1:1" hidden="1">
      <c r="A7219" s="4"/>
    </row>
    <row r="7220" spans="1:1" hidden="1">
      <c r="A7220" s="4"/>
    </row>
    <row r="7221" spans="1:1" hidden="1">
      <c r="A7221" s="4"/>
    </row>
    <row r="7222" spans="1:1" hidden="1">
      <c r="A7222" s="4"/>
    </row>
    <row r="7223" spans="1:1" hidden="1">
      <c r="A7223" s="4"/>
    </row>
    <row r="7224" spans="1:1" hidden="1">
      <c r="A7224" s="4"/>
    </row>
    <row r="7225" spans="1:1" hidden="1">
      <c r="A7225" s="4"/>
    </row>
    <row r="7226" spans="1:1" hidden="1">
      <c r="A7226" s="4"/>
    </row>
    <row r="7227" spans="1:1" hidden="1">
      <c r="A7227" s="4"/>
    </row>
    <row r="7228" spans="1:1" hidden="1">
      <c r="A7228" s="4"/>
    </row>
    <row r="7229" spans="1:1" hidden="1">
      <c r="A7229" s="4"/>
    </row>
    <row r="7230" spans="1:1" hidden="1">
      <c r="A7230" s="4"/>
    </row>
    <row r="7231" spans="1:1" hidden="1">
      <c r="A7231" s="4"/>
    </row>
    <row r="7232" spans="1:1" hidden="1">
      <c r="A7232" s="4"/>
    </row>
    <row r="7233" spans="1:1" hidden="1">
      <c r="A7233" s="4"/>
    </row>
    <row r="7234" spans="1:1" hidden="1">
      <c r="A7234" s="4"/>
    </row>
    <row r="7235" spans="1:1" hidden="1">
      <c r="A7235" s="4"/>
    </row>
    <row r="7236" spans="1:1" hidden="1">
      <c r="A7236" s="4"/>
    </row>
    <row r="7237" spans="1:1" hidden="1">
      <c r="A7237" s="4"/>
    </row>
    <row r="7238" spans="1:1" hidden="1">
      <c r="A7238" s="4"/>
    </row>
    <row r="7239" spans="1:1" hidden="1">
      <c r="A7239" s="4"/>
    </row>
    <row r="7240" spans="1:1" hidden="1">
      <c r="A7240" s="4"/>
    </row>
    <row r="7241" spans="1:1" hidden="1">
      <c r="A7241" s="4"/>
    </row>
    <row r="7242" spans="1:1" hidden="1">
      <c r="A7242" s="4"/>
    </row>
    <row r="7243" spans="1:1" hidden="1">
      <c r="A7243" s="4"/>
    </row>
    <row r="7244" spans="1:1" hidden="1">
      <c r="A7244" s="4"/>
    </row>
    <row r="7245" spans="1:1" hidden="1">
      <c r="A7245" s="4"/>
    </row>
    <row r="7246" spans="1:1" hidden="1">
      <c r="A7246" s="4"/>
    </row>
    <row r="7247" spans="1:1" hidden="1">
      <c r="A7247" s="4"/>
    </row>
    <row r="7248" spans="1:1" hidden="1">
      <c r="A7248" s="4"/>
    </row>
    <row r="7249" spans="1:1" hidden="1">
      <c r="A7249" s="4"/>
    </row>
    <row r="7250" spans="1:1" hidden="1">
      <c r="A7250" s="4"/>
    </row>
    <row r="7251" spans="1:1" hidden="1">
      <c r="A7251" s="4"/>
    </row>
    <row r="7252" spans="1:1" hidden="1">
      <c r="A7252" s="4"/>
    </row>
    <row r="7253" spans="1:1" hidden="1">
      <c r="A7253" s="4"/>
    </row>
    <row r="7254" spans="1:1" hidden="1">
      <c r="A7254" s="4"/>
    </row>
    <row r="7255" spans="1:1" hidden="1">
      <c r="A7255" s="4"/>
    </row>
    <row r="7256" spans="1:1" hidden="1">
      <c r="A7256" s="4"/>
    </row>
    <row r="7257" spans="1:1" hidden="1">
      <c r="A7257" s="4"/>
    </row>
    <row r="7258" spans="1:1" hidden="1">
      <c r="A7258" s="4"/>
    </row>
    <row r="7259" spans="1:1" hidden="1">
      <c r="A7259" s="4"/>
    </row>
    <row r="7260" spans="1:1" hidden="1">
      <c r="A7260" s="4"/>
    </row>
    <row r="7261" spans="1:1" hidden="1">
      <c r="A7261" s="4"/>
    </row>
    <row r="7262" spans="1:1" hidden="1">
      <c r="A7262" s="4"/>
    </row>
    <row r="7263" spans="1:1" hidden="1">
      <c r="A7263" s="4"/>
    </row>
    <row r="7264" spans="1:1" hidden="1">
      <c r="A7264" s="4"/>
    </row>
    <row r="7265" spans="1:1" hidden="1">
      <c r="A7265" s="4"/>
    </row>
    <row r="7266" spans="1:1" hidden="1">
      <c r="A7266" s="4"/>
    </row>
    <row r="7267" spans="1:1" hidden="1">
      <c r="A7267" s="4"/>
    </row>
    <row r="7268" spans="1:1" hidden="1">
      <c r="A7268" s="4"/>
    </row>
    <row r="7269" spans="1:1" hidden="1">
      <c r="A7269" s="4"/>
    </row>
    <row r="7270" spans="1:1" hidden="1">
      <c r="A7270" s="4"/>
    </row>
    <row r="7271" spans="1:1" hidden="1">
      <c r="A7271" s="4"/>
    </row>
    <row r="7272" spans="1:1" hidden="1">
      <c r="A7272" s="4"/>
    </row>
    <row r="7273" spans="1:1" hidden="1">
      <c r="A7273" s="4"/>
    </row>
    <row r="7274" spans="1:1" hidden="1">
      <c r="A7274" s="4"/>
    </row>
    <row r="7275" spans="1:1" hidden="1">
      <c r="A7275" s="4"/>
    </row>
    <row r="7276" spans="1:1" hidden="1">
      <c r="A7276" s="4"/>
    </row>
    <row r="7277" spans="1:1" hidden="1">
      <c r="A7277" s="4"/>
    </row>
    <row r="7278" spans="1:1" hidden="1">
      <c r="A7278" s="4"/>
    </row>
    <row r="7279" spans="1:1" hidden="1">
      <c r="A7279" s="4"/>
    </row>
    <row r="7280" spans="1:1" hidden="1">
      <c r="A7280" s="4"/>
    </row>
    <row r="7281" spans="1:1" hidden="1">
      <c r="A7281" s="4"/>
    </row>
    <row r="7282" spans="1:1" hidden="1">
      <c r="A7282" s="4"/>
    </row>
    <row r="7283" spans="1:1" hidden="1">
      <c r="A7283" s="4"/>
    </row>
    <row r="7284" spans="1:1" hidden="1">
      <c r="A7284" s="4"/>
    </row>
    <row r="7285" spans="1:1" hidden="1">
      <c r="A7285" s="4"/>
    </row>
    <row r="7286" spans="1:1" hidden="1">
      <c r="A7286" s="4"/>
    </row>
    <row r="7287" spans="1:1" hidden="1">
      <c r="A7287" s="4"/>
    </row>
    <row r="7288" spans="1:1" hidden="1">
      <c r="A7288" s="4"/>
    </row>
    <row r="7289" spans="1:1" hidden="1">
      <c r="A7289" s="4"/>
    </row>
    <row r="7290" spans="1:1" hidden="1">
      <c r="A7290" s="4"/>
    </row>
    <row r="7291" spans="1:1" hidden="1">
      <c r="A7291" s="4"/>
    </row>
    <row r="7292" spans="1:1" hidden="1">
      <c r="A7292" s="4"/>
    </row>
    <row r="7293" spans="1:1" hidden="1">
      <c r="A7293" s="4"/>
    </row>
    <row r="7294" spans="1:1" hidden="1">
      <c r="A7294" s="4"/>
    </row>
    <row r="7295" spans="1:1" hidden="1">
      <c r="A7295" s="4"/>
    </row>
    <row r="7296" spans="1:1" hidden="1">
      <c r="A7296" s="4"/>
    </row>
    <row r="7297" spans="1:1" hidden="1">
      <c r="A7297" s="4"/>
    </row>
    <row r="7298" spans="1:1" hidden="1">
      <c r="A7298" s="4"/>
    </row>
    <row r="7299" spans="1:1" hidden="1">
      <c r="A7299" s="4"/>
    </row>
    <row r="7300" spans="1:1" hidden="1">
      <c r="A7300" s="4"/>
    </row>
    <row r="7301" spans="1:1" hidden="1">
      <c r="A7301" s="4"/>
    </row>
    <row r="7302" spans="1:1" hidden="1">
      <c r="A7302" s="4"/>
    </row>
    <row r="7303" spans="1:1" hidden="1">
      <c r="A7303" s="4"/>
    </row>
    <row r="7304" spans="1:1" hidden="1">
      <c r="A7304" s="4"/>
    </row>
    <row r="7305" spans="1:1" hidden="1">
      <c r="A7305" s="4"/>
    </row>
    <row r="7306" spans="1:1" hidden="1">
      <c r="A7306" s="4"/>
    </row>
    <row r="7307" spans="1:1" hidden="1">
      <c r="A7307" s="4"/>
    </row>
    <row r="7308" spans="1:1" hidden="1">
      <c r="A7308" s="4"/>
    </row>
    <row r="7309" spans="1:1" hidden="1">
      <c r="A7309" s="4"/>
    </row>
    <row r="7310" spans="1:1" hidden="1">
      <c r="A7310" s="4"/>
    </row>
    <row r="7311" spans="1:1" hidden="1">
      <c r="A7311" s="4"/>
    </row>
    <row r="7312" spans="1:1" hidden="1">
      <c r="A7312" s="4"/>
    </row>
    <row r="7313" spans="1:1" hidden="1">
      <c r="A7313" s="4"/>
    </row>
    <row r="7314" spans="1:1" hidden="1">
      <c r="A7314" s="4"/>
    </row>
    <row r="7315" spans="1:1" hidden="1">
      <c r="A7315" s="4"/>
    </row>
    <row r="7316" spans="1:1" hidden="1">
      <c r="A7316" s="4"/>
    </row>
    <row r="7317" spans="1:1" hidden="1">
      <c r="A7317" s="4"/>
    </row>
    <row r="7318" spans="1:1" hidden="1">
      <c r="A7318" s="4"/>
    </row>
    <row r="7319" spans="1:1" hidden="1">
      <c r="A7319" s="4"/>
    </row>
    <row r="7320" spans="1:1" hidden="1">
      <c r="A7320" s="4"/>
    </row>
    <row r="7321" spans="1:1" hidden="1">
      <c r="A7321" s="4"/>
    </row>
    <row r="7322" spans="1:1" hidden="1">
      <c r="A7322" s="4"/>
    </row>
    <row r="7323" spans="1:1" hidden="1">
      <c r="A7323" s="4"/>
    </row>
    <row r="7324" spans="1:1" hidden="1">
      <c r="A7324" s="4"/>
    </row>
    <row r="7325" spans="1:1" hidden="1">
      <c r="A7325" s="4"/>
    </row>
    <row r="7326" spans="1:1" hidden="1">
      <c r="A7326" s="4"/>
    </row>
    <row r="7327" spans="1:1" hidden="1">
      <c r="A7327" s="4"/>
    </row>
    <row r="7328" spans="1:1" hidden="1">
      <c r="A7328" s="4"/>
    </row>
    <row r="7329" spans="1:1" hidden="1">
      <c r="A7329" s="4"/>
    </row>
    <row r="7330" spans="1:1" hidden="1">
      <c r="A7330" s="4"/>
    </row>
    <row r="7331" spans="1:1" hidden="1">
      <c r="A7331" s="4"/>
    </row>
    <row r="7332" spans="1:1" hidden="1">
      <c r="A7332" s="4"/>
    </row>
    <row r="7333" spans="1:1" hidden="1">
      <c r="A7333" s="4"/>
    </row>
    <row r="7334" spans="1:1" hidden="1">
      <c r="A7334" s="4"/>
    </row>
    <row r="7335" spans="1:1" hidden="1">
      <c r="A7335" s="4"/>
    </row>
    <row r="7336" spans="1:1" hidden="1">
      <c r="A7336" s="4"/>
    </row>
    <row r="7337" spans="1:1" hidden="1">
      <c r="A7337" s="4"/>
    </row>
    <row r="7338" spans="1:1" hidden="1">
      <c r="A7338" s="4"/>
    </row>
    <row r="7339" spans="1:1" hidden="1">
      <c r="A7339" s="4"/>
    </row>
    <row r="7340" spans="1:1" hidden="1">
      <c r="A7340" s="4"/>
    </row>
    <row r="7341" spans="1:1" hidden="1">
      <c r="A7341" s="4"/>
    </row>
    <row r="7342" spans="1:1" hidden="1">
      <c r="A7342" s="4"/>
    </row>
    <row r="7343" spans="1:1" hidden="1">
      <c r="A7343" s="4"/>
    </row>
    <row r="7344" spans="1:1" hidden="1">
      <c r="A7344" s="4"/>
    </row>
    <row r="7345" spans="1:1" hidden="1">
      <c r="A7345" s="4"/>
    </row>
    <row r="7346" spans="1:1" hidden="1">
      <c r="A7346" s="4"/>
    </row>
    <row r="7347" spans="1:1" hidden="1">
      <c r="A7347" s="4"/>
    </row>
    <row r="7348" spans="1:1" hidden="1">
      <c r="A7348" s="4"/>
    </row>
    <row r="7349" spans="1:1" hidden="1">
      <c r="A7349" s="4"/>
    </row>
    <row r="7350" spans="1:1" hidden="1">
      <c r="A7350" s="4"/>
    </row>
    <row r="7351" spans="1:1" hidden="1">
      <c r="A7351" s="4"/>
    </row>
    <row r="7352" spans="1:1" hidden="1">
      <c r="A7352" s="4"/>
    </row>
    <row r="7353" spans="1:1" hidden="1">
      <c r="A7353" s="4"/>
    </row>
    <row r="7354" spans="1:1" hidden="1">
      <c r="A7354" s="4"/>
    </row>
    <row r="7355" spans="1:1" hidden="1">
      <c r="A7355" s="4"/>
    </row>
    <row r="7356" spans="1:1" hidden="1">
      <c r="A7356" s="4"/>
    </row>
    <row r="7357" spans="1:1" hidden="1">
      <c r="A7357" s="4"/>
    </row>
    <row r="7358" spans="1:1" hidden="1">
      <c r="A7358" s="4"/>
    </row>
    <row r="7359" spans="1:1" hidden="1">
      <c r="A7359" s="4"/>
    </row>
    <row r="7360" spans="1:1" hidden="1">
      <c r="A7360" s="4"/>
    </row>
    <row r="7361" spans="1:1" hidden="1">
      <c r="A7361" s="4"/>
    </row>
    <row r="7362" spans="1:1" hidden="1">
      <c r="A7362" s="4"/>
    </row>
    <row r="7363" spans="1:1" hidden="1">
      <c r="A7363" s="4"/>
    </row>
    <row r="7364" spans="1:1" hidden="1">
      <c r="A7364" s="4"/>
    </row>
    <row r="7365" spans="1:1" hidden="1">
      <c r="A7365" s="4"/>
    </row>
    <row r="7366" spans="1:1" hidden="1">
      <c r="A7366" s="4"/>
    </row>
    <row r="7367" spans="1:1" hidden="1">
      <c r="A7367" s="4"/>
    </row>
    <row r="7368" spans="1:1" hidden="1">
      <c r="A7368" s="4"/>
    </row>
    <row r="7369" spans="1:1" hidden="1">
      <c r="A7369" s="4"/>
    </row>
    <row r="7370" spans="1:1" hidden="1">
      <c r="A7370" s="4"/>
    </row>
    <row r="7371" spans="1:1" hidden="1">
      <c r="A7371" s="4"/>
    </row>
    <row r="7372" spans="1:1" hidden="1">
      <c r="A7372" s="4"/>
    </row>
    <row r="7373" spans="1:1" hidden="1">
      <c r="A7373" s="4"/>
    </row>
    <row r="7374" spans="1:1" hidden="1">
      <c r="A7374" s="4"/>
    </row>
    <row r="7375" spans="1:1" hidden="1">
      <c r="A7375" s="4"/>
    </row>
    <row r="7376" spans="1:1" hidden="1">
      <c r="A7376" s="4"/>
    </row>
    <row r="7377" spans="1:1" hidden="1">
      <c r="A7377" s="4"/>
    </row>
    <row r="7378" spans="1:1" hidden="1">
      <c r="A7378" s="4"/>
    </row>
    <row r="7379" spans="1:1" hidden="1">
      <c r="A7379" s="4"/>
    </row>
    <row r="7380" spans="1:1" hidden="1">
      <c r="A7380" s="4"/>
    </row>
    <row r="7381" spans="1:1" hidden="1">
      <c r="A7381" s="4"/>
    </row>
    <row r="7382" spans="1:1" hidden="1">
      <c r="A7382" s="4"/>
    </row>
    <row r="7383" spans="1:1" hidden="1">
      <c r="A7383" s="4"/>
    </row>
    <row r="7384" spans="1:1" hidden="1">
      <c r="A7384" s="4"/>
    </row>
    <row r="7385" spans="1:1" hidden="1">
      <c r="A7385" s="4"/>
    </row>
    <row r="7386" spans="1:1" hidden="1">
      <c r="A7386" s="4"/>
    </row>
    <row r="7387" spans="1:1" hidden="1">
      <c r="A7387" s="4"/>
    </row>
    <row r="7388" spans="1:1" hidden="1">
      <c r="A7388" s="4"/>
    </row>
    <row r="7389" spans="1:1" hidden="1">
      <c r="A7389" s="4"/>
    </row>
    <row r="7390" spans="1:1" hidden="1">
      <c r="A7390" s="4"/>
    </row>
    <row r="7391" spans="1:1" hidden="1">
      <c r="A7391" s="4"/>
    </row>
    <row r="7392" spans="1:1" hidden="1">
      <c r="A7392" s="4"/>
    </row>
    <row r="7393" spans="1:1" hidden="1">
      <c r="A7393" s="4"/>
    </row>
    <row r="7394" spans="1:1" hidden="1">
      <c r="A7394" s="4"/>
    </row>
    <row r="7395" spans="1:1" hidden="1">
      <c r="A7395" s="4"/>
    </row>
    <row r="7396" spans="1:1" hidden="1">
      <c r="A7396" s="4"/>
    </row>
    <row r="7397" spans="1:1" hidden="1">
      <c r="A7397" s="4"/>
    </row>
    <row r="7398" spans="1:1" hidden="1">
      <c r="A7398" s="4"/>
    </row>
    <row r="7399" spans="1:1" hidden="1">
      <c r="A7399" s="4"/>
    </row>
    <row r="7400" spans="1:1" hidden="1">
      <c r="A7400" s="4"/>
    </row>
    <row r="7401" spans="1:1" hidden="1">
      <c r="A7401" s="4"/>
    </row>
    <row r="7402" spans="1:1" hidden="1">
      <c r="A7402" s="4"/>
    </row>
    <row r="7403" spans="1:1" hidden="1">
      <c r="A7403" s="4"/>
    </row>
    <row r="7404" spans="1:1" hidden="1">
      <c r="A7404" s="4"/>
    </row>
    <row r="7405" spans="1:1" hidden="1">
      <c r="A7405" s="4"/>
    </row>
    <row r="7406" spans="1:1" hidden="1">
      <c r="A7406" s="4"/>
    </row>
    <row r="7407" spans="1:1" hidden="1">
      <c r="A7407" s="4"/>
    </row>
    <row r="7408" spans="1:1" hidden="1">
      <c r="A7408" s="4"/>
    </row>
    <row r="7409" spans="1:1" hidden="1">
      <c r="A7409" s="4"/>
    </row>
    <row r="7410" spans="1:1" hidden="1">
      <c r="A7410" s="4"/>
    </row>
    <row r="7411" spans="1:1" hidden="1">
      <c r="A7411" s="4"/>
    </row>
    <row r="7412" spans="1:1" hidden="1">
      <c r="A7412" s="4"/>
    </row>
    <row r="7413" spans="1:1" hidden="1">
      <c r="A7413" s="4"/>
    </row>
    <row r="7414" spans="1:1" hidden="1">
      <c r="A7414" s="4"/>
    </row>
    <row r="7415" spans="1:1" hidden="1">
      <c r="A7415" s="4"/>
    </row>
    <row r="7416" spans="1:1" hidden="1">
      <c r="A7416" s="4"/>
    </row>
    <row r="7417" spans="1:1" hidden="1">
      <c r="A7417" s="4"/>
    </row>
    <row r="7418" spans="1:1" hidden="1">
      <c r="A7418" s="4"/>
    </row>
    <row r="7419" spans="1:1" hidden="1">
      <c r="A7419" s="4"/>
    </row>
    <row r="7420" spans="1:1" hidden="1">
      <c r="A7420" s="4"/>
    </row>
    <row r="7421" spans="1:1" hidden="1">
      <c r="A7421" s="4"/>
    </row>
    <row r="7422" spans="1:1" hidden="1">
      <c r="A7422" s="4"/>
    </row>
    <row r="7423" spans="1:1" hidden="1">
      <c r="A7423" s="4"/>
    </row>
    <row r="7424" spans="1:1" hidden="1">
      <c r="A7424" s="4"/>
    </row>
    <row r="7425" spans="1:1" hidden="1">
      <c r="A7425" s="4"/>
    </row>
    <row r="7426" spans="1:1" hidden="1">
      <c r="A7426" s="4"/>
    </row>
    <row r="7427" spans="1:1" hidden="1">
      <c r="A7427" s="4"/>
    </row>
    <row r="7428" spans="1:1" hidden="1">
      <c r="A7428" s="4"/>
    </row>
    <row r="7429" spans="1:1" hidden="1">
      <c r="A7429" s="4"/>
    </row>
    <row r="7430" spans="1:1" hidden="1">
      <c r="A7430" s="4"/>
    </row>
    <row r="7431" spans="1:1" hidden="1">
      <c r="A7431" s="4"/>
    </row>
    <row r="7432" spans="1:1" hidden="1">
      <c r="A7432" s="4"/>
    </row>
    <row r="7433" spans="1:1" hidden="1">
      <c r="A7433" s="4"/>
    </row>
    <row r="7434" spans="1:1" hidden="1">
      <c r="A7434" s="4"/>
    </row>
    <row r="7435" spans="1:1" hidden="1">
      <c r="A7435" s="4"/>
    </row>
    <row r="7436" spans="1:1" hidden="1">
      <c r="A7436" s="4"/>
    </row>
    <row r="7437" spans="1:1" hidden="1">
      <c r="A7437" s="4"/>
    </row>
    <row r="7438" spans="1:1" hidden="1">
      <c r="A7438" s="4"/>
    </row>
    <row r="7439" spans="1:1" hidden="1">
      <c r="A7439" s="4"/>
    </row>
    <row r="7440" spans="1:1" hidden="1">
      <c r="A7440" s="4"/>
    </row>
    <row r="7441" spans="1:1" hidden="1">
      <c r="A7441" s="4"/>
    </row>
    <row r="7442" spans="1:1" hidden="1">
      <c r="A7442" s="4"/>
    </row>
    <row r="7443" spans="1:1" hidden="1">
      <c r="A7443" s="4"/>
    </row>
    <row r="7444" spans="1:1" hidden="1">
      <c r="A7444" s="4"/>
    </row>
    <row r="7445" spans="1:1" hidden="1">
      <c r="A7445" s="4"/>
    </row>
    <row r="7446" spans="1:1" hidden="1">
      <c r="A7446" s="4"/>
    </row>
    <row r="7447" spans="1:1" hidden="1">
      <c r="A7447" s="4"/>
    </row>
    <row r="7448" spans="1:1" hidden="1">
      <c r="A7448" s="4"/>
    </row>
    <row r="7449" spans="1:1" hidden="1">
      <c r="A7449" s="4"/>
    </row>
    <row r="7450" spans="1:1" hidden="1">
      <c r="A7450" s="4"/>
    </row>
    <row r="7451" spans="1:1" hidden="1">
      <c r="A7451" s="4"/>
    </row>
    <row r="7452" spans="1:1" hidden="1">
      <c r="A7452" s="4"/>
    </row>
    <row r="7453" spans="1:1" hidden="1">
      <c r="A7453" s="4"/>
    </row>
    <row r="7454" spans="1:1" hidden="1">
      <c r="A7454" s="4"/>
    </row>
    <row r="7455" spans="1:1" hidden="1">
      <c r="A7455" s="4"/>
    </row>
    <row r="7456" spans="1:1" hidden="1">
      <c r="A7456" s="4"/>
    </row>
    <row r="7457" spans="1:1" hidden="1">
      <c r="A7457" s="4"/>
    </row>
    <row r="7458" spans="1:1" hidden="1">
      <c r="A7458" s="4"/>
    </row>
    <row r="7459" spans="1:1" hidden="1">
      <c r="A7459" s="4"/>
    </row>
    <row r="7460" spans="1:1" hidden="1">
      <c r="A7460" s="4"/>
    </row>
    <row r="7461" spans="1:1" hidden="1">
      <c r="A7461" s="4"/>
    </row>
    <row r="7462" spans="1:1" hidden="1">
      <c r="A7462" s="4"/>
    </row>
    <row r="7463" spans="1:1" hidden="1">
      <c r="A7463" s="4"/>
    </row>
    <row r="7464" spans="1:1" hidden="1">
      <c r="A7464" s="4"/>
    </row>
    <row r="7465" spans="1:1" hidden="1">
      <c r="A7465" s="4"/>
    </row>
    <row r="7466" spans="1:1" hidden="1">
      <c r="A7466" s="4"/>
    </row>
    <row r="7467" spans="1:1" hidden="1">
      <c r="A7467" s="4"/>
    </row>
    <row r="7468" spans="1:1" hidden="1">
      <c r="A7468" s="4"/>
    </row>
    <row r="7469" spans="1:1" hidden="1">
      <c r="A7469" s="4"/>
    </row>
    <row r="7470" spans="1:1" hidden="1">
      <c r="A7470" s="4"/>
    </row>
    <row r="7471" spans="1:1" hidden="1">
      <c r="A7471" s="4"/>
    </row>
    <row r="7472" spans="1:1" hidden="1">
      <c r="A7472" s="4"/>
    </row>
    <row r="7473" spans="1:1" hidden="1">
      <c r="A7473" s="4"/>
    </row>
    <row r="7474" spans="1:1" hidden="1">
      <c r="A7474" s="4"/>
    </row>
    <row r="7475" spans="1:1" hidden="1">
      <c r="A7475" s="4"/>
    </row>
    <row r="7476" spans="1:1" hidden="1">
      <c r="A7476" s="4"/>
    </row>
    <row r="7477" spans="1:1" hidden="1">
      <c r="A7477" s="4"/>
    </row>
    <row r="7478" spans="1:1" hidden="1">
      <c r="A7478" s="4"/>
    </row>
    <row r="7479" spans="1:1" hidden="1">
      <c r="A7479" s="4"/>
    </row>
    <row r="7480" spans="1:1" hidden="1">
      <c r="A7480" s="4"/>
    </row>
    <row r="7481" spans="1:1" hidden="1">
      <c r="A7481" s="4"/>
    </row>
    <row r="7482" spans="1:1" hidden="1">
      <c r="A7482" s="4"/>
    </row>
    <row r="7483" spans="1:1" hidden="1">
      <c r="A7483" s="4"/>
    </row>
    <row r="7484" spans="1:1" hidden="1">
      <c r="A7484" s="4"/>
    </row>
    <row r="7485" spans="1:1" hidden="1">
      <c r="A7485" s="4"/>
    </row>
    <row r="7486" spans="1:1" hidden="1">
      <c r="A7486" s="4"/>
    </row>
    <row r="7487" spans="1:1" hidden="1">
      <c r="A7487" s="4"/>
    </row>
    <row r="7488" spans="1:1" hidden="1">
      <c r="A7488" s="4"/>
    </row>
    <row r="7489" spans="1:1" hidden="1">
      <c r="A7489" s="4"/>
    </row>
    <row r="7490" spans="1:1" hidden="1">
      <c r="A7490" s="4"/>
    </row>
    <row r="7491" spans="1:1" hidden="1">
      <c r="A7491" s="4"/>
    </row>
    <row r="7492" spans="1:1" hidden="1">
      <c r="A7492" s="4"/>
    </row>
    <row r="7493" spans="1:1" hidden="1">
      <c r="A7493" s="4"/>
    </row>
    <row r="7494" spans="1:1" hidden="1">
      <c r="A7494" s="4"/>
    </row>
    <row r="7495" spans="1:1" hidden="1">
      <c r="A7495" s="4"/>
    </row>
    <row r="7496" spans="1:1" hidden="1">
      <c r="A7496" s="4"/>
    </row>
    <row r="7497" spans="1:1" hidden="1">
      <c r="A7497" s="4"/>
    </row>
    <row r="7498" spans="1:1" hidden="1">
      <c r="A7498" s="4"/>
    </row>
    <row r="7499" spans="1:1" hidden="1">
      <c r="A7499" s="4"/>
    </row>
    <row r="7500" spans="1:1" hidden="1">
      <c r="A7500" s="4"/>
    </row>
    <row r="7501" spans="1:1" hidden="1">
      <c r="A7501" s="4"/>
    </row>
    <row r="7502" spans="1:1" hidden="1">
      <c r="A7502" s="4"/>
    </row>
    <row r="7503" spans="1:1" hidden="1">
      <c r="A7503" s="4"/>
    </row>
    <row r="7504" spans="1:1" hidden="1">
      <c r="A7504" s="4"/>
    </row>
    <row r="7505" spans="1:1" hidden="1">
      <c r="A7505" s="4"/>
    </row>
    <row r="7506" spans="1:1" hidden="1">
      <c r="A7506" s="4"/>
    </row>
    <row r="7507" spans="1:1" hidden="1">
      <c r="A7507" s="4"/>
    </row>
    <row r="7508" spans="1:1" hidden="1">
      <c r="A7508" s="4"/>
    </row>
    <row r="7509" spans="1:1" hidden="1">
      <c r="A7509" s="4"/>
    </row>
    <row r="7510" spans="1:1" hidden="1">
      <c r="A7510" s="4"/>
    </row>
    <row r="7511" spans="1:1" hidden="1">
      <c r="A7511" s="4"/>
    </row>
    <row r="7512" spans="1:1" hidden="1">
      <c r="A7512" s="4"/>
    </row>
    <row r="7513" spans="1:1" hidden="1">
      <c r="A7513" s="4"/>
    </row>
    <row r="7514" spans="1:1" hidden="1">
      <c r="A7514" s="4"/>
    </row>
    <row r="7515" spans="1:1" hidden="1">
      <c r="A7515" s="4"/>
    </row>
    <row r="7516" spans="1:1" hidden="1">
      <c r="A7516" s="4"/>
    </row>
    <row r="7517" spans="1:1" hidden="1">
      <c r="A7517" s="4"/>
    </row>
    <row r="7518" spans="1:1" hidden="1">
      <c r="A7518" s="4"/>
    </row>
    <row r="7519" spans="1:1" hidden="1">
      <c r="A7519" s="4"/>
    </row>
    <row r="7520" spans="1:1" hidden="1">
      <c r="A7520" s="4"/>
    </row>
    <row r="7521" spans="1:1" hidden="1">
      <c r="A7521" s="4"/>
    </row>
    <row r="7522" spans="1:1" hidden="1">
      <c r="A7522" s="4"/>
    </row>
    <row r="7523" spans="1:1" hidden="1">
      <c r="A7523" s="4"/>
    </row>
    <row r="7524" spans="1:1" hidden="1">
      <c r="A7524" s="4"/>
    </row>
    <row r="7525" spans="1:1" hidden="1">
      <c r="A7525" s="4"/>
    </row>
    <row r="7526" spans="1:1" hidden="1">
      <c r="A7526" s="4"/>
    </row>
    <row r="7527" spans="1:1" hidden="1">
      <c r="A7527" s="4"/>
    </row>
    <row r="7528" spans="1:1" hidden="1">
      <c r="A7528" s="4"/>
    </row>
    <row r="7529" spans="1:1" hidden="1">
      <c r="A7529" s="4"/>
    </row>
    <row r="7530" spans="1:1" hidden="1">
      <c r="A7530" s="4"/>
    </row>
    <row r="7531" spans="1:1" hidden="1">
      <c r="A7531" s="4"/>
    </row>
    <row r="7532" spans="1:1" hidden="1">
      <c r="A7532" s="4"/>
    </row>
    <row r="7533" spans="1:1" hidden="1">
      <c r="A7533" s="4"/>
    </row>
    <row r="7534" spans="1:1" hidden="1">
      <c r="A7534" s="4"/>
    </row>
    <row r="7535" spans="1:1" hidden="1">
      <c r="A7535" s="4"/>
    </row>
    <row r="7536" spans="1:1" hidden="1">
      <c r="A7536" s="4"/>
    </row>
    <row r="7537" spans="1:1" hidden="1">
      <c r="A7537" s="4"/>
    </row>
    <row r="7538" spans="1:1" hidden="1">
      <c r="A7538" s="4"/>
    </row>
    <row r="7539" spans="1:1" hidden="1">
      <c r="A7539" s="4"/>
    </row>
    <row r="7540" spans="1:1" hidden="1">
      <c r="A7540" s="4"/>
    </row>
    <row r="7541" spans="1:1" hidden="1">
      <c r="A7541" s="4"/>
    </row>
    <row r="7542" spans="1:1" hidden="1">
      <c r="A7542" s="4"/>
    </row>
    <row r="7543" spans="1:1" hidden="1">
      <c r="A7543" s="4"/>
    </row>
    <row r="7544" spans="1:1" hidden="1">
      <c r="A7544" s="4"/>
    </row>
    <row r="7545" spans="1:1" hidden="1">
      <c r="A7545" s="4"/>
    </row>
    <row r="7546" spans="1:1" hidden="1">
      <c r="A7546" s="4"/>
    </row>
    <row r="7547" spans="1:1" hidden="1">
      <c r="A7547" s="4"/>
    </row>
    <row r="7548" spans="1:1" hidden="1">
      <c r="A7548" s="4"/>
    </row>
    <row r="7549" spans="1:1" hidden="1">
      <c r="A7549" s="4"/>
    </row>
    <row r="7550" spans="1:1" hidden="1">
      <c r="A7550" s="4"/>
    </row>
    <row r="7551" spans="1:1" hidden="1">
      <c r="A7551" s="4"/>
    </row>
    <row r="7552" spans="1:1" hidden="1">
      <c r="A7552" s="4"/>
    </row>
    <row r="7553" spans="1:1" hidden="1">
      <c r="A7553" s="4"/>
    </row>
    <row r="7554" spans="1:1" hidden="1">
      <c r="A7554" s="4"/>
    </row>
    <row r="7555" spans="1:1" hidden="1">
      <c r="A7555" s="4"/>
    </row>
    <row r="7556" spans="1:1" hidden="1">
      <c r="A7556" s="4"/>
    </row>
    <row r="7557" spans="1:1" hidden="1">
      <c r="A7557" s="4"/>
    </row>
    <row r="7558" spans="1:1" hidden="1">
      <c r="A7558" s="4"/>
    </row>
    <row r="7559" spans="1:1" hidden="1">
      <c r="A7559" s="4"/>
    </row>
    <row r="7560" spans="1:1" hidden="1">
      <c r="A7560" s="4"/>
    </row>
    <row r="7561" spans="1:1" hidden="1">
      <c r="A7561" s="4"/>
    </row>
    <row r="7562" spans="1:1" hidden="1">
      <c r="A7562" s="4"/>
    </row>
    <row r="7563" spans="1:1" hidden="1">
      <c r="A7563" s="4"/>
    </row>
    <row r="7564" spans="1:1" hidden="1">
      <c r="A7564" s="4"/>
    </row>
    <row r="7565" spans="1:1" hidden="1">
      <c r="A7565" s="4"/>
    </row>
    <row r="7566" spans="1:1" hidden="1">
      <c r="A7566" s="4"/>
    </row>
    <row r="7567" spans="1:1" hidden="1">
      <c r="A7567" s="4"/>
    </row>
    <row r="7568" spans="1:1" hidden="1">
      <c r="A7568" s="4"/>
    </row>
    <row r="7569" spans="1:1" hidden="1">
      <c r="A7569" s="4"/>
    </row>
    <row r="7570" spans="1:1" hidden="1">
      <c r="A7570" s="4"/>
    </row>
    <row r="7571" spans="1:1" hidden="1">
      <c r="A7571" s="4"/>
    </row>
    <row r="7572" spans="1:1" hidden="1">
      <c r="A7572" s="4"/>
    </row>
    <row r="7573" spans="1:1" hidden="1">
      <c r="A7573" s="4"/>
    </row>
    <row r="7574" spans="1:1" hidden="1">
      <c r="A7574" s="4"/>
    </row>
    <row r="7575" spans="1:1" hidden="1">
      <c r="A7575" s="4"/>
    </row>
    <row r="7576" spans="1:1" hidden="1">
      <c r="A7576" s="4"/>
    </row>
    <row r="7577" spans="1:1" hidden="1">
      <c r="A7577" s="4"/>
    </row>
    <row r="7578" spans="1:1" hidden="1">
      <c r="A7578" s="4"/>
    </row>
    <row r="7579" spans="1:1" hidden="1">
      <c r="A7579" s="4"/>
    </row>
    <row r="7580" spans="1:1" hidden="1">
      <c r="A7580" s="4"/>
    </row>
    <row r="7581" spans="1:1" hidden="1">
      <c r="A7581" s="4"/>
    </row>
    <row r="7582" spans="1:1" hidden="1">
      <c r="A7582" s="4"/>
    </row>
    <row r="7583" spans="1:1" hidden="1">
      <c r="A7583" s="4"/>
    </row>
    <row r="7584" spans="1:1" hidden="1">
      <c r="A7584" s="4"/>
    </row>
    <row r="7585" spans="1:1" hidden="1">
      <c r="A7585" s="4"/>
    </row>
    <row r="7586" spans="1:1" hidden="1">
      <c r="A7586" s="4"/>
    </row>
    <row r="7587" spans="1:1" hidden="1">
      <c r="A7587" s="4"/>
    </row>
    <row r="7588" spans="1:1" hidden="1">
      <c r="A7588" s="4"/>
    </row>
    <row r="7589" spans="1:1" hidden="1">
      <c r="A7589" s="4"/>
    </row>
    <row r="7590" spans="1:1" hidden="1">
      <c r="A7590" s="4"/>
    </row>
    <row r="7591" spans="1:1" hidden="1">
      <c r="A7591" s="4"/>
    </row>
    <row r="7592" spans="1:1" hidden="1">
      <c r="A7592" s="4"/>
    </row>
    <row r="7593" spans="1:1" hidden="1">
      <c r="A7593" s="4"/>
    </row>
    <row r="7594" spans="1:1" hidden="1">
      <c r="A7594" s="4"/>
    </row>
    <row r="7595" spans="1:1" hidden="1">
      <c r="A7595" s="4"/>
    </row>
    <row r="7596" spans="1:1" hidden="1">
      <c r="A7596" s="4"/>
    </row>
    <row r="7597" spans="1:1" hidden="1">
      <c r="A7597" s="4"/>
    </row>
    <row r="7598" spans="1:1" hidden="1">
      <c r="A7598" s="4"/>
    </row>
    <row r="7599" spans="1:1" hidden="1">
      <c r="A7599" s="4"/>
    </row>
    <row r="7600" spans="1:1" hidden="1">
      <c r="A7600" s="4"/>
    </row>
    <row r="7601" spans="1:1" hidden="1">
      <c r="A7601" s="4"/>
    </row>
    <row r="7602" spans="1:1" hidden="1">
      <c r="A7602" s="4"/>
    </row>
    <row r="7603" spans="1:1" hidden="1">
      <c r="A7603" s="4"/>
    </row>
    <row r="7604" spans="1:1" hidden="1">
      <c r="A7604" s="4"/>
    </row>
    <row r="7605" spans="1:1" hidden="1">
      <c r="A7605" s="4"/>
    </row>
    <row r="7606" spans="1:1" hidden="1">
      <c r="A7606" s="4"/>
    </row>
    <row r="7607" spans="1:1" hidden="1">
      <c r="A7607" s="4"/>
    </row>
    <row r="7608" spans="1:1" hidden="1">
      <c r="A7608" s="4"/>
    </row>
    <row r="7609" spans="1:1" hidden="1">
      <c r="A7609" s="4"/>
    </row>
    <row r="7610" spans="1:1" hidden="1">
      <c r="A7610" s="4"/>
    </row>
    <row r="7611" spans="1:1" hidden="1">
      <c r="A7611" s="4"/>
    </row>
    <row r="7612" spans="1:1" hidden="1">
      <c r="A7612" s="4"/>
    </row>
    <row r="7613" spans="1:1" hidden="1">
      <c r="A7613" s="4"/>
    </row>
    <row r="7614" spans="1:1" hidden="1">
      <c r="A7614" s="4"/>
    </row>
    <row r="7615" spans="1:1" hidden="1">
      <c r="A7615" s="4"/>
    </row>
    <row r="7616" spans="1:1" hidden="1">
      <c r="A7616" s="4"/>
    </row>
    <row r="7617" spans="1:1" hidden="1">
      <c r="A7617" s="4"/>
    </row>
    <row r="7618" spans="1:1" hidden="1">
      <c r="A7618" s="4"/>
    </row>
    <row r="7619" spans="1:1" hidden="1">
      <c r="A7619" s="4"/>
    </row>
    <row r="7620" spans="1:1" hidden="1">
      <c r="A7620" s="4"/>
    </row>
    <row r="7621" spans="1:1" hidden="1">
      <c r="A7621" s="4"/>
    </row>
    <row r="7622" spans="1:1" hidden="1">
      <c r="A7622" s="4"/>
    </row>
    <row r="7623" spans="1:1" hidden="1">
      <c r="A7623" s="4"/>
    </row>
    <row r="7624" spans="1:1" hidden="1">
      <c r="A7624" s="4"/>
    </row>
    <row r="7625" spans="1:1" hidden="1">
      <c r="A7625" s="4"/>
    </row>
    <row r="7626" spans="1:1" hidden="1">
      <c r="A7626" s="4"/>
    </row>
    <row r="7627" spans="1:1" hidden="1">
      <c r="A7627" s="4"/>
    </row>
    <row r="7628" spans="1:1" hidden="1">
      <c r="A7628" s="4"/>
    </row>
    <row r="7629" spans="1:1" hidden="1">
      <c r="A7629" s="4"/>
    </row>
    <row r="7630" spans="1:1" hidden="1">
      <c r="A7630" s="4"/>
    </row>
    <row r="7631" spans="1:1" hidden="1">
      <c r="A7631" s="4"/>
    </row>
    <row r="7632" spans="1:1" hidden="1">
      <c r="A7632" s="4"/>
    </row>
    <row r="7633" spans="1:1" hidden="1">
      <c r="A7633" s="4"/>
    </row>
    <row r="7634" spans="1:1" hidden="1">
      <c r="A7634" s="4"/>
    </row>
    <row r="7635" spans="1:1" hidden="1">
      <c r="A7635" s="4"/>
    </row>
    <row r="7636" spans="1:1" hidden="1">
      <c r="A7636" s="4"/>
    </row>
    <row r="7637" spans="1:1" hidden="1">
      <c r="A7637" s="4"/>
    </row>
    <row r="7638" spans="1:1" hidden="1">
      <c r="A7638" s="4"/>
    </row>
    <row r="7639" spans="1:1" hidden="1">
      <c r="A7639" s="4"/>
    </row>
    <row r="7640" spans="1:1" hidden="1">
      <c r="A7640" s="4"/>
    </row>
    <row r="7641" spans="1:1" hidden="1">
      <c r="A7641" s="4"/>
    </row>
    <row r="7642" spans="1:1" hidden="1">
      <c r="A7642" s="4"/>
    </row>
    <row r="7643" spans="1:1" hidden="1">
      <c r="A7643" s="4"/>
    </row>
    <row r="7644" spans="1:1" hidden="1">
      <c r="A7644" s="4"/>
    </row>
    <row r="7645" spans="1:1" hidden="1">
      <c r="A7645" s="4"/>
    </row>
    <row r="7646" spans="1:1" hidden="1">
      <c r="A7646" s="4"/>
    </row>
    <row r="7647" spans="1:1" hidden="1">
      <c r="A7647" s="4"/>
    </row>
    <row r="7648" spans="1:1" hidden="1">
      <c r="A7648" s="4"/>
    </row>
    <row r="7649" spans="1:1" hidden="1">
      <c r="A7649" s="4"/>
    </row>
    <row r="7650" spans="1:1" hidden="1">
      <c r="A7650" s="4"/>
    </row>
    <row r="7651" spans="1:1" hidden="1">
      <c r="A7651" s="4"/>
    </row>
    <row r="7652" spans="1:1" hidden="1">
      <c r="A7652" s="4"/>
    </row>
    <row r="7653" spans="1:1" hidden="1">
      <c r="A7653" s="4"/>
    </row>
    <row r="7654" spans="1:1" hidden="1">
      <c r="A7654" s="4"/>
    </row>
    <row r="7655" spans="1:1" hidden="1">
      <c r="A7655" s="4"/>
    </row>
    <row r="7656" spans="1:1" hidden="1">
      <c r="A7656" s="4"/>
    </row>
    <row r="7657" spans="1:1" hidden="1">
      <c r="A7657" s="4"/>
    </row>
    <row r="7658" spans="1:1" hidden="1">
      <c r="A7658" s="4"/>
    </row>
    <row r="7659" spans="1:1" hidden="1">
      <c r="A7659" s="4"/>
    </row>
    <row r="7660" spans="1:1" hidden="1">
      <c r="A7660" s="4"/>
    </row>
    <row r="7661" spans="1:1" hidden="1">
      <c r="A7661" s="4"/>
    </row>
    <row r="7662" spans="1:1" hidden="1">
      <c r="A7662" s="4"/>
    </row>
    <row r="7663" spans="1:1" hidden="1">
      <c r="A7663" s="4"/>
    </row>
    <row r="7664" spans="1:1" hidden="1">
      <c r="A7664" s="4"/>
    </row>
    <row r="7665" spans="1:1" hidden="1">
      <c r="A7665" s="4"/>
    </row>
    <row r="7666" spans="1:1" hidden="1">
      <c r="A7666" s="4"/>
    </row>
    <row r="7667" spans="1:1" hidden="1">
      <c r="A7667" s="4"/>
    </row>
    <row r="7668" spans="1:1" hidden="1">
      <c r="A7668" s="4"/>
    </row>
    <row r="7669" spans="1:1" hidden="1">
      <c r="A7669" s="4"/>
    </row>
    <row r="7670" spans="1:1" hidden="1">
      <c r="A7670" s="4"/>
    </row>
    <row r="7671" spans="1:1" hidden="1">
      <c r="A7671" s="4"/>
    </row>
    <row r="7672" spans="1:1" hidden="1">
      <c r="A7672" s="4"/>
    </row>
    <row r="7673" spans="1:1" hidden="1">
      <c r="A7673" s="4"/>
    </row>
    <row r="7674" spans="1:1" hidden="1">
      <c r="A7674" s="4"/>
    </row>
    <row r="7675" spans="1:1" hidden="1">
      <c r="A7675" s="4"/>
    </row>
    <row r="7676" spans="1:1" hidden="1">
      <c r="A7676" s="4"/>
    </row>
    <row r="7677" spans="1:1" hidden="1">
      <c r="A7677" s="4"/>
    </row>
    <row r="7678" spans="1:1" hidden="1">
      <c r="A7678" s="4"/>
    </row>
    <row r="7679" spans="1:1" hidden="1">
      <c r="A7679" s="4"/>
    </row>
    <row r="7680" spans="1:1" hidden="1">
      <c r="A7680" s="4"/>
    </row>
    <row r="7681" spans="1:1" hidden="1">
      <c r="A7681" s="4"/>
    </row>
    <row r="7682" spans="1:1" hidden="1">
      <c r="A7682" s="4"/>
    </row>
    <row r="7683" spans="1:1" hidden="1">
      <c r="A7683" s="4"/>
    </row>
    <row r="7684" spans="1:1" hidden="1">
      <c r="A7684" s="4"/>
    </row>
    <row r="7685" spans="1:1" hidden="1">
      <c r="A7685" s="4"/>
    </row>
    <row r="7686" spans="1:1" hidden="1">
      <c r="A7686" s="4"/>
    </row>
    <row r="7687" spans="1:1" hidden="1">
      <c r="A7687" s="4"/>
    </row>
    <row r="7688" spans="1:1" hidden="1">
      <c r="A7688" s="4"/>
    </row>
    <row r="7689" spans="1:1" hidden="1">
      <c r="A7689" s="4"/>
    </row>
    <row r="7690" spans="1:1" hidden="1">
      <c r="A7690" s="4"/>
    </row>
    <row r="7691" spans="1:1" hidden="1">
      <c r="A7691" s="4"/>
    </row>
    <row r="7692" spans="1:1" hidden="1">
      <c r="A7692" s="4"/>
    </row>
    <row r="7693" spans="1:1" hidden="1">
      <c r="A7693" s="4"/>
    </row>
    <row r="7694" spans="1:1" hidden="1">
      <c r="A7694" s="4"/>
    </row>
    <row r="7695" spans="1:1" hidden="1">
      <c r="A7695" s="4"/>
    </row>
    <row r="7696" spans="1:1" hidden="1">
      <c r="A7696" s="4"/>
    </row>
    <row r="7697" spans="1:1" hidden="1">
      <c r="A7697" s="4"/>
    </row>
    <row r="7698" spans="1:1" hidden="1">
      <c r="A7698" s="4"/>
    </row>
    <row r="7699" spans="1:1" hidden="1">
      <c r="A7699" s="4"/>
    </row>
    <row r="7700" spans="1:1" hidden="1">
      <c r="A7700" s="4"/>
    </row>
    <row r="7701" spans="1:1" hidden="1">
      <c r="A7701" s="4"/>
    </row>
    <row r="7702" spans="1:1" hidden="1">
      <c r="A7702" s="4"/>
    </row>
    <row r="7703" spans="1:1" hidden="1">
      <c r="A7703" s="4"/>
    </row>
    <row r="7704" spans="1:1" hidden="1">
      <c r="A7704" s="4"/>
    </row>
    <row r="7705" spans="1:1" hidden="1">
      <c r="A7705" s="4"/>
    </row>
    <row r="7706" spans="1:1" hidden="1">
      <c r="A7706" s="4"/>
    </row>
    <row r="7707" spans="1:1" hidden="1">
      <c r="A7707" s="4"/>
    </row>
    <row r="7708" spans="1:1" hidden="1">
      <c r="A7708" s="4"/>
    </row>
    <row r="7709" spans="1:1" hidden="1">
      <c r="A7709" s="4"/>
    </row>
    <row r="7710" spans="1:1" hidden="1">
      <c r="A7710" s="4"/>
    </row>
    <row r="7711" spans="1:1" hidden="1">
      <c r="A7711" s="4"/>
    </row>
    <row r="7712" spans="1:1" hidden="1">
      <c r="A7712" s="4"/>
    </row>
    <row r="7713" spans="1:1" hidden="1">
      <c r="A7713" s="4"/>
    </row>
    <row r="7714" spans="1:1" hidden="1">
      <c r="A7714" s="4"/>
    </row>
    <row r="7715" spans="1:1" hidden="1">
      <c r="A7715" s="4"/>
    </row>
    <row r="7716" spans="1:1" hidden="1">
      <c r="A7716" s="4"/>
    </row>
    <row r="7717" spans="1:1" hidden="1">
      <c r="A7717" s="4"/>
    </row>
    <row r="7718" spans="1:1" hidden="1">
      <c r="A7718" s="4"/>
    </row>
    <row r="7719" spans="1:1" hidden="1">
      <c r="A7719" s="4"/>
    </row>
    <row r="7720" spans="1:1" hidden="1">
      <c r="A7720" s="4"/>
    </row>
    <row r="7721" spans="1:1" hidden="1">
      <c r="A7721" s="4"/>
    </row>
    <row r="7722" spans="1:1" hidden="1">
      <c r="A7722" s="4"/>
    </row>
    <row r="7723" spans="1:1" hidden="1">
      <c r="A7723" s="4"/>
    </row>
    <row r="7724" spans="1:1" hidden="1">
      <c r="A7724" s="4"/>
    </row>
    <row r="7725" spans="1:1" hidden="1">
      <c r="A7725" s="4"/>
    </row>
    <row r="7726" spans="1:1" hidden="1">
      <c r="A7726" s="4"/>
    </row>
    <row r="7727" spans="1:1" hidden="1">
      <c r="A7727" s="4"/>
    </row>
    <row r="7728" spans="1:1" hidden="1">
      <c r="A7728" s="4"/>
    </row>
    <row r="7729" spans="1:1" hidden="1">
      <c r="A7729" s="4"/>
    </row>
    <row r="7730" spans="1:1" hidden="1">
      <c r="A7730" s="4"/>
    </row>
    <row r="7731" spans="1:1" hidden="1">
      <c r="A7731" s="4"/>
    </row>
    <row r="7732" spans="1:1" hidden="1">
      <c r="A7732" s="4"/>
    </row>
    <row r="7733" spans="1:1" hidden="1">
      <c r="A7733" s="4"/>
    </row>
    <row r="7734" spans="1:1" hidden="1">
      <c r="A7734" s="4"/>
    </row>
    <row r="7735" spans="1:1" hidden="1">
      <c r="A7735" s="4"/>
    </row>
    <row r="7736" spans="1:1" hidden="1">
      <c r="A7736" s="4"/>
    </row>
    <row r="7737" spans="1:1" hidden="1">
      <c r="A7737" s="4"/>
    </row>
    <row r="7738" spans="1:1" hidden="1">
      <c r="A7738" s="4"/>
    </row>
    <row r="7739" spans="1:1" hidden="1">
      <c r="A7739" s="4"/>
    </row>
    <row r="7740" spans="1:1" hidden="1">
      <c r="A7740" s="4"/>
    </row>
    <row r="7741" spans="1:1" hidden="1">
      <c r="A7741" s="4"/>
    </row>
    <row r="7742" spans="1:1" hidden="1">
      <c r="A7742" s="4"/>
    </row>
    <row r="7743" spans="1:1" hidden="1">
      <c r="A7743" s="4"/>
    </row>
    <row r="7744" spans="1:1" hidden="1">
      <c r="A7744" s="4"/>
    </row>
    <row r="7745" spans="1:1" hidden="1">
      <c r="A7745" s="4"/>
    </row>
    <row r="7746" spans="1:1" hidden="1">
      <c r="A7746" s="4"/>
    </row>
    <row r="7747" spans="1:1" hidden="1">
      <c r="A7747" s="4"/>
    </row>
    <row r="7748" spans="1:1" hidden="1">
      <c r="A7748" s="4"/>
    </row>
    <row r="7749" spans="1:1" hidden="1">
      <c r="A7749" s="4"/>
    </row>
    <row r="7750" spans="1:1" hidden="1">
      <c r="A7750" s="4"/>
    </row>
    <row r="7751" spans="1:1" hidden="1">
      <c r="A7751" s="4"/>
    </row>
    <row r="7752" spans="1:1" hidden="1">
      <c r="A7752" s="4"/>
    </row>
    <row r="7753" spans="1:1" hidden="1">
      <c r="A7753" s="4"/>
    </row>
    <row r="7754" spans="1:1" hidden="1">
      <c r="A7754" s="4"/>
    </row>
    <row r="7755" spans="1:1" hidden="1">
      <c r="A7755" s="4"/>
    </row>
    <row r="7756" spans="1:1" hidden="1">
      <c r="A7756" s="4"/>
    </row>
    <row r="7757" spans="1:1" hidden="1">
      <c r="A7757" s="4"/>
    </row>
    <row r="7758" spans="1:1" hidden="1">
      <c r="A7758" s="4"/>
    </row>
    <row r="7759" spans="1:1" hidden="1">
      <c r="A7759" s="4"/>
    </row>
    <row r="7760" spans="1:1" hidden="1">
      <c r="A7760" s="4"/>
    </row>
    <row r="7761" spans="1:1" hidden="1">
      <c r="A7761" s="4"/>
    </row>
    <row r="7762" spans="1:1" hidden="1">
      <c r="A7762" s="4"/>
    </row>
    <row r="7763" spans="1:1" hidden="1">
      <c r="A7763" s="4"/>
    </row>
    <row r="7764" spans="1:1" hidden="1">
      <c r="A7764" s="4"/>
    </row>
    <row r="7765" spans="1:1" hidden="1">
      <c r="A7765" s="4"/>
    </row>
    <row r="7766" spans="1:1" hidden="1">
      <c r="A7766" s="4"/>
    </row>
    <row r="7767" spans="1:1" hidden="1">
      <c r="A7767" s="4"/>
    </row>
    <row r="7768" spans="1:1" hidden="1">
      <c r="A7768" s="4"/>
    </row>
    <row r="7769" spans="1:1" hidden="1">
      <c r="A7769" s="4"/>
    </row>
    <row r="7770" spans="1:1" hidden="1">
      <c r="A7770" s="4"/>
    </row>
    <row r="7771" spans="1:1" hidden="1">
      <c r="A7771" s="4"/>
    </row>
    <row r="7772" spans="1:1" hidden="1">
      <c r="A7772" s="4"/>
    </row>
    <row r="7773" spans="1:1" hidden="1">
      <c r="A7773" s="4"/>
    </row>
    <row r="7774" spans="1:1" hidden="1">
      <c r="A7774" s="4"/>
    </row>
    <row r="7775" spans="1:1" hidden="1">
      <c r="A7775" s="4"/>
    </row>
    <row r="7776" spans="1:1" hidden="1">
      <c r="A7776" s="4"/>
    </row>
    <row r="7777" spans="1:1" hidden="1">
      <c r="A7777" s="4"/>
    </row>
    <row r="7778" spans="1:1" hidden="1">
      <c r="A7778" s="4"/>
    </row>
    <row r="7779" spans="1:1" hidden="1">
      <c r="A7779" s="4"/>
    </row>
    <row r="7780" spans="1:1" hidden="1">
      <c r="A7780" s="4"/>
    </row>
    <row r="7781" spans="1:1" hidden="1">
      <c r="A7781" s="4"/>
    </row>
    <row r="7782" spans="1:1" hidden="1">
      <c r="A7782" s="4"/>
    </row>
    <row r="7783" spans="1:1" hidden="1">
      <c r="A7783" s="4"/>
    </row>
    <row r="7784" spans="1:1" hidden="1">
      <c r="A7784" s="4"/>
    </row>
    <row r="7785" spans="1:1" hidden="1">
      <c r="A7785" s="4"/>
    </row>
    <row r="7786" spans="1:1" hidden="1">
      <c r="A7786" s="4"/>
    </row>
    <row r="7787" spans="1:1" hidden="1">
      <c r="A7787" s="4"/>
    </row>
    <row r="7788" spans="1:1" hidden="1">
      <c r="A7788" s="4"/>
    </row>
    <row r="7789" spans="1:1" hidden="1">
      <c r="A7789" s="4"/>
    </row>
    <row r="7790" spans="1:1" hidden="1">
      <c r="A7790" s="4"/>
    </row>
    <row r="7791" spans="1:1" hidden="1">
      <c r="A7791" s="4"/>
    </row>
    <row r="7792" spans="1:1" hidden="1">
      <c r="A7792" s="4"/>
    </row>
    <row r="7793" spans="1:1" hidden="1">
      <c r="A7793" s="4"/>
    </row>
    <row r="7794" spans="1:1" hidden="1">
      <c r="A7794" s="4"/>
    </row>
    <row r="7795" spans="1:1" hidden="1">
      <c r="A7795" s="4"/>
    </row>
    <row r="7796" spans="1:1" hidden="1">
      <c r="A7796" s="4"/>
    </row>
    <row r="7797" spans="1:1" hidden="1">
      <c r="A7797" s="4"/>
    </row>
    <row r="7798" spans="1:1" hidden="1">
      <c r="A7798" s="4"/>
    </row>
    <row r="7799" spans="1:1" hidden="1">
      <c r="A7799" s="4"/>
    </row>
    <row r="7800" spans="1:1" hidden="1">
      <c r="A7800" s="4"/>
    </row>
    <row r="7801" spans="1:1" hidden="1">
      <c r="A7801" s="4"/>
    </row>
    <row r="7802" spans="1:1" hidden="1">
      <c r="A7802" s="4"/>
    </row>
    <row r="7803" spans="1:1" hidden="1">
      <c r="A7803" s="4"/>
    </row>
    <row r="7804" spans="1:1" hidden="1">
      <c r="A7804" s="4"/>
    </row>
    <row r="7805" spans="1:1" hidden="1">
      <c r="A7805" s="4"/>
    </row>
    <row r="7806" spans="1:1" hidden="1">
      <c r="A7806" s="4"/>
    </row>
    <row r="7807" spans="1:1" hidden="1">
      <c r="A7807" s="4"/>
    </row>
    <row r="7808" spans="1:1" hidden="1">
      <c r="A7808" s="4"/>
    </row>
    <row r="7809" spans="1:1" hidden="1">
      <c r="A7809" s="4"/>
    </row>
    <row r="7810" spans="1:1" hidden="1">
      <c r="A7810" s="4"/>
    </row>
    <row r="7811" spans="1:1" hidden="1">
      <c r="A7811" s="4"/>
    </row>
    <row r="7812" spans="1:1" hidden="1">
      <c r="A7812" s="4"/>
    </row>
    <row r="7813" spans="1:1" hidden="1">
      <c r="A7813" s="4"/>
    </row>
    <row r="7814" spans="1:1" hidden="1">
      <c r="A7814" s="4"/>
    </row>
    <row r="7815" spans="1:1" hidden="1">
      <c r="A7815" s="4"/>
    </row>
    <row r="7816" spans="1:1" hidden="1">
      <c r="A7816" s="4"/>
    </row>
    <row r="7817" spans="1:1" hidden="1">
      <c r="A7817" s="4"/>
    </row>
    <row r="7818" spans="1:1" hidden="1">
      <c r="A7818" s="4"/>
    </row>
    <row r="7819" spans="1:1" hidden="1">
      <c r="A7819" s="4"/>
    </row>
    <row r="7820" spans="1:1" hidden="1">
      <c r="A7820" s="4"/>
    </row>
    <row r="7821" spans="1:1" hidden="1">
      <c r="A7821" s="4"/>
    </row>
    <row r="7822" spans="1:1" hidden="1">
      <c r="A7822" s="4"/>
    </row>
    <row r="7823" spans="1:1" hidden="1">
      <c r="A7823" s="4"/>
    </row>
    <row r="7824" spans="1:1" hidden="1">
      <c r="A7824" s="4"/>
    </row>
    <row r="7825" spans="1:1" hidden="1">
      <c r="A7825" s="4"/>
    </row>
    <row r="7826" spans="1:1" hidden="1">
      <c r="A7826" s="4"/>
    </row>
    <row r="7827" spans="1:1" hidden="1">
      <c r="A7827" s="4"/>
    </row>
    <row r="7828" spans="1:1" hidden="1">
      <c r="A7828" s="4"/>
    </row>
    <row r="7829" spans="1:1" hidden="1">
      <c r="A7829" s="4"/>
    </row>
    <row r="7830" spans="1:1" hidden="1">
      <c r="A7830" s="4"/>
    </row>
    <row r="7831" spans="1:1" hidden="1">
      <c r="A7831" s="4"/>
    </row>
    <row r="7832" spans="1:1" hidden="1">
      <c r="A7832" s="4"/>
    </row>
    <row r="7833" spans="1:1" hidden="1">
      <c r="A7833" s="4"/>
    </row>
    <row r="7834" spans="1:1" hidden="1">
      <c r="A7834" s="4"/>
    </row>
    <row r="7835" spans="1:1" hidden="1">
      <c r="A7835" s="4"/>
    </row>
    <row r="7836" spans="1:1" hidden="1">
      <c r="A7836" s="4"/>
    </row>
    <row r="7837" spans="1:1" hidden="1">
      <c r="A7837" s="4"/>
    </row>
    <row r="7838" spans="1:1" hidden="1">
      <c r="A7838" s="4"/>
    </row>
    <row r="7839" spans="1:1" hidden="1">
      <c r="A7839" s="4"/>
    </row>
    <row r="7840" spans="1:1" hidden="1">
      <c r="A7840" s="4"/>
    </row>
    <row r="7841" spans="1:1" hidden="1">
      <c r="A7841" s="4"/>
    </row>
    <row r="7842" spans="1:1" hidden="1">
      <c r="A7842" s="4"/>
    </row>
    <row r="7843" spans="1:1" hidden="1">
      <c r="A7843" s="4"/>
    </row>
    <row r="7844" spans="1:1" hidden="1">
      <c r="A7844" s="4"/>
    </row>
    <row r="7845" spans="1:1" hidden="1">
      <c r="A7845" s="4"/>
    </row>
    <row r="7846" spans="1:1" hidden="1">
      <c r="A7846" s="4"/>
    </row>
    <row r="7847" spans="1:1" hidden="1">
      <c r="A7847" s="4"/>
    </row>
    <row r="7848" spans="1:1" hidden="1">
      <c r="A7848" s="4"/>
    </row>
    <row r="7849" spans="1:1" hidden="1">
      <c r="A7849" s="4"/>
    </row>
    <row r="7850" spans="1:1" hidden="1">
      <c r="A7850" s="4"/>
    </row>
    <row r="7851" spans="1:1" hidden="1">
      <c r="A7851" s="4"/>
    </row>
    <row r="7852" spans="1:1" hidden="1">
      <c r="A7852" s="4"/>
    </row>
    <row r="7853" spans="1:1" hidden="1">
      <c r="A7853" s="4"/>
    </row>
    <row r="7854" spans="1:1" hidden="1">
      <c r="A7854" s="4"/>
    </row>
    <row r="7855" spans="1:1" hidden="1">
      <c r="A7855" s="4"/>
    </row>
    <row r="7856" spans="1:1" hidden="1">
      <c r="A7856" s="4"/>
    </row>
    <row r="7857" spans="1:1" hidden="1">
      <c r="A7857" s="4"/>
    </row>
    <row r="7858" spans="1:1" hidden="1">
      <c r="A7858" s="4"/>
    </row>
    <row r="7859" spans="1:1" hidden="1">
      <c r="A7859" s="4"/>
    </row>
    <row r="7860" spans="1:1" hidden="1">
      <c r="A7860" s="4"/>
    </row>
    <row r="7861" spans="1:1" hidden="1">
      <c r="A7861" s="4"/>
    </row>
    <row r="7862" spans="1:1" hidden="1">
      <c r="A7862" s="4"/>
    </row>
    <row r="7863" spans="1:1" hidden="1">
      <c r="A7863" s="4"/>
    </row>
    <row r="7864" spans="1:1" hidden="1">
      <c r="A7864" s="4"/>
    </row>
    <row r="7865" spans="1:1" hidden="1">
      <c r="A7865" s="4"/>
    </row>
    <row r="7866" spans="1:1" hidden="1">
      <c r="A7866" s="4"/>
    </row>
    <row r="7867" spans="1:1" hidden="1">
      <c r="A7867" s="4"/>
    </row>
    <row r="7868" spans="1:1" hidden="1">
      <c r="A7868" s="4"/>
    </row>
    <row r="7869" spans="1:1" hidden="1">
      <c r="A7869" s="4"/>
    </row>
    <row r="7870" spans="1:1" hidden="1">
      <c r="A7870" s="4"/>
    </row>
    <row r="7871" spans="1:1" hidden="1">
      <c r="A7871" s="4"/>
    </row>
    <row r="7872" spans="1:1" hidden="1">
      <c r="A7872" s="4"/>
    </row>
    <row r="7873" spans="1:1" hidden="1">
      <c r="A7873" s="4"/>
    </row>
    <row r="7874" spans="1:1" hidden="1">
      <c r="A7874" s="4"/>
    </row>
    <row r="7875" spans="1:1" hidden="1">
      <c r="A7875" s="4"/>
    </row>
    <row r="7876" spans="1:1" hidden="1">
      <c r="A7876" s="4"/>
    </row>
    <row r="7877" spans="1:1" hidden="1">
      <c r="A7877" s="4"/>
    </row>
    <row r="7878" spans="1:1" hidden="1">
      <c r="A7878" s="4"/>
    </row>
    <row r="7879" spans="1:1" hidden="1">
      <c r="A7879" s="4"/>
    </row>
    <row r="7880" spans="1:1" hidden="1">
      <c r="A7880" s="4"/>
    </row>
    <row r="7881" spans="1:1" hidden="1">
      <c r="A7881" s="4"/>
    </row>
    <row r="7882" spans="1:1" hidden="1">
      <c r="A7882" s="4"/>
    </row>
    <row r="7883" spans="1:1" hidden="1">
      <c r="A7883" s="4"/>
    </row>
    <row r="7884" spans="1:1" hidden="1">
      <c r="A7884" s="4"/>
    </row>
    <row r="7885" spans="1:1" hidden="1">
      <c r="A7885" s="4"/>
    </row>
    <row r="7886" spans="1:1" hidden="1">
      <c r="A7886" s="4"/>
    </row>
    <row r="7887" spans="1:1" hidden="1">
      <c r="A7887" s="4"/>
    </row>
    <row r="7888" spans="1:1" hidden="1">
      <c r="A7888" s="4"/>
    </row>
    <row r="7889" spans="1:1" hidden="1">
      <c r="A7889" s="4"/>
    </row>
    <row r="7890" spans="1:1" hidden="1">
      <c r="A7890" s="4"/>
    </row>
    <row r="7891" spans="1:1" hidden="1">
      <c r="A7891" s="4"/>
    </row>
    <row r="7892" spans="1:1" hidden="1">
      <c r="A7892" s="4"/>
    </row>
    <row r="7893" spans="1:1" hidden="1">
      <c r="A7893" s="4"/>
    </row>
    <row r="7894" spans="1:1" hidden="1">
      <c r="A7894" s="4"/>
    </row>
    <row r="7895" spans="1:1" hidden="1">
      <c r="A7895" s="4"/>
    </row>
    <row r="7896" spans="1:1" hidden="1">
      <c r="A7896" s="4"/>
    </row>
    <row r="7897" spans="1:1" hidden="1">
      <c r="A7897" s="4"/>
    </row>
    <row r="7898" spans="1:1" hidden="1">
      <c r="A7898" s="4"/>
    </row>
    <row r="7899" spans="1:1" hidden="1">
      <c r="A7899" s="4"/>
    </row>
    <row r="7900" spans="1:1" hidden="1">
      <c r="A7900" s="4"/>
    </row>
    <row r="7901" spans="1:1" hidden="1">
      <c r="A7901" s="4"/>
    </row>
    <row r="7902" spans="1:1" hidden="1">
      <c r="A7902" s="4"/>
    </row>
    <row r="7903" spans="1:1" hidden="1">
      <c r="A7903" s="4"/>
    </row>
    <row r="7904" spans="1:1" hidden="1">
      <c r="A7904" s="4"/>
    </row>
    <row r="7905" spans="1:1" hidden="1">
      <c r="A7905" s="4"/>
    </row>
    <row r="7906" spans="1:1" hidden="1">
      <c r="A7906" s="4"/>
    </row>
    <row r="7907" spans="1:1" hidden="1">
      <c r="A7907" s="4"/>
    </row>
    <row r="7908" spans="1:1" hidden="1">
      <c r="A7908" s="4"/>
    </row>
    <row r="7909" spans="1:1" hidden="1">
      <c r="A7909" s="4"/>
    </row>
    <row r="7910" spans="1:1" hidden="1">
      <c r="A7910" s="4"/>
    </row>
    <row r="7911" spans="1:1" hidden="1">
      <c r="A7911" s="4"/>
    </row>
    <row r="7912" spans="1:1" hidden="1">
      <c r="A7912" s="4"/>
    </row>
    <row r="7913" spans="1:1" hidden="1">
      <c r="A7913" s="4"/>
    </row>
    <row r="7914" spans="1:1" hidden="1">
      <c r="A7914" s="4"/>
    </row>
    <row r="7915" spans="1:1" hidden="1">
      <c r="A7915" s="4"/>
    </row>
    <row r="7916" spans="1:1" hidden="1">
      <c r="A7916" s="4"/>
    </row>
    <row r="7917" spans="1:1" hidden="1">
      <c r="A7917" s="4"/>
    </row>
    <row r="7918" spans="1:1" hidden="1">
      <c r="A7918" s="4"/>
    </row>
    <row r="7919" spans="1:1" hidden="1">
      <c r="A7919" s="4"/>
    </row>
    <row r="7920" spans="1:1" hidden="1">
      <c r="A7920" s="4"/>
    </row>
    <row r="7921" spans="1:1" hidden="1">
      <c r="A7921" s="4"/>
    </row>
    <row r="7922" spans="1:1" hidden="1">
      <c r="A7922" s="4"/>
    </row>
    <row r="7923" spans="1:1" hidden="1">
      <c r="A7923" s="4"/>
    </row>
    <row r="7924" spans="1:1" hidden="1">
      <c r="A7924" s="4"/>
    </row>
    <row r="7925" spans="1:1" hidden="1">
      <c r="A7925" s="4"/>
    </row>
    <row r="7926" spans="1:1" hidden="1">
      <c r="A7926" s="4"/>
    </row>
    <row r="7927" spans="1:1" hidden="1">
      <c r="A7927" s="4"/>
    </row>
    <row r="7928" spans="1:1" hidden="1">
      <c r="A7928" s="4"/>
    </row>
    <row r="7929" spans="1:1" hidden="1">
      <c r="A7929" s="4"/>
    </row>
    <row r="7930" spans="1:1" hidden="1">
      <c r="A7930" s="4"/>
    </row>
    <row r="7931" spans="1:1" hidden="1">
      <c r="A7931" s="4"/>
    </row>
    <row r="7932" spans="1:1" hidden="1">
      <c r="A7932" s="4"/>
    </row>
    <row r="7933" spans="1:1" hidden="1">
      <c r="A7933" s="4"/>
    </row>
    <row r="7934" spans="1:1" hidden="1">
      <c r="A7934" s="4"/>
    </row>
    <row r="7935" spans="1:1" hidden="1">
      <c r="A7935" s="4"/>
    </row>
    <row r="7936" spans="1:1" hidden="1">
      <c r="A7936" s="4"/>
    </row>
    <row r="7937" spans="1:1" hidden="1">
      <c r="A7937" s="4"/>
    </row>
    <row r="7938" spans="1:1" hidden="1">
      <c r="A7938" s="4"/>
    </row>
    <row r="7939" spans="1:1" hidden="1">
      <c r="A7939" s="4"/>
    </row>
    <row r="7940" spans="1:1" hidden="1">
      <c r="A7940" s="4"/>
    </row>
    <row r="7941" spans="1:1" hidden="1">
      <c r="A7941" s="4"/>
    </row>
    <row r="7942" spans="1:1" hidden="1">
      <c r="A7942" s="4"/>
    </row>
    <row r="7943" spans="1:1" hidden="1">
      <c r="A7943" s="4"/>
    </row>
    <row r="7944" spans="1:1" hidden="1">
      <c r="A7944" s="4"/>
    </row>
    <row r="7945" spans="1:1" hidden="1">
      <c r="A7945" s="4"/>
    </row>
    <row r="7946" spans="1:1" hidden="1">
      <c r="A7946" s="4"/>
    </row>
    <row r="7947" spans="1:1" hidden="1">
      <c r="A7947" s="4"/>
    </row>
    <row r="7948" spans="1:1" hidden="1">
      <c r="A7948" s="4"/>
    </row>
    <row r="7949" spans="1:1" hidden="1">
      <c r="A7949" s="4"/>
    </row>
    <row r="7950" spans="1:1" hidden="1">
      <c r="A7950" s="4"/>
    </row>
    <row r="7951" spans="1:1" hidden="1">
      <c r="A7951" s="4"/>
    </row>
    <row r="7952" spans="1:1" hidden="1">
      <c r="A7952" s="4"/>
    </row>
    <row r="7953" spans="1:1" hidden="1">
      <c r="A7953" s="4"/>
    </row>
    <row r="7954" spans="1:1" hidden="1">
      <c r="A7954" s="4"/>
    </row>
    <row r="7955" spans="1:1" hidden="1">
      <c r="A7955" s="4"/>
    </row>
    <row r="7956" spans="1:1" hidden="1">
      <c r="A7956" s="4"/>
    </row>
    <row r="7957" spans="1:1" hidden="1">
      <c r="A7957" s="4"/>
    </row>
    <row r="7958" spans="1:1" hidden="1">
      <c r="A7958" s="4"/>
    </row>
    <row r="7959" spans="1:1" hidden="1">
      <c r="A7959" s="4"/>
    </row>
    <row r="7960" spans="1:1" hidden="1">
      <c r="A7960" s="4"/>
    </row>
    <row r="7961" spans="1:1" hidden="1">
      <c r="A7961" s="4"/>
    </row>
    <row r="7962" spans="1:1" hidden="1">
      <c r="A7962" s="4"/>
    </row>
    <row r="7963" spans="1:1" hidden="1">
      <c r="A7963" s="4"/>
    </row>
    <row r="7964" spans="1:1" hidden="1">
      <c r="A7964" s="4"/>
    </row>
    <row r="7965" spans="1:1" hidden="1">
      <c r="A7965" s="4"/>
    </row>
    <row r="7966" spans="1:1" hidden="1">
      <c r="A7966" s="4"/>
    </row>
    <row r="7967" spans="1:1" hidden="1">
      <c r="A7967" s="4"/>
    </row>
    <row r="7968" spans="1:1" hidden="1">
      <c r="A7968" s="4"/>
    </row>
    <row r="7969" spans="1:1" hidden="1">
      <c r="A7969" s="4"/>
    </row>
    <row r="7970" spans="1:1" hidden="1">
      <c r="A7970" s="4"/>
    </row>
    <row r="7971" spans="1:1" hidden="1">
      <c r="A7971" s="4"/>
    </row>
    <row r="7972" spans="1:1" hidden="1">
      <c r="A7972" s="4"/>
    </row>
    <row r="7973" spans="1:1" hidden="1">
      <c r="A7973" s="4"/>
    </row>
    <row r="7974" spans="1:1" hidden="1">
      <c r="A7974" s="4"/>
    </row>
    <row r="7975" spans="1:1" hidden="1">
      <c r="A7975" s="4"/>
    </row>
    <row r="7976" spans="1:1" hidden="1">
      <c r="A7976" s="4"/>
    </row>
    <row r="7977" spans="1:1" hidden="1">
      <c r="A7977" s="4"/>
    </row>
    <row r="7978" spans="1:1" hidden="1">
      <c r="A7978" s="4"/>
    </row>
    <row r="7979" spans="1:1" hidden="1">
      <c r="A7979" s="4"/>
    </row>
    <row r="7980" spans="1:1" hidden="1">
      <c r="A7980" s="4"/>
    </row>
    <row r="7981" spans="1:1" hidden="1">
      <c r="A7981" s="4"/>
    </row>
    <row r="7982" spans="1:1" hidden="1">
      <c r="A7982" s="4"/>
    </row>
    <row r="7983" spans="1:1" hidden="1">
      <c r="A7983" s="4"/>
    </row>
    <row r="7984" spans="1:1" hidden="1">
      <c r="A7984" s="4"/>
    </row>
    <row r="7985" spans="1:1" hidden="1">
      <c r="A7985" s="4"/>
    </row>
    <row r="7986" spans="1:1" hidden="1">
      <c r="A7986" s="4"/>
    </row>
    <row r="7987" spans="1:1" hidden="1">
      <c r="A7987" s="4"/>
    </row>
    <row r="7988" spans="1:1" hidden="1">
      <c r="A7988" s="4"/>
    </row>
    <row r="7989" spans="1:1" hidden="1">
      <c r="A7989" s="4"/>
    </row>
    <row r="7990" spans="1:1" hidden="1">
      <c r="A7990" s="4"/>
    </row>
    <row r="7991" spans="1:1" hidden="1">
      <c r="A7991" s="4"/>
    </row>
    <row r="7992" spans="1:1" hidden="1">
      <c r="A7992" s="4"/>
    </row>
    <row r="7993" spans="1:1" hidden="1">
      <c r="A7993" s="4"/>
    </row>
    <row r="7994" spans="1:1" hidden="1">
      <c r="A7994" s="4"/>
    </row>
    <row r="7995" spans="1:1" hidden="1">
      <c r="A7995" s="4"/>
    </row>
    <row r="7996" spans="1:1" hidden="1">
      <c r="A7996" s="4"/>
    </row>
    <row r="7997" spans="1:1" hidden="1">
      <c r="A7997" s="4"/>
    </row>
    <row r="7998" spans="1:1" hidden="1">
      <c r="A7998" s="4"/>
    </row>
    <row r="7999" spans="1:1" hidden="1">
      <c r="A7999" s="4"/>
    </row>
    <row r="8000" spans="1:1" hidden="1">
      <c r="A8000" s="4"/>
    </row>
    <row r="8001" spans="1:1" hidden="1">
      <c r="A8001" s="4"/>
    </row>
    <row r="8002" spans="1:1" hidden="1">
      <c r="A8002" s="4"/>
    </row>
    <row r="8003" spans="1:1" hidden="1">
      <c r="A8003" s="4"/>
    </row>
    <row r="8004" spans="1:1" hidden="1">
      <c r="A8004" s="4"/>
    </row>
    <row r="8005" spans="1:1" hidden="1">
      <c r="A8005" s="4"/>
    </row>
    <row r="8006" spans="1:1" hidden="1">
      <c r="A8006" s="4"/>
    </row>
    <row r="8007" spans="1:1" hidden="1">
      <c r="A8007" s="4"/>
    </row>
    <row r="8008" spans="1:1" hidden="1">
      <c r="A8008" s="4"/>
    </row>
    <row r="8009" spans="1:1" hidden="1">
      <c r="A8009" s="4"/>
    </row>
    <row r="8010" spans="1:1" hidden="1">
      <c r="A8010" s="4"/>
    </row>
    <row r="8011" spans="1:1" hidden="1">
      <c r="A8011" s="4"/>
    </row>
    <row r="8012" spans="1:1" hidden="1">
      <c r="A8012" s="4"/>
    </row>
    <row r="8013" spans="1:1" hidden="1">
      <c r="A8013" s="4"/>
    </row>
    <row r="8014" spans="1:1" hidden="1">
      <c r="A8014" s="4"/>
    </row>
    <row r="8015" spans="1:1" hidden="1">
      <c r="A8015" s="4"/>
    </row>
    <row r="8016" spans="1:1" hidden="1">
      <c r="A8016" s="4"/>
    </row>
    <row r="8017" spans="1:1" hidden="1">
      <c r="A8017" s="4"/>
    </row>
    <row r="8018" spans="1:1" hidden="1">
      <c r="A8018" s="4"/>
    </row>
    <row r="8019" spans="1:1" hidden="1">
      <c r="A8019" s="4"/>
    </row>
    <row r="8020" spans="1:1" hidden="1">
      <c r="A8020" s="4"/>
    </row>
    <row r="8021" spans="1:1" hidden="1">
      <c r="A8021" s="4"/>
    </row>
    <row r="8022" spans="1:1" hidden="1">
      <c r="A8022" s="4"/>
    </row>
    <row r="8023" spans="1:1" hidden="1">
      <c r="A8023" s="4"/>
    </row>
    <row r="8024" spans="1:1" hidden="1">
      <c r="A8024" s="4"/>
    </row>
    <row r="8025" spans="1:1" hidden="1">
      <c r="A8025" s="4"/>
    </row>
    <row r="8026" spans="1:1" hidden="1">
      <c r="A8026" s="4"/>
    </row>
    <row r="8027" spans="1:1" hidden="1">
      <c r="A8027" s="4"/>
    </row>
    <row r="8028" spans="1:1" hidden="1">
      <c r="A8028" s="4"/>
    </row>
    <row r="8029" spans="1:1" hidden="1">
      <c r="A8029" s="4"/>
    </row>
    <row r="8030" spans="1:1" hidden="1">
      <c r="A8030" s="4"/>
    </row>
    <row r="8031" spans="1:1" hidden="1">
      <c r="A8031" s="4"/>
    </row>
    <row r="8032" spans="1:1" hidden="1">
      <c r="A8032" s="4"/>
    </row>
    <row r="8033" spans="1:1" hidden="1">
      <c r="A8033" s="4"/>
    </row>
    <row r="8034" spans="1:1" hidden="1">
      <c r="A8034" s="4"/>
    </row>
    <row r="8035" spans="1:1" hidden="1">
      <c r="A8035" s="4"/>
    </row>
    <row r="8036" spans="1:1" hidden="1">
      <c r="A8036" s="4"/>
    </row>
    <row r="8037" spans="1:1" hidden="1">
      <c r="A8037" s="4"/>
    </row>
    <row r="8038" spans="1:1" hidden="1">
      <c r="A8038" s="4"/>
    </row>
    <row r="8039" spans="1:1" hidden="1">
      <c r="A8039" s="4"/>
    </row>
    <row r="8040" spans="1:1" hidden="1">
      <c r="A8040" s="4"/>
    </row>
    <row r="8041" spans="1:1" hidden="1">
      <c r="A8041" s="4"/>
    </row>
    <row r="8042" spans="1:1" hidden="1">
      <c r="A8042" s="4"/>
    </row>
    <row r="8043" spans="1:1" hidden="1">
      <c r="A8043" s="4"/>
    </row>
    <row r="8044" spans="1:1" hidden="1">
      <c r="A8044" s="4"/>
    </row>
    <row r="8045" spans="1:1" hidden="1">
      <c r="A8045" s="4"/>
    </row>
    <row r="8046" spans="1:1" hidden="1">
      <c r="A8046" s="4"/>
    </row>
    <row r="8047" spans="1:1" hidden="1">
      <c r="A8047" s="4"/>
    </row>
    <row r="8048" spans="1:1" hidden="1">
      <c r="A8048" s="4"/>
    </row>
    <row r="8049" spans="1:1" hidden="1">
      <c r="A8049" s="4"/>
    </row>
    <row r="8050" spans="1:1" hidden="1">
      <c r="A8050" s="4"/>
    </row>
    <row r="8051" spans="1:1" hidden="1">
      <c r="A8051" s="4"/>
    </row>
    <row r="8052" spans="1:1" hidden="1">
      <c r="A8052" s="4"/>
    </row>
    <row r="8053" spans="1:1" hidden="1">
      <c r="A8053" s="4"/>
    </row>
    <row r="8054" spans="1:1" hidden="1">
      <c r="A8054" s="4"/>
    </row>
    <row r="8055" spans="1:1" hidden="1">
      <c r="A8055" s="4"/>
    </row>
    <row r="8056" spans="1:1" hidden="1">
      <c r="A8056" s="4"/>
    </row>
    <row r="8057" spans="1:1" hidden="1">
      <c r="A8057" s="4"/>
    </row>
    <row r="8058" spans="1:1" hidden="1">
      <c r="A8058" s="4"/>
    </row>
    <row r="8059" spans="1:1" hidden="1">
      <c r="A8059" s="4"/>
    </row>
    <row r="8060" spans="1:1" hidden="1">
      <c r="A8060" s="4"/>
    </row>
    <row r="8061" spans="1:1" hidden="1">
      <c r="A8061" s="4"/>
    </row>
    <row r="8062" spans="1:1" hidden="1">
      <c r="A8062" s="4"/>
    </row>
    <row r="8063" spans="1:1" hidden="1">
      <c r="A8063" s="4"/>
    </row>
    <row r="8064" spans="1:1" hidden="1">
      <c r="A8064" s="4"/>
    </row>
    <row r="8065" spans="1:1" hidden="1">
      <c r="A8065" s="4"/>
    </row>
    <row r="8066" spans="1:1" hidden="1">
      <c r="A8066" s="4"/>
    </row>
    <row r="8067" spans="1:1" hidden="1">
      <c r="A8067" s="4"/>
    </row>
    <row r="8068" spans="1:1" hidden="1">
      <c r="A8068" s="4"/>
    </row>
    <row r="8069" spans="1:1" hidden="1">
      <c r="A8069" s="4"/>
    </row>
    <row r="8070" spans="1:1" hidden="1">
      <c r="A8070" s="4"/>
    </row>
    <row r="8071" spans="1:1" hidden="1">
      <c r="A8071" s="4"/>
    </row>
    <row r="8072" spans="1:1" hidden="1">
      <c r="A8072" s="4"/>
    </row>
    <row r="8073" spans="1:1" hidden="1">
      <c r="A8073" s="4"/>
    </row>
    <row r="8074" spans="1:1" hidden="1">
      <c r="A8074" s="4"/>
    </row>
    <row r="8075" spans="1:1" hidden="1">
      <c r="A8075" s="4"/>
    </row>
    <row r="8076" spans="1:1" hidden="1">
      <c r="A8076" s="4"/>
    </row>
    <row r="8077" spans="1:1" hidden="1">
      <c r="A8077" s="4"/>
    </row>
    <row r="8078" spans="1:1" hidden="1">
      <c r="A8078" s="4"/>
    </row>
    <row r="8079" spans="1:1" hidden="1">
      <c r="A8079" s="4"/>
    </row>
    <row r="8080" spans="1:1" hidden="1">
      <c r="A8080" s="4"/>
    </row>
    <row r="8081" spans="1:1" hidden="1">
      <c r="A8081" s="4"/>
    </row>
    <row r="8082" spans="1:1" hidden="1">
      <c r="A8082" s="4"/>
    </row>
    <row r="8083" spans="1:1" hidden="1">
      <c r="A8083" s="4"/>
    </row>
    <row r="8084" spans="1:1" hidden="1">
      <c r="A8084" s="4"/>
    </row>
    <row r="8085" spans="1:1" hidden="1">
      <c r="A8085" s="4"/>
    </row>
    <row r="8086" spans="1:1" hidden="1">
      <c r="A8086" s="4"/>
    </row>
    <row r="8087" spans="1:1" hidden="1">
      <c r="A8087" s="4"/>
    </row>
    <row r="8088" spans="1:1" hidden="1">
      <c r="A8088" s="4"/>
    </row>
    <row r="8089" spans="1:1" hidden="1">
      <c r="A8089" s="4"/>
    </row>
    <row r="8090" spans="1:1" hidden="1">
      <c r="A8090" s="4"/>
    </row>
    <row r="8091" spans="1:1" hidden="1">
      <c r="A8091" s="4"/>
    </row>
    <row r="8092" spans="1:1" hidden="1">
      <c r="A8092" s="4"/>
    </row>
    <row r="8093" spans="1:1" hidden="1">
      <c r="A8093" s="4"/>
    </row>
    <row r="8094" spans="1:1" hidden="1">
      <c r="A8094" s="4"/>
    </row>
    <row r="8095" spans="1:1" hidden="1">
      <c r="A8095" s="4"/>
    </row>
    <row r="8096" spans="1:1" hidden="1">
      <c r="A8096" s="4"/>
    </row>
    <row r="8097" spans="1:1" hidden="1">
      <c r="A8097" s="4"/>
    </row>
    <row r="8098" spans="1:1" hidden="1">
      <c r="A8098" s="4"/>
    </row>
    <row r="8099" spans="1:1" hidden="1">
      <c r="A8099" s="4"/>
    </row>
    <row r="8100" spans="1:1" hidden="1">
      <c r="A8100" s="4"/>
    </row>
    <row r="8101" spans="1:1" hidden="1">
      <c r="A8101" s="4"/>
    </row>
    <row r="8102" spans="1:1" hidden="1">
      <c r="A8102" s="4"/>
    </row>
    <row r="8103" spans="1:1" hidden="1">
      <c r="A8103" s="4"/>
    </row>
    <row r="8104" spans="1:1" hidden="1">
      <c r="A8104" s="4"/>
    </row>
    <row r="8105" spans="1:1" hidden="1">
      <c r="A8105" s="4"/>
    </row>
    <row r="8106" spans="1:1" hidden="1">
      <c r="A8106" s="4"/>
    </row>
    <row r="8107" spans="1:1" hidden="1">
      <c r="A8107" s="4"/>
    </row>
    <row r="8108" spans="1:1" hidden="1">
      <c r="A8108" s="4"/>
    </row>
    <row r="8109" spans="1:1" hidden="1">
      <c r="A8109" s="4"/>
    </row>
    <row r="8110" spans="1:1" hidden="1">
      <c r="A8110" s="4"/>
    </row>
    <row r="8111" spans="1:1" hidden="1">
      <c r="A8111" s="4"/>
    </row>
    <row r="8112" spans="1:1" hidden="1">
      <c r="A8112" s="4"/>
    </row>
    <row r="8113" spans="1:1" hidden="1">
      <c r="A8113" s="4"/>
    </row>
    <row r="8114" spans="1:1" hidden="1">
      <c r="A8114" s="4"/>
    </row>
    <row r="8115" spans="1:1" hidden="1">
      <c r="A8115" s="4"/>
    </row>
    <row r="8116" spans="1:1" hidden="1">
      <c r="A8116" s="4"/>
    </row>
    <row r="8117" spans="1:1" hidden="1">
      <c r="A8117" s="4"/>
    </row>
    <row r="8118" spans="1:1" hidden="1">
      <c r="A8118" s="4"/>
    </row>
    <row r="8119" spans="1:1" hidden="1">
      <c r="A8119" s="4"/>
    </row>
    <row r="8120" spans="1:1" hidden="1">
      <c r="A8120" s="4"/>
    </row>
    <row r="8121" spans="1:1" hidden="1">
      <c r="A8121" s="4"/>
    </row>
    <row r="8122" spans="1:1" hidden="1">
      <c r="A8122" s="4"/>
    </row>
    <row r="8123" spans="1:1" hidden="1">
      <c r="A8123" s="4"/>
    </row>
    <row r="8124" spans="1:1" hidden="1">
      <c r="A8124" s="4"/>
    </row>
    <row r="8125" spans="1:1" hidden="1">
      <c r="A8125" s="4"/>
    </row>
    <row r="8126" spans="1:1" hidden="1">
      <c r="A8126" s="4"/>
    </row>
    <row r="8127" spans="1:1" hidden="1">
      <c r="A8127" s="4"/>
    </row>
    <row r="8128" spans="1:1" hidden="1">
      <c r="A8128" s="4"/>
    </row>
    <row r="8129" spans="1:1" hidden="1">
      <c r="A8129" s="4"/>
    </row>
    <row r="8130" spans="1:1" hidden="1">
      <c r="A8130" s="4"/>
    </row>
    <row r="8131" spans="1:1" hidden="1">
      <c r="A8131" s="4"/>
    </row>
    <row r="8132" spans="1:1" hidden="1">
      <c r="A8132" s="4"/>
    </row>
    <row r="8133" spans="1:1" hidden="1">
      <c r="A8133" s="4"/>
    </row>
    <row r="8134" spans="1:1" hidden="1">
      <c r="A8134" s="4"/>
    </row>
    <row r="8135" spans="1:1" hidden="1">
      <c r="A8135" s="4"/>
    </row>
    <row r="8136" spans="1:1" hidden="1">
      <c r="A8136" s="4"/>
    </row>
    <row r="8137" spans="1:1" hidden="1">
      <c r="A8137" s="4"/>
    </row>
    <row r="8138" spans="1:1" hidden="1">
      <c r="A8138" s="4"/>
    </row>
    <row r="8139" spans="1:1" hidden="1">
      <c r="A8139" s="4"/>
    </row>
    <row r="8140" spans="1:1" hidden="1">
      <c r="A8140" s="4"/>
    </row>
    <row r="8141" spans="1:1" hidden="1">
      <c r="A8141" s="4"/>
    </row>
    <row r="8142" spans="1:1" hidden="1">
      <c r="A8142" s="4"/>
    </row>
    <row r="8143" spans="1:1" hidden="1">
      <c r="A8143" s="4"/>
    </row>
    <row r="8144" spans="1:1" hidden="1">
      <c r="A8144" s="4"/>
    </row>
    <row r="8145" spans="1:1" hidden="1">
      <c r="A8145" s="4"/>
    </row>
    <row r="8146" spans="1:1" hidden="1">
      <c r="A8146" s="4"/>
    </row>
    <row r="8147" spans="1:1" hidden="1">
      <c r="A8147" s="4"/>
    </row>
    <row r="8148" spans="1:1" hidden="1">
      <c r="A8148" s="4"/>
    </row>
    <row r="8149" spans="1:1" hidden="1">
      <c r="A8149" s="4"/>
    </row>
    <row r="8150" spans="1:1" hidden="1">
      <c r="A8150" s="4"/>
    </row>
    <row r="8151" spans="1:1" hidden="1">
      <c r="A8151" s="4"/>
    </row>
    <row r="8152" spans="1:1" hidden="1">
      <c r="A8152" s="4"/>
    </row>
    <row r="8153" spans="1:1" hidden="1">
      <c r="A8153" s="4"/>
    </row>
    <row r="8154" spans="1:1" hidden="1">
      <c r="A8154" s="4"/>
    </row>
    <row r="8155" spans="1:1" hidden="1">
      <c r="A8155" s="4"/>
    </row>
    <row r="8156" spans="1:1" hidden="1">
      <c r="A8156" s="4"/>
    </row>
    <row r="8157" spans="1:1" hidden="1">
      <c r="A8157" s="4"/>
    </row>
    <row r="8158" spans="1:1" hidden="1">
      <c r="A8158" s="4"/>
    </row>
    <row r="8159" spans="1:1" hidden="1">
      <c r="A8159" s="4"/>
    </row>
    <row r="8160" spans="1:1" hidden="1">
      <c r="A8160" s="4"/>
    </row>
    <row r="8161" spans="1:1" hidden="1">
      <c r="A8161" s="4"/>
    </row>
    <row r="8162" spans="1:1" hidden="1">
      <c r="A8162" s="4"/>
    </row>
    <row r="8163" spans="1:1" hidden="1">
      <c r="A8163" s="4"/>
    </row>
    <row r="8164" spans="1:1" hidden="1">
      <c r="A8164" s="4"/>
    </row>
    <row r="8165" spans="1:1" hidden="1">
      <c r="A8165" s="4"/>
    </row>
    <row r="8166" spans="1:1" hidden="1">
      <c r="A8166" s="4"/>
    </row>
    <row r="8167" spans="1:1" hidden="1">
      <c r="A8167" s="4"/>
    </row>
    <row r="8168" spans="1:1" hidden="1">
      <c r="A8168" s="4"/>
    </row>
    <row r="8169" spans="1:1" hidden="1">
      <c r="A8169" s="4"/>
    </row>
    <row r="8170" spans="1:1" hidden="1">
      <c r="A8170" s="4"/>
    </row>
    <row r="8171" spans="1:1" hidden="1">
      <c r="A8171" s="4"/>
    </row>
    <row r="8172" spans="1:1" hidden="1">
      <c r="A8172" s="4"/>
    </row>
    <row r="8173" spans="1:1" hidden="1">
      <c r="A8173" s="4"/>
    </row>
    <row r="8174" spans="1:1" hidden="1">
      <c r="A8174" s="4"/>
    </row>
    <row r="8175" spans="1:1" hidden="1">
      <c r="A8175" s="4"/>
    </row>
    <row r="8176" spans="1:1" hidden="1">
      <c r="A8176" s="4"/>
    </row>
    <row r="8177" spans="1:1" hidden="1">
      <c r="A8177" s="4"/>
    </row>
    <row r="8178" spans="1:1" hidden="1">
      <c r="A8178" s="4"/>
    </row>
    <row r="8179" spans="1:1" hidden="1">
      <c r="A8179" s="4"/>
    </row>
    <row r="8180" spans="1:1" hidden="1">
      <c r="A8180" s="4"/>
    </row>
    <row r="8181" spans="1:1" hidden="1">
      <c r="A8181" s="4"/>
    </row>
    <row r="8182" spans="1:1" hidden="1">
      <c r="A8182" s="4"/>
    </row>
    <row r="8183" spans="1:1" hidden="1">
      <c r="A8183" s="4"/>
    </row>
    <row r="8184" spans="1:1" hidden="1">
      <c r="A8184" s="4"/>
    </row>
    <row r="8185" spans="1:1" hidden="1">
      <c r="A8185" s="4"/>
    </row>
    <row r="8186" spans="1:1" hidden="1">
      <c r="A8186" s="4"/>
    </row>
    <row r="8187" spans="1:1" hidden="1">
      <c r="A8187" s="4"/>
    </row>
    <row r="8188" spans="1:1" hidden="1">
      <c r="A8188" s="4"/>
    </row>
    <row r="8189" spans="1:1" hidden="1">
      <c r="A8189" s="4"/>
    </row>
    <row r="8190" spans="1:1" hidden="1">
      <c r="A8190" s="4"/>
    </row>
    <row r="8191" spans="1:1" hidden="1">
      <c r="A8191" s="4"/>
    </row>
    <row r="8192" spans="1:1" hidden="1">
      <c r="A8192" s="4"/>
    </row>
    <row r="8193" spans="1:1" hidden="1">
      <c r="A8193" s="4"/>
    </row>
    <row r="8194" spans="1:1" hidden="1">
      <c r="A8194" s="4"/>
    </row>
    <row r="8195" spans="1:1" hidden="1">
      <c r="A8195" s="4"/>
    </row>
    <row r="8196" spans="1:1" hidden="1">
      <c r="A8196" s="4"/>
    </row>
    <row r="8197" spans="1:1" hidden="1">
      <c r="A8197" s="4"/>
    </row>
    <row r="8198" spans="1:1" hidden="1">
      <c r="A8198" s="4"/>
    </row>
    <row r="8199" spans="1:1" hidden="1">
      <c r="A8199" s="4"/>
    </row>
    <row r="8200" spans="1:1" hidden="1">
      <c r="A8200" s="4"/>
    </row>
    <row r="8201" spans="1:1" hidden="1">
      <c r="A8201" s="4"/>
    </row>
    <row r="8202" spans="1:1" hidden="1">
      <c r="A8202" s="4"/>
    </row>
    <row r="8203" spans="1:1" hidden="1">
      <c r="A8203" s="4"/>
    </row>
    <row r="8204" spans="1:1" hidden="1">
      <c r="A8204" s="4"/>
    </row>
    <row r="8205" spans="1:1" hidden="1">
      <c r="A8205" s="4"/>
    </row>
    <row r="8206" spans="1:1" hidden="1">
      <c r="A8206" s="4"/>
    </row>
    <row r="8207" spans="1:1" hidden="1">
      <c r="A8207" s="4"/>
    </row>
    <row r="8208" spans="1:1" hidden="1">
      <c r="A8208" s="4"/>
    </row>
    <row r="8209" spans="1:1" hidden="1">
      <c r="A8209" s="4"/>
    </row>
    <row r="8210" spans="1:1" hidden="1">
      <c r="A8210" s="4"/>
    </row>
    <row r="8211" spans="1:1" hidden="1">
      <c r="A8211" s="4"/>
    </row>
    <row r="8212" spans="1:1" hidden="1">
      <c r="A8212" s="4"/>
    </row>
    <row r="8213" spans="1:1" hidden="1">
      <c r="A8213" s="4"/>
    </row>
    <row r="8214" spans="1:1" hidden="1">
      <c r="A8214" s="4"/>
    </row>
    <row r="8215" spans="1:1" hidden="1">
      <c r="A8215" s="4"/>
    </row>
    <row r="8216" spans="1:1" hidden="1">
      <c r="A8216" s="4"/>
    </row>
    <row r="8217" spans="1:1" hidden="1">
      <c r="A8217" s="4"/>
    </row>
    <row r="8218" spans="1:1" hidden="1">
      <c r="A8218" s="4"/>
    </row>
    <row r="8219" spans="1:1" hidden="1">
      <c r="A8219" s="4"/>
    </row>
    <row r="8220" spans="1:1" hidden="1">
      <c r="A8220" s="4"/>
    </row>
    <row r="8221" spans="1:1" hidden="1">
      <c r="A8221" s="4"/>
    </row>
    <row r="8222" spans="1:1" hidden="1">
      <c r="A8222" s="4"/>
    </row>
    <row r="8223" spans="1:1" hidden="1">
      <c r="A8223" s="4"/>
    </row>
    <row r="8224" spans="1:1" hidden="1">
      <c r="A8224" s="4"/>
    </row>
    <row r="8225" spans="1:1" hidden="1">
      <c r="A8225" s="4"/>
    </row>
    <row r="8226" spans="1:1" hidden="1">
      <c r="A8226" s="4"/>
    </row>
    <row r="8227" spans="1:1" hidden="1">
      <c r="A8227" s="4"/>
    </row>
    <row r="8228" spans="1:1" hidden="1">
      <c r="A8228" s="4"/>
    </row>
    <row r="8229" spans="1:1" hidden="1">
      <c r="A8229" s="4"/>
    </row>
    <row r="8230" spans="1:1" hidden="1">
      <c r="A8230" s="4"/>
    </row>
    <row r="8231" spans="1:1" hidden="1">
      <c r="A8231" s="4"/>
    </row>
    <row r="8232" spans="1:1" hidden="1">
      <c r="A8232" s="4"/>
    </row>
    <row r="8233" spans="1:1" hidden="1">
      <c r="A8233" s="4"/>
    </row>
    <row r="8234" spans="1:1" hidden="1">
      <c r="A8234" s="4"/>
    </row>
    <row r="8235" spans="1:1" hidden="1">
      <c r="A8235" s="4"/>
    </row>
    <row r="8236" spans="1:1" hidden="1">
      <c r="A8236" s="4"/>
    </row>
    <row r="8237" spans="1:1" hidden="1">
      <c r="A8237" s="4"/>
    </row>
    <row r="8238" spans="1:1" hidden="1">
      <c r="A8238" s="4"/>
    </row>
    <row r="8239" spans="1:1" hidden="1">
      <c r="A8239" s="4"/>
    </row>
    <row r="8240" spans="1:1" hidden="1">
      <c r="A8240" s="4"/>
    </row>
    <row r="8241" spans="1:1" hidden="1">
      <c r="A8241" s="4"/>
    </row>
    <row r="8242" spans="1:1" hidden="1">
      <c r="A8242" s="4"/>
    </row>
    <row r="8243" spans="1:1" hidden="1">
      <c r="A8243" s="4"/>
    </row>
    <row r="8244" spans="1:1" hidden="1">
      <c r="A8244" s="4"/>
    </row>
    <row r="8245" spans="1:1" hidden="1">
      <c r="A8245" s="4"/>
    </row>
    <row r="8246" spans="1:1" hidden="1">
      <c r="A8246" s="4"/>
    </row>
    <row r="8247" spans="1:1" hidden="1">
      <c r="A8247" s="4"/>
    </row>
    <row r="8248" spans="1:1" hidden="1">
      <c r="A8248" s="4"/>
    </row>
    <row r="8249" spans="1:1" hidden="1">
      <c r="A8249" s="4"/>
    </row>
    <row r="8250" spans="1:1" hidden="1">
      <c r="A8250" s="4"/>
    </row>
    <row r="8251" spans="1:1" hidden="1">
      <c r="A8251" s="4"/>
    </row>
    <row r="8252" spans="1:1" hidden="1">
      <c r="A8252" s="4"/>
    </row>
    <row r="8253" spans="1:1" hidden="1">
      <c r="A8253" s="4"/>
    </row>
    <row r="8254" spans="1:1" hidden="1">
      <c r="A8254" s="4"/>
    </row>
    <row r="8255" spans="1:1" hidden="1">
      <c r="A8255" s="4"/>
    </row>
    <row r="8256" spans="1:1" hidden="1">
      <c r="A8256" s="4"/>
    </row>
    <row r="8257" spans="1:1" hidden="1">
      <c r="A8257" s="4"/>
    </row>
    <row r="8258" spans="1:1" hidden="1">
      <c r="A8258" s="4"/>
    </row>
    <row r="8259" spans="1:1" hidden="1">
      <c r="A8259" s="4"/>
    </row>
    <row r="8260" spans="1:1" hidden="1">
      <c r="A8260" s="4"/>
    </row>
    <row r="8261" spans="1:1" hidden="1">
      <c r="A8261" s="4"/>
    </row>
    <row r="8262" spans="1:1" hidden="1">
      <c r="A8262" s="4"/>
    </row>
    <row r="8263" spans="1:1" hidden="1">
      <c r="A8263" s="4"/>
    </row>
    <row r="8264" spans="1:1" hidden="1">
      <c r="A8264" s="4"/>
    </row>
    <row r="8265" spans="1:1" hidden="1">
      <c r="A8265" s="4"/>
    </row>
    <row r="8266" spans="1:1" hidden="1">
      <c r="A8266" s="4"/>
    </row>
    <row r="8267" spans="1:1" hidden="1">
      <c r="A8267" s="4"/>
    </row>
    <row r="8268" spans="1:1" hidden="1">
      <c r="A8268" s="4"/>
    </row>
    <row r="8269" spans="1:1" hidden="1">
      <c r="A8269" s="4"/>
    </row>
    <row r="8270" spans="1:1" hidden="1">
      <c r="A8270" s="4"/>
    </row>
    <row r="8271" spans="1:1" hidden="1">
      <c r="A8271" s="4"/>
    </row>
    <row r="8272" spans="1:1" hidden="1">
      <c r="A8272" s="4"/>
    </row>
    <row r="8273" spans="1:1" hidden="1">
      <c r="A8273" s="4"/>
    </row>
    <row r="8274" spans="1:1" hidden="1">
      <c r="A8274" s="4"/>
    </row>
    <row r="8275" spans="1:1" hidden="1">
      <c r="A8275" s="4"/>
    </row>
    <row r="8276" spans="1:1" hidden="1">
      <c r="A8276" s="4"/>
    </row>
    <row r="8277" spans="1:1" hidden="1">
      <c r="A8277" s="4"/>
    </row>
    <row r="8278" spans="1:1" hidden="1">
      <c r="A8278" s="4"/>
    </row>
    <row r="8279" spans="1:1" hidden="1">
      <c r="A8279" s="4"/>
    </row>
    <row r="8280" spans="1:1" hidden="1">
      <c r="A8280" s="4"/>
    </row>
    <row r="8281" spans="1:1" hidden="1">
      <c r="A8281" s="4"/>
    </row>
    <row r="8282" spans="1:1" hidden="1">
      <c r="A8282" s="4"/>
    </row>
    <row r="8283" spans="1:1" hidden="1">
      <c r="A8283" s="4"/>
    </row>
    <row r="8284" spans="1:1" hidden="1">
      <c r="A8284" s="4"/>
    </row>
    <row r="8285" spans="1:1" hidden="1">
      <c r="A8285" s="4"/>
    </row>
    <row r="8286" spans="1:1" hidden="1">
      <c r="A8286" s="4"/>
    </row>
    <row r="8287" spans="1:1" hidden="1">
      <c r="A8287" s="4"/>
    </row>
    <row r="8288" spans="1:1" hidden="1">
      <c r="A8288" s="4"/>
    </row>
    <row r="8289" spans="1:1" hidden="1">
      <c r="A8289" s="4"/>
    </row>
    <row r="8290" spans="1:1" hidden="1">
      <c r="A8290" s="4"/>
    </row>
    <row r="8291" spans="1:1" hidden="1">
      <c r="A8291" s="4"/>
    </row>
    <row r="8292" spans="1:1" hidden="1">
      <c r="A8292" s="4"/>
    </row>
    <row r="8293" spans="1:1" hidden="1">
      <c r="A8293" s="4"/>
    </row>
    <row r="8294" spans="1:1" hidden="1">
      <c r="A8294" s="4"/>
    </row>
    <row r="8295" spans="1:1" hidden="1">
      <c r="A8295" s="4"/>
    </row>
    <row r="8296" spans="1:1" hidden="1">
      <c r="A8296" s="4"/>
    </row>
    <row r="8297" spans="1:1" hidden="1">
      <c r="A8297" s="4"/>
    </row>
    <row r="8298" spans="1:1" hidden="1">
      <c r="A8298" s="4"/>
    </row>
    <row r="8299" spans="1:1" hidden="1">
      <c r="A8299" s="4"/>
    </row>
    <row r="8300" spans="1:1" hidden="1">
      <c r="A8300" s="4"/>
    </row>
    <row r="8301" spans="1:1" hidden="1">
      <c r="A8301" s="4"/>
    </row>
    <row r="8302" spans="1:1" hidden="1">
      <c r="A8302" s="4"/>
    </row>
    <row r="8303" spans="1:1" hidden="1">
      <c r="A8303" s="4"/>
    </row>
    <row r="8304" spans="1:1" hidden="1">
      <c r="A8304" s="4"/>
    </row>
    <row r="8305" spans="1:1" hidden="1">
      <c r="A8305" s="4"/>
    </row>
    <row r="8306" spans="1:1" hidden="1">
      <c r="A8306" s="4"/>
    </row>
    <row r="8307" spans="1:1" hidden="1">
      <c r="A8307" s="4"/>
    </row>
    <row r="8308" spans="1:1" hidden="1">
      <c r="A8308" s="4"/>
    </row>
    <row r="8309" spans="1:1" hidden="1">
      <c r="A8309" s="4"/>
    </row>
    <row r="8310" spans="1:1" hidden="1">
      <c r="A8310" s="4"/>
    </row>
    <row r="8311" spans="1:1" hidden="1">
      <c r="A8311" s="4"/>
    </row>
    <row r="8312" spans="1:1" hidden="1">
      <c r="A8312" s="4"/>
    </row>
    <row r="8313" spans="1:1" hidden="1">
      <c r="A8313" s="4"/>
    </row>
    <row r="8314" spans="1:1" hidden="1">
      <c r="A8314" s="4"/>
    </row>
    <row r="8315" spans="1:1" hidden="1">
      <c r="A8315" s="4"/>
    </row>
    <row r="8316" spans="1:1" hidden="1">
      <c r="A8316" s="4"/>
    </row>
    <row r="8317" spans="1:1" hidden="1">
      <c r="A8317" s="4"/>
    </row>
    <row r="8318" spans="1:1" hidden="1">
      <c r="A8318" s="4"/>
    </row>
    <row r="8319" spans="1:1" hidden="1">
      <c r="A8319" s="4"/>
    </row>
    <row r="8320" spans="1:1" hidden="1">
      <c r="A8320" s="4"/>
    </row>
    <row r="8321" spans="1:1" hidden="1">
      <c r="A8321" s="4"/>
    </row>
    <row r="8322" spans="1:1" hidden="1">
      <c r="A8322" s="4"/>
    </row>
    <row r="8323" spans="1:1" hidden="1">
      <c r="A8323" s="4"/>
    </row>
    <row r="8324" spans="1:1" hidden="1">
      <c r="A8324" s="4"/>
    </row>
    <row r="8325" spans="1:1" hidden="1">
      <c r="A8325" s="4"/>
    </row>
    <row r="8326" spans="1:1" hidden="1">
      <c r="A8326" s="4"/>
    </row>
    <row r="8327" spans="1:1" hidden="1">
      <c r="A8327" s="4"/>
    </row>
    <row r="8328" spans="1:1" hidden="1">
      <c r="A8328" s="4"/>
    </row>
    <row r="8329" spans="1:1" hidden="1">
      <c r="A8329" s="4"/>
    </row>
    <row r="8330" spans="1:1" hidden="1">
      <c r="A8330" s="4"/>
    </row>
    <row r="8331" spans="1:1" hidden="1">
      <c r="A8331" s="4"/>
    </row>
    <row r="8332" spans="1:1" hidden="1">
      <c r="A8332" s="4"/>
    </row>
    <row r="8333" spans="1:1" hidden="1">
      <c r="A8333" s="4"/>
    </row>
    <row r="8334" spans="1:1" hidden="1">
      <c r="A8334" s="4"/>
    </row>
    <row r="8335" spans="1:1" hidden="1">
      <c r="A8335" s="4"/>
    </row>
    <row r="8336" spans="1:1" hidden="1">
      <c r="A8336" s="4"/>
    </row>
    <row r="8337" spans="1:1" hidden="1">
      <c r="A8337" s="4"/>
    </row>
    <row r="8338" spans="1:1" hidden="1">
      <c r="A8338" s="4"/>
    </row>
    <row r="8339" spans="1:1" hidden="1">
      <c r="A8339" s="4"/>
    </row>
    <row r="8340" spans="1:1" hidden="1">
      <c r="A8340" s="4"/>
    </row>
    <row r="8341" spans="1:1" hidden="1">
      <c r="A8341" s="4"/>
    </row>
    <row r="8342" spans="1:1" hidden="1">
      <c r="A8342" s="4"/>
    </row>
    <row r="8343" spans="1:1" hidden="1">
      <c r="A8343" s="4"/>
    </row>
    <row r="8344" spans="1:1" hidden="1">
      <c r="A8344" s="4"/>
    </row>
    <row r="8345" spans="1:1" hidden="1">
      <c r="A8345" s="4"/>
    </row>
    <row r="8346" spans="1:1" hidden="1">
      <c r="A8346" s="4"/>
    </row>
    <row r="8347" spans="1:1" hidden="1">
      <c r="A8347" s="4"/>
    </row>
    <row r="8348" spans="1:1" hidden="1">
      <c r="A8348" s="4"/>
    </row>
    <row r="8349" spans="1:1" hidden="1">
      <c r="A8349" s="4"/>
    </row>
    <row r="8350" spans="1:1" hidden="1">
      <c r="A8350" s="4"/>
    </row>
    <row r="8351" spans="1:1" hidden="1">
      <c r="A8351" s="4"/>
    </row>
    <row r="8352" spans="1:1" hidden="1">
      <c r="A8352" s="4"/>
    </row>
    <row r="8353" spans="1:1" hidden="1">
      <c r="A8353" s="4"/>
    </row>
    <row r="8354" spans="1:1" hidden="1">
      <c r="A8354" s="4"/>
    </row>
    <row r="8355" spans="1:1" hidden="1">
      <c r="A8355" s="4"/>
    </row>
    <row r="8356" spans="1:1" hidden="1">
      <c r="A8356" s="4"/>
    </row>
    <row r="8357" spans="1:1" hidden="1">
      <c r="A8357" s="4"/>
    </row>
    <row r="8358" spans="1:1" hidden="1">
      <c r="A8358" s="4"/>
    </row>
    <row r="8359" spans="1:1" hidden="1">
      <c r="A8359" s="4"/>
    </row>
    <row r="8360" spans="1:1" hidden="1">
      <c r="A8360" s="4"/>
    </row>
    <row r="8361" spans="1:1" hidden="1">
      <c r="A8361" s="4"/>
    </row>
    <row r="8362" spans="1:1" hidden="1">
      <c r="A8362" s="4"/>
    </row>
    <row r="8363" spans="1:1" hidden="1">
      <c r="A8363" s="4"/>
    </row>
    <row r="8364" spans="1:1" hidden="1">
      <c r="A8364" s="4"/>
    </row>
    <row r="8365" spans="1:1" hidden="1">
      <c r="A8365" s="4"/>
    </row>
    <row r="8366" spans="1:1" hidden="1">
      <c r="A8366" s="4"/>
    </row>
    <row r="8367" spans="1:1" hidden="1">
      <c r="A8367" s="4"/>
    </row>
    <row r="8368" spans="1:1" hidden="1">
      <c r="A8368" s="4"/>
    </row>
    <row r="8369" spans="1:1" hidden="1">
      <c r="A8369" s="4"/>
    </row>
    <row r="8370" spans="1:1" hidden="1">
      <c r="A8370" s="4"/>
    </row>
    <row r="8371" spans="1:1" hidden="1">
      <c r="A8371" s="4"/>
    </row>
    <row r="8372" spans="1:1" hidden="1">
      <c r="A8372" s="4"/>
    </row>
    <row r="8373" spans="1:1" hidden="1">
      <c r="A8373" s="4"/>
    </row>
    <row r="8374" spans="1:1" hidden="1">
      <c r="A8374" s="4"/>
    </row>
    <row r="8375" spans="1:1" hidden="1">
      <c r="A8375" s="4"/>
    </row>
    <row r="8376" spans="1:1" hidden="1">
      <c r="A8376" s="4"/>
    </row>
    <row r="8377" spans="1:1" hidden="1">
      <c r="A8377" s="4"/>
    </row>
    <row r="8378" spans="1:1" hidden="1">
      <c r="A8378" s="4"/>
    </row>
    <row r="8379" spans="1:1" hidden="1">
      <c r="A8379" s="4"/>
    </row>
    <row r="8380" spans="1:1" hidden="1">
      <c r="A8380" s="4"/>
    </row>
    <row r="8381" spans="1:1" hidden="1">
      <c r="A8381" s="4"/>
    </row>
    <row r="8382" spans="1:1" hidden="1">
      <c r="A8382" s="4"/>
    </row>
    <row r="8383" spans="1:1" hidden="1">
      <c r="A8383" s="4"/>
    </row>
    <row r="8384" spans="1:1" hidden="1">
      <c r="A8384" s="4"/>
    </row>
    <row r="8385" spans="1:1" hidden="1">
      <c r="A8385" s="4"/>
    </row>
    <row r="8386" spans="1:1" hidden="1">
      <c r="A8386" s="4"/>
    </row>
    <row r="8387" spans="1:1" hidden="1">
      <c r="A8387" s="4"/>
    </row>
    <row r="8388" spans="1:1" hidden="1">
      <c r="A8388" s="4"/>
    </row>
    <row r="8389" spans="1:1" hidden="1">
      <c r="A8389" s="4"/>
    </row>
    <row r="8390" spans="1:1" hidden="1">
      <c r="A8390" s="4"/>
    </row>
    <row r="8391" spans="1:1" hidden="1">
      <c r="A8391" s="4"/>
    </row>
    <row r="8392" spans="1:1" hidden="1">
      <c r="A8392" s="4"/>
    </row>
    <row r="8393" spans="1:1" hidden="1">
      <c r="A8393" s="4"/>
    </row>
    <row r="8394" spans="1:1" hidden="1">
      <c r="A8394" s="4"/>
    </row>
    <row r="8395" spans="1:1" hidden="1">
      <c r="A8395" s="4"/>
    </row>
    <row r="8396" spans="1:1" hidden="1">
      <c r="A8396" s="4"/>
    </row>
    <row r="8397" spans="1:1" hidden="1">
      <c r="A8397" s="4"/>
    </row>
    <row r="8398" spans="1:1" hidden="1">
      <c r="A8398" s="4"/>
    </row>
    <row r="8399" spans="1:1" hidden="1">
      <c r="A8399" s="4"/>
    </row>
    <row r="8400" spans="1:1" hidden="1">
      <c r="A8400" s="4"/>
    </row>
    <row r="8401" spans="1:1" hidden="1">
      <c r="A8401" s="4"/>
    </row>
    <row r="8402" spans="1:1" hidden="1">
      <c r="A8402" s="4"/>
    </row>
    <row r="8403" spans="1:1" hidden="1">
      <c r="A8403" s="4"/>
    </row>
    <row r="8404" spans="1:1" hidden="1">
      <c r="A8404" s="4"/>
    </row>
    <row r="8405" spans="1:1" hidden="1">
      <c r="A8405" s="4"/>
    </row>
    <row r="8406" spans="1:1" hidden="1">
      <c r="A8406" s="4"/>
    </row>
    <row r="8407" spans="1:1" hidden="1">
      <c r="A8407" s="4"/>
    </row>
    <row r="8408" spans="1:1" hidden="1">
      <c r="A8408" s="4"/>
    </row>
    <row r="8409" spans="1:1" hidden="1">
      <c r="A8409" s="4"/>
    </row>
    <row r="8410" spans="1:1" hidden="1">
      <c r="A8410" s="4"/>
    </row>
    <row r="8411" spans="1:1" hidden="1">
      <c r="A8411" s="4"/>
    </row>
    <row r="8412" spans="1:1" hidden="1">
      <c r="A8412" s="4"/>
    </row>
    <row r="8413" spans="1:1" hidden="1">
      <c r="A8413" s="4"/>
    </row>
    <row r="8414" spans="1:1" hidden="1">
      <c r="A8414" s="4"/>
    </row>
    <row r="8415" spans="1:1" hidden="1">
      <c r="A8415" s="4"/>
    </row>
    <row r="8416" spans="1:1" hidden="1">
      <c r="A8416" s="4"/>
    </row>
    <row r="8417" spans="1:1" hidden="1">
      <c r="A8417" s="4"/>
    </row>
    <row r="8418" spans="1:1" hidden="1">
      <c r="A8418" s="4"/>
    </row>
    <row r="8419" spans="1:1" hidden="1">
      <c r="A8419" s="4"/>
    </row>
    <row r="8420" spans="1:1" hidden="1">
      <c r="A8420" s="4"/>
    </row>
    <row r="8421" spans="1:1" hidden="1">
      <c r="A8421" s="4"/>
    </row>
    <row r="8422" spans="1:1" hidden="1">
      <c r="A8422" s="4"/>
    </row>
    <row r="8423" spans="1:1" hidden="1">
      <c r="A8423" s="4"/>
    </row>
    <row r="8424" spans="1:1" hidden="1">
      <c r="A8424" s="4"/>
    </row>
    <row r="8425" spans="1:1" hidden="1">
      <c r="A8425" s="4"/>
    </row>
    <row r="8426" spans="1:1" hidden="1">
      <c r="A8426" s="4"/>
    </row>
    <row r="8427" spans="1:1" hidden="1">
      <c r="A8427" s="4"/>
    </row>
    <row r="8428" spans="1:1" hidden="1">
      <c r="A8428" s="4"/>
    </row>
    <row r="8429" spans="1:1" hidden="1">
      <c r="A8429" s="4"/>
    </row>
    <row r="8430" spans="1:1" hidden="1">
      <c r="A8430" s="4"/>
    </row>
    <row r="8431" spans="1:1" hidden="1">
      <c r="A8431" s="4"/>
    </row>
    <row r="8432" spans="1:1" hidden="1">
      <c r="A8432" s="4"/>
    </row>
    <row r="8433" spans="1:1" hidden="1">
      <c r="A8433" s="4"/>
    </row>
    <row r="8434" spans="1:1" hidden="1">
      <c r="A8434" s="4"/>
    </row>
    <row r="8435" spans="1:1" hidden="1">
      <c r="A8435" s="4"/>
    </row>
    <row r="8436" spans="1:1" hidden="1">
      <c r="A8436" s="4"/>
    </row>
    <row r="8437" spans="1:1" hidden="1">
      <c r="A8437" s="4"/>
    </row>
    <row r="8438" spans="1:1" hidden="1">
      <c r="A8438" s="4"/>
    </row>
    <row r="8439" spans="1:1" hidden="1">
      <c r="A8439" s="4"/>
    </row>
    <row r="8440" spans="1:1" hidden="1">
      <c r="A8440" s="4"/>
    </row>
    <row r="8441" spans="1:1" hidden="1">
      <c r="A8441" s="4"/>
    </row>
    <row r="8442" spans="1:1" hidden="1">
      <c r="A8442" s="4"/>
    </row>
    <row r="8443" spans="1:1" hidden="1">
      <c r="A8443" s="4"/>
    </row>
    <row r="8444" spans="1:1" hidden="1">
      <c r="A8444" s="4"/>
    </row>
    <row r="8445" spans="1:1" hidden="1">
      <c r="A8445" s="4"/>
    </row>
    <row r="8446" spans="1:1" hidden="1">
      <c r="A8446" s="4"/>
    </row>
    <row r="8447" spans="1:1" hidden="1">
      <c r="A8447" s="4"/>
    </row>
    <row r="8448" spans="1:1" hidden="1">
      <c r="A8448" s="4"/>
    </row>
    <row r="8449" spans="1:1" hidden="1">
      <c r="A8449" s="4"/>
    </row>
    <row r="8450" spans="1:1" hidden="1">
      <c r="A8450" s="4"/>
    </row>
    <row r="8451" spans="1:1" hidden="1">
      <c r="A8451" s="4"/>
    </row>
    <row r="8452" spans="1:1" hidden="1">
      <c r="A8452" s="4"/>
    </row>
    <row r="8453" spans="1:1" hidden="1">
      <c r="A8453" s="4"/>
    </row>
    <row r="8454" spans="1:1" hidden="1">
      <c r="A8454" s="4"/>
    </row>
    <row r="8455" spans="1:1" hidden="1">
      <c r="A8455" s="4"/>
    </row>
    <row r="8456" spans="1:1" hidden="1">
      <c r="A8456" s="4"/>
    </row>
    <row r="8457" spans="1:1" hidden="1">
      <c r="A8457" s="4"/>
    </row>
    <row r="8458" spans="1:1" hidden="1">
      <c r="A8458" s="4"/>
    </row>
    <row r="8459" spans="1:1" hidden="1">
      <c r="A8459" s="4"/>
    </row>
    <row r="8460" spans="1:1" hidden="1">
      <c r="A8460" s="4"/>
    </row>
    <row r="8461" spans="1:1" hidden="1">
      <c r="A8461" s="4"/>
    </row>
    <row r="8462" spans="1:1" hidden="1">
      <c r="A8462" s="4"/>
    </row>
    <row r="8463" spans="1:1" hidden="1">
      <c r="A8463" s="4"/>
    </row>
    <row r="8464" spans="1:1" hidden="1">
      <c r="A8464" s="4"/>
    </row>
    <row r="8465" spans="1:1" hidden="1">
      <c r="A8465" s="4"/>
    </row>
    <row r="8466" spans="1:1" hidden="1">
      <c r="A8466" s="4"/>
    </row>
    <row r="8467" spans="1:1" hidden="1">
      <c r="A8467" s="4"/>
    </row>
    <row r="8468" spans="1:1" hidden="1">
      <c r="A8468" s="4"/>
    </row>
    <row r="8469" spans="1:1" hidden="1">
      <c r="A8469" s="4"/>
    </row>
    <row r="8470" spans="1:1" hidden="1">
      <c r="A8470" s="4"/>
    </row>
    <row r="8471" spans="1:1" hidden="1">
      <c r="A8471" s="4"/>
    </row>
    <row r="8472" spans="1:1" hidden="1">
      <c r="A8472" s="4"/>
    </row>
    <row r="8473" spans="1:1" hidden="1">
      <c r="A8473" s="4"/>
    </row>
    <row r="8474" spans="1:1" hidden="1">
      <c r="A8474" s="4"/>
    </row>
    <row r="8475" spans="1:1" hidden="1">
      <c r="A8475" s="4"/>
    </row>
    <row r="8476" spans="1:1" hidden="1">
      <c r="A8476" s="4"/>
    </row>
    <row r="8477" spans="1:1" hidden="1">
      <c r="A8477" s="4"/>
    </row>
    <row r="8478" spans="1:1" hidden="1">
      <c r="A8478" s="4"/>
    </row>
    <row r="8479" spans="1:1" hidden="1">
      <c r="A8479" s="4"/>
    </row>
    <row r="8480" spans="1:1" hidden="1">
      <c r="A8480" s="4"/>
    </row>
    <row r="8481" spans="1:1" hidden="1">
      <c r="A8481" s="4"/>
    </row>
    <row r="8482" spans="1:1" hidden="1">
      <c r="A8482" s="4"/>
    </row>
    <row r="8483" spans="1:1" hidden="1">
      <c r="A8483" s="4"/>
    </row>
    <row r="8484" spans="1:1" hidden="1">
      <c r="A8484" s="4"/>
    </row>
    <row r="8485" spans="1:1" hidden="1">
      <c r="A8485" s="4"/>
    </row>
    <row r="8486" spans="1:1" hidden="1">
      <c r="A8486" s="4"/>
    </row>
    <row r="8487" spans="1:1" hidden="1">
      <c r="A8487" s="4"/>
    </row>
    <row r="8488" spans="1:1" hidden="1">
      <c r="A8488" s="4"/>
    </row>
    <row r="8489" spans="1:1" hidden="1">
      <c r="A8489" s="4"/>
    </row>
    <row r="8490" spans="1:1" hidden="1">
      <c r="A8490" s="4"/>
    </row>
    <row r="8491" spans="1:1" hidden="1">
      <c r="A8491" s="4"/>
    </row>
    <row r="8492" spans="1:1" hidden="1">
      <c r="A8492" s="4"/>
    </row>
    <row r="8493" spans="1:1" hidden="1">
      <c r="A8493" s="4"/>
    </row>
    <row r="8494" spans="1:1" hidden="1">
      <c r="A8494" s="4"/>
    </row>
    <row r="8495" spans="1:1" hidden="1">
      <c r="A8495" s="4"/>
    </row>
    <row r="8496" spans="1:1" hidden="1">
      <c r="A8496" s="4"/>
    </row>
    <row r="8497" spans="1:1" hidden="1">
      <c r="A8497" s="4"/>
    </row>
    <row r="8498" spans="1:1" hidden="1">
      <c r="A8498" s="4"/>
    </row>
    <row r="8499" spans="1:1" hidden="1">
      <c r="A8499" s="4"/>
    </row>
    <row r="8500" spans="1:1" hidden="1">
      <c r="A8500" s="4"/>
    </row>
    <row r="8501" spans="1:1" hidden="1">
      <c r="A8501" s="4"/>
    </row>
    <row r="8502" spans="1:1" hidden="1">
      <c r="A8502" s="4"/>
    </row>
    <row r="8503" spans="1:1" hidden="1">
      <c r="A8503" s="4"/>
    </row>
    <row r="8504" spans="1:1" hidden="1">
      <c r="A8504" s="4"/>
    </row>
    <row r="8505" spans="1:1" hidden="1">
      <c r="A8505" s="4"/>
    </row>
    <row r="8506" spans="1:1" hidden="1">
      <c r="A8506" s="4"/>
    </row>
    <row r="8507" spans="1:1" hidden="1">
      <c r="A8507" s="4"/>
    </row>
    <row r="8508" spans="1:1" hidden="1">
      <c r="A8508" s="4"/>
    </row>
    <row r="8509" spans="1:1" hidden="1">
      <c r="A8509" s="4"/>
    </row>
    <row r="8510" spans="1:1" hidden="1">
      <c r="A8510" s="4"/>
    </row>
    <row r="8511" spans="1:1" hidden="1">
      <c r="A8511" s="4"/>
    </row>
    <row r="8512" spans="1:1" hidden="1">
      <c r="A8512" s="4"/>
    </row>
    <row r="8513" spans="1:1" hidden="1">
      <c r="A8513" s="4"/>
    </row>
    <row r="8514" spans="1:1" hidden="1">
      <c r="A8514" s="4"/>
    </row>
    <row r="8515" spans="1:1" hidden="1">
      <c r="A8515" s="4"/>
    </row>
    <row r="8516" spans="1:1" hidden="1">
      <c r="A8516" s="4"/>
    </row>
    <row r="8517" spans="1:1" hidden="1">
      <c r="A8517" s="4"/>
    </row>
    <row r="8518" spans="1:1" hidden="1">
      <c r="A8518" s="4"/>
    </row>
    <row r="8519" spans="1:1" hidden="1">
      <c r="A8519" s="4"/>
    </row>
    <row r="8520" spans="1:1" hidden="1">
      <c r="A8520" s="4"/>
    </row>
    <row r="8521" spans="1:1" hidden="1">
      <c r="A8521" s="4"/>
    </row>
    <row r="8522" spans="1:1" hidden="1">
      <c r="A8522" s="4"/>
    </row>
    <row r="8523" spans="1:1" hidden="1">
      <c r="A8523" s="4"/>
    </row>
    <row r="8524" spans="1:1" hidden="1">
      <c r="A8524" s="4"/>
    </row>
    <row r="8525" spans="1:1" hidden="1">
      <c r="A8525" s="4"/>
    </row>
    <row r="8526" spans="1:1" hidden="1">
      <c r="A8526" s="4"/>
    </row>
    <row r="8527" spans="1:1" hidden="1">
      <c r="A8527" s="4"/>
    </row>
    <row r="8528" spans="1:1" hidden="1">
      <c r="A8528" s="4"/>
    </row>
    <row r="8529" spans="1:1" hidden="1">
      <c r="A8529" s="4"/>
    </row>
    <row r="8530" spans="1:1" hidden="1">
      <c r="A8530" s="4"/>
    </row>
    <row r="8531" spans="1:1" hidden="1">
      <c r="A8531" s="4"/>
    </row>
    <row r="8532" spans="1:1" hidden="1">
      <c r="A8532" s="4"/>
    </row>
    <row r="8533" spans="1:1" hidden="1">
      <c r="A8533" s="4"/>
    </row>
    <row r="8534" spans="1:1" hidden="1">
      <c r="A8534" s="4"/>
    </row>
    <row r="8535" spans="1:1" hidden="1">
      <c r="A8535" s="4"/>
    </row>
    <row r="8536" spans="1:1" hidden="1">
      <c r="A8536" s="4"/>
    </row>
    <row r="8537" spans="1:1" hidden="1">
      <c r="A8537" s="4"/>
    </row>
    <row r="8538" spans="1:1" hidden="1">
      <c r="A8538" s="4"/>
    </row>
    <row r="8539" spans="1:1" hidden="1">
      <c r="A8539" s="4"/>
    </row>
    <row r="8540" spans="1:1" hidden="1">
      <c r="A8540" s="4"/>
    </row>
    <row r="8541" spans="1:1" hidden="1">
      <c r="A8541" s="4"/>
    </row>
    <row r="8542" spans="1:1" hidden="1">
      <c r="A8542" s="4"/>
    </row>
    <row r="8543" spans="1:1" hidden="1">
      <c r="A8543" s="4"/>
    </row>
    <row r="8544" spans="1:1" hidden="1">
      <c r="A8544" s="4"/>
    </row>
    <row r="8545" spans="1:1" hidden="1">
      <c r="A8545" s="4"/>
    </row>
    <row r="8546" spans="1:1" hidden="1">
      <c r="A8546" s="4"/>
    </row>
    <row r="8547" spans="1:1" hidden="1">
      <c r="A8547" s="4"/>
    </row>
    <row r="8548" spans="1:1" hidden="1">
      <c r="A8548" s="4"/>
    </row>
    <row r="8549" spans="1:1" hidden="1">
      <c r="A8549" s="4"/>
    </row>
    <row r="8550" spans="1:1" hidden="1">
      <c r="A8550" s="4"/>
    </row>
    <row r="8551" spans="1:1" hidden="1">
      <c r="A8551" s="4"/>
    </row>
    <row r="8552" spans="1:1" hidden="1">
      <c r="A8552" s="4"/>
    </row>
    <row r="8553" spans="1:1" hidden="1">
      <c r="A8553" s="4"/>
    </row>
    <row r="8554" spans="1:1" hidden="1">
      <c r="A8554" s="4"/>
    </row>
    <row r="8555" spans="1:1" hidden="1">
      <c r="A8555" s="4"/>
    </row>
    <row r="8556" spans="1:1" hidden="1">
      <c r="A8556" s="4"/>
    </row>
    <row r="8557" spans="1:1" hidden="1">
      <c r="A8557" s="4"/>
    </row>
    <row r="8558" spans="1:1" hidden="1">
      <c r="A8558" s="4"/>
    </row>
    <row r="8559" spans="1:1" hidden="1">
      <c r="A8559" s="4"/>
    </row>
    <row r="8560" spans="1:1" hidden="1">
      <c r="A8560" s="4"/>
    </row>
    <row r="8561" spans="1:1" hidden="1">
      <c r="A8561" s="4"/>
    </row>
    <row r="8562" spans="1:1" hidden="1">
      <c r="A8562" s="4"/>
    </row>
    <row r="8563" spans="1:1" hidden="1">
      <c r="A8563" s="4"/>
    </row>
    <row r="8564" spans="1:1" hidden="1">
      <c r="A8564" s="4"/>
    </row>
    <row r="8565" spans="1:1" hidden="1">
      <c r="A8565" s="4"/>
    </row>
    <row r="8566" spans="1:1" hidden="1">
      <c r="A8566" s="4"/>
    </row>
    <row r="8567" spans="1:1" hidden="1">
      <c r="A8567" s="4"/>
    </row>
    <row r="8568" spans="1:1" hidden="1">
      <c r="A8568" s="4"/>
    </row>
    <row r="8569" spans="1:1" hidden="1">
      <c r="A8569" s="4"/>
    </row>
    <row r="8570" spans="1:1" hidden="1">
      <c r="A8570" s="4"/>
    </row>
    <row r="8571" spans="1:1" hidden="1">
      <c r="A8571" s="4"/>
    </row>
    <row r="8572" spans="1:1" hidden="1">
      <c r="A8572" s="4"/>
    </row>
    <row r="8573" spans="1:1" hidden="1">
      <c r="A8573" s="4"/>
    </row>
    <row r="8574" spans="1:1" hidden="1">
      <c r="A8574" s="4"/>
    </row>
    <row r="8575" spans="1:1" hidden="1">
      <c r="A8575" s="4"/>
    </row>
    <row r="8576" spans="1:1" hidden="1">
      <c r="A8576" s="4"/>
    </row>
    <row r="8577" spans="1:1" hidden="1">
      <c r="A8577" s="4"/>
    </row>
    <row r="8578" spans="1:1" hidden="1">
      <c r="A8578" s="4"/>
    </row>
    <row r="8579" spans="1:1" hidden="1">
      <c r="A8579" s="4"/>
    </row>
    <row r="8580" spans="1:1" hidden="1">
      <c r="A8580" s="4"/>
    </row>
    <row r="8581" spans="1:1" hidden="1">
      <c r="A8581" s="4"/>
    </row>
    <row r="8582" spans="1:1" hidden="1">
      <c r="A8582" s="4"/>
    </row>
    <row r="8583" spans="1:1" hidden="1">
      <c r="A8583" s="4"/>
    </row>
    <row r="8584" spans="1:1" hidden="1">
      <c r="A8584" s="4"/>
    </row>
    <row r="8585" spans="1:1" hidden="1">
      <c r="A8585" s="4"/>
    </row>
    <row r="8586" spans="1:1" hidden="1">
      <c r="A8586" s="4"/>
    </row>
    <row r="8587" spans="1:1" hidden="1">
      <c r="A8587" s="4"/>
    </row>
    <row r="8588" spans="1:1" hidden="1">
      <c r="A8588" s="4"/>
    </row>
    <row r="8589" spans="1:1" hidden="1">
      <c r="A8589" s="4"/>
    </row>
    <row r="8590" spans="1:1" hidden="1">
      <c r="A8590" s="4"/>
    </row>
    <row r="8591" spans="1:1" hidden="1">
      <c r="A8591" s="4"/>
    </row>
    <row r="8592" spans="1:1" hidden="1">
      <c r="A8592" s="4"/>
    </row>
    <row r="8593" spans="1:1" hidden="1">
      <c r="A8593" s="4"/>
    </row>
    <row r="8594" spans="1:1" hidden="1">
      <c r="A8594" s="4"/>
    </row>
    <row r="8595" spans="1:1" hidden="1">
      <c r="A8595" s="4"/>
    </row>
    <row r="8596" spans="1:1" hidden="1">
      <c r="A8596" s="4"/>
    </row>
    <row r="8597" spans="1:1" hidden="1">
      <c r="A8597" s="4"/>
    </row>
    <row r="8598" spans="1:1" hidden="1">
      <c r="A8598" s="4"/>
    </row>
    <row r="8599" spans="1:1" hidden="1">
      <c r="A8599" s="4"/>
    </row>
    <row r="8600" spans="1:1" hidden="1">
      <c r="A8600" s="4"/>
    </row>
    <row r="8601" spans="1:1" hidden="1">
      <c r="A8601" s="4"/>
    </row>
    <row r="8602" spans="1:1" hidden="1">
      <c r="A8602" s="4"/>
    </row>
    <row r="8603" spans="1:1" hidden="1">
      <c r="A8603" s="4"/>
    </row>
    <row r="8604" spans="1:1" hidden="1">
      <c r="A8604" s="4"/>
    </row>
    <row r="8605" spans="1:1" hidden="1">
      <c r="A8605" s="4"/>
    </row>
    <row r="8606" spans="1:1" hidden="1">
      <c r="A8606" s="4"/>
    </row>
    <row r="8607" spans="1:1" hidden="1">
      <c r="A8607" s="4"/>
    </row>
    <row r="8608" spans="1:1" hidden="1">
      <c r="A8608" s="4"/>
    </row>
    <row r="8609" spans="1:1" hidden="1">
      <c r="A8609" s="4"/>
    </row>
    <row r="8610" spans="1:1" hidden="1">
      <c r="A8610" s="4"/>
    </row>
    <row r="8611" spans="1:1" hidden="1">
      <c r="A8611" s="4"/>
    </row>
    <row r="8612" spans="1:1" hidden="1">
      <c r="A8612" s="4"/>
    </row>
    <row r="8613" spans="1:1" hidden="1">
      <c r="A8613" s="4"/>
    </row>
    <row r="8614" spans="1:1" hidden="1">
      <c r="A8614" s="4"/>
    </row>
    <row r="8615" spans="1:1" hidden="1">
      <c r="A8615" s="4"/>
    </row>
    <row r="8616" spans="1:1" hidden="1">
      <c r="A8616" s="4"/>
    </row>
    <row r="8617" spans="1:1" hidden="1">
      <c r="A8617" s="4"/>
    </row>
    <row r="8618" spans="1:1" hidden="1">
      <c r="A8618" s="4"/>
    </row>
    <row r="8619" spans="1:1" hidden="1">
      <c r="A8619" s="4"/>
    </row>
    <row r="8620" spans="1:1" hidden="1">
      <c r="A8620" s="4"/>
    </row>
    <row r="8621" spans="1:1" hidden="1">
      <c r="A8621" s="4"/>
    </row>
    <row r="8622" spans="1:1" hidden="1">
      <c r="A8622" s="4"/>
    </row>
    <row r="8623" spans="1:1" hidden="1">
      <c r="A8623" s="4"/>
    </row>
    <row r="8624" spans="1:1" hidden="1">
      <c r="A8624" s="4"/>
    </row>
    <row r="8625" spans="1:1" hidden="1">
      <c r="A8625" s="4"/>
    </row>
    <row r="8626" spans="1:1" hidden="1">
      <c r="A8626" s="4"/>
    </row>
    <row r="8627" spans="1:1" hidden="1">
      <c r="A8627" s="4"/>
    </row>
    <row r="8628" spans="1:1" hidden="1">
      <c r="A8628" s="4"/>
    </row>
    <row r="8629" spans="1:1" hidden="1">
      <c r="A8629" s="4"/>
    </row>
    <row r="8630" spans="1:1" hidden="1">
      <c r="A8630" s="4"/>
    </row>
    <row r="8631" spans="1:1" hidden="1">
      <c r="A8631" s="4"/>
    </row>
    <row r="8632" spans="1:1" hidden="1">
      <c r="A8632" s="4"/>
    </row>
    <row r="8633" spans="1:1" hidden="1">
      <c r="A8633" s="4"/>
    </row>
    <row r="8634" spans="1:1" hidden="1">
      <c r="A8634" s="4"/>
    </row>
    <row r="8635" spans="1:1" hidden="1">
      <c r="A8635" s="4"/>
    </row>
    <row r="8636" spans="1:1" hidden="1">
      <c r="A8636" s="4"/>
    </row>
    <row r="8637" spans="1:1" hidden="1">
      <c r="A8637" s="4"/>
    </row>
    <row r="8638" spans="1:1" hidden="1">
      <c r="A8638" s="4"/>
    </row>
    <row r="8639" spans="1:1" hidden="1">
      <c r="A8639" s="4"/>
    </row>
    <row r="8640" spans="1:1" hidden="1">
      <c r="A8640" s="4"/>
    </row>
    <row r="8641" spans="1:1" hidden="1">
      <c r="A8641" s="4"/>
    </row>
    <row r="8642" spans="1:1" hidden="1">
      <c r="A8642" s="4"/>
    </row>
    <row r="8643" spans="1:1" hidden="1">
      <c r="A8643" s="4"/>
    </row>
    <row r="8644" spans="1:1" hidden="1">
      <c r="A8644" s="4"/>
    </row>
    <row r="8645" spans="1:1" hidden="1">
      <c r="A8645" s="4"/>
    </row>
    <row r="8646" spans="1:1" hidden="1">
      <c r="A8646" s="4"/>
    </row>
    <row r="8647" spans="1:1" hidden="1">
      <c r="A8647" s="4"/>
    </row>
    <row r="8648" spans="1:1" hidden="1">
      <c r="A8648" s="4"/>
    </row>
    <row r="8649" spans="1:1" hidden="1">
      <c r="A8649" s="4"/>
    </row>
    <row r="8650" spans="1:1" hidden="1">
      <c r="A8650" s="4"/>
    </row>
    <row r="8651" spans="1:1" hidden="1">
      <c r="A8651" s="4"/>
    </row>
    <row r="8652" spans="1:1" hidden="1">
      <c r="A8652" s="4"/>
    </row>
    <row r="8653" spans="1:1" hidden="1">
      <c r="A8653" s="4"/>
    </row>
    <row r="8654" spans="1:1" hidden="1">
      <c r="A8654" s="4"/>
    </row>
    <row r="8655" spans="1:1" hidden="1">
      <c r="A8655" s="4"/>
    </row>
    <row r="8656" spans="1:1" hidden="1">
      <c r="A8656" s="4"/>
    </row>
    <row r="8657" spans="1:1" hidden="1">
      <c r="A8657" s="4"/>
    </row>
    <row r="8658" spans="1:1" hidden="1">
      <c r="A8658" s="4"/>
    </row>
    <row r="8659" spans="1:1" hidden="1">
      <c r="A8659" s="4"/>
    </row>
    <row r="8660" spans="1:1" hidden="1">
      <c r="A8660" s="4"/>
    </row>
    <row r="8661" spans="1:1" hidden="1">
      <c r="A8661" s="4"/>
    </row>
    <row r="8662" spans="1:1" hidden="1">
      <c r="A8662" s="4"/>
    </row>
    <row r="8663" spans="1:1" hidden="1">
      <c r="A8663" s="4"/>
    </row>
    <row r="8664" spans="1:1" hidden="1">
      <c r="A8664" s="4"/>
    </row>
    <row r="8665" spans="1:1" hidden="1">
      <c r="A8665" s="4"/>
    </row>
    <row r="8666" spans="1:1" hidden="1">
      <c r="A8666" s="4"/>
    </row>
    <row r="8667" spans="1:1" hidden="1">
      <c r="A8667" s="4"/>
    </row>
    <row r="8668" spans="1:1" hidden="1">
      <c r="A8668" s="4"/>
    </row>
    <row r="8669" spans="1:1" hidden="1">
      <c r="A8669" s="4"/>
    </row>
    <row r="8670" spans="1:1" hidden="1">
      <c r="A8670" s="4"/>
    </row>
    <row r="8671" spans="1:1" hidden="1">
      <c r="A8671" s="4"/>
    </row>
    <row r="8672" spans="1:1" hidden="1">
      <c r="A8672" s="4"/>
    </row>
    <row r="8673" spans="1:1" hidden="1">
      <c r="A8673" s="4"/>
    </row>
    <row r="8674" spans="1:1" hidden="1">
      <c r="A8674" s="4"/>
    </row>
    <row r="8675" spans="1:1" hidden="1">
      <c r="A8675" s="4"/>
    </row>
    <row r="8676" spans="1:1" hidden="1">
      <c r="A8676" s="4"/>
    </row>
    <row r="8677" spans="1:1" hidden="1">
      <c r="A8677" s="4"/>
    </row>
    <row r="8678" spans="1:1" hidden="1">
      <c r="A8678" s="4"/>
    </row>
    <row r="8679" spans="1:1" hidden="1">
      <c r="A8679" s="4"/>
    </row>
    <row r="8680" spans="1:1" hidden="1">
      <c r="A8680" s="4"/>
    </row>
    <row r="8681" spans="1:1" hidden="1">
      <c r="A8681" s="4"/>
    </row>
    <row r="8682" spans="1:1" hidden="1">
      <c r="A8682" s="4"/>
    </row>
    <row r="8683" spans="1:1" hidden="1">
      <c r="A8683" s="4"/>
    </row>
    <row r="8684" spans="1:1" hidden="1">
      <c r="A8684" s="4"/>
    </row>
    <row r="8685" spans="1:1" hidden="1">
      <c r="A8685" s="4"/>
    </row>
    <row r="8686" spans="1:1" hidden="1">
      <c r="A8686" s="4"/>
    </row>
    <row r="8687" spans="1:1" hidden="1">
      <c r="A8687" s="4"/>
    </row>
    <row r="8688" spans="1:1" hidden="1">
      <c r="A8688" s="4"/>
    </row>
    <row r="8689" spans="1:1" hidden="1">
      <c r="A8689" s="4"/>
    </row>
    <row r="8690" spans="1:1" hidden="1">
      <c r="A8690" s="4"/>
    </row>
    <row r="8691" spans="1:1" hidden="1">
      <c r="A8691" s="4"/>
    </row>
    <row r="8692" spans="1:1" hidden="1">
      <c r="A8692" s="4"/>
    </row>
    <row r="8693" spans="1:1" hidden="1">
      <c r="A8693" s="4"/>
    </row>
    <row r="8694" spans="1:1" hidden="1">
      <c r="A8694" s="4"/>
    </row>
    <row r="8695" spans="1:1" hidden="1">
      <c r="A8695" s="4"/>
    </row>
    <row r="8696" spans="1:1" hidden="1">
      <c r="A8696" s="4"/>
    </row>
    <row r="8697" spans="1:1" hidden="1">
      <c r="A8697" s="4"/>
    </row>
    <row r="8698" spans="1:1" hidden="1">
      <c r="A8698" s="4"/>
    </row>
    <row r="8699" spans="1:1" hidden="1">
      <c r="A8699" s="4"/>
    </row>
    <row r="8700" spans="1:1" hidden="1">
      <c r="A8700" s="4"/>
    </row>
    <row r="8701" spans="1:1" hidden="1">
      <c r="A8701" s="4"/>
    </row>
    <row r="8702" spans="1:1" hidden="1">
      <c r="A8702" s="4"/>
    </row>
    <row r="8703" spans="1:1" hidden="1">
      <c r="A8703" s="4"/>
    </row>
    <row r="8704" spans="1:1" hidden="1">
      <c r="A8704" s="4"/>
    </row>
    <row r="8705" spans="1:1" hidden="1">
      <c r="A8705" s="4"/>
    </row>
    <row r="8706" spans="1:1" hidden="1">
      <c r="A8706" s="4"/>
    </row>
    <row r="8707" spans="1:1" hidden="1">
      <c r="A8707" s="4"/>
    </row>
    <row r="8708" spans="1:1" hidden="1">
      <c r="A8708" s="4"/>
    </row>
    <row r="8709" spans="1:1" hidden="1">
      <c r="A8709" s="4"/>
    </row>
    <row r="8710" spans="1:1" hidden="1">
      <c r="A8710" s="4"/>
    </row>
    <row r="8711" spans="1:1" hidden="1">
      <c r="A8711" s="4"/>
    </row>
    <row r="8712" spans="1:1" hidden="1">
      <c r="A8712" s="4"/>
    </row>
    <row r="8713" spans="1:1" hidden="1">
      <c r="A8713" s="4"/>
    </row>
    <row r="8714" spans="1:1" hidden="1">
      <c r="A8714" s="4"/>
    </row>
    <row r="8715" spans="1:1" hidden="1">
      <c r="A8715" s="4"/>
    </row>
    <row r="8716" spans="1:1" hidden="1">
      <c r="A8716" s="4"/>
    </row>
    <row r="8717" spans="1:1" hidden="1">
      <c r="A8717" s="4"/>
    </row>
    <row r="8718" spans="1:1" hidden="1">
      <c r="A8718" s="4"/>
    </row>
    <row r="8719" spans="1:1" hidden="1">
      <c r="A8719" s="4"/>
    </row>
    <row r="8720" spans="1:1" hidden="1">
      <c r="A8720" s="4"/>
    </row>
    <row r="8721" spans="1:1" hidden="1">
      <c r="A8721" s="4"/>
    </row>
    <row r="8722" spans="1:1" hidden="1">
      <c r="A8722" s="4"/>
    </row>
    <row r="8723" spans="1:1" hidden="1">
      <c r="A8723" s="4"/>
    </row>
    <row r="8724" spans="1:1" hidden="1">
      <c r="A8724" s="4"/>
    </row>
    <row r="8725" spans="1:1" hidden="1">
      <c r="A8725" s="4"/>
    </row>
    <row r="8726" spans="1:1" hidden="1">
      <c r="A8726" s="4"/>
    </row>
    <row r="8727" spans="1:1" hidden="1">
      <c r="A8727" s="4"/>
    </row>
    <row r="8728" spans="1:1" hidden="1">
      <c r="A8728" s="4"/>
    </row>
    <row r="8729" spans="1:1" hidden="1">
      <c r="A8729" s="4"/>
    </row>
    <row r="8730" spans="1:1" hidden="1">
      <c r="A8730" s="4"/>
    </row>
    <row r="8731" spans="1:1" hidden="1">
      <c r="A8731" s="4"/>
    </row>
    <row r="8732" spans="1:1" hidden="1">
      <c r="A8732" s="4"/>
    </row>
    <row r="8733" spans="1:1" hidden="1">
      <c r="A8733" s="4"/>
    </row>
    <row r="8734" spans="1:1" hidden="1">
      <c r="A8734" s="4"/>
    </row>
    <row r="8735" spans="1:1" hidden="1">
      <c r="A8735" s="4"/>
    </row>
    <row r="8736" spans="1:1" hidden="1">
      <c r="A8736" s="4"/>
    </row>
    <row r="8737" spans="1:1" hidden="1">
      <c r="A8737" s="4"/>
    </row>
    <row r="8738" spans="1:1" hidden="1">
      <c r="A8738" s="4"/>
    </row>
    <row r="8739" spans="1:1" hidden="1">
      <c r="A8739" s="4"/>
    </row>
    <row r="8740" spans="1:1" hidden="1">
      <c r="A8740" s="4"/>
    </row>
    <row r="8741" spans="1:1" hidden="1">
      <c r="A8741" s="4"/>
    </row>
    <row r="8742" spans="1:1" hidden="1">
      <c r="A8742" s="4"/>
    </row>
    <row r="8743" spans="1:1" hidden="1">
      <c r="A8743" s="4"/>
    </row>
    <row r="8744" spans="1:1" hidden="1">
      <c r="A8744" s="4"/>
    </row>
    <row r="8745" spans="1:1" hidden="1">
      <c r="A8745" s="4"/>
    </row>
    <row r="8746" spans="1:1" hidden="1">
      <c r="A8746" s="4"/>
    </row>
    <row r="8747" spans="1:1" hidden="1">
      <c r="A8747" s="4"/>
    </row>
    <row r="8748" spans="1:1" hidden="1">
      <c r="A8748" s="4"/>
    </row>
    <row r="8749" spans="1:1" hidden="1">
      <c r="A8749" s="4"/>
    </row>
    <row r="8750" spans="1:1" hidden="1">
      <c r="A8750" s="4"/>
    </row>
    <row r="8751" spans="1:1" hidden="1">
      <c r="A8751" s="4"/>
    </row>
    <row r="8752" spans="1:1" hidden="1">
      <c r="A8752" s="4"/>
    </row>
    <row r="8753" spans="1:1" hidden="1">
      <c r="A8753" s="4"/>
    </row>
    <row r="8754" spans="1:1" hidden="1">
      <c r="A8754" s="4"/>
    </row>
    <row r="8755" spans="1:1" hidden="1">
      <c r="A8755" s="4"/>
    </row>
    <row r="8756" spans="1:1" hidden="1">
      <c r="A8756" s="4"/>
    </row>
    <row r="8757" spans="1:1" hidden="1">
      <c r="A8757" s="4"/>
    </row>
    <row r="8758" spans="1:1" hidden="1">
      <c r="A8758" s="4"/>
    </row>
    <row r="8759" spans="1:1" hidden="1">
      <c r="A8759" s="4"/>
    </row>
    <row r="8760" spans="1:1" hidden="1">
      <c r="A8760" s="4"/>
    </row>
    <row r="8761" spans="1:1" hidden="1">
      <c r="A8761" s="4"/>
    </row>
    <row r="8762" spans="1:1" hidden="1">
      <c r="A8762" s="4"/>
    </row>
    <row r="8763" spans="1:1" hidden="1">
      <c r="A8763" s="4"/>
    </row>
    <row r="8764" spans="1:1" hidden="1">
      <c r="A8764" s="4"/>
    </row>
    <row r="8765" spans="1:1" hidden="1">
      <c r="A8765" s="4"/>
    </row>
    <row r="8766" spans="1:1" hidden="1">
      <c r="A8766" s="4"/>
    </row>
    <row r="8767" spans="1:1" hidden="1">
      <c r="A8767" s="4"/>
    </row>
    <row r="8768" spans="1:1" hidden="1">
      <c r="A8768" s="4"/>
    </row>
    <row r="8769" spans="1:1" hidden="1">
      <c r="A8769" s="4"/>
    </row>
    <row r="8770" spans="1:1" hidden="1">
      <c r="A8770" s="4"/>
    </row>
    <row r="8771" spans="1:1" hidden="1">
      <c r="A8771" s="4"/>
    </row>
    <row r="8772" spans="1:1" hidden="1">
      <c r="A8772" s="4"/>
    </row>
    <row r="8773" spans="1:1" hidden="1">
      <c r="A8773" s="4"/>
    </row>
    <row r="8774" spans="1:1" hidden="1">
      <c r="A8774" s="4"/>
    </row>
    <row r="8775" spans="1:1" hidden="1">
      <c r="A8775" s="4"/>
    </row>
    <row r="8776" spans="1:1" hidden="1">
      <c r="A8776" s="4"/>
    </row>
    <row r="8777" spans="1:1" hidden="1">
      <c r="A8777" s="4"/>
    </row>
    <row r="8778" spans="1:1" hidden="1">
      <c r="A8778" s="4"/>
    </row>
    <row r="8779" spans="1:1" hidden="1">
      <c r="A8779" s="4"/>
    </row>
    <row r="8780" spans="1:1" hidden="1">
      <c r="A8780" s="4"/>
    </row>
    <row r="8781" spans="1:1" hidden="1">
      <c r="A8781" s="4"/>
    </row>
    <row r="8782" spans="1:1" hidden="1">
      <c r="A8782" s="4"/>
    </row>
    <row r="8783" spans="1:1" hidden="1">
      <c r="A8783" s="4"/>
    </row>
    <row r="8784" spans="1:1" hidden="1">
      <c r="A8784" s="4"/>
    </row>
    <row r="8785" spans="1:1" hidden="1">
      <c r="A8785" s="4"/>
    </row>
    <row r="8786" spans="1:1" hidden="1">
      <c r="A8786" s="4"/>
    </row>
    <row r="8787" spans="1:1" hidden="1">
      <c r="A8787" s="4"/>
    </row>
    <row r="8788" spans="1:1" hidden="1">
      <c r="A8788" s="4"/>
    </row>
    <row r="8789" spans="1:1" hidden="1">
      <c r="A8789" s="4"/>
    </row>
    <row r="8790" spans="1:1" hidden="1">
      <c r="A8790" s="4"/>
    </row>
    <row r="8791" spans="1:1" hidden="1">
      <c r="A8791" s="4"/>
    </row>
    <row r="8792" spans="1:1" hidden="1">
      <c r="A8792" s="4"/>
    </row>
    <row r="8793" spans="1:1" hidden="1">
      <c r="A8793" s="4"/>
    </row>
    <row r="8794" spans="1:1" hidden="1">
      <c r="A8794" s="4"/>
    </row>
    <row r="8795" spans="1:1" hidden="1">
      <c r="A8795" s="4"/>
    </row>
    <row r="8796" spans="1:1" hidden="1">
      <c r="A8796" s="4"/>
    </row>
    <row r="8797" spans="1:1" hidden="1">
      <c r="A8797" s="4"/>
    </row>
    <row r="8798" spans="1:1" hidden="1">
      <c r="A8798" s="4"/>
    </row>
    <row r="8799" spans="1:1" hidden="1">
      <c r="A8799" s="4"/>
    </row>
    <row r="8800" spans="1:1" hidden="1">
      <c r="A8800" s="4"/>
    </row>
    <row r="8801" spans="1:1" hidden="1">
      <c r="A8801" s="4"/>
    </row>
    <row r="8802" spans="1:1" hidden="1">
      <c r="A8802" s="4"/>
    </row>
    <row r="8803" spans="1:1" hidden="1">
      <c r="A8803" s="4"/>
    </row>
    <row r="8804" spans="1:1" hidden="1">
      <c r="A8804" s="4"/>
    </row>
    <row r="8805" spans="1:1" hidden="1">
      <c r="A8805" s="4"/>
    </row>
    <row r="8806" spans="1:1" hidden="1">
      <c r="A8806" s="4"/>
    </row>
    <row r="8807" spans="1:1" hidden="1">
      <c r="A8807" s="4"/>
    </row>
    <row r="8808" spans="1:1" hidden="1">
      <c r="A8808" s="4"/>
    </row>
    <row r="8809" spans="1:1" hidden="1">
      <c r="A8809" s="4"/>
    </row>
    <row r="8810" spans="1:1" hidden="1">
      <c r="A8810" s="4"/>
    </row>
    <row r="8811" spans="1:1" hidden="1">
      <c r="A8811" s="4"/>
    </row>
    <row r="8812" spans="1:1" hidden="1">
      <c r="A8812" s="4"/>
    </row>
    <row r="8813" spans="1:1" hidden="1">
      <c r="A8813" s="4"/>
    </row>
    <row r="8814" spans="1:1" hidden="1">
      <c r="A8814" s="4"/>
    </row>
    <row r="8815" spans="1:1" hidden="1">
      <c r="A8815" s="4"/>
    </row>
    <row r="8816" spans="1:1" hidden="1">
      <c r="A8816" s="4"/>
    </row>
    <row r="8817" spans="1:1" hidden="1">
      <c r="A8817" s="4"/>
    </row>
    <row r="8818" spans="1:1" hidden="1">
      <c r="A8818" s="4"/>
    </row>
    <row r="8819" spans="1:1" hidden="1">
      <c r="A8819" s="4"/>
    </row>
    <row r="8820" spans="1:1" hidden="1">
      <c r="A8820" s="4"/>
    </row>
    <row r="8821" spans="1:1" hidden="1">
      <c r="A8821" s="4"/>
    </row>
    <row r="8822" spans="1:1" hidden="1">
      <c r="A8822" s="4"/>
    </row>
    <row r="8823" spans="1:1" hidden="1">
      <c r="A8823" s="4"/>
    </row>
    <row r="8824" spans="1:1" hidden="1">
      <c r="A8824" s="4"/>
    </row>
    <row r="8825" spans="1:1" hidden="1">
      <c r="A8825" s="4"/>
    </row>
    <row r="8826" spans="1:1" hidden="1">
      <c r="A8826" s="4"/>
    </row>
    <row r="8827" spans="1:1" hidden="1">
      <c r="A8827" s="4"/>
    </row>
    <row r="8828" spans="1:1" hidden="1">
      <c r="A8828" s="4"/>
    </row>
    <row r="8829" spans="1:1" hidden="1">
      <c r="A8829" s="4"/>
    </row>
    <row r="8830" spans="1:1" hidden="1">
      <c r="A8830" s="4"/>
    </row>
    <row r="8831" spans="1:1" hidden="1">
      <c r="A8831" s="4"/>
    </row>
    <row r="8832" spans="1:1" hidden="1">
      <c r="A8832" s="4"/>
    </row>
    <row r="8833" spans="1:1" hidden="1">
      <c r="A8833" s="4"/>
    </row>
    <row r="8834" spans="1:1" hidden="1">
      <c r="A8834" s="4"/>
    </row>
    <row r="8835" spans="1:1" hidden="1">
      <c r="A8835" s="4"/>
    </row>
    <row r="8836" spans="1:1" hidden="1">
      <c r="A8836" s="4"/>
    </row>
    <row r="8837" spans="1:1" hidden="1">
      <c r="A8837" s="4"/>
    </row>
    <row r="8838" spans="1:1" hidden="1">
      <c r="A8838" s="4"/>
    </row>
    <row r="8839" spans="1:1" hidden="1">
      <c r="A8839" s="4"/>
    </row>
    <row r="8840" spans="1:1" hidden="1">
      <c r="A8840" s="4"/>
    </row>
    <row r="8841" spans="1:1" hidden="1">
      <c r="A8841" s="4"/>
    </row>
    <row r="8842" spans="1:1" hidden="1">
      <c r="A8842" s="4"/>
    </row>
    <row r="8843" spans="1:1" hidden="1">
      <c r="A8843" s="4"/>
    </row>
    <row r="8844" spans="1:1" hidden="1">
      <c r="A8844" s="4"/>
    </row>
    <row r="8845" spans="1:1" hidden="1">
      <c r="A8845" s="4"/>
    </row>
    <row r="8846" spans="1:1" hidden="1">
      <c r="A8846" s="4"/>
    </row>
    <row r="8847" spans="1:1" hidden="1">
      <c r="A8847" s="4"/>
    </row>
    <row r="8848" spans="1:1" hidden="1">
      <c r="A8848" s="4"/>
    </row>
    <row r="8849" spans="1:1" hidden="1">
      <c r="A8849" s="4"/>
    </row>
    <row r="8850" spans="1:1" hidden="1">
      <c r="A8850" s="4"/>
    </row>
    <row r="8851" spans="1:1" hidden="1">
      <c r="A8851" s="4"/>
    </row>
    <row r="8852" spans="1:1" hidden="1">
      <c r="A8852" s="4"/>
    </row>
    <row r="8853" spans="1:1" hidden="1">
      <c r="A8853" s="4"/>
    </row>
    <row r="8854" spans="1:1" hidden="1">
      <c r="A8854" s="4"/>
    </row>
    <row r="8855" spans="1:1" hidden="1">
      <c r="A8855" s="4"/>
    </row>
    <row r="8856" spans="1:1" hidden="1">
      <c r="A8856" s="4"/>
    </row>
    <row r="8857" spans="1:1" hidden="1">
      <c r="A8857" s="4"/>
    </row>
    <row r="8858" spans="1:1" hidden="1">
      <c r="A8858" s="4"/>
    </row>
    <row r="8859" spans="1:1" hidden="1">
      <c r="A8859" s="4"/>
    </row>
    <row r="8860" spans="1:1" hidden="1">
      <c r="A8860" s="4"/>
    </row>
    <row r="8861" spans="1:1" hidden="1">
      <c r="A8861" s="4"/>
    </row>
    <row r="8862" spans="1:1" hidden="1">
      <c r="A8862" s="4"/>
    </row>
    <row r="8863" spans="1:1" hidden="1">
      <c r="A8863" s="4"/>
    </row>
    <row r="8864" spans="1:1" hidden="1">
      <c r="A8864" s="4"/>
    </row>
    <row r="8865" spans="1:1" hidden="1">
      <c r="A8865" s="4"/>
    </row>
    <row r="8866" spans="1:1" hidden="1">
      <c r="A8866" s="4"/>
    </row>
    <row r="8867" spans="1:1" hidden="1">
      <c r="A8867" s="4"/>
    </row>
    <row r="8868" spans="1:1" hidden="1">
      <c r="A8868" s="4"/>
    </row>
    <row r="8869" spans="1:1" hidden="1">
      <c r="A8869" s="4"/>
    </row>
    <row r="8870" spans="1:1" hidden="1">
      <c r="A8870" s="4"/>
    </row>
    <row r="8871" spans="1:1" hidden="1">
      <c r="A8871" s="4"/>
    </row>
    <row r="8872" spans="1:1" hidden="1">
      <c r="A8872" s="4"/>
    </row>
    <row r="8873" spans="1:1" hidden="1">
      <c r="A8873" s="4"/>
    </row>
    <row r="8874" spans="1:1" hidden="1">
      <c r="A8874" s="4"/>
    </row>
    <row r="8875" spans="1:1" hidden="1">
      <c r="A8875" s="4"/>
    </row>
    <row r="8876" spans="1:1" hidden="1">
      <c r="A8876" s="4"/>
    </row>
    <row r="8877" spans="1:1" hidden="1">
      <c r="A8877" s="4"/>
    </row>
    <row r="8878" spans="1:1" hidden="1">
      <c r="A8878" s="4"/>
    </row>
    <row r="8879" spans="1:1" hidden="1">
      <c r="A8879" s="4"/>
    </row>
    <row r="8880" spans="1:1" hidden="1">
      <c r="A8880" s="4"/>
    </row>
    <row r="8881" spans="1:1" hidden="1">
      <c r="A8881" s="4"/>
    </row>
    <row r="8882" spans="1:1" hidden="1">
      <c r="A8882" s="4"/>
    </row>
    <row r="8883" spans="1:1" hidden="1">
      <c r="A8883" s="4"/>
    </row>
    <row r="8884" spans="1:1" hidden="1">
      <c r="A8884" s="4"/>
    </row>
    <row r="8885" spans="1:1" hidden="1">
      <c r="A8885" s="4"/>
    </row>
    <row r="8886" spans="1:1" hidden="1">
      <c r="A8886" s="4"/>
    </row>
    <row r="8887" spans="1:1" hidden="1">
      <c r="A8887" s="4"/>
    </row>
    <row r="8888" spans="1:1" hidden="1">
      <c r="A8888" s="4"/>
    </row>
    <row r="8889" spans="1:1" hidden="1">
      <c r="A8889" s="4"/>
    </row>
    <row r="8890" spans="1:1" hidden="1">
      <c r="A8890" s="4"/>
    </row>
    <row r="8891" spans="1:1" hidden="1">
      <c r="A8891" s="4"/>
    </row>
    <row r="8892" spans="1:1" hidden="1">
      <c r="A8892" s="4"/>
    </row>
    <row r="8893" spans="1:1" hidden="1">
      <c r="A8893" s="4"/>
    </row>
    <row r="8894" spans="1:1" hidden="1">
      <c r="A8894" s="4"/>
    </row>
    <row r="8895" spans="1:1" hidden="1">
      <c r="A8895" s="4"/>
    </row>
    <row r="8896" spans="1:1" hidden="1">
      <c r="A8896" s="4"/>
    </row>
    <row r="8897" spans="1:1" hidden="1">
      <c r="A8897" s="4"/>
    </row>
    <row r="8898" spans="1:1" hidden="1">
      <c r="A8898" s="4"/>
    </row>
    <row r="8899" spans="1:1" hidden="1">
      <c r="A8899" s="4"/>
    </row>
    <row r="8900" spans="1:1" hidden="1">
      <c r="A8900" s="4"/>
    </row>
    <row r="8901" spans="1:1" hidden="1">
      <c r="A8901" s="4"/>
    </row>
    <row r="8902" spans="1:1" hidden="1">
      <c r="A8902" s="4"/>
    </row>
    <row r="8903" spans="1:1" hidden="1">
      <c r="A8903" s="4"/>
    </row>
    <row r="8904" spans="1:1" hidden="1">
      <c r="A8904" s="4"/>
    </row>
    <row r="8905" spans="1:1" hidden="1">
      <c r="A8905" s="4"/>
    </row>
    <row r="8906" spans="1:1" hidden="1">
      <c r="A8906" s="4"/>
    </row>
    <row r="8907" spans="1:1" hidden="1">
      <c r="A8907" s="4"/>
    </row>
    <row r="8908" spans="1:1" hidden="1">
      <c r="A8908" s="4"/>
    </row>
    <row r="8909" spans="1:1" hidden="1">
      <c r="A8909" s="4"/>
    </row>
    <row r="8910" spans="1:1" hidden="1">
      <c r="A8910" s="4"/>
    </row>
    <row r="8911" spans="1:1" hidden="1">
      <c r="A8911" s="4"/>
    </row>
    <row r="8912" spans="1:1" hidden="1">
      <c r="A8912" s="4"/>
    </row>
    <row r="8913" spans="1:1" hidden="1">
      <c r="A8913" s="4"/>
    </row>
    <row r="8914" spans="1:1" hidden="1">
      <c r="A8914" s="4"/>
    </row>
    <row r="8915" spans="1:1" hidden="1">
      <c r="A8915" s="4"/>
    </row>
    <row r="8916" spans="1:1" hidden="1">
      <c r="A8916" s="4"/>
    </row>
    <row r="8917" spans="1:1" hidden="1">
      <c r="A8917" s="4"/>
    </row>
    <row r="8918" spans="1:1" hidden="1">
      <c r="A8918" s="4"/>
    </row>
    <row r="8919" spans="1:1" hidden="1">
      <c r="A8919" s="4"/>
    </row>
    <row r="8920" spans="1:1" hidden="1">
      <c r="A8920" s="4"/>
    </row>
    <row r="8921" spans="1:1" hidden="1">
      <c r="A8921" s="4"/>
    </row>
    <row r="8922" spans="1:1" hidden="1">
      <c r="A8922" s="4"/>
    </row>
    <row r="8923" spans="1:1" hidden="1">
      <c r="A8923" s="4"/>
    </row>
    <row r="8924" spans="1:1" hidden="1">
      <c r="A8924" s="4"/>
    </row>
    <row r="8925" spans="1:1" hidden="1">
      <c r="A8925" s="4"/>
    </row>
    <row r="8926" spans="1:1" hidden="1">
      <c r="A8926" s="4"/>
    </row>
    <row r="8927" spans="1:1" hidden="1">
      <c r="A8927" s="4"/>
    </row>
    <row r="8928" spans="1:1" hidden="1">
      <c r="A8928" s="4"/>
    </row>
    <row r="8929" spans="1:1" hidden="1">
      <c r="A8929" s="4"/>
    </row>
    <row r="8930" spans="1:1" hidden="1">
      <c r="A8930" s="4"/>
    </row>
    <row r="8931" spans="1:1" hidden="1">
      <c r="A8931" s="4"/>
    </row>
    <row r="8932" spans="1:1" hidden="1">
      <c r="A8932" s="4"/>
    </row>
    <row r="8933" spans="1:1" hidden="1">
      <c r="A8933" s="4"/>
    </row>
    <row r="8934" spans="1:1" hidden="1">
      <c r="A8934" s="4"/>
    </row>
    <row r="8935" spans="1:1" hidden="1">
      <c r="A8935" s="4"/>
    </row>
    <row r="8936" spans="1:1" hidden="1">
      <c r="A8936" s="4"/>
    </row>
    <row r="8937" spans="1:1" hidden="1">
      <c r="A8937" s="4"/>
    </row>
    <row r="8938" spans="1:1" hidden="1">
      <c r="A8938" s="4"/>
    </row>
    <row r="8939" spans="1:1" hidden="1">
      <c r="A8939" s="4"/>
    </row>
    <row r="8940" spans="1:1" hidden="1">
      <c r="A8940" s="4"/>
    </row>
    <row r="8941" spans="1:1" hidden="1">
      <c r="A8941" s="4"/>
    </row>
    <row r="8942" spans="1:1" hidden="1">
      <c r="A8942" s="4"/>
    </row>
    <row r="8943" spans="1:1" hidden="1">
      <c r="A8943" s="4"/>
    </row>
    <row r="8944" spans="1:1" hidden="1">
      <c r="A8944" s="4"/>
    </row>
    <row r="8945" spans="1:1" hidden="1">
      <c r="A8945" s="4"/>
    </row>
    <row r="8946" spans="1:1" hidden="1">
      <c r="A8946" s="4"/>
    </row>
    <row r="8947" spans="1:1" hidden="1">
      <c r="A8947" s="4"/>
    </row>
    <row r="8948" spans="1:1" hidden="1">
      <c r="A8948" s="4"/>
    </row>
    <row r="8949" spans="1:1" hidden="1">
      <c r="A8949" s="4"/>
    </row>
    <row r="8950" spans="1:1" hidden="1">
      <c r="A8950" s="4"/>
    </row>
    <row r="8951" spans="1:1" hidden="1">
      <c r="A8951" s="4"/>
    </row>
    <row r="8952" spans="1:1" hidden="1">
      <c r="A8952" s="4"/>
    </row>
    <row r="8953" spans="1:1" hidden="1">
      <c r="A8953" s="4"/>
    </row>
    <row r="8954" spans="1:1" hidden="1">
      <c r="A8954" s="4"/>
    </row>
    <row r="8955" spans="1:1" hidden="1">
      <c r="A8955" s="4"/>
    </row>
    <row r="8956" spans="1:1" hidden="1">
      <c r="A8956" s="4"/>
    </row>
    <row r="8957" spans="1:1" hidden="1">
      <c r="A8957" s="4"/>
    </row>
    <row r="8958" spans="1:1" hidden="1">
      <c r="A8958" s="4"/>
    </row>
    <row r="8959" spans="1:1" hidden="1">
      <c r="A8959" s="4"/>
    </row>
    <row r="8960" spans="1:1" hidden="1">
      <c r="A8960" s="4"/>
    </row>
    <row r="8961" spans="1:1" hidden="1">
      <c r="A8961" s="4"/>
    </row>
    <row r="8962" spans="1:1" hidden="1">
      <c r="A8962" s="4"/>
    </row>
    <row r="8963" spans="1:1" hidden="1">
      <c r="A8963" s="4"/>
    </row>
    <row r="8964" spans="1:1" hidden="1">
      <c r="A8964" s="4"/>
    </row>
    <row r="8965" spans="1:1" hidden="1">
      <c r="A8965" s="4"/>
    </row>
    <row r="8966" spans="1:1" hidden="1">
      <c r="A8966" s="4"/>
    </row>
    <row r="8967" spans="1:1" hidden="1">
      <c r="A8967" s="4"/>
    </row>
    <row r="8968" spans="1:1" hidden="1">
      <c r="A8968" s="4"/>
    </row>
    <row r="8969" spans="1:1" hidden="1">
      <c r="A8969" s="4"/>
    </row>
    <row r="8970" spans="1:1" hidden="1">
      <c r="A8970" s="4"/>
    </row>
    <row r="8971" spans="1:1" hidden="1">
      <c r="A8971" s="4"/>
    </row>
    <row r="8972" spans="1:1" hidden="1">
      <c r="A8972" s="4"/>
    </row>
    <row r="8973" spans="1:1" hidden="1">
      <c r="A8973" s="4"/>
    </row>
    <row r="8974" spans="1:1" hidden="1">
      <c r="A8974" s="4"/>
    </row>
    <row r="8975" spans="1:1" hidden="1">
      <c r="A8975" s="4"/>
    </row>
    <row r="8976" spans="1:1" hidden="1">
      <c r="A8976" s="4"/>
    </row>
    <row r="8977" spans="1:1" hidden="1">
      <c r="A8977" s="4"/>
    </row>
    <row r="8978" spans="1:1" hidden="1">
      <c r="A8978" s="4"/>
    </row>
    <row r="8979" spans="1:1" hidden="1">
      <c r="A8979" s="4"/>
    </row>
    <row r="8980" spans="1:1" hidden="1">
      <c r="A8980" s="4"/>
    </row>
    <row r="8981" spans="1:1" hidden="1">
      <c r="A8981" s="4"/>
    </row>
    <row r="8982" spans="1:1" hidden="1">
      <c r="A8982" s="4"/>
    </row>
    <row r="8983" spans="1:1" hidden="1">
      <c r="A8983" s="4"/>
    </row>
    <row r="8984" spans="1:1" hidden="1">
      <c r="A8984" s="4"/>
    </row>
    <row r="8985" spans="1:1" hidden="1">
      <c r="A8985" s="4"/>
    </row>
    <row r="8986" spans="1:1" hidden="1">
      <c r="A8986" s="4"/>
    </row>
    <row r="8987" spans="1:1" hidden="1">
      <c r="A8987" s="4"/>
    </row>
    <row r="8988" spans="1:1" hidden="1">
      <c r="A8988" s="4"/>
    </row>
    <row r="8989" spans="1:1" hidden="1">
      <c r="A8989" s="4"/>
    </row>
    <row r="8990" spans="1:1" hidden="1">
      <c r="A8990" s="4"/>
    </row>
    <row r="8991" spans="1:1" hidden="1">
      <c r="A8991" s="4"/>
    </row>
    <row r="8992" spans="1:1" hidden="1">
      <c r="A8992" s="4"/>
    </row>
    <row r="8993" spans="1:1" hidden="1">
      <c r="A8993" s="4"/>
    </row>
    <row r="8994" spans="1:1" hidden="1">
      <c r="A8994" s="4"/>
    </row>
    <row r="8995" spans="1:1" hidden="1">
      <c r="A8995" s="4"/>
    </row>
    <row r="8996" spans="1:1" hidden="1">
      <c r="A8996" s="4"/>
    </row>
    <row r="8997" spans="1:1" hidden="1">
      <c r="A8997" s="4"/>
    </row>
    <row r="8998" spans="1:1" hidden="1">
      <c r="A8998" s="4"/>
    </row>
    <row r="8999" spans="1:1" hidden="1">
      <c r="A8999" s="4"/>
    </row>
    <row r="9000" spans="1:1" hidden="1">
      <c r="A9000" s="4"/>
    </row>
    <row r="9001" spans="1:1" hidden="1">
      <c r="A9001" s="4"/>
    </row>
    <row r="9002" spans="1:1" hidden="1">
      <c r="A9002" s="4"/>
    </row>
    <row r="9003" spans="1:1" hidden="1">
      <c r="A9003" s="4"/>
    </row>
    <row r="9004" spans="1:1" hidden="1">
      <c r="A9004" s="4"/>
    </row>
    <row r="9005" spans="1:1" hidden="1">
      <c r="A9005" s="4"/>
    </row>
    <row r="9006" spans="1:1" hidden="1">
      <c r="A9006" s="4"/>
    </row>
    <row r="9007" spans="1:1" hidden="1">
      <c r="A9007" s="4"/>
    </row>
    <row r="9008" spans="1:1" hidden="1">
      <c r="A9008" s="4"/>
    </row>
    <row r="9009" spans="1:1" hidden="1">
      <c r="A9009" s="4"/>
    </row>
    <row r="9010" spans="1:1" hidden="1">
      <c r="A9010" s="4"/>
    </row>
    <row r="9011" spans="1:1" hidden="1">
      <c r="A9011" s="4"/>
    </row>
    <row r="9012" spans="1:1" hidden="1">
      <c r="A9012" s="4"/>
    </row>
    <row r="9013" spans="1:1" hidden="1">
      <c r="A9013" s="4"/>
    </row>
    <row r="9014" spans="1:1" hidden="1">
      <c r="A9014" s="4"/>
    </row>
    <row r="9015" spans="1:1" hidden="1">
      <c r="A9015" s="4"/>
    </row>
    <row r="9016" spans="1:1" hidden="1">
      <c r="A9016" s="4"/>
    </row>
    <row r="9017" spans="1:1" hidden="1">
      <c r="A9017" s="4"/>
    </row>
    <row r="9018" spans="1:1" hidden="1">
      <c r="A9018" s="4"/>
    </row>
    <row r="9019" spans="1:1" hidden="1">
      <c r="A9019" s="4"/>
    </row>
    <row r="9020" spans="1:1" hidden="1">
      <c r="A9020" s="4"/>
    </row>
    <row r="9021" spans="1:1" hidden="1">
      <c r="A9021" s="4"/>
    </row>
    <row r="9022" spans="1:1" hidden="1">
      <c r="A9022" s="4"/>
    </row>
    <row r="9023" spans="1:1" hidden="1">
      <c r="A9023" s="4"/>
    </row>
    <row r="9024" spans="1:1" hidden="1">
      <c r="A9024" s="4"/>
    </row>
    <row r="9025" spans="1:1" hidden="1">
      <c r="A9025" s="4"/>
    </row>
    <row r="9026" spans="1:1" hidden="1">
      <c r="A9026" s="4"/>
    </row>
    <row r="9027" spans="1:1" hidden="1">
      <c r="A9027" s="4"/>
    </row>
    <row r="9028" spans="1:1" hidden="1">
      <c r="A9028" s="4"/>
    </row>
    <row r="9029" spans="1:1" hidden="1">
      <c r="A9029" s="4"/>
    </row>
    <row r="9030" spans="1:1" hidden="1">
      <c r="A9030" s="4"/>
    </row>
    <row r="9031" spans="1:1" hidden="1">
      <c r="A9031" s="4"/>
    </row>
    <row r="9032" spans="1:1" hidden="1">
      <c r="A9032" s="4"/>
    </row>
    <row r="9033" spans="1:1" hidden="1">
      <c r="A9033" s="4"/>
    </row>
    <row r="9034" spans="1:1" hidden="1">
      <c r="A9034" s="4"/>
    </row>
    <row r="9035" spans="1:1" hidden="1">
      <c r="A9035" s="4"/>
    </row>
    <row r="9036" spans="1:1" hidden="1">
      <c r="A9036" s="4"/>
    </row>
    <row r="9037" spans="1:1" hidden="1">
      <c r="A9037" s="4"/>
    </row>
    <row r="9038" spans="1:1" hidden="1">
      <c r="A9038" s="4"/>
    </row>
    <row r="9039" spans="1:1" hidden="1">
      <c r="A9039" s="4"/>
    </row>
    <row r="9040" spans="1:1" hidden="1">
      <c r="A9040" s="4"/>
    </row>
    <row r="9041" spans="1:1" hidden="1">
      <c r="A9041" s="4"/>
    </row>
    <row r="9042" spans="1:1" hidden="1">
      <c r="A9042" s="4"/>
    </row>
    <row r="9043" spans="1:1" hidden="1">
      <c r="A9043" s="4"/>
    </row>
    <row r="9044" spans="1:1" hidden="1">
      <c r="A9044" s="4"/>
    </row>
    <row r="9045" spans="1:1" hidden="1">
      <c r="A9045" s="4"/>
    </row>
    <row r="9046" spans="1:1" hidden="1">
      <c r="A9046" s="4"/>
    </row>
    <row r="9047" spans="1:1" hidden="1">
      <c r="A9047" s="4"/>
    </row>
    <row r="9048" spans="1:1" hidden="1">
      <c r="A9048" s="4"/>
    </row>
    <row r="9049" spans="1:1" hidden="1">
      <c r="A9049" s="4"/>
    </row>
    <row r="9050" spans="1:1" hidden="1">
      <c r="A9050" s="4"/>
    </row>
    <row r="9051" spans="1:1" hidden="1">
      <c r="A9051" s="4"/>
    </row>
    <row r="9052" spans="1:1" hidden="1">
      <c r="A9052" s="4"/>
    </row>
    <row r="9053" spans="1:1" hidden="1">
      <c r="A9053" s="4"/>
    </row>
    <row r="9054" spans="1:1" hidden="1">
      <c r="A9054" s="4"/>
    </row>
    <row r="9055" spans="1:1" hidden="1">
      <c r="A9055" s="4"/>
    </row>
    <row r="9056" spans="1:1" hidden="1">
      <c r="A9056" s="4"/>
    </row>
    <row r="9057" spans="1:1" hidden="1">
      <c r="A9057" s="4"/>
    </row>
    <row r="9058" spans="1:1" hidden="1">
      <c r="A9058" s="4"/>
    </row>
    <row r="9059" spans="1:1" hidden="1">
      <c r="A9059" s="4"/>
    </row>
    <row r="9060" spans="1:1" hidden="1">
      <c r="A9060" s="4"/>
    </row>
    <row r="9061" spans="1:1" hidden="1">
      <c r="A9061" s="4"/>
    </row>
    <row r="9062" spans="1:1" hidden="1">
      <c r="A9062" s="4"/>
    </row>
    <row r="9063" spans="1:1" hidden="1">
      <c r="A9063" s="4"/>
    </row>
    <row r="9064" spans="1:1" hidden="1">
      <c r="A9064" s="4"/>
    </row>
    <row r="9065" spans="1:1" hidden="1">
      <c r="A9065" s="4"/>
    </row>
    <row r="9066" spans="1:1" hidden="1">
      <c r="A9066" s="4"/>
    </row>
    <row r="9067" spans="1:1" hidden="1">
      <c r="A9067" s="4"/>
    </row>
    <row r="9068" spans="1:1" hidden="1">
      <c r="A9068" s="4"/>
    </row>
    <row r="9069" spans="1:1" hidden="1">
      <c r="A9069" s="4"/>
    </row>
    <row r="9070" spans="1:1" hidden="1">
      <c r="A9070" s="4"/>
    </row>
    <row r="9071" spans="1:1" hidden="1">
      <c r="A9071" s="4"/>
    </row>
    <row r="9072" spans="1:1" hidden="1">
      <c r="A9072" s="4"/>
    </row>
    <row r="9073" spans="1:1" hidden="1">
      <c r="A9073" s="4"/>
    </row>
    <row r="9074" spans="1:1" hidden="1">
      <c r="A9074" s="4"/>
    </row>
    <row r="9075" spans="1:1" hidden="1">
      <c r="A9075" s="4"/>
    </row>
    <row r="9076" spans="1:1" hidden="1">
      <c r="A9076" s="4"/>
    </row>
    <row r="9077" spans="1:1" hidden="1">
      <c r="A9077" s="4"/>
    </row>
    <row r="9078" spans="1:1" hidden="1">
      <c r="A9078" s="4"/>
    </row>
    <row r="9079" spans="1:1" hidden="1">
      <c r="A9079" s="4"/>
    </row>
    <row r="9080" spans="1:1" hidden="1">
      <c r="A9080" s="4"/>
    </row>
    <row r="9081" spans="1:1" hidden="1">
      <c r="A9081" s="4"/>
    </row>
    <row r="9082" spans="1:1" hidden="1">
      <c r="A9082" s="4"/>
    </row>
    <row r="9083" spans="1:1" hidden="1">
      <c r="A9083" s="4"/>
    </row>
    <row r="9084" spans="1:1" hidden="1">
      <c r="A9084" s="4"/>
    </row>
    <row r="9085" spans="1:1" hidden="1">
      <c r="A9085" s="4"/>
    </row>
    <row r="9086" spans="1:1" hidden="1">
      <c r="A9086" s="4"/>
    </row>
    <row r="9087" spans="1:1" hidden="1">
      <c r="A9087" s="4"/>
    </row>
    <row r="9088" spans="1:1" hidden="1">
      <c r="A9088" s="4"/>
    </row>
    <row r="9089" spans="1:1" hidden="1">
      <c r="A9089" s="4"/>
    </row>
    <row r="9090" spans="1:1" hidden="1">
      <c r="A9090" s="4"/>
    </row>
    <row r="9091" spans="1:1" hidden="1">
      <c r="A9091" s="4"/>
    </row>
    <row r="9092" spans="1:1" hidden="1">
      <c r="A9092" s="4"/>
    </row>
    <row r="9093" spans="1:1" hidden="1">
      <c r="A9093" s="4"/>
    </row>
    <row r="9094" spans="1:1" hidden="1">
      <c r="A9094" s="4"/>
    </row>
    <row r="9095" spans="1:1" hidden="1">
      <c r="A9095" s="4"/>
    </row>
    <row r="9096" spans="1:1" hidden="1">
      <c r="A9096" s="4"/>
    </row>
    <row r="9097" spans="1:1" hidden="1">
      <c r="A9097" s="4"/>
    </row>
    <row r="9098" spans="1:1" hidden="1">
      <c r="A9098" s="4"/>
    </row>
    <row r="9099" spans="1:1" hidden="1">
      <c r="A9099" s="4"/>
    </row>
    <row r="9100" spans="1:1" hidden="1">
      <c r="A9100" s="4"/>
    </row>
    <row r="9101" spans="1:1" hidden="1">
      <c r="A9101" s="4"/>
    </row>
    <row r="9102" spans="1:1" hidden="1">
      <c r="A9102" s="4"/>
    </row>
    <row r="9103" spans="1:1" hidden="1">
      <c r="A9103" s="4"/>
    </row>
    <row r="9104" spans="1:1" hidden="1">
      <c r="A9104" s="4"/>
    </row>
    <row r="9105" spans="1:1" hidden="1">
      <c r="A9105" s="4"/>
    </row>
    <row r="9106" spans="1:1" hidden="1">
      <c r="A9106" s="4"/>
    </row>
    <row r="9107" spans="1:1" hidden="1">
      <c r="A9107" s="4"/>
    </row>
    <row r="9108" spans="1:1" hidden="1">
      <c r="A9108" s="4"/>
    </row>
    <row r="9109" spans="1:1" hidden="1">
      <c r="A9109" s="4"/>
    </row>
    <row r="9110" spans="1:1" hidden="1">
      <c r="A9110" s="4"/>
    </row>
    <row r="9111" spans="1:1" hidden="1">
      <c r="A9111" s="4"/>
    </row>
    <row r="9112" spans="1:1" hidden="1">
      <c r="A9112" s="4"/>
    </row>
    <row r="9113" spans="1:1" hidden="1">
      <c r="A9113" s="4"/>
    </row>
    <row r="9114" spans="1:1" hidden="1">
      <c r="A9114" s="4"/>
    </row>
    <row r="9115" spans="1:1" hidden="1">
      <c r="A9115" s="4"/>
    </row>
    <row r="9116" spans="1:1" hidden="1">
      <c r="A9116" s="4"/>
    </row>
    <row r="9117" spans="1:1" hidden="1">
      <c r="A9117" s="4"/>
    </row>
    <row r="9118" spans="1:1" hidden="1">
      <c r="A9118" s="4"/>
    </row>
    <row r="9119" spans="1:1" hidden="1">
      <c r="A9119" s="4"/>
    </row>
    <row r="9120" spans="1:1" hidden="1">
      <c r="A9120" s="4"/>
    </row>
    <row r="9121" spans="1:1" hidden="1">
      <c r="A9121" s="4"/>
    </row>
    <row r="9122" spans="1:1" hidden="1">
      <c r="A9122" s="4"/>
    </row>
    <row r="9123" spans="1:1" hidden="1">
      <c r="A9123" s="4"/>
    </row>
    <row r="9124" spans="1:1" hidden="1">
      <c r="A9124" s="4"/>
    </row>
    <row r="9125" spans="1:1" hidden="1">
      <c r="A9125" s="4"/>
    </row>
    <row r="9126" spans="1:1" hidden="1">
      <c r="A9126" s="4"/>
    </row>
    <row r="9127" spans="1:1" hidden="1">
      <c r="A9127" s="4"/>
    </row>
    <row r="9128" spans="1:1" hidden="1">
      <c r="A9128" s="4"/>
    </row>
    <row r="9129" spans="1:1" hidden="1">
      <c r="A9129" s="4"/>
    </row>
    <row r="9130" spans="1:1" hidden="1">
      <c r="A9130" s="4"/>
    </row>
    <row r="9131" spans="1:1" hidden="1">
      <c r="A9131" s="4"/>
    </row>
    <row r="9132" spans="1:1" hidden="1">
      <c r="A9132" s="4"/>
    </row>
    <row r="9133" spans="1:1" hidden="1">
      <c r="A9133" s="4"/>
    </row>
    <row r="9134" spans="1:1" hidden="1">
      <c r="A9134" s="4"/>
    </row>
    <row r="9135" spans="1:1" hidden="1">
      <c r="A9135" s="4"/>
    </row>
    <row r="9136" spans="1:1" hidden="1">
      <c r="A9136" s="4"/>
    </row>
    <row r="9137" spans="1:1" hidden="1">
      <c r="A9137" s="4"/>
    </row>
    <row r="9138" spans="1:1" hidden="1">
      <c r="A9138" s="4"/>
    </row>
    <row r="9139" spans="1:1" hidden="1">
      <c r="A9139" s="4"/>
    </row>
    <row r="9140" spans="1:1" hidden="1">
      <c r="A9140" s="4"/>
    </row>
    <row r="9141" spans="1:1" hidden="1">
      <c r="A9141" s="4"/>
    </row>
    <row r="9142" spans="1:1" hidden="1">
      <c r="A9142" s="4"/>
    </row>
    <row r="9143" spans="1:1" hidden="1">
      <c r="A9143" s="4"/>
    </row>
    <row r="9144" spans="1:1" hidden="1">
      <c r="A9144" s="4"/>
    </row>
    <row r="9145" spans="1:1" hidden="1">
      <c r="A9145" s="4"/>
    </row>
    <row r="9146" spans="1:1" hidden="1">
      <c r="A9146" s="4"/>
    </row>
    <row r="9147" spans="1:1" hidden="1">
      <c r="A9147" s="4"/>
    </row>
    <row r="9148" spans="1:1" hidden="1">
      <c r="A9148" s="4"/>
    </row>
    <row r="9149" spans="1:1" hidden="1">
      <c r="A9149" s="4"/>
    </row>
    <row r="9150" spans="1:1" hidden="1">
      <c r="A9150" s="4"/>
    </row>
    <row r="9151" spans="1:1" hidden="1">
      <c r="A9151" s="4"/>
    </row>
    <row r="9152" spans="1:1" hidden="1">
      <c r="A9152" s="4"/>
    </row>
    <row r="9153" spans="1:1" hidden="1">
      <c r="A9153" s="4"/>
    </row>
    <row r="9154" spans="1:1" hidden="1">
      <c r="A9154" s="4"/>
    </row>
    <row r="9155" spans="1:1" hidden="1">
      <c r="A9155" s="4"/>
    </row>
    <row r="9156" spans="1:1" hidden="1">
      <c r="A9156" s="4"/>
    </row>
    <row r="9157" spans="1:1" hidden="1">
      <c r="A9157" s="4"/>
    </row>
    <row r="9158" spans="1:1" hidden="1">
      <c r="A9158" s="4"/>
    </row>
    <row r="9159" spans="1:1" hidden="1">
      <c r="A9159" s="4"/>
    </row>
    <row r="9160" spans="1:1" hidden="1">
      <c r="A9160" s="4"/>
    </row>
    <row r="9161" spans="1:1" hidden="1">
      <c r="A9161" s="4"/>
    </row>
    <row r="9162" spans="1:1" hidden="1">
      <c r="A9162" s="4"/>
    </row>
    <row r="9163" spans="1:1" hidden="1">
      <c r="A9163" s="4"/>
    </row>
    <row r="9164" spans="1:1" hidden="1">
      <c r="A9164" s="4"/>
    </row>
    <row r="9165" spans="1:1" hidden="1">
      <c r="A9165" s="4"/>
    </row>
    <row r="9166" spans="1:1" hidden="1">
      <c r="A9166" s="4"/>
    </row>
    <row r="9167" spans="1:1" hidden="1">
      <c r="A9167" s="4"/>
    </row>
    <row r="9168" spans="1:1" hidden="1">
      <c r="A9168" s="4"/>
    </row>
    <row r="9169" spans="1:1" hidden="1">
      <c r="A9169" s="4"/>
    </row>
    <row r="9170" spans="1:1" hidden="1">
      <c r="A9170" s="4"/>
    </row>
    <row r="9171" spans="1:1" hidden="1">
      <c r="A9171" s="4"/>
    </row>
    <row r="9172" spans="1:1" hidden="1">
      <c r="A9172" s="4"/>
    </row>
    <row r="9173" spans="1:1" hidden="1">
      <c r="A9173" s="4"/>
    </row>
    <row r="9174" spans="1:1" hidden="1">
      <c r="A9174" s="4"/>
    </row>
    <row r="9175" spans="1:1" hidden="1">
      <c r="A9175" s="4"/>
    </row>
    <row r="9176" spans="1:1" hidden="1">
      <c r="A9176" s="4"/>
    </row>
    <row r="9177" spans="1:1" hidden="1">
      <c r="A9177" s="4"/>
    </row>
    <row r="9178" spans="1:1" hidden="1">
      <c r="A9178" s="4"/>
    </row>
    <row r="9179" spans="1:1" hidden="1">
      <c r="A9179" s="4"/>
    </row>
    <row r="9180" spans="1:1" hidden="1">
      <c r="A9180" s="4"/>
    </row>
    <row r="9181" spans="1:1" hidden="1">
      <c r="A9181" s="4"/>
    </row>
    <row r="9182" spans="1:1" hidden="1">
      <c r="A9182" s="4"/>
    </row>
    <row r="9183" spans="1:1" hidden="1">
      <c r="A9183" s="4"/>
    </row>
    <row r="9184" spans="1:1" hidden="1">
      <c r="A9184" s="4"/>
    </row>
    <row r="9185" spans="1:1" hidden="1">
      <c r="A9185" s="4"/>
    </row>
    <row r="9186" spans="1:1" hidden="1">
      <c r="A9186" s="4"/>
    </row>
    <row r="9187" spans="1:1" hidden="1">
      <c r="A9187" s="4"/>
    </row>
    <row r="9188" spans="1:1" hidden="1">
      <c r="A9188" s="4"/>
    </row>
    <row r="9189" spans="1:1" hidden="1">
      <c r="A9189" s="4"/>
    </row>
    <row r="9190" spans="1:1" hidden="1">
      <c r="A9190" s="4"/>
    </row>
    <row r="9191" spans="1:1" hidden="1">
      <c r="A9191" s="4"/>
    </row>
    <row r="9192" spans="1:1" hidden="1">
      <c r="A9192" s="4"/>
    </row>
    <row r="9193" spans="1:1" hidden="1">
      <c r="A9193" s="4"/>
    </row>
    <row r="9194" spans="1:1" hidden="1">
      <c r="A9194" s="4"/>
    </row>
    <row r="9195" spans="1:1" hidden="1">
      <c r="A9195" s="4"/>
    </row>
    <row r="9196" spans="1:1" hidden="1">
      <c r="A9196" s="4"/>
    </row>
    <row r="9197" spans="1:1" hidden="1">
      <c r="A9197" s="4"/>
    </row>
    <row r="9198" spans="1:1" hidden="1">
      <c r="A9198" s="4"/>
    </row>
    <row r="9199" spans="1:1" hidden="1">
      <c r="A9199" s="4"/>
    </row>
    <row r="9200" spans="1:1" hidden="1">
      <c r="A9200" s="4"/>
    </row>
    <row r="9201" spans="1:1" hidden="1">
      <c r="A9201" s="4"/>
    </row>
    <row r="9202" spans="1:1" hidden="1">
      <c r="A9202" s="4"/>
    </row>
    <row r="9203" spans="1:1" hidden="1">
      <c r="A9203" s="4"/>
    </row>
    <row r="9204" spans="1:1" hidden="1">
      <c r="A9204" s="4"/>
    </row>
    <row r="9205" spans="1:1" hidden="1">
      <c r="A9205" s="4"/>
    </row>
    <row r="9206" spans="1:1" hidden="1">
      <c r="A9206" s="4"/>
    </row>
    <row r="9207" spans="1:1" hidden="1">
      <c r="A9207" s="4"/>
    </row>
    <row r="9208" spans="1:1" hidden="1">
      <c r="A9208" s="4"/>
    </row>
    <row r="9209" spans="1:1" hidden="1">
      <c r="A9209" s="4"/>
    </row>
    <row r="9210" spans="1:1" hidden="1">
      <c r="A9210" s="4"/>
    </row>
    <row r="9211" spans="1:1" hidden="1">
      <c r="A9211" s="4"/>
    </row>
    <row r="9212" spans="1:1" hidden="1">
      <c r="A9212" s="4"/>
    </row>
    <row r="9213" spans="1:1" hidden="1">
      <c r="A9213" s="4"/>
    </row>
    <row r="9214" spans="1:1" hidden="1">
      <c r="A9214" s="4"/>
    </row>
    <row r="9215" spans="1:1" hidden="1">
      <c r="A9215" s="4"/>
    </row>
    <row r="9216" spans="1:1" hidden="1">
      <c r="A9216" s="4"/>
    </row>
    <row r="9217" spans="1:1" hidden="1">
      <c r="A9217" s="4"/>
    </row>
    <row r="9218" spans="1:1" hidden="1">
      <c r="A9218" s="4"/>
    </row>
    <row r="9219" spans="1:1" hidden="1">
      <c r="A9219" s="4"/>
    </row>
    <row r="9220" spans="1:1" hidden="1">
      <c r="A9220" s="4"/>
    </row>
    <row r="9221" spans="1:1" hidden="1">
      <c r="A9221" s="4"/>
    </row>
    <row r="9222" spans="1:1" hidden="1">
      <c r="A9222" s="4"/>
    </row>
    <row r="9223" spans="1:1" hidden="1">
      <c r="A9223" s="4"/>
    </row>
    <row r="9224" spans="1:1" hidden="1">
      <c r="A9224" s="4"/>
    </row>
    <row r="9225" spans="1:1" hidden="1">
      <c r="A9225" s="4"/>
    </row>
    <row r="9226" spans="1:1" hidden="1">
      <c r="A9226" s="4"/>
    </row>
    <row r="9227" spans="1:1" hidden="1">
      <c r="A9227" s="4"/>
    </row>
    <row r="9228" spans="1:1" hidden="1">
      <c r="A9228" s="4"/>
    </row>
    <row r="9229" spans="1:1" hidden="1">
      <c r="A9229" s="4"/>
    </row>
    <row r="9230" spans="1:1" hidden="1">
      <c r="A9230" s="4"/>
    </row>
    <row r="9231" spans="1:1" hidden="1">
      <c r="A9231" s="4"/>
    </row>
    <row r="9232" spans="1:1" hidden="1">
      <c r="A9232" s="4"/>
    </row>
    <row r="9233" spans="1:1" hidden="1">
      <c r="A9233" s="4"/>
    </row>
    <row r="9234" spans="1:1" hidden="1">
      <c r="A9234" s="4"/>
    </row>
    <row r="9235" spans="1:1" hidden="1">
      <c r="A9235" s="4"/>
    </row>
    <row r="9236" spans="1:1" hidden="1">
      <c r="A9236" s="4"/>
    </row>
    <row r="9237" spans="1:1" hidden="1">
      <c r="A9237" s="4"/>
    </row>
    <row r="9238" spans="1:1" hidden="1">
      <c r="A9238" s="4"/>
    </row>
    <row r="9239" spans="1:1" hidden="1">
      <c r="A9239" s="4"/>
    </row>
    <row r="9240" spans="1:1" hidden="1">
      <c r="A9240" s="4"/>
    </row>
    <row r="9241" spans="1:1" hidden="1">
      <c r="A9241" s="4"/>
    </row>
    <row r="9242" spans="1:1" hidden="1">
      <c r="A9242" s="4"/>
    </row>
    <row r="9243" spans="1:1" hidden="1">
      <c r="A9243" s="4"/>
    </row>
    <row r="9244" spans="1:1" hidden="1">
      <c r="A9244" s="4"/>
    </row>
    <row r="9245" spans="1:1" hidden="1">
      <c r="A9245" s="4"/>
    </row>
    <row r="9246" spans="1:1" hidden="1">
      <c r="A9246" s="4"/>
    </row>
    <row r="9247" spans="1:1" hidden="1">
      <c r="A9247" s="4"/>
    </row>
    <row r="9248" spans="1:1" hidden="1">
      <c r="A9248" s="4"/>
    </row>
    <row r="9249" spans="1:1" hidden="1">
      <c r="A9249" s="4"/>
    </row>
    <row r="9250" spans="1:1" hidden="1">
      <c r="A9250" s="4"/>
    </row>
    <row r="9251" spans="1:1" hidden="1">
      <c r="A9251" s="4"/>
    </row>
    <row r="9252" spans="1:1" hidden="1">
      <c r="A9252" s="4"/>
    </row>
    <row r="9253" spans="1:1" hidden="1">
      <c r="A9253" s="4"/>
    </row>
    <row r="9254" spans="1:1" hidden="1">
      <c r="A9254" s="4"/>
    </row>
    <row r="9255" spans="1:1" hidden="1">
      <c r="A9255" s="4"/>
    </row>
    <row r="9256" spans="1:1" hidden="1">
      <c r="A9256" s="4"/>
    </row>
    <row r="9257" spans="1:1" hidden="1">
      <c r="A9257" s="4"/>
    </row>
    <row r="9258" spans="1:1" hidden="1">
      <c r="A9258" s="4"/>
    </row>
    <row r="9259" spans="1:1" hidden="1">
      <c r="A9259" s="4"/>
    </row>
    <row r="9260" spans="1:1" hidden="1">
      <c r="A9260" s="4"/>
    </row>
    <row r="9261" spans="1:1" hidden="1">
      <c r="A9261" s="4"/>
    </row>
    <row r="9262" spans="1:1" hidden="1">
      <c r="A9262" s="4"/>
    </row>
    <row r="9263" spans="1:1" hidden="1">
      <c r="A9263" s="4"/>
    </row>
    <row r="9264" spans="1:1" hidden="1">
      <c r="A9264" s="4"/>
    </row>
    <row r="9265" spans="1:1" hidden="1">
      <c r="A9265" s="4"/>
    </row>
    <row r="9266" spans="1:1" hidden="1">
      <c r="A9266" s="4"/>
    </row>
    <row r="9267" spans="1:1" hidden="1">
      <c r="A9267" s="4"/>
    </row>
    <row r="9268" spans="1:1" hidden="1">
      <c r="A9268" s="4"/>
    </row>
    <row r="9269" spans="1:1" hidden="1">
      <c r="A9269" s="4"/>
    </row>
    <row r="9270" spans="1:1" hidden="1">
      <c r="A9270" s="4"/>
    </row>
    <row r="9271" spans="1:1" hidden="1">
      <c r="A9271" s="4"/>
    </row>
    <row r="9272" spans="1:1" hidden="1">
      <c r="A9272" s="4"/>
    </row>
    <row r="9273" spans="1:1" hidden="1">
      <c r="A9273" s="4"/>
    </row>
    <row r="9274" spans="1:1" hidden="1">
      <c r="A9274" s="4"/>
    </row>
    <row r="9275" spans="1:1" hidden="1">
      <c r="A9275" s="4"/>
    </row>
    <row r="9276" spans="1:1" hidden="1">
      <c r="A9276" s="4"/>
    </row>
    <row r="9277" spans="1:1" hidden="1">
      <c r="A9277" s="4"/>
    </row>
    <row r="9278" spans="1:1" hidden="1">
      <c r="A9278" s="4"/>
    </row>
    <row r="9279" spans="1:1" hidden="1">
      <c r="A9279" s="4"/>
    </row>
    <row r="9280" spans="1:1" hidden="1">
      <c r="A9280" s="4"/>
    </row>
    <row r="9281" spans="1:1" hidden="1">
      <c r="A9281" s="4"/>
    </row>
    <row r="9282" spans="1:1" hidden="1">
      <c r="A9282" s="4"/>
    </row>
    <row r="9283" spans="1:1" hidden="1">
      <c r="A9283" s="4"/>
    </row>
    <row r="9284" spans="1:1" hidden="1">
      <c r="A9284" s="4"/>
    </row>
    <row r="9285" spans="1:1" hidden="1">
      <c r="A9285" s="4"/>
    </row>
    <row r="9286" spans="1:1" hidden="1">
      <c r="A9286" s="4"/>
    </row>
    <row r="9287" spans="1:1" hidden="1">
      <c r="A9287" s="4"/>
    </row>
    <row r="9288" spans="1:1" hidden="1">
      <c r="A9288" s="4"/>
    </row>
    <row r="9289" spans="1:1" hidden="1">
      <c r="A9289" s="4"/>
    </row>
    <row r="9290" spans="1:1" hidden="1">
      <c r="A9290" s="4"/>
    </row>
    <row r="9291" spans="1:1" hidden="1">
      <c r="A9291" s="4"/>
    </row>
    <row r="9292" spans="1:1" hidden="1">
      <c r="A9292" s="4"/>
    </row>
    <row r="9293" spans="1:1" hidden="1">
      <c r="A9293" s="4"/>
    </row>
    <row r="9294" spans="1:1" hidden="1">
      <c r="A9294" s="4"/>
    </row>
    <row r="9295" spans="1:1" hidden="1">
      <c r="A9295" s="4"/>
    </row>
    <row r="9296" spans="1:1" hidden="1">
      <c r="A9296" s="4"/>
    </row>
    <row r="9297" spans="1:1" hidden="1">
      <c r="A9297" s="4"/>
    </row>
    <row r="9298" spans="1:1" hidden="1">
      <c r="A9298" s="4"/>
    </row>
    <row r="9299" spans="1:1" hidden="1">
      <c r="A9299" s="4"/>
    </row>
    <row r="9300" spans="1:1" hidden="1">
      <c r="A9300" s="4"/>
    </row>
    <row r="9301" spans="1:1" hidden="1">
      <c r="A9301" s="4"/>
    </row>
    <row r="9302" spans="1:1" hidden="1">
      <c r="A9302" s="4"/>
    </row>
    <row r="9303" spans="1:1" hidden="1">
      <c r="A9303" s="4"/>
    </row>
    <row r="9304" spans="1:1" hidden="1">
      <c r="A9304" s="4"/>
    </row>
    <row r="9305" spans="1:1" hidden="1">
      <c r="A9305" s="4"/>
    </row>
    <row r="9306" spans="1:1" hidden="1">
      <c r="A9306" s="4"/>
    </row>
    <row r="9307" spans="1:1" hidden="1">
      <c r="A9307" s="4"/>
    </row>
    <row r="9308" spans="1:1" hidden="1">
      <c r="A9308" s="4"/>
    </row>
    <row r="9309" spans="1:1" hidden="1">
      <c r="A9309" s="4"/>
    </row>
    <row r="9310" spans="1:1" hidden="1">
      <c r="A9310" s="4"/>
    </row>
    <row r="9311" spans="1:1" hidden="1">
      <c r="A9311" s="4"/>
    </row>
    <row r="9312" spans="1:1" hidden="1">
      <c r="A9312" s="4"/>
    </row>
    <row r="9313" spans="1:1" hidden="1">
      <c r="A9313" s="4"/>
    </row>
    <row r="9314" spans="1:1" hidden="1">
      <c r="A9314" s="4"/>
    </row>
    <row r="9315" spans="1:1" hidden="1">
      <c r="A9315" s="4"/>
    </row>
    <row r="9316" spans="1:1" hidden="1">
      <c r="A9316" s="4"/>
    </row>
    <row r="9317" spans="1:1" hidden="1">
      <c r="A9317" s="4"/>
    </row>
    <row r="9318" spans="1:1" hidden="1">
      <c r="A9318" s="4"/>
    </row>
    <row r="9319" spans="1:1" hidden="1">
      <c r="A9319" s="4"/>
    </row>
    <row r="9320" spans="1:1" hidden="1">
      <c r="A9320" s="4"/>
    </row>
    <row r="9321" spans="1:1" hidden="1">
      <c r="A9321" s="4"/>
    </row>
    <row r="9322" spans="1:1" hidden="1">
      <c r="A9322" s="4"/>
    </row>
    <row r="9323" spans="1:1" hidden="1">
      <c r="A9323" s="4"/>
    </row>
    <row r="9324" spans="1:1" hidden="1">
      <c r="A9324" s="4"/>
    </row>
    <row r="9325" spans="1:1" hidden="1">
      <c r="A9325" s="4"/>
    </row>
    <row r="9326" spans="1:1" hidden="1">
      <c r="A9326" s="4"/>
    </row>
    <row r="9327" spans="1:1" hidden="1">
      <c r="A9327" s="4"/>
    </row>
    <row r="9328" spans="1:1" hidden="1">
      <c r="A9328" s="4"/>
    </row>
    <row r="9329" spans="1:1" hidden="1">
      <c r="A9329" s="4"/>
    </row>
    <row r="9330" spans="1:1" hidden="1">
      <c r="A9330" s="4"/>
    </row>
    <row r="9331" spans="1:1" hidden="1">
      <c r="A9331" s="4"/>
    </row>
    <row r="9332" spans="1:1" hidden="1">
      <c r="A9332" s="4"/>
    </row>
    <row r="9333" spans="1:1" hidden="1">
      <c r="A9333" s="4"/>
    </row>
    <row r="9334" spans="1:1" hidden="1">
      <c r="A9334" s="4"/>
    </row>
    <row r="9335" spans="1:1" hidden="1">
      <c r="A9335" s="4"/>
    </row>
    <row r="9336" spans="1:1" hidden="1">
      <c r="A9336" s="4"/>
    </row>
    <row r="9337" spans="1:1" hidden="1">
      <c r="A9337" s="4"/>
    </row>
    <row r="9338" spans="1:1" hidden="1">
      <c r="A9338" s="4"/>
    </row>
    <row r="9339" spans="1:1" hidden="1">
      <c r="A9339" s="4"/>
    </row>
    <row r="9340" spans="1:1" hidden="1">
      <c r="A9340" s="4"/>
    </row>
    <row r="9341" spans="1:1" hidden="1">
      <c r="A9341" s="4"/>
    </row>
    <row r="9342" spans="1:1" hidden="1">
      <c r="A9342" s="4"/>
    </row>
    <row r="9343" spans="1:1" hidden="1">
      <c r="A9343" s="4"/>
    </row>
    <row r="9344" spans="1:1" hidden="1">
      <c r="A9344" s="4"/>
    </row>
    <row r="9345" spans="1:1" hidden="1">
      <c r="A9345" s="4"/>
    </row>
    <row r="9346" spans="1:1" hidden="1">
      <c r="A9346" s="4"/>
    </row>
    <row r="9347" spans="1:1" hidden="1">
      <c r="A9347" s="4"/>
    </row>
    <row r="9348" spans="1:1" hidden="1">
      <c r="A9348" s="4"/>
    </row>
    <row r="9349" spans="1:1" hidden="1">
      <c r="A9349" s="4"/>
    </row>
    <row r="9350" spans="1:1" hidden="1">
      <c r="A9350" s="4"/>
    </row>
    <row r="9351" spans="1:1" hidden="1">
      <c r="A9351" s="4"/>
    </row>
    <row r="9352" spans="1:1" hidden="1">
      <c r="A9352" s="4"/>
    </row>
    <row r="9353" spans="1:1" hidden="1">
      <c r="A9353" s="4"/>
    </row>
    <row r="9354" spans="1:1" hidden="1">
      <c r="A9354" s="4"/>
    </row>
    <row r="9355" spans="1:1" hidden="1">
      <c r="A9355" s="4"/>
    </row>
    <row r="9356" spans="1:1" hidden="1">
      <c r="A9356" s="4"/>
    </row>
    <row r="9357" spans="1:1" hidden="1">
      <c r="A9357" s="4"/>
    </row>
    <row r="9358" spans="1:1" hidden="1">
      <c r="A9358" s="4"/>
    </row>
    <row r="9359" spans="1:1" hidden="1">
      <c r="A9359" s="4"/>
    </row>
    <row r="9360" spans="1:1" hidden="1">
      <c r="A9360" s="4"/>
    </row>
    <row r="9361" spans="1:1" hidden="1">
      <c r="A9361" s="4"/>
    </row>
    <row r="9362" spans="1:1" hidden="1">
      <c r="A9362" s="4"/>
    </row>
    <row r="9363" spans="1:1" hidden="1">
      <c r="A9363" s="4"/>
    </row>
    <row r="9364" spans="1:1" hidden="1">
      <c r="A9364" s="4"/>
    </row>
    <row r="9365" spans="1:1" hidden="1">
      <c r="A9365" s="4"/>
    </row>
    <row r="9366" spans="1:1" hidden="1">
      <c r="A9366" s="4"/>
    </row>
    <row r="9367" spans="1:1" hidden="1">
      <c r="A9367" s="4"/>
    </row>
    <row r="9368" spans="1:1" hidden="1">
      <c r="A9368" s="4"/>
    </row>
    <row r="9369" spans="1:1" hidden="1">
      <c r="A9369" s="4"/>
    </row>
    <row r="9370" spans="1:1" hidden="1">
      <c r="A9370" s="4"/>
    </row>
    <row r="9371" spans="1:1" hidden="1">
      <c r="A9371" s="4"/>
    </row>
    <row r="9372" spans="1:1" hidden="1">
      <c r="A9372" s="4"/>
    </row>
    <row r="9373" spans="1:1" hidden="1">
      <c r="A9373" s="4"/>
    </row>
    <row r="9374" spans="1:1" hidden="1">
      <c r="A9374" s="4"/>
    </row>
    <row r="9375" spans="1:1" hidden="1">
      <c r="A9375" s="4"/>
    </row>
    <row r="9376" spans="1:1" hidden="1">
      <c r="A9376" s="4"/>
    </row>
    <row r="9377" spans="1:1" hidden="1">
      <c r="A9377" s="4"/>
    </row>
    <row r="9378" spans="1:1" hidden="1">
      <c r="A9378" s="4"/>
    </row>
    <row r="9379" spans="1:1" hidden="1">
      <c r="A9379" s="4"/>
    </row>
    <row r="9380" spans="1:1" hidden="1">
      <c r="A9380" s="4"/>
    </row>
    <row r="9381" spans="1:1" hidden="1">
      <c r="A9381" s="4"/>
    </row>
    <row r="9382" spans="1:1" hidden="1">
      <c r="A9382" s="4"/>
    </row>
    <row r="9383" spans="1:1" hidden="1">
      <c r="A9383" s="4"/>
    </row>
    <row r="9384" spans="1:1" hidden="1">
      <c r="A9384" s="4"/>
    </row>
    <row r="9385" spans="1:1" hidden="1">
      <c r="A9385" s="4"/>
    </row>
    <row r="9386" spans="1:1" hidden="1">
      <c r="A9386" s="4"/>
    </row>
    <row r="9387" spans="1:1" hidden="1">
      <c r="A9387" s="4"/>
    </row>
    <row r="9388" spans="1:1" hidden="1">
      <c r="A9388" s="4"/>
    </row>
    <row r="9389" spans="1:1" hidden="1">
      <c r="A9389" s="4"/>
    </row>
    <row r="9390" spans="1:1" hidden="1">
      <c r="A9390" s="4"/>
    </row>
    <row r="9391" spans="1:1" hidden="1">
      <c r="A9391" s="4"/>
    </row>
    <row r="9392" spans="1:1" hidden="1">
      <c r="A9392" s="4"/>
    </row>
    <row r="9393" spans="1:1" hidden="1">
      <c r="A9393" s="4"/>
    </row>
    <row r="9394" spans="1:1" hidden="1">
      <c r="A9394" s="4"/>
    </row>
    <row r="9395" spans="1:1" hidden="1">
      <c r="A9395" s="4"/>
    </row>
    <row r="9396" spans="1:1" hidden="1">
      <c r="A9396" s="4"/>
    </row>
    <row r="9397" spans="1:1" hidden="1">
      <c r="A9397" s="4"/>
    </row>
    <row r="9398" spans="1:1" hidden="1">
      <c r="A9398" s="4"/>
    </row>
    <row r="9399" spans="1:1" hidden="1">
      <c r="A9399" s="4"/>
    </row>
    <row r="9400" spans="1:1" hidden="1">
      <c r="A9400" s="4"/>
    </row>
    <row r="9401" spans="1:1" hidden="1">
      <c r="A9401" s="4"/>
    </row>
    <row r="9402" spans="1:1" hidden="1">
      <c r="A9402" s="4"/>
    </row>
    <row r="9403" spans="1:1" hidden="1">
      <c r="A9403" s="4"/>
    </row>
    <row r="9404" spans="1:1" hidden="1">
      <c r="A9404" s="4"/>
    </row>
    <row r="9405" spans="1:1" hidden="1">
      <c r="A9405" s="4"/>
    </row>
    <row r="9406" spans="1:1" hidden="1">
      <c r="A9406" s="4"/>
    </row>
    <row r="9407" spans="1:1" hidden="1">
      <c r="A9407" s="4"/>
    </row>
    <row r="9408" spans="1:1" hidden="1">
      <c r="A9408" s="4"/>
    </row>
    <row r="9409" spans="1:1" hidden="1">
      <c r="A9409" s="4"/>
    </row>
    <row r="9410" spans="1:1" hidden="1">
      <c r="A9410" s="4"/>
    </row>
    <row r="9411" spans="1:1" hidden="1">
      <c r="A9411" s="4"/>
    </row>
    <row r="9412" spans="1:1" hidden="1">
      <c r="A9412" s="4"/>
    </row>
    <row r="9413" spans="1:1" hidden="1">
      <c r="A9413" s="4"/>
    </row>
    <row r="9414" spans="1:1" hidden="1">
      <c r="A9414" s="4"/>
    </row>
    <row r="9415" spans="1:1" hidden="1">
      <c r="A9415" s="4"/>
    </row>
    <row r="9416" spans="1:1" hidden="1">
      <c r="A9416" s="4"/>
    </row>
    <row r="9417" spans="1:1" hidden="1">
      <c r="A9417" s="4"/>
    </row>
    <row r="9418" spans="1:1" hidden="1">
      <c r="A9418" s="4"/>
    </row>
    <row r="9419" spans="1:1" hidden="1">
      <c r="A9419" s="4"/>
    </row>
    <row r="9420" spans="1:1" hidden="1">
      <c r="A9420" s="4"/>
    </row>
    <row r="9421" spans="1:1" hidden="1">
      <c r="A9421" s="4"/>
    </row>
    <row r="9422" spans="1:1" hidden="1">
      <c r="A9422" s="4"/>
    </row>
    <row r="9423" spans="1:1" hidden="1">
      <c r="A9423" s="4"/>
    </row>
    <row r="9424" spans="1:1" hidden="1">
      <c r="A9424" s="4"/>
    </row>
    <row r="9425" spans="1:1" hidden="1">
      <c r="A9425" s="4"/>
    </row>
    <row r="9426" spans="1:1" hidden="1">
      <c r="A9426" s="4"/>
    </row>
    <row r="9427" spans="1:1" hidden="1">
      <c r="A9427" s="4"/>
    </row>
    <row r="9428" spans="1:1" hidden="1">
      <c r="A9428" s="4"/>
    </row>
    <row r="9429" spans="1:1" hidden="1">
      <c r="A9429" s="4"/>
    </row>
    <row r="9430" spans="1:1" hidden="1">
      <c r="A9430" s="4"/>
    </row>
    <row r="9431" spans="1:1" hidden="1">
      <c r="A9431" s="4"/>
    </row>
    <row r="9432" spans="1:1" hidden="1">
      <c r="A9432" s="4"/>
    </row>
    <row r="9433" spans="1:1" hidden="1">
      <c r="A9433" s="4"/>
    </row>
    <row r="9434" spans="1:1" hidden="1">
      <c r="A9434" s="4"/>
    </row>
    <row r="9435" spans="1:1" hidden="1">
      <c r="A9435" s="4"/>
    </row>
    <row r="9436" spans="1:1" hidden="1">
      <c r="A9436" s="4"/>
    </row>
    <row r="9437" spans="1:1" hidden="1">
      <c r="A9437" s="4"/>
    </row>
    <row r="9438" spans="1:1" hidden="1">
      <c r="A9438" s="4"/>
    </row>
    <row r="9439" spans="1:1" hidden="1">
      <c r="A9439" s="4"/>
    </row>
    <row r="9440" spans="1:1" hidden="1">
      <c r="A9440" s="4"/>
    </row>
    <row r="9441" spans="1:1" hidden="1">
      <c r="A9441" s="4"/>
    </row>
    <row r="9442" spans="1:1" hidden="1">
      <c r="A9442" s="4"/>
    </row>
    <row r="9443" spans="1:1" hidden="1">
      <c r="A9443" s="4"/>
    </row>
    <row r="9444" spans="1:1" hidden="1">
      <c r="A9444" s="4"/>
    </row>
    <row r="9445" spans="1:1" hidden="1">
      <c r="A9445" s="4"/>
    </row>
    <row r="9446" spans="1:1" hidden="1">
      <c r="A9446" s="4"/>
    </row>
    <row r="9447" spans="1:1" hidden="1">
      <c r="A9447" s="4"/>
    </row>
    <row r="9448" spans="1:1" hidden="1">
      <c r="A9448" s="4"/>
    </row>
    <row r="9449" spans="1:1" hidden="1">
      <c r="A9449" s="4"/>
    </row>
    <row r="9450" spans="1:1" hidden="1">
      <c r="A9450" s="4"/>
    </row>
    <row r="9451" spans="1:1" hidden="1">
      <c r="A9451" s="4"/>
    </row>
    <row r="9452" spans="1:1" hidden="1">
      <c r="A9452" s="4"/>
    </row>
    <row r="9453" spans="1:1" hidden="1">
      <c r="A9453" s="4"/>
    </row>
    <row r="9454" spans="1:1" hidden="1">
      <c r="A9454" s="4"/>
    </row>
    <row r="9455" spans="1:1" hidden="1">
      <c r="A9455" s="4"/>
    </row>
    <row r="9456" spans="1:1" hidden="1">
      <c r="A9456" s="4"/>
    </row>
    <row r="9457" spans="1:1" hidden="1">
      <c r="A9457" s="4"/>
    </row>
    <row r="9458" spans="1:1" hidden="1">
      <c r="A9458" s="4"/>
    </row>
    <row r="9459" spans="1:1" hidden="1">
      <c r="A9459" s="4"/>
    </row>
    <row r="9460" spans="1:1" hidden="1">
      <c r="A9460" s="4"/>
    </row>
    <row r="9461" spans="1:1" hidden="1">
      <c r="A9461" s="4"/>
    </row>
    <row r="9462" spans="1:1" hidden="1">
      <c r="A9462" s="4"/>
    </row>
    <row r="9463" spans="1:1" hidden="1">
      <c r="A9463" s="4"/>
    </row>
    <row r="9464" spans="1:1" hidden="1">
      <c r="A9464" s="4"/>
    </row>
    <row r="9465" spans="1:1" hidden="1">
      <c r="A9465" s="4"/>
    </row>
    <row r="9466" spans="1:1" hidden="1">
      <c r="A9466" s="4"/>
    </row>
    <row r="9467" spans="1:1" hidden="1">
      <c r="A9467" s="4"/>
    </row>
    <row r="9468" spans="1:1" hidden="1">
      <c r="A9468" s="4"/>
    </row>
    <row r="9469" spans="1:1" hidden="1">
      <c r="A9469" s="4"/>
    </row>
    <row r="9470" spans="1:1" hidden="1">
      <c r="A9470" s="4"/>
    </row>
    <row r="9471" spans="1:1" hidden="1">
      <c r="A9471" s="4"/>
    </row>
    <row r="9472" spans="1:1" hidden="1">
      <c r="A9472" s="4"/>
    </row>
    <row r="9473" spans="1:1" hidden="1">
      <c r="A9473" s="4"/>
    </row>
    <row r="9474" spans="1:1" hidden="1">
      <c r="A9474" s="4"/>
    </row>
    <row r="9475" spans="1:1" hidden="1">
      <c r="A9475" s="4"/>
    </row>
    <row r="9476" spans="1:1" hidden="1">
      <c r="A9476" s="4"/>
    </row>
    <row r="9477" spans="1:1" hidden="1">
      <c r="A9477" s="4"/>
    </row>
    <row r="9478" spans="1:1" hidden="1">
      <c r="A9478" s="4"/>
    </row>
    <row r="9479" spans="1:1" hidden="1">
      <c r="A9479" s="4"/>
    </row>
    <row r="9480" spans="1:1" hidden="1">
      <c r="A9480" s="4"/>
    </row>
    <row r="9481" spans="1:1" hidden="1">
      <c r="A9481" s="4"/>
    </row>
    <row r="9482" spans="1:1" hidden="1">
      <c r="A9482" s="4"/>
    </row>
    <row r="9483" spans="1:1" hidden="1">
      <c r="A9483" s="4"/>
    </row>
    <row r="9484" spans="1:1" hidden="1">
      <c r="A9484" s="4"/>
    </row>
    <row r="9485" spans="1:1" hidden="1">
      <c r="A9485" s="4"/>
    </row>
    <row r="9486" spans="1:1" hidden="1">
      <c r="A9486" s="4"/>
    </row>
    <row r="9487" spans="1:1" hidden="1">
      <c r="A9487" s="4"/>
    </row>
    <row r="9488" spans="1:1" hidden="1">
      <c r="A9488" s="4"/>
    </row>
    <row r="9489" spans="1:1" hidden="1">
      <c r="A9489" s="4"/>
    </row>
    <row r="9490" spans="1:1" hidden="1">
      <c r="A9490" s="4"/>
    </row>
    <row r="9491" spans="1:1" hidden="1">
      <c r="A9491" s="4"/>
    </row>
    <row r="9492" spans="1:1" hidden="1">
      <c r="A9492" s="4"/>
    </row>
    <row r="9493" spans="1:1" hidden="1">
      <c r="A9493" s="4"/>
    </row>
    <row r="9494" spans="1:1" hidden="1">
      <c r="A9494" s="4"/>
    </row>
    <row r="9495" spans="1:1" hidden="1">
      <c r="A9495" s="4"/>
    </row>
    <row r="9496" spans="1:1" hidden="1">
      <c r="A9496" s="4"/>
    </row>
    <row r="9497" spans="1:1" hidden="1">
      <c r="A9497" s="4"/>
    </row>
    <row r="9498" spans="1:1" hidden="1">
      <c r="A9498" s="4"/>
    </row>
    <row r="9499" spans="1:1" hidden="1">
      <c r="A9499" s="4"/>
    </row>
    <row r="9500" spans="1:1" hidden="1">
      <c r="A9500" s="4"/>
    </row>
    <row r="9501" spans="1:1" hidden="1">
      <c r="A9501" s="4"/>
    </row>
    <row r="9502" spans="1:1" hidden="1">
      <c r="A9502" s="4"/>
    </row>
    <row r="9503" spans="1:1" hidden="1">
      <c r="A9503" s="4"/>
    </row>
    <row r="9504" spans="1:1" hidden="1">
      <c r="A9504" s="4"/>
    </row>
    <row r="9505" spans="1:1" hidden="1">
      <c r="A9505" s="4"/>
    </row>
    <row r="9506" spans="1:1" hidden="1">
      <c r="A9506" s="4"/>
    </row>
    <row r="9507" spans="1:1" hidden="1">
      <c r="A9507" s="4"/>
    </row>
    <row r="9508" spans="1:1" hidden="1">
      <c r="A9508" s="4"/>
    </row>
    <row r="9509" spans="1:1" hidden="1">
      <c r="A9509" s="4"/>
    </row>
    <row r="9510" spans="1:1" hidden="1">
      <c r="A9510" s="4"/>
    </row>
    <row r="9511" spans="1:1" hidden="1">
      <c r="A9511" s="4"/>
    </row>
    <row r="9512" spans="1:1" hidden="1">
      <c r="A9512" s="4"/>
    </row>
    <row r="9513" spans="1:1" hidden="1">
      <c r="A9513" s="4"/>
    </row>
    <row r="9514" spans="1:1" hidden="1">
      <c r="A9514" s="4"/>
    </row>
    <row r="9515" spans="1:1" hidden="1">
      <c r="A9515" s="4"/>
    </row>
    <row r="9516" spans="1:1" hidden="1">
      <c r="A9516" s="4"/>
    </row>
    <row r="9517" spans="1:1" hidden="1">
      <c r="A9517" s="4"/>
    </row>
    <row r="9518" spans="1:1" hidden="1">
      <c r="A9518" s="4"/>
    </row>
    <row r="9519" spans="1:1" hidden="1">
      <c r="A9519" s="4"/>
    </row>
    <row r="9520" spans="1:1" hidden="1">
      <c r="A9520" s="4"/>
    </row>
    <row r="9521" spans="1:1" hidden="1">
      <c r="A9521" s="4"/>
    </row>
    <row r="9522" spans="1:1" hidden="1">
      <c r="A9522" s="4"/>
    </row>
    <row r="9523" spans="1:1" hidden="1">
      <c r="A9523" s="4"/>
    </row>
    <row r="9524" spans="1:1" hidden="1">
      <c r="A9524" s="4"/>
    </row>
    <row r="9525" spans="1:1" hidden="1">
      <c r="A9525" s="4"/>
    </row>
    <row r="9526" spans="1:1" hidden="1">
      <c r="A9526" s="4"/>
    </row>
    <row r="9527" spans="1:1" hidden="1">
      <c r="A9527" s="4"/>
    </row>
    <row r="9528" spans="1:1" hidden="1">
      <c r="A9528" s="4"/>
    </row>
    <row r="9529" spans="1:1" hidden="1">
      <c r="A9529" s="4"/>
    </row>
    <row r="9530" spans="1:1" hidden="1">
      <c r="A9530" s="4"/>
    </row>
    <row r="9531" spans="1:1" hidden="1">
      <c r="A9531" s="4"/>
    </row>
    <row r="9532" spans="1:1" hidden="1">
      <c r="A9532" s="4"/>
    </row>
    <row r="9533" spans="1:1" hidden="1">
      <c r="A9533" s="4"/>
    </row>
    <row r="9534" spans="1:1" hidden="1">
      <c r="A9534" s="4"/>
    </row>
    <row r="9535" spans="1:1" hidden="1">
      <c r="A9535" s="4"/>
    </row>
    <row r="9536" spans="1:1" hidden="1">
      <c r="A9536" s="4"/>
    </row>
    <row r="9537" spans="1:1" hidden="1">
      <c r="A9537" s="4"/>
    </row>
    <row r="9538" spans="1:1" hidden="1">
      <c r="A9538" s="4"/>
    </row>
    <row r="9539" spans="1:1" hidden="1">
      <c r="A9539" s="4"/>
    </row>
    <row r="9540" spans="1:1" hidden="1">
      <c r="A9540" s="4"/>
    </row>
    <row r="9541" spans="1:1" hidden="1">
      <c r="A9541" s="4"/>
    </row>
    <row r="9542" spans="1:1" hidden="1">
      <c r="A9542" s="4"/>
    </row>
    <row r="9543" spans="1:1" hidden="1">
      <c r="A9543" s="4"/>
    </row>
    <row r="9544" spans="1:1" hidden="1">
      <c r="A9544" s="4"/>
    </row>
    <row r="9545" spans="1:1" hidden="1">
      <c r="A9545" s="4"/>
    </row>
    <row r="9546" spans="1:1" hidden="1">
      <c r="A9546" s="4"/>
    </row>
    <row r="9547" spans="1:1" hidden="1">
      <c r="A9547" s="4"/>
    </row>
    <row r="9548" spans="1:1" hidden="1">
      <c r="A9548" s="4"/>
    </row>
    <row r="9549" spans="1:1" hidden="1">
      <c r="A9549" s="4"/>
    </row>
    <row r="9550" spans="1:1" hidden="1">
      <c r="A9550" s="4"/>
    </row>
    <row r="9551" spans="1:1" hidden="1">
      <c r="A9551" s="4"/>
    </row>
    <row r="9552" spans="1:1" hidden="1">
      <c r="A9552" s="4"/>
    </row>
    <row r="9553" spans="1:1" hidden="1">
      <c r="A9553" s="4"/>
    </row>
    <row r="9554" spans="1:1" hidden="1">
      <c r="A9554" s="4"/>
    </row>
    <row r="9555" spans="1:1" hidden="1">
      <c r="A9555" s="4"/>
    </row>
    <row r="9556" spans="1:1" hidden="1">
      <c r="A9556" s="4"/>
    </row>
    <row r="9557" spans="1:1" hidden="1">
      <c r="A9557" s="4"/>
    </row>
    <row r="9558" spans="1:1" hidden="1">
      <c r="A9558" s="4"/>
    </row>
    <row r="9559" spans="1:1" hidden="1">
      <c r="A9559" s="4"/>
    </row>
    <row r="9560" spans="1:1" hidden="1">
      <c r="A9560" s="4"/>
    </row>
    <row r="9561" spans="1:1" hidden="1">
      <c r="A9561" s="4"/>
    </row>
    <row r="9562" spans="1:1" hidden="1">
      <c r="A9562" s="4"/>
    </row>
    <row r="9563" spans="1:1" hidden="1">
      <c r="A9563" s="4"/>
    </row>
    <row r="9564" spans="1:1" hidden="1">
      <c r="A9564" s="4"/>
    </row>
    <row r="9565" spans="1:1" hidden="1">
      <c r="A9565" s="4"/>
    </row>
    <row r="9566" spans="1:1" hidden="1">
      <c r="A9566" s="4"/>
    </row>
    <row r="9567" spans="1:1" hidden="1">
      <c r="A9567" s="4"/>
    </row>
    <row r="9568" spans="1:1" hidden="1">
      <c r="A9568" s="4"/>
    </row>
    <row r="9569" spans="1:1" hidden="1">
      <c r="A9569" s="4"/>
    </row>
    <row r="9570" spans="1:1" hidden="1">
      <c r="A9570" s="4"/>
    </row>
    <row r="9571" spans="1:1" hidden="1">
      <c r="A9571" s="4"/>
    </row>
    <row r="9572" spans="1:1" hidden="1">
      <c r="A9572" s="4"/>
    </row>
    <row r="9573" spans="1:1" hidden="1">
      <c r="A9573" s="4"/>
    </row>
    <row r="9574" spans="1:1" hidden="1">
      <c r="A9574" s="4"/>
    </row>
    <row r="9575" spans="1:1" hidden="1">
      <c r="A9575" s="4"/>
    </row>
    <row r="9576" spans="1:1" hidden="1">
      <c r="A9576" s="4"/>
    </row>
    <row r="9577" spans="1:1" hidden="1">
      <c r="A9577" s="4"/>
    </row>
    <row r="9578" spans="1:1" hidden="1">
      <c r="A9578" s="4"/>
    </row>
    <row r="9579" spans="1:1" hidden="1">
      <c r="A9579" s="4"/>
    </row>
    <row r="9580" spans="1:1" hidden="1">
      <c r="A9580" s="4"/>
    </row>
    <row r="9581" spans="1:1" hidden="1">
      <c r="A9581" s="4"/>
    </row>
    <row r="9582" spans="1:1" hidden="1">
      <c r="A9582" s="4"/>
    </row>
    <row r="9583" spans="1:1" hidden="1">
      <c r="A9583" s="4"/>
    </row>
    <row r="9584" spans="1:1" hidden="1">
      <c r="A9584" s="4"/>
    </row>
    <row r="9585" spans="1:1" hidden="1">
      <c r="A9585" s="4"/>
    </row>
    <row r="9586" spans="1:1" hidden="1">
      <c r="A9586" s="4"/>
    </row>
    <row r="9587" spans="1:1" hidden="1">
      <c r="A9587" s="4"/>
    </row>
    <row r="9588" spans="1:1" hidden="1">
      <c r="A9588" s="4"/>
    </row>
    <row r="9589" spans="1:1" hidden="1">
      <c r="A9589" s="4"/>
    </row>
    <row r="9590" spans="1:1" hidden="1">
      <c r="A9590" s="4"/>
    </row>
    <row r="9591" spans="1:1" hidden="1">
      <c r="A9591" s="4"/>
    </row>
    <row r="9592" spans="1:1" hidden="1">
      <c r="A9592" s="4"/>
    </row>
    <row r="9593" spans="1:1" hidden="1">
      <c r="A9593" s="4"/>
    </row>
    <row r="9594" spans="1:1" hidden="1">
      <c r="A9594" s="4"/>
    </row>
    <row r="9595" spans="1:1" hidden="1">
      <c r="A9595" s="4"/>
    </row>
    <row r="9596" spans="1:1" hidden="1">
      <c r="A9596" s="4"/>
    </row>
    <row r="9597" spans="1:1" hidden="1">
      <c r="A9597" s="4"/>
    </row>
    <row r="9598" spans="1:1" hidden="1">
      <c r="A9598" s="4"/>
    </row>
    <row r="9599" spans="1:1" hidden="1">
      <c r="A9599" s="4"/>
    </row>
    <row r="9600" spans="1:1" hidden="1">
      <c r="A9600" s="4"/>
    </row>
    <row r="9601" spans="1:1" hidden="1">
      <c r="A9601" s="4"/>
    </row>
    <row r="9602" spans="1:1" hidden="1">
      <c r="A9602" s="4"/>
    </row>
    <row r="9603" spans="1:1" hidden="1">
      <c r="A9603" s="4"/>
    </row>
    <row r="9604" spans="1:1" hidden="1">
      <c r="A9604" s="4"/>
    </row>
    <row r="9605" spans="1:1" hidden="1">
      <c r="A9605" s="4"/>
    </row>
    <row r="9606" spans="1:1" hidden="1">
      <c r="A9606" s="4"/>
    </row>
    <row r="9607" spans="1:1" hidden="1">
      <c r="A9607" s="4"/>
    </row>
    <row r="9608" spans="1:1" hidden="1">
      <c r="A9608" s="4"/>
    </row>
    <row r="9609" spans="1:1" hidden="1">
      <c r="A9609" s="4"/>
    </row>
    <row r="9610" spans="1:1" hidden="1">
      <c r="A9610" s="4"/>
    </row>
    <row r="9611" spans="1:1" hidden="1">
      <c r="A9611" s="4"/>
    </row>
    <row r="9612" spans="1:1" hidden="1">
      <c r="A9612" s="4"/>
    </row>
    <row r="9613" spans="1:1" hidden="1">
      <c r="A9613" s="4"/>
    </row>
    <row r="9614" spans="1:1" hidden="1">
      <c r="A9614" s="4"/>
    </row>
    <row r="9615" spans="1:1" hidden="1">
      <c r="A9615" s="4"/>
    </row>
    <row r="9616" spans="1:1" hidden="1">
      <c r="A9616" s="4"/>
    </row>
    <row r="9617" spans="1:1" hidden="1">
      <c r="A9617" s="4"/>
    </row>
    <row r="9618" spans="1:1" hidden="1">
      <c r="A9618" s="4"/>
    </row>
    <row r="9619" spans="1:1" hidden="1">
      <c r="A9619" s="4"/>
    </row>
    <row r="9620" spans="1:1" hidden="1">
      <c r="A9620" s="4"/>
    </row>
    <row r="9621" spans="1:1" hidden="1">
      <c r="A9621" s="4"/>
    </row>
    <row r="9622" spans="1:1" hidden="1">
      <c r="A9622" s="4"/>
    </row>
    <row r="9623" spans="1:1" hidden="1">
      <c r="A9623" s="4"/>
    </row>
    <row r="9624" spans="1:1" hidden="1">
      <c r="A9624" s="4"/>
    </row>
    <row r="9625" spans="1:1" hidden="1">
      <c r="A9625" s="4"/>
    </row>
    <row r="9626" spans="1:1" hidden="1">
      <c r="A9626" s="4"/>
    </row>
    <row r="9627" spans="1:1" hidden="1">
      <c r="A9627" s="4"/>
    </row>
    <row r="9628" spans="1:1" hidden="1">
      <c r="A9628" s="4"/>
    </row>
    <row r="9629" spans="1:1" hidden="1">
      <c r="A9629" s="4"/>
    </row>
    <row r="9630" spans="1:1" hidden="1">
      <c r="A9630" s="4"/>
    </row>
    <row r="9631" spans="1:1" hidden="1">
      <c r="A9631" s="4"/>
    </row>
    <row r="9632" spans="1:1" hidden="1">
      <c r="A9632" s="4"/>
    </row>
    <row r="9633" spans="1:1" hidden="1">
      <c r="A9633" s="4"/>
    </row>
    <row r="9634" spans="1:1" hidden="1">
      <c r="A9634" s="4"/>
    </row>
    <row r="9635" spans="1:1" hidden="1">
      <c r="A9635" s="4"/>
    </row>
    <row r="9636" spans="1:1" hidden="1">
      <c r="A9636" s="4"/>
    </row>
    <row r="9637" spans="1:1" hidden="1">
      <c r="A9637" s="4"/>
    </row>
    <row r="9638" spans="1:1" hidden="1">
      <c r="A9638" s="4"/>
    </row>
    <row r="9639" spans="1:1" hidden="1">
      <c r="A9639" s="4"/>
    </row>
    <row r="9640" spans="1:1" hidden="1">
      <c r="A9640" s="4"/>
    </row>
    <row r="9641" spans="1:1" hidden="1">
      <c r="A9641" s="4"/>
    </row>
    <row r="9642" spans="1:1" hidden="1">
      <c r="A9642" s="4"/>
    </row>
    <row r="9643" spans="1:1" hidden="1">
      <c r="A9643" s="4"/>
    </row>
    <row r="9644" spans="1:1" hidden="1">
      <c r="A9644" s="4"/>
    </row>
    <row r="9645" spans="1:1" hidden="1">
      <c r="A9645" s="4"/>
    </row>
    <row r="9646" spans="1:1" hidden="1">
      <c r="A9646" s="4"/>
    </row>
    <row r="9647" spans="1:1" hidden="1">
      <c r="A9647" s="4"/>
    </row>
    <row r="9648" spans="1:1" hidden="1">
      <c r="A9648" s="4"/>
    </row>
    <row r="9649" spans="1:1" hidden="1">
      <c r="A9649" s="4"/>
    </row>
    <row r="9650" spans="1:1" hidden="1">
      <c r="A9650" s="4"/>
    </row>
    <row r="9651" spans="1:1" hidden="1">
      <c r="A9651" s="4"/>
    </row>
    <row r="9652" spans="1:1" hidden="1">
      <c r="A9652" s="4"/>
    </row>
    <row r="9653" spans="1:1" hidden="1">
      <c r="A9653" s="4"/>
    </row>
    <row r="9654" spans="1:1" hidden="1">
      <c r="A9654" s="4"/>
    </row>
    <row r="9655" spans="1:1" hidden="1">
      <c r="A9655" s="4"/>
    </row>
    <row r="9656" spans="1:1" hidden="1">
      <c r="A9656" s="4"/>
    </row>
    <row r="9657" spans="1:1" hidden="1">
      <c r="A9657" s="4"/>
    </row>
    <row r="9658" spans="1:1" hidden="1">
      <c r="A9658" s="4"/>
    </row>
    <row r="9659" spans="1:1" hidden="1">
      <c r="A9659" s="4"/>
    </row>
    <row r="9660" spans="1:1" hidden="1">
      <c r="A9660" s="4"/>
    </row>
    <row r="9661" spans="1:1" hidden="1">
      <c r="A9661" s="4"/>
    </row>
    <row r="9662" spans="1:1" hidden="1">
      <c r="A9662" s="4"/>
    </row>
    <row r="9663" spans="1:1" hidden="1">
      <c r="A9663" s="4"/>
    </row>
    <row r="9664" spans="1:1" hidden="1">
      <c r="A9664" s="4"/>
    </row>
    <row r="9665" spans="1:1" hidden="1">
      <c r="A9665" s="4"/>
    </row>
    <row r="9666" spans="1:1" hidden="1">
      <c r="A9666" s="4"/>
    </row>
    <row r="9667" spans="1:1" hidden="1">
      <c r="A9667" s="4"/>
    </row>
    <row r="9668" spans="1:1" hidden="1">
      <c r="A9668" s="4"/>
    </row>
    <row r="9669" spans="1:1" hidden="1">
      <c r="A9669" s="4"/>
    </row>
    <row r="9670" spans="1:1" hidden="1">
      <c r="A9670" s="4"/>
    </row>
    <row r="9671" spans="1:1" hidden="1">
      <c r="A9671" s="4"/>
    </row>
    <row r="9672" spans="1:1" hidden="1">
      <c r="A9672" s="4"/>
    </row>
    <row r="9673" spans="1:1" hidden="1">
      <c r="A9673" s="4"/>
    </row>
    <row r="9674" spans="1:1" hidden="1">
      <c r="A9674" s="4"/>
    </row>
    <row r="9675" spans="1:1" hidden="1">
      <c r="A9675" s="4"/>
    </row>
    <row r="9676" spans="1:1" hidden="1">
      <c r="A9676" s="4"/>
    </row>
    <row r="9677" spans="1:1" hidden="1">
      <c r="A9677" s="4"/>
    </row>
    <row r="9678" spans="1:1" hidden="1">
      <c r="A9678" s="4"/>
    </row>
    <row r="9679" spans="1:1" hidden="1">
      <c r="A9679" s="4"/>
    </row>
    <row r="9680" spans="1:1" hidden="1">
      <c r="A9680" s="4"/>
    </row>
    <row r="9681" spans="1:1" hidden="1">
      <c r="A9681" s="4"/>
    </row>
    <row r="9682" spans="1:1" hidden="1">
      <c r="A9682" s="4"/>
    </row>
    <row r="9683" spans="1:1" hidden="1">
      <c r="A9683" s="4"/>
    </row>
    <row r="9684" spans="1:1" hidden="1">
      <c r="A9684" s="4"/>
    </row>
    <row r="9685" spans="1:1" hidden="1">
      <c r="A9685" s="4"/>
    </row>
    <row r="9686" spans="1:1" hidden="1">
      <c r="A9686" s="4"/>
    </row>
    <row r="9687" spans="1:1" hidden="1">
      <c r="A9687" s="4"/>
    </row>
    <row r="9688" spans="1:1" hidden="1">
      <c r="A9688" s="4"/>
    </row>
    <row r="9689" spans="1:1" hidden="1">
      <c r="A9689" s="4"/>
    </row>
    <row r="9690" spans="1:1" hidden="1">
      <c r="A9690" s="4"/>
    </row>
    <row r="9691" spans="1:1" hidden="1">
      <c r="A9691" s="4"/>
    </row>
    <row r="9692" spans="1:1" hidden="1">
      <c r="A9692" s="4"/>
    </row>
    <row r="9693" spans="1:1" hidden="1">
      <c r="A9693" s="4"/>
    </row>
    <row r="9694" spans="1:1" hidden="1">
      <c r="A9694" s="4"/>
    </row>
    <row r="9695" spans="1:1" hidden="1">
      <c r="A9695" s="4"/>
    </row>
    <row r="9696" spans="1:1" hidden="1">
      <c r="A9696" s="4"/>
    </row>
    <row r="9697" spans="1:1" hidden="1">
      <c r="A9697" s="4"/>
    </row>
    <row r="9698" spans="1:1" hidden="1">
      <c r="A9698" s="4"/>
    </row>
    <row r="9699" spans="1:1" hidden="1">
      <c r="A9699" s="4"/>
    </row>
    <row r="9700" spans="1:1" hidden="1">
      <c r="A9700" s="4"/>
    </row>
    <row r="9701" spans="1:1" hidden="1">
      <c r="A9701" s="4"/>
    </row>
    <row r="9702" spans="1:1" hidden="1">
      <c r="A9702" s="4"/>
    </row>
    <row r="9703" spans="1:1" hidden="1">
      <c r="A9703" s="4"/>
    </row>
    <row r="9704" spans="1:1" hidden="1">
      <c r="A9704" s="4"/>
    </row>
    <row r="9705" spans="1:1" hidden="1">
      <c r="A9705" s="4"/>
    </row>
    <row r="9706" spans="1:1" hidden="1">
      <c r="A9706" s="4"/>
    </row>
    <row r="9707" spans="1:1" hidden="1">
      <c r="A9707" s="4"/>
    </row>
    <row r="9708" spans="1:1" hidden="1">
      <c r="A9708" s="4"/>
    </row>
    <row r="9709" spans="1:1" hidden="1">
      <c r="A9709" s="4"/>
    </row>
    <row r="9710" spans="1:1" hidden="1">
      <c r="A9710" s="4"/>
    </row>
    <row r="9711" spans="1:1" hidden="1">
      <c r="A9711" s="4"/>
    </row>
    <row r="9712" spans="1:1" hidden="1">
      <c r="A9712" s="4"/>
    </row>
    <row r="9713" spans="1:1" hidden="1">
      <c r="A9713" s="4"/>
    </row>
    <row r="9714" spans="1:1" hidden="1">
      <c r="A9714" s="4"/>
    </row>
    <row r="9715" spans="1:1" hidden="1">
      <c r="A9715" s="4"/>
    </row>
    <row r="9716" spans="1:1" hidden="1">
      <c r="A9716" s="4"/>
    </row>
    <row r="9717" spans="1:1" hidden="1">
      <c r="A9717" s="4"/>
    </row>
    <row r="9718" spans="1:1" hidden="1">
      <c r="A9718" s="4"/>
    </row>
    <row r="9719" spans="1:1" hidden="1">
      <c r="A9719" s="4"/>
    </row>
    <row r="9720" spans="1:1" hidden="1">
      <c r="A9720" s="4"/>
    </row>
    <row r="9721" spans="1:1" hidden="1">
      <c r="A9721" s="4"/>
    </row>
    <row r="9722" spans="1:1" hidden="1">
      <c r="A9722" s="4"/>
    </row>
    <row r="9723" spans="1:1" hidden="1">
      <c r="A9723" s="4"/>
    </row>
    <row r="9724" spans="1:1" hidden="1">
      <c r="A9724" s="4"/>
    </row>
    <row r="9725" spans="1:1" hidden="1">
      <c r="A9725" s="4"/>
    </row>
    <row r="9726" spans="1:1" hidden="1">
      <c r="A9726" s="4"/>
    </row>
    <row r="9727" spans="1:1" hidden="1">
      <c r="A9727" s="4"/>
    </row>
    <row r="9728" spans="1:1" hidden="1">
      <c r="A9728" s="4"/>
    </row>
    <row r="9729" spans="1:1" hidden="1">
      <c r="A9729" s="4"/>
    </row>
    <row r="9730" spans="1:1" hidden="1">
      <c r="A9730" s="4"/>
    </row>
    <row r="9731" spans="1:1" hidden="1">
      <c r="A9731" s="4"/>
    </row>
    <row r="9732" spans="1:1" hidden="1">
      <c r="A9732" s="4"/>
    </row>
    <row r="9733" spans="1:1" hidden="1">
      <c r="A9733" s="4"/>
    </row>
    <row r="9734" spans="1:1" hidden="1">
      <c r="A9734" s="4"/>
    </row>
    <row r="9735" spans="1:1" hidden="1">
      <c r="A9735" s="4"/>
    </row>
    <row r="9736" spans="1:1" hidden="1">
      <c r="A9736" s="4"/>
    </row>
    <row r="9737" spans="1:1" hidden="1">
      <c r="A9737" s="4"/>
    </row>
    <row r="9738" spans="1:1" hidden="1">
      <c r="A9738" s="4"/>
    </row>
    <row r="9739" spans="1:1" hidden="1">
      <c r="A9739" s="4"/>
    </row>
    <row r="9740" spans="1:1" hidden="1">
      <c r="A9740" s="4"/>
    </row>
    <row r="9741" spans="1:1" hidden="1">
      <c r="A9741" s="4"/>
    </row>
    <row r="9742" spans="1:1" hidden="1">
      <c r="A9742" s="4"/>
    </row>
    <row r="9743" spans="1:1" hidden="1">
      <c r="A9743" s="4"/>
    </row>
    <row r="9744" spans="1:1" hidden="1">
      <c r="A9744" s="4"/>
    </row>
    <row r="9745" spans="1:1" hidden="1">
      <c r="A9745" s="4"/>
    </row>
    <row r="9746" spans="1:1" hidden="1">
      <c r="A9746" s="4"/>
    </row>
    <row r="9747" spans="1:1" hidden="1">
      <c r="A9747" s="4"/>
    </row>
    <row r="9748" spans="1:1" hidden="1">
      <c r="A9748" s="4"/>
    </row>
    <row r="9749" spans="1:1" hidden="1">
      <c r="A9749" s="4"/>
    </row>
    <row r="9750" spans="1:1" hidden="1">
      <c r="A9750" s="4"/>
    </row>
    <row r="9751" spans="1:1" hidden="1">
      <c r="A9751" s="4"/>
    </row>
    <row r="9752" spans="1:1" hidden="1">
      <c r="A9752" s="4"/>
    </row>
    <row r="9753" spans="1:1" hidden="1">
      <c r="A9753" s="4"/>
    </row>
    <row r="9754" spans="1:1" hidden="1">
      <c r="A9754" s="4"/>
    </row>
    <row r="9755" spans="1:1" hidden="1">
      <c r="A9755" s="4"/>
    </row>
    <row r="9756" spans="1:1" hidden="1">
      <c r="A9756" s="4"/>
    </row>
    <row r="9757" spans="1:1" hidden="1">
      <c r="A9757" s="4"/>
    </row>
    <row r="9758" spans="1:1" hidden="1">
      <c r="A9758" s="4"/>
    </row>
    <row r="9759" spans="1:1" hidden="1">
      <c r="A9759" s="4"/>
    </row>
    <row r="9760" spans="1:1" hidden="1">
      <c r="A9760" s="4"/>
    </row>
    <row r="9761" spans="1:1" hidden="1">
      <c r="A9761" s="4"/>
    </row>
    <row r="9762" spans="1:1" hidden="1">
      <c r="A9762" s="4"/>
    </row>
    <row r="9763" spans="1:1" hidden="1">
      <c r="A9763" s="4"/>
    </row>
    <row r="9764" spans="1:1" hidden="1">
      <c r="A9764" s="4"/>
    </row>
    <row r="9765" spans="1:1" hidden="1">
      <c r="A9765" s="4"/>
    </row>
    <row r="9766" spans="1:1" hidden="1">
      <c r="A9766" s="4"/>
    </row>
    <row r="9767" spans="1:1" hidden="1">
      <c r="A9767" s="4"/>
    </row>
    <row r="9768" spans="1:1" hidden="1">
      <c r="A9768" s="4"/>
    </row>
    <row r="9769" spans="1:1" hidden="1">
      <c r="A9769" s="4"/>
    </row>
    <row r="9770" spans="1:1" hidden="1">
      <c r="A9770" s="4"/>
    </row>
    <row r="9771" spans="1:1" hidden="1">
      <c r="A9771" s="4"/>
    </row>
    <row r="9772" spans="1:1" hidden="1">
      <c r="A9772" s="4"/>
    </row>
    <row r="9773" spans="1:1" hidden="1">
      <c r="A9773" s="4"/>
    </row>
    <row r="9774" spans="1:1" hidden="1">
      <c r="A9774" s="4"/>
    </row>
    <row r="9775" spans="1:1" hidden="1">
      <c r="A9775" s="4"/>
    </row>
    <row r="9776" spans="1:1" hidden="1">
      <c r="A9776" s="4"/>
    </row>
    <row r="9777" spans="1:1" hidden="1">
      <c r="A9777" s="4"/>
    </row>
    <row r="9778" spans="1:1" hidden="1">
      <c r="A9778" s="4"/>
    </row>
    <row r="9779" spans="1:1" hidden="1">
      <c r="A9779" s="4"/>
    </row>
    <row r="9780" spans="1:1" hidden="1">
      <c r="A9780" s="4"/>
    </row>
    <row r="9781" spans="1:1" hidden="1">
      <c r="A9781" s="4"/>
    </row>
    <row r="9782" spans="1:1" hidden="1">
      <c r="A9782" s="4"/>
    </row>
    <row r="9783" spans="1:1" hidden="1">
      <c r="A9783" s="4"/>
    </row>
    <row r="9784" spans="1:1" hidden="1">
      <c r="A9784" s="4"/>
    </row>
    <row r="9785" spans="1:1" hidden="1">
      <c r="A9785" s="4"/>
    </row>
    <row r="9786" spans="1:1" hidden="1">
      <c r="A9786" s="4"/>
    </row>
    <row r="9787" spans="1:1" hidden="1">
      <c r="A9787" s="4"/>
    </row>
    <row r="9788" spans="1:1" hidden="1">
      <c r="A9788" s="4"/>
    </row>
    <row r="9789" spans="1:1" hidden="1">
      <c r="A9789" s="4"/>
    </row>
    <row r="9790" spans="1:1" hidden="1">
      <c r="A9790" s="4"/>
    </row>
    <row r="9791" spans="1:1" hidden="1">
      <c r="A9791" s="4"/>
    </row>
    <row r="9792" spans="1:1" hidden="1">
      <c r="A9792" s="4"/>
    </row>
    <row r="9793" spans="1:1" hidden="1">
      <c r="A9793" s="4"/>
    </row>
    <row r="9794" spans="1:1" hidden="1">
      <c r="A9794" s="4"/>
    </row>
    <row r="9795" spans="1:1" hidden="1">
      <c r="A9795" s="4"/>
    </row>
    <row r="9796" spans="1:1" hidden="1">
      <c r="A9796" s="4"/>
    </row>
    <row r="9797" spans="1:1" hidden="1">
      <c r="A9797" s="4"/>
    </row>
    <row r="9798" spans="1:1" hidden="1">
      <c r="A9798" s="4"/>
    </row>
    <row r="9799" spans="1:1" hidden="1">
      <c r="A9799" s="4"/>
    </row>
    <row r="9800" spans="1:1" hidden="1">
      <c r="A9800" s="4"/>
    </row>
    <row r="9801" spans="1:1" hidden="1">
      <c r="A9801" s="4"/>
    </row>
    <row r="9802" spans="1:1" hidden="1">
      <c r="A9802" s="4"/>
    </row>
    <row r="9803" spans="1:1" hidden="1">
      <c r="A9803" s="4"/>
    </row>
    <row r="9804" spans="1:1" hidden="1">
      <c r="A9804" s="4"/>
    </row>
    <row r="9805" spans="1:1" hidden="1">
      <c r="A9805" s="4"/>
    </row>
    <row r="9806" spans="1:1" hidden="1">
      <c r="A9806" s="4"/>
    </row>
    <row r="9807" spans="1:1" hidden="1">
      <c r="A9807" s="4"/>
    </row>
    <row r="9808" spans="1:1" hidden="1">
      <c r="A9808" s="4"/>
    </row>
    <row r="9809" spans="1:1" hidden="1">
      <c r="A9809" s="4"/>
    </row>
    <row r="9810" spans="1:1" hidden="1">
      <c r="A9810" s="4"/>
    </row>
    <row r="9811" spans="1:1" hidden="1">
      <c r="A9811" s="4"/>
    </row>
    <row r="9812" spans="1:1" hidden="1">
      <c r="A9812" s="4"/>
    </row>
    <row r="9813" spans="1:1" hidden="1">
      <c r="A9813" s="4"/>
    </row>
    <row r="9814" spans="1:1" hidden="1">
      <c r="A9814" s="4"/>
    </row>
    <row r="9815" spans="1:1" hidden="1">
      <c r="A9815" s="4"/>
    </row>
    <row r="9816" spans="1:1" hidden="1">
      <c r="A9816" s="4"/>
    </row>
    <row r="9817" spans="1:1" hidden="1">
      <c r="A9817" s="4"/>
    </row>
    <row r="9818" spans="1:1" hidden="1">
      <c r="A9818" s="4"/>
    </row>
    <row r="9819" spans="1:1" hidden="1">
      <c r="A9819" s="4"/>
    </row>
    <row r="9820" spans="1:1" hidden="1">
      <c r="A9820" s="4"/>
    </row>
    <row r="9821" spans="1:1" hidden="1">
      <c r="A9821" s="4"/>
    </row>
    <row r="9822" spans="1:1" hidden="1">
      <c r="A9822" s="4"/>
    </row>
    <row r="9823" spans="1:1" hidden="1">
      <c r="A9823" s="4"/>
    </row>
    <row r="9824" spans="1:1" hidden="1">
      <c r="A9824" s="4"/>
    </row>
    <row r="9825" spans="1:1" hidden="1">
      <c r="A9825" s="4"/>
    </row>
    <row r="9826" spans="1:1" hidden="1">
      <c r="A9826" s="4"/>
    </row>
    <row r="9827" spans="1:1" hidden="1">
      <c r="A9827" s="4"/>
    </row>
    <row r="9828" spans="1:1" hidden="1">
      <c r="A9828" s="4"/>
    </row>
    <row r="9829" spans="1:1" hidden="1">
      <c r="A9829" s="4"/>
    </row>
    <row r="9830" spans="1:1" hidden="1">
      <c r="A9830" s="4"/>
    </row>
    <row r="9831" spans="1:1" hidden="1">
      <c r="A9831" s="4"/>
    </row>
    <row r="9832" spans="1:1" hidden="1">
      <c r="A9832" s="4"/>
    </row>
    <row r="9833" spans="1:1" hidden="1">
      <c r="A9833" s="4"/>
    </row>
    <row r="9834" spans="1:1" hidden="1">
      <c r="A9834" s="4"/>
    </row>
    <row r="9835" spans="1:1" hidden="1">
      <c r="A9835" s="4"/>
    </row>
    <row r="9836" spans="1:1" hidden="1">
      <c r="A9836" s="4"/>
    </row>
    <row r="9837" spans="1:1" hidden="1">
      <c r="A9837" s="4"/>
    </row>
    <row r="9838" spans="1:1" hidden="1">
      <c r="A9838" s="4"/>
    </row>
    <row r="9839" spans="1:1" hidden="1">
      <c r="A9839" s="4"/>
    </row>
    <row r="9840" spans="1:1" hidden="1">
      <c r="A9840" s="4"/>
    </row>
    <row r="9841" spans="1:1" hidden="1">
      <c r="A9841" s="4"/>
    </row>
    <row r="9842" spans="1:1" hidden="1">
      <c r="A9842" s="4"/>
    </row>
    <row r="9843" spans="1:1" hidden="1">
      <c r="A9843" s="4"/>
    </row>
    <row r="9844" spans="1:1" hidden="1">
      <c r="A9844" s="4"/>
    </row>
    <row r="9845" spans="1:1" hidden="1">
      <c r="A9845" s="4"/>
    </row>
    <row r="9846" spans="1:1" hidden="1">
      <c r="A9846" s="4"/>
    </row>
    <row r="9847" spans="1:1" hidden="1">
      <c r="A9847" s="4"/>
    </row>
    <row r="9848" spans="1:1" hidden="1">
      <c r="A9848" s="4"/>
    </row>
    <row r="9849" spans="1:1" hidden="1">
      <c r="A9849" s="4"/>
    </row>
    <row r="9850" spans="1:1" hidden="1">
      <c r="A9850" s="4"/>
    </row>
    <row r="9851" spans="1:1" hidden="1">
      <c r="A9851" s="4"/>
    </row>
    <row r="9852" spans="1:1" hidden="1">
      <c r="A9852" s="4"/>
    </row>
    <row r="9853" spans="1:1" hidden="1">
      <c r="A9853" s="4"/>
    </row>
    <row r="9854" spans="1:1" hidden="1">
      <c r="A9854" s="4"/>
    </row>
    <row r="9855" spans="1:1" hidden="1">
      <c r="A9855" s="4"/>
    </row>
    <row r="9856" spans="1:1" hidden="1">
      <c r="A9856" s="4"/>
    </row>
    <row r="9857" spans="1:1" hidden="1">
      <c r="A9857" s="4"/>
    </row>
    <row r="9858" spans="1:1" hidden="1">
      <c r="A9858" s="4"/>
    </row>
    <row r="9859" spans="1:1" hidden="1">
      <c r="A9859" s="4"/>
    </row>
    <row r="9860" spans="1:1" hidden="1">
      <c r="A9860" s="4"/>
    </row>
    <row r="9861" spans="1:1" hidden="1">
      <c r="A9861" s="4"/>
    </row>
    <row r="9862" spans="1:1" hidden="1">
      <c r="A9862" s="4"/>
    </row>
    <row r="9863" spans="1:1" hidden="1">
      <c r="A9863" s="4"/>
    </row>
    <row r="9864" spans="1:1" hidden="1">
      <c r="A9864" s="4"/>
    </row>
    <row r="9865" spans="1:1" hidden="1">
      <c r="A9865" s="4"/>
    </row>
    <row r="9866" spans="1:1" hidden="1">
      <c r="A9866" s="4"/>
    </row>
    <row r="9867" spans="1:1" hidden="1">
      <c r="A9867" s="4"/>
    </row>
    <row r="9868" spans="1:1" hidden="1">
      <c r="A9868" s="4"/>
    </row>
    <row r="9869" spans="1:1" hidden="1">
      <c r="A9869" s="4"/>
    </row>
    <row r="9870" spans="1:1" hidden="1">
      <c r="A9870" s="4"/>
    </row>
    <row r="9871" spans="1:1" hidden="1">
      <c r="A9871" s="4"/>
    </row>
    <row r="9872" spans="1:1" hidden="1">
      <c r="A9872" s="4"/>
    </row>
    <row r="9873" spans="1:1" hidden="1">
      <c r="A9873" s="4"/>
    </row>
    <row r="9874" spans="1:1" hidden="1">
      <c r="A9874" s="4"/>
    </row>
    <row r="9875" spans="1:1" hidden="1">
      <c r="A9875" s="4"/>
    </row>
    <row r="9876" spans="1:1" hidden="1">
      <c r="A9876" s="4"/>
    </row>
    <row r="9877" spans="1:1" hidden="1">
      <c r="A9877" s="4"/>
    </row>
    <row r="9878" spans="1:1" hidden="1">
      <c r="A9878" s="4"/>
    </row>
    <row r="9879" spans="1:1" hidden="1">
      <c r="A9879" s="4"/>
    </row>
    <row r="9880" spans="1:1" hidden="1">
      <c r="A9880" s="4"/>
    </row>
    <row r="9881" spans="1:1" hidden="1">
      <c r="A9881" s="4"/>
    </row>
    <row r="9882" spans="1:1" hidden="1">
      <c r="A9882" s="4"/>
    </row>
    <row r="9883" spans="1:1" hidden="1">
      <c r="A9883" s="4"/>
    </row>
    <row r="9884" spans="1:1" hidden="1">
      <c r="A9884" s="4"/>
    </row>
    <row r="9885" spans="1:1" hidden="1">
      <c r="A9885" s="4"/>
    </row>
    <row r="9886" spans="1:1" hidden="1">
      <c r="A9886" s="4"/>
    </row>
    <row r="9887" spans="1:1" hidden="1">
      <c r="A9887" s="4"/>
    </row>
    <row r="9888" spans="1:1" hidden="1">
      <c r="A9888" s="4"/>
    </row>
    <row r="9889" spans="1:1" hidden="1">
      <c r="A9889" s="4"/>
    </row>
    <row r="9890" spans="1:1" hidden="1">
      <c r="A9890" s="4"/>
    </row>
    <row r="9891" spans="1:1" hidden="1">
      <c r="A9891" s="4"/>
    </row>
    <row r="9892" spans="1:1" hidden="1">
      <c r="A9892" s="4"/>
    </row>
    <row r="9893" spans="1:1" hidden="1">
      <c r="A9893" s="4"/>
    </row>
    <row r="9894" spans="1:1" hidden="1">
      <c r="A9894" s="4"/>
    </row>
    <row r="9895" spans="1:1" hidden="1">
      <c r="A9895" s="4"/>
    </row>
    <row r="9896" spans="1:1" hidden="1">
      <c r="A9896" s="4"/>
    </row>
    <row r="9897" spans="1:1" hidden="1">
      <c r="A9897" s="4"/>
    </row>
    <row r="9898" spans="1:1" hidden="1">
      <c r="A9898" s="4"/>
    </row>
    <row r="9899" spans="1:1" hidden="1">
      <c r="A9899" s="4"/>
    </row>
    <row r="9900" spans="1:1" hidden="1">
      <c r="A9900" s="4"/>
    </row>
    <row r="9901" spans="1:1" hidden="1">
      <c r="A9901" s="4"/>
    </row>
    <row r="9902" spans="1:1" hidden="1">
      <c r="A9902" s="4"/>
    </row>
    <row r="9903" spans="1:1" hidden="1">
      <c r="A9903" s="4"/>
    </row>
    <row r="9904" spans="1:1" hidden="1">
      <c r="A9904" s="4"/>
    </row>
    <row r="9905" spans="1:1" hidden="1">
      <c r="A9905" s="4"/>
    </row>
    <row r="9906" spans="1:1" hidden="1">
      <c r="A9906" s="4"/>
    </row>
    <row r="9907" spans="1:1" hidden="1">
      <c r="A9907" s="4"/>
    </row>
    <row r="9908" spans="1:1" hidden="1">
      <c r="A9908" s="4"/>
    </row>
    <row r="9909" spans="1:1" hidden="1">
      <c r="A9909" s="4"/>
    </row>
    <row r="9910" spans="1:1" hidden="1">
      <c r="A9910" s="4"/>
    </row>
    <row r="9911" spans="1:1" hidden="1">
      <c r="A9911" s="4"/>
    </row>
    <row r="9912" spans="1:1" hidden="1">
      <c r="A9912" s="4"/>
    </row>
    <row r="9913" spans="1:1" hidden="1">
      <c r="A9913" s="4"/>
    </row>
    <row r="9914" spans="1:1" hidden="1">
      <c r="A9914" s="4"/>
    </row>
    <row r="9915" spans="1:1" hidden="1">
      <c r="A9915" s="4"/>
    </row>
    <row r="9916" spans="1:1" hidden="1">
      <c r="A9916" s="4"/>
    </row>
    <row r="9917" spans="1:1" hidden="1">
      <c r="A9917" s="4"/>
    </row>
    <row r="9918" spans="1:1" hidden="1">
      <c r="A9918" s="4"/>
    </row>
    <row r="9919" spans="1:1" hidden="1">
      <c r="A9919" s="4"/>
    </row>
    <row r="9920" spans="1:1" hidden="1">
      <c r="A9920" s="4"/>
    </row>
    <row r="9921" spans="1:1" hidden="1">
      <c r="A9921" s="4"/>
    </row>
    <row r="9922" spans="1:1" hidden="1">
      <c r="A9922" s="4"/>
    </row>
    <row r="9923" spans="1:1" hidden="1">
      <c r="A9923" s="4"/>
    </row>
    <row r="9924" spans="1:1" hidden="1">
      <c r="A9924" s="4"/>
    </row>
    <row r="9925" spans="1:1" hidden="1">
      <c r="A9925" s="4"/>
    </row>
    <row r="9926" spans="1:1" hidden="1">
      <c r="A9926" s="4"/>
    </row>
    <row r="9927" spans="1:1" hidden="1">
      <c r="A9927" s="4"/>
    </row>
    <row r="9928" spans="1:1" hidden="1">
      <c r="A9928" s="4"/>
    </row>
    <row r="9929" spans="1:1" hidden="1">
      <c r="A9929" s="4"/>
    </row>
    <row r="9930" spans="1:1" hidden="1">
      <c r="A9930" s="4"/>
    </row>
    <row r="9931" spans="1:1" hidden="1">
      <c r="A9931" s="4"/>
    </row>
    <row r="9932" spans="1:1" hidden="1">
      <c r="A9932" s="4"/>
    </row>
    <row r="9933" spans="1:1" hidden="1">
      <c r="A9933" s="4"/>
    </row>
    <row r="9934" spans="1:1" hidden="1">
      <c r="A9934" s="4"/>
    </row>
    <row r="9935" spans="1:1" hidden="1">
      <c r="A9935" s="4"/>
    </row>
    <row r="9936" spans="1:1" hidden="1">
      <c r="A9936" s="4"/>
    </row>
    <row r="9937" spans="1:1" hidden="1">
      <c r="A9937" s="4"/>
    </row>
    <row r="9938" spans="1:1" hidden="1">
      <c r="A9938" s="4"/>
    </row>
    <row r="9939" spans="1:1" hidden="1">
      <c r="A9939" s="4"/>
    </row>
    <row r="9940" spans="1:1" hidden="1">
      <c r="A9940" s="4"/>
    </row>
    <row r="9941" spans="1:1" hidden="1">
      <c r="A9941" s="4"/>
    </row>
    <row r="9942" spans="1:1" hidden="1">
      <c r="A9942" s="4"/>
    </row>
    <row r="9943" spans="1:1" hidden="1">
      <c r="A9943" s="4"/>
    </row>
    <row r="9944" spans="1:1" hidden="1">
      <c r="A9944" s="4"/>
    </row>
    <row r="9945" spans="1:1" hidden="1">
      <c r="A9945" s="4"/>
    </row>
    <row r="9946" spans="1:1" hidden="1">
      <c r="A9946" s="4"/>
    </row>
    <row r="9947" spans="1:1" hidden="1">
      <c r="A9947" s="4"/>
    </row>
    <row r="9948" spans="1:1" hidden="1">
      <c r="A9948" s="4"/>
    </row>
    <row r="9949" spans="1:1" hidden="1">
      <c r="A9949" s="4"/>
    </row>
    <row r="9950" spans="1:1" hidden="1">
      <c r="A9950" s="4"/>
    </row>
    <row r="9951" spans="1:1" hidden="1">
      <c r="A9951" s="4"/>
    </row>
    <row r="9952" spans="1:1" hidden="1">
      <c r="A9952" s="4"/>
    </row>
    <row r="9953" spans="1:1" hidden="1">
      <c r="A9953" s="4"/>
    </row>
    <row r="9954" spans="1:1" hidden="1">
      <c r="A9954" s="4"/>
    </row>
    <row r="9955" spans="1:1" hidden="1">
      <c r="A9955" s="4"/>
    </row>
    <row r="9956" spans="1:1" hidden="1">
      <c r="A9956" s="4"/>
    </row>
    <row r="9957" spans="1:1" hidden="1">
      <c r="A9957" s="4"/>
    </row>
    <row r="9958" spans="1:1" hidden="1">
      <c r="A9958" s="4"/>
    </row>
    <row r="9959" spans="1:1" hidden="1">
      <c r="A9959" s="4"/>
    </row>
    <row r="9960" spans="1:1" hidden="1">
      <c r="A9960" s="4"/>
    </row>
    <row r="9961" spans="1:1" hidden="1">
      <c r="A9961" s="4"/>
    </row>
    <row r="9962" spans="1:1" hidden="1">
      <c r="A9962" s="4"/>
    </row>
    <row r="9963" spans="1:1" hidden="1">
      <c r="A9963" s="4"/>
    </row>
    <row r="9964" spans="1:1" hidden="1">
      <c r="A9964" s="4"/>
    </row>
    <row r="9965" spans="1:1" hidden="1">
      <c r="A9965" s="4"/>
    </row>
    <row r="9966" spans="1:1" hidden="1">
      <c r="A9966" s="4"/>
    </row>
    <row r="9967" spans="1:1" hidden="1">
      <c r="A9967" s="4"/>
    </row>
    <row r="9968" spans="1:1" hidden="1">
      <c r="A9968" s="4"/>
    </row>
    <row r="9969" spans="1:1" hidden="1">
      <c r="A9969" s="4"/>
    </row>
    <row r="9970" spans="1:1" hidden="1">
      <c r="A9970" s="4"/>
    </row>
    <row r="9971" spans="1:1" hidden="1">
      <c r="A9971" s="4"/>
    </row>
    <row r="9972" spans="1:1" hidden="1">
      <c r="A9972" s="4"/>
    </row>
    <row r="9973" spans="1:1" hidden="1">
      <c r="A9973" s="4"/>
    </row>
    <row r="9974" spans="1:1" hidden="1">
      <c r="A9974" s="4"/>
    </row>
    <row r="9975" spans="1:1" hidden="1">
      <c r="A9975" s="4"/>
    </row>
    <row r="9976" spans="1:1" hidden="1">
      <c r="A9976" s="4"/>
    </row>
    <row r="9977" spans="1:1" hidden="1">
      <c r="A9977" s="4"/>
    </row>
    <row r="9978" spans="1:1" hidden="1">
      <c r="A9978" s="4"/>
    </row>
    <row r="9979" spans="1:1" hidden="1">
      <c r="A9979" s="4"/>
    </row>
    <row r="9980" spans="1:1" hidden="1">
      <c r="A9980" s="4"/>
    </row>
    <row r="9981" spans="1:1" hidden="1">
      <c r="A9981" s="4"/>
    </row>
    <row r="9982" spans="1:1" hidden="1">
      <c r="A9982" s="4"/>
    </row>
    <row r="9983" spans="1:1" hidden="1">
      <c r="A9983" s="4"/>
    </row>
    <row r="9984" spans="1:1" hidden="1">
      <c r="A9984" s="4"/>
    </row>
    <row r="9985" spans="1:1" hidden="1">
      <c r="A9985" s="4"/>
    </row>
    <row r="9986" spans="1:1" hidden="1">
      <c r="A9986" s="4"/>
    </row>
    <row r="9987" spans="1:1" hidden="1">
      <c r="A9987" s="4"/>
    </row>
    <row r="9988" spans="1:1" hidden="1">
      <c r="A9988" s="4"/>
    </row>
    <row r="9989" spans="1:1" hidden="1">
      <c r="A9989" s="4"/>
    </row>
    <row r="9990" spans="1:1" hidden="1">
      <c r="A9990" s="4"/>
    </row>
    <row r="9991" spans="1:1" hidden="1">
      <c r="A9991" s="4"/>
    </row>
    <row r="9992" spans="1:1" hidden="1">
      <c r="A9992" s="4"/>
    </row>
    <row r="9993" spans="1:1" hidden="1">
      <c r="A9993" s="4"/>
    </row>
    <row r="9994" spans="1:1" hidden="1">
      <c r="A9994" s="4"/>
    </row>
    <row r="9995" spans="1:1" hidden="1">
      <c r="A9995" s="4"/>
    </row>
    <row r="9996" spans="1:1" hidden="1">
      <c r="A9996" s="4"/>
    </row>
    <row r="9997" spans="1:1" hidden="1">
      <c r="A9997" s="4"/>
    </row>
    <row r="9998" spans="1:1" hidden="1">
      <c r="A9998" s="4"/>
    </row>
    <row r="9999" spans="1:1" hidden="1">
      <c r="A9999" s="4"/>
    </row>
    <row r="10000" spans="1:1" hidden="1">
      <c r="A10000" s="4"/>
    </row>
    <row r="10001" spans="1:1" hidden="1">
      <c r="A10001" s="4"/>
    </row>
    <row r="10002" spans="1:1" hidden="1">
      <c r="A10002" s="4"/>
    </row>
    <row r="10003" spans="1:1" hidden="1">
      <c r="A10003" s="4"/>
    </row>
    <row r="10004" spans="1:1" hidden="1">
      <c r="A10004" s="4"/>
    </row>
    <row r="10005" spans="1:1" hidden="1">
      <c r="A10005" s="4"/>
    </row>
    <row r="10006" spans="1:1" hidden="1">
      <c r="A10006" s="4"/>
    </row>
    <row r="10007" spans="1:1" hidden="1">
      <c r="A10007" s="4"/>
    </row>
    <row r="10008" spans="1:1" hidden="1">
      <c r="A10008" s="4"/>
    </row>
    <row r="10009" spans="1:1" hidden="1">
      <c r="A10009" s="4"/>
    </row>
    <row r="10010" spans="1:1" hidden="1">
      <c r="A10010" s="4"/>
    </row>
    <row r="10011" spans="1:1" hidden="1">
      <c r="A10011" s="4"/>
    </row>
    <row r="10012" spans="1:1" hidden="1">
      <c r="A10012" s="4"/>
    </row>
    <row r="10013" spans="1:1" hidden="1">
      <c r="A10013" s="4"/>
    </row>
    <row r="10014" spans="1:1" hidden="1">
      <c r="A10014" s="4"/>
    </row>
    <row r="10015" spans="1:1" hidden="1">
      <c r="A10015" s="4"/>
    </row>
    <row r="10016" spans="1:1" hidden="1">
      <c r="A10016" s="4"/>
    </row>
    <row r="10017" spans="1:1" hidden="1">
      <c r="A10017" s="4"/>
    </row>
    <row r="10018" spans="1:1" hidden="1">
      <c r="A10018" s="4"/>
    </row>
    <row r="10019" spans="1:1" hidden="1">
      <c r="A10019" s="4"/>
    </row>
    <row r="10020" spans="1:1" hidden="1">
      <c r="A10020" s="4"/>
    </row>
    <row r="10021" spans="1:1" hidden="1">
      <c r="A10021" s="4"/>
    </row>
    <row r="10022" spans="1:1" hidden="1">
      <c r="A10022" s="4"/>
    </row>
    <row r="10023" spans="1:1" hidden="1">
      <c r="A10023" s="4"/>
    </row>
    <row r="10024" spans="1:1" hidden="1">
      <c r="A10024" s="4"/>
    </row>
    <row r="10025" spans="1:1" hidden="1">
      <c r="A10025" s="4"/>
    </row>
    <row r="10026" spans="1:1" hidden="1">
      <c r="A10026" s="4"/>
    </row>
    <row r="10027" spans="1:1" hidden="1">
      <c r="A10027" s="4"/>
    </row>
    <row r="10028" spans="1:1" hidden="1">
      <c r="A10028" s="4"/>
    </row>
    <row r="10029" spans="1:1" hidden="1">
      <c r="A10029" s="4"/>
    </row>
    <row r="10030" spans="1:1" hidden="1">
      <c r="A10030" s="4"/>
    </row>
    <row r="10031" spans="1:1" hidden="1">
      <c r="A10031" s="4"/>
    </row>
    <row r="10032" spans="1:1" hidden="1">
      <c r="A10032" s="4"/>
    </row>
    <row r="10033" spans="1:1" hidden="1">
      <c r="A10033" s="4"/>
    </row>
    <row r="10034" spans="1:1" hidden="1">
      <c r="A10034" s="4"/>
    </row>
    <row r="10035" spans="1:1" hidden="1">
      <c r="A10035" s="4"/>
    </row>
    <row r="10036" spans="1:1" hidden="1">
      <c r="A10036" s="4"/>
    </row>
    <row r="10037" spans="1:1" hidden="1">
      <c r="A10037" s="4"/>
    </row>
    <row r="10038" spans="1:1" hidden="1">
      <c r="A10038" s="4"/>
    </row>
    <row r="10039" spans="1:1" hidden="1">
      <c r="A10039" s="4"/>
    </row>
    <row r="10040" spans="1:1" hidden="1">
      <c r="A10040" s="4"/>
    </row>
    <row r="10041" spans="1:1" hidden="1">
      <c r="A10041" s="4"/>
    </row>
    <row r="10042" spans="1:1" hidden="1">
      <c r="A10042" s="4"/>
    </row>
    <row r="10043" spans="1:1" hidden="1">
      <c r="A10043" s="4"/>
    </row>
    <row r="10044" spans="1:1" hidden="1">
      <c r="A10044" s="4"/>
    </row>
    <row r="10045" spans="1:1" hidden="1">
      <c r="A10045" s="4"/>
    </row>
    <row r="10046" spans="1:1" hidden="1">
      <c r="A10046" s="4"/>
    </row>
    <row r="10047" spans="1:1" hidden="1">
      <c r="A10047" s="4"/>
    </row>
    <row r="10048" spans="1:1" hidden="1">
      <c r="A10048" s="4"/>
    </row>
    <row r="10049" spans="1:1" hidden="1">
      <c r="A10049" s="4"/>
    </row>
    <row r="10050" spans="1:1" hidden="1">
      <c r="A10050" s="4"/>
    </row>
    <row r="10051" spans="1:1" hidden="1">
      <c r="A10051" s="4"/>
    </row>
    <row r="10052" spans="1:1" hidden="1">
      <c r="A10052" s="4"/>
    </row>
    <row r="10053" spans="1:1" hidden="1">
      <c r="A10053" s="4"/>
    </row>
    <row r="10054" spans="1:1" hidden="1">
      <c r="A10054" s="4"/>
    </row>
    <row r="10055" spans="1:1" hidden="1">
      <c r="A10055" s="4"/>
    </row>
    <row r="10056" spans="1:1" hidden="1">
      <c r="A10056" s="4"/>
    </row>
    <row r="10057" spans="1:1" hidden="1">
      <c r="A10057" s="4"/>
    </row>
    <row r="10058" spans="1:1" hidden="1">
      <c r="A10058" s="4"/>
    </row>
    <row r="10059" spans="1:1" hidden="1">
      <c r="A10059" s="4"/>
    </row>
    <row r="10060" spans="1:1" hidden="1">
      <c r="A10060" s="4"/>
    </row>
    <row r="10061" spans="1:1" hidden="1">
      <c r="A10061" s="4"/>
    </row>
    <row r="10062" spans="1:1" hidden="1">
      <c r="A10062" s="4"/>
    </row>
    <row r="10063" spans="1:1" hidden="1">
      <c r="A10063" s="4"/>
    </row>
    <row r="10064" spans="1:1" hidden="1">
      <c r="A10064" s="4"/>
    </row>
    <row r="10065" spans="1:1" hidden="1">
      <c r="A10065" s="4"/>
    </row>
    <row r="10066" spans="1:1" hidden="1">
      <c r="A10066" s="4"/>
    </row>
    <row r="10067" spans="1:1" hidden="1">
      <c r="A10067" s="4"/>
    </row>
    <row r="10068" spans="1:1" hidden="1">
      <c r="A10068" s="4"/>
    </row>
    <row r="10069" spans="1:1" hidden="1">
      <c r="A10069" s="4"/>
    </row>
    <row r="10070" spans="1:1" hidden="1">
      <c r="A10070" s="4"/>
    </row>
    <row r="10071" spans="1:1" hidden="1">
      <c r="A10071" s="4"/>
    </row>
    <row r="10072" spans="1:1" hidden="1">
      <c r="A10072" s="4"/>
    </row>
    <row r="10073" spans="1:1" hidden="1">
      <c r="A10073" s="4"/>
    </row>
    <row r="10074" spans="1:1" hidden="1">
      <c r="A10074" s="4"/>
    </row>
    <row r="10075" spans="1:1" hidden="1">
      <c r="A10075" s="4"/>
    </row>
    <row r="10076" spans="1:1" hidden="1">
      <c r="A10076" s="4"/>
    </row>
    <row r="10077" spans="1:1" hidden="1">
      <c r="A10077" s="4"/>
    </row>
    <row r="10078" spans="1:1" hidden="1">
      <c r="A10078" s="4"/>
    </row>
    <row r="10079" spans="1:1" hidden="1">
      <c r="A10079" s="4"/>
    </row>
    <row r="10080" spans="1:1" hidden="1">
      <c r="A10080" s="4"/>
    </row>
    <row r="10081" spans="1:1" hidden="1">
      <c r="A10081" s="4"/>
    </row>
    <row r="10082" spans="1:1" hidden="1">
      <c r="A10082" s="4"/>
    </row>
    <row r="10083" spans="1:1" hidden="1">
      <c r="A10083" s="4"/>
    </row>
    <row r="10084" spans="1:1" hidden="1">
      <c r="A10084" s="4"/>
    </row>
    <row r="10085" spans="1:1" hidden="1">
      <c r="A10085" s="4"/>
    </row>
    <row r="10086" spans="1:1" hidden="1">
      <c r="A10086" s="4"/>
    </row>
    <row r="10087" spans="1:1" hidden="1">
      <c r="A10087" s="4"/>
    </row>
    <row r="10088" spans="1:1" hidden="1">
      <c r="A10088" s="4"/>
    </row>
    <row r="10089" spans="1:1" hidden="1">
      <c r="A10089" s="4"/>
    </row>
    <row r="10090" spans="1:1" hidden="1">
      <c r="A10090" s="4"/>
    </row>
    <row r="10091" spans="1:1" hidden="1">
      <c r="A10091" s="4"/>
    </row>
    <row r="10092" spans="1:1" hidden="1">
      <c r="A10092" s="4"/>
    </row>
    <row r="10093" spans="1:1" hidden="1">
      <c r="A10093" s="4"/>
    </row>
    <row r="10094" spans="1:1" hidden="1">
      <c r="A10094" s="4"/>
    </row>
    <row r="10095" spans="1:1" hidden="1">
      <c r="A10095" s="4"/>
    </row>
    <row r="10096" spans="1:1" hidden="1">
      <c r="A10096" s="4"/>
    </row>
    <row r="10097" spans="1:1" hidden="1">
      <c r="A10097" s="4"/>
    </row>
    <row r="10098" spans="1:1" hidden="1">
      <c r="A10098" s="4"/>
    </row>
    <row r="10099" spans="1:1" hidden="1">
      <c r="A10099" s="4"/>
    </row>
    <row r="10100" spans="1:1" hidden="1">
      <c r="A10100" s="4"/>
    </row>
    <row r="10101" spans="1:1" hidden="1">
      <c r="A10101" s="4"/>
    </row>
    <row r="10102" spans="1:1" hidden="1">
      <c r="A10102" s="4"/>
    </row>
    <row r="10103" spans="1:1" hidden="1">
      <c r="A10103" s="4"/>
    </row>
    <row r="10104" spans="1:1" hidden="1">
      <c r="A10104" s="4"/>
    </row>
    <row r="10105" spans="1:1" hidden="1">
      <c r="A10105" s="4"/>
    </row>
    <row r="10106" spans="1:1" hidden="1">
      <c r="A10106" s="4"/>
    </row>
    <row r="10107" spans="1:1" hidden="1">
      <c r="A10107" s="4"/>
    </row>
    <row r="10108" spans="1:1" hidden="1">
      <c r="A10108" s="4"/>
    </row>
    <row r="10109" spans="1:1" hidden="1">
      <c r="A10109" s="4"/>
    </row>
    <row r="10110" spans="1:1" hidden="1">
      <c r="A10110" s="4"/>
    </row>
    <row r="10111" spans="1:1" hidden="1">
      <c r="A10111" s="4"/>
    </row>
    <row r="10112" spans="1:1" hidden="1">
      <c r="A10112" s="4"/>
    </row>
    <row r="10113" spans="1:1" hidden="1">
      <c r="A10113" s="4"/>
    </row>
    <row r="10114" spans="1:1" hidden="1">
      <c r="A10114" s="4"/>
    </row>
    <row r="10115" spans="1:1" hidden="1">
      <c r="A10115" s="4"/>
    </row>
    <row r="10116" spans="1:1" hidden="1">
      <c r="A10116" s="4"/>
    </row>
    <row r="10117" spans="1:1" hidden="1">
      <c r="A10117" s="4"/>
    </row>
    <row r="10118" spans="1:1" hidden="1">
      <c r="A10118" s="4"/>
    </row>
    <row r="10119" spans="1:1" hidden="1">
      <c r="A10119" s="4"/>
    </row>
    <row r="10120" spans="1:1" hidden="1">
      <c r="A10120" s="4"/>
    </row>
    <row r="10121" spans="1:1" hidden="1">
      <c r="A10121" s="4"/>
    </row>
    <row r="10122" spans="1:1" hidden="1">
      <c r="A10122" s="4"/>
    </row>
    <row r="10123" spans="1:1" hidden="1">
      <c r="A10123" s="4"/>
    </row>
    <row r="10124" spans="1:1" hidden="1">
      <c r="A10124" s="4"/>
    </row>
    <row r="10125" spans="1:1" hidden="1">
      <c r="A10125" s="4"/>
    </row>
    <row r="10126" spans="1:1" hidden="1">
      <c r="A10126" s="4"/>
    </row>
    <row r="10127" spans="1:1" hidden="1">
      <c r="A10127" s="4"/>
    </row>
    <row r="10128" spans="1:1" hidden="1">
      <c r="A10128" s="4"/>
    </row>
    <row r="10129" spans="1:1" hidden="1">
      <c r="A10129" s="4"/>
    </row>
    <row r="10130" spans="1:1" hidden="1">
      <c r="A10130" s="4"/>
    </row>
    <row r="10131" spans="1:1" hidden="1">
      <c r="A10131" s="4"/>
    </row>
    <row r="10132" spans="1:1" hidden="1">
      <c r="A10132" s="4"/>
    </row>
    <row r="10133" spans="1:1" hidden="1">
      <c r="A10133" s="4"/>
    </row>
    <row r="10134" spans="1:1" hidden="1">
      <c r="A10134" s="4"/>
    </row>
    <row r="10135" spans="1:1" hidden="1">
      <c r="A10135" s="4"/>
    </row>
    <row r="10136" spans="1:1" hidden="1">
      <c r="A10136" s="4"/>
    </row>
    <row r="10137" spans="1:1" hidden="1">
      <c r="A10137" s="4"/>
    </row>
    <row r="10138" spans="1:1" hidden="1">
      <c r="A10138" s="4"/>
    </row>
    <row r="10139" spans="1:1" hidden="1">
      <c r="A10139" s="4"/>
    </row>
    <row r="10140" spans="1:1" hidden="1">
      <c r="A10140" s="4"/>
    </row>
    <row r="10141" spans="1:1" hidden="1">
      <c r="A10141" s="4"/>
    </row>
    <row r="10142" spans="1:1" hidden="1">
      <c r="A10142" s="4"/>
    </row>
    <row r="10143" spans="1:1" hidden="1">
      <c r="A10143" s="4"/>
    </row>
    <row r="10144" spans="1:1" hidden="1">
      <c r="A10144" s="4"/>
    </row>
    <row r="10145" spans="1:1" hidden="1">
      <c r="A10145" s="4"/>
    </row>
    <row r="10146" spans="1:1" hidden="1">
      <c r="A10146" s="4"/>
    </row>
    <row r="10147" spans="1:1" hidden="1">
      <c r="A10147" s="4"/>
    </row>
    <row r="10148" spans="1:1" hidden="1">
      <c r="A10148" s="4"/>
    </row>
    <row r="10149" spans="1:1" hidden="1">
      <c r="A10149" s="4"/>
    </row>
    <row r="10150" spans="1:1" hidden="1">
      <c r="A10150" s="4"/>
    </row>
    <row r="10151" spans="1:1" hidden="1">
      <c r="A10151" s="4"/>
    </row>
    <row r="10152" spans="1:1" hidden="1">
      <c r="A10152" s="4"/>
    </row>
    <row r="10153" spans="1:1" hidden="1">
      <c r="A10153" s="4"/>
    </row>
    <row r="10154" spans="1:1" hidden="1">
      <c r="A10154" s="4"/>
    </row>
    <row r="10155" spans="1:1" hidden="1">
      <c r="A10155" s="4"/>
    </row>
    <row r="10156" spans="1:1" hidden="1">
      <c r="A10156" s="4"/>
    </row>
    <row r="10157" spans="1:1" hidden="1">
      <c r="A10157" s="4"/>
    </row>
    <row r="10158" spans="1:1" hidden="1">
      <c r="A10158" s="4"/>
    </row>
    <row r="10159" spans="1:1" hidden="1">
      <c r="A10159" s="4"/>
    </row>
    <row r="10160" spans="1:1" hidden="1">
      <c r="A10160" s="4"/>
    </row>
    <row r="10161" spans="1:1" hidden="1">
      <c r="A10161" s="4"/>
    </row>
    <row r="10162" spans="1:1" hidden="1">
      <c r="A10162" s="4"/>
    </row>
    <row r="10163" spans="1:1" hidden="1">
      <c r="A10163" s="4"/>
    </row>
    <row r="10164" spans="1:1" hidden="1">
      <c r="A10164" s="4"/>
    </row>
    <row r="10165" spans="1:1" hidden="1">
      <c r="A10165" s="4"/>
    </row>
    <row r="10166" spans="1:1" hidden="1">
      <c r="A10166" s="4"/>
    </row>
    <row r="10167" spans="1:1" hidden="1">
      <c r="A10167" s="4"/>
    </row>
    <row r="10168" spans="1:1" hidden="1">
      <c r="A10168" s="4"/>
    </row>
    <row r="10169" spans="1:1" hidden="1">
      <c r="A10169" s="4"/>
    </row>
    <row r="10170" spans="1:1" hidden="1">
      <c r="A10170" s="4"/>
    </row>
    <row r="10171" spans="1:1" hidden="1">
      <c r="A10171" s="4"/>
    </row>
    <row r="10172" spans="1:1" hidden="1">
      <c r="A10172" s="4"/>
    </row>
    <row r="10173" spans="1:1" hidden="1">
      <c r="A10173" s="4"/>
    </row>
    <row r="10174" spans="1:1" hidden="1">
      <c r="A10174" s="4"/>
    </row>
    <row r="10175" spans="1:1" hidden="1">
      <c r="A10175" s="4"/>
    </row>
    <row r="10176" spans="1:1" hidden="1">
      <c r="A10176" s="4"/>
    </row>
    <row r="10177" spans="1:1" hidden="1">
      <c r="A10177" s="4"/>
    </row>
    <row r="10178" spans="1:1" hidden="1">
      <c r="A10178" s="4"/>
    </row>
    <row r="10179" spans="1:1" hidden="1">
      <c r="A10179" s="4"/>
    </row>
    <row r="10180" spans="1:1" hidden="1">
      <c r="A10180" s="4"/>
    </row>
    <row r="10181" spans="1:1" hidden="1">
      <c r="A10181" s="4"/>
    </row>
    <row r="10182" spans="1:1" hidden="1">
      <c r="A10182" s="4"/>
    </row>
    <row r="10183" spans="1:1" hidden="1">
      <c r="A10183" s="4"/>
    </row>
    <row r="10184" spans="1:1" hidden="1">
      <c r="A10184" s="4"/>
    </row>
    <row r="10185" spans="1:1" hidden="1">
      <c r="A10185" s="4"/>
    </row>
    <row r="10186" spans="1:1" hidden="1">
      <c r="A10186" s="4"/>
    </row>
    <row r="10187" spans="1:1" hidden="1">
      <c r="A10187" s="4"/>
    </row>
    <row r="10188" spans="1:1" hidden="1">
      <c r="A10188" s="4"/>
    </row>
    <row r="10189" spans="1:1" hidden="1">
      <c r="A10189" s="4"/>
    </row>
    <row r="10190" spans="1:1" hidden="1">
      <c r="A10190" s="4"/>
    </row>
    <row r="10191" spans="1:1" hidden="1">
      <c r="A10191" s="4"/>
    </row>
    <row r="10192" spans="1:1" hidden="1">
      <c r="A10192" s="4"/>
    </row>
    <row r="10193" spans="1:1" hidden="1">
      <c r="A10193" s="4"/>
    </row>
    <row r="10194" spans="1:1" hidden="1">
      <c r="A10194" s="4"/>
    </row>
    <row r="10195" spans="1:1" hidden="1">
      <c r="A10195" s="4"/>
    </row>
    <row r="10196" spans="1:1" hidden="1">
      <c r="A10196" s="4"/>
    </row>
    <row r="10197" spans="1:1" hidden="1">
      <c r="A10197" s="4"/>
    </row>
    <row r="10198" spans="1:1" hidden="1">
      <c r="A10198" s="4"/>
    </row>
    <row r="10199" spans="1:1" hidden="1">
      <c r="A10199" s="4"/>
    </row>
    <row r="10200" spans="1:1" hidden="1">
      <c r="A10200" s="4"/>
    </row>
    <row r="10201" spans="1:1" hidden="1">
      <c r="A10201" s="4"/>
    </row>
    <row r="10202" spans="1:1" hidden="1">
      <c r="A10202" s="4"/>
    </row>
    <row r="10203" spans="1:1" hidden="1">
      <c r="A10203" s="4"/>
    </row>
    <row r="10204" spans="1:1" hidden="1">
      <c r="A10204" s="4"/>
    </row>
    <row r="10205" spans="1:1" hidden="1">
      <c r="A10205" s="4"/>
    </row>
    <row r="10206" spans="1:1" hidden="1">
      <c r="A10206" s="4"/>
    </row>
    <row r="10207" spans="1:1" hidden="1">
      <c r="A10207" s="4"/>
    </row>
    <row r="10208" spans="1:1" hidden="1">
      <c r="A10208" s="4"/>
    </row>
    <row r="10209" spans="1:1" hidden="1">
      <c r="A10209" s="4"/>
    </row>
    <row r="10210" spans="1:1" hidden="1">
      <c r="A10210" s="4"/>
    </row>
    <row r="10211" spans="1:1" hidden="1">
      <c r="A10211" s="4"/>
    </row>
    <row r="10212" spans="1:1" hidden="1">
      <c r="A10212" s="4"/>
    </row>
    <row r="10213" spans="1:1" hidden="1">
      <c r="A10213" s="4"/>
    </row>
    <row r="10214" spans="1:1" hidden="1">
      <c r="A10214" s="4"/>
    </row>
    <row r="10215" spans="1:1" hidden="1">
      <c r="A10215" s="4"/>
    </row>
    <row r="10216" spans="1:1" hidden="1">
      <c r="A10216" s="4"/>
    </row>
    <row r="10217" spans="1:1" hidden="1">
      <c r="A10217" s="4"/>
    </row>
    <row r="10218" spans="1:1" hidden="1">
      <c r="A10218" s="4"/>
    </row>
    <row r="10219" spans="1:1" hidden="1">
      <c r="A10219" s="4"/>
    </row>
    <row r="10220" spans="1:1" hidden="1">
      <c r="A10220" s="4"/>
    </row>
    <row r="10221" spans="1:1" hidden="1">
      <c r="A10221" s="4"/>
    </row>
    <row r="10222" spans="1:1" hidden="1">
      <c r="A10222" s="4"/>
    </row>
    <row r="10223" spans="1:1" hidden="1">
      <c r="A10223" s="4"/>
    </row>
    <row r="10224" spans="1:1" hidden="1">
      <c r="A10224" s="4"/>
    </row>
    <row r="10225" spans="1:1" hidden="1">
      <c r="A10225" s="4"/>
    </row>
    <row r="10226" spans="1:1" hidden="1">
      <c r="A10226" s="4"/>
    </row>
    <row r="10227" spans="1:1" hidden="1">
      <c r="A10227" s="4"/>
    </row>
    <row r="10228" spans="1:1" hidden="1">
      <c r="A10228" s="4"/>
    </row>
    <row r="10229" spans="1:1" hidden="1">
      <c r="A10229" s="4"/>
    </row>
    <row r="10230" spans="1:1" hidden="1">
      <c r="A10230" s="4"/>
    </row>
    <row r="10231" spans="1:1" hidden="1">
      <c r="A10231" s="4"/>
    </row>
    <row r="10232" spans="1:1" hidden="1">
      <c r="A10232" s="4"/>
    </row>
    <row r="10233" spans="1:1" hidden="1">
      <c r="A10233" s="4"/>
    </row>
    <row r="10234" spans="1:1" hidden="1">
      <c r="A10234" s="4"/>
    </row>
    <row r="10235" spans="1:1" hidden="1">
      <c r="A10235" s="4"/>
    </row>
    <row r="10236" spans="1:1" hidden="1">
      <c r="A10236" s="4"/>
    </row>
    <row r="10237" spans="1:1" hidden="1">
      <c r="A10237" s="4"/>
    </row>
    <row r="10238" spans="1:1" hidden="1">
      <c r="A10238" s="4"/>
    </row>
    <row r="10239" spans="1:1" hidden="1">
      <c r="A10239" s="4"/>
    </row>
    <row r="10240" spans="1:1" hidden="1">
      <c r="A10240" s="4"/>
    </row>
    <row r="10241" spans="1:1" hidden="1">
      <c r="A10241" s="4"/>
    </row>
    <row r="10242" spans="1:1" hidden="1">
      <c r="A10242" s="4"/>
    </row>
    <row r="10243" spans="1:1" hidden="1">
      <c r="A10243" s="4"/>
    </row>
    <row r="10244" spans="1:1" hidden="1">
      <c r="A10244" s="4"/>
    </row>
    <row r="10245" spans="1:1" hidden="1">
      <c r="A10245" s="4"/>
    </row>
    <row r="10246" spans="1:1" hidden="1">
      <c r="A10246" s="4"/>
    </row>
    <row r="10247" spans="1:1" hidden="1">
      <c r="A10247" s="4"/>
    </row>
    <row r="10248" spans="1:1" hidden="1">
      <c r="A10248" s="4"/>
    </row>
    <row r="10249" spans="1:1" hidden="1">
      <c r="A10249" s="4"/>
    </row>
    <row r="10250" spans="1:1" hidden="1">
      <c r="A10250" s="4"/>
    </row>
    <row r="10251" spans="1:1" hidden="1">
      <c r="A10251" s="4"/>
    </row>
    <row r="10252" spans="1:1" hidden="1">
      <c r="A10252" s="4"/>
    </row>
    <row r="10253" spans="1:1" hidden="1">
      <c r="A10253" s="4"/>
    </row>
    <row r="10254" spans="1:1" hidden="1">
      <c r="A10254" s="4"/>
    </row>
    <row r="10255" spans="1:1" hidden="1">
      <c r="A10255" s="4"/>
    </row>
    <row r="10256" spans="1:1" hidden="1">
      <c r="A10256" s="4"/>
    </row>
    <row r="10257" spans="1:1" hidden="1">
      <c r="A10257" s="4"/>
    </row>
    <row r="10258" spans="1:1" hidden="1">
      <c r="A10258" s="4"/>
    </row>
    <row r="10259" spans="1:1" hidden="1">
      <c r="A10259" s="4"/>
    </row>
    <row r="10260" spans="1:1" hidden="1">
      <c r="A10260" s="4"/>
    </row>
    <row r="10261" spans="1:1" hidden="1">
      <c r="A10261" s="4"/>
    </row>
    <row r="10262" spans="1:1" hidden="1">
      <c r="A10262" s="4"/>
    </row>
    <row r="10263" spans="1:1" hidden="1">
      <c r="A10263" s="4"/>
    </row>
    <row r="10264" spans="1:1" hidden="1">
      <c r="A10264" s="4"/>
    </row>
    <row r="10265" spans="1:1" hidden="1">
      <c r="A10265" s="4"/>
    </row>
    <row r="10266" spans="1:1" hidden="1">
      <c r="A10266" s="4"/>
    </row>
    <row r="10267" spans="1:1" hidden="1">
      <c r="A10267" s="4"/>
    </row>
    <row r="10268" spans="1:1" hidden="1">
      <c r="A10268" s="4"/>
    </row>
    <row r="10269" spans="1:1" hidden="1">
      <c r="A10269" s="4"/>
    </row>
    <row r="10270" spans="1:1" hidden="1">
      <c r="A10270" s="4"/>
    </row>
    <row r="10271" spans="1:1" hidden="1">
      <c r="A10271" s="4"/>
    </row>
    <row r="10272" spans="1:1" hidden="1">
      <c r="A10272" s="4"/>
    </row>
    <row r="10273" spans="1:1" hidden="1">
      <c r="A10273" s="4"/>
    </row>
    <row r="10274" spans="1:1" hidden="1">
      <c r="A10274" s="4"/>
    </row>
    <row r="10275" spans="1:1" hidden="1">
      <c r="A10275" s="4"/>
    </row>
    <row r="10276" spans="1:1" hidden="1">
      <c r="A10276" s="4"/>
    </row>
    <row r="10277" spans="1:1" hidden="1">
      <c r="A10277" s="4"/>
    </row>
    <row r="10278" spans="1:1" hidden="1">
      <c r="A10278" s="4"/>
    </row>
    <row r="10279" spans="1:1" hidden="1">
      <c r="A10279" s="4"/>
    </row>
    <row r="10280" spans="1:1" hidden="1">
      <c r="A10280" s="4"/>
    </row>
    <row r="10281" spans="1:1" hidden="1">
      <c r="A10281" s="4"/>
    </row>
    <row r="10282" spans="1:1" hidden="1">
      <c r="A10282" s="4"/>
    </row>
    <row r="10283" spans="1:1" hidden="1">
      <c r="A10283" s="4"/>
    </row>
    <row r="10284" spans="1:1" hidden="1">
      <c r="A10284" s="4"/>
    </row>
    <row r="10285" spans="1:1" hidden="1">
      <c r="A10285" s="4"/>
    </row>
    <row r="10286" spans="1:1" hidden="1">
      <c r="A10286" s="4"/>
    </row>
    <row r="10287" spans="1:1" hidden="1">
      <c r="A10287" s="4"/>
    </row>
    <row r="10288" spans="1:1" hidden="1">
      <c r="A10288" s="4"/>
    </row>
    <row r="10289" spans="1:1" hidden="1">
      <c r="A10289" s="4"/>
    </row>
    <row r="10290" spans="1:1" hidden="1">
      <c r="A10290" s="4"/>
    </row>
    <row r="10291" spans="1:1" hidden="1">
      <c r="A10291" s="4"/>
    </row>
    <row r="10292" spans="1:1" hidden="1">
      <c r="A10292" s="4"/>
    </row>
    <row r="10293" spans="1:1" hidden="1">
      <c r="A10293" s="4"/>
    </row>
    <row r="10294" spans="1:1" hidden="1">
      <c r="A10294" s="4"/>
    </row>
    <row r="10295" spans="1:1" hidden="1">
      <c r="A10295" s="4"/>
    </row>
    <row r="10296" spans="1:1" hidden="1">
      <c r="A10296" s="4"/>
    </row>
    <row r="10297" spans="1:1" hidden="1">
      <c r="A10297" s="4"/>
    </row>
    <row r="10298" spans="1:1" hidden="1">
      <c r="A10298" s="4"/>
    </row>
    <row r="10299" spans="1:1" hidden="1">
      <c r="A10299" s="4"/>
    </row>
    <row r="10300" spans="1:1" hidden="1">
      <c r="A10300" s="4"/>
    </row>
    <row r="10301" spans="1:1" hidden="1">
      <c r="A10301" s="4"/>
    </row>
    <row r="10302" spans="1:1" hidden="1">
      <c r="A10302" s="4"/>
    </row>
    <row r="10303" spans="1:1" hidden="1">
      <c r="A10303" s="4"/>
    </row>
    <row r="10304" spans="1:1" hidden="1">
      <c r="A10304" s="4"/>
    </row>
    <row r="10305" spans="1:1" hidden="1">
      <c r="A10305" s="4"/>
    </row>
    <row r="10306" spans="1:1" hidden="1">
      <c r="A10306" s="4"/>
    </row>
    <row r="10307" spans="1:1" hidden="1">
      <c r="A10307" s="4"/>
    </row>
    <row r="10308" spans="1:1" hidden="1">
      <c r="A10308" s="4"/>
    </row>
    <row r="10309" spans="1:1" hidden="1">
      <c r="A10309" s="4"/>
    </row>
    <row r="10310" spans="1:1" hidden="1">
      <c r="A10310" s="4"/>
    </row>
    <row r="10311" spans="1:1" hidden="1">
      <c r="A10311" s="4"/>
    </row>
    <row r="10312" spans="1:1" hidden="1">
      <c r="A10312" s="4"/>
    </row>
    <row r="10313" spans="1:1" hidden="1">
      <c r="A10313" s="4"/>
    </row>
    <row r="10314" spans="1:1" hidden="1">
      <c r="A10314" s="4"/>
    </row>
    <row r="10315" spans="1:1" hidden="1">
      <c r="A10315" s="4"/>
    </row>
    <row r="10316" spans="1:1" hidden="1">
      <c r="A10316" s="4"/>
    </row>
    <row r="10317" spans="1:1" hidden="1">
      <c r="A10317" s="4"/>
    </row>
    <row r="10318" spans="1:1" hidden="1">
      <c r="A10318" s="4"/>
    </row>
    <row r="10319" spans="1:1" hidden="1">
      <c r="A10319" s="4"/>
    </row>
    <row r="10320" spans="1:1" hidden="1">
      <c r="A10320" s="4"/>
    </row>
    <row r="10321" spans="1:1" hidden="1">
      <c r="A10321" s="4"/>
    </row>
    <row r="10322" spans="1:1" hidden="1">
      <c r="A10322" s="4"/>
    </row>
    <row r="10323" spans="1:1" hidden="1">
      <c r="A10323" s="4"/>
    </row>
    <row r="10324" spans="1:1" hidden="1">
      <c r="A10324" s="4"/>
    </row>
    <row r="10325" spans="1:1" hidden="1">
      <c r="A10325" s="4"/>
    </row>
    <row r="10326" spans="1:1" hidden="1">
      <c r="A10326" s="4"/>
    </row>
    <row r="10327" spans="1:1" hidden="1">
      <c r="A10327" s="4"/>
    </row>
    <row r="10328" spans="1:1" hidden="1">
      <c r="A10328" s="4"/>
    </row>
    <row r="10329" spans="1:1" hidden="1">
      <c r="A10329" s="4"/>
    </row>
    <row r="10330" spans="1:1" hidden="1">
      <c r="A10330" s="4"/>
    </row>
    <row r="10331" spans="1:1" hidden="1">
      <c r="A10331" s="4"/>
    </row>
    <row r="10332" spans="1:1" hidden="1">
      <c r="A10332" s="4"/>
    </row>
    <row r="10333" spans="1:1" hidden="1">
      <c r="A10333" s="4"/>
    </row>
    <row r="10334" spans="1:1" hidden="1">
      <c r="A10334" s="4"/>
    </row>
    <row r="10335" spans="1:1" hidden="1">
      <c r="A10335" s="4"/>
    </row>
    <row r="10336" spans="1:1" hidden="1">
      <c r="A10336" s="4"/>
    </row>
    <row r="10337" spans="1:1" hidden="1">
      <c r="A10337" s="4"/>
    </row>
    <row r="10338" spans="1:1" hidden="1">
      <c r="A10338" s="4"/>
    </row>
    <row r="10339" spans="1:1" hidden="1">
      <c r="A10339" s="4"/>
    </row>
    <row r="10340" spans="1:1" hidden="1">
      <c r="A10340" s="4"/>
    </row>
    <row r="10341" spans="1:1" hidden="1">
      <c r="A10341" s="4"/>
    </row>
    <row r="10342" spans="1:1" hidden="1">
      <c r="A10342" s="4"/>
    </row>
    <row r="10343" spans="1:1" hidden="1">
      <c r="A10343" s="4"/>
    </row>
    <row r="10344" spans="1:1" hidden="1">
      <c r="A10344" s="4"/>
    </row>
    <row r="10345" spans="1:1" hidden="1">
      <c r="A10345" s="4"/>
    </row>
    <row r="10346" spans="1:1" hidden="1">
      <c r="A10346" s="4"/>
    </row>
    <row r="10347" spans="1:1" hidden="1">
      <c r="A10347" s="4"/>
    </row>
    <row r="10348" spans="1:1" hidden="1">
      <c r="A10348" s="4"/>
    </row>
    <row r="10349" spans="1:1" hidden="1">
      <c r="A10349" s="4"/>
    </row>
    <row r="10350" spans="1:1" hidden="1">
      <c r="A10350" s="4"/>
    </row>
    <row r="10351" spans="1:1" hidden="1">
      <c r="A10351" s="4"/>
    </row>
    <row r="10352" spans="1:1" hidden="1">
      <c r="A10352" s="4"/>
    </row>
    <row r="10353" spans="1:1" hidden="1">
      <c r="A10353" s="4"/>
    </row>
    <row r="10354" spans="1:1" hidden="1">
      <c r="A10354" s="4"/>
    </row>
    <row r="10355" spans="1:1" hidden="1">
      <c r="A10355" s="4"/>
    </row>
    <row r="10356" spans="1:1" hidden="1">
      <c r="A10356" s="4"/>
    </row>
    <row r="10357" spans="1:1" hidden="1">
      <c r="A10357" s="4"/>
    </row>
    <row r="10358" spans="1:1" hidden="1">
      <c r="A10358" s="4"/>
    </row>
    <row r="10359" spans="1:1" hidden="1">
      <c r="A10359" s="4"/>
    </row>
    <row r="10360" spans="1:1" hidden="1">
      <c r="A10360" s="4"/>
    </row>
    <row r="10361" spans="1:1" hidden="1">
      <c r="A10361" s="4"/>
    </row>
    <row r="10362" spans="1:1" hidden="1">
      <c r="A10362" s="4"/>
    </row>
    <row r="10363" spans="1:1" hidden="1">
      <c r="A10363" s="4"/>
    </row>
    <row r="10364" spans="1:1" hidden="1">
      <c r="A10364" s="4"/>
    </row>
    <row r="10365" spans="1:1" hidden="1">
      <c r="A10365" s="4"/>
    </row>
    <row r="10366" spans="1:1" hidden="1">
      <c r="A10366" s="4"/>
    </row>
    <row r="10367" spans="1:1" hidden="1">
      <c r="A10367" s="4"/>
    </row>
    <row r="10368" spans="1:1" hidden="1">
      <c r="A10368" s="4"/>
    </row>
    <row r="10369" spans="1:1" hidden="1">
      <c r="A10369" s="4"/>
    </row>
    <row r="10370" spans="1:1" hidden="1">
      <c r="A10370" s="4"/>
    </row>
    <row r="10371" spans="1:1" hidden="1">
      <c r="A10371" s="4"/>
    </row>
    <row r="10372" spans="1:1" hidden="1">
      <c r="A10372" s="4"/>
    </row>
    <row r="10373" spans="1:1" hidden="1">
      <c r="A10373" s="4"/>
    </row>
    <row r="10374" spans="1:1" hidden="1">
      <c r="A10374" s="4"/>
    </row>
    <row r="10375" spans="1:1" hidden="1">
      <c r="A10375" s="4"/>
    </row>
    <row r="10376" spans="1:1" hidden="1">
      <c r="A10376" s="4"/>
    </row>
    <row r="10377" spans="1:1" hidden="1">
      <c r="A10377" s="4"/>
    </row>
    <row r="10378" spans="1:1" hidden="1">
      <c r="A10378" s="4"/>
    </row>
    <row r="10379" spans="1:1" hidden="1">
      <c r="A10379" s="4"/>
    </row>
    <row r="10380" spans="1:1" hidden="1">
      <c r="A10380" s="4"/>
    </row>
    <row r="10381" spans="1:1" hidden="1">
      <c r="A10381" s="4"/>
    </row>
    <row r="10382" spans="1:1" hidden="1">
      <c r="A10382" s="4"/>
    </row>
    <row r="10383" spans="1:1" hidden="1">
      <c r="A10383" s="4"/>
    </row>
    <row r="10384" spans="1:1" hidden="1">
      <c r="A10384" s="4"/>
    </row>
    <row r="10385" spans="1:1" hidden="1">
      <c r="A10385" s="4"/>
    </row>
    <row r="10386" spans="1:1" hidden="1">
      <c r="A10386" s="4"/>
    </row>
    <row r="10387" spans="1:1" hidden="1">
      <c r="A10387" s="4"/>
    </row>
    <row r="10388" spans="1:1" hidden="1">
      <c r="A10388" s="4"/>
    </row>
    <row r="10389" spans="1:1" hidden="1">
      <c r="A10389" s="4"/>
    </row>
    <row r="10390" spans="1:1" hidden="1">
      <c r="A10390" s="4"/>
    </row>
    <row r="10391" spans="1:1" hidden="1">
      <c r="A10391" s="4"/>
    </row>
    <row r="10392" spans="1:1" hidden="1">
      <c r="A10392" s="4"/>
    </row>
    <row r="10393" spans="1:1" hidden="1">
      <c r="A10393" s="4"/>
    </row>
    <row r="10394" spans="1:1" hidden="1">
      <c r="A10394" s="4"/>
    </row>
    <row r="10395" spans="1:1" hidden="1">
      <c r="A10395" s="4"/>
    </row>
    <row r="10396" spans="1:1" hidden="1">
      <c r="A10396" s="4"/>
    </row>
    <row r="10397" spans="1:1" hidden="1">
      <c r="A10397" s="4"/>
    </row>
    <row r="10398" spans="1:1" hidden="1">
      <c r="A10398" s="4"/>
    </row>
    <row r="10399" spans="1:1" hidden="1">
      <c r="A10399" s="4"/>
    </row>
    <row r="10400" spans="1:1" hidden="1">
      <c r="A10400" s="4"/>
    </row>
    <row r="10401" spans="1:1" hidden="1">
      <c r="A10401" s="4"/>
    </row>
    <row r="10402" spans="1:1" hidden="1">
      <c r="A10402" s="4"/>
    </row>
    <row r="10403" spans="1:1" hidden="1">
      <c r="A10403" s="4"/>
    </row>
    <row r="10404" spans="1:1" hidden="1">
      <c r="A10404" s="4"/>
    </row>
    <row r="10405" spans="1:1" hidden="1">
      <c r="A10405" s="4"/>
    </row>
    <row r="10406" spans="1:1" hidden="1">
      <c r="A10406" s="4"/>
    </row>
    <row r="10407" spans="1:1" hidden="1">
      <c r="A10407" s="4"/>
    </row>
    <row r="10408" spans="1:1" hidden="1">
      <c r="A10408" s="4"/>
    </row>
    <row r="10409" spans="1:1" hidden="1">
      <c r="A10409" s="4"/>
    </row>
    <row r="10410" spans="1:1" hidden="1">
      <c r="A10410" s="4"/>
    </row>
    <row r="10411" spans="1:1" hidden="1">
      <c r="A10411" s="4"/>
    </row>
    <row r="10412" spans="1:1" hidden="1">
      <c r="A10412" s="4"/>
    </row>
    <row r="10413" spans="1:1" hidden="1">
      <c r="A10413" s="4"/>
    </row>
    <row r="10414" spans="1:1" hidden="1">
      <c r="A10414" s="4"/>
    </row>
    <row r="10415" spans="1:1" hidden="1">
      <c r="A10415" s="4"/>
    </row>
    <row r="10416" spans="1:1" hidden="1">
      <c r="A10416" s="4"/>
    </row>
    <row r="10417" spans="1:1" hidden="1">
      <c r="A10417" s="4"/>
    </row>
    <row r="10418" spans="1:1" hidden="1">
      <c r="A10418" s="4"/>
    </row>
    <row r="10419" spans="1:1" hidden="1">
      <c r="A10419" s="4"/>
    </row>
    <row r="10420" spans="1:1" hidden="1">
      <c r="A10420" s="4"/>
    </row>
    <row r="10421" spans="1:1" hidden="1">
      <c r="A10421" s="4"/>
    </row>
    <row r="10422" spans="1:1" hidden="1">
      <c r="A10422" s="4"/>
    </row>
    <row r="10423" spans="1:1" hidden="1">
      <c r="A10423" s="4"/>
    </row>
    <row r="10424" spans="1:1" hidden="1">
      <c r="A10424" s="4"/>
    </row>
    <row r="10425" spans="1:1" hidden="1">
      <c r="A10425" s="4"/>
    </row>
    <row r="10426" spans="1:1" hidden="1">
      <c r="A10426" s="4"/>
    </row>
    <row r="10427" spans="1:1" hidden="1">
      <c r="A10427" s="4"/>
    </row>
    <row r="10428" spans="1:1" hidden="1">
      <c r="A10428" s="4"/>
    </row>
    <row r="10429" spans="1:1" hidden="1">
      <c r="A10429" s="4"/>
    </row>
    <row r="10430" spans="1:1" hidden="1">
      <c r="A10430" s="4"/>
    </row>
    <row r="10431" spans="1:1" hidden="1">
      <c r="A10431" s="4"/>
    </row>
    <row r="10432" spans="1:1" hidden="1">
      <c r="A10432" s="4"/>
    </row>
    <row r="10433" spans="1:1" hidden="1">
      <c r="A10433" s="4"/>
    </row>
    <row r="10434" spans="1:1" hidden="1">
      <c r="A10434" s="4"/>
    </row>
    <row r="10435" spans="1:1" hidden="1">
      <c r="A10435" s="4"/>
    </row>
    <row r="10436" spans="1:1" hidden="1">
      <c r="A10436" s="4"/>
    </row>
    <row r="10437" spans="1:1" hidden="1">
      <c r="A10437" s="4"/>
    </row>
    <row r="10438" spans="1:1" hidden="1">
      <c r="A10438" s="4"/>
    </row>
    <row r="10439" spans="1:1" hidden="1">
      <c r="A10439" s="4"/>
    </row>
    <row r="10440" spans="1:1" hidden="1">
      <c r="A10440" s="4"/>
    </row>
    <row r="10441" spans="1:1" hidden="1">
      <c r="A10441" s="4"/>
    </row>
    <row r="10442" spans="1:1" hidden="1">
      <c r="A10442" s="4"/>
    </row>
    <row r="10443" spans="1:1" hidden="1">
      <c r="A10443" s="4"/>
    </row>
    <row r="10444" spans="1:1" hidden="1">
      <c r="A10444" s="4"/>
    </row>
    <row r="10445" spans="1:1" hidden="1">
      <c r="A10445" s="4"/>
    </row>
    <row r="10446" spans="1:1" hidden="1">
      <c r="A10446" s="4"/>
    </row>
    <row r="10447" spans="1:1" hidden="1">
      <c r="A10447" s="4"/>
    </row>
    <row r="10448" spans="1:1" hidden="1">
      <c r="A10448" s="4"/>
    </row>
    <row r="10449" spans="1:1" hidden="1">
      <c r="A10449" s="4"/>
    </row>
    <row r="10450" spans="1:1" hidden="1">
      <c r="A10450" s="4"/>
    </row>
    <row r="10451" spans="1:1" hidden="1">
      <c r="A10451" s="4"/>
    </row>
    <row r="10452" spans="1:1" hidden="1">
      <c r="A10452" s="4"/>
    </row>
    <row r="10453" spans="1:1" hidden="1">
      <c r="A10453" s="4"/>
    </row>
    <row r="10454" spans="1:1" hidden="1">
      <c r="A10454" s="4"/>
    </row>
    <row r="10455" spans="1:1" hidden="1">
      <c r="A10455" s="4"/>
    </row>
    <row r="10456" spans="1:1" hidden="1">
      <c r="A10456" s="4"/>
    </row>
    <row r="10457" spans="1:1" hidden="1">
      <c r="A10457" s="4"/>
    </row>
    <row r="10458" spans="1:1" hidden="1">
      <c r="A10458" s="4"/>
    </row>
    <row r="10459" spans="1:1" hidden="1">
      <c r="A10459" s="4"/>
    </row>
    <row r="10460" spans="1:1" hidden="1">
      <c r="A10460" s="4"/>
    </row>
    <row r="10461" spans="1:1" hidden="1">
      <c r="A10461" s="4"/>
    </row>
    <row r="10462" spans="1:1" hidden="1">
      <c r="A10462" s="4"/>
    </row>
    <row r="10463" spans="1:1" hidden="1">
      <c r="A10463" s="4"/>
    </row>
    <row r="10464" spans="1:1" hidden="1">
      <c r="A10464" s="4"/>
    </row>
    <row r="10465" spans="1:1" hidden="1">
      <c r="A10465" s="4"/>
    </row>
    <row r="10466" spans="1:1" hidden="1">
      <c r="A10466" s="4"/>
    </row>
    <row r="10467" spans="1:1" hidden="1">
      <c r="A10467" s="4"/>
    </row>
    <row r="10468" spans="1:1" hidden="1">
      <c r="A10468" s="4"/>
    </row>
    <row r="10469" spans="1:1" hidden="1">
      <c r="A10469" s="4"/>
    </row>
    <row r="10470" spans="1:1" hidden="1">
      <c r="A10470" s="4"/>
    </row>
    <row r="10471" spans="1:1" hidden="1">
      <c r="A10471" s="4"/>
    </row>
    <row r="10472" spans="1:1" hidden="1">
      <c r="A10472" s="4"/>
    </row>
    <row r="10473" spans="1:1" hidden="1">
      <c r="A10473" s="4"/>
    </row>
    <row r="10474" spans="1:1" hidden="1">
      <c r="A10474" s="4"/>
    </row>
    <row r="10475" spans="1:1" hidden="1">
      <c r="A10475" s="4"/>
    </row>
    <row r="10476" spans="1:1" hidden="1">
      <c r="A10476" s="4"/>
    </row>
    <row r="10477" spans="1:1" hidden="1">
      <c r="A10477" s="4"/>
    </row>
    <row r="10478" spans="1:1" hidden="1">
      <c r="A10478" s="4"/>
    </row>
    <row r="10479" spans="1:1" hidden="1">
      <c r="A10479" s="4"/>
    </row>
    <row r="10480" spans="1:1" hidden="1">
      <c r="A10480" s="4"/>
    </row>
    <row r="10481" spans="1:1" hidden="1">
      <c r="A10481" s="4"/>
    </row>
    <row r="10482" spans="1:1" hidden="1">
      <c r="A10482" s="4"/>
    </row>
    <row r="10483" spans="1:1" hidden="1">
      <c r="A10483" s="4"/>
    </row>
    <row r="10484" spans="1:1" hidden="1">
      <c r="A10484" s="4"/>
    </row>
    <row r="10485" spans="1:1" hidden="1">
      <c r="A10485" s="4"/>
    </row>
    <row r="10486" spans="1:1" hidden="1">
      <c r="A10486" s="4"/>
    </row>
    <row r="10487" spans="1:1" hidden="1">
      <c r="A10487" s="4"/>
    </row>
    <row r="10488" spans="1:1" hidden="1">
      <c r="A10488" s="4"/>
    </row>
    <row r="10489" spans="1:1" hidden="1">
      <c r="A10489" s="4"/>
    </row>
    <row r="10490" spans="1:1" hidden="1">
      <c r="A10490" s="4"/>
    </row>
    <row r="10491" spans="1:1" hidden="1">
      <c r="A10491" s="4"/>
    </row>
    <row r="10492" spans="1:1" hidden="1">
      <c r="A10492" s="4"/>
    </row>
    <row r="10493" spans="1:1" hidden="1">
      <c r="A10493" s="4"/>
    </row>
    <row r="10494" spans="1:1" hidden="1">
      <c r="A10494" s="4"/>
    </row>
    <row r="10495" spans="1:1" hidden="1">
      <c r="A10495" s="4"/>
    </row>
    <row r="10496" spans="1:1" hidden="1">
      <c r="A10496" s="4"/>
    </row>
    <row r="10497" spans="1:1" hidden="1">
      <c r="A10497" s="4"/>
    </row>
    <row r="10498" spans="1:1" hidden="1">
      <c r="A10498" s="4"/>
    </row>
    <row r="10499" spans="1:1" hidden="1">
      <c r="A10499" s="4"/>
    </row>
    <row r="10500" spans="1:1" hidden="1">
      <c r="A10500" s="4"/>
    </row>
    <row r="10501" spans="1:1" hidden="1">
      <c r="A10501" s="4"/>
    </row>
    <row r="10502" spans="1:1" hidden="1">
      <c r="A10502" s="4"/>
    </row>
    <row r="10503" spans="1:1" hidden="1">
      <c r="A10503" s="4"/>
    </row>
    <row r="10504" spans="1:1" hidden="1">
      <c r="A10504" s="4"/>
    </row>
    <row r="10505" spans="1:1" hidden="1">
      <c r="A10505" s="4"/>
    </row>
    <row r="10506" spans="1:1" hidden="1">
      <c r="A10506" s="4"/>
    </row>
    <row r="10507" spans="1:1" hidden="1">
      <c r="A10507" s="4"/>
    </row>
    <row r="10508" spans="1:1" hidden="1">
      <c r="A10508" s="4"/>
    </row>
    <row r="10509" spans="1:1" hidden="1">
      <c r="A10509" s="4"/>
    </row>
    <row r="10510" spans="1:1" hidden="1">
      <c r="A10510" s="4"/>
    </row>
    <row r="10511" spans="1:1" hidden="1">
      <c r="A10511" s="4"/>
    </row>
    <row r="10512" spans="1:1" hidden="1">
      <c r="A10512" s="4"/>
    </row>
    <row r="10513" spans="1:1" hidden="1">
      <c r="A10513" s="4"/>
    </row>
    <row r="10514" spans="1:1" hidden="1">
      <c r="A10514" s="4"/>
    </row>
    <row r="10515" spans="1:1" hidden="1">
      <c r="A10515" s="4"/>
    </row>
    <row r="10516" spans="1:1" hidden="1">
      <c r="A10516" s="4"/>
    </row>
    <row r="10517" spans="1:1" hidden="1">
      <c r="A10517" s="4"/>
    </row>
    <row r="10518" spans="1:1" hidden="1">
      <c r="A10518" s="4"/>
    </row>
    <row r="10519" spans="1:1" hidden="1">
      <c r="A10519" s="4"/>
    </row>
    <row r="10520" spans="1:1" hidden="1">
      <c r="A10520" s="4"/>
    </row>
    <row r="10521" spans="1:1" hidden="1">
      <c r="A10521" s="4"/>
    </row>
    <row r="10522" spans="1:1" hidden="1">
      <c r="A10522" s="4"/>
    </row>
    <row r="10523" spans="1:1" hidden="1">
      <c r="A10523" s="4"/>
    </row>
    <row r="10524" spans="1:1" hidden="1">
      <c r="A10524" s="4"/>
    </row>
    <row r="10525" spans="1:1" hidden="1">
      <c r="A10525" s="4"/>
    </row>
    <row r="10526" spans="1:1" hidden="1">
      <c r="A10526" s="4"/>
    </row>
    <row r="10527" spans="1:1" hidden="1">
      <c r="A10527" s="4"/>
    </row>
    <row r="10528" spans="1:1" hidden="1">
      <c r="A10528" s="4"/>
    </row>
    <row r="10529" spans="1:1" hidden="1">
      <c r="A10529" s="4"/>
    </row>
    <row r="10530" spans="1:1" hidden="1">
      <c r="A10530" s="4"/>
    </row>
    <row r="10531" spans="1:1" hidden="1">
      <c r="A10531" s="4"/>
    </row>
    <row r="10532" spans="1:1" hidden="1">
      <c r="A10532" s="4"/>
    </row>
    <row r="10533" spans="1:1" hidden="1">
      <c r="A10533" s="4"/>
    </row>
    <row r="10534" spans="1:1" hidden="1">
      <c r="A10534" s="4"/>
    </row>
    <row r="10535" spans="1:1" hidden="1">
      <c r="A10535" s="4"/>
    </row>
    <row r="10536" spans="1:1" hidden="1">
      <c r="A10536" s="4"/>
    </row>
    <row r="10537" spans="1:1" hidden="1">
      <c r="A10537" s="4"/>
    </row>
    <row r="10538" spans="1:1" hidden="1">
      <c r="A10538" s="4"/>
    </row>
    <row r="10539" spans="1:1" hidden="1">
      <c r="A10539" s="4"/>
    </row>
    <row r="10540" spans="1:1" hidden="1">
      <c r="A10540" s="4"/>
    </row>
    <row r="10541" spans="1:1" hidden="1">
      <c r="A10541" s="4"/>
    </row>
    <row r="10542" spans="1:1" hidden="1">
      <c r="A10542" s="4"/>
    </row>
    <row r="10543" spans="1:1" hidden="1">
      <c r="A10543" s="4"/>
    </row>
    <row r="10544" spans="1:1" hidden="1">
      <c r="A10544" s="4"/>
    </row>
    <row r="10545" spans="1:1" hidden="1">
      <c r="A10545" s="4"/>
    </row>
    <row r="10546" spans="1:1" hidden="1">
      <c r="A10546" s="4"/>
    </row>
    <row r="10547" spans="1:1" hidden="1">
      <c r="A10547" s="4"/>
    </row>
    <row r="10548" spans="1:1" hidden="1">
      <c r="A10548" s="4"/>
    </row>
    <row r="10549" spans="1:1" hidden="1">
      <c r="A10549" s="4"/>
    </row>
    <row r="10550" spans="1:1" hidden="1">
      <c r="A10550" s="4"/>
    </row>
    <row r="10551" spans="1:1" hidden="1">
      <c r="A10551" s="4"/>
    </row>
    <row r="10552" spans="1:1" hidden="1">
      <c r="A10552" s="4"/>
    </row>
    <row r="10553" spans="1:1" hidden="1">
      <c r="A10553" s="4"/>
    </row>
    <row r="10554" spans="1:1" hidden="1">
      <c r="A10554" s="4"/>
    </row>
    <row r="10555" spans="1:1" hidden="1">
      <c r="A10555" s="4"/>
    </row>
    <row r="10556" spans="1:1" hidden="1">
      <c r="A10556" s="4"/>
    </row>
    <row r="10557" spans="1:1" hidden="1">
      <c r="A10557" s="4"/>
    </row>
    <row r="10558" spans="1:1" hidden="1">
      <c r="A10558" s="4"/>
    </row>
    <row r="10559" spans="1:1" hidden="1">
      <c r="A10559" s="4"/>
    </row>
    <row r="10560" spans="1:1" hidden="1">
      <c r="A10560" s="4"/>
    </row>
    <row r="10561" spans="1:1" hidden="1">
      <c r="A10561" s="4"/>
    </row>
    <row r="10562" spans="1:1" hidden="1">
      <c r="A10562" s="4"/>
    </row>
    <row r="10563" spans="1:1" hidden="1">
      <c r="A10563" s="4"/>
    </row>
    <row r="10564" spans="1:1" hidden="1">
      <c r="A10564" s="4"/>
    </row>
    <row r="10565" spans="1:1" hidden="1">
      <c r="A10565" s="4"/>
    </row>
    <row r="10566" spans="1:1" hidden="1">
      <c r="A10566" s="4"/>
    </row>
    <row r="10567" spans="1:1" hidden="1">
      <c r="A10567" s="4"/>
    </row>
    <row r="10568" spans="1:1" hidden="1">
      <c r="A10568" s="4"/>
    </row>
    <row r="10569" spans="1:1" hidden="1">
      <c r="A10569" s="4"/>
    </row>
    <row r="10570" spans="1:1" hidden="1">
      <c r="A10570" s="4"/>
    </row>
    <row r="10571" spans="1:1" hidden="1">
      <c r="A10571" s="4"/>
    </row>
    <row r="10572" spans="1:1" hidden="1">
      <c r="A10572" s="4"/>
    </row>
    <row r="10573" spans="1:1" hidden="1">
      <c r="A10573" s="4"/>
    </row>
    <row r="10574" spans="1:1" hidden="1">
      <c r="A10574" s="4"/>
    </row>
    <row r="10575" spans="1:1" hidden="1">
      <c r="A10575" s="4"/>
    </row>
    <row r="10576" spans="1:1" hidden="1">
      <c r="A10576" s="4"/>
    </row>
    <row r="10577" spans="1:1" hidden="1">
      <c r="A10577" s="4"/>
    </row>
    <row r="10578" spans="1:1" hidden="1">
      <c r="A10578" s="4"/>
    </row>
    <row r="10579" spans="1:1" hidden="1">
      <c r="A10579" s="4"/>
    </row>
    <row r="10580" spans="1:1" hidden="1">
      <c r="A10580" s="4"/>
    </row>
    <row r="10581" spans="1:1" hidden="1">
      <c r="A10581" s="4"/>
    </row>
    <row r="10582" spans="1:1" hidden="1">
      <c r="A10582" s="4"/>
    </row>
    <row r="10583" spans="1:1" hidden="1">
      <c r="A10583" s="4"/>
    </row>
    <row r="10584" spans="1:1" hidden="1">
      <c r="A10584" s="4"/>
    </row>
    <row r="10585" spans="1:1" hidden="1">
      <c r="A10585" s="4"/>
    </row>
    <row r="10586" spans="1:1" hidden="1">
      <c r="A10586" s="4"/>
    </row>
    <row r="10587" spans="1:1" hidden="1">
      <c r="A10587" s="4"/>
    </row>
    <row r="10588" spans="1:1" hidden="1">
      <c r="A10588" s="4"/>
    </row>
    <row r="10589" spans="1:1" hidden="1">
      <c r="A10589" s="4"/>
    </row>
    <row r="10590" spans="1:1" hidden="1">
      <c r="A10590" s="4"/>
    </row>
    <row r="10591" spans="1:1" hidden="1">
      <c r="A10591" s="4"/>
    </row>
    <row r="10592" spans="1:1" hidden="1">
      <c r="A10592" s="4"/>
    </row>
    <row r="10593" spans="1:1" hidden="1">
      <c r="A10593" s="4"/>
    </row>
    <row r="10594" spans="1:1" hidden="1">
      <c r="A10594" s="4"/>
    </row>
    <row r="10595" spans="1:1" hidden="1">
      <c r="A10595" s="4"/>
    </row>
    <row r="10596" spans="1:1" hidden="1">
      <c r="A10596" s="4"/>
    </row>
    <row r="10597" spans="1:1" hidden="1">
      <c r="A10597" s="4"/>
    </row>
    <row r="10598" spans="1:1" hidden="1">
      <c r="A10598" s="4"/>
    </row>
    <row r="10599" spans="1:1" hidden="1">
      <c r="A10599" s="4"/>
    </row>
    <row r="10600" spans="1:1" hidden="1">
      <c r="A10600" s="4"/>
    </row>
    <row r="10601" spans="1:1" hidden="1">
      <c r="A10601" s="4"/>
    </row>
    <row r="10602" spans="1:1" hidden="1">
      <c r="A10602" s="4"/>
    </row>
    <row r="10603" spans="1:1" hidden="1">
      <c r="A10603" s="4"/>
    </row>
    <row r="10604" spans="1:1" hidden="1">
      <c r="A10604" s="4"/>
    </row>
    <row r="10605" spans="1:1" hidden="1">
      <c r="A10605" s="4"/>
    </row>
    <row r="10606" spans="1:1" hidden="1">
      <c r="A10606" s="4"/>
    </row>
    <row r="10607" spans="1:1" hidden="1">
      <c r="A10607" s="4"/>
    </row>
    <row r="10608" spans="1:1" hidden="1">
      <c r="A10608" s="4"/>
    </row>
    <row r="10609" spans="1:1" hidden="1">
      <c r="A10609" s="4"/>
    </row>
    <row r="10610" spans="1:1" hidden="1">
      <c r="A10610" s="4"/>
    </row>
    <row r="10611" spans="1:1" hidden="1">
      <c r="A10611" s="4"/>
    </row>
    <row r="10612" spans="1:1" hidden="1">
      <c r="A10612" s="4"/>
    </row>
    <row r="10613" spans="1:1" hidden="1">
      <c r="A10613" s="4"/>
    </row>
    <row r="10614" spans="1:1" hidden="1">
      <c r="A10614" s="4"/>
    </row>
    <row r="10615" spans="1:1" hidden="1">
      <c r="A10615" s="4"/>
    </row>
    <row r="10616" spans="1:1" hidden="1">
      <c r="A10616" s="4"/>
    </row>
    <row r="10617" spans="1:1" hidden="1">
      <c r="A10617" s="4"/>
    </row>
    <row r="10618" spans="1:1" hidden="1">
      <c r="A10618" s="4"/>
    </row>
    <row r="10619" spans="1:1" hidden="1">
      <c r="A10619" s="4"/>
    </row>
    <row r="10620" spans="1:1" hidden="1">
      <c r="A10620" s="4"/>
    </row>
    <row r="10621" spans="1:1" hidden="1">
      <c r="A10621" s="4"/>
    </row>
    <row r="10622" spans="1:1" hidden="1">
      <c r="A10622" s="4"/>
    </row>
    <row r="10623" spans="1:1" hidden="1">
      <c r="A10623" s="4"/>
    </row>
    <row r="10624" spans="1:1" hidden="1">
      <c r="A10624" s="4"/>
    </row>
    <row r="10625" spans="1:1" hidden="1">
      <c r="A10625" s="4"/>
    </row>
    <row r="10626" spans="1:1" hidden="1">
      <c r="A10626" s="4"/>
    </row>
    <row r="10627" spans="1:1" hidden="1">
      <c r="A10627" s="4"/>
    </row>
    <row r="10628" spans="1:1" hidden="1">
      <c r="A10628" s="4"/>
    </row>
    <row r="10629" spans="1:1" hidden="1">
      <c r="A10629" s="4"/>
    </row>
    <row r="10630" spans="1:1" hidden="1">
      <c r="A10630" s="4"/>
    </row>
    <row r="10631" spans="1:1" hidden="1">
      <c r="A10631" s="4"/>
    </row>
    <row r="10632" spans="1:1" hidden="1">
      <c r="A10632" s="4"/>
    </row>
    <row r="10633" spans="1:1" hidden="1">
      <c r="A10633" s="4"/>
    </row>
    <row r="10634" spans="1:1" hidden="1">
      <c r="A10634" s="4"/>
    </row>
    <row r="10635" spans="1:1" hidden="1">
      <c r="A10635" s="4"/>
    </row>
    <row r="10636" spans="1:1" hidden="1">
      <c r="A10636" s="4"/>
    </row>
    <row r="10637" spans="1:1" hidden="1">
      <c r="A10637" s="4"/>
    </row>
    <row r="10638" spans="1:1" hidden="1">
      <c r="A10638" s="4"/>
    </row>
    <row r="10639" spans="1:1" hidden="1">
      <c r="A10639" s="4"/>
    </row>
    <row r="10640" spans="1:1" hidden="1">
      <c r="A10640" s="4"/>
    </row>
    <row r="10641" spans="1:1" hidden="1">
      <c r="A10641" s="4"/>
    </row>
    <row r="10642" spans="1:1" hidden="1">
      <c r="A10642" s="4"/>
    </row>
    <row r="10643" spans="1:1" hidden="1">
      <c r="A10643" s="4"/>
    </row>
    <row r="10644" spans="1:1" hidden="1">
      <c r="A10644" s="4"/>
    </row>
    <row r="10645" spans="1:1" hidden="1">
      <c r="A10645" s="4"/>
    </row>
    <row r="10646" spans="1:1" hidden="1">
      <c r="A10646" s="4"/>
    </row>
    <row r="10647" spans="1:1" hidden="1">
      <c r="A10647" s="4"/>
    </row>
    <row r="10648" spans="1:1" hidden="1">
      <c r="A10648" s="4"/>
    </row>
    <row r="10649" spans="1:1" hidden="1">
      <c r="A10649" s="4"/>
    </row>
    <row r="10650" spans="1:1" hidden="1">
      <c r="A10650" s="4"/>
    </row>
    <row r="10651" spans="1:1" hidden="1">
      <c r="A10651" s="4"/>
    </row>
    <row r="10652" spans="1:1" hidden="1">
      <c r="A10652" s="4"/>
    </row>
    <row r="10653" spans="1:1" hidden="1">
      <c r="A10653" s="4"/>
    </row>
    <row r="10654" spans="1:1" hidden="1">
      <c r="A10654" s="4"/>
    </row>
    <row r="10655" spans="1:1" hidden="1">
      <c r="A10655" s="4"/>
    </row>
    <row r="10656" spans="1:1" hidden="1">
      <c r="A10656" s="4"/>
    </row>
    <row r="10657" spans="1:1" hidden="1">
      <c r="A10657" s="4"/>
    </row>
    <row r="10658" spans="1:1" hidden="1">
      <c r="A10658" s="4"/>
    </row>
    <row r="10659" spans="1:1" hidden="1">
      <c r="A10659" s="4"/>
    </row>
    <row r="10660" spans="1:1" hidden="1">
      <c r="A10660" s="4"/>
    </row>
    <row r="10661" spans="1:1" hidden="1">
      <c r="A10661" s="4"/>
    </row>
    <row r="10662" spans="1:1" hidden="1">
      <c r="A10662" s="4"/>
    </row>
    <row r="10663" spans="1:1" hidden="1">
      <c r="A10663" s="4"/>
    </row>
    <row r="10664" spans="1:1" hidden="1">
      <c r="A10664" s="4"/>
    </row>
    <row r="10665" spans="1:1" hidden="1">
      <c r="A10665" s="4"/>
    </row>
    <row r="10666" spans="1:1" hidden="1">
      <c r="A10666" s="4"/>
    </row>
    <row r="10667" spans="1:1" hidden="1">
      <c r="A10667" s="4"/>
    </row>
    <row r="10668" spans="1:1" hidden="1">
      <c r="A10668" s="4"/>
    </row>
    <row r="10669" spans="1:1" hidden="1">
      <c r="A10669" s="4"/>
    </row>
    <row r="10670" spans="1:1" hidden="1">
      <c r="A10670" s="4"/>
    </row>
    <row r="10671" spans="1:1" hidden="1">
      <c r="A10671" s="4"/>
    </row>
    <row r="10672" spans="1:1" hidden="1">
      <c r="A10672" s="4"/>
    </row>
    <row r="10673" spans="1:1" hidden="1">
      <c r="A10673" s="4"/>
    </row>
    <row r="10674" spans="1:1" hidden="1">
      <c r="A10674" s="4"/>
    </row>
    <row r="10675" spans="1:1" hidden="1">
      <c r="A10675" s="4"/>
    </row>
    <row r="10676" spans="1:1" hidden="1">
      <c r="A10676" s="4"/>
    </row>
    <row r="10677" spans="1:1" hidden="1">
      <c r="A10677" s="4"/>
    </row>
    <row r="10678" spans="1:1" hidden="1">
      <c r="A10678" s="4"/>
    </row>
    <row r="10679" spans="1:1" hidden="1">
      <c r="A10679" s="4"/>
    </row>
    <row r="10680" spans="1:1" hidden="1">
      <c r="A10680" s="4"/>
    </row>
    <row r="10681" spans="1:1" hidden="1">
      <c r="A10681" s="4"/>
    </row>
    <row r="10682" spans="1:1" hidden="1">
      <c r="A10682" s="4"/>
    </row>
    <row r="10683" spans="1:1" hidden="1">
      <c r="A10683" s="4"/>
    </row>
    <row r="10684" spans="1:1" hidden="1">
      <c r="A10684" s="4"/>
    </row>
    <row r="10685" spans="1:1" hidden="1">
      <c r="A10685" s="4"/>
    </row>
    <row r="10686" spans="1:1" hidden="1">
      <c r="A10686" s="4"/>
    </row>
    <row r="10687" spans="1:1" hidden="1">
      <c r="A10687" s="4"/>
    </row>
    <row r="10688" spans="1:1" hidden="1">
      <c r="A10688" s="4"/>
    </row>
    <row r="10689" spans="1:1" hidden="1">
      <c r="A10689" s="4"/>
    </row>
    <row r="10690" spans="1:1" hidden="1">
      <c r="A10690" s="4"/>
    </row>
    <row r="10691" spans="1:1" hidden="1">
      <c r="A10691" s="4"/>
    </row>
    <row r="10692" spans="1:1" hidden="1">
      <c r="A10692" s="4"/>
    </row>
    <row r="10693" spans="1:1" hidden="1">
      <c r="A10693" s="4"/>
    </row>
    <row r="10694" spans="1:1" hidden="1">
      <c r="A10694" s="4"/>
    </row>
    <row r="10695" spans="1:1" hidden="1">
      <c r="A10695" s="4"/>
    </row>
    <row r="10696" spans="1:1" hidden="1">
      <c r="A10696" s="4"/>
    </row>
    <row r="10697" spans="1:1" hidden="1">
      <c r="A10697" s="4"/>
    </row>
    <row r="10698" spans="1:1" hidden="1">
      <c r="A10698" s="4"/>
    </row>
    <row r="10699" spans="1:1" hidden="1">
      <c r="A10699" s="4"/>
    </row>
    <row r="10700" spans="1:1" hidden="1">
      <c r="A10700" s="4"/>
    </row>
    <row r="10701" spans="1:1" hidden="1">
      <c r="A10701" s="4"/>
    </row>
    <row r="10702" spans="1:1" hidden="1">
      <c r="A10702" s="4"/>
    </row>
    <row r="10703" spans="1:1" hidden="1">
      <c r="A10703" s="4"/>
    </row>
    <row r="10704" spans="1:1" hidden="1">
      <c r="A10704" s="4"/>
    </row>
    <row r="10705" spans="1:1" hidden="1">
      <c r="A10705" s="4"/>
    </row>
    <row r="10706" spans="1:1" hidden="1">
      <c r="A10706" s="4"/>
    </row>
    <row r="10707" spans="1:1" hidden="1">
      <c r="A10707" s="4"/>
    </row>
    <row r="10708" spans="1:1" hidden="1">
      <c r="A10708" s="4"/>
    </row>
    <row r="10709" spans="1:1" hidden="1">
      <c r="A10709" s="4"/>
    </row>
    <row r="10710" spans="1:1" hidden="1">
      <c r="A10710" s="4"/>
    </row>
    <row r="10711" spans="1:1" hidden="1">
      <c r="A10711" s="4"/>
    </row>
    <row r="10712" spans="1:1" hidden="1">
      <c r="A10712" s="4"/>
    </row>
    <row r="10713" spans="1:1" hidden="1">
      <c r="A10713" s="4"/>
    </row>
    <row r="10714" spans="1:1" hidden="1">
      <c r="A10714" s="4"/>
    </row>
    <row r="10715" spans="1:1" hidden="1">
      <c r="A10715" s="4"/>
    </row>
    <row r="10716" spans="1:1" hidden="1">
      <c r="A10716" s="4"/>
    </row>
    <row r="10717" spans="1:1" hidden="1">
      <c r="A10717" s="4"/>
    </row>
    <row r="10718" spans="1:1" hidden="1">
      <c r="A10718" s="4"/>
    </row>
    <row r="10719" spans="1:1" hidden="1">
      <c r="A10719" s="4"/>
    </row>
    <row r="10720" spans="1:1" hidden="1">
      <c r="A10720" s="4"/>
    </row>
    <row r="10721" spans="1:1" hidden="1">
      <c r="A10721" s="4"/>
    </row>
    <row r="10722" spans="1:1" hidden="1">
      <c r="A10722" s="4"/>
    </row>
    <row r="10723" spans="1:1" hidden="1">
      <c r="A10723" s="4"/>
    </row>
    <row r="10724" spans="1:1" hidden="1">
      <c r="A10724" s="4"/>
    </row>
    <row r="10725" spans="1:1" hidden="1">
      <c r="A10725" s="4"/>
    </row>
    <row r="10726" spans="1:1" hidden="1">
      <c r="A10726" s="4"/>
    </row>
    <row r="10727" spans="1:1" hidden="1">
      <c r="A10727" s="4"/>
    </row>
    <row r="10728" spans="1:1" hidden="1">
      <c r="A10728" s="4"/>
    </row>
    <row r="10729" spans="1:1" hidden="1">
      <c r="A10729" s="4"/>
    </row>
    <row r="10730" spans="1:1" hidden="1">
      <c r="A10730" s="4"/>
    </row>
    <row r="10731" spans="1:1" hidden="1">
      <c r="A10731" s="4"/>
    </row>
    <row r="10732" spans="1:1" hidden="1">
      <c r="A10732" s="4"/>
    </row>
    <row r="10733" spans="1:1" hidden="1">
      <c r="A10733" s="4"/>
    </row>
    <row r="10734" spans="1:1" hidden="1">
      <c r="A10734" s="4"/>
    </row>
    <row r="10735" spans="1:1" hidden="1">
      <c r="A10735" s="4"/>
    </row>
    <row r="10736" spans="1:1" hidden="1">
      <c r="A10736" s="4"/>
    </row>
    <row r="10737" spans="1:1" hidden="1">
      <c r="A10737" s="4"/>
    </row>
    <row r="10738" spans="1:1" hidden="1">
      <c r="A10738" s="4"/>
    </row>
    <row r="10739" spans="1:1" hidden="1">
      <c r="A10739" s="4"/>
    </row>
    <row r="10740" spans="1:1" hidden="1">
      <c r="A10740" s="4"/>
    </row>
    <row r="10741" spans="1:1" hidden="1">
      <c r="A10741" s="4"/>
    </row>
    <row r="10742" spans="1:1" hidden="1">
      <c r="A10742" s="4"/>
    </row>
    <row r="10743" spans="1:1" hidden="1">
      <c r="A10743" s="4"/>
    </row>
    <row r="10744" spans="1:1" hidden="1">
      <c r="A10744" s="4"/>
    </row>
    <row r="10745" spans="1:1" hidden="1">
      <c r="A10745" s="4"/>
    </row>
    <row r="10746" spans="1:1" hidden="1">
      <c r="A10746" s="4"/>
    </row>
    <row r="10747" spans="1:1" hidden="1">
      <c r="A10747" s="4"/>
    </row>
    <row r="10748" spans="1:1" hidden="1">
      <c r="A10748" s="4"/>
    </row>
    <row r="10749" spans="1:1" hidden="1">
      <c r="A10749" s="4"/>
    </row>
    <row r="10750" spans="1:1" hidden="1">
      <c r="A10750" s="4"/>
    </row>
    <row r="10751" spans="1:1" hidden="1">
      <c r="A10751" s="4"/>
    </row>
    <row r="10752" spans="1:1" hidden="1">
      <c r="A10752" s="4"/>
    </row>
    <row r="10753" spans="1:1" hidden="1">
      <c r="A10753" s="4"/>
    </row>
    <row r="10754" spans="1:1" hidden="1">
      <c r="A10754" s="4"/>
    </row>
    <row r="10755" spans="1:1" hidden="1">
      <c r="A10755" s="4"/>
    </row>
    <row r="10756" spans="1:1" hidden="1">
      <c r="A10756" s="4"/>
    </row>
    <row r="10757" spans="1:1" hidden="1">
      <c r="A10757" s="4"/>
    </row>
    <row r="10758" spans="1:1" hidden="1">
      <c r="A10758" s="4"/>
    </row>
    <row r="10759" spans="1:1" hidden="1">
      <c r="A10759" s="4"/>
    </row>
    <row r="10760" spans="1:1" hidden="1">
      <c r="A10760" s="4"/>
    </row>
    <row r="10761" spans="1:1" hidden="1">
      <c r="A10761" s="4"/>
    </row>
    <row r="10762" spans="1:1" hidden="1">
      <c r="A10762" s="4"/>
    </row>
    <row r="10763" spans="1:1" hidden="1">
      <c r="A10763" s="4"/>
    </row>
    <row r="10764" spans="1:1" hidden="1">
      <c r="A10764" s="4"/>
    </row>
    <row r="10765" spans="1:1" hidden="1">
      <c r="A10765" s="4"/>
    </row>
    <row r="10766" spans="1:1" hidden="1">
      <c r="A10766" s="4"/>
    </row>
    <row r="10767" spans="1:1" hidden="1">
      <c r="A10767" s="4"/>
    </row>
    <row r="10768" spans="1:1" hidden="1">
      <c r="A10768" s="4"/>
    </row>
    <row r="10769" spans="1:1" hidden="1">
      <c r="A10769" s="4"/>
    </row>
    <row r="10770" spans="1:1" hidden="1">
      <c r="A10770" s="4"/>
    </row>
    <row r="10771" spans="1:1" hidden="1">
      <c r="A10771" s="4"/>
    </row>
    <row r="10772" spans="1:1" hidden="1">
      <c r="A10772" s="4"/>
    </row>
    <row r="10773" spans="1:1" hidden="1">
      <c r="A10773" s="4"/>
    </row>
    <row r="10774" spans="1:1" hidden="1">
      <c r="A10774" s="4"/>
    </row>
    <row r="10775" spans="1:1" hidden="1">
      <c r="A10775" s="4"/>
    </row>
    <row r="10776" spans="1:1" hidden="1">
      <c r="A10776" s="4"/>
    </row>
    <row r="10777" spans="1:1" hidden="1">
      <c r="A10777" s="4"/>
    </row>
    <row r="10778" spans="1:1" hidden="1">
      <c r="A10778" s="4"/>
    </row>
    <row r="10779" spans="1:1" hidden="1">
      <c r="A10779" s="4"/>
    </row>
    <row r="10780" spans="1:1" hidden="1">
      <c r="A10780" s="4"/>
    </row>
    <row r="10781" spans="1:1" hidden="1">
      <c r="A10781" s="4"/>
    </row>
    <row r="10782" spans="1:1" hidden="1">
      <c r="A10782" s="4"/>
    </row>
    <row r="10783" spans="1:1" hidden="1">
      <c r="A10783" s="4"/>
    </row>
    <row r="10784" spans="1:1" hidden="1">
      <c r="A10784" s="4"/>
    </row>
    <row r="10785" spans="1:1" hidden="1">
      <c r="A10785" s="4"/>
    </row>
    <row r="10786" spans="1:1" hidden="1">
      <c r="A10786" s="4"/>
    </row>
    <row r="10787" spans="1:1" hidden="1">
      <c r="A10787" s="4"/>
    </row>
    <row r="10788" spans="1:1" hidden="1">
      <c r="A10788" s="4"/>
    </row>
    <row r="10789" spans="1:1" hidden="1">
      <c r="A10789" s="4"/>
    </row>
    <row r="10790" spans="1:1" hidden="1">
      <c r="A10790" s="4"/>
    </row>
    <row r="10791" spans="1:1" hidden="1">
      <c r="A10791" s="4"/>
    </row>
    <row r="10792" spans="1:1" hidden="1">
      <c r="A10792" s="4"/>
    </row>
    <row r="10793" spans="1:1" hidden="1">
      <c r="A10793" s="4"/>
    </row>
    <row r="10794" spans="1:1" hidden="1">
      <c r="A10794" s="4"/>
    </row>
    <row r="10795" spans="1:1" hidden="1">
      <c r="A10795" s="4"/>
    </row>
    <row r="10796" spans="1:1" hidden="1">
      <c r="A10796" s="4"/>
    </row>
    <row r="10797" spans="1:1" hidden="1">
      <c r="A10797" s="4"/>
    </row>
    <row r="10798" spans="1:1" hidden="1">
      <c r="A10798" s="4"/>
    </row>
    <row r="10799" spans="1:1" hidden="1">
      <c r="A10799" s="4"/>
    </row>
    <row r="10800" spans="1:1" hidden="1">
      <c r="A10800" s="4"/>
    </row>
    <row r="10801" spans="1:1" hidden="1">
      <c r="A10801" s="4"/>
    </row>
    <row r="10802" spans="1:1" hidden="1">
      <c r="A10802" s="4"/>
    </row>
    <row r="10803" spans="1:1" hidden="1">
      <c r="A10803" s="4"/>
    </row>
    <row r="10804" spans="1:1" hidden="1">
      <c r="A10804" s="4"/>
    </row>
    <row r="10805" spans="1:1" hidden="1">
      <c r="A10805" s="4"/>
    </row>
    <row r="10806" spans="1:1" hidden="1">
      <c r="A10806" s="4"/>
    </row>
    <row r="10807" spans="1:1" hidden="1">
      <c r="A10807" s="4"/>
    </row>
    <row r="10808" spans="1:1" hidden="1">
      <c r="A10808" s="4"/>
    </row>
    <row r="10809" spans="1:1" hidden="1">
      <c r="A10809" s="4"/>
    </row>
    <row r="10810" spans="1:1" hidden="1">
      <c r="A10810" s="4"/>
    </row>
    <row r="10811" spans="1:1" hidden="1">
      <c r="A10811" s="4"/>
    </row>
    <row r="10812" spans="1:1" hidden="1">
      <c r="A10812" s="4"/>
    </row>
    <row r="10813" spans="1:1" hidden="1">
      <c r="A10813" s="4"/>
    </row>
    <row r="10814" spans="1:1" hidden="1">
      <c r="A10814" s="4"/>
    </row>
    <row r="10815" spans="1:1" hidden="1">
      <c r="A10815" s="4"/>
    </row>
    <row r="10816" spans="1:1" hidden="1">
      <c r="A10816" s="4"/>
    </row>
    <row r="10817" spans="1:1" hidden="1">
      <c r="A10817" s="4"/>
    </row>
    <row r="10818" spans="1:1" hidden="1">
      <c r="A10818" s="4"/>
    </row>
    <row r="10819" spans="1:1" hidden="1">
      <c r="A10819" s="4"/>
    </row>
    <row r="10820" spans="1:1" hidden="1">
      <c r="A10820" s="4"/>
    </row>
    <row r="10821" spans="1:1" hidden="1">
      <c r="A10821" s="4"/>
    </row>
    <row r="10822" spans="1:1" hidden="1">
      <c r="A10822" s="4"/>
    </row>
    <row r="10823" spans="1:1" hidden="1">
      <c r="A10823" s="4"/>
    </row>
    <row r="10824" spans="1:1" hidden="1">
      <c r="A10824" s="4"/>
    </row>
    <row r="10825" spans="1:1" hidden="1">
      <c r="A10825" s="4"/>
    </row>
    <row r="10826" spans="1:1" hidden="1">
      <c r="A10826" s="4"/>
    </row>
    <row r="10827" spans="1:1" hidden="1">
      <c r="A10827" s="4"/>
    </row>
    <row r="10828" spans="1:1" hidden="1">
      <c r="A10828" s="4"/>
    </row>
    <row r="10829" spans="1:1" hidden="1">
      <c r="A10829" s="4"/>
    </row>
    <row r="10830" spans="1:1" hidden="1">
      <c r="A10830" s="4"/>
    </row>
    <row r="10831" spans="1:1" hidden="1">
      <c r="A10831" s="4"/>
    </row>
    <row r="10832" spans="1:1" hidden="1">
      <c r="A10832" s="4"/>
    </row>
    <row r="10833" spans="1:1" hidden="1">
      <c r="A10833" s="4"/>
    </row>
    <row r="10834" spans="1:1" hidden="1">
      <c r="A10834" s="4"/>
    </row>
    <row r="10835" spans="1:1" hidden="1">
      <c r="A10835" s="4"/>
    </row>
    <row r="10836" spans="1:1" hidden="1">
      <c r="A10836" s="4"/>
    </row>
    <row r="10837" spans="1:1" hidden="1">
      <c r="A10837" s="4"/>
    </row>
    <row r="10838" spans="1:1" hidden="1">
      <c r="A10838" s="4"/>
    </row>
    <row r="10839" spans="1:1" hidden="1">
      <c r="A10839" s="4"/>
    </row>
    <row r="10840" spans="1:1" hidden="1">
      <c r="A10840" s="4"/>
    </row>
    <row r="10841" spans="1:1" hidden="1">
      <c r="A10841" s="4"/>
    </row>
    <row r="10842" spans="1:1" hidden="1">
      <c r="A10842" s="4"/>
    </row>
    <row r="10843" spans="1:1" hidden="1">
      <c r="A10843" s="4"/>
    </row>
    <row r="10844" spans="1:1" hidden="1">
      <c r="A10844" s="4"/>
    </row>
    <row r="10845" spans="1:1" hidden="1">
      <c r="A10845" s="4"/>
    </row>
    <row r="10846" spans="1:1" hidden="1">
      <c r="A10846" s="4"/>
    </row>
    <row r="10847" spans="1:1" hidden="1">
      <c r="A10847" s="4"/>
    </row>
    <row r="10848" spans="1:1" hidden="1">
      <c r="A10848" s="4"/>
    </row>
    <row r="10849" spans="1:1" hidden="1">
      <c r="A10849" s="4"/>
    </row>
    <row r="10850" spans="1:1" hidden="1">
      <c r="A10850" s="4"/>
    </row>
    <row r="10851" spans="1:1" hidden="1">
      <c r="A10851" s="4"/>
    </row>
    <row r="10852" spans="1:1" hidden="1">
      <c r="A10852" s="4"/>
    </row>
    <row r="10853" spans="1:1" hidden="1">
      <c r="A10853" s="4"/>
    </row>
    <row r="10854" spans="1:1" hidden="1">
      <c r="A10854" s="4"/>
    </row>
    <row r="10855" spans="1:1" hidden="1">
      <c r="A10855" s="4"/>
    </row>
    <row r="10856" spans="1:1" hidden="1">
      <c r="A10856" s="4"/>
    </row>
    <row r="10857" spans="1:1" hidden="1">
      <c r="A10857" s="4"/>
    </row>
    <row r="10858" spans="1:1" hidden="1">
      <c r="A10858" s="4"/>
    </row>
    <row r="10859" spans="1:1" hidden="1">
      <c r="A10859" s="4"/>
    </row>
    <row r="10860" spans="1:1" hidden="1">
      <c r="A10860" s="4"/>
    </row>
    <row r="10861" spans="1:1" hidden="1">
      <c r="A10861" s="4"/>
    </row>
    <row r="10862" spans="1:1" hidden="1">
      <c r="A10862" s="4"/>
    </row>
    <row r="10863" spans="1:1" hidden="1">
      <c r="A10863" s="4"/>
    </row>
    <row r="10864" spans="1:1" hidden="1">
      <c r="A10864" s="4"/>
    </row>
    <row r="10865" spans="1:1" hidden="1">
      <c r="A10865" s="4"/>
    </row>
    <row r="10866" spans="1:1" hidden="1">
      <c r="A10866" s="4"/>
    </row>
    <row r="10867" spans="1:1" hidden="1">
      <c r="A10867" s="4"/>
    </row>
    <row r="10868" spans="1:1" hidden="1">
      <c r="A10868" s="4"/>
    </row>
    <row r="10869" spans="1:1" hidden="1">
      <c r="A10869" s="4"/>
    </row>
    <row r="10870" spans="1:1" hidden="1">
      <c r="A10870" s="4"/>
    </row>
    <row r="10871" spans="1:1" hidden="1">
      <c r="A10871" s="4"/>
    </row>
    <row r="10872" spans="1:1" hidden="1">
      <c r="A10872" s="4"/>
    </row>
    <row r="10873" spans="1:1" hidden="1">
      <c r="A10873" s="4"/>
    </row>
    <row r="10874" spans="1:1" hidden="1">
      <c r="A10874" s="4"/>
    </row>
    <row r="10875" spans="1:1" hidden="1">
      <c r="A10875" s="4"/>
    </row>
    <row r="10876" spans="1:1" hidden="1">
      <c r="A10876" s="4"/>
    </row>
    <row r="10877" spans="1:1" hidden="1">
      <c r="A10877" s="4"/>
    </row>
    <row r="10878" spans="1:1" hidden="1">
      <c r="A10878" s="4"/>
    </row>
    <row r="10879" spans="1:1" hidden="1">
      <c r="A10879" s="4"/>
    </row>
    <row r="10880" spans="1:1" hidden="1">
      <c r="A10880" s="4"/>
    </row>
    <row r="10881" spans="1:1" hidden="1">
      <c r="A10881" s="4"/>
    </row>
    <row r="10882" spans="1:1" hidden="1">
      <c r="A10882" s="4"/>
    </row>
    <row r="10883" spans="1:1" hidden="1">
      <c r="A10883" s="4"/>
    </row>
    <row r="10884" spans="1:1" hidden="1">
      <c r="A10884" s="4"/>
    </row>
    <row r="10885" spans="1:1" hidden="1">
      <c r="A10885" s="4"/>
    </row>
    <row r="10886" spans="1:1" hidden="1">
      <c r="A10886" s="4"/>
    </row>
    <row r="10887" spans="1:1" hidden="1">
      <c r="A10887" s="4"/>
    </row>
    <row r="10888" spans="1:1" hidden="1">
      <c r="A10888" s="4"/>
    </row>
    <row r="10889" spans="1:1" hidden="1">
      <c r="A10889" s="4"/>
    </row>
    <row r="10890" spans="1:1" hidden="1">
      <c r="A10890" s="4"/>
    </row>
    <row r="10891" spans="1:1" hidden="1">
      <c r="A10891" s="4"/>
    </row>
    <row r="10892" spans="1:1" hidden="1">
      <c r="A10892" s="4"/>
    </row>
    <row r="10893" spans="1:1" hidden="1">
      <c r="A10893" s="4"/>
    </row>
    <row r="10894" spans="1:1" hidden="1">
      <c r="A10894" s="4"/>
    </row>
    <row r="10895" spans="1:1" hidden="1">
      <c r="A10895" s="4"/>
    </row>
    <row r="10896" spans="1:1" hidden="1">
      <c r="A10896" s="4"/>
    </row>
    <row r="10897" spans="1:1" hidden="1">
      <c r="A10897" s="4"/>
    </row>
    <row r="10898" spans="1:1" hidden="1">
      <c r="A10898" s="4"/>
    </row>
    <row r="10899" spans="1:1" hidden="1">
      <c r="A10899" s="4"/>
    </row>
    <row r="10900" spans="1:1" hidden="1">
      <c r="A10900" s="4"/>
    </row>
    <row r="10901" spans="1:1" hidden="1">
      <c r="A10901" s="4"/>
    </row>
    <row r="10902" spans="1:1" hidden="1">
      <c r="A10902" s="4"/>
    </row>
    <row r="10903" spans="1:1" hidden="1">
      <c r="A10903" s="4"/>
    </row>
    <row r="10904" spans="1:1" hidden="1">
      <c r="A10904" s="4"/>
    </row>
    <row r="10905" spans="1:1" hidden="1">
      <c r="A10905" s="4"/>
    </row>
    <row r="10906" spans="1:1" hidden="1">
      <c r="A10906" s="4"/>
    </row>
    <row r="10907" spans="1:1" hidden="1">
      <c r="A10907" s="4"/>
    </row>
    <row r="10908" spans="1:1" hidden="1">
      <c r="A10908" s="4"/>
    </row>
    <row r="10909" spans="1:1" hidden="1">
      <c r="A10909" s="4"/>
    </row>
    <row r="10910" spans="1:1" hidden="1">
      <c r="A10910" s="4"/>
    </row>
    <row r="10911" spans="1:1" hidden="1">
      <c r="A10911" s="4"/>
    </row>
    <row r="10912" spans="1:1" hidden="1">
      <c r="A10912" s="4"/>
    </row>
    <row r="10913" spans="1:1" hidden="1">
      <c r="A10913" s="4"/>
    </row>
    <row r="10914" spans="1:1" hidden="1">
      <c r="A10914" s="4"/>
    </row>
    <row r="10915" spans="1:1" hidden="1">
      <c r="A10915" s="4"/>
    </row>
    <row r="10916" spans="1:1" hidden="1">
      <c r="A10916" s="4"/>
    </row>
    <row r="10917" spans="1:1" hidden="1">
      <c r="A10917" s="4"/>
    </row>
    <row r="10918" spans="1:1" hidden="1">
      <c r="A10918" s="4"/>
    </row>
    <row r="10919" spans="1:1" hidden="1">
      <c r="A10919" s="4"/>
    </row>
    <row r="10920" spans="1:1" hidden="1">
      <c r="A10920" s="4"/>
    </row>
    <row r="10921" spans="1:1" hidden="1">
      <c r="A10921" s="4"/>
    </row>
    <row r="10922" spans="1:1" hidden="1">
      <c r="A10922" s="4"/>
    </row>
    <row r="10923" spans="1:1" hidden="1">
      <c r="A10923" s="4"/>
    </row>
    <row r="10924" spans="1:1" hidden="1">
      <c r="A10924" s="4"/>
    </row>
    <row r="10925" spans="1:1" hidden="1">
      <c r="A10925" s="4"/>
    </row>
    <row r="10926" spans="1:1" hidden="1">
      <c r="A10926" s="4"/>
    </row>
    <row r="10927" spans="1:1" hidden="1">
      <c r="A10927" s="4"/>
    </row>
    <row r="10928" spans="1:1" hidden="1">
      <c r="A10928" s="4"/>
    </row>
    <row r="10929" spans="1:1" hidden="1">
      <c r="A10929" s="4"/>
    </row>
    <row r="10930" spans="1:1" hidden="1">
      <c r="A10930" s="4"/>
    </row>
    <row r="10931" spans="1:1" hidden="1">
      <c r="A10931" s="4"/>
    </row>
    <row r="10932" spans="1:1" hidden="1">
      <c r="A10932" s="4"/>
    </row>
    <row r="10933" spans="1:1" hidden="1">
      <c r="A10933" s="4"/>
    </row>
    <row r="10934" spans="1:1" hidden="1">
      <c r="A10934" s="4"/>
    </row>
    <row r="10935" spans="1:1" hidden="1">
      <c r="A10935" s="4"/>
    </row>
    <row r="10936" spans="1:1" hidden="1">
      <c r="A10936" s="4"/>
    </row>
    <row r="10937" spans="1:1" hidden="1">
      <c r="A10937" s="4"/>
    </row>
    <row r="10938" spans="1:1" hidden="1">
      <c r="A10938" s="4"/>
    </row>
    <row r="10939" spans="1:1" hidden="1">
      <c r="A10939" s="4"/>
    </row>
    <row r="10940" spans="1:1" hidden="1">
      <c r="A10940" s="4"/>
    </row>
    <row r="10941" spans="1:1" hidden="1">
      <c r="A10941" s="4"/>
    </row>
    <row r="10942" spans="1:1" hidden="1">
      <c r="A10942" s="4"/>
    </row>
    <row r="10943" spans="1:1" hidden="1">
      <c r="A10943" s="4"/>
    </row>
    <row r="10944" spans="1:1" hidden="1">
      <c r="A10944" s="4"/>
    </row>
    <row r="10945" spans="1:1" hidden="1">
      <c r="A10945" s="4"/>
    </row>
    <row r="10946" spans="1:1" hidden="1">
      <c r="A10946" s="4"/>
    </row>
    <row r="10947" spans="1:1" hidden="1">
      <c r="A10947" s="4"/>
    </row>
    <row r="10948" spans="1:1" hidden="1">
      <c r="A10948" s="4"/>
    </row>
    <row r="10949" spans="1:1" hidden="1">
      <c r="A10949" s="4"/>
    </row>
    <row r="10950" spans="1:1" hidden="1">
      <c r="A10950" s="4"/>
    </row>
    <row r="10951" spans="1:1" hidden="1">
      <c r="A10951" s="4"/>
    </row>
    <row r="10952" spans="1:1" hidden="1">
      <c r="A10952" s="4"/>
    </row>
    <row r="10953" spans="1:1" hidden="1">
      <c r="A10953" s="4"/>
    </row>
    <row r="10954" spans="1:1" hidden="1">
      <c r="A10954" s="4"/>
    </row>
    <row r="10955" spans="1:1" hidden="1">
      <c r="A10955" s="4"/>
    </row>
    <row r="10956" spans="1:1" hidden="1">
      <c r="A10956" s="4"/>
    </row>
    <row r="10957" spans="1:1" hidden="1">
      <c r="A10957" s="4"/>
    </row>
    <row r="10958" spans="1:1" hidden="1">
      <c r="A10958" s="4"/>
    </row>
    <row r="10959" spans="1:1" hidden="1">
      <c r="A10959" s="4"/>
    </row>
    <row r="10960" spans="1:1" hidden="1">
      <c r="A10960" s="4"/>
    </row>
    <row r="10961" spans="1:1" hidden="1">
      <c r="A10961" s="4"/>
    </row>
    <row r="10962" spans="1:1" hidden="1">
      <c r="A10962" s="4"/>
    </row>
    <row r="10963" spans="1:1" hidden="1">
      <c r="A10963" s="4"/>
    </row>
    <row r="10964" spans="1:1" hidden="1">
      <c r="A10964" s="4"/>
    </row>
    <row r="10965" spans="1:1" hidden="1">
      <c r="A10965" s="4"/>
    </row>
    <row r="10966" spans="1:1" hidden="1">
      <c r="A10966" s="4"/>
    </row>
    <row r="10967" spans="1:1" hidden="1">
      <c r="A10967" s="4"/>
    </row>
    <row r="10968" spans="1:1" hidden="1">
      <c r="A10968" s="4"/>
    </row>
    <row r="10969" spans="1:1" hidden="1">
      <c r="A10969" s="4"/>
    </row>
    <row r="10970" spans="1:1" hidden="1">
      <c r="A10970" s="4"/>
    </row>
    <row r="10971" spans="1:1" hidden="1">
      <c r="A10971" s="4"/>
    </row>
    <row r="10972" spans="1:1" hidden="1">
      <c r="A10972" s="4"/>
    </row>
    <row r="10973" spans="1:1" hidden="1">
      <c r="A10973" s="4"/>
    </row>
    <row r="10974" spans="1:1" hidden="1">
      <c r="A10974" s="4"/>
    </row>
    <row r="10975" spans="1:1" hidden="1">
      <c r="A10975" s="4"/>
    </row>
    <row r="10976" spans="1:1" hidden="1">
      <c r="A10976" s="4"/>
    </row>
    <row r="10977" spans="1:1" hidden="1">
      <c r="A10977" s="4"/>
    </row>
    <row r="10978" spans="1:1" hidden="1">
      <c r="A10978" s="4"/>
    </row>
    <row r="10979" spans="1:1" hidden="1">
      <c r="A10979" s="4"/>
    </row>
    <row r="10980" spans="1:1" hidden="1">
      <c r="A10980" s="4"/>
    </row>
    <row r="10981" spans="1:1" hidden="1">
      <c r="A10981" s="4"/>
    </row>
    <row r="10982" spans="1:1" hidden="1">
      <c r="A10982" s="4"/>
    </row>
    <row r="10983" spans="1:1" hidden="1">
      <c r="A10983" s="4"/>
    </row>
    <row r="10984" spans="1:1" hidden="1">
      <c r="A10984" s="4"/>
    </row>
    <row r="10985" spans="1:1" hidden="1">
      <c r="A10985" s="4"/>
    </row>
    <row r="10986" spans="1:1" hidden="1">
      <c r="A10986" s="4"/>
    </row>
    <row r="10987" spans="1:1" hidden="1">
      <c r="A10987" s="4"/>
    </row>
    <row r="10988" spans="1:1" hidden="1">
      <c r="A10988" s="4"/>
    </row>
    <row r="10989" spans="1:1" hidden="1">
      <c r="A10989" s="4"/>
    </row>
    <row r="10990" spans="1:1" hidden="1">
      <c r="A10990" s="4"/>
    </row>
    <row r="10991" spans="1:1" hidden="1">
      <c r="A10991" s="4"/>
    </row>
    <row r="10992" spans="1:1" hidden="1">
      <c r="A10992" s="4"/>
    </row>
    <row r="10993" spans="1:1" hidden="1">
      <c r="A10993" s="4"/>
    </row>
    <row r="10994" spans="1:1" hidden="1">
      <c r="A10994" s="4"/>
    </row>
    <row r="10995" spans="1:1" hidden="1">
      <c r="A10995" s="4"/>
    </row>
    <row r="10996" spans="1:1" hidden="1">
      <c r="A10996" s="4"/>
    </row>
    <row r="10997" spans="1:1" hidden="1">
      <c r="A10997" s="4"/>
    </row>
    <row r="10998" spans="1:1" hidden="1">
      <c r="A10998" s="4"/>
    </row>
    <row r="10999" spans="1:1" hidden="1">
      <c r="A10999" s="4"/>
    </row>
    <row r="11000" spans="1:1" hidden="1">
      <c r="A11000" s="4"/>
    </row>
    <row r="11001" spans="1:1" hidden="1">
      <c r="A11001" s="4"/>
    </row>
    <row r="11002" spans="1:1" hidden="1">
      <c r="A11002" s="4"/>
    </row>
    <row r="11003" spans="1:1" hidden="1">
      <c r="A11003" s="4"/>
    </row>
    <row r="11004" spans="1:1" hidden="1">
      <c r="A11004" s="4"/>
    </row>
    <row r="11005" spans="1:1" hidden="1">
      <c r="A11005" s="4"/>
    </row>
    <row r="11006" spans="1:1" hidden="1">
      <c r="A11006" s="4"/>
    </row>
    <row r="11007" spans="1:1" hidden="1">
      <c r="A11007" s="4"/>
    </row>
    <row r="11008" spans="1:1" hidden="1">
      <c r="A11008" s="4"/>
    </row>
    <row r="11009" spans="1:1" hidden="1">
      <c r="A11009" s="4"/>
    </row>
    <row r="11010" spans="1:1" hidden="1">
      <c r="A11010" s="4"/>
    </row>
    <row r="11011" spans="1:1" hidden="1">
      <c r="A11011" s="4"/>
    </row>
    <row r="11012" spans="1:1" hidden="1">
      <c r="A11012" s="4"/>
    </row>
    <row r="11013" spans="1:1" hidden="1">
      <c r="A11013" s="4"/>
    </row>
    <row r="11014" spans="1:1" hidden="1">
      <c r="A11014" s="4"/>
    </row>
    <row r="11015" spans="1:1" hidden="1">
      <c r="A11015" s="4"/>
    </row>
    <row r="11016" spans="1:1" hidden="1">
      <c r="A11016" s="4"/>
    </row>
    <row r="11017" spans="1:1" hidden="1">
      <c r="A11017" s="4"/>
    </row>
    <row r="11018" spans="1:1" hidden="1">
      <c r="A11018" s="4"/>
    </row>
    <row r="11019" spans="1:1" hidden="1">
      <c r="A11019" s="4"/>
    </row>
    <row r="11020" spans="1:1" hidden="1">
      <c r="A11020" s="4"/>
    </row>
    <row r="11021" spans="1:1" hidden="1">
      <c r="A11021" s="4"/>
    </row>
    <row r="11022" spans="1:1" hidden="1">
      <c r="A11022" s="4"/>
    </row>
    <row r="11023" spans="1:1" hidden="1">
      <c r="A11023" s="4"/>
    </row>
    <row r="11024" spans="1:1" hidden="1">
      <c r="A11024" s="4"/>
    </row>
    <row r="11025" spans="1:1" hidden="1">
      <c r="A11025" s="4"/>
    </row>
    <row r="11026" spans="1:1" hidden="1">
      <c r="A11026" s="4"/>
    </row>
    <row r="11027" spans="1:1" hidden="1">
      <c r="A11027" s="4"/>
    </row>
    <row r="11028" spans="1:1" hidden="1">
      <c r="A11028" s="4"/>
    </row>
    <row r="11029" spans="1:1" hidden="1">
      <c r="A11029" s="4"/>
    </row>
    <row r="11030" spans="1:1" hidden="1">
      <c r="A11030" s="4"/>
    </row>
    <row r="11031" spans="1:1" hidden="1">
      <c r="A11031" s="4"/>
    </row>
    <row r="11032" spans="1:1" hidden="1">
      <c r="A11032" s="4"/>
    </row>
    <row r="11033" spans="1:1" hidden="1">
      <c r="A11033" s="4"/>
    </row>
    <row r="11034" spans="1:1" hidden="1">
      <c r="A11034" s="4"/>
    </row>
    <row r="11035" spans="1:1" hidden="1">
      <c r="A11035" s="4"/>
    </row>
    <row r="11036" spans="1:1" hidden="1">
      <c r="A11036" s="4"/>
    </row>
    <row r="11037" spans="1:1" hidden="1">
      <c r="A11037" s="4"/>
    </row>
    <row r="11038" spans="1:1" hidden="1">
      <c r="A11038" s="4"/>
    </row>
    <row r="11039" spans="1:1" hidden="1">
      <c r="A11039" s="4"/>
    </row>
    <row r="11040" spans="1:1" hidden="1">
      <c r="A11040" s="4"/>
    </row>
    <row r="11041" spans="1:1" hidden="1">
      <c r="A11041" s="4"/>
    </row>
    <row r="11042" spans="1:1" hidden="1">
      <c r="A11042" s="4"/>
    </row>
    <row r="11043" spans="1:1" hidden="1">
      <c r="A11043" s="4"/>
    </row>
    <row r="11044" spans="1:1" hidden="1">
      <c r="A11044" s="4"/>
    </row>
    <row r="11045" spans="1:1" hidden="1">
      <c r="A11045" s="4"/>
    </row>
    <row r="11046" spans="1:1" hidden="1">
      <c r="A11046" s="4"/>
    </row>
    <row r="11047" spans="1:1" hidden="1">
      <c r="A11047" s="4"/>
    </row>
    <row r="11048" spans="1:1" hidden="1">
      <c r="A11048" s="4"/>
    </row>
    <row r="11049" spans="1:1" hidden="1">
      <c r="A11049" s="4"/>
    </row>
    <row r="11050" spans="1:1" hidden="1">
      <c r="A11050" s="4"/>
    </row>
    <row r="11051" spans="1:1" hidden="1">
      <c r="A11051" s="4"/>
    </row>
    <row r="11052" spans="1:1" hidden="1">
      <c r="A11052" s="4"/>
    </row>
    <row r="11053" spans="1:1" hidden="1">
      <c r="A11053" s="4"/>
    </row>
    <row r="11054" spans="1:1" hidden="1">
      <c r="A11054" s="4"/>
    </row>
    <row r="11055" spans="1:1" hidden="1">
      <c r="A11055" s="4"/>
    </row>
    <row r="11056" spans="1:1" hidden="1">
      <c r="A11056" s="4"/>
    </row>
    <row r="11057" spans="1:1" hidden="1">
      <c r="A11057" s="4"/>
    </row>
    <row r="11058" spans="1:1" hidden="1">
      <c r="A11058" s="4"/>
    </row>
    <row r="11059" spans="1:1" hidden="1">
      <c r="A11059" s="4"/>
    </row>
    <row r="11060" spans="1:1" hidden="1">
      <c r="A11060" s="4"/>
    </row>
    <row r="11061" spans="1:1" hidden="1">
      <c r="A11061" s="4"/>
    </row>
    <row r="11062" spans="1:1" hidden="1">
      <c r="A11062" s="4"/>
    </row>
    <row r="11063" spans="1:1" hidden="1">
      <c r="A11063" s="4"/>
    </row>
    <row r="11064" spans="1:1" hidden="1">
      <c r="A11064" s="4"/>
    </row>
    <row r="11065" spans="1:1" hidden="1">
      <c r="A11065" s="4"/>
    </row>
    <row r="11066" spans="1:1" hidden="1">
      <c r="A11066" s="4"/>
    </row>
    <row r="11067" spans="1:1" hidden="1">
      <c r="A11067" s="4"/>
    </row>
    <row r="11068" spans="1:1" hidden="1">
      <c r="A11068" s="4"/>
    </row>
    <row r="11069" spans="1:1" hidden="1">
      <c r="A11069" s="4"/>
    </row>
    <row r="11070" spans="1:1" hidden="1">
      <c r="A11070" s="4"/>
    </row>
    <row r="11071" spans="1:1" hidden="1">
      <c r="A11071" s="4"/>
    </row>
    <row r="11072" spans="1:1" hidden="1">
      <c r="A11072" s="4"/>
    </row>
    <row r="11073" spans="1:1" hidden="1">
      <c r="A11073" s="4"/>
    </row>
    <row r="11074" spans="1:1" hidden="1">
      <c r="A11074" s="4"/>
    </row>
    <row r="11075" spans="1:1" hidden="1">
      <c r="A11075" s="4"/>
    </row>
    <row r="11076" spans="1:1" hidden="1">
      <c r="A11076" s="4"/>
    </row>
    <row r="11077" spans="1:1" hidden="1">
      <c r="A11077" s="4"/>
    </row>
    <row r="11078" spans="1:1" hidden="1">
      <c r="A11078" s="4"/>
    </row>
    <row r="11079" spans="1:1" hidden="1">
      <c r="A11079" s="4"/>
    </row>
    <row r="11080" spans="1:1" hidden="1">
      <c r="A11080" s="4"/>
    </row>
    <row r="11081" spans="1:1" hidden="1">
      <c r="A11081" s="4"/>
    </row>
    <row r="11082" spans="1:1" hidden="1">
      <c r="A11082" s="4"/>
    </row>
    <row r="11083" spans="1:1" hidden="1">
      <c r="A11083" s="4"/>
    </row>
    <row r="11084" spans="1:1" hidden="1">
      <c r="A11084" s="4"/>
    </row>
    <row r="11085" spans="1:1" hidden="1">
      <c r="A11085" s="4"/>
    </row>
    <row r="11086" spans="1:1" hidden="1">
      <c r="A11086" s="4"/>
    </row>
    <row r="11087" spans="1:1" hidden="1">
      <c r="A11087" s="4"/>
    </row>
    <row r="11088" spans="1:1" hidden="1">
      <c r="A11088" s="4"/>
    </row>
    <row r="11089" spans="1:1" hidden="1">
      <c r="A11089" s="4"/>
    </row>
    <row r="11090" spans="1:1" hidden="1">
      <c r="A11090" s="4"/>
    </row>
    <row r="11091" spans="1:1" hidden="1">
      <c r="A11091" s="4"/>
    </row>
    <row r="11092" spans="1:1" hidden="1">
      <c r="A11092" s="4"/>
    </row>
    <row r="11093" spans="1:1" hidden="1">
      <c r="A11093" s="4"/>
    </row>
    <row r="11094" spans="1:1" hidden="1">
      <c r="A11094" s="4"/>
    </row>
    <row r="11095" spans="1:1" hidden="1">
      <c r="A11095" s="4"/>
    </row>
    <row r="11096" spans="1:1" hidden="1">
      <c r="A11096" s="4"/>
    </row>
    <row r="11097" spans="1:1" hidden="1">
      <c r="A11097" s="4"/>
    </row>
    <row r="11098" spans="1:1" hidden="1">
      <c r="A11098" s="4"/>
    </row>
    <row r="11099" spans="1:1" hidden="1">
      <c r="A11099" s="4"/>
    </row>
    <row r="11100" spans="1:1" hidden="1">
      <c r="A11100" s="4"/>
    </row>
    <row r="11101" spans="1:1" hidden="1">
      <c r="A11101" s="4"/>
    </row>
    <row r="11102" spans="1:1" hidden="1">
      <c r="A11102" s="4"/>
    </row>
    <row r="11103" spans="1:1" hidden="1">
      <c r="A11103" s="4"/>
    </row>
    <row r="11104" spans="1:1" hidden="1">
      <c r="A11104" s="4"/>
    </row>
    <row r="11105" spans="1:1" hidden="1">
      <c r="A11105" s="4"/>
    </row>
    <row r="11106" spans="1:1" hidden="1">
      <c r="A11106" s="4"/>
    </row>
    <row r="11107" spans="1:1" hidden="1">
      <c r="A11107" s="4"/>
    </row>
    <row r="11108" spans="1:1" hidden="1">
      <c r="A11108" s="4"/>
    </row>
    <row r="11109" spans="1:1" hidden="1">
      <c r="A11109" s="4"/>
    </row>
    <row r="11110" spans="1:1" hidden="1">
      <c r="A11110" s="4"/>
    </row>
    <row r="11111" spans="1:1" hidden="1">
      <c r="A11111" s="4"/>
    </row>
    <row r="11112" spans="1:1" hidden="1">
      <c r="A11112" s="4"/>
    </row>
    <row r="11113" spans="1:1" hidden="1">
      <c r="A11113" s="4"/>
    </row>
    <row r="11114" spans="1:1" hidden="1">
      <c r="A11114" s="4"/>
    </row>
    <row r="11115" spans="1:1" hidden="1">
      <c r="A11115" s="4"/>
    </row>
    <row r="11116" spans="1:1" hidden="1">
      <c r="A11116" s="4"/>
    </row>
    <row r="11117" spans="1:1" hidden="1">
      <c r="A11117" s="4"/>
    </row>
    <row r="11118" spans="1:1" hidden="1">
      <c r="A11118" s="4"/>
    </row>
    <row r="11119" spans="1:1" hidden="1">
      <c r="A11119" s="4"/>
    </row>
    <row r="11120" spans="1:1" hidden="1">
      <c r="A11120" s="4"/>
    </row>
    <row r="11121" spans="1:1" hidden="1">
      <c r="A11121" s="4"/>
    </row>
    <row r="11122" spans="1:1" hidden="1">
      <c r="A11122" s="4"/>
    </row>
    <row r="11123" spans="1:1" hidden="1">
      <c r="A11123" s="4"/>
    </row>
    <row r="11124" spans="1:1" hidden="1">
      <c r="A11124" s="4"/>
    </row>
    <row r="11125" spans="1:1" hidden="1">
      <c r="A11125" s="4"/>
    </row>
    <row r="11126" spans="1:1" hidden="1">
      <c r="A11126" s="4"/>
    </row>
    <row r="11127" spans="1:1" hidden="1">
      <c r="A11127" s="4"/>
    </row>
    <row r="11128" spans="1:1" hidden="1">
      <c r="A11128" s="4"/>
    </row>
    <row r="11129" spans="1:1" hidden="1">
      <c r="A11129" s="4"/>
    </row>
    <row r="11130" spans="1:1" hidden="1">
      <c r="A11130" s="4"/>
    </row>
    <row r="11131" spans="1:1" hidden="1">
      <c r="A11131" s="4"/>
    </row>
    <row r="11132" spans="1:1" hidden="1">
      <c r="A11132" s="4"/>
    </row>
    <row r="11133" spans="1:1" hidden="1">
      <c r="A11133" s="4"/>
    </row>
    <row r="11134" spans="1:1" hidden="1">
      <c r="A11134" s="4"/>
    </row>
    <row r="11135" spans="1:1" hidden="1">
      <c r="A11135" s="4"/>
    </row>
    <row r="11136" spans="1:1" hidden="1">
      <c r="A11136" s="4"/>
    </row>
    <row r="11137" spans="1:1" hidden="1">
      <c r="A11137" s="4"/>
    </row>
    <row r="11138" spans="1:1" hidden="1">
      <c r="A11138" s="4"/>
    </row>
    <row r="11139" spans="1:1" hidden="1">
      <c r="A11139" s="4"/>
    </row>
    <row r="11140" spans="1:1" hidden="1">
      <c r="A11140" s="4"/>
    </row>
    <row r="11141" spans="1:1" hidden="1">
      <c r="A11141" s="4"/>
    </row>
    <row r="11142" spans="1:1" hidden="1">
      <c r="A11142" s="4"/>
    </row>
    <row r="11143" spans="1:1" hidden="1">
      <c r="A11143" s="4"/>
    </row>
    <row r="11144" spans="1:1" hidden="1">
      <c r="A11144" s="4"/>
    </row>
    <row r="11145" spans="1:1" hidden="1">
      <c r="A11145" s="4"/>
    </row>
    <row r="11146" spans="1:1" hidden="1">
      <c r="A11146" s="4"/>
    </row>
    <row r="11147" spans="1:1" hidden="1">
      <c r="A11147" s="4"/>
    </row>
    <row r="11148" spans="1:1" hidden="1">
      <c r="A11148" s="4"/>
    </row>
    <row r="11149" spans="1:1" hidden="1">
      <c r="A11149" s="4"/>
    </row>
    <row r="11150" spans="1:1" hidden="1">
      <c r="A11150" s="4"/>
    </row>
    <row r="11151" spans="1:1" hidden="1">
      <c r="A11151" s="4"/>
    </row>
    <row r="11152" spans="1:1" hidden="1">
      <c r="A11152" s="4"/>
    </row>
    <row r="11153" spans="1:1" hidden="1">
      <c r="A11153" s="4"/>
    </row>
    <row r="11154" spans="1:1" hidden="1">
      <c r="A11154" s="4"/>
    </row>
    <row r="11155" spans="1:1" hidden="1">
      <c r="A11155" s="4"/>
    </row>
    <row r="11156" spans="1:1" hidden="1">
      <c r="A11156" s="4"/>
    </row>
    <row r="11157" spans="1:1" hidden="1">
      <c r="A11157" s="4"/>
    </row>
    <row r="11158" spans="1:1" hidden="1">
      <c r="A11158" s="4"/>
    </row>
    <row r="11159" spans="1:1" hidden="1">
      <c r="A11159" s="4"/>
    </row>
    <row r="11160" spans="1:1" hidden="1">
      <c r="A11160" s="4"/>
    </row>
    <row r="11161" spans="1:1" hidden="1">
      <c r="A11161" s="4"/>
    </row>
    <row r="11162" spans="1:1" hidden="1">
      <c r="A11162" s="4"/>
    </row>
    <row r="11163" spans="1:1" hidden="1">
      <c r="A11163" s="4"/>
    </row>
    <row r="11164" spans="1:1" hidden="1">
      <c r="A11164" s="4"/>
    </row>
    <row r="11165" spans="1:1" hidden="1">
      <c r="A11165" s="4"/>
    </row>
    <row r="11166" spans="1:1" hidden="1">
      <c r="A11166" s="4"/>
    </row>
    <row r="11167" spans="1:1" hidden="1">
      <c r="A11167" s="4"/>
    </row>
    <row r="11168" spans="1:1" hidden="1">
      <c r="A11168" s="4"/>
    </row>
    <row r="11169" spans="1:1" hidden="1">
      <c r="A11169" s="4"/>
    </row>
    <row r="11170" spans="1:1" hidden="1">
      <c r="A11170" s="4"/>
    </row>
    <row r="11171" spans="1:1" hidden="1">
      <c r="A11171" s="4"/>
    </row>
    <row r="11172" spans="1:1" hidden="1">
      <c r="A11172" s="4"/>
    </row>
    <row r="11173" spans="1:1" hidden="1">
      <c r="A11173" s="4"/>
    </row>
    <row r="11174" spans="1:1" hidden="1">
      <c r="A11174" s="4"/>
    </row>
    <row r="11175" spans="1:1" hidden="1">
      <c r="A11175" s="4"/>
    </row>
    <row r="11176" spans="1:1" hidden="1">
      <c r="A11176" s="4"/>
    </row>
    <row r="11177" spans="1:1" hidden="1">
      <c r="A11177" s="4"/>
    </row>
    <row r="11178" spans="1:1" hidden="1">
      <c r="A11178" s="4"/>
    </row>
    <row r="11179" spans="1:1" hidden="1">
      <c r="A11179" s="4"/>
    </row>
    <row r="11180" spans="1:1" hidden="1">
      <c r="A11180" s="4"/>
    </row>
    <row r="11181" spans="1:1" hidden="1">
      <c r="A11181" s="4"/>
    </row>
    <row r="11182" spans="1:1" hidden="1">
      <c r="A11182" s="4"/>
    </row>
    <row r="11183" spans="1:1" hidden="1">
      <c r="A11183" s="4"/>
    </row>
    <row r="11184" spans="1:1" hidden="1">
      <c r="A11184" s="4"/>
    </row>
    <row r="11185" spans="1:1" hidden="1">
      <c r="A11185" s="4"/>
    </row>
    <row r="11186" spans="1:1" hidden="1">
      <c r="A11186" s="4"/>
    </row>
    <row r="11187" spans="1:1" hidden="1">
      <c r="A11187" s="4"/>
    </row>
    <row r="11188" spans="1:1" hidden="1">
      <c r="A11188" s="4"/>
    </row>
    <row r="11189" spans="1:1" hidden="1">
      <c r="A11189" s="4"/>
    </row>
    <row r="11190" spans="1:1" hidden="1">
      <c r="A11190" s="4"/>
    </row>
    <row r="11191" spans="1:1" hidden="1">
      <c r="A11191" s="4"/>
    </row>
    <row r="11192" spans="1:1" hidden="1">
      <c r="A11192" s="4"/>
    </row>
    <row r="11193" spans="1:1" hidden="1">
      <c r="A11193" s="4"/>
    </row>
    <row r="11194" spans="1:1" hidden="1">
      <c r="A11194" s="4"/>
    </row>
    <row r="11195" spans="1:1" hidden="1">
      <c r="A11195" s="4"/>
    </row>
    <row r="11196" spans="1:1" hidden="1">
      <c r="A11196" s="4"/>
    </row>
    <row r="11197" spans="1:1" hidden="1">
      <c r="A11197" s="4"/>
    </row>
    <row r="11198" spans="1:1" hidden="1">
      <c r="A11198" s="4"/>
    </row>
    <row r="11199" spans="1:1" hidden="1">
      <c r="A11199" s="4"/>
    </row>
    <row r="11200" spans="1:1" hidden="1">
      <c r="A11200" s="4"/>
    </row>
    <row r="11201" spans="1:1" hidden="1">
      <c r="A11201" s="4"/>
    </row>
    <row r="11202" spans="1:1" hidden="1">
      <c r="A11202" s="4"/>
    </row>
    <row r="11203" spans="1:1" hidden="1">
      <c r="A11203" s="4"/>
    </row>
    <row r="11204" spans="1:1" hidden="1">
      <c r="A11204" s="4"/>
    </row>
    <row r="11205" spans="1:1" hidden="1">
      <c r="A11205" s="4"/>
    </row>
    <row r="11206" spans="1:1" hidden="1">
      <c r="A11206" s="4"/>
    </row>
    <row r="11207" spans="1:1" hidden="1">
      <c r="A11207" s="4"/>
    </row>
    <row r="11208" spans="1:1" hidden="1">
      <c r="A11208" s="4"/>
    </row>
    <row r="11209" spans="1:1" hidden="1">
      <c r="A11209" s="4"/>
    </row>
    <row r="11210" spans="1:1" hidden="1">
      <c r="A11210" s="4"/>
    </row>
    <row r="11211" spans="1:1" hidden="1">
      <c r="A11211" s="4"/>
    </row>
    <row r="11212" spans="1:1" hidden="1">
      <c r="A11212" s="4"/>
    </row>
    <row r="11213" spans="1:1" hidden="1">
      <c r="A11213" s="4"/>
    </row>
    <row r="11214" spans="1:1" hidden="1">
      <c r="A11214" s="4"/>
    </row>
    <row r="11215" spans="1:1" hidden="1">
      <c r="A11215" s="4"/>
    </row>
    <row r="11216" spans="1:1" hidden="1">
      <c r="A11216" s="4"/>
    </row>
    <row r="11217" spans="1:1" hidden="1">
      <c r="A11217" s="4"/>
    </row>
    <row r="11218" spans="1:1" hidden="1">
      <c r="A11218" s="4"/>
    </row>
    <row r="11219" spans="1:1" hidden="1">
      <c r="A11219" s="4"/>
    </row>
    <row r="11220" spans="1:1" hidden="1">
      <c r="A11220" s="4"/>
    </row>
    <row r="11221" spans="1:1" hidden="1">
      <c r="A11221" s="4"/>
    </row>
    <row r="11222" spans="1:1" hidden="1">
      <c r="A11222" s="4"/>
    </row>
    <row r="11223" spans="1:1" hidden="1">
      <c r="A11223" s="4"/>
    </row>
    <row r="11224" spans="1:1" hidden="1">
      <c r="A11224" s="4"/>
    </row>
    <row r="11225" spans="1:1" hidden="1">
      <c r="A11225" s="4"/>
    </row>
    <row r="11226" spans="1:1" hidden="1">
      <c r="A11226" s="4"/>
    </row>
    <row r="11227" spans="1:1" hidden="1">
      <c r="A11227" s="4"/>
    </row>
    <row r="11228" spans="1:1" hidden="1">
      <c r="A11228" s="4"/>
    </row>
    <row r="11229" spans="1:1" hidden="1">
      <c r="A11229" s="4"/>
    </row>
    <row r="11230" spans="1:1" hidden="1">
      <c r="A11230" s="4"/>
    </row>
    <row r="11231" spans="1:1" hidden="1">
      <c r="A11231" s="4"/>
    </row>
    <row r="11232" spans="1:1" hidden="1">
      <c r="A11232" s="4"/>
    </row>
    <row r="11233" spans="1:1" hidden="1">
      <c r="A11233" s="4"/>
    </row>
    <row r="11234" spans="1:1" hidden="1">
      <c r="A11234" s="4"/>
    </row>
    <row r="11235" spans="1:1" hidden="1">
      <c r="A11235" s="4"/>
    </row>
    <row r="11236" spans="1:1" hidden="1">
      <c r="A11236" s="4"/>
    </row>
    <row r="11237" spans="1:1" hidden="1">
      <c r="A11237" s="4"/>
    </row>
    <row r="11238" spans="1:1" hidden="1">
      <c r="A11238" s="4"/>
    </row>
    <row r="11239" spans="1:1" hidden="1">
      <c r="A11239" s="4"/>
    </row>
    <row r="11240" spans="1:1" hidden="1">
      <c r="A11240" s="4"/>
    </row>
    <row r="11241" spans="1:1" hidden="1">
      <c r="A11241" s="4"/>
    </row>
    <row r="11242" spans="1:1" hidden="1">
      <c r="A11242" s="4"/>
    </row>
    <row r="11243" spans="1:1" hidden="1">
      <c r="A11243" s="4"/>
    </row>
    <row r="11244" spans="1:1" hidden="1">
      <c r="A11244" s="4"/>
    </row>
    <row r="11245" spans="1:1" hidden="1">
      <c r="A11245" s="4"/>
    </row>
    <row r="11246" spans="1:1" hidden="1">
      <c r="A11246" s="4"/>
    </row>
    <row r="11247" spans="1:1" hidden="1">
      <c r="A11247" s="4"/>
    </row>
    <row r="11248" spans="1:1" hidden="1">
      <c r="A11248" s="4"/>
    </row>
    <row r="11249" spans="1:1" hidden="1">
      <c r="A11249" s="4"/>
    </row>
    <row r="11250" spans="1:1" hidden="1">
      <c r="A11250" s="4"/>
    </row>
    <row r="11251" spans="1:1" hidden="1">
      <c r="A11251" s="4"/>
    </row>
    <row r="11252" spans="1:1" hidden="1">
      <c r="A11252" s="4"/>
    </row>
    <row r="11253" spans="1:1" hidden="1">
      <c r="A11253" s="4"/>
    </row>
    <row r="11254" spans="1:1" hidden="1">
      <c r="A11254" s="4"/>
    </row>
    <row r="11255" spans="1:1" hidden="1">
      <c r="A11255" s="4"/>
    </row>
    <row r="11256" spans="1:1" hidden="1">
      <c r="A11256" s="4"/>
    </row>
    <row r="11257" spans="1:1" hidden="1">
      <c r="A11257" s="4"/>
    </row>
    <row r="11258" spans="1:1" hidden="1">
      <c r="A11258" s="4"/>
    </row>
    <row r="11259" spans="1:1" hidden="1">
      <c r="A11259" s="4"/>
    </row>
    <row r="11260" spans="1:1" hidden="1">
      <c r="A11260" s="4"/>
    </row>
    <row r="11261" spans="1:1" hidden="1">
      <c r="A11261" s="4"/>
    </row>
    <row r="11262" spans="1:1" hidden="1">
      <c r="A11262" s="4"/>
    </row>
    <row r="11263" spans="1:1" hidden="1">
      <c r="A11263" s="4"/>
    </row>
    <row r="11264" spans="1:1" hidden="1">
      <c r="A11264" s="4"/>
    </row>
    <row r="11265" spans="1:1" hidden="1">
      <c r="A11265" s="4"/>
    </row>
    <row r="11266" spans="1:1" hidden="1">
      <c r="A11266" s="4"/>
    </row>
    <row r="11267" spans="1:1" hidden="1">
      <c r="A11267" s="4"/>
    </row>
    <row r="11268" spans="1:1" hidden="1">
      <c r="A11268" s="4"/>
    </row>
    <row r="11269" spans="1:1" hidden="1">
      <c r="A11269" s="4"/>
    </row>
    <row r="11270" spans="1:1" hidden="1">
      <c r="A11270" s="4"/>
    </row>
    <row r="11271" spans="1:1" hidden="1">
      <c r="A11271" s="4"/>
    </row>
    <row r="11272" spans="1:1" hidden="1">
      <c r="A11272" s="4"/>
    </row>
    <row r="11273" spans="1:1" hidden="1">
      <c r="A11273" s="4"/>
    </row>
    <row r="11274" spans="1:1" hidden="1">
      <c r="A11274" s="4"/>
    </row>
    <row r="11275" spans="1:1" hidden="1">
      <c r="A11275" s="4"/>
    </row>
    <row r="11276" spans="1:1" hidden="1">
      <c r="A11276" s="4"/>
    </row>
    <row r="11277" spans="1:1" hidden="1">
      <c r="A11277" s="4"/>
    </row>
    <row r="11278" spans="1:1" hidden="1">
      <c r="A11278" s="4"/>
    </row>
    <row r="11279" spans="1:1" hidden="1">
      <c r="A11279" s="4"/>
    </row>
    <row r="11280" spans="1:1" hidden="1">
      <c r="A11280" s="4"/>
    </row>
    <row r="11281" spans="1:1" hidden="1">
      <c r="A11281" s="4"/>
    </row>
    <row r="11282" spans="1:1" hidden="1">
      <c r="A11282" s="4"/>
    </row>
    <row r="11283" spans="1:1" hidden="1">
      <c r="A11283" s="4"/>
    </row>
    <row r="11284" spans="1:1" hidden="1">
      <c r="A11284" s="4"/>
    </row>
    <row r="11285" spans="1:1" hidden="1">
      <c r="A11285" s="4"/>
    </row>
    <row r="11286" spans="1:1" hidden="1">
      <c r="A11286" s="4"/>
    </row>
    <row r="11287" spans="1:1" hidden="1">
      <c r="A11287" s="4"/>
    </row>
    <row r="11288" spans="1:1" hidden="1">
      <c r="A11288" s="4"/>
    </row>
    <row r="11289" spans="1:1" hidden="1">
      <c r="A11289" s="4"/>
    </row>
    <row r="11290" spans="1:1" hidden="1">
      <c r="A11290" s="4"/>
    </row>
    <row r="11291" spans="1:1" hidden="1">
      <c r="A11291" s="4"/>
    </row>
    <row r="11292" spans="1:1" hidden="1">
      <c r="A11292" s="4"/>
    </row>
    <row r="11293" spans="1:1" hidden="1">
      <c r="A11293" s="4"/>
    </row>
    <row r="11294" spans="1:1" hidden="1">
      <c r="A11294" s="4"/>
    </row>
    <row r="11295" spans="1:1" hidden="1">
      <c r="A11295" s="4"/>
    </row>
    <row r="11296" spans="1:1" hidden="1">
      <c r="A11296" s="4"/>
    </row>
    <row r="11297" spans="1:1" hidden="1">
      <c r="A11297" s="4"/>
    </row>
    <row r="11298" spans="1:1" hidden="1">
      <c r="A11298" s="4"/>
    </row>
    <row r="11299" spans="1:1" hidden="1">
      <c r="A11299" s="4"/>
    </row>
    <row r="11300" spans="1:1" hidden="1">
      <c r="A11300" s="4"/>
    </row>
    <row r="11301" spans="1:1" hidden="1">
      <c r="A11301" s="4"/>
    </row>
    <row r="11302" spans="1:1" hidden="1">
      <c r="A11302" s="4"/>
    </row>
    <row r="11303" spans="1:1" hidden="1">
      <c r="A11303" s="4"/>
    </row>
    <row r="11304" spans="1:1" hidden="1">
      <c r="A11304" s="4"/>
    </row>
    <row r="11305" spans="1:1" hidden="1">
      <c r="A11305" s="4"/>
    </row>
    <row r="11306" spans="1:1" hidden="1">
      <c r="A11306" s="4"/>
    </row>
    <row r="11307" spans="1:1" hidden="1">
      <c r="A11307" s="4"/>
    </row>
    <row r="11308" spans="1:1" hidden="1">
      <c r="A11308" s="4"/>
    </row>
    <row r="11309" spans="1:1" hidden="1">
      <c r="A11309" s="4"/>
    </row>
    <row r="11310" spans="1:1" hidden="1">
      <c r="A11310" s="4"/>
    </row>
    <row r="11311" spans="1:1" hidden="1">
      <c r="A11311" s="4"/>
    </row>
    <row r="11312" spans="1:1" hidden="1">
      <c r="A11312" s="4"/>
    </row>
    <row r="11313" spans="1:1" hidden="1">
      <c r="A11313" s="4"/>
    </row>
    <row r="11314" spans="1:1" hidden="1">
      <c r="A11314" s="4"/>
    </row>
    <row r="11315" spans="1:1" hidden="1">
      <c r="A11315" s="4"/>
    </row>
    <row r="11316" spans="1:1" hidden="1">
      <c r="A11316" s="4"/>
    </row>
    <row r="11317" spans="1:1" hidden="1">
      <c r="A11317" s="4"/>
    </row>
    <row r="11318" spans="1:1" hidden="1">
      <c r="A11318" s="4"/>
    </row>
    <row r="11319" spans="1:1" hidden="1">
      <c r="A11319" s="4"/>
    </row>
    <row r="11320" spans="1:1" hidden="1">
      <c r="A11320" s="4"/>
    </row>
    <row r="11321" spans="1:1" hidden="1">
      <c r="A11321" s="4"/>
    </row>
    <row r="11322" spans="1:1" hidden="1">
      <c r="A11322" s="4"/>
    </row>
    <row r="11323" spans="1:1" hidden="1">
      <c r="A11323" s="4"/>
    </row>
    <row r="11324" spans="1:1" hidden="1">
      <c r="A11324" s="4"/>
    </row>
    <row r="11325" spans="1:1" hidden="1">
      <c r="A11325" s="4"/>
    </row>
    <row r="11326" spans="1:1" hidden="1">
      <c r="A11326" s="4"/>
    </row>
    <row r="11327" spans="1:1" hidden="1">
      <c r="A11327" s="4"/>
    </row>
    <row r="11328" spans="1:1" hidden="1">
      <c r="A11328" s="4"/>
    </row>
    <row r="11329" spans="1:1" hidden="1">
      <c r="A11329" s="4"/>
    </row>
    <row r="11330" spans="1:1" hidden="1">
      <c r="A11330" s="4"/>
    </row>
    <row r="11331" spans="1:1" hidden="1">
      <c r="A11331" s="4"/>
    </row>
    <row r="11332" spans="1:1" hidden="1">
      <c r="A11332" s="4"/>
    </row>
    <row r="11333" spans="1:1" hidden="1">
      <c r="A11333" s="4"/>
    </row>
    <row r="11334" spans="1:1" hidden="1">
      <c r="A11334" s="4"/>
    </row>
    <row r="11335" spans="1:1" hidden="1">
      <c r="A11335" s="4"/>
    </row>
    <row r="11336" spans="1:1" hidden="1">
      <c r="A11336" s="4"/>
    </row>
    <row r="11337" spans="1:1" hidden="1">
      <c r="A11337" s="4"/>
    </row>
    <row r="11338" spans="1:1" hidden="1">
      <c r="A11338" s="4"/>
    </row>
    <row r="11339" spans="1:1" hidden="1">
      <c r="A11339" s="4"/>
    </row>
    <row r="11340" spans="1:1" hidden="1">
      <c r="A11340" s="4"/>
    </row>
    <row r="11341" spans="1:1" hidden="1">
      <c r="A11341" s="4"/>
    </row>
    <row r="11342" spans="1:1" hidden="1">
      <c r="A11342" s="4"/>
    </row>
    <row r="11343" spans="1:1" hidden="1">
      <c r="A11343" s="4"/>
    </row>
    <row r="11344" spans="1:1" hidden="1">
      <c r="A11344" s="4"/>
    </row>
    <row r="11345" spans="1:1" hidden="1">
      <c r="A11345" s="4"/>
    </row>
    <row r="11346" spans="1:1" hidden="1">
      <c r="A11346" s="4"/>
    </row>
    <row r="11347" spans="1:1" hidden="1">
      <c r="A11347" s="4"/>
    </row>
    <row r="11348" spans="1:1" hidden="1">
      <c r="A11348" s="4"/>
    </row>
    <row r="11349" spans="1:1" hidden="1">
      <c r="A11349" s="4"/>
    </row>
    <row r="11350" spans="1:1" hidden="1">
      <c r="A11350" s="4"/>
    </row>
    <row r="11351" spans="1:1" hidden="1">
      <c r="A11351" s="4"/>
    </row>
    <row r="11352" spans="1:1" hidden="1">
      <c r="A11352" s="4"/>
    </row>
    <row r="11353" spans="1:1" hidden="1">
      <c r="A11353" s="4"/>
    </row>
    <row r="11354" spans="1:1" hidden="1">
      <c r="A11354" s="4"/>
    </row>
    <row r="11355" spans="1:1" hidden="1">
      <c r="A11355" s="4"/>
    </row>
    <row r="11356" spans="1:1" hidden="1">
      <c r="A11356" s="4"/>
    </row>
    <row r="11357" spans="1:1" hidden="1">
      <c r="A11357" s="4"/>
    </row>
    <row r="11358" spans="1:1" hidden="1">
      <c r="A11358" s="4"/>
    </row>
    <row r="11359" spans="1:1" hidden="1">
      <c r="A11359" s="4"/>
    </row>
    <row r="11360" spans="1:1" hidden="1">
      <c r="A11360" s="4"/>
    </row>
    <row r="11361" spans="1:1" hidden="1">
      <c r="A11361" s="4"/>
    </row>
    <row r="11362" spans="1:1" hidden="1">
      <c r="A11362" s="4"/>
    </row>
    <row r="11363" spans="1:1" hidden="1">
      <c r="A11363" s="4"/>
    </row>
    <row r="11364" spans="1:1" hidden="1">
      <c r="A11364" s="4"/>
    </row>
    <row r="11365" spans="1:1" hidden="1">
      <c r="A11365" s="4"/>
    </row>
    <row r="11366" spans="1:1" hidden="1">
      <c r="A11366" s="4"/>
    </row>
    <row r="11367" spans="1:1" hidden="1">
      <c r="A11367" s="4"/>
    </row>
    <row r="11368" spans="1:1" hidden="1">
      <c r="A11368" s="4"/>
    </row>
    <row r="11369" spans="1:1" hidden="1">
      <c r="A11369" s="4"/>
    </row>
    <row r="11370" spans="1:1" hidden="1">
      <c r="A11370" s="4"/>
    </row>
    <row r="11371" spans="1:1" hidden="1">
      <c r="A11371" s="4"/>
    </row>
    <row r="11372" spans="1:1" hidden="1">
      <c r="A11372" s="4"/>
    </row>
    <row r="11373" spans="1:1" hidden="1">
      <c r="A11373" s="4"/>
    </row>
    <row r="11374" spans="1:1" hidden="1">
      <c r="A11374" s="4"/>
    </row>
    <row r="11375" spans="1:1" hidden="1">
      <c r="A11375" s="4"/>
    </row>
    <row r="11376" spans="1:1" hidden="1">
      <c r="A11376" s="4"/>
    </row>
    <row r="11377" spans="1:1" hidden="1">
      <c r="A11377" s="4"/>
    </row>
    <row r="11378" spans="1:1" hidden="1">
      <c r="A11378" s="4"/>
    </row>
    <row r="11379" spans="1:1" hidden="1">
      <c r="A11379" s="4"/>
    </row>
    <row r="11380" spans="1:1" hidden="1">
      <c r="A11380" s="4"/>
    </row>
    <row r="11381" spans="1:1" hidden="1">
      <c r="A11381" s="4"/>
    </row>
    <row r="11382" spans="1:1" hidden="1">
      <c r="A11382" s="4"/>
    </row>
    <row r="11383" spans="1:1" hidden="1">
      <c r="A11383" s="4"/>
    </row>
    <row r="11384" spans="1:1" hidden="1">
      <c r="A11384" s="4"/>
    </row>
    <row r="11385" spans="1:1" hidden="1">
      <c r="A11385" s="4"/>
    </row>
    <row r="11386" spans="1:1" hidden="1">
      <c r="A11386" s="4"/>
    </row>
    <row r="11387" spans="1:1" hidden="1">
      <c r="A11387" s="4"/>
    </row>
    <row r="11388" spans="1:1" hidden="1">
      <c r="A11388" s="4"/>
    </row>
    <row r="11389" spans="1:1" hidden="1">
      <c r="A11389" s="4"/>
    </row>
    <row r="11390" spans="1:1" hidden="1">
      <c r="A11390" s="4"/>
    </row>
    <row r="11391" spans="1:1" hidden="1">
      <c r="A11391" s="4"/>
    </row>
    <row r="11392" spans="1:1" hidden="1">
      <c r="A11392" s="4"/>
    </row>
    <row r="11393" spans="1:1" hidden="1">
      <c r="A11393" s="4"/>
    </row>
    <row r="11394" spans="1:1" hidden="1">
      <c r="A11394" s="4"/>
    </row>
    <row r="11395" spans="1:1" hidden="1">
      <c r="A11395" s="4"/>
    </row>
    <row r="11396" spans="1:1" hidden="1">
      <c r="A11396" s="4"/>
    </row>
    <row r="11397" spans="1:1" hidden="1">
      <c r="A11397" s="4"/>
    </row>
    <row r="11398" spans="1:1" hidden="1">
      <c r="A11398" s="4"/>
    </row>
    <row r="11399" spans="1:1" hidden="1">
      <c r="A11399" s="4"/>
    </row>
    <row r="11400" spans="1:1" hidden="1">
      <c r="A11400" s="4"/>
    </row>
    <row r="11401" spans="1:1" hidden="1">
      <c r="A11401" s="4"/>
    </row>
    <row r="11402" spans="1:1" hidden="1">
      <c r="A11402" s="4"/>
    </row>
    <row r="11403" spans="1:1" hidden="1">
      <c r="A11403" s="4"/>
    </row>
    <row r="11404" spans="1:1" hidden="1">
      <c r="A11404" s="4"/>
    </row>
    <row r="11405" spans="1:1" hidden="1">
      <c r="A11405" s="4"/>
    </row>
    <row r="11406" spans="1:1" hidden="1">
      <c r="A11406" s="4"/>
    </row>
    <row r="11407" spans="1:1" hidden="1">
      <c r="A11407" s="4"/>
    </row>
    <row r="11408" spans="1:1" hidden="1">
      <c r="A11408" s="4"/>
    </row>
    <row r="11409" spans="1:1" hidden="1">
      <c r="A11409" s="4"/>
    </row>
    <row r="11410" spans="1:1" hidden="1">
      <c r="A11410" s="4"/>
    </row>
    <row r="11411" spans="1:1" hidden="1">
      <c r="A11411" s="4"/>
    </row>
    <row r="11412" spans="1:1" hidden="1">
      <c r="A11412" s="4"/>
    </row>
    <row r="11413" spans="1:1" hidden="1">
      <c r="A11413" s="4"/>
    </row>
    <row r="11414" spans="1:1" hidden="1">
      <c r="A11414" s="4"/>
    </row>
    <row r="11415" spans="1:1" hidden="1">
      <c r="A11415" s="4"/>
    </row>
    <row r="11416" spans="1:1" hidden="1">
      <c r="A11416" s="4"/>
    </row>
    <row r="11417" spans="1:1" hidden="1">
      <c r="A11417" s="4"/>
    </row>
    <row r="11418" spans="1:1" hidden="1">
      <c r="A11418" s="4"/>
    </row>
    <row r="11419" spans="1:1" hidden="1">
      <c r="A11419" s="4"/>
    </row>
    <row r="11420" spans="1:1" hidden="1">
      <c r="A11420" s="4"/>
    </row>
    <row r="11421" spans="1:1" hidden="1">
      <c r="A11421" s="4"/>
    </row>
    <row r="11422" spans="1:1" hidden="1">
      <c r="A11422" s="4"/>
    </row>
    <row r="11423" spans="1:1" hidden="1">
      <c r="A11423" s="4"/>
    </row>
    <row r="11424" spans="1:1" hidden="1">
      <c r="A11424" s="4"/>
    </row>
    <row r="11425" spans="1:1" hidden="1">
      <c r="A11425" s="4"/>
    </row>
    <row r="11426" spans="1:1" hidden="1">
      <c r="A11426" s="4"/>
    </row>
    <row r="11427" spans="1:1" hidden="1">
      <c r="A11427" s="4"/>
    </row>
    <row r="11428" spans="1:1" hidden="1">
      <c r="A11428" s="4"/>
    </row>
    <row r="11429" spans="1:1" hidden="1">
      <c r="A11429" s="4"/>
    </row>
    <row r="11430" spans="1:1" hidden="1">
      <c r="A11430" s="4"/>
    </row>
    <row r="11431" spans="1:1" hidden="1">
      <c r="A11431" s="4"/>
    </row>
    <row r="11432" spans="1:1" hidden="1">
      <c r="A11432" s="4"/>
    </row>
    <row r="11433" spans="1:1" hidden="1">
      <c r="A11433" s="4"/>
    </row>
    <row r="11434" spans="1:1" hidden="1">
      <c r="A11434" s="4"/>
    </row>
    <row r="11435" spans="1:1" hidden="1">
      <c r="A11435" s="4"/>
    </row>
    <row r="11436" spans="1:1" hidden="1">
      <c r="A11436" s="4"/>
    </row>
    <row r="11437" spans="1:1" hidden="1">
      <c r="A11437" s="4"/>
    </row>
    <row r="11438" spans="1:1" hidden="1">
      <c r="A11438" s="4"/>
    </row>
    <row r="11439" spans="1:1" hidden="1">
      <c r="A11439" s="4"/>
    </row>
    <row r="11440" spans="1:1" hidden="1">
      <c r="A11440" s="4"/>
    </row>
    <row r="11441" spans="1:1" hidden="1">
      <c r="A11441" s="4"/>
    </row>
    <row r="11442" spans="1:1" hidden="1">
      <c r="A11442" s="4"/>
    </row>
    <row r="11443" spans="1:1" hidden="1">
      <c r="A11443" s="4"/>
    </row>
    <row r="11444" spans="1:1" hidden="1">
      <c r="A11444" s="4"/>
    </row>
    <row r="11445" spans="1:1" hidden="1">
      <c r="A11445" s="4"/>
    </row>
    <row r="11446" spans="1:1" hidden="1">
      <c r="A11446" s="4"/>
    </row>
    <row r="11447" spans="1:1" hidden="1">
      <c r="A11447" s="4"/>
    </row>
    <row r="11448" spans="1:1" hidden="1">
      <c r="A11448" s="4"/>
    </row>
    <row r="11449" spans="1:1" hidden="1">
      <c r="A11449" s="4"/>
    </row>
    <row r="11450" spans="1:1" hidden="1">
      <c r="A11450" s="4"/>
    </row>
    <row r="11451" spans="1:1" hidden="1">
      <c r="A11451" s="4"/>
    </row>
    <row r="11452" spans="1:1" hidden="1">
      <c r="A11452" s="4"/>
    </row>
    <row r="11453" spans="1:1" hidden="1">
      <c r="A11453" s="4"/>
    </row>
    <row r="11454" spans="1:1" hidden="1">
      <c r="A11454" s="4"/>
    </row>
    <row r="11455" spans="1:1" hidden="1">
      <c r="A11455" s="4"/>
    </row>
    <row r="11456" spans="1:1" hidden="1">
      <c r="A11456" s="4"/>
    </row>
    <row r="11457" spans="1:1" hidden="1">
      <c r="A11457" s="4"/>
    </row>
    <row r="11458" spans="1:1" hidden="1">
      <c r="A11458" s="4"/>
    </row>
    <row r="11459" spans="1:1" hidden="1">
      <c r="A11459" s="4"/>
    </row>
    <row r="11460" spans="1:1" hidden="1">
      <c r="A11460" s="4"/>
    </row>
    <row r="11461" spans="1:1" hidden="1">
      <c r="A11461" s="4"/>
    </row>
    <row r="11462" spans="1:1" hidden="1">
      <c r="A11462" s="4"/>
    </row>
    <row r="11463" spans="1:1" hidden="1">
      <c r="A11463" s="4"/>
    </row>
    <row r="11464" spans="1:1" hidden="1">
      <c r="A11464" s="4"/>
    </row>
    <row r="11465" spans="1:1" hidden="1">
      <c r="A11465" s="4"/>
    </row>
    <row r="11466" spans="1:1" hidden="1">
      <c r="A11466" s="4"/>
    </row>
    <row r="11467" spans="1:1" hidden="1">
      <c r="A11467" s="4"/>
    </row>
    <row r="11468" spans="1:1" hidden="1">
      <c r="A11468" s="4"/>
    </row>
    <row r="11469" spans="1:1" hidden="1">
      <c r="A11469" s="4"/>
    </row>
    <row r="11470" spans="1:1" hidden="1">
      <c r="A11470" s="4"/>
    </row>
    <row r="11471" spans="1:1" hidden="1">
      <c r="A11471" s="4"/>
    </row>
    <row r="11472" spans="1:1" hidden="1">
      <c r="A11472" s="4"/>
    </row>
    <row r="11473" spans="1:1" hidden="1">
      <c r="A11473" s="4"/>
    </row>
    <row r="11474" spans="1:1" hidden="1">
      <c r="A11474" s="4"/>
    </row>
    <row r="11475" spans="1:1" hidden="1">
      <c r="A11475" s="4"/>
    </row>
    <row r="11476" spans="1:1" hidden="1">
      <c r="A11476" s="4"/>
    </row>
    <row r="11477" spans="1:1" hidden="1">
      <c r="A11477" s="4"/>
    </row>
    <row r="11478" spans="1:1" hidden="1">
      <c r="A11478" s="4"/>
    </row>
    <row r="11479" spans="1:1" hidden="1">
      <c r="A11479" s="4"/>
    </row>
    <row r="11480" spans="1:1" hidden="1">
      <c r="A11480" s="4"/>
    </row>
    <row r="11481" spans="1:1" hidden="1">
      <c r="A11481" s="4"/>
    </row>
    <row r="11482" spans="1:1" hidden="1">
      <c r="A11482" s="4"/>
    </row>
    <row r="11483" spans="1:1" hidden="1">
      <c r="A11483" s="4"/>
    </row>
    <row r="11484" spans="1:1" hidden="1">
      <c r="A11484" s="4"/>
    </row>
    <row r="11485" spans="1:1" hidden="1">
      <c r="A11485" s="4"/>
    </row>
    <row r="11486" spans="1:1" hidden="1">
      <c r="A11486" s="4"/>
    </row>
    <row r="11487" spans="1:1" hidden="1">
      <c r="A11487" s="4"/>
    </row>
    <row r="11488" spans="1:1" hidden="1">
      <c r="A11488" s="4"/>
    </row>
    <row r="11489" spans="1:1" hidden="1">
      <c r="A11489" s="4"/>
    </row>
    <row r="11490" spans="1:1" hidden="1">
      <c r="A11490" s="4"/>
    </row>
    <row r="11491" spans="1:1" hidden="1">
      <c r="A11491" s="4"/>
    </row>
    <row r="11492" spans="1:1" hidden="1">
      <c r="A11492" s="4"/>
    </row>
    <row r="11493" spans="1:1" hidden="1">
      <c r="A11493" s="4"/>
    </row>
    <row r="11494" spans="1:1" hidden="1">
      <c r="A11494" s="4"/>
    </row>
    <row r="11495" spans="1:1" hidden="1">
      <c r="A11495" s="4"/>
    </row>
    <row r="11496" spans="1:1" hidden="1">
      <c r="A11496" s="4"/>
    </row>
    <row r="11497" spans="1:1" hidden="1">
      <c r="A11497" s="4"/>
    </row>
    <row r="11498" spans="1:1" hidden="1">
      <c r="A11498" s="4"/>
    </row>
    <row r="11499" spans="1:1" hidden="1">
      <c r="A11499" s="4"/>
    </row>
    <row r="11500" spans="1:1" hidden="1">
      <c r="A11500" s="4"/>
    </row>
    <row r="11501" spans="1:1" hidden="1">
      <c r="A11501" s="4"/>
    </row>
    <row r="11502" spans="1:1" hidden="1">
      <c r="A11502" s="4"/>
    </row>
    <row r="11503" spans="1:1" hidden="1">
      <c r="A11503" s="4"/>
    </row>
    <row r="11504" spans="1:1" hidden="1">
      <c r="A11504" s="4"/>
    </row>
    <row r="11505" spans="1:1" hidden="1">
      <c r="A11505" s="4"/>
    </row>
    <row r="11506" spans="1:1" hidden="1">
      <c r="A11506" s="4"/>
    </row>
    <row r="11507" spans="1:1" hidden="1">
      <c r="A11507" s="4"/>
    </row>
    <row r="11508" spans="1:1" hidden="1">
      <c r="A11508" s="4"/>
    </row>
    <row r="11509" spans="1:1" hidden="1">
      <c r="A11509" s="4"/>
    </row>
    <row r="11510" spans="1:1" hidden="1">
      <c r="A11510" s="4"/>
    </row>
    <row r="11511" spans="1:1" hidden="1">
      <c r="A11511" s="4"/>
    </row>
    <row r="11512" spans="1:1" hidden="1">
      <c r="A11512" s="4"/>
    </row>
    <row r="11513" spans="1:1" hidden="1">
      <c r="A11513" s="4"/>
    </row>
    <row r="11514" spans="1:1" hidden="1">
      <c r="A11514" s="4"/>
    </row>
    <row r="11515" spans="1:1" hidden="1">
      <c r="A11515" s="4"/>
    </row>
    <row r="11516" spans="1:1" hidden="1">
      <c r="A11516" s="4"/>
    </row>
    <row r="11517" spans="1:1" hidden="1">
      <c r="A11517" s="4"/>
    </row>
    <row r="11518" spans="1:1" hidden="1">
      <c r="A11518" s="4"/>
    </row>
    <row r="11519" spans="1:1" hidden="1">
      <c r="A11519" s="4"/>
    </row>
    <row r="11520" spans="1:1" hidden="1">
      <c r="A11520" s="4"/>
    </row>
    <row r="11521" spans="1:1" hidden="1">
      <c r="A11521" s="4"/>
    </row>
    <row r="11522" spans="1:1" hidden="1">
      <c r="A11522" s="4"/>
    </row>
    <row r="11523" spans="1:1" hidden="1">
      <c r="A11523" s="4"/>
    </row>
    <row r="11524" spans="1:1" hidden="1">
      <c r="A11524" s="4"/>
    </row>
    <row r="11525" spans="1:1" hidden="1">
      <c r="A11525" s="4"/>
    </row>
    <row r="11526" spans="1:1" hidden="1">
      <c r="A11526" s="4"/>
    </row>
    <row r="11527" spans="1:1" hidden="1">
      <c r="A11527" s="4"/>
    </row>
    <row r="11528" spans="1:1" hidden="1">
      <c r="A11528" s="4"/>
    </row>
    <row r="11529" spans="1:1" hidden="1">
      <c r="A11529" s="4"/>
    </row>
    <row r="11530" spans="1:1" hidden="1">
      <c r="A11530" s="4"/>
    </row>
    <row r="11531" spans="1:1" hidden="1">
      <c r="A11531" s="4"/>
    </row>
    <row r="11532" spans="1:1" hidden="1">
      <c r="A11532" s="4"/>
    </row>
    <row r="11533" spans="1:1" hidden="1">
      <c r="A11533" s="4"/>
    </row>
    <row r="11534" spans="1:1" hidden="1">
      <c r="A11534" s="4"/>
    </row>
    <row r="11535" spans="1:1" hidden="1">
      <c r="A11535" s="4"/>
    </row>
    <row r="11536" spans="1:1" hidden="1">
      <c r="A11536" s="4"/>
    </row>
    <row r="11537" spans="1:1" hidden="1">
      <c r="A11537" s="4"/>
    </row>
    <row r="11538" spans="1:1" hidden="1">
      <c r="A11538" s="4"/>
    </row>
    <row r="11539" spans="1:1" hidden="1">
      <c r="A11539" s="4"/>
    </row>
    <row r="11540" spans="1:1" hidden="1">
      <c r="A11540" s="4"/>
    </row>
    <row r="11541" spans="1:1" hidden="1">
      <c r="A11541" s="4"/>
    </row>
    <row r="11542" spans="1:1" hidden="1">
      <c r="A11542" s="4"/>
    </row>
    <row r="11543" spans="1:1" hidden="1">
      <c r="A11543" s="4"/>
    </row>
    <row r="11544" spans="1:1" hidden="1">
      <c r="A11544" s="4"/>
    </row>
    <row r="11545" spans="1:1" hidden="1">
      <c r="A11545" s="4"/>
    </row>
    <row r="11546" spans="1:1" hidden="1">
      <c r="A11546" s="4"/>
    </row>
    <row r="11547" spans="1:1" hidden="1">
      <c r="A11547" s="4"/>
    </row>
    <row r="11548" spans="1:1" hidden="1">
      <c r="A11548" s="4"/>
    </row>
    <row r="11549" spans="1:1" hidden="1">
      <c r="A11549" s="4"/>
    </row>
    <row r="11550" spans="1:1" hidden="1">
      <c r="A11550" s="4"/>
    </row>
    <row r="11551" spans="1:1" hidden="1">
      <c r="A11551" s="4"/>
    </row>
    <row r="11552" spans="1:1" hidden="1">
      <c r="A11552" s="4"/>
    </row>
    <row r="11553" spans="1:1" hidden="1">
      <c r="A11553" s="4"/>
    </row>
    <row r="11554" spans="1:1" hidden="1">
      <c r="A11554" s="4"/>
    </row>
    <row r="11555" spans="1:1" hidden="1">
      <c r="A11555" s="4"/>
    </row>
    <row r="11556" spans="1:1" hidden="1">
      <c r="A11556" s="4"/>
    </row>
    <row r="11557" spans="1:1" hidden="1">
      <c r="A11557" s="4"/>
    </row>
    <row r="11558" spans="1:1" hidden="1">
      <c r="A11558" s="4"/>
    </row>
    <row r="11559" spans="1:1" hidden="1">
      <c r="A11559" s="4"/>
    </row>
    <row r="11560" spans="1:1" hidden="1">
      <c r="A11560" s="4"/>
    </row>
    <row r="11561" spans="1:1" hidden="1">
      <c r="A11561" s="4"/>
    </row>
    <row r="11562" spans="1:1" hidden="1">
      <c r="A11562" s="4"/>
    </row>
    <row r="11563" spans="1:1" hidden="1">
      <c r="A11563" s="4"/>
    </row>
    <row r="11564" spans="1:1" hidden="1">
      <c r="A11564" s="4"/>
    </row>
    <row r="11565" spans="1:1" hidden="1">
      <c r="A11565" s="4"/>
    </row>
    <row r="11566" spans="1:1" hidden="1">
      <c r="A11566" s="4"/>
    </row>
    <row r="11567" spans="1:1" hidden="1">
      <c r="A11567" s="4"/>
    </row>
    <row r="11568" spans="1:1" hidden="1">
      <c r="A11568" s="4"/>
    </row>
    <row r="11569" spans="1:1" hidden="1">
      <c r="A11569" s="4"/>
    </row>
    <row r="11570" spans="1:1" hidden="1">
      <c r="A11570" s="4"/>
    </row>
    <row r="11571" spans="1:1" hidden="1">
      <c r="A11571" s="4"/>
    </row>
    <row r="11572" spans="1:1" hidden="1">
      <c r="A11572" s="4"/>
    </row>
    <row r="11573" spans="1:1" hidden="1">
      <c r="A11573" s="4"/>
    </row>
    <row r="11574" spans="1:1" hidden="1">
      <c r="A11574" s="4"/>
    </row>
    <row r="11575" spans="1:1" hidden="1">
      <c r="A11575" s="4"/>
    </row>
    <row r="11576" spans="1:1" hidden="1">
      <c r="A11576" s="4"/>
    </row>
    <row r="11577" spans="1:1" hidden="1">
      <c r="A11577" s="4"/>
    </row>
    <row r="11578" spans="1:1" hidden="1">
      <c r="A11578" s="4"/>
    </row>
    <row r="11579" spans="1:1" hidden="1">
      <c r="A11579" s="4"/>
    </row>
    <row r="11580" spans="1:1" hidden="1">
      <c r="A11580" s="4"/>
    </row>
    <row r="11581" spans="1:1" hidden="1">
      <c r="A11581" s="4"/>
    </row>
    <row r="11582" spans="1:1" hidden="1">
      <c r="A11582" s="4"/>
    </row>
    <row r="11583" spans="1:1" hidden="1">
      <c r="A11583" s="4"/>
    </row>
    <row r="11584" spans="1:1" hidden="1">
      <c r="A11584" s="4"/>
    </row>
    <row r="11585" spans="1:1" hidden="1">
      <c r="A11585" s="4"/>
    </row>
    <row r="11586" spans="1:1" hidden="1">
      <c r="A11586" s="4"/>
    </row>
    <row r="11587" spans="1:1" hidden="1">
      <c r="A11587" s="4"/>
    </row>
    <row r="11588" spans="1:1" hidden="1">
      <c r="A11588" s="4"/>
    </row>
    <row r="11589" spans="1:1" hidden="1">
      <c r="A11589" s="4"/>
    </row>
    <row r="11590" spans="1:1" hidden="1">
      <c r="A11590" s="4"/>
    </row>
    <row r="11591" spans="1:1" hidden="1">
      <c r="A11591" s="4"/>
    </row>
    <row r="11592" spans="1:1" hidden="1">
      <c r="A11592" s="4"/>
    </row>
    <row r="11593" spans="1:1" hidden="1">
      <c r="A11593" s="4"/>
    </row>
    <row r="11594" spans="1:1" hidden="1">
      <c r="A11594" s="4"/>
    </row>
    <row r="11595" spans="1:1" hidden="1">
      <c r="A11595" s="4"/>
    </row>
    <row r="11596" spans="1:1" hidden="1">
      <c r="A11596" s="4"/>
    </row>
    <row r="11597" spans="1:1" hidden="1">
      <c r="A11597" s="4"/>
    </row>
    <row r="11598" spans="1:1" hidden="1">
      <c r="A11598" s="4"/>
    </row>
    <row r="11599" spans="1:1" hidden="1">
      <c r="A11599" s="4"/>
    </row>
    <row r="11600" spans="1:1" hidden="1">
      <c r="A11600" s="4"/>
    </row>
    <row r="11601" spans="1:1" hidden="1">
      <c r="A11601" s="4"/>
    </row>
    <row r="11602" spans="1:1" hidden="1">
      <c r="A11602" s="4"/>
    </row>
    <row r="11603" spans="1:1" hidden="1">
      <c r="A11603" s="4"/>
    </row>
    <row r="11604" spans="1:1" hidden="1">
      <c r="A11604" s="4"/>
    </row>
    <row r="11605" spans="1:1" hidden="1">
      <c r="A11605" s="4"/>
    </row>
    <row r="11606" spans="1:1" hidden="1">
      <c r="A11606" s="4"/>
    </row>
    <row r="11607" spans="1:1" hidden="1">
      <c r="A11607" s="4"/>
    </row>
    <row r="11608" spans="1:1" hidden="1">
      <c r="A11608" s="4"/>
    </row>
    <row r="11609" spans="1:1" hidden="1">
      <c r="A11609" s="4"/>
    </row>
    <row r="11610" spans="1:1" hidden="1">
      <c r="A11610" s="4"/>
    </row>
    <row r="11611" spans="1:1" hidden="1">
      <c r="A11611" s="4"/>
    </row>
    <row r="11612" spans="1:1" hidden="1">
      <c r="A11612" s="4"/>
    </row>
    <row r="11613" spans="1:1" hidden="1">
      <c r="A11613" s="4"/>
    </row>
    <row r="11614" spans="1:1" hidden="1">
      <c r="A11614" s="4"/>
    </row>
    <row r="11615" spans="1:1" hidden="1">
      <c r="A11615" s="4"/>
    </row>
    <row r="11616" spans="1:1" hidden="1">
      <c r="A11616" s="4"/>
    </row>
    <row r="11617" spans="1:1" hidden="1">
      <c r="A11617" s="4"/>
    </row>
    <row r="11618" spans="1:1" hidden="1">
      <c r="A11618" s="4"/>
    </row>
    <row r="11619" spans="1:1" hidden="1">
      <c r="A11619" s="4"/>
    </row>
    <row r="11620" spans="1:1" hidden="1">
      <c r="A11620" s="4"/>
    </row>
    <row r="11621" spans="1:1" hidden="1">
      <c r="A11621" s="4"/>
    </row>
    <row r="11622" spans="1:1" hidden="1">
      <c r="A11622" s="4"/>
    </row>
    <row r="11623" spans="1:1" hidden="1">
      <c r="A11623" s="4"/>
    </row>
    <row r="11624" spans="1:1" hidden="1">
      <c r="A11624" s="4"/>
    </row>
    <row r="11625" spans="1:1" hidden="1">
      <c r="A11625" s="4"/>
    </row>
    <row r="11626" spans="1:1" hidden="1">
      <c r="A11626" s="4"/>
    </row>
    <row r="11627" spans="1:1" hidden="1">
      <c r="A11627" s="4"/>
    </row>
    <row r="11628" spans="1:1" hidden="1">
      <c r="A11628" s="4"/>
    </row>
    <row r="11629" spans="1:1" hidden="1">
      <c r="A11629" s="4"/>
    </row>
    <row r="11630" spans="1:1" hidden="1">
      <c r="A11630" s="4"/>
    </row>
    <row r="11631" spans="1:1" hidden="1">
      <c r="A11631" s="4"/>
    </row>
    <row r="11632" spans="1:1" hidden="1">
      <c r="A11632" s="4"/>
    </row>
    <row r="11633" spans="1:1" hidden="1">
      <c r="A11633" s="4"/>
    </row>
    <row r="11634" spans="1:1" hidden="1">
      <c r="A11634" s="4"/>
    </row>
    <row r="11635" spans="1:1" hidden="1">
      <c r="A11635" s="4"/>
    </row>
    <row r="11636" spans="1:1" hidden="1">
      <c r="A11636" s="4"/>
    </row>
    <row r="11637" spans="1:1" hidden="1">
      <c r="A11637" s="4"/>
    </row>
    <row r="11638" spans="1:1" hidden="1">
      <c r="A11638" s="4"/>
    </row>
    <row r="11639" spans="1:1" hidden="1">
      <c r="A11639" s="4"/>
    </row>
    <row r="11640" spans="1:1" hidden="1">
      <c r="A11640" s="4"/>
    </row>
    <row r="11641" spans="1:1" hidden="1">
      <c r="A11641" s="4"/>
    </row>
    <row r="11642" spans="1:1" hidden="1">
      <c r="A11642" s="4"/>
    </row>
    <row r="11643" spans="1:1" hidden="1">
      <c r="A11643" s="4"/>
    </row>
    <row r="11644" spans="1:1" hidden="1">
      <c r="A11644" s="4"/>
    </row>
    <row r="11645" spans="1:1" hidden="1">
      <c r="A11645" s="4"/>
    </row>
    <row r="11646" spans="1:1" hidden="1">
      <c r="A11646" s="4"/>
    </row>
    <row r="11647" spans="1:1" hidden="1">
      <c r="A11647" s="4"/>
    </row>
    <row r="11648" spans="1:1" hidden="1">
      <c r="A11648" s="4"/>
    </row>
    <row r="11649" spans="1:1" hidden="1">
      <c r="A11649" s="4"/>
    </row>
    <row r="11650" spans="1:1" hidden="1">
      <c r="A11650" s="4"/>
    </row>
    <row r="11651" spans="1:1" hidden="1">
      <c r="A11651" s="4"/>
    </row>
    <row r="11652" spans="1:1" hidden="1">
      <c r="A11652" s="4"/>
    </row>
    <row r="11653" spans="1:1" hidden="1">
      <c r="A11653" s="4"/>
    </row>
    <row r="11654" spans="1:1" hidden="1">
      <c r="A11654" s="4"/>
    </row>
    <row r="11655" spans="1:1" hidden="1">
      <c r="A11655" s="4"/>
    </row>
    <row r="11656" spans="1:1" hidden="1">
      <c r="A11656" s="4"/>
    </row>
    <row r="11657" spans="1:1" hidden="1">
      <c r="A11657" s="4"/>
    </row>
    <row r="11658" spans="1:1" hidden="1">
      <c r="A11658" s="4"/>
    </row>
    <row r="11659" spans="1:1" hidden="1">
      <c r="A11659" s="4"/>
    </row>
    <row r="11660" spans="1:1" hidden="1">
      <c r="A11660" s="4"/>
    </row>
    <row r="11661" spans="1:1" hidden="1">
      <c r="A11661" s="4"/>
    </row>
    <row r="11662" spans="1:1" hidden="1">
      <c r="A11662" s="4"/>
    </row>
    <row r="11663" spans="1:1" hidden="1">
      <c r="A11663" s="4"/>
    </row>
    <row r="11664" spans="1:1" hidden="1">
      <c r="A11664" s="4"/>
    </row>
    <row r="11665" spans="1:1" hidden="1">
      <c r="A11665" s="4"/>
    </row>
    <row r="11666" spans="1:1" hidden="1">
      <c r="A11666" s="4"/>
    </row>
    <row r="11667" spans="1:1" hidden="1">
      <c r="A11667" s="4"/>
    </row>
    <row r="11668" spans="1:1" hidden="1">
      <c r="A11668" s="4"/>
    </row>
    <row r="11669" spans="1:1" hidden="1">
      <c r="A11669" s="4"/>
    </row>
    <row r="11670" spans="1:1" hidden="1">
      <c r="A11670" s="4"/>
    </row>
    <row r="11671" spans="1:1" hidden="1">
      <c r="A11671" s="4"/>
    </row>
    <row r="11672" spans="1:1" hidden="1">
      <c r="A11672" s="4"/>
    </row>
    <row r="11673" spans="1:1" hidden="1">
      <c r="A11673" s="4"/>
    </row>
    <row r="11674" spans="1:1" hidden="1">
      <c r="A11674" s="4"/>
    </row>
    <row r="11675" spans="1:1" hidden="1">
      <c r="A11675" s="4"/>
    </row>
    <row r="11676" spans="1:1" hidden="1">
      <c r="A11676" s="4"/>
    </row>
    <row r="11677" spans="1:1" hidden="1">
      <c r="A11677" s="4"/>
    </row>
    <row r="11678" spans="1:1" hidden="1">
      <c r="A11678" s="4"/>
    </row>
    <row r="11679" spans="1:1" hidden="1">
      <c r="A11679" s="4"/>
    </row>
    <row r="11680" spans="1:1" hidden="1">
      <c r="A11680" s="4"/>
    </row>
    <row r="11681" spans="1:1" hidden="1">
      <c r="A11681" s="4"/>
    </row>
    <row r="11682" spans="1:1" hidden="1">
      <c r="A11682" s="4"/>
    </row>
    <row r="11683" spans="1:1" hidden="1">
      <c r="A11683" s="4"/>
    </row>
    <row r="11684" spans="1:1" hidden="1">
      <c r="A11684" s="4"/>
    </row>
    <row r="11685" spans="1:1" hidden="1">
      <c r="A11685" s="4"/>
    </row>
    <row r="11686" spans="1:1" hidden="1">
      <c r="A11686" s="4"/>
    </row>
    <row r="11687" spans="1:1" hidden="1">
      <c r="A11687" s="4"/>
    </row>
    <row r="11688" spans="1:1" hidden="1">
      <c r="A11688" s="4"/>
    </row>
    <row r="11689" spans="1:1" hidden="1">
      <c r="A11689" s="4"/>
    </row>
    <row r="11690" spans="1:1" hidden="1">
      <c r="A11690" s="4"/>
    </row>
    <row r="11691" spans="1:1" hidden="1">
      <c r="A11691" s="4"/>
    </row>
    <row r="11692" spans="1:1" hidden="1">
      <c r="A11692" s="4"/>
    </row>
    <row r="11693" spans="1:1" hidden="1">
      <c r="A11693" s="4"/>
    </row>
    <row r="11694" spans="1:1" hidden="1">
      <c r="A11694" s="4"/>
    </row>
    <row r="11695" spans="1:1" hidden="1">
      <c r="A11695" s="4"/>
    </row>
    <row r="11696" spans="1:1" hidden="1">
      <c r="A11696" s="4"/>
    </row>
    <row r="11697" spans="1:1" hidden="1">
      <c r="A11697" s="4"/>
    </row>
    <row r="11698" spans="1:1" hidden="1">
      <c r="A11698" s="4"/>
    </row>
    <row r="11699" spans="1:1" hidden="1">
      <c r="A11699" s="4"/>
    </row>
    <row r="11700" spans="1:1" hidden="1">
      <c r="A11700" s="4"/>
    </row>
    <row r="11701" spans="1:1" hidden="1">
      <c r="A11701" s="4"/>
    </row>
    <row r="11702" spans="1:1" hidden="1">
      <c r="A11702" s="4"/>
    </row>
    <row r="11703" spans="1:1" hidden="1">
      <c r="A11703" s="4"/>
    </row>
    <row r="11704" spans="1:1" hidden="1">
      <c r="A11704" s="4"/>
    </row>
    <row r="11705" spans="1:1" hidden="1">
      <c r="A11705" s="4"/>
    </row>
    <row r="11706" spans="1:1" hidden="1">
      <c r="A11706" s="4"/>
    </row>
    <row r="11707" spans="1:1" hidden="1">
      <c r="A11707" s="4"/>
    </row>
    <row r="11708" spans="1:1" hidden="1">
      <c r="A11708" s="4"/>
    </row>
    <row r="11709" spans="1:1" hidden="1">
      <c r="A11709" s="4"/>
    </row>
    <row r="11710" spans="1:1" hidden="1">
      <c r="A11710" s="4"/>
    </row>
    <row r="11711" spans="1:1" hidden="1">
      <c r="A11711" s="4"/>
    </row>
    <row r="11712" spans="1:1" hidden="1">
      <c r="A11712" s="4"/>
    </row>
    <row r="11713" spans="1:1" hidden="1">
      <c r="A11713" s="4"/>
    </row>
    <row r="11714" spans="1:1" hidden="1">
      <c r="A11714" s="4"/>
    </row>
    <row r="11715" spans="1:1" hidden="1">
      <c r="A11715" s="4"/>
    </row>
    <row r="11716" spans="1:1" hidden="1">
      <c r="A11716" s="4"/>
    </row>
    <row r="11717" spans="1:1" hidden="1">
      <c r="A11717" s="4"/>
    </row>
    <row r="11718" spans="1:1" hidden="1">
      <c r="A11718" s="4"/>
    </row>
    <row r="11719" spans="1:1" hidden="1">
      <c r="A11719" s="4"/>
    </row>
    <row r="11720" spans="1:1" hidden="1">
      <c r="A11720" s="4"/>
    </row>
    <row r="11721" spans="1:1" hidden="1">
      <c r="A11721" s="4"/>
    </row>
    <row r="11722" spans="1:1" hidden="1">
      <c r="A11722" s="4"/>
    </row>
    <row r="11723" spans="1:1" hidden="1">
      <c r="A11723" s="4"/>
    </row>
    <row r="11724" spans="1:1" hidden="1">
      <c r="A11724" s="4"/>
    </row>
    <row r="11725" spans="1:1" hidden="1">
      <c r="A11725" s="4"/>
    </row>
    <row r="11726" spans="1:1" hidden="1">
      <c r="A11726" s="4"/>
    </row>
    <row r="11727" spans="1:1" hidden="1">
      <c r="A11727" s="4"/>
    </row>
    <row r="11728" spans="1:1" hidden="1">
      <c r="A11728" s="4"/>
    </row>
    <row r="11729" spans="1:1" hidden="1">
      <c r="A11729" s="4"/>
    </row>
    <row r="11730" spans="1:1" hidden="1">
      <c r="A11730" s="4"/>
    </row>
    <row r="11731" spans="1:1" hidden="1">
      <c r="A11731" s="4"/>
    </row>
    <row r="11732" spans="1:1" hidden="1">
      <c r="A11732" s="4"/>
    </row>
    <row r="11733" spans="1:1" hidden="1">
      <c r="A11733" s="4"/>
    </row>
    <row r="11734" spans="1:1" hidden="1">
      <c r="A11734" s="4"/>
    </row>
    <row r="11735" spans="1:1" hidden="1">
      <c r="A11735" s="4"/>
    </row>
    <row r="11736" spans="1:1" hidden="1">
      <c r="A11736" s="4"/>
    </row>
    <row r="11737" spans="1:1" hidden="1">
      <c r="A11737" s="4"/>
    </row>
    <row r="11738" spans="1:1" hidden="1">
      <c r="A11738" s="4"/>
    </row>
    <row r="11739" spans="1:1" hidden="1">
      <c r="A11739" s="4"/>
    </row>
    <row r="11740" spans="1:1" hidden="1">
      <c r="A11740" s="4"/>
    </row>
    <row r="11741" spans="1:1" hidden="1">
      <c r="A11741" s="4"/>
    </row>
    <row r="11742" spans="1:1" hidden="1">
      <c r="A11742" s="4"/>
    </row>
    <row r="11743" spans="1:1" hidden="1">
      <c r="A11743" s="4"/>
    </row>
    <row r="11744" spans="1:1" hidden="1">
      <c r="A11744" s="4"/>
    </row>
    <row r="11745" spans="1:1" hidden="1">
      <c r="A11745" s="4"/>
    </row>
    <row r="11746" spans="1:1" hidden="1">
      <c r="A11746" s="4"/>
    </row>
    <row r="11747" spans="1:1" hidden="1">
      <c r="A11747" s="4"/>
    </row>
    <row r="11748" spans="1:1" hidden="1">
      <c r="A11748" s="4"/>
    </row>
    <row r="11749" spans="1:1" hidden="1">
      <c r="A11749" s="4"/>
    </row>
    <row r="11750" spans="1:1" hidden="1">
      <c r="A11750" s="4"/>
    </row>
    <row r="11751" spans="1:1" hidden="1">
      <c r="A11751" s="4"/>
    </row>
    <row r="11752" spans="1:1" hidden="1">
      <c r="A11752" s="4"/>
    </row>
    <row r="11753" spans="1:1" hidden="1">
      <c r="A11753" s="4"/>
    </row>
    <row r="11754" spans="1:1" hidden="1">
      <c r="A11754" s="4"/>
    </row>
    <row r="11755" spans="1:1" hidden="1">
      <c r="A11755" s="4"/>
    </row>
    <row r="11756" spans="1:1" hidden="1">
      <c r="A11756" s="4"/>
    </row>
    <row r="11757" spans="1:1" hidden="1">
      <c r="A11757" s="4"/>
    </row>
    <row r="11758" spans="1:1" hidden="1">
      <c r="A11758" s="4"/>
    </row>
    <row r="11759" spans="1:1" hidden="1">
      <c r="A11759" s="4"/>
    </row>
    <row r="11760" spans="1:1" hidden="1">
      <c r="A11760" s="4"/>
    </row>
    <row r="11761" spans="1:1" hidden="1">
      <c r="A11761" s="4"/>
    </row>
    <row r="11762" spans="1:1" hidden="1">
      <c r="A11762" s="4"/>
    </row>
    <row r="11763" spans="1:1" hidden="1">
      <c r="A11763" s="4"/>
    </row>
    <row r="11764" spans="1:1" hidden="1">
      <c r="A11764" s="4"/>
    </row>
    <row r="11765" spans="1:1" hidden="1">
      <c r="A11765" s="4"/>
    </row>
    <row r="11766" spans="1:1" hidden="1">
      <c r="A11766" s="4"/>
    </row>
    <row r="11767" spans="1:1" hidden="1">
      <c r="A11767" s="4"/>
    </row>
    <row r="11768" spans="1:1" hidden="1">
      <c r="A11768" s="4"/>
    </row>
    <row r="11769" spans="1:1" hidden="1">
      <c r="A11769" s="4"/>
    </row>
    <row r="11770" spans="1:1" hidden="1">
      <c r="A11770" s="4"/>
    </row>
    <row r="11771" spans="1:1" hidden="1">
      <c r="A11771" s="4"/>
    </row>
    <row r="11772" spans="1:1" hidden="1">
      <c r="A11772" s="4"/>
    </row>
    <row r="11773" spans="1:1" hidden="1">
      <c r="A11773" s="4"/>
    </row>
    <row r="11774" spans="1:1" hidden="1">
      <c r="A11774" s="4"/>
    </row>
    <row r="11775" spans="1:1" hidden="1">
      <c r="A11775" s="4"/>
    </row>
    <row r="11776" spans="1:1" hidden="1">
      <c r="A11776" s="4"/>
    </row>
    <row r="11777" spans="1:1" hidden="1">
      <c r="A11777" s="4"/>
    </row>
    <row r="11778" spans="1:1" hidden="1">
      <c r="A11778" s="4"/>
    </row>
    <row r="11779" spans="1:1" hidden="1">
      <c r="A11779" s="4"/>
    </row>
    <row r="11780" spans="1:1" hidden="1">
      <c r="A11780" s="4"/>
    </row>
    <row r="11781" spans="1:1" hidden="1">
      <c r="A11781" s="4"/>
    </row>
    <row r="11782" spans="1:1" hidden="1">
      <c r="A11782" s="4"/>
    </row>
    <row r="11783" spans="1:1" hidden="1">
      <c r="A11783" s="4"/>
    </row>
    <row r="11784" spans="1:1" hidden="1">
      <c r="A11784" s="4"/>
    </row>
    <row r="11785" spans="1:1" hidden="1">
      <c r="A11785" s="4"/>
    </row>
    <row r="11786" spans="1:1" hidden="1">
      <c r="A11786" s="4"/>
    </row>
    <row r="11787" spans="1:1" hidden="1">
      <c r="A11787" s="4"/>
    </row>
    <row r="11788" spans="1:1" hidden="1">
      <c r="A11788" s="4"/>
    </row>
    <row r="11789" spans="1:1" hidden="1">
      <c r="A11789" s="4"/>
    </row>
    <row r="11790" spans="1:1" hidden="1">
      <c r="A11790" s="4"/>
    </row>
    <row r="11791" spans="1:1" hidden="1">
      <c r="A11791" s="4"/>
    </row>
    <row r="11792" spans="1:1" hidden="1">
      <c r="A11792" s="4"/>
    </row>
    <row r="11793" spans="1:1" hidden="1">
      <c r="A11793" s="4"/>
    </row>
    <row r="11794" spans="1:1" hidden="1">
      <c r="A11794" s="4"/>
    </row>
    <row r="11795" spans="1:1" hidden="1">
      <c r="A11795" s="4"/>
    </row>
    <row r="11796" spans="1:1" hidden="1">
      <c r="A11796" s="4"/>
    </row>
    <row r="11797" spans="1:1" hidden="1">
      <c r="A11797" s="4"/>
    </row>
    <row r="11798" spans="1:1" hidden="1">
      <c r="A11798" s="4"/>
    </row>
    <row r="11799" spans="1:1" hidden="1">
      <c r="A11799" s="4"/>
    </row>
    <row r="11800" spans="1:1" hidden="1">
      <c r="A11800" s="4"/>
    </row>
    <row r="11801" spans="1:1" hidden="1">
      <c r="A11801" s="4"/>
    </row>
    <row r="11802" spans="1:1" hidden="1">
      <c r="A11802" s="4"/>
    </row>
    <row r="11803" spans="1:1" hidden="1">
      <c r="A11803" s="4"/>
    </row>
    <row r="11804" spans="1:1" hidden="1">
      <c r="A11804" s="4"/>
    </row>
    <row r="11805" spans="1:1" hidden="1">
      <c r="A11805" s="4"/>
    </row>
    <row r="11806" spans="1:1" hidden="1">
      <c r="A11806" s="4"/>
    </row>
    <row r="11807" spans="1:1" hidden="1">
      <c r="A11807" s="4"/>
    </row>
    <row r="11808" spans="1:1" hidden="1">
      <c r="A11808" s="4"/>
    </row>
    <row r="11809" spans="1:1" hidden="1">
      <c r="A11809" s="4"/>
    </row>
    <row r="11810" spans="1:1" hidden="1">
      <c r="A11810" s="4"/>
    </row>
    <row r="11811" spans="1:1" hidden="1">
      <c r="A11811" s="4"/>
    </row>
    <row r="11812" spans="1:1" hidden="1">
      <c r="A11812" s="4"/>
    </row>
    <row r="11813" spans="1:1" hidden="1">
      <c r="A11813" s="4"/>
    </row>
    <row r="11814" spans="1:1" hidden="1">
      <c r="A11814" s="4"/>
    </row>
    <row r="11815" spans="1:1" hidden="1">
      <c r="A11815" s="4"/>
    </row>
    <row r="11816" spans="1:1" hidden="1">
      <c r="A11816" s="4"/>
    </row>
    <row r="11817" spans="1:1" hidden="1">
      <c r="A11817" s="4"/>
    </row>
    <row r="11818" spans="1:1" hidden="1">
      <c r="A11818" s="4"/>
    </row>
    <row r="11819" spans="1:1" hidden="1">
      <c r="A11819" s="4"/>
    </row>
    <row r="11820" spans="1:1" hidden="1">
      <c r="A11820" s="4"/>
    </row>
    <row r="11821" spans="1:1" hidden="1">
      <c r="A11821" s="4"/>
    </row>
    <row r="11822" spans="1:1" hidden="1">
      <c r="A11822" s="4"/>
    </row>
    <row r="11823" spans="1:1" hidden="1">
      <c r="A11823" s="4"/>
    </row>
    <row r="11824" spans="1:1" hidden="1">
      <c r="A11824" s="4"/>
    </row>
    <row r="11825" spans="1:1" hidden="1">
      <c r="A11825" s="4"/>
    </row>
    <row r="11826" spans="1:1" hidden="1">
      <c r="A11826" s="4"/>
    </row>
    <row r="11827" spans="1:1" hidden="1">
      <c r="A11827" s="4"/>
    </row>
    <row r="11828" spans="1:1" hidden="1">
      <c r="A11828" s="4"/>
    </row>
    <row r="11829" spans="1:1" hidden="1">
      <c r="A11829" s="4"/>
    </row>
    <row r="11830" spans="1:1" hidden="1">
      <c r="A11830" s="4"/>
    </row>
    <row r="11831" spans="1:1" hidden="1">
      <c r="A11831" s="4"/>
    </row>
    <row r="11832" spans="1:1" hidden="1">
      <c r="A11832" s="4"/>
    </row>
    <row r="11833" spans="1:1" hidden="1">
      <c r="A11833" s="4"/>
    </row>
    <row r="11834" spans="1:1" hidden="1">
      <c r="A11834" s="4"/>
    </row>
    <row r="11835" spans="1:1" hidden="1">
      <c r="A11835" s="4"/>
    </row>
    <row r="11836" spans="1:1" hidden="1">
      <c r="A11836" s="4"/>
    </row>
    <row r="11837" spans="1:1" hidden="1">
      <c r="A11837" s="4"/>
    </row>
    <row r="11838" spans="1:1" hidden="1">
      <c r="A11838" s="4"/>
    </row>
    <row r="11839" spans="1:1" hidden="1">
      <c r="A11839" s="4"/>
    </row>
    <row r="11840" spans="1:1" hidden="1">
      <c r="A11840" s="4"/>
    </row>
    <row r="11841" spans="1:1" hidden="1">
      <c r="A11841" s="4"/>
    </row>
    <row r="11842" spans="1:1" hidden="1">
      <c r="A11842" s="4"/>
    </row>
    <row r="11843" spans="1:1" hidden="1">
      <c r="A11843" s="4"/>
    </row>
    <row r="11844" spans="1:1" hidden="1">
      <c r="A11844" s="4"/>
    </row>
    <row r="11845" spans="1:1" hidden="1">
      <c r="A11845" s="4"/>
    </row>
    <row r="11846" spans="1:1" hidden="1">
      <c r="A11846" s="4"/>
    </row>
    <row r="11847" spans="1:1" hidden="1">
      <c r="A11847" s="4"/>
    </row>
    <row r="11848" spans="1:1" hidden="1">
      <c r="A11848" s="4"/>
    </row>
    <row r="11849" spans="1:1" hidden="1">
      <c r="A11849" s="4"/>
    </row>
    <row r="11850" spans="1:1" hidden="1">
      <c r="A11850" s="4"/>
    </row>
    <row r="11851" spans="1:1" hidden="1">
      <c r="A11851" s="4"/>
    </row>
    <row r="11852" spans="1:1" hidden="1">
      <c r="A11852" s="4"/>
    </row>
    <row r="11853" spans="1:1" hidden="1">
      <c r="A11853" s="4"/>
    </row>
    <row r="11854" spans="1:1" hidden="1">
      <c r="A11854" s="4"/>
    </row>
    <row r="11855" spans="1:1" hidden="1">
      <c r="A11855" s="4"/>
    </row>
    <row r="11856" spans="1:1" hidden="1">
      <c r="A11856" s="4"/>
    </row>
    <row r="11857" spans="1:1" hidden="1">
      <c r="A11857" s="4"/>
    </row>
    <row r="11858" spans="1:1" hidden="1">
      <c r="A11858" s="4"/>
    </row>
    <row r="11859" spans="1:1" hidden="1">
      <c r="A11859" s="4"/>
    </row>
    <row r="11860" spans="1:1" hidden="1">
      <c r="A11860" s="4"/>
    </row>
    <row r="11861" spans="1:1" hidden="1">
      <c r="A11861" s="4"/>
    </row>
    <row r="11862" spans="1:1" hidden="1">
      <c r="A11862" s="4"/>
    </row>
    <row r="11863" spans="1:1" hidden="1">
      <c r="A11863" s="4"/>
    </row>
    <row r="11864" spans="1:1" hidden="1">
      <c r="A11864" s="4"/>
    </row>
    <row r="11865" spans="1:1" hidden="1">
      <c r="A11865" s="4"/>
    </row>
    <row r="11866" spans="1:1" hidden="1">
      <c r="A11866" s="4"/>
    </row>
    <row r="11867" spans="1:1" hidden="1">
      <c r="A11867" s="4"/>
    </row>
    <row r="11868" spans="1:1" hidden="1">
      <c r="A11868" s="4"/>
    </row>
    <row r="11869" spans="1:1" hidden="1">
      <c r="A11869" s="4"/>
    </row>
    <row r="11870" spans="1:1" hidden="1">
      <c r="A11870" s="4"/>
    </row>
    <row r="11871" spans="1:1" hidden="1">
      <c r="A11871" s="4"/>
    </row>
    <row r="11872" spans="1:1" hidden="1">
      <c r="A11872" s="4"/>
    </row>
    <row r="11873" spans="1:1" hidden="1">
      <c r="A11873" s="4"/>
    </row>
    <row r="11874" spans="1:1" hidden="1">
      <c r="A11874" s="4"/>
    </row>
    <row r="11875" spans="1:1" hidden="1">
      <c r="A11875" s="4"/>
    </row>
    <row r="11876" spans="1:1" hidden="1">
      <c r="A11876" s="4"/>
    </row>
    <row r="11877" spans="1:1" hidden="1">
      <c r="A11877" s="4"/>
    </row>
    <row r="11878" spans="1:1" hidden="1">
      <c r="A11878" s="4"/>
    </row>
    <row r="11879" spans="1:1" hidden="1">
      <c r="A11879" s="4"/>
    </row>
    <row r="11880" spans="1:1" hidden="1">
      <c r="A11880" s="4"/>
    </row>
    <row r="11881" spans="1:1" hidden="1">
      <c r="A11881" s="4"/>
    </row>
    <row r="11882" spans="1:1" hidden="1">
      <c r="A11882" s="4"/>
    </row>
    <row r="11883" spans="1:1" hidden="1">
      <c r="A11883" s="4"/>
    </row>
    <row r="11884" spans="1:1" hidden="1">
      <c r="A11884" s="4"/>
    </row>
    <row r="11885" spans="1:1" hidden="1">
      <c r="A11885" s="4"/>
    </row>
    <row r="11886" spans="1:1" hidden="1">
      <c r="A11886" s="4"/>
    </row>
    <row r="11887" spans="1:1" hidden="1">
      <c r="A11887" s="4"/>
    </row>
    <row r="11888" spans="1:1" hidden="1">
      <c r="A11888" s="4"/>
    </row>
    <row r="11889" spans="1:1" hidden="1">
      <c r="A11889" s="4"/>
    </row>
    <row r="11890" spans="1:1" hidden="1">
      <c r="A11890" s="4"/>
    </row>
    <row r="11891" spans="1:1" hidden="1">
      <c r="A11891" s="4"/>
    </row>
    <row r="11892" spans="1:1" hidden="1">
      <c r="A11892" s="4"/>
    </row>
    <row r="11893" spans="1:1" hidden="1">
      <c r="A11893" s="4"/>
    </row>
    <row r="11894" spans="1:1" hidden="1">
      <c r="A11894" s="4"/>
    </row>
    <row r="11895" spans="1:1" hidden="1">
      <c r="A11895" s="4"/>
    </row>
    <row r="11896" spans="1:1" hidden="1">
      <c r="A11896" s="4"/>
    </row>
    <row r="11897" spans="1:1" hidden="1">
      <c r="A11897" s="4"/>
    </row>
    <row r="11898" spans="1:1" hidden="1">
      <c r="A11898" s="4"/>
    </row>
    <row r="11899" spans="1:1" hidden="1">
      <c r="A11899" s="4"/>
    </row>
    <row r="11900" spans="1:1" hidden="1">
      <c r="A11900" s="4"/>
    </row>
    <row r="11901" spans="1:1" hidden="1">
      <c r="A11901" s="4"/>
    </row>
    <row r="11902" spans="1:1" hidden="1">
      <c r="A11902" s="4"/>
    </row>
    <row r="11903" spans="1:1" hidden="1">
      <c r="A11903" s="4"/>
    </row>
    <row r="11904" spans="1:1" hidden="1">
      <c r="A11904" s="4"/>
    </row>
    <row r="11905" spans="1:1" hidden="1">
      <c r="A11905" s="4"/>
    </row>
    <row r="11906" spans="1:1" hidden="1">
      <c r="A11906" s="4"/>
    </row>
    <row r="11907" spans="1:1" hidden="1">
      <c r="A11907" s="4"/>
    </row>
    <row r="11908" spans="1:1" hidden="1">
      <c r="A11908" s="4"/>
    </row>
    <row r="11909" spans="1:1" hidden="1">
      <c r="A11909" s="4"/>
    </row>
    <row r="11910" spans="1:1" hidden="1">
      <c r="A11910" s="4"/>
    </row>
    <row r="11911" spans="1:1" hidden="1">
      <c r="A11911" s="4"/>
    </row>
    <row r="11912" spans="1:1" hidden="1">
      <c r="A11912" s="4"/>
    </row>
    <row r="11913" spans="1:1" hidden="1">
      <c r="A11913" s="4"/>
    </row>
    <row r="11914" spans="1:1" hidden="1">
      <c r="A11914" s="4"/>
    </row>
    <row r="11915" spans="1:1" hidden="1">
      <c r="A11915" s="4"/>
    </row>
    <row r="11916" spans="1:1" hidden="1">
      <c r="A11916" s="4"/>
    </row>
    <row r="11917" spans="1:1" hidden="1">
      <c r="A11917" s="4"/>
    </row>
    <row r="11918" spans="1:1" hidden="1">
      <c r="A11918" s="4"/>
    </row>
    <row r="11919" spans="1:1" hidden="1">
      <c r="A11919" s="4"/>
    </row>
    <row r="11920" spans="1:1" hidden="1">
      <c r="A11920" s="4"/>
    </row>
    <row r="11921" spans="1:1" hidden="1">
      <c r="A11921" s="4"/>
    </row>
    <row r="11922" spans="1:1" hidden="1">
      <c r="A11922" s="4"/>
    </row>
    <row r="11923" spans="1:1" hidden="1">
      <c r="A11923" s="4"/>
    </row>
    <row r="11924" spans="1:1" hidden="1">
      <c r="A11924" s="4"/>
    </row>
    <row r="11925" spans="1:1" hidden="1">
      <c r="A11925" s="4"/>
    </row>
    <row r="11926" spans="1:1" hidden="1">
      <c r="A11926" s="4"/>
    </row>
    <row r="11927" spans="1:1" hidden="1">
      <c r="A11927" s="4"/>
    </row>
    <row r="11928" spans="1:1" hidden="1">
      <c r="A11928" s="4"/>
    </row>
    <row r="11929" spans="1:1" hidden="1">
      <c r="A11929" s="4"/>
    </row>
    <row r="11930" spans="1:1" hidden="1">
      <c r="A11930" s="4"/>
    </row>
    <row r="11931" spans="1:1" hidden="1">
      <c r="A11931" s="4"/>
    </row>
    <row r="11932" spans="1:1" hidden="1">
      <c r="A11932" s="4"/>
    </row>
    <row r="11933" spans="1:1" hidden="1">
      <c r="A11933" s="4"/>
    </row>
    <row r="11934" spans="1:1" hidden="1">
      <c r="A11934" s="4"/>
    </row>
    <row r="11935" spans="1:1" hidden="1">
      <c r="A11935" s="4"/>
    </row>
    <row r="11936" spans="1:1" hidden="1">
      <c r="A11936" s="4"/>
    </row>
    <row r="11937" spans="1:1" hidden="1">
      <c r="A11937" s="4"/>
    </row>
    <row r="11938" spans="1:1" hidden="1">
      <c r="A11938" s="4"/>
    </row>
    <row r="11939" spans="1:1" hidden="1">
      <c r="A11939" s="4"/>
    </row>
    <row r="11940" spans="1:1" hidden="1">
      <c r="A11940" s="4"/>
    </row>
    <row r="11941" spans="1:1" hidden="1">
      <c r="A11941" s="4"/>
    </row>
    <row r="11942" spans="1:1" hidden="1">
      <c r="A11942" s="4"/>
    </row>
    <row r="11943" spans="1:1" hidden="1">
      <c r="A11943" s="4"/>
    </row>
    <row r="11944" spans="1:1" hidden="1">
      <c r="A11944" s="4"/>
    </row>
    <row r="11945" spans="1:1" hidden="1">
      <c r="A11945" s="4"/>
    </row>
    <row r="11946" spans="1:1" hidden="1">
      <c r="A11946" s="4"/>
    </row>
    <row r="11947" spans="1:1" hidden="1">
      <c r="A11947" s="4"/>
    </row>
    <row r="11948" spans="1:1" hidden="1">
      <c r="A11948" s="4"/>
    </row>
    <row r="11949" spans="1:1" hidden="1">
      <c r="A11949" s="4"/>
    </row>
    <row r="11950" spans="1:1" hidden="1">
      <c r="A11950" s="4"/>
    </row>
    <row r="11951" spans="1:1" hidden="1">
      <c r="A11951" s="4"/>
    </row>
    <row r="11952" spans="1:1" hidden="1">
      <c r="A11952" s="4"/>
    </row>
    <row r="11953" spans="1:1" hidden="1">
      <c r="A11953" s="4"/>
    </row>
    <row r="11954" spans="1:1" hidden="1">
      <c r="A11954" s="4"/>
    </row>
    <row r="11955" spans="1:1" hidden="1">
      <c r="A11955" s="4"/>
    </row>
    <row r="11956" spans="1:1" hidden="1">
      <c r="A11956" s="4"/>
    </row>
    <row r="11957" spans="1:1" hidden="1">
      <c r="A11957" s="4"/>
    </row>
    <row r="11958" spans="1:1" hidden="1">
      <c r="A11958" s="4"/>
    </row>
    <row r="11959" spans="1:1" hidden="1">
      <c r="A11959" s="4"/>
    </row>
    <row r="11960" spans="1:1" hidden="1">
      <c r="A11960" s="4"/>
    </row>
    <row r="11961" spans="1:1" hidden="1">
      <c r="A11961" s="4"/>
    </row>
    <row r="11962" spans="1:1" hidden="1">
      <c r="A11962" s="4"/>
    </row>
    <row r="11963" spans="1:1" hidden="1">
      <c r="A11963" s="4"/>
    </row>
    <row r="11964" spans="1:1" hidden="1">
      <c r="A11964" s="4"/>
    </row>
    <row r="11965" spans="1:1" hidden="1">
      <c r="A11965" s="4"/>
    </row>
    <row r="11966" spans="1:1" hidden="1">
      <c r="A11966" s="4"/>
    </row>
    <row r="11967" spans="1:1" hidden="1">
      <c r="A11967" s="4"/>
    </row>
    <row r="11968" spans="1:1" hidden="1">
      <c r="A11968" s="4"/>
    </row>
    <row r="11969" spans="1:1" hidden="1">
      <c r="A11969" s="4"/>
    </row>
    <row r="11970" spans="1:1" hidden="1">
      <c r="A11970" s="4"/>
    </row>
    <row r="11971" spans="1:1" hidden="1">
      <c r="A11971" s="4"/>
    </row>
    <row r="11972" spans="1:1" hidden="1">
      <c r="A11972" s="4"/>
    </row>
    <row r="11973" spans="1:1" hidden="1">
      <c r="A11973" s="4"/>
    </row>
    <row r="11974" spans="1:1" hidden="1">
      <c r="A11974" s="4"/>
    </row>
    <row r="11975" spans="1:1" hidden="1">
      <c r="A11975" s="4"/>
    </row>
    <row r="11976" spans="1:1" hidden="1">
      <c r="A11976" s="4"/>
    </row>
    <row r="11977" spans="1:1" hidden="1">
      <c r="A11977" s="4"/>
    </row>
    <row r="11978" spans="1:1" hidden="1">
      <c r="A11978" s="4"/>
    </row>
    <row r="11979" spans="1:1" hidden="1">
      <c r="A11979" s="4"/>
    </row>
    <row r="11980" spans="1:1" hidden="1">
      <c r="A11980" s="4"/>
    </row>
    <row r="11981" spans="1:1" hidden="1">
      <c r="A11981" s="4"/>
    </row>
    <row r="11982" spans="1:1" hidden="1">
      <c r="A11982" s="4"/>
    </row>
    <row r="11983" spans="1:1" hidden="1">
      <c r="A11983" s="4"/>
    </row>
    <row r="11984" spans="1:1" hidden="1">
      <c r="A11984" s="4"/>
    </row>
    <row r="11985" spans="1:1" hidden="1">
      <c r="A11985" s="4"/>
    </row>
    <row r="11986" spans="1:1" hidden="1">
      <c r="A11986" s="4"/>
    </row>
    <row r="11987" spans="1:1" hidden="1">
      <c r="A11987" s="4"/>
    </row>
    <row r="11988" spans="1:1" hidden="1">
      <c r="A11988" s="4"/>
    </row>
    <row r="11989" spans="1:1" hidden="1">
      <c r="A11989" s="4"/>
    </row>
    <row r="11990" spans="1:1" hidden="1">
      <c r="A11990" s="4"/>
    </row>
    <row r="11991" spans="1:1" hidden="1">
      <c r="A11991" s="4"/>
    </row>
    <row r="11992" spans="1:1" hidden="1">
      <c r="A11992" s="4"/>
    </row>
    <row r="11993" spans="1:1" hidden="1">
      <c r="A11993" s="4"/>
    </row>
    <row r="11994" spans="1:1" hidden="1">
      <c r="A11994" s="4"/>
    </row>
    <row r="11995" spans="1:1" hidden="1">
      <c r="A11995" s="4"/>
    </row>
    <row r="11996" spans="1:1" hidden="1">
      <c r="A11996" s="4"/>
    </row>
    <row r="11997" spans="1:1" hidden="1">
      <c r="A11997" s="4"/>
    </row>
    <row r="11998" spans="1:1" hidden="1">
      <c r="A11998" s="4"/>
    </row>
    <row r="11999" spans="1:1" hidden="1">
      <c r="A11999" s="4"/>
    </row>
    <row r="12000" spans="1:1" hidden="1">
      <c r="A12000" s="4"/>
    </row>
    <row r="12001" spans="1:1" hidden="1">
      <c r="A12001" s="4"/>
    </row>
    <row r="12002" spans="1:1" hidden="1">
      <c r="A12002" s="4"/>
    </row>
    <row r="12003" spans="1:1" hidden="1">
      <c r="A12003" s="4"/>
    </row>
    <row r="12004" spans="1:1" hidden="1">
      <c r="A12004" s="4"/>
    </row>
    <row r="12005" spans="1:1" hidden="1">
      <c r="A12005" s="4"/>
    </row>
    <row r="12006" spans="1:1" hidden="1">
      <c r="A12006" s="4"/>
    </row>
    <row r="12007" spans="1:1" hidden="1">
      <c r="A12007" s="4"/>
    </row>
    <row r="12008" spans="1:1" hidden="1">
      <c r="A12008" s="4"/>
    </row>
    <row r="12009" spans="1:1" hidden="1">
      <c r="A12009" s="4"/>
    </row>
    <row r="12010" spans="1:1" hidden="1">
      <c r="A12010" s="4"/>
    </row>
    <row r="12011" spans="1:1" hidden="1">
      <c r="A12011" s="4"/>
    </row>
    <row r="12012" spans="1:1" hidden="1">
      <c r="A12012" s="4"/>
    </row>
    <row r="12013" spans="1:1" hidden="1">
      <c r="A12013" s="4"/>
    </row>
    <row r="12014" spans="1:1" hidden="1">
      <c r="A12014" s="4"/>
    </row>
    <row r="12015" spans="1:1" hidden="1">
      <c r="A12015" s="4"/>
    </row>
    <row r="12016" spans="1:1" hidden="1">
      <c r="A12016" s="4"/>
    </row>
    <row r="12017" spans="1:1" hidden="1">
      <c r="A12017" s="4"/>
    </row>
    <row r="12018" spans="1:1" hidden="1">
      <c r="A12018" s="4"/>
    </row>
    <row r="12019" spans="1:1" hidden="1">
      <c r="A12019" s="4"/>
    </row>
    <row r="12020" spans="1:1" hidden="1">
      <c r="A12020" s="4"/>
    </row>
    <row r="12021" spans="1:1" hidden="1">
      <c r="A12021" s="4"/>
    </row>
    <row r="12022" spans="1:1" hidden="1">
      <c r="A12022" s="4"/>
    </row>
    <row r="12023" spans="1:1" hidden="1">
      <c r="A12023" s="4"/>
    </row>
    <row r="12024" spans="1:1" hidden="1">
      <c r="A12024" s="4"/>
    </row>
    <row r="12025" spans="1:1" hidden="1">
      <c r="A12025" s="4"/>
    </row>
    <row r="12026" spans="1:1" hidden="1">
      <c r="A12026" s="4"/>
    </row>
    <row r="12027" spans="1:1" hidden="1">
      <c r="A12027" s="4"/>
    </row>
    <row r="12028" spans="1:1" hidden="1">
      <c r="A12028" s="4"/>
    </row>
    <row r="12029" spans="1:1" hidden="1">
      <c r="A12029" s="4"/>
    </row>
    <row r="12030" spans="1:1" hidden="1">
      <c r="A12030" s="4"/>
    </row>
    <row r="12031" spans="1:1" hidden="1">
      <c r="A12031" s="4"/>
    </row>
    <row r="12032" spans="1:1" hidden="1">
      <c r="A12032" s="4"/>
    </row>
    <row r="12033" spans="1:1" hidden="1">
      <c r="A12033" s="4"/>
    </row>
    <row r="12034" spans="1:1" hidden="1">
      <c r="A12034" s="4"/>
    </row>
    <row r="12035" spans="1:1" hidden="1">
      <c r="A12035" s="4"/>
    </row>
    <row r="12036" spans="1:1" hidden="1">
      <c r="A12036" s="4"/>
    </row>
    <row r="12037" spans="1:1" hidden="1">
      <c r="A12037" s="4"/>
    </row>
    <row r="12038" spans="1:1" hidden="1">
      <c r="A12038" s="4"/>
    </row>
    <row r="12039" spans="1:1" hidden="1">
      <c r="A12039" s="4"/>
    </row>
    <row r="12040" spans="1:1" hidden="1">
      <c r="A12040" s="4"/>
    </row>
    <row r="12041" spans="1:1" hidden="1">
      <c r="A12041" s="4"/>
    </row>
    <row r="12042" spans="1:1" hidden="1">
      <c r="A12042" s="4"/>
    </row>
    <row r="12043" spans="1:1" hidden="1">
      <c r="A12043" s="4"/>
    </row>
    <row r="12044" spans="1:1" hidden="1">
      <c r="A12044" s="4"/>
    </row>
    <row r="12045" spans="1:1" hidden="1">
      <c r="A12045" s="4"/>
    </row>
    <row r="12046" spans="1:1" hidden="1">
      <c r="A12046" s="4"/>
    </row>
    <row r="12047" spans="1:1" hidden="1">
      <c r="A12047" s="4"/>
    </row>
    <row r="12048" spans="1:1" hidden="1">
      <c r="A12048" s="4"/>
    </row>
    <row r="12049" spans="1:1" hidden="1">
      <c r="A12049" s="4"/>
    </row>
    <row r="12050" spans="1:1" hidden="1">
      <c r="A12050" s="4"/>
    </row>
    <row r="12051" spans="1:1" hidden="1">
      <c r="A12051" s="4"/>
    </row>
    <row r="12052" spans="1:1" hidden="1">
      <c r="A12052" s="4"/>
    </row>
    <row r="12053" spans="1:1" hidden="1">
      <c r="A12053" s="4"/>
    </row>
    <row r="12054" spans="1:1" hidden="1">
      <c r="A12054" s="4"/>
    </row>
    <row r="12055" spans="1:1" hidden="1">
      <c r="A12055" s="4"/>
    </row>
    <row r="12056" spans="1:1" hidden="1">
      <c r="A12056" s="4"/>
    </row>
    <row r="12057" spans="1:1" hidden="1">
      <c r="A12057" s="4"/>
    </row>
    <row r="12058" spans="1:1" hidden="1">
      <c r="A12058" s="4"/>
    </row>
    <row r="12059" spans="1:1" hidden="1">
      <c r="A12059" s="4"/>
    </row>
    <row r="12060" spans="1:1" hidden="1">
      <c r="A12060" s="4"/>
    </row>
    <row r="12061" spans="1:1" hidden="1">
      <c r="A12061" s="4"/>
    </row>
    <row r="12062" spans="1:1" hidden="1">
      <c r="A12062" s="4"/>
    </row>
    <row r="12063" spans="1:1" hidden="1">
      <c r="A12063" s="4"/>
    </row>
    <row r="12064" spans="1:1" hidden="1">
      <c r="A12064" s="4"/>
    </row>
    <row r="12065" spans="1:1" hidden="1">
      <c r="A12065" s="4"/>
    </row>
    <row r="12066" spans="1:1" hidden="1">
      <c r="A12066" s="4"/>
    </row>
    <row r="12067" spans="1:1" hidden="1">
      <c r="A12067" s="4"/>
    </row>
    <row r="12068" spans="1:1" hidden="1">
      <c r="A12068" s="4"/>
    </row>
    <row r="12069" spans="1:1" hidden="1">
      <c r="A12069" s="4"/>
    </row>
    <row r="12070" spans="1:1" hidden="1">
      <c r="A12070" s="4"/>
    </row>
    <row r="12071" spans="1:1" hidden="1">
      <c r="A12071" s="4"/>
    </row>
    <row r="12072" spans="1:1" hidden="1">
      <c r="A12072" s="4"/>
    </row>
    <row r="12073" spans="1:1" hidden="1">
      <c r="A12073" s="4"/>
    </row>
    <row r="12074" spans="1:1" hidden="1">
      <c r="A12074" s="4"/>
    </row>
    <row r="12075" spans="1:1" hidden="1">
      <c r="A12075" s="4"/>
    </row>
    <row r="12076" spans="1:1" hidden="1">
      <c r="A12076" s="4"/>
    </row>
    <row r="12077" spans="1:1" hidden="1">
      <c r="A12077" s="4"/>
    </row>
    <row r="12078" spans="1:1" hidden="1">
      <c r="A12078" s="4"/>
    </row>
    <row r="12079" spans="1:1" hidden="1">
      <c r="A12079" s="4"/>
    </row>
    <row r="12080" spans="1:1" hidden="1">
      <c r="A12080" s="4"/>
    </row>
    <row r="12081" spans="1:1" hidden="1">
      <c r="A12081" s="4"/>
    </row>
    <row r="12082" spans="1:1" hidden="1">
      <c r="A12082" s="4"/>
    </row>
    <row r="12083" spans="1:1" hidden="1">
      <c r="A12083" s="4"/>
    </row>
    <row r="12084" spans="1:1" hidden="1">
      <c r="A12084" s="4"/>
    </row>
    <row r="12085" spans="1:1" hidden="1">
      <c r="A12085" s="4"/>
    </row>
    <row r="12086" spans="1:1" hidden="1">
      <c r="A12086" s="4"/>
    </row>
    <row r="12087" spans="1:1" hidden="1">
      <c r="A12087" s="4"/>
    </row>
    <row r="12088" spans="1:1" hidden="1">
      <c r="A12088" s="4"/>
    </row>
    <row r="12089" spans="1:1" hidden="1">
      <c r="A12089" s="4"/>
    </row>
    <row r="12090" spans="1:1" hidden="1">
      <c r="A12090" s="4"/>
    </row>
    <row r="12091" spans="1:1" hidden="1">
      <c r="A12091" s="4"/>
    </row>
    <row r="12092" spans="1:1" hidden="1">
      <c r="A12092" s="4"/>
    </row>
    <row r="12093" spans="1:1" hidden="1">
      <c r="A12093" s="4"/>
    </row>
    <row r="12094" spans="1:1" hidden="1">
      <c r="A12094" s="4"/>
    </row>
    <row r="12095" spans="1:1" hidden="1">
      <c r="A12095" s="4"/>
    </row>
    <row r="12096" spans="1:1" hidden="1">
      <c r="A12096" s="4"/>
    </row>
    <row r="12097" spans="1:1" hidden="1">
      <c r="A12097" s="4"/>
    </row>
    <row r="12098" spans="1:1" hidden="1">
      <c r="A12098" s="4"/>
    </row>
    <row r="12099" spans="1:1" hidden="1">
      <c r="A12099" s="4"/>
    </row>
    <row r="12100" spans="1:1" hidden="1">
      <c r="A12100" s="4"/>
    </row>
    <row r="12101" spans="1:1" hidden="1">
      <c r="A12101" s="4"/>
    </row>
    <row r="12102" spans="1:1" hidden="1">
      <c r="A12102" s="4"/>
    </row>
    <row r="12103" spans="1:1" hidden="1">
      <c r="A12103" s="4"/>
    </row>
    <row r="12104" spans="1:1" hidden="1">
      <c r="A12104" s="4"/>
    </row>
    <row r="12105" spans="1:1" hidden="1">
      <c r="A12105" s="4"/>
    </row>
    <row r="12106" spans="1:1" hidden="1">
      <c r="A12106" s="4"/>
    </row>
    <row r="12107" spans="1:1" hidden="1">
      <c r="A12107" s="4"/>
    </row>
    <row r="12108" spans="1:1" hidden="1">
      <c r="A12108" s="4"/>
    </row>
    <row r="12109" spans="1:1" hidden="1">
      <c r="A12109" s="4"/>
    </row>
    <row r="12110" spans="1:1" hidden="1">
      <c r="A12110" s="4"/>
    </row>
    <row r="12111" spans="1:1" hidden="1">
      <c r="A12111" s="4"/>
    </row>
    <row r="12112" spans="1:1" hidden="1">
      <c r="A12112" s="4"/>
    </row>
    <row r="12113" spans="1:1" hidden="1">
      <c r="A12113" s="4"/>
    </row>
    <row r="12114" spans="1:1" hidden="1">
      <c r="A12114" s="4"/>
    </row>
    <row r="12115" spans="1:1" hidden="1">
      <c r="A12115" s="4"/>
    </row>
    <row r="12116" spans="1:1" hidden="1">
      <c r="A12116" s="4"/>
    </row>
    <row r="12117" spans="1:1" hidden="1">
      <c r="A12117" s="4"/>
    </row>
    <row r="12118" spans="1:1" hidden="1">
      <c r="A12118" s="4"/>
    </row>
    <row r="12119" spans="1:1" hidden="1">
      <c r="A12119" s="4"/>
    </row>
    <row r="12120" spans="1:1" hidden="1">
      <c r="A12120" s="4"/>
    </row>
    <row r="12121" spans="1:1" hidden="1">
      <c r="A12121" s="4"/>
    </row>
    <row r="12122" spans="1:1" hidden="1">
      <c r="A12122" s="4"/>
    </row>
    <row r="12123" spans="1:1" hidden="1">
      <c r="A12123" s="4"/>
    </row>
    <row r="12124" spans="1:1" hidden="1">
      <c r="A12124" s="4"/>
    </row>
    <row r="12125" spans="1:1" hidden="1">
      <c r="A12125" s="4"/>
    </row>
    <row r="12126" spans="1:1" hidden="1">
      <c r="A12126" s="4"/>
    </row>
    <row r="12127" spans="1:1" hidden="1">
      <c r="A12127" s="4"/>
    </row>
    <row r="12128" spans="1:1" hidden="1">
      <c r="A12128" s="4"/>
    </row>
    <row r="12129" spans="1:1" hidden="1">
      <c r="A12129" s="4"/>
    </row>
    <row r="12130" spans="1:1" hidden="1">
      <c r="A12130" s="4"/>
    </row>
    <row r="12131" spans="1:1" hidden="1">
      <c r="A12131" s="4"/>
    </row>
    <row r="12132" spans="1:1" hidden="1">
      <c r="A12132" s="4"/>
    </row>
    <row r="12133" spans="1:1" hidden="1">
      <c r="A12133" s="4"/>
    </row>
    <row r="12134" spans="1:1" hidden="1">
      <c r="A12134" s="4"/>
    </row>
    <row r="12135" spans="1:1" hidden="1">
      <c r="A12135" s="4"/>
    </row>
    <row r="12136" spans="1:1" hidden="1">
      <c r="A12136" s="4"/>
    </row>
    <row r="12137" spans="1:1" hidden="1">
      <c r="A12137" s="4"/>
    </row>
    <row r="12138" spans="1:1" hidden="1">
      <c r="A12138" s="4"/>
    </row>
    <row r="12139" spans="1:1" hidden="1">
      <c r="A12139" s="4"/>
    </row>
    <row r="12140" spans="1:1" hidden="1">
      <c r="A12140" s="4"/>
    </row>
    <row r="12141" spans="1:1" hidden="1">
      <c r="A12141" s="4"/>
    </row>
    <row r="12142" spans="1:1" hidden="1">
      <c r="A12142" s="4"/>
    </row>
    <row r="12143" spans="1:1" hidden="1">
      <c r="A12143" s="4"/>
    </row>
    <row r="12144" spans="1:1" hidden="1">
      <c r="A12144" s="4"/>
    </row>
    <row r="12145" spans="1:1" hidden="1">
      <c r="A12145" s="4"/>
    </row>
    <row r="12146" spans="1:1" hidden="1">
      <c r="A12146" s="4"/>
    </row>
    <row r="12147" spans="1:1" hidden="1">
      <c r="A12147" s="4"/>
    </row>
    <row r="12148" spans="1:1" hidden="1">
      <c r="A12148" s="4"/>
    </row>
    <row r="12149" spans="1:1" hidden="1">
      <c r="A12149" s="4"/>
    </row>
    <row r="12150" spans="1:1" hidden="1">
      <c r="A12150" s="4"/>
    </row>
    <row r="12151" spans="1:1" hidden="1">
      <c r="A12151" s="4"/>
    </row>
    <row r="12152" spans="1:1" hidden="1">
      <c r="A12152" s="4"/>
    </row>
    <row r="12153" spans="1:1" hidden="1">
      <c r="A12153" s="4"/>
    </row>
    <row r="12154" spans="1:1" hidden="1">
      <c r="A12154" s="4"/>
    </row>
    <row r="12155" spans="1:1" hidden="1">
      <c r="A12155" s="4"/>
    </row>
    <row r="12156" spans="1:1" hidden="1">
      <c r="A12156" s="4"/>
    </row>
    <row r="12157" spans="1:1" hidden="1">
      <c r="A12157" s="4"/>
    </row>
    <row r="12158" spans="1:1" hidden="1">
      <c r="A12158" s="4"/>
    </row>
    <row r="12159" spans="1:1" hidden="1">
      <c r="A12159" s="4"/>
    </row>
    <row r="12160" spans="1:1" hidden="1">
      <c r="A12160" s="4"/>
    </row>
    <row r="12161" spans="1:1" hidden="1">
      <c r="A12161" s="4"/>
    </row>
    <row r="12162" spans="1:1" hidden="1">
      <c r="A12162" s="4"/>
    </row>
    <row r="12163" spans="1:1" hidden="1">
      <c r="A12163" s="4"/>
    </row>
    <row r="12164" spans="1:1" hidden="1">
      <c r="A12164" s="4"/>
    </row>
    <row r="12165" spans="1:1" hidden="1">
      <c r="A12165" s="4"/>
    </row>
    <row r="12166" spans="1:1" hidden="1">
      <c r="A12166" s="4"/>
    </row>
    <row r="12167" spans="1:1" hidden="1">
      <c r="A12167" s="4"/>
    </row>
    <row r="12168" spans="1:1" hidden="1">
      <c r="A12168" s="4"/>
    </row>
    <row r="12169" spans="1:1" hidden="1">
      <c r="A12169" s="4"/>
    </row>
    <row r="12170" spans="1:1" hidden="1">
      <c r="A12170" s="4"/>
    </row>
    <row r="12171" spans="1:1" hidden="1">
      <c r="A12171" s="4"/>
    </row>
    <row r="12172" spans="1:1" hidden="1">
      <c r="A12172" s="4"/>
    </row>
    <row r="12173" spans="1:1" hidden="1">
      <c r="A12173" s="4"/>
    </row>
    <row r="12174" spans="1:1" hidden="1">
      <c r="A12174" s="4"/>
    </row>
    <row r="12175" spans="1:1" hidden="1">
      <c r="A12175" s="4"/>
    </row>
    <row r="12176" spans="1:1" hidden="1">
      <c r="A12176" s="4"/>
    </row>
    <row r="12177" spans="1:1" hidden="1">
      <c r="A12177" s="4"/>
    </row>
    <row r="12178" spans="1:1" hidden="1">
      <c r="A12178" s="4"/>
    </row>
    <row r="12179" spans="1:1" hidden="1">
      <c r="A12179" s="4"/>
    </row>
    <row r="12180" spans="1:1" hidden="1">
      <c r="A12180" s="4"/>
    </row>
    <row r="12181" spans="1:1" hidden="1">
      <c r="A12181" s="4"/>
    </row>
    <row r="12182" spans="1:1" hidden="1">
      <c r="A12182" s="4"/>
    </row>
    <row r="12183" spans="1:1" hidden="1">
      <c r="A12183" s="4"/>
    </row>
    <row r="12184" spans="1:1" hidden="1">
      <c r="A12184" s="4"/>
    </row>
    <row r="12185" spans="1:1" hidden="1">
      <c r="A12185" s="4"/>
    </row>
    <row r="12186" spans="1:1" hidden="1">
      <c r="A12186" s="4"/>
    </row>
    <row r="12187" spans="1:1" hidden="1">
      <c r="A12187" s="4"/>
    </row>
    <row r="12188" spans="1:1" hidden="1">
      <c r="A12188" s="4"/>
    </row>
    <row r="12189" spans="1:1" hidden="1">
      <c r="A12189" s="4"/>
    </row>
    <row r="12190" spans="1:1" hidden="1">
      <c r="A12190" s="4"/>
    </row>
    <row r="12191" spans="1:1" hidden="1">
      <c r="A12191" s="4"/>
    </row>
    <row r="12192" spans="1:1" hidden="1">
      <c r="A12192" s="4"/>
    </row>
    <row r="12193" spans="1:1" hidden="1">
      <c r="A12193" s="4"/>
    </row>
    <row r="12194" spans="1:1" hidden="1">
      <c r="A12194" s="4"/>
    </row>
    <row r="12195" spans="1:1" hidden="1">
      <c r="A12195" s="4"/>
    </row>
    <row r="12196" spans="1:1" hidden="1">
      <c r="A12196" s="4"/>
    </row>
    <row r="12197" spans="1:1" hidden="1">
      <c r="A12197" s="4"/>
    </row>
    <row r="12198" spans="1:1" hidden="1">
      <c r="A12198" s="4"/>
    </row>
    <row r="12199" spans="1:1" hidden="1">
      <c r="A12199" s="4"/>
    </row>
    <row r="12200" spans="1:1" hidden="1">
      <c r="A12200" s="4"/>
    </row>
    <row r="12201" spans="1:1" hidden="1">
      <c r="A12201" s="4"/>
    </row>
    <row r="12202" spans="1:1" hidden="1">
      <c r="A12202" s="4"/>
    </row>
    <row r="12203" spans="1:1" hidden="1">
      <c r="A12203" s="4"/>
    </row>
    <row r="12204" spans="1:1" hidden="1">
      <c r="A12204" s="4"/>
    </row>
    <row r="12205" spans="1:1" hidden="1">
      <c r="A12205" s="4"/>
    </row>
    <row r="12206" spans="1:1" hidden="1">
      <c r="A12206" s="4"/>
    </row>
    <row r="12207" spans="1:1" hidden="1">
      <c r="A12207" s="4"/>
    </row>
    <row r="12208" spans="1:1" hidden="1">
      <c r="A12208" s="4"/>
    </row>
    <row r="12209" spans="1:1" hidden="1">
      <c r="A12209" s="4"/>
    </row>
    <row r="12210" spans="1:1" hidden="1">
      <c r="A12210" s="4"/>
    </row>
    <row r="12211" spans="1:1" hidden="1">
      <c r="A12211" s="4"/>
    </row>
    <row r="12212" spans="1:1" hidden="1">
      <c r="A12212" s="4"/>
    </row>
    <row r="12213" spans="1:1" hidden="1">
      <c r="A12213" s="4"/>
    </row>
    <row r="12214" spans="1:1" hidden="1">
      <c r="A12214" s="4"/>
    </row>
    <row r="12215" spans="1:1" hidden="1">
      <c r="A12215" s="4"/>
    </row>
    <row r="12216" spans="1:1" hidden="1">
      <c r="A12216" s="4"/>
    </row>
    <row r="12217" spans="1:1" hidden="1">
      <c r="A12217" s="4"/>
    </row>
    <row r="12218" spans="1:1" hidden="1">
      <c r="A12218" s="4"/>
    </row>
    <row r="12219" spans="1:1" hidden="1">
      <c r="A12219" s="4"/>
    </row>
    <row r="12220" spans="1:1" hidden="1">
      <c r="A12220" s="4"/>
    </row>
    <row r="12221" spans="1:1" hidden="1">
      <c r="A12221" s="4"/>
    </row>
    <row r="12222" spans="1:1" hidden="1">
      <c r="A12222" s="4"/>
    </row>
    <row r="12223" spans="1:1" hidden="1">
      <c r="A12223" s="4"/>
    </row>
    <row r="12224" spans="1:1" hidden="1">
      <c r="A12224" s="4"/>
    </row>
    <row r="12225" spans="1:1" hidden="1">
      <c r="A12225" s="4"/>
    </row>
    <row r="12226" spans="1:1" hidden="1">
      <c r="A12226" s="4"/>
    </row>
    <row r="12227" spans="1:1" hidden="1">
      <c r="A12227" s="4"/>
    </row>
    <row r="12228" spans="1:1" hidden="1">
      <c r="A12228" s="4"/>
    </row>
    <row r="12229" spans="1:1" hidden="1">
      <c r="A12229" s="4"/>
    </row>
    <row r="12230" spans="1:1" hidden="1">
      <c r="A12230" s="4"/>
    </row>
    <row r="12231" spans="1:1" hidden="1">
      <c r="A12231" s="4"/>
    </row>
    <row r="12232" spans="1:1" hidden="1">
      <c r="A12232" s="4"/>
    </row>
    <row r="12233" spans="1:1" hidden="1">
      <c r="A12233" s="4"/>
    </row>
    <row r="12234" spans="1:1" hidden="1">
      <c r="A12234" s="4"/>
    </row>
    <row r="12235" spans="1:1" hidden="1">
      <c r="A12235" s="4"/>
    </row>
    <row r="12236" spans="1:1" hidden="1">
      <c r="A12236" s="4"/>
    </row>
    <row r="12237" spans="1:1" hidden="1">
      <c r="A12237" s="4"/>
    </row>
    <row r="12238" spans="1:1" hidden="1">
      <c r="A12238" s="4"/>
    </row>
    <row r="12239" spans="1:1" hidden="1">
      <c r="A12239" s="4"/>
    </row>
    <row r="12240" spans="1:1" hidden="1">
      <c r="A12240" s="4"/>
    </row>
    <row r="12241" spans="1:1" hidden="1">
      <c r="A12241" s="4"/>
    </row>
    <row r="12242" spans="1:1" hidden="1">
      <c r="A12242" s="4"/>
    </row>
    <row r="12243" spans="1:1" hidden="1">
      <c r="A12243" s="4"/>
    </row>
    <row r="12244" spans="1:1" hidden="1">
      <c r="A12244" s="4"/>
    </row>
    <row r="12245" spans="1:1" hidden="1">
      <c r="A12245" s="4"/>
    </row>
    <row r="12246" spans="1:1" hidden="1">
      <c r="A12246" s="4"/>
    </row>
    <row r="12247" spans="1:1" hidden="1">
      <c r="A12247" s="4"/>
    </row>
    <row r="12248" spans="1:1" hidden="1">
      <c r="A12248" s="4"/>
    </row>
    <row r="12249" spans="1:1" hidden="1">
      <c r="A12249" s="4"/>
    </row>
    <row r="12250" spans="1:1" hidden="1">
      <c r="A12250" s="4"/>
    </row>
    <row r="12251" spans="1:1" hidden="1">
      <c r="A12251" s="4"/>
    </row>
    <row r="12252" spans="1:1" hidden="1">
      <c r="A12252" s="4"/>
    </row>
    <row r="12253" spans="1:1" hidden="1">
      <c r="A12253" s="4"/>
    </row>
    <row r="12254" spans="1:1" hidden="1">
      <c r="A12254" s="4"/>
    </row>
    <row r="12255" spans="1:1" hidden="1">
      <c r="A12255" s="4"/>
    </row>
    <row r="12256" spans="1:1" hidden="1">
      <c r="A12256" s="4"/>
    </row>
    <row r="12257" spans="1:1" hidden="1">
      <c r="A12257" s="4"/>
    </row>
    <row r="12258" spans="1:1" hidden="1">
      <c r="A12258" s="4"/>
    </row>
    <row r="12259" spans="1:1" hidden="1">
      <c r="A12259" s="4"/>
    </row>
    <row r="12260" spans="1:1" hidden="1">
      <c r="A12260" s="4"/>
    </row>
    <row r="12261" spans="1:1" hidden="1">
      <c r="A12261" s="4"/>
    </row>
    <row r="12262" spans="1:1" hidden="1">
      <c r="A12262" s="4"/>
    </row>
    <row r="12263" spans="1:1" hidden="1">
      <c r="A12263" s="4"/>
    </row>
    <row r="12264" spans="1:1" hidden="1">
      <c r="A12264" s="4"/>
    </row>
    <row r="12265" spans="1:1" hidden="1">
      <c r="A12265" s="4"/>
    </row>
    <row r="12266" spans="1:1" hidden="1">
      <c r="A12266" s="4"/>
    </row>
    <row r="12267" spans="1:1" hidden="1">
      <c r="A12267" s="4"/>
    </row>
    <row r="12268" spans="1:1" hidden="1">
      <c r="A12268" s="4"/>
    </row>
    <row r="12269" spans="1:1" hidden="1">
      <c r="A12269" s="4"/>
    </row>
    <row r="12270" spans="1:1" hidden="1">
      <c r="A12270" s="4"/>
    </row>
    <row r="12271" spans="1:1" hidden="1">
      <c r="A12271" s="4"/>
    </row>
    <row r="12272" spans="1:1" hidden="1">
      <c r="A12272" s="4"/>
    </row>
    <row r="12273" spans="1:1" hidden="1">
      <c r="A12273" s="4"/>
    </row>
    <row r="12274" spans="1:1" hidden="1">
      <c r="A12274" s="4"/>
    </row>
    <row r="12275" spans="1:1" hidden="1">
      <c r="A12275" s="4"/>
    </row>
    <row r="12276" spans="1:1" hidden="1">
      <c r="A12276" s="4"/>
    </row>
    <row r="12277" spans="1:1" hidden="1">
      <c r="A12277" s="4"/>
    </row>
    <row r="12278" spans="1:1" hidden="1">
      <c r="A12278" s="4"/>
    </row>
    <row r="12279" spans="1:1" hidden="1">
      <c r="A12279" s="4"/>
    </row>
    <row r="12280" spans="1:1" hidden="1">
      <c r="A12280" s="4"/>
    </row>
    <row r="12281" spans="1:1" hidden="1">
      <c r="A12281" s="4"/>
    </row>
    <row r="12282" spans="1:1" hidden="1">
      <c r="A12282" s="4"/>
    </row>
    <row r="12283" spans="1:1" hidden="1">
      <c r="A12283" s="4"/>
    </row>
    <row r="12284" spans="1:1" hidden="1">
      <c r="A12284" s="4"/>
    </row>
    <row r="12285" spans="1:1" hidden="1">
      <c r="A12285" s="4"/>
    </row>
    <row r="12286" spans="1:1" hidden="1">
      <c r="A12286" s="4"/>
    </row>
    <row r="12287" spans="1:1" hidden="1">
      <c r="A12287" s="4"/>
    </row>
    <row r="12288" spans="1:1" hidden="1">
      <c r="A12288" s="4"/>
    </row>
    <row r="12289" spans="1:1" hidden="1">
      <c r="A12289" s="4"/>
    </row>
    <row r="12290" spans="1:1" hidden="1">
      <c r="A12290" s="4"/>
    </row>
    <row r="12291" spans="1:1" hidden="1">
      <c r="A12291" s="4"/>
    </row>
    <row r="12292" spans="1:1" hidden="1">
      <c r="A12292" s="4"/>
    </row>
    <row r="12293" spans="1:1" hidden="1">
      <c r="A12293" s="4"/>
    </row>
    <row r="12294" spans="1:1" hidden="1">
      <c r="A12294" s="4"/>
    </row>
    <row r="12295" spans="1:1" hidden="1">
      <c r="A12295" s="4"/>
    </row>
    <row r="12296" spans="1:1" hidden="1">
      <c r="A12296" s="4"/>
    </row>
    <row r="12297" spans="1:1" hidden="1">
      <c r="A12297" s="4"/>
    </row>
    <row r="12298" spans="1:1" hidden="1">
      <c r="A12298" s="4"/>
    </row>
    <row r="12299" spans="1:1" hidden="1">
      <c r="A12299" s="4"/>
    </row>
    <row r="12300" spans="1:1" hidden="1">
      <c r="A12300" s="4"/>
    </row>
    <row r="12301" spans="1:1" hidden="1">
      <c r="A12301" s="4"/>
    </row>
    <row r="12302" spans="1:1" hidden="1">
      <c r="A12302" s="4"/>
    </row>
    <row r="12303" spans="1:1" hidden="1">
      <c r="A12303" s="4"/>
    </row>
    <row r="12304" spans="1:1" hidden="1">
      <c r="A12304" s="4"/>
    </row>
    <row r="12305" spans="1:1" hidden="1">
      <c r="A12305" s="4"/>
    </row>
    <row r="12306" spans="1:1" hidden="1">
      <c r="A12306" s="4"/>
    </row>
    <row r="12307" spans="1:1" hidden="1">
      <c r="A12307" s="4"/>
    </row>
    <row r="12308" spans="1:1" hidden="1">
      <c r="A12308" s="4"/>
    </row>
    <row r="12309" spans="1:1" hidden="1">
      <c r="A12309" s="4"/>
    </row>
    <row r="12310" spans="1:1" hidden="1">
      <c r="A12310" s="4"/>
    </row>
    <row r="12311" spans="1:1" hidden="1">
      <c r="A12311" s="4"/>
    </row>
    <row r="12312" spans="1:1" hidden="1">
      <c r="A12312" s="4"/>
    </row>
    <row r="12313" spans="1:1" hidden="1">
      <c r="A12313" s="4"/>
    </row>
    <row r="12314" spans="1:1" hidden="1">
      <c r="A12314" s="4"/>
    </row>
    <row r="12315" spans="1:1" hidden="1">
      <c r="A12315" s="4"/>
    </row>
    <row r="12316" spans="1:1" hidden="1">
      <c r="A12316" s="4"/>
    </row>
    <row r="12317" spans="1:1" hidden="1">
      <c r="A12317" s="4"/>
    </row>
    <row r="12318" spans="1:1" hidden="1">
      <c r="A12318" s="4"/>
    </row>
    <row r="12319" spans="1:1" hidden="1">
      <c r="A12319" s="4"/>
    </row>
    <row r="12320" spans="1:1" hidden="1">
      <c r="A12320" s="4"/>
    </row>
    <row r="12321" spans="1:1" hidden="1">
      <c r="A12321" s="4"/>
    </row>
    <row r="12322" spans="1:1" hidden="1">
      <c r="A12322" s="4"/>
    </row>
    <row r="12323" spans="1:1" hidden="1">
      <c r="A12323" s="4"/>
    </row>
    <row r="12324" spans="1:1" hidden="1">
      <c r="A12324" s="4"/>
    </row>
    <row r="12325" spans="1:1" hidden="1">
      <c r="A12325" s="4"/>
    </row>
    <row r="12326" spans="1:1" hidden="1">
      <c r="A12326" s="4"/>
    </row>
    <row r="12327" spans="1:1" hidden="1">
      <c r="A12327" s="4"/>
    </row>
    <row r="12328" spans="1:1" hidden="1">
      <c r="A12328" s="4"/>
    </row>
    <row r="12329" spans="1:1" hidden="1">
      <c r="A12329" s="4"/>
    </row>
    <row r="12330" spans="1:1" hidden="1">
      <c r="A12330" s="4"/>
    </row>
    <row r="12331" spans="1:1" hidden="1">
      <c r="A12331" s="4"/>
    </row>
    <row r="12332" spans="1:1" hidden="1">
      <c r="A12332" s="4"/>
    </row>
    <row r="12333" spans="1:1" hidden="1">
      <c r="A12333" s="4"/>
    </row>
    <row r="12334" spans="1:1" hidden="1">
      <c r="A12334" s="4"/>
    </row>
    <row r="12335" spans="1:1" hidden="1">
      <c r="A12335" s="4"/>
    </row>
    <row r="12336" spans="1:1" hidden="1">
      <c r="A12336" s="4"/>
    </row>
    <row r="12337" spans="1:1" hidden="1">
      <c r="A12337" s="4"/>
    </row>
    <row r="12338" spans="1:1" hidden="1">
      <c r="A12338" s="4"/>
    </row>
    <row r="12339" spans="1:1" hidden="1">
      <c r="A12339" s="4"/>
    </row>
    <row r="12340" spans="1:1" hidden="1">
      <c r="A12340" s="4"/>
    </row>
    <row r="12341" spans="1:1" hidden="1">
      <c r="A12341" s="4"/>
    </row>
    <row r="12342" spans="1:1" hidden="1">
      <c r="A12342" s="4"/>
    </row>
    <row r="12343" spans="1:1" hidden="1">
      <c r="A12343" s="4"/>
    </row>
    <row r="12344" spans="1:1" hidden="1">
      <c r="A12344" s="4"/>
    </row>
    <row r="12345" spans="1:1" hidden="1">
      <c r="A12345" s="4"/>
    </row>
    <row r="12346" spans="1:1" hidden="1">
      <c r="A12346" s="4"/>
    </row>
    <row r="12347" spans="1:1" hidden="1">
      <c r="A12347" s="4"/>
    </row>
    <row r="12348" spans="1:1" hidden="1">
      <c r="A12348" s="4"/>
    </row>
    <row r="12349" spans="1:1" hidden="1">
      <c r="A12349" s="4"/>
    </row>
    <row r="12350" spans="1:1" hidden="1">
      <c r="A12350" s="4"/>
    </row>
    <row r="12351" spans="1:1" hidden="1">
      <c r="A12351" s="4"/>
    </row>
    <row r="12352" spans="1:1" hidden="1">
      <c r="A12352" s="4"/>
    </row>
    <row r="12353" spans="1:1" hidden="1">
      <c r="A12353" s="4"/>
    </row>
    <row r="12354" spans="1:1" hidden="1">
      <c r="A12354" s="4"/>
    </row>
    <row r="12355" spans="1:1" hidden="1">
      <c r="A12355" s="4"/>
    </row>
    <row r="12356" spans="1:1" hidden="1">
      <c r="A12356" s="4"/>
    </row>
    <row r="12357" spans="1:1" hidden="1">
      <c r="A12357" s="4"/>
    </row>
    <row r="12358" spans="1:1" hidden="1">
      <c r="A12358" s="4"/>
    </row>
    <row r="12359" spans="1:1" hidden="1">
      <c r="A12359" s="4"/>
    </row>
    <row r="12360" spans="1:1" hidden="1">
      <c r="A12360" s="4"/>
    </row>
    <row r="12361" spans="1:1" hidden="1">
      <c r="A12361" s="4"/>
    </row>
    <row r="12362" spans="1:1" hidden="1">
      <c r="A12362" s="4"/>
    </row>
    <row r="12363" spans="1:1" hidden="1">
      <c r="A12363" s="4"/>
    </row>
    <row r="12364" spans="1:1" hidden="1">
      <c r="A12364" s="4"/>
    </row>
    <row r="12365" spans="1:1" hidden="1">
      <c r="A12365" s="4"/>
    </row>
    <row r="12366" spans="1:1" hidden="1">
      <c r="A12366" s="4"/>
    </row>
    <row r="12367" spans="1:1" hidden="1">
      <c r="A12367" s="4"/>
    </row>
    <row r="12368" spans="1:1" hidden="1">
      <c r="A12368" s="4"/>
    </row>
    <row r="12369" spans="1:1" hidden="1">
      <c r="A12369" s="4"/>
    </row>
    <row r="12370" spans="1:1" hidden="1">
      <c r="A12370" s="4"/>
    </row>
    <row r="12371" spans="1:1" hidden="1">
      <c r="A12371" s="4"/>
    </row>
    <row r="12372" spans="1:1" hidden="1">
      <c r="A12372" s="4"/>
    </row>
    <row r="12373" spans="1:1" hidden="1">
      <c r="A12373" s="4"/>
    </row>
    <row r="12374" spans="1:1" hidden="1">
      <c r="A12374" s="4"/>
    </row>
    <row r="12375" spans="1:1" hidden="1">
      <c r="A12375" s="4"/>
    </row>
    <row r="12376" spans="1:1" hidden="1">
      <c r="A12376" s="4"/>
    </row>
    <row r="12377" spans="1:1" hidden="1">
      <c r="A12377" s="4"/>
    </row>
    <row r="12378" spans="1:1" hidden="1">
      <c r="A12378" s="4"/>
    </row>
    <row r="12379" spans="1:1" hidden="1">
      <c r="A12379" s="4"/>
    </row>
    <row r="12380" spans="1:1" hidden="1">
      <c r="A12380" s="4"/>
    </row>
    <row r="12381" spans="1:1" hidden="1">
      <c r="A12381" s="4"/>
    </row>
    <row r="12382" spans="1:1" hidden="1">
      <c r="A12382" s="4"/>
    </row>
    <row r="12383" spans="1:1" hidden="1">
      <c r="A12383" s="4"/>
    </row>
    <row r="12384" spans="1:1" hidden="1">
      <c r="A12384" s="4"/>
    </row>
    <row r="12385" spans="1:1" hidden="1">
      <c r="A12385" s="4"/>
    </row>
    <row r="12386" spans="1:1" hidden="1">
      <c r="A12386" s="4"/>
    </row>
    <row r="12387" spans="1:1" hidden="1">
      <c r="A12387" s="4"/>
    </row>
    <row r="12388" spans="1:1" hidden="1">
      <c r="A12388" s="4"/>
    </row>
    <row r="12389" spans="1:1" hidden="1">
      <c r="A12389" s="4"/>
    </row>
    <row r="12390" spans="1:1" hidden="1">
      <c r="A12390" s="4"/>
    </row>
    <row r="12391" spans="1:1" hidden="1">
      <c r="A12391" s="4"/>
    </row>
    <row r="12392" spans="1:1" hidden="1">
      <c r="A12392" s="4"/>
    </row>
    <row r="12393" spans="1:1" hidden="1">
      <c r="A12393" s="4"/>
    </row>
    <row r="12394" spans="1:1" hidden="1">
      <c r="A12394" s="4"/>
    </row>
    <row r="12395" spans="1:1" hidden="1">
      <c r="A12395" s="4"/>
    </row>
    <row r="12396" spans="1:1" hidden="1">
      <c r="A12396" s="4"/>
    </row>
    <row r="12397" spans="1:1" hidden="1">
      <c r="A12397" s="4"/>
    </row>
    <row r="12398" spans="1:1" hidden="1">
      <c r="A12398" s="4"/>
    </row>
    <row r="12399" spans="1:1" hidden="1">
      <c r="A12399" s="4"/>
    </row>
    <row r="12400" spans="1:1" hidden="1">
      <c r="A12400" s="4"/>
    </row>
    <row r="12401" spans="1:1" hidden="1">
      <c r="A12401" s="4"/>
    </row>
    <row r="12402" spans="1:1" hidden="1">
      <c r="A12402" s="4"/>
    </row>
    <row r="12403" spans="1:1" hidden="1">
      <c r="A12403" s="4"/>
    </row>
    <row r="12404" spans="1:1" hidden="1">
      <c r="A12404" s="4"/>
    </row>
    <row r="12405" spans="1:1" hidden="1">
      <c r="A12405" s="4"/>
    </row>
    <row r="12406" spans="1:1" hidden="1">
      <c r="A12406" s="4"/>
    </row>
    <row r="12407" spans="1:1" hidden="1">
      <c r="A12407" s="4"/>
    </row>
    <row r="12408" spans="1:1" hidden="1">
      <c r="A12408" s="4"/>
    </row>
    <row r="12409" spans="1:1" hidden="1">
      <c r="A12409" s="4"/>
    </row>
    <row r="12410" spans="1:1" hidden="1">
      <c r="A12410" s="4"/>
    </row>
    <row r="12411" spans="1:1" hidden="1">
      <c r="A12411" s="4"/>
    </row>
    <row r="12412" spans="1:1" hidden="1">
      <c r="A12412" s="4"/>
    </row>
    <row r="12413" spans="1:1" hidden="1">
      <c r="A12413" s="4"/>
    </row>
    <row r="12414" spans="1:1" hidden="1">
      <c r="A12414" s="4"/>
    </row>
    <row r="12415" spans="1:1" hidden="1">
      <c r="A12415" s="4"/>
    </row>
    <row r="12416" spans="1:1" hidden="1">
      <c r="A12416" s="4"/>
    </row>
    <row r="12417" spans="1:1" hidden="1">
      <c r="A12417" s="4"/>
    </row>
    <row r="12418" spans="1:1" hidden="1">
      <c r="A12418" s="4"/>
    </row>
    <row r="12419" spans="1:1" hidden="1">
      <c r="A12419" s="4"/>
    </row>
    <row r="12420" spans="1:1" hidden="1">
      <c r="A12420" s="4"/>
    </row>
    <row r="12421" spans="1:1" hidden="1">
      <c r="A12421" s="4"/>
    </row>
    <row r="12422" spans="1:1" hidden="1">
      <c r="A12422" s="4"/>
    </row>
    <row r="12423" spans="1:1" hidden="1">
      <c r="A12423" s="4"/>
    </row>
    <row r="12424" spans="1:1" hidden="1">
      <c r="A12424" s="4"/>
    </row>
    <row r="12425" spans="1:1" hidden="1">
      <c r="A12425" s="4"/>
    </row>
    <row r="12426" spans="1:1" hidden="1">
      <c r="A12426" s="4"/>
    </row>
    <row r="12427" spans="1:1" hidden="1">
      <c r="A12427" s="4"/>
    </row>
    <row r="12428" spans="1:1" hidden="1">
      <c r="A12428" s="4"/>
    </row>
    <row r="12429" spans="1:1" hidden="1">
      <c r="A12429" s="4"/>
    </row>
    <row r="12430" spans="1:1" hidden="1">
      <c r="A12430" s="4"/>
    </row>
    <row r="12431" spans="1:1" hidden="1">
      <c r="A12431" s="4"/>
    </row>
    <row r="12432" spans="1:1" hidden="1">
      <c r="A12432" s="4"/>
    </row>
    <row r="12433" spans="1:1" hidden="1">
      <c r="A12433" s="4"/>
    </row>
    <row r="12434" spans="1:1" hidden="1">
      <c r="A12434" s="4"/>
    </row>
    <row r="12435" spans="1:1" hidden="1">
      <c r="A12435" s="4"/>
    </row>
    <row r="12436" spans="1:1" hidden="1">
      <c r="A12436" s="4"/>
    </row>
    <row r="12437" spans="1:1" hidden="1">
      <c r="A12437" s="4"/>
    </row>
    <row r="12438" spans="1:1" hidden="1">
      <c r="A12438" s="4"/>
    </row>
    <row r="12439" spans="1:1" hidden="1">
      <c r="A12439" s="4"/>
    </row>
    <row r="12440" spans="1:1" hidden="1">
      <c r="A12440" s="4"/>
    </row>
    <row r="12441" spans="1:1" hidden="1">
      <c r="A12441" s="4"/>
    </row>
    <row r="12442" spans="1:1" hidden="1">
      <c r="A12442" s="4"/>
    </row>
    <row r="12443" spans="1:1" hidden="1">
      <c r="A12443" s="4"/>
    </row>
    <row r="12444" spans="1:1" hidden="1">
      <c r="A12444" s="4"/>
    </row>
    <row r="12445" spans="1:1" hidden="1">
      <c r="A12445" s="4"/>
    </row>
    <row r="12446" spans="1:1" hidden="1">
      <c r="A12446" s="4"/>
    </row>
    <row r="12447" spans="1:1" hidden="1">
      <c r="A12447" s="4"/>
    </row>
    <row r="12448" spans="1:1" hidden="1">
      <c r="A12448" s="4"/>
    </row>
    <row r="12449" spans="1:1" hidden="1">
      <c r="A12449" s="4"/>
    </row>
    <row r="12450" spans="1:1" hidden="1">
      <c r="A12450" s="4"/>
    </row>
    <row r="12451" spans="1:1" hidden="1">
      <c r="A12451" s="4"/>
    </row>
    <row r="12452" spans="1:1" hidden="1">
      <c r="A12452" s="4"/>
    </row>
    <row r="12453" spans="1:1" hidden="1">
      <c r="A12453" s="4"/>
    </row>
    <row r="12454" spans="1:1" hidden="1">
      <c r="A12454" s="4"/>
    </row>
    <row r="12455" spans="1:1" hidden="1">
      <c r="A12455" s="4"/>
    </row>
    <row r="12456" spans="1:1" hidden="1">
      <c r="A12456" s="4"/>
    </row>
    <row r="12457" spans="1:1" hidden="1">
      <c r="A12457" s="4"/>
    </row>
    <row r="12458" spans="1:1" hidden="1">
      <c r="A12458" s="4"/>
    </row>
    <row r="12459" spans="1:1" hidden="1">
      <c r="A12459" s="4"/>
    </row>
    <row r="12460" spans="1:1" hidden="1">
      <c r="A12460" s="4"/>
    </row>
    <row r="12461" spans="1:1" hidden="1">
      <c r="A12461" s="4"/>
    </row>
    <row r="12462" spans="1:1" hidden="1">
      <c r="A12462" s="4"/>
    </row>
    <row r="12463" spans="1:1" hidden="1">
      <c r="A12463" s="4"/>
    </row>
    <row r="12464" spans="1:1" hidden="1">
      <c r="A12464" s="4"/>
    </row>
    <row r="12465" spans="1:1" hidden="1">
      <c r="A12465" s="4"/>
    </row>
    <row r="12466" spans="1:1" hidden="1">
      <c r="A12466" s="4"/>
    </row>
    <row r="12467" spans="1:1" hidden="1">
      <c r="A12467" s="4"/>
    </row>
    <row r="12468" spans="1:1" hidden="1">
      <c r="A12468" s="4"/>
    </row>
    <row r="12469" spans="1:1" hidden="1">
      <c r="A12469" s="4"/>
    </row>
    <row r="12470" spans="1:1" hidden="1">
      <c r="A12470" s="4"/>
    </row>
    <row r="12471" spans="1:1" hidden="1">
      <c r="A12471" s="4"/>
    </row>
    <row r="12472" spans="1:1" hidden="1">
      <c r="A12472" s="4"/>
    </row>
    <row r="12473" spans="1:1" hidden="1">
      <c r="A12473" s="4"/>
    </row>
    <row r="12474" spans="1:1" hidden="1">
      <c r="A12474" s="4"/>
    </row>
    <row r="12475" spans="1:1" hidden="1">
      <c r="A12475" s="4"/>
    </row>
    <row r="12476" spans="1:1" hidden="1">
      <c r="A12476" s="4"/>
    </row>
    <row r="12477" spans="1:1" hidden="1">
      <c r="A12477" s="4"/>
    </row>
    <row r="12478" spans="1:1" hidden="1">
      <c r="A12478" s="4"/>
    </row>
    <row r="12479" spans="1:1" hidden="1">
      <c r="A12479" s="4"/>
    </row>
    <row r="12480" spans="1:1" hidden="1">
      <c r="A12480" s="4"/>
    </row>
    <row r="12481" spans="1:1" hidden="1">
      <c r="A12481" s="4"/>
    </row>
    <row r="12482" spans="1:1" hidden="1">
      <c r="A12482" s="4"/>
    </row>
    <row r="12483" spans="1:1" hidden="1">
      <c r="A12483" s="4"/>
    </row>
    <row r="12484" spans="1:1" hidden="1">
      <c r="A12484" s="4"/>
    </row>
    <row r="12485" spans="1:1" hidden="1">
      <c r="A12485" s="4"/>
    </row>
    <row r="12486" spans="1:1" hidden="1">
      <c r="A12486" s="4"/>
    </row>
    <row r="12487" spans="1:1" hidden="1">
      <c r="A12487" s="4"/>
    </row>
    <row r="12488" spans="1:1" hidden="1">
      <c r="A12488" s="4"/>
    </row>
    <row r="12489" spans="1:1" hidden="1">
      <c r="A12489" s="4"/>
    </row>
    <row r="12490" spans="1:1" hidden="1">
      <c r="A12490" s="4"/>
    </row>
    <row r="12491" spans="1:1" hidden="1">
      <c r="A12491" s="4"/>
    </row>
    <row r="12492" spans="1:1" hidden="1">
      <c r="A12492" s="4"/>
    </row>
    <row r="12493" spans="1:1" hidden="1">
      <c r="A12493" s="4"/>
    </row>
    <row r="12494" spans="1:1" hidden="1">
      <c r="A12494" s="4"/>
    </row>
    <row r="12495" spans="1:1" hidden="1">
      <c r="A12495" s="4"/>
    </row>
    <row r="12496" spans="1:1" hidden="1">
      <c r="A12496" s="4"/>
    </row>
    <row r="12497" spans="1:1" hidden="1">
      <c r="A12497" s="4"/>
    </row>
    <row r="12498" spans="1:1" hidden="1">
      <c r="A12498" s="4"/>
    </row>
    <row r="12499" spans="1:1" hidden="1">
      <c r="A12499" s="4"/>
    </row>
    <row r="12500" spans="1:1" hidden="1">
      <c r="A12500" s="4"/>
    </row>
    <row r="12501" spans="1:1" hidden="1">
      <c r="A12501" s="4"/>
    </row>
    <row r="12502" spans="1:1" hidden="1">
      <c r="A12502" s="4"/>
    </row>
    <row r="12503" spans="1:1" hidden="1">
      <c r="A12503" s="4"/>
    </row>
    <row r="12504" spans="1:1" hidden="1">
      <c r="A12504" s="4"/>
    </row>
    <row r="12505" spans="1:1" hidden="1">
      <c r="A12505" s="4"/>
    </row>
    <row r="12506" spans="1:1" hidden="1">
      <c r="A12506" s="4"/>
    </row>
    <row r="12507" spans="1:1" hidden="1">
      <c r="A12507" s="4"/>
    </row>
    <row r="12508" spans="1:1" hidden="1">
      <c r="A12508" s="4"/>
    </row>
    <row r="12509" spans="1:1" hidden="1">
      <c r="A12509" s="4"/>
    </row>
    <row r="12510" spans="1:1" hidden="1">
      <c r="A12510" s="4"/>
    </row>
    <row r="12511" spans="1:1" hidden="1">
      <c r="A12511" s="4"/>
    </row>
    <row r="12512" spans="1:1" hidden="1">
      <c r="A12512" s="4"/>
    </row>
    <row r="12513" spans="1:1" hidden="1">
      <c r="A12513" s="4"/>
    </row>
    <row r="12514" spans="1:1" hidden="1">
      <c r="A12514" s="4"/>
    </row>
    <row r="12515" spans="1:1" hidden="1">
      <c r="A12515" s="4"/>
    </row>
    <row r="12516" spans="1:1" hidden="1">
      <c r="A12516" s="4"/>
    </row>
    <row r="12517" spans="1:1" hidden="1">
      <c r="A12517" s="4"/>
    </row>
    <row r="12518" spans="1:1" hidden="1">
      <c r="A12518" s="4"/>
    </row>
    <row r="12519" spans="1:1" hidden="1">
      <c r="A12519" s="4"/>
    </row>
    <row r="12520" spans="1:1" hidden="1">
      <c r="A12520" s="4"/>
    </row>
    <row r="12521" spans="1:1" hidden="1">
      <c r="A12521" s="4"/>
    </row>
    <row r="12522" spans="1:1" hidden="1">
      <c r="A12522" s="4"/>
    </row>
    <row r="12523" spans="1:1" hidden="1">
      <c r="A12523" s="4"/>
    </row>
    <row r="12524" spans="1:1" hidden="1">
      <c r="A12524" s="4"/>
    </row>
    <row r="12525" spans="1:1" hidden="1">
      <c r="A12525" s="4"/>
    </row>
    <row r="12526" spans="1:1" hidden="1">
      <c r="A12526" s="4"/>
    </row>
    <row r="12527" spans="1:1" hidden="1">
      <c r="A12527" s="4"/>
    </row>
    <row r="12528" spans="1:1" hidden="1">
      <c r="A12528" s="4"/>
    </row>
    <row r="12529" spans="1:1" hidden="1">
      <c r="A12529" s="4"/>
    </row>
    <row r="12530" spans="1:1" hidden="1">
      <c r="A12530" s="4"/>
    </row>
    <row r="12531" spans="1:1" hidden="1">
      <c r="A12531" s="4"/>
    </row>
    <row r="12532" spans="1:1" hidden="1">
      <c r="A12532" s="4"/>
    </row>
    <row r="12533" spans="1:1" hidden="1">
      <c r="A12533" s="4"/>
    </row>
    <row r="12534" spans="1:1" hidden="1">
      <c r="A12534" s="4"/>
    </row>
    <row r="12535" spans="1:1" hidden="1">
      <c r="A12535" s="4"/>
    </row>
    <row r="12536" spans="1:1" hidden="1">
      <c r="A12536" s="4"/>
    </row>
    <row r="12537" spans="1:1" hidden="1">
      <c r="A12537" s="4"/>
    </row>
    <row r="12538" spans="1:1" hidden="1">
      <c r="A12538" s="4"/>
    </row>
    <row r="12539" spans="1:1" hidden="1">
      <c r="A12539" s="4"/>
    </row>
    <row r="12540" spans="1:1" hidden="1">
      <c r="A12540" s="4"/>
    </row>
    <row r="12541" spans="1:1" hidden="1">
      <c r="A12541" s="4"/>
    </row>
    <row r="12542" spans="1:1" hidden="1">
      <c r="A12542" s="4"/>
    </row>
    <row r="12543" spans="1:1" hidden="1">
      <c r="A12543" s="4"/>
    </row>
    <row r="12544" spans="1:1" hidden="1">
      <c r="A12544" s="4"/>
    </row>
    <row r="12545" spans="1:1" hidden="1">
      <c r="A12545" s="4"/>
    </row>
    <row r="12546" spans="1:1" hidden="1">
      <c r="A12546" s="4"/>
    </row>
    <row r="12547" spans="1:1" hidden="1">
      <c r="A12547" s="4"/>
    </row>
    <row r="12548" spans="1:1" hidden="1">
      <c r="A12548" s="4"/>
    </row>
    <row r="12549" spans="1:1" hidden="1">
      <c r="A12549" s="4"/>
    </row>
    <row r="12550" spans="1:1" hidden="1">
      <c r="A12550" s="4"/>
    </row>
    <row r="12551" spans="1:1" hidden="1">
      <c r="A12551" s="4"/>
    </row>
    <row r="12552" spans="1:1" hidden="1">
      <c r="A12552" s="4"/>
    </row>
    <row r="12553" spans="1:1" hidden="1">
      <c r="A12553" s="4"/>
    </row>
    <row r="12554" spans="1:1" hidden="1">
      <c r="A12554" s="4"/>
    </row>
    <row r="12555" spans="1:1" hidden="1">
      <c r="A12555" s="4"/>
    </row>
    <row r="12556" spans="1:1" hidden="1">
      <c r="A12556" s="4"/>
    </row>
    <row r="12557" spans="1:1" hidden="1">
      <c r="A12557" s="4"/>
    </row>
    <row r="12558" spans="1:1" hidden="1">
      <c r="A12558" s="4"/>
    </row>
    <row r="12559" spans="1:1" hidden="1">
      <c r="A12559" s="4"/>
    </row>
    <row r="12560" spans="1:1" hidden="1">
      <c r="A12560" s="4"/>
    </row>
    <row r="12561" spans="1:1" hidden="1">
      <c r="A12561" s="4"/>
    </row>
    <row r="12562" spans="1:1" hidden="1">
      <c r="A12562" s="4"/>
    </row>
    <row r="12563" spans="1:1" hidden="1">
      <c r="A12563" s="4"/>
    </row>
    <row r="12564" spans="1:1" hidden="1">
      <c r="A12564" s="4"/>
    </row>
    <row r="12565" spans="1:1" hidden="1">
      <c r="A12565" s="4"/>
    </row>
    <row r="12566" spans="1:1" hidden="1">
      <c r="A12566" s="4"/>
    </row>
    <row r="12567" spans="1:1" hidden="1">
      <c r="A12567" s="4"/>
    </row>
    <row r="12568" spans="1:1" hidden="1">
      <c r="A12568" s="4"/>
    </row>
    <row r="12569" spans="1:1" hidden="1">
      <c r="A12569" s="4"/>
    </row>
    <row r="12570" spans="1:1" hidden="1">
      <c r="A12570" s="4"/>
    </row>
    <row r="12571" spans="1:1" hidden="1">
      <c r="A12571" s="4"/>
    </row>
    <row r="12572" spans="1:1" hidden="1">
      <c r="A12572" s="4"/>
    </row>
    <row r="12573" spans="1:1" hidden="1">
      <c r="A12573" s="4"/>
    </row>
    <row r="12574" spans="1:1" hidden="1">
      <c r="A12574" s="4"/>
    </row>
    <row r="12575" spans="1:1" hidden="1">
      <c r="A12575" s="4"/>
    </row>
    <row r="12576" spans="1:1" hidden="1">
      <c r="A12576" s="4"/>
    </row>
    <row r="12577" spans="1:1" hidden="1">
      <c r="A12577" s="4"/>
    </row>
    <row r="12578" spans="1:1" hidden="1">
      <c r="A12578" s="4"/>
    </row>
    <row r="12579" spans="1:1" hidden="1">
      <c r="A12579" s="4"/>
    </row>
    <row r="12580" spans="1:1" hidden="1">
      <c r="A12580" s="4"/>
    </row>
    <row r="12581" spans="1:1" hidden="1">
      <c r="A12581" s="4"/>
    </row>
    <row r="12582" spans="1:1" hidden="1">
      <c r="A12582" s="4"/>
    </row>
    <row r="12583" spans="1:1" hidden="1">
      <c r="A12583" s="4"/>
    </row>
    <row r="12584" spans="1:1" hidden="1">
      <c r="A12584" s="4"/>
    </row>
    <row r="12585" spans="1:1" hidden="1">
      <c r="A12585" s="4"/>
    </row>
    <row r="12586" spans="1:1" hidden="1">
      <c r="A12586" s="4"/>
    </row>
    <row r="12587" spans="1:1" hidden="1">
      <c r="A12587" s="4"/>
    </row>
    <row r="12588" spans="1:1" hidden="1">
      <c r="A12588" s="4"/>
    </row>
    <row r="12589" spans="1:1" hidden="1">
      <c r="A12589" s="4"/>
    </row>
    <row r="12590" spans="1:1" hidden="1">
      <c r="A12590" s="4"/>
    </row>
    <row r="12591" spans="1:1" hidden="1">
      <c r="A12591" s="4"/>
    </row>
    <row r="12592" spans="1:1" hidden="1">
      <c r="A12592" s="4"/>
    </row>
    <row r="12593" spans="1:1" hidden="1">
      <c r="A12593" s="4"/>
    </row>
    <row r="12594" spans="1:1" hidden="1">
      <c r="A12594" s="4"/>
    </row>
    <row r="12595" spans="1:1" hidden="1">
      <c r="A12595" s="4"/>
    </row>
    <row r="12596" spans="1:1" hidden="1">
      <c r="A12596" s="4"/>
    </row>
    <row r="12597" spans="1:1" hidden="1">
      <c r="A12597" s="4"/>
    </row>
    <row r="12598" spans="1:1" hidden="1">
      <c r="A12598" s="4"/>
    </row>
    <row r="12599" spans="1:1" hidden="1">
      <c r="A12599" s="4"/>
    </row>
    <row r="12600" spans="1:1" hidden="1">
      <c r="A12600" s="4"/>
    </row>
    <row r="12601" spans="1:1" hidden="1">
      <c r="A12601" s="4"/>
    </row>
    <row r="12602" spans="1:1" hidden="1">
      <c r="A12602" s="4"/>
    </row>
    <row r="12603" spans="1:1" hidden="1">
      <c r="A12603" s="4"/>
    </row>
    <row r="12604" spans="1:1" hidden="1">
      <c r="A12604" s="4"/>
    </row>
    <row r="12605" spans="1:1" hidden="1">
      <c r="A12605" s="4"/>
    </row>
    <row r="12606" spans="1:1" hidden="1">
      <c r="A12606" s="4"/>
    </row>
    <row r="12607" spans="1:1" hidden="1">
      <c r="A12607" s="4"/>
    </row>
    <row r="12608" spans="1:1" hidden="1">
      <c r="A12608" s="4"/>
    </row>
    <row r="12609" spans="1:1" hidden="1">
      <c r="A12609" s="4"/>
    </row>
    <row r="12610" spans="1:1" hidden="1">
      <c r="A12610" s="4"/>
    </row>
    <row r="12611" spans="1:1" hidden="1">
      <c r="A12611" s="4"/>
    </row>
    <row r="12612" spans="1:1" hidden="1">
      <c r="A12612" s="4"/>
    </row>
    <row r="12613" spans="1:1" hidden="1">
      <c r="A12613" s="4"/>
    </row>
    <row r="12614" spans="1:1" hidden="1">
      <c r="A12614" s="4"/>
    </row>
    <row r="12615" spans="1:1" hidden="1">
      <c r="A12615" s="4"/>
    </row>
    <row r="12616" spans="1:1" hidden="1">
      <c r="A12616" s="4"/>
    </row>
    <row r="12617" spans="1:1" hidden="1">
      <c r="A12617" s="4"/>
    </row>
    <row r="12618" spans="1:1" hidden="1">
      <c r="A12618" s="4"/>
    </row>
    <row r="12619" spans="1:1" hidden="1">
      <c r="A12619" s="4"/>
    </row>
    <row r="12620" spans="1:1" hidden="1">
      <c r="A12620" s="4"/>
    </row>
    <row r="12621" spans="1:1" hidden="1">
      <c r="A12621" s="4"/>
    </row>
    <row r="12622" spans="1:1" hidden="1">
      <c r="A12622" s="4"/>
    </row>
    <row r="12623" spans="1:1" hidden="1">
      <c r="A12623" s="4"/>
    </row>
    <row r="12624" spans="1:1" hidden="1">
      <c r="A12624" s="4"/>
    </row>
    <row r="12625" spans="1:1" hidden="1">
      <c r="A12625" s="4"/>
    </row>
    <row r="12626" spans="1:1" hidden="1">
      <c r="A12626" s="4"/>
    </row>
    <row r="12627" spans="1:1" hidden="1">
      <c r="A12627" s="4"/>
    </row>
    <row r="12628" spans="1:1" hidden="1">
      <c r="A12628" s="4"/>
    </row>
    <row r="12629" spans="1:1" hidden="1">
      <c r="A12629" s="4"/>
    </row>
    <row r="12630" spans="1:1" hidden="1">
      <c r="A12630" s="4"/>
    </row>
    <row r="12631" spans="1:1" hidden="1">
      <c r="A12631" s="4"/>
    </row>
    <row r="12632" spans="1:1" hidden="1">
      <c r="A12632" s="4"/>
    </row>
    <row r="12633" spans="1:1" hidden="1">
      <c r="A12633" s="4"/>
    </row>
    <row r="12634" spans="1:1" hidden="1">
      <c r="A12634" s="4"/>
    </row>
    <row r="12635" spans="1:1" hidden="1">
      <c r="A12635" s="4"/>
    </row>
    <row r="12636" spans="1:1" hidden="1">
      <c r="A12636" s="4"/>
    </row>
    <row r="12637" spans="1:1" hidden="1">
      <c r="A12637" s="4"/>
    </row>
    <row r="12638" spans="1:1" hidden="1">
      <c r="A12638" s="4"/>
    </row>
    <row r="12639" spans="1:1" hidden="1">
      <c r="A12639" s="4"/>
    </row>
    <row r="12640" spans="1:1" hidden="1">
      <c r="A12640" s="4"/>
    </row>
    <row r="12641" spans="1:1" hidden="1">
      <c r="A12641" s="4"/>
    </row>
    <row r="12642" spans="1:1" hidden="1">
      <c r="A12642" s="4"/>
    </row>
    <row r="12643" spans="1:1" hidden="1">
      <c r="A12643" s="4"/>
    </row>
    <row r="12644" spans="1:1" hidden="1">
      <c r="A12644" s="4"/>
    </row>
    <row r="12645" spans="1:1" hidden="1">
      <c r="A12645" s="4"/>
    </row>
    <row r="12646" spans="1:1" hidden="1">
      <c r="A12646" s="4"/>
    </row>
    <row r="12647" spans="1:1" hidden="1">
      <c r="A12647" s="4"/>
    </row>
    <row r="12648" spans="1:1" hidden="1">
      <c r="A12648" s="4"/>
    </row>
    <row r="12649" spans="1:1" hidden="1">
      <c r="A12649" s="4"/>
    </row>
    <row r="12650" spans="1:1" hidden="1">
      <c r="A12650" s="4"/>
    </row>
    <row r="12651" spans="1:1" hidden="1">
      <c r="A12651" s="4"/>
    </row>
    <row r="12652" spans="1:1" hidden="1">
      <c r="A12652" s="4"/>
    </row>
    <row r="12653" spans="1:1" hidden="1">
      <c r="A12653" s="4"/>
    </row>
    <row r="12654" spans="1:1" hidden="1">
      <c r="A12654" s="4"/>
    </row>
    <row r="12655" spans="1:1" hidden="1">
      <c r="A12655" s="4"/>
    </row>
    <row r="12656" spans="1:1" hidden="1">
      <c r="A12656" s="4"/>
    </row>
    <row r="12657" spans="1:1" hidden="1">
      <c r="A12657" s="4"/>
    </row>
    <row r="12658" spans="1:1" hidden="1">
      <c r="A12658" s="4"/>
    </row>
    <row r="12659" spans="1:1" hidden="1">
      <c r="A12659" s="4"/>
    </row>
    <row r="12660" spans="1:1" hidden="1">
      <c r="A12660" s="4"/>
    </row>
    <row r="12661" spans="1:1" hidden="1">
      <c r="A12661" s="4"/>
    </row>
    <row r="12662" spans="1:1" hidden="1">
      <c r="A12662" s="4"/>
    </row>
    <row r="12663" spans="1:1" hidden="1">
      <c r="A12663" s="4"/>
    </row>
    <row r="12664" spans="1:1" hidden="1">
      <c r="A12664" s="4"/>
    </row>
    <row r="12665" spans="1:1" hidden="1">
      <c r="A12665" s="4"/>
    </row>
    <row r="12666" spans="1:1" hidden="1">
      <c r="A12666" s="4"/>
    </row>
    <row r="12667" spans="1:1" hidden="1">
      <c r="A12667" s="4"/>
    </row>
    <row r="12668" spans="1:1" hidden="1">
      <c r="A12668" s="4"/>
    </row>
    <row r="12669" spans="1:1" hidden="1">
      <c r="A12669" s="4"/>
    </row>
    <row r="12670" spans="1:1" hidden="1">
      <c r="A12670" s="4"/>
    </row>
    <row r="12671" spans="1:1" hidden="1">
      <c r="A12671" s="4"/>
    </row>
    <row r="12672" spans="1:1" hidden="1">
      <c r="A12672" s="4"/>
    </row>
    <row r="12673" spans="1:1" hidden="1">
      <c r="A12673" s="4"/>
    </row>
    <row r="12674" spans="1:1" hidden="1">
      <c r="A12674" s="4"/>
    </row>
    <row r="12675" spans="1:1" hidden="1">
      <c r="A12675" s="4"/>
    </row>
    <row r="12676" spans="1:1" hidden="1">
      <c r="A12676" s="4"/>
    </row>
    <row r="12677" spans="1:1" hidden="1">
      <c r="A12677" s="4"/>
    </row>
    <row r="12678" spans="1:1" hidden="1">
      <c r="A12678" s="4"/>
    </row>
    <row r="12679" spans="1:1" hidden="1">
      <c r="A12679" s="4"/>
    </row>
    <row r="12680" spans="1:1" hidden="1">
      <c r="A12680" s="4"/>
    </row>
    <row r="12681" spans="1:1" hidden="1">
      <c r="A12681" s="4"/>
    </row>
    <row r="12682" spans="1:1" hidden="1">
      <c r="A12682" s="4"/>
    </row>
    <row r="12683" spans="1:1" hidden="1">
      <c r="A12683" s="4"/>
    </row>
    <row r="12684" spans="1:1" hidden="1">
      <c r="A12684" s="4"/>
    </row>
    <row r="12685" spans="1:1" hidden="1">
      <c r="A12685" s="4"/>
    </row>
    <row r="12686" spans="1:1" hidden="1">
      <c r="A12686" s="4"/>
    </row>
    <row r="12687" spans="1:1" hidden="1">
      <c r="A12687" s="4"/>
    </row>
    <row r="12688" spans="1:1" hidden="1">
      <c r="A12688" s="4"/>
    </row>
    <row r="12689" spans="1:1" hidden="1">
      <c r="A12689" s="4"/>
    </row>
    <row r="12690" spans="1:1" hidden="1">
      <c r="A12690" s="4"/>
    </row>
    <row r="12691" spans="1:1" hidden="1">
      <c r="A12691" s="4"/>
    </row>
    <row r="12692" spans="1:1" hidden="1">
      <c r="A12692" s="4"/>
    </row>
    <row r="12693" spans="1:1" hidden="1">
      <c r="A12693" s="4"/>
    </row>
    <row r="12694" spans="1:1" hidden="1">
      <c r="A12694" s="4"/>
    </row>
    <row r="12695" spans="1:1" hidden="1">
      <c r="A12695" s="4"/>
    </row>
    <row r="12696" spans="1:1" hidden="1">
      <c r="A12696" s="4"/>
    </row>
    <row r="12697" spans="1:1" hidden="1">
      <c r="A12697" s="4"/>
    </row>
    <row r="12698" spans="1:1" hidden="1">
      <c r="A12698" s="4"/>
    </row>
    <row r="12699" spans="1:1" hidden="1">
      <c r="A12699" s="4"/>
    </row>
    <row r="12700" spans="1:1" hidden="1">
      <c r="A12700" s="4"/>
    </row>
    <row r="12701" spans="1:1" hidden="1">
      <c r="A12701" s="4"/>
    </row>
    <row r="12702" spans="1:1" hidden="1">
      <c r="A12702" s="4"/>
    </row>
    <row r="12703" spans="1:1" hidden="1">
      <c r="A12703" s="4"/>
    </row>
    <row r="12704" spans="1:1" hidden="1">
      <c r="A12704" s="4"/>
    </row>
    <row r="12705" spans="1:1" hidden="1">
      <c r="A12705" s="4"/>
    </row>
    <row r="12706" spans="1:1" hidden="1">
      <c r="A12706" s="4"/>
    </row>
    <row r="12707" spans="1:1" hidden="1">
      <c r="A12707" s="4"/>
    </row>
    <row r="12708" spans="1:1" hidden="1">
      <c r="A12708" s="4"/>
    </row>
    <row r="12709" spans="1:1" hidden="1">
      <c r="A12709" s="4"/>
    </row>
    <row r="12710" spans="1:1" hidden="1">
      <c r="A12710" s="4"/>
    </row>
    <row r="12711" spans="1:1" hidden="1">
      <c r="A12711" s="4"/>
    </row>
    <row r="12712" spans="1:1" hidden="1">
      <c r="A12712" s="4"/>
    </row>
    <row r="12713" spans="1:1" hidden="1">
      <c r="A12713" s="4"/>
    </row>
    <row r="12714" spans="1:1" hidden="1">
      <c r="A12714" s="4"/>
    </row>
    <row r="12715" spans="1:1" hidden="1">
      <c r="A12715" s="4"/>
    </row>
    <row r="12716" spans="1:1" hidden="1">
      <c r="A12716" s="4"/>
    </row>
    <row r="12717" spans="1:1" hidden="1">
      <c r="A12717" s="4"/>
    </row>
    <row r="12718" spans="1:1" hidden="1">
      <c r="A12718" s="4"/>
    </row>
    <row r="12719" spans="1:1" hidden="1">
      <c r="A12719" s="4"/>
    </row>
    <row r="12720" spans="1:1" hidden="1">
      <c r="A12720" s="4"/>
    </row>
    <row r="12721" spans="1:1" hidden="1">
      <c r="A12721" s="4"/>
    </row>
    <row r="12722" spans="1:1" hidden="1">
      <c r="A12722" s="4"/>
    </row>
    <row r="12723" spans="1:1" hidden="1">
      <c r="A12723" s="4"/>
    </row>
    <row r="12724" spans="1:1" hidden="1">
      <c r="A12724" s="4"/>
    </row>
    <row r="12725" spans="1:1" hidden="1">
      <c r="A12725" s="4"/>
    </row>
    <row r="12726" spans="1:1" hidden="1">
      <c r="A12726" s="4"/>
    </row>
    <row r="12727" spans="1:1" hidden="1">
      <c r="A12727" s="4"/>
    </row>
    <row r="12728" spans="1:1" hidden="1">
      <c r="A12728" s="4"/>
    </row>
    <row r="12729" spans="1:1" hidden="1">
      <c r="A12729" s="4"/>
    </row>
    <row r="12730" spans="1:1" hidden="1">
      <c r="A12730" s="4"/>
    </row>
    <row r="12731" spans="1:1" hidden="1">
      <c r="A12731" s="4"/>
    </row>
    <row r="12732" spans="1:1" hidden="1">
      <c r="A12732" s="4"/>
    </row>
    <row r="12733" spans="1:1" hidden="1">
      <c r="A12733" s="4"/>
    </row>
    <row r="12734" spans="1:1" hidden="1">
      <c r="A12734" s="4"/>
    </row>
    <row r="12735" spans="1:1" hidden="1">
      <c r="A12735" s="4"/>
    </row>
    <row r="12736" spans="1:1" hidden="1">
      <c r="A12736" s="4"/>
    </row>
    <row r="12737" spans="1:1" hidden="1">
      <c r="A12737" s="4"/>
    </row>
    <row r="12738" spans="1:1" hidden="1">
      <c r="A12738" s="4"/>
    </row>
    <row r="12739" spans="1:1" hidden="1">
      <c r="A12739" s="4"/>
    </row>
    <row r="12740" spans="1:1" hidden="1">
      <c r="A12740" s="4"/>
    </row>
    <row r="12741" spans="1:1" hidden="1">
      <c r="A12741" s="4"/>
    </row>
    <row r="12742" spans="1:1" hidden="1">
      <c r="A12742" s="4"/>
    </row>
    <row r="12743" spans="1:1" hidden="1">
      <c r="A12743" s="4"/>
    </row>
    <row r="12744" spans="1:1" hidden="1">
      <c r="A12744" s="4"/>
    </row>
    <row r="12745" spans="1:1" hidden="1">
      <c r="A12745" s="4"/>
    </row>
    <row r="12746" spans="1:1" hidden="1">
      <c r="A12746" s="4"/>
    </row>
    <row r="12747" spans="1:1" hidden="1">
      <c r="A12747" s="4"/>
    </row>
    <row r="12748" spans="1:1" hidden="1">
      <c r="A12748" s="4"/>
    </row>
    <row r="12749" spans="1:1" hidden="1">
      <c r="A12749" s="4"/>
    </row>
    <row r="12750" spans="1:1" hidden="1">
      <c r="A12750" s="4"/>
    </row>
    <row r="12751" spans="1:1" hidden="1">
      <c r="A12751" s="4"/>
    </row>
    <row r="12752" spans="1:1" hidden="1">
      <c r="A12752" s="4"/>
    </row>
    <row r="12753" spans="1:1" hidden="1">
      <c r="A12753" s="4"/>
    </row>
    <row r="12754" spans="1:1" hidden="1">
      <c r="A12754" s="4"/>
    </row>
    <row r="12755" spans="1:1" hidden="1">
      <c r="A12755" s="4"/>
    </row>
    <row r="12756" spans="1:1" hidden="1">
      <c r="A12756" s="4"/>
    </row>
    <row r="12757" spans="1:1" hidden="1">
      <c r="A12757" s="4"/>
    </row>
    <row r="12758" spans="1:1" hidden="1">
      <c r="A12758" s="4"/>
    </row>
    <row r="12759" spans="1:1" hidden="1">
      <c r="A12759" s="4"/>
    </row>
    <row r="12760" spans="1:1" hidden="1">
      <c r="A12760" s="4"/>
    </row>
    <row r="12761" spans="1:1" hidden="1">
      <c r="A12761" s="4"/>
    </row>
    <row r="12762" spans="1:1" hidden="1">
      <c r="A12762" s="4"/>
    </row>
    <row r="12763" spans="1:1" hidden="1">
      <c r="A12763" s="4"/>
    </row>
    <row r="12764" spans="1:1" hidden="1">
      <c r="A12764" s="4"/>
    </row>
    <row r="12765" spans="1:1" hidden="1">
      <c r="A12765" s="4"/>
    </row>
    <row r="12766" spans="1:1" hidden="1">
      <c r="A12766" s="4"/>
    </row>
    <row r="12767" spans="1:1" hidden="1">
      <c r="A12767" s="4"/>
    </row>
    <row r="12768" spans="1:1" hidden="1">
      <c r="A12768" s="4"/>
    </row>
    <row r="12769" spans="1:1" hidden="1">
      <c r="A12769" s="4"/>
    </row>
    <row r="12770" spans="1:1" hidden="1">
      <c r="A12770" s="4"/>
    </row>
    <row r="12771" spans="1:1" hidden="1">
      <c r="A12771" s="4"/>
    </row>
    <row r="12772" spans="1:1" hidden="1">
      <c r="A12772" s="4"/>
    </row>
    <row r="12773" spans="1:1" hidden="1">
      <c r="A12773" s="4"/>
    </row>
    <row r="12774" spans="1:1" hidden="1">
      <c r="A12774" s="4"/>
    </row>
    <row r="12775" spans="1:1" hidden="1">
      <c r="A12775" s="4"/>
    </row>
    <row r="12776" spans="1:1" hidden="1">
      <c r="A12776" s="4"/>
    </row>
    <row r="12777" spans="1:1" hidden="1">
      <c r="A12777" s="4"/>
    </row>
    <row r="12778" spans="1:1" hidden="1">
      <c r="A12778" s="4"/>
    </row>
    <row r="12779" spans="1:1" hidden="1">
      <c r="A12779" s="4"/>
    </row>
    <row r="12780" spans="1:1" hidden="1">
      <c r="A12780" s="4"/>
    </row>
    <row r="12781" spans="1:1" hidden="1">
      <c r="A12781" s="4"/>
    </row>
    <row r="12782" spans="1:1" hidden="1">
      <c r="A12782" s="4"/>
    </row>
    <row r="12783" spans="1:1" hidden="1">
      <c r="A12783" s="4"/>
    </row>
    <row r="12784" spans="1:1" hidden="1">
      <c r="A12784" s="4"/>
    </row>
    <row r="12785" spans="1:1" hidden="1">
      <c r="A12785" s="4"/>
    </row>
    <row r="12786" spans="1:1" hidden="1">
      <c r="A12786" s="4"/>
    </row>
    <row r="12787" spans="1:1" hidden="1">
      <c r="A12787" s="4"/>
    </row>
    <row r="12788" spans="1:1" hidden="1">
      <c r="A12788" s="4"/>
    </row>
    <row r="12789" spans="1:1" hidden="1">
      <c r="A12789" s="4"/>
    </row>
    <row r="12790" spans="1:1" hidden="1">
      <c r="A12790" s="4"/>
    </row>
    <row r="12791" spans="1:1" hidden="1">
      <c r="A12791" s="4"/>
    </row>
    <row r="12792" spans="1:1" hidden="1">
      <c r="A12792" s="4"/>
    </row>
    <row r="12793" spans="1:1" hidden="1">
      <c r="A12793" s="4"/>
    </row>
    <row r="12794" spans="1:1" hidden="1">
      <c r="A12794" s="4"/>
    </row>
    <row r="12795" spans="1:1" hidden="1">
      <c r="A12795" s="4"/>
    </row>
    <row r="12796" spans="1:1" hidden="1">
      <c r="A12796" s="4"/>
    </row>
    <row r="12797" spans="1:1" hidden="1">
      <c r="A12797" s="4"/>
    </row>
    <row r="12798" spans="1:1" hidden="1">
      <c r="A12798" s="4"/>
    </row>
    <row r="12799" spans="1:1" hidden="1">
      <c r="A12799" s="4"/>
    </row>
    <row r="12800" spans="1:1" hidden="1">
      <c r="A12800" s="4"/>
    </row>
    <row r="12801" spans="1:1" hidden="1">
      <c r="A12801" s="4"/>
    </row>
    <row r="12802" spans="1:1" hidden="1">
      <c r="A12802" s="4"/>
    </row>
    <row r="12803" spans="1:1" hidden="1">
      <c r="A12803" s="4"/>
    </row>
    <row r="12804" spans="1:1" hidden="1">
      <c r="A12804" s="4"/>
    </row>
    <row r="12805" spans="1:1" hidden="1">
      <c r="A12805" s="4"/>
    </row>
    <row r="12806" spans="1:1" hidden="1">
      <c r="A12806" s="4"/>
    </row>
    <row r="12807" spans="1:1" hidden="1">
      <c r="A12807" s="4"/>
    </row>
    <row r="12808" spans="1:1" hidden="1">
      <c r="A12808" s="4"/>
    </row>
    <row r="12809" spans="1:1" hidden="1">
      <c r="A12809" s="4"/>
    </row>
    <row r="12810" spans="1:1" hidden="1">
      <c r="A12810" s="4"/>
    </row>
    <row r="12811" spans="1:1" hidden="1">
      <c r="A12811" s="4"/>
    </row>
    <row r="12812" spans="1:1" hidden="1">
      <c r="A12812" s="4"/>
    </row>
    <row r="12813" spans="1:1" hidden="1">
      <c r="A12813" s="4"/>
    </row>
    <row r="12814" spans="1:1" hidden="1">
      <c r="A12814" s="4"/>
    </row>
    <row r="12815" spans="1:1" hidden="1">
      <c r="A12815" s="4"/>
    </row>
    <row r="12816" spans="1:1" hidden="1">
      <c r="A12816" s="4"/>
    </row>
    <row r="12817" spans="1:1" hidden="1">
      <c r="A12817" s="4"/>
    </row>
    <row r="12818" spans="1:1" hidden="1">
      <c r="A12818" s="4"/>
    </row>
    <row r="12819" spans="1:1" hidden="1">
      <c r="A12819" s="4"/>
    </row>
    <row r="12820" spans="1:1" hidden="1">
      <c r="A12820" s="4"/>
    </row>
    <row r="12821" spans="1:1" hidden="1">
      <c r="A12821" s="4"/>
    </row>
    <row r="12822" spans="1:1" hidden="1">
      <c r="A12822" s="4"/>
    </row>
    <row r="12823" spans="1:1" hidden="1">
      <c r="A12823" s="4"/>
    </row>
    <row r="12824" spans="1:1" hidden="1">
      <c r="A12824" s="4"/>
    </row>
    <row r="12825" spans="1:1" hidden="1">
      <c r="A12825" s="4"/>
    </row>
    <row r="12826" spans="1:1" hidden="1">
      <c r="A12826" s="4"/>
    </row>
    <row r="12827" spans="1:1" hidden="1">
      <c r="A12827" s="4"/>
    </row>
    <row r="12828" spans="1:1" hidden="1">
      <c r="A12828" s="4"/>
    </row>
    <row r="12829" spans="1:1" hidden="1">
      <c r="A12829" s="4"/>
    </row>
    <row r="12830" spans="1:1" hidden="1">
      <c r="A12830" s="4"/>
    </row>
    <row r="12831" spans="1:1" hidden="1">
      <c r="A12831" s="4"/>
    </row>
    <row r="12832" spans="1:1" hidden="1">
      <c r="A12832" s="4"/>
    </row>
    <row r="12833" spans="1:1" hidden="1">
      <c r="A12833" s="4"/>
    </row>
    <row r="12834" spans="1:1" hidden="1">
      <c r="A12834" s="4"/>
    </row>
    <row r="12835" spans="1:1" hidden="1">
      <c r="A12835" s="4"/>
    </row>
    <row r="12836" spans="1:1" hidden="1">
      <c r="A12836" s="4"/>
    </row>
    <row r="12837" spans="1:1" hidden="1">
      <c r="A12837" s="4"/>
    </row>
    <row r="12838" spans="1:1" hidden="1">
      <c r="A12838" s="4"/>
    </row>
    <row r="12839" spans="1:1" hidden="1">
      <c r="A12839" s="4"/>
    </row>
    <row r="12840" spans="1:1" hidden="1">
      <c r="A12840" s="4"/>
    </row>
    <row r="12841" spans="1:1" hidden="1">
      <c r="A12841" s="4"/>
    </row>
    <row r="12842" spans="1:1" hidden="1">
      <c r="A12842" s="4"/>
    </row>
    <row r="12843" spans="1:1" hidden="1">
      <c r="A12843" s="4"/>
    </row>
    <row r="12844" spans="1:1" hidden="1">
      <c r="A12844" s="4"/>
    </row>
    <row r="12845" spans="1:1" hidden="1">
      <c r="A12845" s="4"/>
    </row>
    <row r="12846" spans="1:1" hidden="1">
      <c r="A12846" s="4"/>
    </row>
    <row r="12847" spans="1:1" hidden="1">
      <c r="A12847" s="4"/>
    </row>
    <row r="12848" spans="1:1" hidden="1">
      <c r="A12848" s="4"/>
    </row>
    <row r="12849" spans="1:1" hidden="1">
      <c r="A12849" s="4"/>
    </row>
    <row r="12850" spans="1:1" hidden="1">
      <c r="A12850" s="4"/>
    </row>
    <row r="12851" spans="1:1" hidden="1">
      <c r="A12851" s="4"/>
    </row>
    <row r="12852" spans="1:1" hidden="1">
      <c r="A12852" s="4"/>
    </row>
    <row r="12853" spans="1:1" hidden="1">
      <c r="A12853" s="4"/>
    </row>
    <row r="12854" spans="1:1" hidden="1">
      <c r="A12854" s="4"/>
    </row>
    <row r="12855" spans="1:1" hidden="1">
      <c r="A12855" s="4"/>
    </row>
    <row r="12856" spans="1:1" hidden="1">
      <c r="A12856" s="4"/>
    </row>
    <row r="12857" spans="1:1" hidden="1">
      <c r="A12857" s="4"/>
    </row>
    <row r="12858" spans="1:1" hidden="1">
      <c r="A12858" s="4"/>
    </row>
    <row r="12859" spans="1:1" hidden="1">
      <c r="A12859" s="4"/>
    </row>
    <row r="12860" spans="1:1" hidden="1">
      <c r="A12860" s="4"/>
    </row>
    <row r="12861" spans="1:1" hidden="1">
      <c r="A12861" s="4"/>
    </row>
    <row r="12862" spans="1:1" hidden="1">
      <c r="A12862" s="4"/>
    </row>
    <row r="12863" spans="1:1" hidden="1">
      <c r="A12863" s="4"/>
    </row>
    <row r="12864" spans="1:1" hidden="1">
      <c r="A12864" s="4"/>
    </row>
    <row r="12865" spans="1:1" hidden="1">
      <c r="A12865" s="4"/>
    </row>
    <row r="12866" spans="1:1" hidden="1">
      <c r="A12866" s="4"/>
    </row>
    <row r="12867" spans="1:1" hidden="1">
      <c r="A12867" s="4"/>
    </row>
    <row r="12868" spans="1:1" hidden="1">
      <c r="A12868" s="4"/>
    </row>
    <row r="12869" spans="1:1" hidden="1">
      <c r="A12869" s="4"/>
    </row>
    <row r="12870" spans="1:1" hidden="1">
      <c r="A12870" s="4"/>
    </row>
    <row r="12871" spans="1:1" hidden="1">
      <c r="A12871" s="4"/>
    </row>
    <row r="12872" spans="1:1" hidden="1">
      <c r="A12872" s="4"/>
    </row>
    <row r="12873" spans="1:1" hidden="1">
      <c r="A12873" s="4"/>
    </row>
    <row r="12874" spans="1:1" hidden="1">
      <c r="A12874" s="4"/>
    </row>
    <row r="12875" spans="1:1" hidden="1">
      <c r="A12875" s="4"/>
    </row>
    <row r="12876" spans="1:1" hidden="1">
      <c r="A12876" s="4"/>
    </row>
    <row r="12877" spans="1:1" hidden="1">
      <c r="A12877" s="4"/>
    </row>
    <row r="12878" spans="1:1" hidden="1">
      <c r="A12878" s="4"/>
    </row>
    <row r="12879" spans="1:1" hidden="1">
      <c r="A12879" s="4"/>
    </row>
    <row r="12880" spans="1:1" hidden="1">
      <c r="A12880" s="4"/>
    </row>
    <row r="12881" spans="1:1" hidden="1">
      <c r="A12881" s="4"/>
    </row>
    <row r="12882" spans="1:1" hidden="1">
      <c r="A12882" s="4"/>
    </row>
    <row r="12883" spans="1:1" hidden="1">
      <c r="A12883" s="4"/>
    </row>
    <row r="12884" spans="1:1" hidden="1">
      <c r="A12884" s="4"/>
    </row>
    <row r="12885" spans="1:1" hidden="1">
      <c r="A12885" s="4"/>
    </row>
    <row r="12886" spans="1:1" hidden="1">
      <c r="A12886" s="4"/>
    </row>
    <row r="12887" spans="1:1" hidden="1">
      <c r="A12887" s="4"/>
    </row>
    <row r="12888" spans="1:1" hidden="1">
      <c r="A12888" s="4"/>
    </row>
    <row r="12889" spans="1:1" hidden="1">
      <c r="A12889" s="4"/>
    </row>
    <row r="12890" spans="1:1" hidden="1">
      <c r="A12890" s="4"/>
    </row>
    <row r="12891" spans="1:1" hidden="1">
      <c r="A12891" s="4"/>
    </row>
    <row r="12892" spans="1:1" hidden="1">
      <c r="A12892" s="4"/>
    </row>
    <row r="12893" spans="1:1" hidden="1">
      <c r="A12893" s="4"/>
    </row>
    <row r="12894" spans="1:1" hidden="1">
      <c r="A12894" s="4"/>
    </row>
    <row r="12895" spans="1:1" hidden="1">
      <c r="A12895" s="4"/>
    </row>
    <row r="12896" spans="1:1" hidden="1">
      <c r="A12896" s="4"/>
    </row>
    <row r="12897" spans="1:1" hidden="1">
      <c r="A12897" s="4"/>
    </row>
    <row r="12898" spans="1:1" hidden="1">
      <c r="A12898" s="4"/>
    </row>
    <row r="12899" spans="1:1" hidden="1">
      <c r="A12899" s="4"/>
    </row>
    <row r="12900" spans="1:1" hidden="1">
      <c r="A12900" s="4"/>
    </row>
    <row r="12901" spans="1:1" hidden="1">
      <c r="A12901" s="4"/>
    </row>
    <row r="12902" spans="1:1" hidden="1">
      <c r="A12902" s="4"/>
    </row>
    <row r="12903" spans="1:1" hidden="1">
      <c r="A12903" s="4"/>
    </row>
    <row r="12904" spans="1:1" hidden="1">
      <c r="A12904" s="4"/>
    </row>
    <row r="12905" spans="1:1" hidden="1">
      <c r="A12905" s="4"/>
    </row>
    <row r="12906" spans="1:1" hidden="1">
      <c r="A12906" s="4"/>
    </row>
    <row r="12907" spans="1:1" hidden="1">
      <c r="A12907" s="4"/>
    </row>
    <row r="12908" spans="1:1" hidden="1">
      <c r="A12908" s="4"/>
    </row>
    <row r="12909" spans="1:1" hidden="1">
      <c r="A12909" s="4"/>
    </row>
    <row r="12910" spans="1:1" hidden="1">
      <c r="A12910" s="4"/>
    </row>
    <row r="12911" spans="1:1" hidden="1">
      <c r="A12911" s="4"/>
    </row>
    <row r="12912" spans="1:1" hidden="1">
      <c r="A12912" s="4"/>
    </row>
    <row r="12913" spans="1:1" hidden="1">
      <c r="A12913" s="4"/>
    </row>
    <row r="12914" spans="1:1" hidden="1">
      <c r="A12914" s="4"/>
    </row>
    <row r="12915" spans="1:1" hidden="1">
      <c r="A12915" s="4"/>
    </row>
    <row r="12916" spans="1:1" hidden="1">
      <c r="A12916" s="4"/>
    </row>
    <row r="12917" spans="1:1" hidden="1">
      <c r="A12917" s="4"/>
    </row>
    <row r="12918" spans="1:1" hidden="1">
      <c r="A12918" s="4"/>
    </row>
    <row r="12919" spans="1:1" hidden="1">
      <c r="A12919" s="4"/>
    </row>
    <row r="12920" spans="1:1" hidden="1">
      <c r="A12920" s="4"/>
    </row>
    <row r="12921" spans="1:1" hidden="1">
      <c r="A12921" s="4"/>
    </row>
    <row r="12922" spans="1:1" hidden="1">
      <c r="A12922" s="4"/>
    </row>
    <row r="12923" spans="1:1" hidden="1">
      <c r="A12923" s="4"/>
    </row>
    <row r="12924" spans="1:1" hidden="1">
      <c r="A12924" s="4"/>
    </row>
    <row r="12925" spans="1:1" hidden="1">
      <c r="A12925" s="4"/>
    </row>
    <row r="12926" spans="1:1" hidden="1">
      <c r="A12926" s="4"/>
    </row>
    <row r="12927" spans="1:1" hidden="1">
      <c r="A12927" s="4"/>
    </row>
    <row r="12928" spans="1:1" hidden="1">
      <c r="A12928" s="4"/>
    </row>
    <row r="12929" spans="1:1" hidden="1">
      <c r="A12929" s="4"/>
    </row>
    <row r="12930" spans="1:1" hidden="1">
      <c r="A12930" s="4"/>
    </row>
    <row r="12931" spans="1:1" hidden="1">
      <c r="A12931" s="4"/>
    </row>
    <row r="12932" spans="1:1" hidden="1">
      <c r="A12932" s="4"/>
    </row>
    <row r="12933" spans="1:1" hidden="1">
      <c r="A12933" s="4"/>
    </row>
    <row r="12934" spans="1:1" hidden="1">
      <c r="A12934" s="4"/>
    </row>
    <row r="12935" spans="1:1" hidden="1">
      <c r="A12935" s="4"/>
    </row>
    <row r="12936" spans="1:1" hidden="1">
      <c r="A12936" s="4"/>
    </row>
    <row r="12937" spans="1:1" hidden="1">
      <c r="A12937" s="4"/>
    </row>
    <row r="12938" spans="1:1" hidden="1">
      <c r="A12938" s="4"/>
    </row>
    <row r="12939" spans="1:1" hidden="1">
      <c r="A12939" s="4"/>
    </row>
    <row r="12940" spans="1:1" hidden="1">
      <c r="A12940" s="4"/>
    </row>
    <row r="12941" spans="1:1" hidden="1">
      <c r="A12941" s="4"/>
    </row>
    <row r="12942" spans="1:1" hidden="1">
      <c r="A12942" s="4"/>
    </row>
    <row r="12943" spans="1:1" hidden="1">
      <c r="A12943" s="4"/>
    </row>
    <row r="12944" spans="1:1" hidden="1">
      <c r="A12944" s="4"/>
    </row>
    <row r="12945" spans="1:1" hidden="1">
      <c r="A12945" s="4"/>
    </row>
    <row r="12946" spans="1:1" hidden="1">
      <c r="A12946" s="4"/>
    </row>
    <row r="12947" spans="1:1" hidden="1">
      <c r="A12947" s="4"/>
    </row>
    <row r="12948" spans="1:1" hidden="1">
      <c r="A12948" s="4"/>
    </row>
    <row r="12949" spans="1:1" hidden="1">
      <c r="A12949" s="4"/>
    </row>
    <row r="12950" spans="1:1" hidden="1">
      <c r="A12950" s="4"/>
    </row>
    <row r="12951" spans="1:1" hidden="1">
      <c r="A12951" s="4"/>
    </row>
    <row r="12952" spans="1:1" hidden="1">
      <c r="A12952" s="4"/>
    </row>
    <row r="12953" spans="1:1" hidden="1">
      <c r="A12953" s="4"/>
    </row>
    <row r="12954" spans="1:1" hidden="1">
      <c r="A12954" s="4"/>
    </row>
    <row r="12955" spans="1:1" hidden="1">
      <c r="A12955" s="4"/>
    </row>
    <row r="12956" spans="1:1" hidden="1">
      <c r="A12956" s="4"/>
    </row>
    <row r="12957" spans="1:1" hidden="1">
      <c r="A12957" s="4"/>
    </row>
    <row r="12958" spans="1:1" hidden="1">
      <c r="A12958" s="4"/>
    </row>
    <row r="12959" spans="1:1" hidden="1">
      <c r="A12959" s="4"/>
    </row>
    <row r="12960" spans="1:1" hidden="1">
      <c r="A12960" s="4"/>
    </row>
    <row r="12961" spans="1:1" hidden="1">
      <c r="A12961" s="4"/>
    </row>
    <row r="12962" spans="1:1" hidden="1">
      <c r="A12962" s="4"/>
    </row>
    <row r="12963" spans="1:1" hidden="1">
      <c r="A12963" s="4"/>
    </row>
    <row r="12964" spans="1:1" hidden="1">
      <c r="A12964" s="4"/>
    </row>
    <row r="12965" spans="1:1" hidden="1">
      <c r="A12965" s="4"/>
    </row>
    <row r="12966" spans="1:1" hidden="1">
      <c r="A12966" s="4"/>
    </row>
    <row r="12967" spans="1:1" hidden="1">
      <c r="A12967" s="4"/>
    </row>
    <row r="12968" spans="1:1" hidden="1">
      <c r="A12968" s="4"/>
    </row>
    <row r="12969" spans="1:1" hidden="1">
      <c r="A12969" s="4"/>
    </row>
    <row r="12970" spans="1:1" hidden="1">
      <c r="A12970" s="4"/>
    </row>
    <row r="12971" spans="1:1" hidden="1">
      <c r="A12971" s="4"/>
    </row>
    <row r="12972" spans="1:1" hidden="1">
      <c r="A12972" s="4"/>
    </row>
    <row r="12973" spans="1:1" hidden="1">
      <c r="A12973" s="4"/>
    </row>
    <row r="12974" spans="1:1" hidden="1">
      <c r="A12974" s="4"/>
    </row>
    <row r="12975" spans="1:1" hidden="1">
      <c r="A12975" s="4"/>
    </row>
    <row r="12976" spans="1:1" hidden="1">
      <c r="A12976" s="4"/>
    </row>
    <row r="12977" spans="1:1" hidden="1">
      <c r="A12977" s="4"/>
    </row>
    <row r="12978" spans="1:1" hidden="1">
      <c r="A12978" s="4"/>
    </row>
    <row r="12979" spans="1:1" hidden="1">
      <c r="A12979" s="4"/>
    </row>
    <row r="12980" spans="1:1" hidden="1">
      <c r="A12980" s="4"/>
    </row>
    <row r="12981" spans="1:1" hidden="1">
      <c r="A12981" s="4"/>
    </row>
    <row r="12982" spans="1:1" hidden="1">
      <c r="A12982" s="4"/>
    </row>
    <row r="12983" spans="1:1" hidden="1">
      <c r="A12983" s="4"/>
    </row>
    <row r="12984" spans="1:1" hidden="1">
      <c r="A12984" s="4"/>
    </row>
    <row r="12985" spans="1:1" hidden="1">
      <c r="A12985" s="4"/>
    </row>
    <row r="12986" spans="1:1" hidden="1">
      <c r="A12986" s="4"/>
    </row>
    <row r="12987" spans="1:1" hidden="1">
      <c r="A12987" s="4"/>
    </row>
    <row r="12988" spans="1:1" hidden="1">
      <c r="A12988" s="4"/>
    </row>
    <row r="12989" spans="1:1" hidden="1">
      <c r="A12989" s="4"/>
    </row>
    <row r="12990" spans="1:1" hidden="1">
      <c r="A12990" s="4"/>
    </row>
    <row r="12991" spans="1:1" hidden="1">
      <c r="A12991" s="4"/>
    </row>
    <row r="12992" spans="1:1" hidden="1">
      <c r="A12992" s="4"/>
    </row>
    <row r="12993" spans="1:1" hidden="1">
      <c r="A12993" s="4"/>
    </row>
    <row r="12994" spans="1:1" hidden="1">
      <c r="A12994" s="4"/>
    </row>
    <row r="12995" spans="1:1" hidden="1">
      <c r="A12995" s="4"/>
    </row>
    <row r="12996" spans="1:1" hidden="1">
      <c r="A12996" s="4"/>
    </row>
    <row r="12997" spans="1:1" hidden="1">
      <c r="A12997" s="4"/>
    </row>
    <row r="12998" spans="1:1" hidden="1">
      <c r="A12998" s="4"/>
    </row>
    <row r="12999" spans="1:1" hidden="1">
      <c r="A12999" s="4"/>
    </row>
    <row r="13000" spans="1:1" hidden="1">
      <c r="A13000" s="4"/>
    </row>
    <row r="13001" spans="1:1" hidden="1">
      <c r="A13001" s="4"/>
    </row>
    <row r="13002" spans="1:1" hidden="1">
      <c r="A13002" s="4"/>
    </row>
    <row r="13003" spans="1:1" hidden="1">
      <c r="A13003" s="4"/>
    </row>
    <row r="13004" spans="1:1" hidden="1">
      <c r="A13004" s="4"/>
    </row>
    <row r="13005" spans="1:1" hidden="1">
      <c r="A13005" s="4"/>
    </row>
    <row r="13006" spans="1:1" hidden="1">
      <c r="A13006" s="4"/>
    </row>
    <row r="13007" spans="1:1" hidden="1">
      <c r="A13007" s="4"/>
    </row>
    <row r="13008" spans="1:1" hidden="1">
      <c r="A13008" s="4"/>
    </row>
    <row r="13009" spans="1:1" hidden="1">
      <c r="A13009" s="4"/>
    </row>
    <row r="13010" spans="1:1" hidden="1">
      <c r="A13010" s="4"/>
    </row>
    <row r="13011" spans="1:1" hidden="1">
      <c r="A13011" s="4"/>
    </row>
    <row r="13012" spans="1:1" hidden="1">
      <c r="A13012" s="4"/>
    </row>
    <row r="13013" spans="1:1" hidden="1">
      <c r="A13013" s="4"/>
    </row>
    <row r="13014" spans="1:1" hidden="1">
      <c r="A13014" s="4"/>
    </row>
    <row r="13015" spans="1:1" hidden="1">
      <c r="A13015" s="4"/>
    </row>
    <row r="13016" spans="1:1" hidden="1">
      <c r="A13016" s="4"/>
    </row>
    <row r="13017" spans="1:1" hidden="1">
      <c r="A13017" s="4"/>
    </row>
    <row r="13018" spans="1:1" hidden="1">
      <c r="A13018" s="4"/>
    </row>
    <row r="13019" spans="1:1" hidden="1">
      <c r="A13019" s="4"/>
    </row>
    <row r="13020" spans="1:1" hidden="1">
      <c r="A13020" s="4"/>
    </row>
    <row r="13021" spans="1:1" hidden="1">
      <c r="A13021" s="4"/>
    </row>
    <row r="13022" spans="1:1" hidden="1">
      <c r="A13022" s="4"/>
    </row>
    <row r="13023" spans="1:1" hidden="1">
      <c r="A13023" s="4"/>
    </row>
    <row r="13024" spans="1:1" hidden="1">
      <c r="A13024" s="4"/>
    </row>
    <row r="13025" spans="1:1" hidden="1">
      <c r="A13025" s="4"/>
    </row>
    <row r="13026" spans="1:1" hidden="1">
      <c r="A13026" s="4"/>
    </row>
    <row r="13027" spans="1:1" hidden="1">
      <c r="A13027" s="4"/>
    </row>
    <row r="13028" spans="1:1" hidden="1">
      <c r="A13028" s="4"/>
    </row>
    <row r="13029" spans="1:1" hidden="1">
      <c r="A13029" s="4"/>
    </row>
    <row r="13030" spans="1:1" hidden="1">
      <c r="A13030" s="4"/>
    </row>
    <row r="13031" spans="1:1" hidden="1">
      <c r="A13031" s="4"/>
    </row>
    <row r="13032" spans="1:1" hidden="1">
      <c r="A13032" s="4"/>
    </row>
    <row r="13033" spans="1:1" hidden="1">
      <c r="A13033" s="4"/>
    </row>
    <row r="13034" spans="1:1" hidden="1">
      <c r="A13034" s="4"/>
    </row>
    <row r="13035" spans="1:1" hidden="1">
      <c r="A13035" s="4"/>
    </row>
    <row r="13036" spans="1:1" hidden="1">
      <c r="A13036" s="4"/>
    </row>
    <row r="13037" spans="1:1" hidden="1">
      <c r="A13037" s="4"/>
    </row>
    <row r="13038" spans="1:1" hidden="1">
      <c r="A13038" s="4"/>
    </row>
    <row r="13039" spans="1:1" hidden="1">
      <c r="A13039" s="4"/>
    </row>
    <row r="13040" spans="1:1" hidden="1">
      <c r="A13040" s="4"/>
    </row>
    <row r="13041" spans="1:1" hidden="1">
      <c r="A13041" s="4"/>
    </row>
    <row r="13042" spans="1:1" hidden="1">
      <c r="A13042" s="4"/>
    </row>
    <row r="13043" spans="1:1" hidden="1">
      <c r="A13043" s="4"/>
    </row>
    <row r="13044" spans="1:1" hidden="1">
      <c r="A13044" s="4"/>
    </row>
    <row r="13045" spans="1:1" hidden="1">
      <c r="A13045" s="4"/>
    </row>
    <row r="13046" spans="1:1" hidden="1">
      <c r="A13046" s="4"/>
    </row>
    <row r="13047" spans="1:1" hidden="1">
      <c r="A13047" s="4"/>
    </row>
    <row r="13048" spans="1:1" hidden="1">
      <c r="A13048" s="4"/>
    </row>
    <row r="13049" spans="1:1" hidden="1">
      <c r="A13049" s="4"/>
    </row>
    <row r="13050" spans="1:1" hidden="1">
      <c r="A13050" s="4"/>
    </row>
    <row r="13051" spans="1:1" hidden="1">
      <c r="A13051" s="4"/>
    </row>
    <row r="13052" spans="1:1" hidden="1">
      <c r="A13052" s="4"/>
    </row>
    <row r="13053" spans="1:1" hidden="1">
      <c r="A13053" s="4"/>
    </row>
    <row r="13054" spans="1:1" hidden="1">
      <c r="A13054" s="4"/>
    </row>
    <row r="13055" spans="1:1" hidden="1">
      <c r="A13055" s="4"/>
    </row>
    <row r="13056" spans="1:1" hidden="1">
      <c r="A13056" s="4"/>
    </row>
    <row r="13057" spans="1:1" hidden="1">
      <c r="A13057" s="4"/>
    </row>
    <row r="13058" spans="1:1" hidden="1">
      <c r="A13058" s="4"/>
    </row>
    <row r="13059" spans="1:1" hidden="1">
      <c r="A13059" s="4"/>
    </row>
    <row r="13060" spans="1:1" hidden="1">
      <c r="A13060" s="4"/>
    </row>
    <row r="13061" spans="1:1" hidden="1">
      <c r="A13061" s="4"/>
    </row>
    <row r="13062" spans="1:1" hidden="1">
      <c r="A13062" s="4"/>
    </row>
    <row r="13063" spans="1:1" hidden="1">
      <c r="A13063" s="4"/>
    </row>
    <row r="13064" spans="1:1" hidden="1">
      <c r="A13064" s="4"/>
    </row>
    <row r="13065" spans="1:1" hidden="1">
      <c r="A13065" s="4"/>
    </row>
    <row r="13066" spans="1:1" hidden="1">
      <c r="A13066" s="4"/>
    </row>
    <row r="13067" spans="1:1" hidden="1">
      <c r="A13067" s="4"/>
    </row>
    <row r="13068" spans="1:1" hidden="1">
      <c r="A13068" s="4"/>
    </row>
    <row r="13069" spans="1:1" hidden="1">
      <c r="A13069" s="4"/>
    </row>
    <row r="13070" spans="1:1" hidden="1">
      <c r="A13070" s="4"/>
    </row>
    <row r="13071" spans="1:1" hidden="1">
      <c r="A13071" s="4"/>
    </row>
    <row r="13072" spans="1:1" hidden="1">
      <c r="A13072" s="4"/>
    </row>
    <row r="13073" spans="1:1" hidden="1">
      <c r="A13073" s="4"/>
    </row>
    <row r="13074" spans="1:1" hidden="1">
      <c r="A13074" s="4"/>
    </row>
    <row r="13075" spans="1:1" hidden="1">
      <c r="A13075" s="4"/>
    </row>
    <row r="13076" spans="1:1" hidden="1">
      <c r="A13076" s="4"/>
    </row>
    <row r="13077" spans="1:1" hidden="1">
      <c r="A13077" s="4"/>
    </row>
    <row r="13078" spans="1:1" hidden="1">
      <c r="A13078" s="4"/>
    </row>
    <row r="13079" spans="1:1" hidden="1">
      <c r="A13079" s="4"/>
    </row>
    <row r="13080" spans="1:1" hidden="1">
      <c r="A13080" s="4"/>
    </row>
    <row r="13081" spans="1:1" hidden="1">
      <c r="A13081" s="4"/>
    </row>
    <row r="13082" spans="1:1" hidden="1">
      <c r="A13082" s="4"/>
    </row>
    <row r="13083" spans="1:1" hidden="1">
      <c r="A13083" s="4"/>
    </row>
    <row r="13084" spans="1:1" hidden="1">
      <c r="A13084" s="4"/>
    </row>
    <row r="13085" spans="1:1" hidden="1">
      <c r="A13085" s="4"/>
    </row>
    <row r="13086" spans="1:1" hidden="1">
      <c r="A13086" s="4"/>
    </row>
    <row r="13087" spans="1:1" hidden="1">
      <c r="A13087" s="4"/>
    </row>
    <row r="13088" spans="1:1" hidden="1">
      <c r="A13088" s="4"/>
    </row>
    <row r="13089" spans="1:1" hidden="1">
      <c r="A13089" s="4"/>
    </row>
    <row r="13090" spans="1:1" hidden="1">
      <c r="A13090" s="4"/>
    </row>
    <row r="13091" spans="1:1" hidden="1">
      <c r="A13091" s="4"/>
    </row>
    <row r="13092" spans="1:1" hidden="1">
      <c r="A13092" s="4"/>
    </row>
    <row r="13093" spans="1:1" hidden="1">
      <c r="A13093" s="4"/>
    </row>
    <row r="13094" spans="1:1" hidden="1">
      <c r="A13094" s="4"/>
    </row>
    <row r="13095" spans="1:1" hidden="1">
      <c r="A13095" s="4"/>
    </row>
    <row r="13096" spans="1:1" hidden="1">
      <c r="A13096" s="4"/>
    </row>
    <row r="13097" spans="1:1" hidden="1">
      <c r="A13097" s="4"/>
    </row>
    <row r="13098" spans="1:1" hidden="1">
      <c r="A13098" s="4"/>
    </row>
    <row r="13099" spans="1:1" hidden="1">
      <c r="A13099" s="4"/>
    </row>
    <row r="13100" spans="1:1" hidden="1">
      <c r="A13100" s="4"/>
    </row>
    <row r="13101" spans="1:1" hidden="1">
      <c r="A13101" s="4"/>
    </row>
    <row r="13102" spans="1:1" hidden="1">
      <c r="A13102" s="4"/>
    </row>
    <row r="13103" spans="1:1" hidden="1">
      <c r="A13103" s="4"/>
    </row>
    <row r="13104" spans="1:1" hidden="1">
      <c r="A13104" s="4"/>
    </row>
    <row r="13105" spans="1:1" hidden="1">
      <c r="A13105" s="4"/>
    </row>
    <row r="13106" spans="1:1" hidden="1">
      <c r="A13106" s="4"/>
    </row>
    <row r="13107" spans="1:1" hidden="1">
      <c r="A13107" s="4"/>
    </row>
    <row r="13108" spans="1:1" hidden="1">
      <c r="A13108" s="4"/>
    </row>
    <row r="13109" spans="1:1" hidden="1">
      <c r="A13109" s="4"/>
    </row>
    <row r="13110" spans="1:1" hidden="1">
      <c r="A13110" s="4"/>
    </row>
    <row r="13111" spans="1:1" hidden="1">
      <c r="A13111" s="4"/>
    </row>
    <row r="13112" spans="1:1" hidden="1">
      <c r="A13112" s="4"/>
    </row>
    <row r="13113" spans="1:1" hidden="1">
      <c r="A13113" s="4"/>
    </row>
    <row r="13114" spans="1:1" hidden="1">
      <c r="A13114" s="4"/>
    </row>
    <row r="13115" spans="1:1" hidden="1">
      <c r="A13115" s="4"/>
    </row>
    <row r="13116" spans="1:1" hidden="1">
      <c r="A13116" s="4"/>
    </row>
    <row r="13117" spans="1:1" hidden="1">
      <c r="A13117" s="4"/>
    </row>
    <row r="13118" spans="1:1" hidden="1">
      <c r="A13118" s="4"/>
    </row>
    <row r="13119" spans="1:1" hidden="1">
      <c r="A13119" s="4"/>
    </row>
    <row r="13120" spans="1:1" hidden="1">
      <c r="A13120" s="4"/>
    </row>
    <row r="13121" spans="1:1" hidden="1">
      <c r="A13121" s="4"/>
    </row>
    <row r="13122" spans="1:1" hidden="1">
      <c r="A13122" s="4"/>
    </row>
    <row r="13123" spans="1:1" hidden="1">
      <c r="A13123" s="4"/>
    </row>
    <row r="13124" spans="1:1" hidden="1">
      <c r="A13124" s="4"/>
    </row>
    <row r="13125" spans="1:1" hidden="1">
      <c r="A13125" s="4"/>
    </row>
    <row r="13126" spans="1:1" hidden="1">
      <c r="A13126" s="4"/>
    </row>
    <row r="13127" spans="1:1" hidden="1">
      <c r="A13127" s="4"/>
    </row>
    <row r="13128" spans="1:1" hidden="1">
      <c r="A13128" s="4"/>
    </row>
    <row r="13129" spans="1:1" hidden="1">
      <c r="A13129" s="4"/>
    </row>
    <row r="13130" spans="1:1" hidden="1">
      <c r="A13130" s="4"/>
    </row>
    <row r="13131" spans="1:1" hidden="1">
      <c r="A13131" s="4"/>
    </row>
    <row r="13132" spans="1:1" hidden="1">
      <c r="A13132" s="4"/>
    </row>
    <row r="13133" spans="1:1" hidden="1">
      <c r="A13133" s="4"/>
    </row>
    <row r="13134" spans="1:1" hidden="1">
      <c r="A13134" s="4"/>
    </row>
    <row r="13135" spans="1:1" hidden="1">
      <c r="A13135" s="4"/>
    </row>
    <row r="13136" spans="1:1" hidden="1">
      <c r="A13136" s="4"/>
    </row>
    <row r="13137" spans="1:1" hidden="1">
      <c r="A13137" s="4"/>
    </row>
    <row r="13138" spans="1:1" hidden="1">
      <c r="A13138" s="4"/>
    </row>
    <row r="13139" spans="1:1" hidden="1">
      <c r="A13139" s="4"/>
    </row>
    <row r="13140" spans="1:1" hidden="1">
      <c r="A13140" s="4"/>
    </row>
    <row r="13141" spans="1:1" hidden="1">
      <c r="A13141" s="4"/>
    </row>
    <row r="13142" spans="1:1" hidden="1">
      <c r="A13142" s="4"/>
    </row>
    <row r="13143" spans="1:1" hidden="1">
      <c r="A13143" s="4"/>
    </row>
    <row r="13144" spans="1:1" hidden="1">
      <c r="A13144" s="4"/>
    </row>
    <row r="13145" spans="1:1" hidden="1">
      <c r="A13145" s="4"/>
    </row>
    <row r="13146" spans="1:1" hidden="1">
      <c r="A13146" s="4"/>
    </row>
    <row r="13147" spans="1:1" hidden="1">
      <c r="A13147" s="4"/>
    </row>
    <row r="13148" spans="1:1" hidden="1">
      <c r="A13148" s="4"/>
    </row>
    <row r="13149" spans="1:1" hidden="1">
      <c r="A13149" s="4"/>
    </row>
    <row r="13150" spans="1:1" hidden="1">
      <c r="A13150" s="4"/>
    </row>
    <row r="13151" spans="1:1" hidden="1">
      <c r="A13151" s="4"/>
    </row>
    <row r="13152" spans="1:1" hidden="1">
      <c r="A13152" s="4"/>
    </row>
    <row r="13153" spans="1:1" hidden="1">
      <c r="A13153" s="4"/>
    </row>
    <row r="13154" spans="1:1" hidden="1">
      <c r="A13154" s="4"/>
    </row>
    <row r="13155" spans="1:1" hidden="1">
      <c r="A13155" s="4"/>
    </row>
    <row r="13156" spans="1:1" hidden="1">
      <c r="A13156" s="4"/>
    </row>
    <row r="13157" spans="1:1" hidden="1">
      <c r="A13157" s="4"/>
    </row>
    <row r="13158" spans="1:1" hidden="1">
      <c r="A13158" s="4"/>
    </row>
    <row r="13159" spans="1:1" hidden="1">
      <c r="A13159" s="4"/>
    </row>
    <row r="13160" spans="1:1" hidden="1">
      <c r="A13160" s="4"/>
    </row>
    <row r="13161" spans="1:1" hidden="1">
      <c r="A13161" s="4"/>
    </row>
    <row r="13162" spans="1:1" hidden="1">
      <c r="A13162" s="4"/>
    </row>
    <row r="13163" spans="1:1" hidden="1">
      <c r="A13163" s="4"/>
    </row>
    <row r="13164" spans="1:1" hidden="1">
      <c r="A13164" s="4"/>
    </row>
    <row r="13165" spans="1:1" hidden="1">
      <c r="A13165" s="4"/>
    </row>
    <row r="13166" spans="1:1" hidden="1">
      <c r="A13166" s="4"/>
    </row>
    <row r="13167" spans="1:1" hidden="1">
      <c r="A13167" s="4"/>
    </row>
    <row r="13168" spans="1:1" hidden="1">
      <c r="A13168" s="4"/>
    </row>
    <row r="13169" spans="1:1" hidden="1">
      <c r="A13169" s="4"/>
    </row>
    <row r="13170" spans="1:1" hidden="1">
      <c r="A13170" s="4"/>
    </row>
    <row r="13171" spans="1:1" hidden="1">
      <c r="A13171" s="4"/>
    </row>
    <row r="13172" spans="1:1" hidden="1">
      <c r="A13172" s="4"/>
    </row>
    <row r="13173" spans="1:1" hidden="1">
      <c r="A13173" s="4"/>
    </row>
    <row r="13174" spans="1:1" hidden="1">
      <c r="A13174" s="4"/>
    </row>
    <row r="13175" spans="1:1" hidden="1">
      <c r="A13175" s="4"/>
    </row>
    <row r="13176" spans="1:1" hidden="1">
      <c r="A13176" s="4"/>
    </row>
    <row r="13177" spans="1:1" hidden="1">
      <c r="A13177" s="4"/>
    </row>
    <row r="13178" spans="1:1" hidden="1">
      <c r="A13178" s="4"/>
    </row>
    <row r="13179" spans="1:1" hidden="1">
      <c r="A13179" s="4"/>
    </row>
    <row r="13180" spans="1:1" hidden="1">
      <c r="A13180" s="4"/>
    </row>
    <row r="13181" spans="1:1" hidden="1">
      <c r="A13181" s="4"/>
    </row>
    <row r="13182" spans="1:1" hidden="1">
      <c r="A13182" s="4"/>
    </row>
    <row r="13183" spans="1:1" hidden="1">
      <c r="A13183" s="4"/>
    </row>
    <row r="13184" spans="1:1" hidden="1">
      <c r="A13184" s="4"/>
    </row>
    <row r="13185" spans="1:1" hidden="1">
      <c r="A13185" s="4"/>
    </row>
    <row r="13186" spans="1:1" hidden="1">
      <c r="A13186" s="4"/>
    </row>
    <row r="13187" spans="1:1" hidden="1">
      <c r="A13187" s="4"/>
    </row>
    <row r="13188" spans="1:1" hidden="1">
      <c r="A13188" s="4"/>
    </row>
    <row r="13189" spans="1:1" hidden="1">
      <c r="A13189" s="4"/>
    </row>
    <row r="13190" spans="1:1" hidden="1">
      <c r="A13190" s="4"/>
    </row>
    <row r="13191" spans="1:1" hidden="1">
      <c r="A13191" s="4"/>
    </row>
    <row r="13192" spans="1:1" hidden="1">
      <c r="A13192" s="4"/>
    </row>
    <row r="13193" spans="1:1" hidden="1">
      <c r="A13193" s="4"/>
    </row>
    <row r="13194" spans="1:1" hidden="1">
      <c r="A13194" s="4"/>
    </row>
    <row r="13195" spans="1:1" hidden="1">
      <c r="A13195" s="4"/>
    </row>
    <row r="13196" spans="1:1" hidden="1">
      <c r="A13196" s="4"/>
    </row>
    <row r="13197" spans="1:1" hidden="1">
      <c r="A13197" s="4"/>
    </row>
    <row r="13198" spans="1:1" hidden="1">
      <c r="A13198" s="4"/>
    </row>
    <row r="13199" spans="1:1" hidden="1">
      <c r="A13199" s="4"/>
    </row>
    <row r="13200" spans="1:1" hidden="1">
      <c r="A13200" s="4"/>
    </row>
    <row r="13201" spans="1:1" hidden="1">
      <c r="A13201" s="4"/>
    </row>
    <row r="13202" spans="1:1" hidden="1">
      <c r="A13202" s="4"/>
    </row>
    <row r="13203" spans="1:1" hidden="1">
      <c r="A13203" s="4"/>
    </row>
    <row r="13204" spans="1:1" hidden="1">
      <c r="A13204" s="4"/>
    </row>
    <row r="13205" spans="1:1" hidden="1">
      <c r="A13205" s="4"/>
    </row>
    <row r="13206" spans="1:1" hidden="1">
      <c r="A13206" s="4"/>
    </row>
    <row r="13207" spans="1:1" hidden="1">
      <c r="A13207" s="4"/>
    </row>
    <row r="13208" spans="1:1" hidden="1">
      <c r="A13208" s="4"/>
    </row>
    <row r="13209" spans="1:1" hidden="1">
      <c r="A13209" s="4"/>
    </row>
    <row r="13210" spans="1:1" hidden="1">
      <c r="A13210" s="4"/>
    </row>
    <row r="13211" spans="1:1" hidden="1">
      <c r="A13211" s="4"/>
    </row>
    <row r="13212" spans="1:1" hidden="1">
      <c r="A13212" s="4"/>
    </row>
    <row r="13213" spans="1:1" hidden="1">
      <c r="A13213" s="4"/>
    </row>
    <row r="13214" spans="1:1" hidden="1">
      <c r="A13214" s="4"/>
    </row>
    <row r="13215" spans="1:1" hidden="1">
      <c r="A13215" s="4"/>
    </row>
    <row r="13216" spans="1:1" hidden="1">
      <c r="A13216" s="4"/>
    </row>
    <row r="13217" spans="1:1" hidden="1">
      <c r="A13217" s="4"/>
    </row>
    <row r="13218" spans="1:1" hidden="1">
      <c r="A13218" s="4"/>
    </row>
    <row r="13219" spans="1:1" hidden="1">
      <c r="A13219" s="4"/>
    </row>
    <row r="13220" spans="1:1" hidden="1">
      <c r="A13220" s="4"/>
    </row>
    <row r="13221" spans="1:1" hidden="1">
      <c r="A13221" s="4"/>
    </row>
    <row r="13222" spans="1:1" hidden="1">
      <c r="A13222" s="4"/>
    </row>
    <row r="13223" spans="1:1" hidden="1">
      <c r="A13223" s="4"/>
    </row>
    <row r="13224" spans="1:1" hidden="1">
      <c r="A13224" s="4"/>
    </row>
    <row r="13225" spans="1:1" hidden="1">
      <c r="A13225" s="4"/>
    </row>
    <row r="13226" spans="1:1" hidden="1">
      <c r="A13226" s="4"/>
    </row>
    <row r="13227" spans="1:1" hidden="1">
      <c r="A13227" s="4"/>
    </row>
    <row r="13228" spans="1:1" hidden="1">
      <c r="A13228" s="4"/>
    </row>
    <row r="13229" spans="1:1" hidden="1">
      <c r="A13229" s="4"/>
    </row>
    <row r="13230" spans="1:1" hidden="1">
      <c r="A13230" s="4"/>
    </row>
    <row r="13231" spans="1:1" hidden="1">
      <c r="A13231" s="4"/>
    </row>
    <row r="13232" spans="1:1" hidden="1">
      <c r="A13232" s="4"/>
    </row>
    <row r="13233" spans="1:1" hidden="1">
      <c r="A13233" s="4"/>
    </row>
    <row r="13234" spans="1:1" hidden="1">
      <c r="A13234" s="4"/>
    </row>
    <row r="13235" spans="1:1" hidden="1">
      <c r="A13235" s="4"/>
    </row>
    <row r="13236" spans="1:1" hidden="1">
      <c r="A13236" s="4"/>
    </row>
    <row r="13237" spans="1:1" hidden="1">
      <c r="A13237" s="4"/>
    </row>
    <row r="13238" spans="1:1" hidden="1">
      <c r="A13238" s="4"/>
    </row>
    <row r="13239" spans="1:1" hidden="1">
      <c r="A13239" s="4"/>
    </row>
    <row r="13240" spans="1:1" hidden="1">
      <c r="A13240" s="4"/>
    </row>
    <row r="13241" spans="1:1" hidden="1">
      <c r="A13241" s="4"/>
    </row>
    <row r="13242" spans="1:1" hidden="1">
      <c r="A13242" s="4"/>
    </row>
    <row r="13243" spans="1:1" hidden="1">
      <c r="A13243" s="4"/>
    </row>
    <row r="13244" spans="1:1" hidden="1">
      <c r="A13244" s="4"/>
    </row>
    <row r="13245" spans="1:1" hidden="1">
      <c r="A13245" s="4"/>
    </row>
    <row r="13246" spans="1:1" hidden="1">
      <c r="A13246" s="4"/>
    </row>
    <row r="13247" spans="1:1" hidden="1">
      <c r="A13247" s="4"/>
    </row>
    <row r="13248" spans="1:1" hidden="1">
      <c r="A13248" s="4"/>
    </row>
    <row r="13249" spans="1:1" hidden="1">
      <c r="A13249" s="4"/>
    </row>
    <row r="13250" spans="1:1" hidden="1">
      <c r="A13250" s="4"/>
    </row>
    <row r="13251" spans="1:1" hidden="1">
      <c r="A13251" s="4"/>
    </row>
    <row r="13252" spans="1:1" hidden="1">
      <c r="A13252" s="4"/>
    </row>
    <row r="13253" spans="1:1" hidden="1">
      <c r="A13253" s="4"/>
    </row>
    <row r="13254" spans="1:1" hidden="1">
      <c r="A13254" s="4"/>
    </row>
    <row r="13255" spans="1:1" hidden="1">
      <c r="A13255" s="4"/>
    </row>
    <row r="13256" spans="1:1" hidden="1">
      <c r="A13256" s="4"/>
    </row>
    <row r="13257" spans="1:1" hidden="1">
      <c r="A13257" s="4"/>
    </row>
    <row r="13258" spans="1:1" hidden="1">
      <c r="A13258" s="4"/>
    </row>
    <row r="13259" spans="1:1" hidden="1">
      <c r="A13259" s="4"/>
    </row>
    <row r="13260" spans="1:1" hidden="1">
      <c r="A13260" s="4"/>
    </row>
    <row r="13261" spans="1:1" hidden="1">
      <c r="A13261" s="4"/>
    </row>
    <row r="13262" spans="1:1" hidden="1">
      <c r="A13262" s="4"/>
    </row>
    <row r="13263" spans="1:1" hidden="1">
      <c r="A13263" s="4"/>
    </row>
    <row r="13264" spans="1:1" hidden="1">
      <c r="A13264" s="4"/>
    </row>
    <row r="13265" spans="1:1" hidden="1">
      <c r="A13265" s="4"/>
    </row>
    <row r="13266" spans="1:1" hidden="1">
      <c r="A13266" s="4"/>
    </row>
    <row r="13267" spans="1:1" hidden="1">
      <c r="A13267" s="4"/>
    </row>
    <row r="13268" spans="1:1" hidden="1">
      <c r="A13268" s="4"/>
    </row>
    <row r="13269" spans="1:1" hidden="1">
      <c r="A13269" s="4"/>
    </row>
    <row r="13270" spans="1:1" hidden="1">
      <c r="A13270" s="4"/>
    </row>
    <row r="13271" spans="1:1" hidden="1">
      <c r="A13271" s="4"/>
    </row>
    <row r="13272" spans="1:1" hidden="1">
      <c r="A13272" s="4"/>
    </row>
    <row r="13273" spans="1:1" hidden="1">
      <c r="A13273" s="4"/>
    </row>
    <row r="13274" spans="1:1" hidden="1">
      <c r="A13274" s="4"/>
    </row>
    <row r="13275" spans="1:1" hidden="1">
      <c r="A13275" s="4"/>
    </row>
    <row r="13276" spans="1:1" hidden="1">
      <c r="A13276" s="4"/>
    </row>
    <row r="13277" spans="1:1" hidden="1">
      <c r="A13277" s="4"/>
    </row>
    <row r="13278" spans="1:1" hidden="1">
      <c r="A13278" s="4"/>
    </row>
    <row r="13279" spans="1:1" hidden="1">
      <c r="A13279" s="4"/>
    </row>
    <row r="13280" spans="1:1" hidden="1">
      <c r="A13280" s="4"/>
    </row>
    <row r="13281" spans="1:1" hidden="1">
      <c r="A13281" s="4"/>
    </row>
    <row r="13282" spans="1:1" hidden="1">
      <c r="A13282" s="4"/>
    </row>
    <row r="13283" spans="1:1" hidden="1">
      <c r="A13283" s="4"/>
    </row>
    <row r="13284" spans="1:1" hidden="1">
      <c r="A13284" s="4"/>
    </row>
    <row r="13285" spans="1:1" hidden="1">
      <c r="A13285" s="4"/>
    </row>
    <row r="13286" spans="1:1" hidden="1">
      <c r="A13286" s="4"/>
    </row>
    <row r="13287" spans="1:1" hidden="1">
      <c r="A13287" s="4"/>
    </row>
    <row r="13288" spans="1:1" hidden="1">
      <c r="A13288" s="4"/>
    </row>
    <row r="13289" spans="1:1" hidden="1">
      <c r="A13289" s="4"/>
    </row>
    <row r="13290" spans="1:1" hidden="1">
      <c r="A13290" s="4"/>
    </row>
    <row r="13291" spans="1:1" hidden="1">
      <c r="A13291" s="4"/>
    </row>
    <row r="13292" spans="1:1" hidden="1">
      <c r="A13292" s="4"/>
    </row>
    <row r="13293" spans="1:1" hidden="1">
      <c r="A13293" s="4"/>
    </row>
    <row r="13294" spans="1:1" hidden="1">
      <c r="A13294" s="4"/>
    </row>
    <row r="13295" spans="1:1" hidden="1">
      <c r="A13295" s="4"/>
    </row>
    <row r="13296" spans="1:1" hidden="1">
      <c r="A13296" s="4"/>
    </row>
    <row r="13297" spans="1:1" hidden="1">
      <c r="A13297" s="4"/>
    </row>
    <row r="13298" spans="1:1" hidden="1">
      <c r="A13298" s="4"/>
    </row>
    <row r="13299" spans="1:1" hidden="1">
      <c r="A13299" s="4"/>
    </row>
    <row r="13300" spans="1:1" hidden="1">
      <c r="A13300" s="4"/>
    </row>
    <row r="13301" spans="1:1" hidden="1">
      <c r="A13301" s="4"/>
    </row>
    <row r="13302" spans="1:1" hidden="1">
      <c r="A13302" s="4"/>
    </row>
    <row r="13303" spans="1:1" hidden="1">
      <c r="A13303" s="4"/>
    </row>
    <row r="13304" spans="1:1" hidden="1">
      <c r="A13304" s="4"/>
    </row>
    <row r="13305" spans="1:1" hidden="1">
      <c r="A13305" s="4"/>
    </row>
    <row r="13306" spans="1:1" hidden="1">
      <c r="A13306" s="4"/>
    </row>
    <row r="13307" spans="1:1" hidden="1">
      <c r="A13307" s="4"/>
    </row>
    <row r="13308" spans="1:1" hidden="1">
      <c r="A13308" s="4"/>
    </row>
    <row r="13309" spans="1:1" hidden="1">
      <c r="A13309" s="4"/>
    </row>
    <row r="13310" spans="1:1" hidden="1">
      <c r="A13310" s="4"/>
    </row>
    <row r="13311" spans="1:1" hidden="1">
      <c r="A13311" s="4"/>
    </row>
    <row r="13312" spans="1:1" hidden="1">
      <c r="A13312" s="4"/>
    </row>
    <row r="13313" spans="1:1" hidden="1">
      <c r="A13313" s="4"/>
    </row>
    <row r="13314" spans="1:1" hidden="1">
      <c r="A13314" s="4"/>
    </row>
    <row r="13315" spans="1:1" hidden="1">
      <c r="A13315" s="4"/>
    </row>
    <row r="13316" spans="1:1" hidden="1">
      <c r="A13316" s="4"/>
    </row>
    <row r="13317" spans="1:1" hidden="1">
      <c r="A13317" s="4"/>
    </row>
    <row r="13318" spans="1:1" hidden="1">
      <c r="A13318" s="4"/>
    </row>
    <row r="13319" spans="1:1" hidden="1">
      <c r="A13319" s="4"/>
    </row>
    <row r="13320" spans="1:1" hidden="1">
      <c r="A13320" s="4"/>
    </row>
    <row r="13321" spans="1:1" hidden="1">
      <c r="A13321" s="4"/>
    </row>
    <row r="13322" spans="1:1" hidden="1">
      <c r="A13322" s="4"/>
    </row>
    <row r="13323" spans="1:1" hidden="1">
      <c r="A13323" s="4"/>
    </row>
    <row r="13324" spans="1:1" hidden="1">
      <c r="A13324" s="4"/>
    </row>
    <row r="13325" spans="1:1" hidden="1">
      <c r="A13325" s="4"/>
    </row>
    <row r="13326" spans="1:1" hidden="1">
      <c r="A13326" s="4"/>
    </row>
    <row r="13327" spans="1:1" hidden="1">
      <c r="A13327" s="4"/>
    </row>
    <row r="13328" spans="1:1" hidden="1">
      <c r="A13328" s="4"/>
    </row>
    <row r="13329" spans="1:1" hidden="1">
      <c r="A13329" s="4"/>
    </row>
    <row r="13330" spans="1:1" hidden="1">
      <c r="A13330" s="4"/>
    </row>
    <row r="13331" spans="1:1" hidden="1">
      <c r="A13331" s="4"/>
    </row>
    <row r="13332" spans="1:1" hidden="1">
      <c r="A13332" s="4"/>
    </row>
    <row r="13333" spans="1:1" hidden="1">
      <c r="A13333" s="4"/>
    </row>
    <row r="13334" spans="1:1" hidden="1">
      <c r="A13334" s="4"/>
    </row>
    <row r="13335" spans="1:1" hidden="1">
      <c r="A13335" s="4"/>
    </row>
    <row r="13336" spans="1:1" hidden="1">
      <c r="A13336" s="4"/>
    </row>
    <row r="13337" spans="1:1" hidden="1">
      <c r="A13337" s="4"/>
    </row>
    <row r="13338" spans="1:1" hidden="1">
      <c r="A13338" s="4"/>
    </row>
    <row r="13339" spans="1:1" hidden="1">
      <c r="A13339" s="4"/>
    </row>
    <row r="13340" spans="1:1" hidden="1">
      <c r="A13340" s="4"/>
    </row>
    <row r="13341" spans="1:1" hidden="1">
      <c r="A13341" s="4"/>
    </row>
    <row r="13342" spans="1:1" hidden="1">
      <c r="A13342" s="4"/>
    </row>
    <row r="13343" spans="1:1" hidden="1">
      <c r="A13343" s="4"/>
    </row>
    <row r="13344" spans="1:1" hidden="1">
      <c r="A13344" s="4"/>
    </row>
    <row r="13345" spans="1:1" hidden="1">
      <c r="A13345" s="4"/>
    </row>
    <row r="13346" spans="1:1" hidden="1">
      <c r="A13346" s="4"/>
    </row>
    <row r="13347" spans="1:1" hidden="1">
      <c r="A13347" s="4"/>
    </row>
    <row r="13348" spans="1:1" hidden="1">
      <c r="A13348" s="4"/>
    </row>
    <row r="13349" spans="1:1" hidden="1">
      <c r="A13349" s="4"/>
    </row>
    <row r="13350" spans="1:1" hidden="1">
      <c r="A13350" s="4"/>
    </row>
    <row r="13351" spans="1:1" hidden="1">
      <c r="A13351" s="4"/>
    </row>
    <row r="13352" spans="1:1" hidden="1">
      <c r="A13352" s="4"/>
    </row>
    <row r="13353" spans="1:1" hidden="1">
      <c r="A13353" s="4"/>
    </row>
    <row r="13354" spans="1:1" hidden="1">
      <c r="A13354" s="4"/>
    </row>
    <row r="13355" spans="1:1" hidden="1">
      <c r="A13355" s="4"/>
    </row>
    <row r="13356" spans="1:1" hidden="1">
      <c r="A13356" s="4"/>
    </row>
    <row r="13357" spans="1:1" hidden="1">
      <c r="A13357" s="4"/>
    </row>
    <row r="13358" spans="1:1" hidden="1">
      <c r="A13358" s="4"/>
    </row>
    <row r="13359" spans="1:1" hidden="1">
      <c r="A13359" s="4"/>
    </row>
    <row r="13360" spans="1:1" hidden="1">
      <c r="A13360" s="4"/>
    </row>
    <row r="13361" spans="1:1" hidden="1">
      <c r="A13361" s="4"/>
    </row>
    <row r="13362" spans="1:1" hidden="1">
      <c r="A13362" s="4"/>
    </row>
    <row r="13363" spans="1:1" hidden="1">
      <c r="A13363" s="4"/>
    </row>
    <row r="13364" spans="1:1" hidden="1">
      <c r="A13364" s="4"/>
    </row>
    <row r="13365" spans="1:1" hidden="1">
      <c r="A13365" s="4"/>
    </row>
    <row r="13366" spans="1:1" hidden="1">
      <c r="A13366" s="4"/>
    </row>
    <row r="13367" spans="1:1" hidden="1">
      <c r="A13367" s="4"/>
    </row>
    <row r="13368" spans="1:1" hidden="1">
      <c r="A13368" s="4"/>
    </row>
    <row r="13369" spans="1:1" hidden="1">
      <c r="A13369" s="4"/>
    </row>
    <row r="13370" spans="1:1" hidden="1">
      <c r="A13370" s="4"/>
    </row>
    <row r="13371" spans="1:1" hidden="1">
      <c r="A13371" s="4"/>
    </row>
    <row r="13372" spans="1:1" hidden="1">
      <c r="A13372" s="4"/>
    </row>
    <row r="13373" spans="1:1" hidden="1">
      <c r="A13373" s="4"/>
    </row>
    <row r="13374" spans="1:1" hidden="1">
      <c r="A13374" s="4"/>
    </row>
    <row r="13375" spans="1:1" hidden="1">
      <c r="A13375" s="4"/>
    </row>
    <row r="13376" spans="1:1" hidden="1">
      <c r="A13376" s="4"/>
    </row>
    <row r="13377" spans="1:1" hidden="1">
      <c r="A13377" s="4"/>
    </row>
    <row r="13378" spans="1:1" hidden="1">
      <c r="A13378" s="4"/>
    </row>
    <row r="13379" spans="1:1" hidden="1">
      <c r="A13379" s="4"/>
    </row>
    <row r="13380" spans="1:1" hidden="1">
      <c r="A13380" s="4"/>
    </row>
    <row r="13381" spans="1:1" hidden="1">
      <c r="A13381" s="4"/>
    </row>
    <row r="13382" spans="1:1" hidden="1">
      <c r="A13382" s="4"/>
    </row>
    <row r="13383" spans="1:1" hidden="1">
      <c r="A13383" s="4"/>
    </row>
    <row r="13384" spans="1:1" hidden="1">
      <c r="A13384" s="4"/>
    </row>
    <row r="13385" spans="1:1" hidden="1">
      <c r="A13385" s="4"/>
    </row>
    <row r="13386" spans="1:1" hidden="1">
      <c r="A13386" s="4"/>
    </row>
    <row r="13387" spans="1:1" hidden="1">
      <c r="A13387" s="4"/>
    </row>
    <row r="13388" spans="1:1" hidden="1">
      <c r="A13388" s="4"/>
    </row>
    <row r="13389" spans="1:1" hidden="1">
      <c r="A13389" s="4"/>
    </row>
    <row r="13390" spans="1:1" hidden="1">
      <c r="A13390" s="4"/>
    </row>
    <row r="13391" spans="1:1" hidden="1">
      <c r="A13391" s="4"/>
    </row>
    <row r="13392" spans="1:1" hidden="1">
      <c r="A13392" s="4"/>
    </row>
    <row r="13393" spans="1:1" hidden="1">
      <c r="A13393" s="4"/>
    </row>
    <row r="13394" spans="1:1" hidden="1">
      <c r="A13394" s="4"/>
    </row>
    <row r="13395" spans="1:1" hidden="1">
      <c r="A13395" s="4"/>
    </row>
    <row r="13396" spans="1:1" hidden="1">
      <c r="A13396" s="4"/>
    </row>
    <row r="13397" spans="1:1" hidden="1">
      <c r="A13397" s="4"/>
    </row>
    <row r="13398" spans="1:1" hidden="1">
      <c r="A13398" s="4"/>
    </row>
    <row r="13399" spans="1:1" hidden="1">
      <c r="A13399" s="4"/>
    </row>
    <row r="13400" spans="1:1" hidden="1">
      <c r="A13400" s="4"/>
    </row>
    <row r="13401" spans="1:1" hidden="1">
      <c r="A13401" s="4"/>
    </row>
    <row r="13402" spans="1:1" hidden="1">
      <c r="A13402" s="4"/>
    </row>
    <row r="13403" spans="1:1" hidden="1">
      <c r="A13403" s="4"/>
    </row>
    <row r="13404" spans="1:1" hidden="1">
      <c r="A13404" s="4"/>
    </row>
    <row r="13405" spans="1:1" hidden="1">
      <c r="A13405" s="4"/>
    </row>
    <row r="13406" spans="1:1" hidden="1">
      <c r="A13406" s="4"/>
    </row>
    <row r="13407" spans="1:1" hidden="1">
      <c r="A13407" s="4"/>
    </row>
    <row r="13408" spans="1:1" hidden="1">
      <c r="A13408" s="4"/>
    </row>
    <row r="13409" spans="1:1" hidden="1">
      <c r="A13409" s="4"/>
    </row>
    <row r="13410" spans="1:1" hidden="1">
      <c r="A13410" s="4"/>
    </row>
    <row r="13411" spans="1:1" hidden="1">
      <c r="A13411" s="4"/>
    </row>
    <row r="13412" spans="1:1" hidden="1">
      <c r="A13412" s="4"/>
    </row>
    <row r="13413" spans="1:1" hidden="1">
      <c r="A13413" s="4"/>
    </row>
    <row r="13414" spans="1:1" hidden="1">
      <c r="A13414" s="4"/>
    </row>
    <row r="13415" spans="1:1" hidden="1">
      <c r="A13415" s="4"/>
    </row>
    <row r="13416" spans="1:1" hidden="1">
      <c r="A13416" s="4"/>
    </row>
    <row r="13417" spans="1:1" hidden="1">
      <c r="A13417" s="4"/>
    </row>
    <row r="13418" spans="1:1" hidden="1">
      <c r="A13418" s="4"/>
    </row>
    <row r="13419" spans="1:1" hidden="1">
      <c r="A13419" s="4"/>
    </row>
    <row r="13420" spans="1:1" hidden="1">
      <c r="A13420" s="4"/>
    </row>
    <row r="13421" spans="1:1" hidden="1">
      <c r="A13421" s="4"/>
    </row>
    <row r="13422" spans="1:1" hidden="1">
      <c r="A13422" s="4"/>
    </row>
    <row r="13423" spans="1:1" hidden="1">
      <c r="A13423" s="4"/>
    </row>
    <row r="13424" spans="1:1" hidden="1">
      <c r="A13424" s="4"/>
    </row>
    <row r="13425" spans="1:1" hidden="1">
      <c r="A13425" s="4"/>
    </row>
    <row r="13426" spans="1:1" hidden="1">
      <c r="A13426" s="4"/>
    </row>
    <row r="13427" spans="1:1" hidden="1">
      <c r="A13427" s="4"/>
    </row>
    <row r="13428" spans="1:1" hidden="1">
      <c r="A13428" s="4"/>
    </row>
    <row r="13429" spans="1:1" hidden="1">
      <c r="A13429" s="4"/>
    </row>
    <row r="13430" spans="1:1" hidden="1">
      <c r="A13430" s="4"/>
    </row>
    <row r="13431" spans="1:1" hidden="1">
      <c r="A13431" s="4"/>
    </row>
    <row r="13432" spans="1:1" hidden="1">
      <c r="A13432" s="4"/>
    </row>
    <row r="13433" spans="1:1" hidden="1">
      <c r="A13433" s="4"/>
    </row>
    <row r="13434" spans="1:1" hidden="1">
      <c r="A13434" s="4"/>
    </row>
    <row r="13435" spans="1:1" hidden="1">
      <c r="A13435" s="4"/>
    </row>
    <row r="13436" spans="1:1" hidden="1">
      <c r="A13436" s="4"/>
    </row>
    <row r="13437" spans="1:1" hidden="1">
      <c r="A13437" s="4"/>
    </row>
    <row r="13438" spans="1:1" hidden="1">
      <c r="A13438" s="4"/>
    </row>
    <row r="13439" spans="1:1" hidden="1">
      <c r="A13439" s="4"/>
    </row>
    <row r="13440" spans="1:1" hidden="1">
      <c r="A13440" s="4"/>
    </row>
    <row r="13441" spans="1:1" hidden="1">
      <c r="A13441" s="4"/>
    </row>
    <row r="13442" spans="1:1" hidden="1">
      <c r="A13442" s="4"/>
    </row>
    <row r="13443" spans="1:1" hidden="1">
      <c r="A13443" s="4"/>
    </row>
    <row r="13444" spans="1:1" hidden="1">
      <c r="A13444" s="4"/>
    </row>
    <row r="13445" spans="1:1" hidden="1">
      <c r="A13445" s="4"/>
    </row>
    <row r="13446" spans="1:1" hidden="1">
      <c r="A13446" s="4"/>
    </row>
    <row r="13447" spans="1:1" hidden="1">
      <c r="A13447" s="4"/>
    </row>
    <row r="13448" spans="1:1" hidden="1">
      <c r="A13448" s="4"/>
    </row>
    <row r="13449" spans="1:1" hidden="1">
      <c r="A13449" s="4"/>
    </row>
    <row r="13450" spans="1:1" hidden="1">
      <c r="A13450" s="4"/>
    </row>
    <row r="13451" spans="1:1" hidden="1">
      <c r="A13451" s="4"/>
    </row>
    <row r="13452" spans="1:1" hidden="1">
      <c r="A13452" s="4"/>
    </row>
    <row r="13453" spans="1:1" hidden="1">
      <c r="A13453" s="4"/>
    </row>
    <row r="13454" spans="1:1" hidden="1">
      <c r="A13454" s="4"/>
    </row>
    <row r="13455" spans="1:1" hidden="1">
      <c r="A13455" s="4"/>
    </row>
    <row r="13456" spans="1:1" hidden="1">
      <c r="A13456" s="4"/>
    </row>
    <row r="13457" spans="1:1" hidden="1">
      <c r="A13457" s="4"/>
    </row>
    <row r="13458" spans="1:1" hidden="1">
      <c r="A13458" s="4"/>
    </row>
    <row r="13459" spans="1:1" hidden="1">
      <c r="A13459" s="4"/>
    </row>
    <row r="13460" spans="1:1" hidden="1">
      <c r="A13460" s="4"/>
    </row>
    <row r="13461" spans="1:1" hidden="1">
      <c r="A13461" s="4"/>
    </row>
    <row r="13462" spans="1:1" hidden="1">
      <c r="A13462" s="4"/>
    </row>
    <row r="13463" spans="1:1" hidden="1">
      <c r="A13463" s="4"/>
    </row>
    <row r="13464" spans="1:1" hidden="1">
      <c r="A13464" s="4"/>
    </row>
    <row r="13465" spans="1:1" hidden="1">
      <c r="A13465" s="4"/>
    </row>
    <row r="13466" spans="1:1" hidden="1">
      <c r="A13466" s="4"/>
    </row>
    <row r="13467" spans="1:1" hidden="1">
      <c r="A13467" s="4"/>
    </row>
    <row r="13468" spans="1:1" hidden="1">
      <c r="A13468" s="4"/>
    </row>
    <row r="13469" spans="1:1" hidden="1">
      <c r="A13469" s="4"/>
    </row>
    <row r="13470" spans="1:1" hidden="1">
      <c r="A13470" s="4"/>
    </row>
    <row r="13471" spans="1:1" hidden="1">
      <c r="A13471" s="4"/>
    </row>
    <row r="13472" spans="1:1" hidden="1">
      <c r="A13472" s="4"/>
    </row>
    <row r="13473" spans="1:1" hidden="1">
      <c r="A13473" s="4"/>
    </row>
    <row r="13474" spans="1:1" hidden="1">
      <c r="A13474" s="4"/>
    </row>
    <row r="13475" spans="1:1" hidden="1">
      <c r="A13475" s="4"/>
    </row>
    <row r="13476" spans="1:1" hidden="1">
      <c r="A13476" s="4"/>
    </row>
    <row r="13477" spans="1:1" hidden="1">
      <c r="A13477" s="4"/>
    </row>
    <row r="13478" spans="1:1" hidden="1">
      <c r="A13478" s="4"/>
    </row>
    <row r="13479" spans="1:1" hidden="1">
      <c r="A13479" s="4"/>
    </row>
    <row r="13480" spans="1:1" hidden="1">
      <c r="A13480" s="4"/>
    </row>
    <row r="13481" spans="1:1" hidden="1">
      <c r="A13481" s="4"/>
    </row>
    <row r="13482" spans="1:1" hidden="1">
      <c r="A13482" s="4"/>
    </row>
    <row r="13483" spans="1:1" hidden="1">
      <c r="A13483" s="4"/>
    </row>
    <row r="13484" spans="1:1" hidden="1">
      <c r="A13484" s="4"/>
    </row>
    <row r="13485" spans="1:1" hidden="1">
      <c r="A13485" s="4"/>
    </row>
    <row r="13486" spans="1:1" hidden="1">
      <c r="A13486" s="4"/>
    </row>
    <row r="13487" spans="1:1" hidden="1">
      <c r="A13487" s="4"/>
    </row>
    <row r="13488" spans="1:1" hidden="1">
      <c r="A13488" s="4"/>
    </row>
    <row r="13489" spans="1:1" hidden="1">
      <c r="A13489" s="4"/>
    </row>
    <row r="13490" spans="1:1" hidden="1">
      <c r="A13490" s="4"/>
    </row>
    <row r="13491" spans="1:1" hidden="1">
      <c r="A13491" s="4"/>
    </row>
    <row r="13492" spans="1:1" hidden="1">
      <c r="A13492" s="4"/>
    </row>
    <row r="13493" spans="1:1" hidden="1">
      <c r="A13493" s="4"/>
    </row>
    <row r="13494" spans="1:1" hidden="1">
      <c r="A13494" s="4"/>
    </row>
    <row r="13495" spans="1:1" hidden="1">
      <c r="A13495" s="4"/>
    </row>
    <row r="13496" spans="1:1" hidden="1">
      <c r="A13496" s="4"/>
    </row>
    <row r="13497" spans="1:1" hidden="1">
      <c r="A13497" s="4"/>
    </row>
    <row r="13498" spans="1:1" hidden="1">
      <c r="A13498" s="4"/>
    </row>
    <row r="13499" spans="1:1" hidden="1">
      <c r="A13499" s="4"/>
    </row>
    <row r="13500" spans="1:1" hidden="1">
      <c r="A13500" s="4"/>
    </row>
    <row r="13501" spans="1:1" hidden="1">
      <c r="A13501" s="4"/>
    </row>
    <row r="13502" spans="1:1" hidden="1">
      <c r="A13502" s="4"/>
    </row>
    <row r="13503" spans="1:1" hidden="1">
      <c r="A13503" s="4"/>
    </row>
    <row r="13504" spans="1:1" hidden="1">
      <c r="A13504" s="4"/>
    </row>
    <row r="13505" spans="1:1" hidden="1">
      <c r="A13505" s="4"/>
    </row>
    <row r="13506" spans="1:1" hidden="1">
      <c r="A13506" s="4"/>
    </row>
    <row r="13507" spans="1:1" hidden="1">
      <c r="A13507" s="4"/>
    </row>
    <row r="13508" spans="1:1" hidden="1">
      <c r="A13508" s="4"/>
    </row>
    <row r="13509" spans="1:1" hidden="1">
      <c r="A13509" s="4"/>
    </row>
    <row r="13510" spans="1:1" hidden="1">
      <c r="A13510" s="4"/>
    </row>
    <row r="13511" spans="1:1" hidden="1">
      <c r="A13511" s="4"/>
    </row>
    <row r="13512" spans="1:1" hidden="1">
      <c r="A13512" s="4"/>
    </row>
    <row r="13513" spans="1:1" hidden="1">
      <c r="A13513" s="4"/>
    </row>
    <row r="13514" spans="1:1" hidden="1">
      <c r="A13514" s="4"/>
    </row>
    <row r="13515" spans="1:1" hidden="1">
      <c r="A13515" s="4"/>
    </row>
    <row r="13516" spans="1:1" hidden="1">
      <c r="A13516" s="4"/>
    </row>
    <row r="13517" spans="1:1" hidden="1">
      <c r="A13517" s="4"/>
    </row>
    <row r="13518" spans="1:1" hidden="1">
      <c r="A13518" s="4"/>
    </row>
    <row r="13519" spans="1:1" hidden="1">
      <c r="A13519" s="4"/>
    </row>
    <row r="13520" spans="1:1" hidden="1">
      <c r="A13520" s="4"/>
    </row>
    <row r="13521" spans="1:1" hidden="1">
      <c r="A13521" s="4"/>
    </row>
    <row r="13522" spans="1:1" hidden="1">
      <c r="A13522" s="4"/>
    </row>
    <row r="13523" spans="1:1" hidden="1">
      <c r="A13523" s="4"/>
    </row>
    <row r="13524" spans="1:1" hidden="1">
      <c r="A13524" s="4"/>
    </row>
    <row r="13525" spans="1:1" hidden="1">
      <c r="A13525" s="4"/>
    </row>
    <row r="13526" spans="1:1" hidden="1">
      <c r="A13526" s="4"/>
    </row>
    <row r="13527" spans="1:1" hidden="1">
      <c r="A13527" s="4"/>
    </row>
    <row r="13528" spans="1:1" hidden="1">
      <c r="A13528" s="4"/>
    </row>
    <row r="13529" spans="1:1" hidden="1">
      <c r="A13529" s="4"/>
    </row>
    <row r="13530" spans="1:1" hidden="1">
      <c r="A13530" s="4"/>
    </row>
    <row r="13531" spans="1:1" hidden="1">
      <c r="A13531" s="4"/>
    </row>
    <row r="13532" spans="1:1" hidden="1">
      <c r="A13532" s="4"/>
    </row>
    <row r="13533" spans="1:1" hidden="1">
      <c r="A13533" s="4"/>
    </row>
    <row r="13534" spans="1:1" hidden="1">
      <c r="A13534" s="4"/>
    </row>
    <row r="13535" spans="1:1" hidden="1">
      <c r="A13535" s="4"/>
    </row>
    <row r="13536" spans="1:1" hidden="1">
      <c r="A13536" s="4"/>
    </row>
    <row r="13537" spans="1:1" hidden="1">
      <c r="A13537" s="4"/>
    </row>
    <row r="13538" spans="1:1" hidden="1">
      <c r="A13538" s="4"/>
    </row>
    <row r="13539" spans="1:1" hidden="1">
      <c r="A13539" s="4"/>
    </row>
    <row r="13540" spans="1:1" hidden="1">
      <c r="A13540" s="4"/>
    </row>
    <row r="13541" spans="1:1" hidden="1">
      <c r="A13541" s="4"/>
    </row>
    <row r="13542" spans="1:1" hidden="1">
      <c r="A13542" s="4"/>
    </row>
    <row r="13543" spans="1:1" hidden="1">
      <c r="A13543" s="4"/>
    </row>
    <row r="13544" spans="1:1" hidden="1">
      <c r="A13544" s="4"/>
    </row>
    <row r="13545" spans="1:1" hidden="1">
      <c r="A13545" s="4"/>
    </row>
    <row r="13546" spans="1:1" hidden="1">
      <c r="A13546" s="4"/>
    </row>
    <row r="13547" spans="1:1" hidden="1">
      <c r="A13547" s="4"/>
    </row>
    <row r="13548" spans="1:1" hidden="1">
      <c r="A13548" s="4"/>
    </row>
    <row r="13549" spans="1:1" hidden="1">
      <c r="A13549" s="4"/>
    </row>
    <row r="13550" spans="1:1" hidden="1">
      <c r="A13550" s="4"/>
    </row>
    <row r="13551" spans="1:1" hidden="1">
      <c r="A13551" s="4"/>
    </row>
    <row r="13552" spans="1:1" hidden="1">
      <c r="A13552" s="4"/>
    </row>
    <row r="13553" spans="1:1" hidden="1">
      <c r="A13553" s="4"/>
    </row>
    <row r="13554" spans="1:1" hidden="1">
      <c r="A13554" s="4"/>
    </row>
    <row r="13555" spans="1:1" hidden="1">
      <c r="A13555" s="4"/>
    </row>
    <row r="13556" spans="1:1" hidden="1">
      <c r="A13556" s="4"/>
    </row>
    <row r="13557" spans="1:1" hidden="1">
      <c r="A13557" s="4"/>
    </row>
    <row r="13558" spans="1:1" hidden="1">
      <c r="A13558" s="4"/>
    </row>
    <row r="13559" spans="1:1" hidden="1">
      <c r="A13559" s="4"/>
    </row>
    <row r="13560" spans="1:1" hidden="1">
      <c r="A13560" s="4"/>
    </row>
    <row r="13561" spans="1:1" hidden="1">
      <c r="A13561" s="4"/>
    </row>
    <row r="13562" spans="1:1" hidden="1">
      <c r="A13562" s="4"/>
    </row>
    <row r="13563" spans="1:1" hidden="1">
      <c r="A13563" s="4"/>
    </row>
    <row r="13564" spans="1:1" hidden="1">
      <c r="A13564" s="4"/>
    </row>
    <row r="13565" spans="1:1" hidden="1">
      <c r="A13565" s="4"/>
    </row>
    <row r="13566" spans="1:1" hidden="1">
      <c r="A13566" s="4"/>
    </row>
    <row r="13567" spans="1:1" hidden="1">
      <c r="A13567" s="4"/>
    </row>
    <row r="13568" spans="1:1" hidden="1">
      <c r="A13568" s="4"/>
    </row>
    <row r="13569" spans="1:1" hidden="1">
      <c r="A13569" s="4"/>
    </row>
    <row r="13570" spans="1:1" hidden="1">
      <c r="A13570" s="4"/>
    </row>
    <row r="13571" spans="1:1" hidden="1">
      <c r="A13571" s="4"/>
    </row>
    <row r="13572" spans="1:1" hidden="1">
      <c r="A13572" s="4"/>
    </row>
    <row r="13573" spans="1:1" hidden="1">
      <c r="A13573" s="4"/>
    </row>
    <row r="13574" spans="1:1" hidden="1">
      <c r="A13574" s="4"/>
    </row>
    <row r="13575" spans="1:1" hidden="1">
      <c r="A13575" s="4"/>
    </row>
    <row r="13576" spans="1:1" hidden="1">
      <c r="A13576" s="4"/>
    </row>
    <row r="13577" spans="1:1" hidden="1">
      <c r="A13577" s="4"/>
    </row>
    <row r="13578" spans="1:1" hidden="1">
      <c r="A13578" s="4"/>
    </row>
    <row r="13579" spans="1:1" hidden="1">
      <c r="A13579" s="4"/>
    </row>
    <row r="13580" spans="1:1" hidden="1">
      <c r="A13580" s="4"/>
    </row>
    <row r="13581" spans="1:1" hidden="1">
      <c r="A13581" s="4"/>
    </row>
    <row r="13582" spans="1:1" hidden="1">
      <c r="A13582" s="4"/>
    </row>
    <row r="13583" spans="1:1" hidden="1">
      <c r="A13583" s="4"/>
    </row>
    <row r="13584" spans="1:1" hidden="1">
      <c r="A13584" s="4"/>
    </row>
    <row r="13585" spans="1:1" hidden="1">
      <c r="A13585" s="4"/>
    </row>
    <row r="13586" spans="1:1" hidden="1">
      <c r="A13586" s="4"/>
    </row>
    <row r="13587" spans="1:1" hidden="1">
      <c r="A13587" s="4"/>
    </row>
    <row r="13588" spans="1:1" hidden="1">
      <c r="A13588" s="4"/>
    </row>
    <row r="13589" spans="1:1" hidden="1">
      <c r="A13589" s="4"/>
    </row>
    <row r="13590" spans="1:1" hidden="1">
      <c r="A13590" s="4"/>
    </row>
    <row r="13591" spans="1:1" hidden="1">
      <c r="A13591" s="4"/>
    </row>
    <row r="13592" spans="1:1" hidden="1">
      <c r="A13592" s="4"/>
    </row>
    <row r="13593" spans="1:1" hidden="1">
      <c r="A13593" s="4"/>
    </row>
    <row r="13594" spans="1:1" hidden="1">
      <c r="A13594" s="4"/>
    </row>
    <row r="13595" spans="1:1" hidden="1">
      <c r="A13595" s="4"/>
    </row>
    <row r="13596" spans="1:1" hidden="1">
      <c r="A13596" s="4"/>
    </row>
    <row r="13597" spans="1:1" hidden="1">
      <c r="A13597" s="4"/>
    </row>
    <row r="13598" spans="1:1" hidden="1">
      <c r="A13598" s="4"/>
    </row>
    <row r="13599" spans="1:1" hidden="1">
      <c r="A13599" s="4"/>
    </row>
    <row r="13600" spans="1:1" hidden="1">
      <c r="A13600" s="4"/>
    </row>
    <row r="13601" spans="1:1" hidden="1">
      <c r="A13601" s="4"/>
    </row>
    <row r="13602" spans="1:1" hidden="1">
      <c r="A13602" s="4"/>
    </row>
    <row r="13603" spans="1:1" hidden="1">
      <c r="A13603" s="4"/>
    </row>
    <row r="13604" spans="1:1" hidden="1">
      <c r="A13604" s="4"/>
    </row>
    <row r="13605" spans="1:1" hidden="1">
      <c r="A13605" s="4"/>
    </row>
    <row r="13606" spans="1:1" hidden="1">
      <c r="A13606" s="4"/>
    </row>
    <row r="13607" spans="1:1" hidden="1">
      <c r="A13607" s="4"/>
    </row>
    <row r="13608" spans="1:1" hidden="1">
      <c r="A13608" s="4"/>
    </row>
    <row r="13609" spans="1:1" hidden="1">
      <c r="A13609" s="4"/>
    </row>
    <row r="13610" spans="1:1" hidden="1">
      <c r="A13610" s="4"/>
    </row>
    <row r="13611" spans="1:1" hidden="1">
      <c r="A13611" s="4"/>
    </row>
    <row r="13612" spans="1:1" hidden="1">
      <c r="A13612" s="4"/>
    </row>
    <row r="13613" spans="1:1" hidden="1">
      <c r="A13613" s="4"/>
    </row>
    <row r="13614" spans="1:1" hidden="1">
      <c r="A13614" s="4"/>
    </row>
    <row r="13615" spans="1:1" hidden="1">
      <c r="A13615" s="4"/>
    </row>
    <row r="13616" spans="1:1" hidden="1">
      <c r="A13616" s="4"/>
    </row>
    <row r="13617" spans="1:1" hidden="1">
      <c r="A13617" s="4"/>
    </row>
    <row r="13618" spans="1:1" hidden="1">
      <c r="A13618" s="4"/>
    </row>
    <row r="13619" spans="1:1" hidden="1">
      <c r="A13619" s="4"/>
    </row>
    <row r="13620" spans="1:1" hidden="1">
      <c r="A13620" s="4"/>
    </row>
    <row r="13621" spans="1:1" hidden="1">
      <c r="A13621" s="4"/>
    </row>
    <row r="13622" spans="1:1" hidden="1">
      <c r="A13622" s="4"/>
    </row>
    <row r="13623" spans="1:1" hidden="1">
      <c r="A13623" s="4"/>
    </row>
    <row r="13624" spans="1:1" hidden="1">
      <c r="A13624" s="4"/>
    </row>
    <row r="13625" spans="1:1" hidden="1">
      <c r="A13625" s="4"/>
    </row>
    <row r="13626" spans="1:1" hidden="1">
      <c r="A13626" s="4"/>
    </row>
    <row r="13627" spans="1:1" hidden="1">
      <c r="A13627" s="4"/>
    </row>
    <row r="13628" spans="1:1" hidden="1">
      <c r="A13628" s="4"/>
    </row>
    <row r="13629" spans="1:1" hidden="1">
      <c r="A13629" s="4"/>
    </row>
    <row r="13630" spans="1:1" hidden="1">
      <c r="A13630" s="4"/>
    </row>
    <row r="13631" spans="1:1" hidden="1">
      <c r="A13631" s="4"/>
    </row>
    <row r="13632" spans="1:1" hidden="1">
      <c r="A13632" s="4"/>
    </row>
    <row r="13633" spans="1:1" hidden="1">
      <c r="A13633" s="4"/>
    </row>
    <row r="13634" spans="1:1" hidden="1">
      <c r="A13634" s="4"/>
    </row>
    <row r="13635" spans="1:1" hidden="1">
      <c r="A13635" s="4"/>
    </row>
    <row r="13636" spans="1:1" hidden="1">
      <c r="A13636" s="4"/>
    </row>
    <row r="13637" spans="1:1" hidden="1">
      <c r="A13637" s="4"/>
    </row>
    <row r="13638" spans="1:1" hidden="1">
      <c r="A13638" s="4"/>
    </row>
    <row r="13639" spans="1:1" hidden="1">
      <c r="A13639" s="4"/>
    </row>
    <row r="13640" spans="1:1" hidden="1">
      <c r="A13640" s="4"/>
    </row>
    <row r="13641" spans="1:1" hidden="1">
      <c r="A13641" s="4"/>
    </row>
    <row r="13642" spans="1:1" hidden="1">
      <c r="A13642" s="4"/>
    </row>
    <row r="13643" spans="1:1" hidden="1">
      <c r="A13643" s="4"/>
    </row>
    <row r="13644" spans="1:1" hidden="1">
      <c r="A13644" s="4"/>
    </row>
    <row r="13645" spans="1:1" hidden="1">
      <c r="A13645" s="4"/>
    </row>
    <row r="13646" spans="1:1" hidden="1">
      <c r="A13646" s="4"/>
    </row>
    <row r="13647" spans="1:1" hidden="1">
      <c r="A13647" s="4"/>
    </row>
    <row r="13648" spans="1:1" hidden="1">
      <c r="A13648" s="4"/>
    </row>
    <row r="13649" spans="1:1" hidden="1">
      <c r="A13649" s="4"/>
    </row>
    <row r="13650" spans="1:1" hidden="1">
      <c r="A13650" s="4"/>
    </row>
    <row r="13651" spans="1:1" hidden="1">
      <c r="A13651" s="4"/>
    </row>
    <row r="13652" spans="1:1" hidden="1">
      <c r="A13652" s="4"/>
    </row>
    <row r="13653" spans="1:1" hidden="1">
      <c r="A13653" s="4"/>
    </row>
    <row r="13654" spans="1:1" hidden="1">
      <c r="A13654" s="4"/>
    </row>
    <row r="13655" spans="1:1" hidden="1">
      <c r="A13655" s="4"/>
    </row>
    <row r="13656" spans="1:1" hidden="1">
      <c r="A13656" s="4"/>
    </row>
    <row r="13657" spans="1:1" hidden="1">
      <c r="A13657" s="4"/>
    </row>
    <row r="13658" spans="1:1" hidden="1">
      <c r="A13658" s="4"/>
    </row>
    <row r="13659" spans="1:1" hidden="1">
      <c r="A13659" s="4"/>
    </row>
    <row r="13660" spans="1:1" hidden="1">
      <c r="A13660" s="4"/>
    </row>
    <row r="13661" spans="1:1" hidden="1">
      <c r="A13661" s="4"/>
    </row>
    <row r="13662" spans="1:1" hidden="1">
      <c r="A13662" s="4"/>
    </row>
    <row r="13663" spans="1:1" hidden="1">
      <c r="A13663" s="4"/>
    </row>
    <row r="13664" spans="1:1" hidden="1">
      <c r="A13664" s="4"/>
    </row>
    <row r="13665" spans="1:1" hidden="1">
      <c r="A13665" s="4"/>
    </row>
    <row r="13666" spans="1:1" hidden="1">
      <c r="A13666" s="4"/>
    </row>
    <row r="13667" spans="1:1" hidden="1">
      <c r="A13667" s="4"/>
    </row>
    <row r="13668" spans="1:1" hidden="1">
      <c r="A13668" s="4"/>
    </row>
    <row r="13669" spans="1:1" hidden="1">
      <c r="A13669" s="4"/>
    </row>
    <row r="13670" spans="1:1" hidden="1">
      <c r="A13670" s="4"/>
    </row>
    <row r="13671" spans="1:1" hidden="1">
      <c r="A13671" s="4"/>
    </row>
    <row r="13672" spans="1:1" hidden="1">
      <c r="A13672" s="4"/>
    </row>
    <row r="13673" spans="1:1" hidden="1">
      <c r="A13673" s="4"/>
    </row>
    <row r="13674" spans="1:1" hidden="1">
      <c r="A13674" s="4"/>
    </row>
    <row r="13675" spans="1:1" hidden="1">
      <c r="A13675" s="4"/>
    </row>
    <row r="13676" spans="1:1" hidden="1">
      <c r="A13676" s="4"/>
    </row>
    <row r="13677" spans="1:1" hidden="1">
      <c r="A13677" s="4"/>
    </row>
    <row r="13678" spans="1:1" hidden="1">
      <c r="A13678" s="4"/>
    </row>
    <row r="13679" spans="1:1" hidden="1">
      <c r="A13679" s="4"/>
    </row>
    <row r="13680" spans="1:1" hidden="1">
      <c r="A13680" s="4"/>
    </row>
    <row r="13681" spans="1:1" hidden="1">
      <c r="A13681" s="4"/>
    </row>
    <row r="13682" spans="1:1" hidden="1">
      <c r="A13682" s="4"/>
    </row>
    <row r="13683" spans="1:1" hidden="1">
      <c r="A13683" s="4"/>
    </row>
    <row r="13684" spans="1:1" hidden="1">
      <c r="A13684" s="4"/>
    </row>
    <row r="13685" spans="1:1" hidden="1">
      <c r="A13685" s="4"/>
    </row>
    <row r="13686" spans="1:1" hidden="1">
      <c r="A13686" s="4"/>
    </row>
    <row r="13687" spans="1:1" hidden="1">
      <c r="A13687" s="4"/>
    </row>
    <row r="13688" spans="1:1" hidden="1">
      <c r="A13688" s="4"/>
    </row>
    <row r="13689" spans="1:1" hidden="1">
      <c r="A13689" s="4"/>
    </row>
    <row r="13690" spans="1:1" hidden="1">
      <c r="A13690" s="4"/>
    </row>
    <row r="13691" spans="1:1" hidden="1">
      <c r="A13691" s="4"/>
    </row>
    <row r="13692" spans="1:1" hidden="1">
      <c r="A13692" s="4"/>
    </row>
    <row r="13693" spans="1:1" hidden="1">
      <c r="A13693" s="4"/>
    </row>
    <row r="13694" spans="1:1" hidden="1">
      <c r="A13694" s="4"/>
    </row>
    <row r="13695" spans="1:1" hidden="1">
      <c r="A13695" s="4"/>
    </row>
    <row r="13696" spans="1:1" hidden="1">
      <c r="A13696" s="4"/>
    </row>
    <row r="13697" spans="1:1" hidden="1">
      <c r="A13697" s="4"/>
    </row>
    <row r="13698" spans="1:1" hidden="1">
      <c r="A13698" s="4"/>
    </row>
    <row r="13699" spans="1:1" hidden="1">
      <c r="A13699" s="4"/>
    </row>
    <row r="13700" spans="1:1" hidden="1">
      <c r="A13700" s="4"/>
    </row>
    <row r="13701" spans="1:1" hidden="1">
      <c r="A13701" s="4"/>
    </row>
    <row r="13702" spans="1:1" hidden="1">
      <c r="A13702" s="4"/>
    </row>
    <row r="13703" spans="1:1" hidden="1">
      <c r="A13703" s="4"/>
    </row>
    <row r="13704" spans="1:1" hidden="1">
      <c r="A13704" s="4"/>
    </row>
    <row r="13705" spans="1:1" hidden="1">
      <c r="A13705" s="4"/>
    </row>
    <row r="13706" spans="1:1" hidden="1">
      <c r="A13706" s="4"/>
    </row>
    <row r="13707" spans="1:1" hidden="1">
      <c r="A13707" s="4"/>
    </row>
    <row r="13708" spans="1:1" hidden="1">
      <c r="A13708" s="4"/>
    </row>
    <row r="13709" spans="1:1" hidden="1">
      <c r="A13709" s="4"/>
    </row>
    <row r="13710" spans="1:1" hidden="1">
      <c r="A13710" s="4"/>
    </row>
    <row r="13711" spans="1:1" hidden="1">
      <c r="A13711" s="4"/>
    </row>
    <row r="13712" spans="1:1" hidden="1">
      <c r="A13712" s="4"/>
    </row>
    <row r="13713" spans="1:1" hidden="1">
      <c r="A13713" s="4"/>
    </row>
    <row r="13714" spans="1:1" hidden="1">
      <c r="A13714" s="4"/>
    </row>
    <row r="13715" spans="1:1" hidden="1">
      <c r="A13715" s="4"/>
    </row>
    <row r="13716" spans="1:1" hidden="1">
      <c r="A13716" s="4"/>
    </row>
    <row r="13717" spans="1:1" hidden="1">
      <c r="A13717" s="4"/>
    </row>
    <row r="13718" spans="1:1" hidden="1">
      <c r="A13718" s="4"/>
    </row>
    <row r="13719" spans="1:1" hidden="1">
      <c r="A13719" s="4"/>
    </row>
    <row r="13720" spans="1:1" hidden="1">
      <c r="A13720" s="4"/>
    </row>
    <row r="13721" spans="1:1" hidden="1">
      <c r="A13721" s="4"/>
    </row>
    <row r="13722" spans="1:1" hidden="1">
      <c r="A13722" s="4"/>
    </row>
    <row r="13723" spans="1:1" hidden="1">
      <c r="A13723" s="4"/>
    </row>
    <row r="13724" spans="1:1" hidden="1">
      <c r="A13724" s="4"/>
    </row>
    <row r="13725" spans="1:1" hidden="1">
      <c r="A13725" s="4"/>
    </row>
    <row r="13726" spans="1:1" hidden="1">
      <c r="A13726" s="4"/>
    </row>
    <row r="13727" spans="1:1" hidden="1">
      <c r="A13727" s="4"/>
    </row>
    <row r="13728" spans="1:1" hidden="1">
      <c r="A13728" s="4"/>
    </row>
    <row r="13729" spans="1:1" hidden="1">
      <c r="A13729" s="4"/>
    </row>
    <row r="13730" spans="1:1" hidden="1">
      <c r="A13730" s="4"/>
    </row>
    <row r="13731" spans="1:1" hidden="1">
      <c r="A13731" s="4"/>
    </row>
    <row r="13732" spans="1:1" hidden="1">
      <c r="A13732" s="4"/>
    </row>
    <row r="13733" spans="1:1" hidden="1">
      <c r="A13733" s="4"/>
    </row>
    <row r="13734" spans="1:1" hidden="1">
      <c r="A13734" s="4"/>
    </row>
    <row r="13735" spans="1:1" hidden="1">
      <c r="A13735" s="4"/>
    </row>
    <row r="13736" spans="1:1" hidden="1">
      <c r="A13736" s="4"/>
    </row>
    <row r="13737" spans="1:1" hidden="1">
      <c r="A13737" s="4"/>
    </row>
    <row r="13738" spans="1:1" hidden="1">
      <c r="A13738" s="4"/>
    </row>
    <row r="13739" spans="1:1" hidden="1">
      <c r="A13739" s="4"/>
    </row>
    <row r="13740" spans="1:1" hidden="1">
      <c r="A13740" s="4"/>
    </row>
    <row r="13741" spans="1:1" hidden="1">
      <c r="A13741" s="4"/>
    </row>
    <row r="13742" spans="1:1" hidden="1">
      <c r="A13742" s="4"/>
    </row>
    <row r="13743" spans="1:1" hidden="1">
      <c r="A13743" s="4"/>
    </row>
    <row r="13744" spans="1:1" hidden="1">
      <c r="A13744" s="4"/>
    </row>
    <row r="13745" spans="1:1" hidden="1">
      <c r="A13745" s="4"/>
    </row>
    <row r="13746" spans="1:1" hidden="1">
      <c r="A13746" s="4"/>
    </row>
    <row r="13747" spans="1:1" hidden="1">
      <c r="A13747" s="4"/>
    </row>
    <row r="13748" spans="1:1" hidden="1">
      <c r="A13748" s="4"/>
    </row>
    <row r="13749" spans="1:1" hidden="1">
      <c r="A13749" s="4"/>
    </row>
    <row r="13750" spans="1:1" hidden="1">
      <c r="A13750" s="4"/>
    </row>
    <row r="13751" spans="1:1" hidden="1">
      <c r="A13751" s="4"/>
    </row>
    <row r="13752" spans="1:1" hidden="1">
      <c r="A13752" s="4"/>
    </row>
    <row r="13753" spans="1:1" hidden="1">
      <c r="A13753" s="4"/>
    </row>
    <row r="13754" spans="1:1" hidden="1">
      <c r="A13754" s="4"/>
    </row>
    <row r="13755" spans="1:1" hidden="1">
      <c r="A13755" s="4"/>
    </row>
    <row r="13756" spans="1:1" hidden="1">
      <c r="A13756" s="4"/>
    </row>
    <row r="13757" spans="1:1" hidden="1">
      <c r="A13757" s="4"/>
    </row>
    <row r="13758" spans="1:1" hidden="1">
      <c r="A13758" s="4"/>
    </row>
    <row r="13759" spans="1:1" hidden="1">
      <c r="A13759" s="4"/>
    </row>
    <row r="13760" spans="1:1" hidden="1">
      <c r="A13760" s="4"/>
    </row>
    <row r="13761" spans="1:1" hidden="1">
      <c r="A13761" s="4"/>
    </row>
    <row r="13762" spans="1:1" hidden="1">
      <c r="A13762" s="4"/>
    </row>
    <row r="13763" spans="1:1" hidden="1">
      <c r="A13763" s="4"/>
    </row>
    <row r="13764" spans="1:1" hidden="1">
      <c r="A13764" s="4"/>
    </row>
    <row r="13765" spans="1:1" hidden="1">
      <c r="A13765" s="4"/>
    </row>
    <row r="13766" spans="1:1" hidden="1">
      <c r="A13766" s="4"/>
    </row>
    <row r="13767" spans="1:1" hidden="1">
      <c r="A13767" s="4"/>
    </row>
    <row r="13768" spans="1:1" hidden="1">
      <c r="A13768" s="4"/>
    </row>
    <row r="13769" spans="1:1" hidden="1">
      <c r="A13769" s="4"/>
    </row>
    <row r="13770" spans="1:1" hidden="1">
      <c r="A13770" s="4"/>
    </row>
    <row r="13771" spans="1:1" hidden="1">
      <c r="A13771" s="4"/>
    </row>
    <row r="13772" spans="1:1" hidden="1">
      <c r="A13772" s="4"/>
    </row>
    <row r="13773" spans="1:1" hidden="1">
      <c r="A13773" s="4"/>
    </row>
    <row r="13774" spans="1:1" hidden="1">
      <c r="A13774" s="4"/>
    </row>
    <row r="13775" spans="1:1" hidden="1">
      <c r="A13775" s="4"/>
    </row>
    <row r="13776" spans="1:1" hidden="1">
      <c r="A13776" s="4"/>
    </row>
    <row r="13777" spans="1:1" hidden="1">
      <c r="A13777" s="4"/>
    </row>
    <row r="13778" spans="1:1" hidden="1">
      <c r="A13778" s="4"/>
    </row>
    <row r="13779" spans="1:1" hidden="1">
      <c r="A13779" s="4"/>
    </row>
    <row r="13780" spans="1:1" hidden="1">
      <c r="A13780" s="4"/>
    </row>
    <row r="13781" spans="1:1" hidden="1">
      <c r="A13781" s="4"/>
    </row>
    <row r="13782" spans="1:1" hidden="1">
      <c r="A13782" s="4"/>
    </row>
    <row r="13783" spans="1:1" hidden="1">
      <c r="A13783" s="4"/>
    </row>
    <row r="13784" spans="1:1" hidden="1">
      <c r="A13784" s="4"/>
    </row>
    <row r="13785" spans="1:1" hidden="1">
      <c r="A13785" s="4"/>
    </row>
    <row r="13786" spans="1:1" hidden="1">
      <c r="A13786" s="4"/>
    </row>
    <row r="13787" spans="1:1" hidden="1">
      <c r="A13787" s="4"/>
    </row>
    <row r="13788" spans="1:1" hidden="1">
      <c r="A13788" s="4"/>
    </row>
    <row r="13789" spans="1:1" hidden="1">
      <c r="A13789" s="4"/>
    </row>
    <row r="13790" spans="1:1" hidden="1">
      <c r="A13790" s="4"/>
    </row>
    <row r="13791" spans="1:1" hidden="1">
      <c r="A13791" s="4"/>
    </row>
    <row r="13792" spans="1:1" hidden="1">
      <c r="A13792" s="4"/>
    </row>
    <row r="13793" spans="1:1" hidden="1">
      <c r="A13793" s="4"/>
    </row>
    <row r="13794" spans="1:1" hidden="1">
      <c r="A13794" s="4"/>
    </row>
    <row r="13795" spans="1:1" hidden="1">
      <c r="A13795" s="4"/>
    </row>
    <row r="13796" spans="1:1" hidden="1">
      <c r="A13796" s="4"/>
    </row>
    <row r="13797" spans="1:1" hidden="1">
      <c r="A13797" s="4"/>
    </row>
    <row r="13798" spans="1:1" hidden="1">
      <c r="A13798" s="4"/>
    </row>
    <row r="13799" spans="1:1" hidden="1">
      <c r="A13799" s="4"/>
    </row>
    <row r="13800" spans="1:1" hidden="1">
      <c r="A13800" s="4"/>
    </row>
    <row r="13801" spans="1:1" hidden="1">
      <c r="A13801" s="4"/>
    </row>
    <row r="13802" spans="1:1" hidden="1">
      <c r="A13802" s="4"/>
    </row>
    <row r="13803" spans="1:1" hidden="1">
      <c r="A13803" s="4"/>
    </row>
    <row r="13804" spans="1:1" hidden="1">
      <c r="A13804" s="4"/>
    </row>
    <row r="13805" spans="1:1" hidden="1">
      <c r="A13805" s="4"/>
    </row>
    <row r="13806" spans="1:1" hidden="1">
      <c r="A13806" s="4"/>
    </row>
    <row r="13807" spans="1:1" hidden="1">
      <c r="A13807" s="4"/>
    </row>
    <row r="13808" spans="1:1" hidden="1">
      <c r="A13808" s="4"/>
    </row>
    <row r="13809" spans="1:1" hidden="1">
      <c r="A13809" s="4"/>
    </row>
    <row r="13810" spans="1:1" hidden="1">
      <c r="A13810" s="4"/>
    </row>
    <row r="13811" spans="1:1" hidden="1">
      <c r="A13811" s="4"/>
    </row>
    <row r="13812" spans="1:1" hidden="1">
      <c r="A13812" s="4"/>
    </row>
    <row r="13813" spans="1:1" hidden="1">
      <c r="A13813" s="4"/>
    </row>
    <row r="13814" spans="1:1" hidden="1">
      <c r="A13814" s="4"/>
    </row>
    <row r="13815" spans="1:1" hidden="1">
      <c r="A13815" s="4"/>
    </row>
    <row r="13816" spans="1:1" hidden="1">
      <c r="A13816" s="4"/>
    </row>
    <row r="13817" spans="1:1" hidden="1">
      <c r="A13817" s="4"/>
    </row>
    <row r="13818" spans="1:1" hidden="1">
      <c r="A13818" s="4"/>
    </row>
    <row r="13819" spans="1:1" hidden="1">
      <c r="A13819" s="4"/>
    </row>
    <row r="13820" spans="1:1" hidden="1">
      <c r="A13820" s="4"/>
    </row>
    <row r="13821" spans="1:1" hidden="1">
      <c r="A13821" s="4"/>
    </row>
    <row r="13822" spans="1:1" hidden="1">
      <c r="A13822" s="4"/>
    </row>
    <row r="13823" spans="1:1" hidden="1">
      <c r="A13823" s="4"/>
    </row>
    <row r="13824" spans="1:1" hidden="1">
      <c r="A13824" s="4"/>
    </row>
    <row r="13825" spans="1:1" hidden="1">
      <c r="A13825" s="4"/>
    </row>
    <row r="13826" spans="1:1" hidden="1">
      <c r="A13826" s="4"/>
    </row>
    <row r="13827" spans="1:1" hidden="1">
      <c r="A13827" s="4"/>
    </row>
    <row r="13828" spans="1:1" hidden="1">
      <c r="A13828" s="4"/>
    </row>
    <row r="13829" spans="1:1" hidden="1">
      <c r="A13829" s="4"/>
    </row>
    <row r="13830" spans="1:1" hidden="1">
      <c r="A13830" s="4"/>
    </row>
    <row r="13831" spans="1:1" hidden="1">
      <c r="A13831" s="4"/>
    </row>
    <row r="13832" spans="1:1" hidden="1">
      <c r="A13832" s="4"/>
    </row>
    <row r="13833" spans="1:1" hidden="1">
      <c r="A13833" s="4"/>
    </row>
    <row r="13834" spans="1:1" hidden="1">
      <c r="A13834" s="4"/>
    </row>
    <row r="13835" spans="1:1" hidden="1">
      <c r="A13835" s="4"/>
    </row>
    <row r="13836" spans="1:1" hidden="1">
      <c r="A13836" s="4"/>
    </row>
    <row r="13837" spans="1:1" hidden="1">
      <c r="A13837" s="4"/>
    </row>
    <row r="13838" spans="1:1" hidden="1">
      <c r="A13838" s="4"/>
    </row>
    <row r="13839" spans="1:1" hidden="1">
      <c r="A13839" s="4"/>
    </row>
    <row r="13840" spans="1:1" hidden="1">
      <c r="A13840" s="4"/>
    </row>
    <row r="13841" spans="1:1" hidden="1">
      <c r="A13841" s="4"/>
    </row>
    <row r="13842" spans="1:1" hidden="1">
      <c r="A13842" s="4"/>
    </row>
    <row r="13843" spans="1:1" hidden="1">
      <c r="A13843" s="4"/>
    </row>
    <row r="13844" spans="1:1" hidden="1">
      <c r="A13844" s="4"/>
    </row>
    <row r="13845" spans="1:1" hidden="1">
      <c r="A13845" s="4"/>
    </row>
    <row r="13846" spans="1:1" hidden="1">
      <c r="A13846" s="4"/>
    </row>
    <row r="13847" spans="1:1" hidden="1">
      <c r="A13847" s="4"/>
    </row>
    <row r="13848" spans="1:1" hidden="1">
      <c r="A13848" s="4"/>
    </row>
    <row r="13849" spans="1:1" hidden="1">
      <c r="A13849" s="4"/>
    </row>
    <row r="13850" spans="1:1" hidden="1">
      <c r="A13850" s="4"/>
    </row>
    <row r="13851" spans="1:1" hidden="1">
      <c r="A13851" s="4"/>
    </row>
    <row r="13852" spans="1:1" hidden="1">
      <c r="A13852" s="4"/>
    </row>
    <row r="13853" spans="1:1" hidden="1">
      <c r="A13853" s="4"/>
    </row>
    <row r="13854" spans="1:1" hidden="1">
      <c r="A13854" s="4"/>
    </row>
    <row r="13855" spans="1:1" hidden="1">
      <c r="A13855" s="4"/>
    </row>
    <row r="13856" spans="1:1" hidden="1">
      <c r="A13856" s="4"/>
    </row>
    <row r="13857" spans="1:1" hidden="1">
      <c r="A13857" s="4"/>
    </row>
    <row r="13858" spans="1:1" hidden="1">
      <c r="A13858" s="4"/>
    </row>
    <row r="13859" spans="1:1" hidden="1">
      <c r="A13859" s="4"/>
    </row>
    <row r="13860" spans="1:1" hidden="1">
      <c r="A13860" s="4"/>
    </row>
    <row r="13861" spans="1:1" hidden="1">
      <c r="A13861" s="4"/>
    </row>
    <row r="13862" spans="1:1" hidden="1">
      <c r="A13862" s="4"/>
    </row>
    <row r="13863" spans="1:1" hidden="1">
      <c r="A13863" s="4"/>
    </row>
    <row r="13864" spans="1:1" hidden="1">
      <c r="A13864" s="4"/>
    </row>
    <row r="13865" spans="1:1" hidden="1">
      <c r="A13865" s="4"/>
    </row>
    <row r="13866" spans="1:1" hidden="1">
      <c r="A13866" s="4"/>
    </row>
    <row r="13867" spans="1:1" hidden="1">
      <c r="A13867" s="4"/>
    </row>
    <row r="13868" spans="1:1" hidden="1">
      <c r="A13868" s="4"/>
    </row>
    <row r="13869" spans="1:1" hidden="1">
      <c r="A13869" s="4"/>
    </row>
    <row r="13870" spans="1:1" hidden="1">
      <c r="A13870" s="4"/>
    </row>
    <row r="13871" spans="1:1" hidden="1">
      <c r="A13871" s="4"/>
    </row>
    <row r="13872" spans="1:1" hidden="1">
      <c r="A13872" s="4"/>
    </row>
    <row r="13873" spans="1:1" hidden="1">
      <c r="A13873" s="4"/>
    </row>
    <row r="13874" spans="1:1" hidden="1">
      <c r="A13874" s="4"/>
    </row>
    <row r="13875" spans="1:1" hidden="1">
      <c r="A13875" s="4"/>
    </row>
    <row r="13876" spans="1:1" hidden="1">
      <c r="A13876" s="4"/>
    </row>
    <row r="13877" spans="1:1" hidden="1">
      <c r="A13877" s="4"/>
    </row>
    <row r="13878" spans="1:1" hidden="1">
      <c r="A13878" s="4"/>
    </row>
    <row r="13879" spans="1:1" hidden="1">
      <c r="A13879" s="4"/>
    </row>
    <row r="13880" spans="1:1" hidden="1">
      <c r="A13880" s="4"/>
    </row>
    <row r="13881" spans="1:1" hidden="1">
      <c r="A13881" s="4"/>
    </row>
    <row r="13882" spans="1:1" hidden="1">
      <c r="A13882" s="4"/>
    </row>
    <row r="13883" spans="1:1" hidden="1">
      <c r="A13883" s="4"/>
    </row>
    <row r="13884" spans="1:1" hidden="1">
      <c r="A13884" s="4"/>
    </row>
    <row r="13885" spans="1:1" hidden="1">
      <c r="A13885" s="4"/>
    </row>
    <row r="13886" spans="1:1" hidden="1">
      <c r="A13886" s="4"/>
    </row>
    <row r="13887" spans="1:1" hidden="1">
      <c r="A13887" s="4"/>
    </row>
    <row r="13888" spans="1:1" hidden="1">
      <c r="A13888" s="4"/>
    </row>
    <row r="13889" spans="1:1" hidden="1">
      <c r="A13889" s="4"/>
    </row>
    <row r="13890" spans="1:1" hidden="1">
      <c r="A13890" s="4"/>
    </row>
    <row r="13891" spans="1:1" hidden="1">
      <c r="A13891" s="4"/>
    </row>
    <row r="13892" spans="1:1" hidden="1">
      <c r="A13892" s="4"/>
    </row>
    <row r="13893" spans="1:1" hidden="1">
      <c r="A13893" s="4"/>
    </row>
    <row r="13894" spans="1:1" hidden="1">
      <c r="A13894" s="4"/>
    </row>
    <row r="13895" spans="1:1" hidden="1">
      <c r="A13895" s="4"/>
    </row>
    <row r="13896" spans="1:1" hidden="1">
      <c r="A13896" s="4"/>
    </row>
    <row r="13897" spans="1:1" hidden="1">
      <c r="A13897" s="4"/>
    </row>
    <row r="13898" spans="1:1" hidden="1">
      <c r="A13898" s="4"/>
    </row>
    <row r="13899" spans="1:1" hidden="1">
      <c r="A13899" s="4"/>
    </row>
    <row r="13900" spans="1:1" hidden="1">
      <c r="A13900" s="4"/>
    </row>
    <row r="13901" spans="1:1" hidden="1">
      <c r="A13901" s="4"/>
    </row>
    <row r="13902" spans="1:1" hidden="1">
      <c r="A13902" s="4"/>
    </row>
    <row r="13903" spans="1:1" hidden="1">
      <c r="A13903" s="4"/>
    </row>
    <row r="13904" spans="1:1" hidden="1">
      <c r="A13904" s="4"/>
    </row>
    <row r="13905" spans="1:1" hidden="1">
      <c r="A13905" s="4"/>
    </row>
    <row r="13906" spans="1:1" hidden="1">
      <c r="A13906" s="4"/>
    </row>
    <row r="13907" spans="1:1" hidden="1">
      <c r="A13907" s="4"/>
    </row>
    <row r="13908" spans="1:1" hidden="1">
      <c r="A13908" s="4"/>
    </row>
    <row r="13909" spans="1:1" hidden="1">
      <c r="A13909" s="4"/>
    </row>
    <row r="13910" spans="1:1" hidden="1">
      <c r="A13910" s="4"/>
    </row>
    <row r="13911" spans="1:1" hidden="1">
      <c r="A13911" s="4"/>
    </row>
    <row r="13912" spans="1:1" hidden="1">
      <c r="A13912" s="4"/>
    </row>
    <row r="13913" spans="1:1" hidden="1">
      <c r="A13913" s="4"/>
    </row>
    <row r="13914" spans="1:1" hidden="1">
      <c r="A13914" s="4"/>
    </row>
    <row r="13915" spans="1:1" hidden="1">
      <c r="A13915" s="4"/>
    </row>
    <row r="13916" spans="1:1" hidden="1">
      <c r="A13916" s="4"/>
    </row>
    <row r="13917" spans="1:1" hidden="1">
      <c r="A13917" s="4"/>
    </row>
    <row r="13918" spans="1:1" hidden="1">
      <c r="A13918" s="4"/>
    </row>
    <row r="13919" spans="1:1" hidden="1">
      <c r="A13919" s="4"/>
    </row>
    <row r="13920" spans="1:1" hidden="1">
      <c r="A13920" s="4"/>
    </row>
    <row r="13921" spans="1:1" hidden="1">
      <c r="A13921" s="4"/>
    </row>
    <row r="13922" spans="1:1" hidden="1">
      <c r="A13922" s="4"/>
    </row>
    <row r="13923" spans="1:1" hidden="1">
      <c r="A13923" s="4"/>
    </row>
    <row r="13924" spans="1:1" hidden="1">
      <c r="A13924" s="4"/>
    </row>
    <row r="13925" spans="1:1" hidden="1">
      <c r="A13925" s="4"/>
    </row>
    <row r="13926" spans="1:1" hidden="1">
      <c r="A13926" s="4"/>
    </row>
    <row r="13927" spans="1:1" hidden="1">
      <c r="A13927" s="4"/>
    </row>
    <row r="13928" spans="1:1" hidden="1">
      <c r="A13928" s="4"/>
    </row>
    <row r="13929" spans="1:1" hidden="1">
      <c r="A13929" s="4"/>
    </row>
    <row r="13930" spans="1:1" hidden="1">
      <c r="A13930" s="4"/>
    </row>
    <row r="13931" spans="1:1" hidden="1">
      <c r="A13931" s="4"/>
    </row>
    <row r="13932" spans="1:1" hidden="1">
      <c r="A13932" s="4"/>
    </row>
    <row r="13933" spans="1:1" hidden="1">
      <c r="A13933" s="4"/>
    </row>
    <row r="13934" spans="1:1" hidden="1">
      <c r="A13934" s="4"/>
    </row>
    <row r="13935" spans="1:1" hidden="1">
      <c r="A13935" s="4"/>
    </row>
    <row r="13936" spans="1:1" hidden="1">
      <c r="A13936" s="4"/>
    </row>
    <row r="13937" spans="1:1" hidden="1">
      <c r="A13937" s="4"/>
    </row>
    <row r="13938" spans="1:1" hidden="1">
      <c r="A13938" s="4"/>
    </row>
    <row r="13939" spans="1:1" hidden="1">
      <c r="A13939" s="4"/>
    </row>
    <row r="13940" spans="1:1" hidden="1">
      <c r="A13940" s="4"/>
    </row>
    <row r="13941" spans="1:1" hidden="1">
      <c r="A13941" s="4"/>
    </row>
    <row r="13942" spans="1:1" hidden="1">
      <c r="A13942" s="4"/>
    </row>
    <row r="13943" spans="1:1" hidden="1">
      <c r="A13943" s="4"/>
    </row>
    <row r="13944" spans="1:1" hidden="1">
      <c r="A13944" s="4"/>
    </row>
    <row r="13945" spans="1:1" hidden="1">
      <c r="A13945" s="4"/>
    </row>
    <row r="13946" spans="1:1" hidden="1">
      <c r="A13946" s="4"/>
    </row>
    <row r="13947" spans="1:1" hidden="1">
      <c r="A13947" s="4"/>
    </row>
    <row r="13948" spans="1:1" hidden="1">
      <c r="A13948" s="4"/>
    </row>
    <row r="13949" spans="1:1" hidden="1">
      <c r="A13949" s="4"/>
    </row>
    <row r="13950" spans="1:1" hidden="1">
      <c r="A13950" s="4"/>
    </row>
    <row r="13951" spans="1:1" hidden="1">
      <c r="A13951" s="4"/>
    </row>
    <row r="13952" spans="1:1" hidden="1">
      <c r="A13952" s="4"/>
    </row>
    <row r="13953" spans="1:1" hidden="1">
      <c r="A13953" s="4"/>
    </row>
    <row r="13954" spans="1:1" hidden="1">
      <c r="A13954" s="4"/>
    </row>
    <row r="13955" spans="1:1" hidden="1">
      <c r="A13955" s="4"/>
    </row>
    <row r="13956" spans="1:1" hidden="1">
      <c r="A13956" s="4"/>
    </row>
    <row r="13957" spans="1:1" hidden="1">
      <c r="A13957" s="4"/>
    </row>
    <row r="13958" spans="1:1" hidden="1">
      <c r="A13958" s="4"/>
    </row>
    <row r="13959" spans="1:1" hidden="1">
      <c r="A13959" s="4"/>
    </row>
    <row r="13960" spans="1:1" hidden="1">
      <c r="A13960" s="4"/>
    </row>
    <row r="13961" spans="1:1" hidden="1">
      <c r="A13961" s="4"/>
    </row>
    <row r="13962" spans="1:1" hidden="1">
      <c r="A13962" s="4"/>
    </row>
    <row r="13963" spans="1:1" hidden="1">
      <c r="A13963" s="4"/>
    </row>
    <row r="13964" spans="1:1" hidden="1">
      <c r="A13964" s="4"/>
    </row>
    <row r="13965" spans="1:1" hidden="1">
      <c r="A13965" s="4"/>
    </row>
    <row r="13966" spans="1:1" hidden="1">
      <c r="A13966" s="4"/>
    </row>
    <row r="13967" spans="1:1" hidden="1">
      <c r="A13967" s="4"/>
    </row>
    <row r="13968" spans="1:1" hidden="1">
      <c r="A13968" s="4"/>
    </row>
    <row r="13969" spans="1:1" hidden="1">
      <c r="A13969" s="4"/>
    </row>
    <row r="13970" spans="1:1" hidden="1">
      <c r="A13970" s="4"/>
    </row>
    <row r="13971" spans="1:1" hidden="1">
      <c r="A13971" s="4"/>
    </row>
    <row r="13972" spans="1:1" hidden="1">
      <c r="A13972" s="4"/>
    </row>
    <row r="13973" spans="1:1" hidden="1">
      <c r="A13973" s="4"/>
    </row>
    <row r="13974" spans="1:1" hidden="1">
      <c r="A13974" s="4"/>
    </row>
    <row r="13975" spans="1:1" hidden="1">
      <c r="A13975" s="4"/>
    </row>
    <row r="13976" spans="1:1" hidden="1">
      <c r="A13976" s="4"/>
    </row>
    <row r="13977" spans="1:1" hidden="1">
      <c r="A13977" s="4"/>
    </row>
    <row r="13978" spans="1:1" hidden="1">
      <c r="A13978" s="4"/>
    </row>
    <row r="13979" spans="1:1" hidden="1">
      <c r="A13979" s="4"/>
    </row>
    <row r="13980" spans="1:1" hidden="1">
      <c r="A13980" s="4"/>
    </row>
    <row r="13981" spans="1:1" hidden="1">
      <c r="A13981" s="4"/>
    </row>
    <row r="13982" spans="1:1" hidden="1">
      <c r="A13982" s="4"/>
    </row>
    <row r="13983" spans="1:1" hidden="1">
      <c r="A13983" s="4"/>
    </row>
    <row r="13984" spans="1:1" hidden="1">
      <c r="A13984" s="4"/>
    </row>
    <row r="13985" spans="1:1" hidden="1">
      <c r="A13985" s="4"/>
    </row>
    <row r="13986" spans="1:1" hidden="1">
      <c r="A13986" s="4"/>
    </row>
    <row r="13987" spans="1:1" hidden="1">
      <c r="A13987" s="4"/>
    </row>
    <row r="13988" spans="1:1" hidden="1">
      <c r="A13988" s="4"/>
    </row>
    <row r="13989" spans="1:1" hidden="1">
      <c r="A13989" s="4"/>
    </row>
    <row r="13990" spans="1:1" hidden="1">
      <c r="A13990" s="4"/>
    </row>
    <row r="13991" spans="1:1" hidden="1">
      <c r="A13991" s="4"/>
    </row>
    <row r="13992" spans="1:1" hidden="1">
      <c r="A13992" s="4"/>
    </row>
    <row r="13993" spans="1:1" hidden="1">
      <c r="A13993" s="4"/>
    </row>
    <row r="13994" spans="1:1" hidden="1">
      <c r="A13994" s="4"/>
    </row>
    <row r="13995" spans="1:1" hidden="1">
      <c r="A13995" s="4"/>
    </row>
    <row r="13996" spans="1:1" hidden="1">
      <c r="A13996" s="4"/>
    </row>
    <row r="13997" spans="1:1" hidden="1">
      <c r="A13997" s="4"/>
    </row>
    <row r="13998" spans="1:1" hidden="1">
      <c r="A13998" s="4"/>
    </row>
    <row r="13999" spans="1:1" hidden="1">
      <c r="A13999" s="4"/>
    </row>
    <row r="14000" spans="1:1" hidden="1">
      <c r="A14000" s="4"/>
    </row>
    <row r="14001" spans="1:1" hidden="1">
      <c r="A14001" s="4"/>
    </row>
    <row r="14002" spans="1:1" hidden="1">
      <c r="A14002" s="4"/>
    </row>
    <row r="14003" spans="1:1" hidden="1">
      <c r="A14003" s="4"/>
    </row>
    <row r="14004" spans="1:1" hidden="1">
      <c r="A14004" s="4"/>
    </row>
    <row r="14005" spans="1:1" hidden="1">
      <c r="A14005" s="4"/>
    </row>
    <row r="14006" spans="1:1" hidden="1">
      <c r="A14006" s="4"/>
    </row>
    <row r="14007" spans="1:1" hidden="1">
      <c r="A14007" s="4"/>
    </row>
    <row r="14008" spans="1:1" hidden="1">
      <c r="A14008" s="4"/>
    </row>
    <row r="14009" spans="1:1" hidden="1">
      <c r="A14009" s="4"/>
    </row>
    <row r="14010" spans="1:1" hidden="1">
      <c r="A14010" s="4"/>
    </row>
    <row r="14011" spans="1:1" hidden="1">
      <c r="A14011" s="4"/>
    </row>
    <row r="14012" spans="1:1" hidden="1">
      <c r="A14012" s="4"/>
    </row>
    <row r="14013" spans="1:1" hidden="1">
      <c r="A14013" s="4"/>
    </row>
    <row r="14014" spans="1:1" hidden="1">
      <c r="A14014" s="4"/>
    </row>
    <row r="14015" spans="1:1" hidden="1">
      <c r="A14015" s="4"/>
    </row>
    <row r="14016" spans="1:1" hidden="1">
      <c r="A14016" s="4"/>
    </row>
    <row r="14017" spans="1:1" hidden="1">
      <c r="A14017" s="4"/>
    </row>
    <row r="14018" spans="1:1" hidden="1">
      <c r="A14018" s="4"/>
    </row>
    <row r="14019" spans="1:1" hidden="1">
      <c r="A14019" s="4"/>
    </row>
    <row r="14020" spans="1:1" hidden="1">
      <c r="A14020" s="4"/>
    </row>
    <row r="14021" spans="1:1" hidden="1">
      <c r="A14021" s="4"/>
    </row>
    <row r="14022" spans="1:1" hidden="1">
      <c r="A14022" s="4"/>
    </row>
    <row r="14023" spans="1:1" hidden="1">
      <c r="A14023" s="4"/>
    </row>
    <row r="14024" spans="1:1" hidden="1">
      <c r="A14024" s="4"/>
    </row>
    <row r="14025" spans="1:1" hidden="1">
      <c r="A14025" s="4"/>
    </row>
    <row r="14026" spans="1:1" hidden="1">
      <c r="A14026" s="4"/>
    </row>
    <row r="14027" spans="1:1" hidden="1">
      <c r="A14027" s="4"/>
    </row>
    <row r="14028" spans="1:1" hidden="1">
      <c r="A14028" s="4"/>
    </row>
    <row r="14029" spans="1:1" hidden="1">
      <c r="A14029" s="4"/>
    </row>
    <row r="14030" spans="1:1" hidden="1">
      <c r="A14030" s="4"/>
    </row>
    <row r="14031" spans="1:1" hidden="1">
      <c r="A14031" s="4"/>
    </row>
    <row r="14032" spans="1:1" hidden="1">
      <c r="A14032" s="4"/>
    </row>
    <row r="14033" spans="1:1" hidden="1">
      <c r="A14033" s="4"/>
    </row>
    <row r="14034" spans="1:1" hidden="1">
      <c r="A14034" s="4"/>
    </row>
    <row r="14035" spans="1:1" hidden="1">
      <c r="A14035" s="4"/>
    </row>
    <row r="14036" spans="1:1" hidden="1">
      <c r="A14036" s="4"/>
    </row>
    <row r="14037" spans="1:1" hidden="1">
      <c r="A14037" s="4"/>
    </row>
    <row r="14038" spans="1:1" hidden="1">
      <c r="A14038" s="4"/>
    </row>
    <row r="14039" spans="1:1" hidden="1">
      <c r="A14039" s="4"/>
    </row>
    <row r="14040" spans="1:1" hidden="1">
      <c r="A14040" s="4"/>
    </row>
    <row r="14041" spans="1:1" hidden="1">
      <c r="A14041" s="4"/>
    </row>
    <row r="14042" spans="1:1" hidden="1">
      <c r="A14042" s="4"/>
    </row>
    <row r="14043" spans="1:1" hidden="1">
      <c r="A14043" s="4"/>
    </row>
    <row r="14044" spans="1:1" hidden="1">
      <c r="A14044" s="4"/>
    </row>
    <row r="14045" spans="1:1" hidden="1">
      <c r="A14045" s="4"/>
    </row>
    <row r="14046" spans="1:1" hidden="1">
      <c r="A14046" s="4"/>
    </row>
    <row r="14047" spans="1:1" hidden="1">
      <c r="A14047" s="4"/>
    </row>
    <row r="14048" spans="1:1" hidden="1">
      <c r="A14048" s="4"/>
    </row>
    <row r="14049" spans="1:1" hidden="1">
      <c r="A14049" s="4"/>
    </row>
    <row r="14050" spans="1:1" hidden="1">
      <c r="A14050" s="4"/>
    </row>
    <row r="14051" spans="1:1" hidden="1">
      <c r="A14051" s="4"/>
    </row>
    <row r="14052" spans="1:1" hidden="1">
      <c r="A14052" s="4"/>
    </row>
    <row r="14053" spans="1:1" hidden="1">
      <c r="A14053" s="4"/>
    </row>
    <row r="14054" spans="1:1" hidden="1">
      <c r="A14054" s="4"/>
    </row>
    <row r="14055" spans="1:1" hidden="1">
      <c r="A14055" s="4"/>
    </row>
    <row r="14056" spans="1:1" hidden="1">
      <c r="A14056" s="4"/>
    </row>
    <row r="14057" spans="1:1" hidden="1">
      <c r="A14057" s="4"/>
    </row>
    <row r="14058" spans="1:1" hidden="1">
      <c r="A14058" s="4"/>
    </row>
    <row r="14059" spans="1:1" hidden="1">
      <c r="A14059" s="4"/>
    </row>
    <row r="14060" spans="1:1" hidden="1">
      <c r="A14060" s="4"/>
    </row>
    <row r="14061" spans="1:1" hidden="1">
      <c r="A14061" s="4"/>
    </row>
    <row r="14062" spans="1:1" hidden="1">
      <c r="A14062" s="4"/>
    </row>
    <row r="14063" spans="1:1" hidden="1">
      <c r="A14063" s="4"/>
    </row>
    <row r="14064" spans="1:1" hidden="1">
      <c r="A14064" s="4"/>
    </row>
    <row r="14065" spans="1:1" hidden="1">
      <c r="A14065" s="4"/>
    </row>
    <row r="14066" spans="1:1" hidden="1">
      <c r="A14066" s="4"/>
    </row>
    <row r="14067" spans="1:1" hidden="1">
      <c r="A14067" s="4"/>
    </row>
    <row r="14068" spans="1:1" hidden="1">
      <c r="A14068" s="4"/>
    </row>
    <row r="14069" spans="1:1" hidden="1">
      <c r="A14069" s="4"/>
    </row>
    <row r="14070" spans="1:1" hidden="1">
      <c r="A14070" s="4"/>
    </row>
    <row r="14071" spans="1:1" hidden="1">
      <c r="A14071" s="4"/>
    </row>
    <row r="14072" spans="1:1" hidden="1">
      <c r="A14072" s="4"/>
    </row>
    <row r="14073" spans="1:1" hidden="1">
      <c r="A14073" s="4"/>
    </row>
    <row r="14074" spans="1:1" hidden="1">
      <c r="A14074" s="4"/>
    </row>
    <row r="14075" spans="1:1" hidden="1">
      <c r="A14075" s="4"/>
    </row>
    <row r="14076" spans="1:1" hidden="1">
      <c r="A14076" s="4"/>
    </row>
    <row r="14077" spans="1:1" hidden="1">
      <c r="A14077" s="4"/>
    </row>
    <row r="14078" spans="1:1" hidden="1">
      <c r="A14078" s="4"/>
    </row>
    <row r="14079" spans="1:1" hidden="1">
      <c r="A14079" s="4"/>
    </row>
    <row r="14080" spans="1:1" hidden="1">
      <c r="A14080" s="4"/>
    </row>
    <row r="14081" spans="1:1" hidden="1">
      <c r="A14081" s="4"/>
    </row>
    <row r="14082" spans="1:1" hidden="1">
      <c r="A14082" s="4"/>
    </row>
    <row r="14083" spans="1:1" hidden="1">
      <c r="A14083" s="4"/>
    </row>
    <row r="14084" spans="1:1" hidden="1">
      <c r="A14084" s="4"/>
    </row>
    <row r="14085" spans="1:1" hidden="1">
      <c r="A14085" s="4"/>
    </row>
    <row r="14086" spans="1:1" hidden="1">
      <c r="A14086" s="4"/>
    </row>
    <row r="14087" spans="1:1" hidden="1">
      <c r="A14087" s="4"/>
    </row>
    <row r="14088" spans="1:1" hidden="1">
      <c r="A14088" s="4"/>
    </row>
    <row r="14089" spans="1:1" hidden="1">
      <c r="A14089" s="4"/>
    </row>
    <row r="14090" spans="1:1" hidden="1">
      <c r="A14090" s="4"/>
    </row>
    <row r="14091" spans="1:1" hidden="1">
      <c r="A14091" s="4"/>
    </row>
    <row r="14092" spans="1:1" hidden="1">
      <c r="A14092" s="4"/>
    </row>
    <row r="14093" spans="1:1" hidden="1">
      <c r="A14093" s="4"/>
    </row>
    <row r="14094" spans="1:1" hidden="1">
      <c r="A14094" s="4"/>
    </row>
    <row r="14095" spans="1:1" hidden="1">
      <c r="A14095" s="4"/>
    </row>
    <row r="14096" spans="1:1" hidden="1">
      <c r="A14096" s="4"/>
    </row>
    <row r="14097" spans="1:1" hidden="1">
      <c r="A14097" s="4"/>
    </row>
    <row r="14098" spans="1:1" hidden="1">
      <c r="A14098" s="4"/>
    </row>
    <row r="14099" spans="1:1" hidden="1">
      <c r="A14099" s="4"/>
    </row>
    <row r="14100" spans="1:1" hidden="1">
      <c r="A14100" s="4"/>
    </row>
    <row r="14101" spans="1:1" hidden="1">
      <c r="A14101" s="4"/>
    </row>
    <row r="14102" spans="1:1" hidden="1">
      <c r="A14102" s="4"/>
    </row>
    <row r="14103" spans="1:1" hidden="1">
      <c r="A14103" s="4"/>
    </row>
    <row r="14104" spans="1:1" hidden="1">
      <c r="A14104" s="4"/>
    </row>
    <row r="14105" spans="1:1" hidden="1">
      <c r="A14105" s="4"/>
    </row>
    <row r="14106" spans="1:1" hidden="1">
      <c r="A14106" s="4"/>
    </row>
    <row r="14107" spans="1:1" hidden="1">
      <c r="A14107" s="4"/>
    </row>
    <row r="14108" spans="1:1" hidden="1">
      <c r="A14108" s="4"/>
    </row>
    <row r="14109" spans="1:1" hidden="1">
      <c r="A14109" s="4"/>
    </row>
    <row r="14110" spans="1:1" hidden="1">
      <c r="A14110" s="4"/>
    </row>
    <row r="14111" spans="1:1" hidden="1">
      <c r="A14111" s="4"/>
    </row>
    <row r="14112" spans="1:1" hidden="1">
      <c r="A14112" s="4"/>
    </row>
    <row r="14113" spans="1:1" hidden="1">
      <c r="A14113" s="4"/>
    </row>
    <row r="14114" spans="1:1" hidden="1">
      <c r="A14114" s="4"/>
    </row>
    <row r="14115" spans="1:1" hidden="1">
      <c r="A14115" s="4"/>
    </row>
    <row r="14116" spans="1:1" hidden="1">
      <c r="A14116" s="4"/>
    </row>
    <row r="14117" spans="1:1" hidden="1">
      <c r="A14117" s="4"/>
    </row>
    <row r="14118" spans="1:1" hidden="1">
      <c r="A14118" s="4"/>
    </row>
    <row r="14119" spans="1:1" hidden="1">
      <c r="A14119" s="4"/>
    </row>
    <row r="14120" spans="1:1" hidden="1">
      <c r="A14120" s="4"/>
    </row>
    <row r="14121" spans="1:1" hidden="1">
      <c r="A14121" s="4"/>
    </row>
    <row r="14122" spans="1:1" hidden="1">
      <c r="A14122" s="4"/>
    </row>
    <row r="14123" spans="1:1" hidden="1">
      <c r="A14123" s="4"/>
    </row>
    <row r="14124" spans="1:1" hidden="1">
      <c r="A14124" s="4"/>
    </row>
    <row r="14125" spans="1:1" hidden="1">
      <c r="A14125" s="4"/>
    </row>
    <row r="14126" spans="1:1" hidden="1">
      <c r="A14126" s="4"/>
    </row>
    <row r="14127" spans="1:1" hidden="1">
      <c r="A14127" s="4"/>
    </row>
    <row r="14128" spans="1:1" hidden="1">
      <c r="A14128" s="4"/>
    </row>
    <row r="14129" spans="1:1" hidden="1">
      <c r="A14129" s="4"/>
    </row>
    <row r="14130" spans="1:1" hidden="1">
      <c r="A14130" s="4"/>
    </row>
    <row r="14131" spans="1:1" hidden="1">
      <c r="A14131" s="4"/>
    </row>
    <row r="14132" spans="1:1" hidden="1">
      <c r="A14132" s="4"/>
    </row>
    <row r="14133" spans="1:1" hidden="1">
      <c r="A14133" s="4"/>
    </row>
    <row r="14134" spans="1:1" hidden="1">
      <c r="A14134" s="4"/>
    </row>
    <row r="14135" spans="1:1" hidden="1">
      <c r="A14135" s="4"/>
    </row>
    <row r="14136" spans="1:1" hidden="1">
      <c r="A14136" s="4"/>
    </row>
    <row r="14137" spans="1:1" hidden="1">
      <c r="A14137" s="4"/>
    </row>
    <row r="14138" spans="1:1" hidden="1">
      <c r="A14138" s="4"/>
    </row>
    <row r="14139" spans="1:1" hidden="1">
      <c r="A14139" s="4"/>
    </row>
    <row r="14140" spans="1:1" hidden="1">
      <c r="A14140" s="4"/>
    </row>
    <row r="14141" spans="1:1" hidden="1">
      <c r="A14141" s="4"/>
    </row>
    <row r="14142" spans="1:1" hidden="1">
      <c r="A14142" s="4"/>
    </row>
    <row r="14143" spans="1:1" hidden="1">
      <c r="A14143" s="4"/>
    </row>
    <row r="14144" spans="1:1" hidden="1">
      <c r="A14144" s="4"/>
    </row>
    <row r="14145" spans="1:1" hidden="1">
      <c r="A14145" s="4"/>
    </row>
    <row r="14146" spans="1:1" hidden="1">
      <c r="A14146" s="4"/>
    </row>
    <row r="14147" spans="1:1" hidden="1">
      <c r="A14147" s="4"/>
    </row>
    <row r="14148" spans="1:1" hidden="1">
      <c r="A14148" s="4"/>
    </row>
    <row r="14149" spans="1:1" hidden="1">
      <c r="A14149" s="4"/>
    </row>
    <row r="14150" spans="1:1" hidden="1">
      <c r="A14150" s="4"/>
    </row>
    <row r="14151" spans="1:1" hidden="1">
      <c r="A14151" s="4"/>
    </row>
    <row r="14152" spans="1:1" hidden="1">
      <c r="A14152" s="4"/>
    </row>
    <row r="14153" spans="1:1" hidden="1">
      <c r="A14153" s="4"/>
    </row>
    <row r="14154" spans="1:1" hidden="1">
      <c r="A14154" s="4"/>
    </row>
    <row r="14155" spans="1:1" hidden="1">
      <c r="A14155" s="4"/>
    </row>
    <row r="14156" spans="1:1" hidden="1">
      <c r="A14156" s="4"/>
    </row>
    <row r="14157" spans="1:1" hidden="1">
      <c r="A14157" s="4"/>
    </row>
    <row r="14158" spans="1:1" hidden="1">
      <c r="A14158" s="4"/>
    </row>
    <row r="14159" spans="1:1" hidden="1">
      <c r="A14159" s="4"/>
    </row>
    <row r="14160" spans="1:1" hidden="1">
      <c r="A14160" s="4"/>
    </row>
    <row r="14161" spans="1:1" hidden="1">
      <c r="A14161" s="4"/>
    </row>
    <row r="14162" spans="1:1" hidden="1">
      <c r="A14162" s="4"/>
    </row>
    <row r="14163" spans="1:1" hidden="1">
      <c r="A14163" s="4"/>
    </row>
    <row r="14164" spans="1:1" hidden="1">
      <c r="A14164" s="4"/>
    </row>
    <row r="14165" spans="1:1" hidden="1">
      <c r="A14165" s="4"/>
    </row>
    <row r="14166" spans="1:1" hidden="1">
      <c r="A14166" s="4"/>
    </row>
    <row r="14167" spans="1:1" hidden="1">
      <c r="A14167" s="4"/>
    </row>
    <row r="14168" spans="1:1" hidden="1">
      <c r="A14168" s="4"/>
    </row>
    <row r="14169" spans="1:1" hidden="1">
      <c r="A14169" s="4"/>
    </row>
    <row r="14170" spans="1:1" hidden="1">
      <c r="A14170" s="4"/>
    </row>
    <row r="14171" spans="1:1" hidden="1">
      <c r="A14171" s="4"/>
    </row>
    <row r="14172" spans="1:1" hidden="1">
      <c r="A14172" s="4"/>
    </row>
    <row r="14173" spans="1:1" hidden="1">
      <c r="A14173" s="4"/>
    </row>
    <row r="14174" spans="1:1" hidden="1">
      <c r="A14174" s="4"/>
    </row>
    <row r="14175" spans="1:1" hidden="1">
      <c r="A14175" s="4"/>
    </row>
    <row r="14176" spans="1:1" hidden="1">
      <c r="A14176" s="4"/>
    </row>
    <row r="14177" spans="1:1" hidden="1">
      <c r="A14177" s="4"/>
    </row>
    <row r="14178" spans="1:1" hidden="1">
      <c r="A14178" s="4"/>
    </row>
    <row r="14179" spans="1:1" hidden="1">
      <c r="A14179" s="4"/>
    </row>
    <row r="14180" spans="1:1" hidden="1">
      <c r="A14180" s="4"/>
    </row>
    <row r="14181" spans="1:1" hidden="1">
      <c r="A14181" s="4"/>
    </row>
    <row r="14182" spans="1:1" hidden="1">
      <c r="A14182" s="4"/>
    </row>
    <row r="14183" spans="1:1" hidden="1">
      <c r="A14183" s="4"/>
    </row>
    <row r="14184" spans="1:1" hidden="1">
      <c r="A14184" s="4"/>
    </row>
    <row r="14185" spans="1:1" hidden="1">
      <c r="A14185" s="4"/>
    </row>
    <row r="14186" spans="1:1" hidden="1">
      <c r="A14186" s="4"/>
    </row>
    <row r="14187" spans="1:1" hidden="1">
      <c r="A14187" s="4"/>
    </row>
    <row r="14188" spans="1:1" hidden="1">
      <c r="A14188" s="4"/>
    </row>
    <row r="14189" spans="1:1" hidden="1">
      <c r="A14189" s="4"/>
    </row>
    <row r="14190" spans="1:1" hidden="1">
      <c r="A14190" s="4"/>
    </row>
    <row r="14191" spans="1:1" hidden="1">
      <c r="A14191" s="4"/>
    </row>
    <row r="14192" spans="1:1" hidden="1">
      <c r="A14192" s="4"/>
    </row>
    <row r="14193" spans="1:1" hidden="1">
      <c r="A14193" s="4"/>
    </row>
    <row r="14194" spans="1:1" hidden="1">
      <c r="A14194" s="4"/>
    </row>
    <row r="14195" spans="1:1" hidden="1">
      <c r="A14195" s="4"/>
    </row>
    <row r="14196" spans="1:1" hidden="1">
      <c r="A14196" s="4"/>
    </row>
    <row r="14197" spans="1:1" hidden="1">
      <c r="A14197" s="4"/>
    </row>
    <row r="14198" spans="1:1" hidden="1">
      <c r="A14198" s="4"/>
    </row>
    <row r="14199" spans="1:1" hidden="1">
      <c r="A14199" s="4"/>
    </row>
    <row r="14200" spans="1:1" hidden="1">
      <c r="A14200" s="4"/>
    </row>
    <row r="14201" spans="1:1" hidden="1">
      <c r="A14201" s="4"/>
    </row>
    <row r="14202" spans="1:1" hidden="1">
      <c r="A14202" s="4"/>
    </row>
    <row r="14203" spans="1:1" hidden="1">
      <c r="A14203" s="4"/>
    </row>
    <row r="14204" spans="1:1" hidden="1">
      <c r="A14204" s="4"/>
    </row>
    <row r="14205" spans="1:1" hidden="1">
      <c r="A14205" s="4"/>
    </row>
    <row r="14206" spans="1:1" hidden="1">
      <c r="A14206" s="4"/>
    </row>
    <row r="14207" spans="1:1" hidden="1">
      <c r="A14207" s="4"/>
    </row>
    <row r="14208" spans="1:1" hidden="1">
      <c r="A14208" s="4"/>
    </row>
    <row r="14209" spans="1:1" hidden="1">
      <c r="A14209" s="4"/>
    </row>
    <row r="14210" spans="1:1" hidden="1">
      <c r="A14210" s="4"/>
    </row>
    <row r="14211" spans="1:1" hidden="1">
      <c r="A14211" s="4"/>
    </row>
    <row r="14212" spans="1:1" hidden="1">
      <c r="A14212" s="4"/>
    </row>
    <row r="14213" spans="1:1" hidden="1">
      <c r="A14213" s="4"/>
    </row>
    <row r="14214" spans="1:1" hidden="1">
      <c r="A14214" s="4"/>
    </row>
    <row r="14215" spans="1:1" hidden="1">
      <c r="A14215" s="4"/>
    </row>
    <row r="14216" spans="1:1" hidden="1">
      <c r="A14216" s="4"/>
    </row>
    <row r="14217" spans="1:1" hidden="1">
      <c r="A14217" s="4"/>
    </row>
    <row r="14218" spans="1:1" hidden="1">
      <c r="A14218" s="4"/>
    </row>
    <row r="14219" spans="1:1" hidden="1">
      <c r="A14219" s="4"/>
    </row>
    <row r="14220" spans="1:1" hidden="1">
      <c r="A14220" s="4"/>
    </row>
    <row r="14221" spans="1:1" hidden="1">
      <c r="A14221" s="4"/>
    </row>
    <row r="14222" spans="1:1" hidden="1">
      <c r="A14222" s="4"/>
    </row>
    <row r="14223" spans="1:1" hidden="1">
      <c r="A14223" s="4"/>
    </row>
    <row r="14224" spans="1:1" hidden="1">
      <c r="A14224" s="4"/>
    </row>
    <row r="14225" spans="1:1" hidden="1">
      <c r="A14225" s="4"/>
    </row>
    <row r="14226" spans="1:1" hidden="1">
      <c r="A14226" s="4"/>
    </row>
    <row r="14227" spans="1:1" hidden="1">
      <c r="A14227" s="4"/>
    </row>
    <row r="14228" spans="1:1" hidden="1">
      <c r="A14228" s="4"/>
    </row>
    <row r="14229" spans="1:1" hidden="1">
      <c r="A14229" s="4"/>
    </row>
    <row r="14230" spans="1:1" hidden="1">
      <c r="A14230" s="4"/>
    </row>
    <row r="14231" spans="1:1" hidden="1">
      <c r="A14231" s="4"/>
    </row>
    <row r="14232" spans="1:1" hidden="1">
      <c r="A14232" s="4"/>
    </row>
    <row r="14233" spans="1:1" hidden="1">
      <c r="A14233" s="4"/>
    </row>
    <row r="14234" spans="1:1" hidden="1">
      <c r="A14234" s="4"/>
    </row>
    <row r="14235" spans="1:1" hidden="1">
      <c r="A14235" s="4"/>
    </row>
    <row r="14236" spans="1:1" hidden="1">
      <c r="A14236" s="4"/>
    </row>
    <row r="14237" spans="1:1" hidden="1">
      <c r="A14237" s="4"/>
    </row>
    <row r="14238" spans="1:1" hidden="1">
      <c r="A14238" s="4"/>
    </row>
    <row r="14239" spans="1:1" hidden="1">
      <c r="A14239" s="4"/>
    </row>
    <row r="14240" spans="1:1" hidden="1">
      <c r="A14240" s="4"/>
    </row>
    <row r="14241" spans="1:1" hidden="1">
      <c r="A14241" s="4"/>
    </row>
    <row r="14242" spans="1:1" hidden="1">
      <c r="A14242" s="4"/>
    </row>
    <row r="14243" spans="1:1" hidden="1">
      <c r="A14243" s="4"/>
    </row>
    <row r="14244" spans="1:1" hidden="1">
      <c r="A14244" s="4"/>
    </row>
    <row r="14245" spans="1:1" hidden="1">
      <c r="A14245" s="4"/>
    </row>
    <row r="14246" spans="1:1" hidden="1">
      <c r="A14246" s="4"/>
    </row>
    <row r="14247" spans="1:1" hidden="1">
      <c r="A14247" s="4"/>
    </row>
    <row r="14248" spans="1:1" hidden="1">
      <c r="A14248" s="4"/>
    </row>
    <row r="14249" spans="1:1" hidden="1">
      <c r="A14249" s="4"/>
    </row>
    <row r="14250" spans="1:1" hidden="1">
      <c r="A14250" s="4"/>
    </row>
    <row r="14251" spans="1:1" hidden="1">
      <c r="A14251" s="4"/>
    </row>
    <row r="14252" spans="1:1" hidden="1">
      <c r="A14252" s="4"/>
    </row>
    <row r="14253" spans="1:1" hidden="1">
      <c r="A14253" s="4"/>
    </row>
    <row r="14254" spans="1:1" hidden="1">
      <c r="A14254" s="4"/>
    </row>
    <row r="14255" spans="1:1" hidden="1">
      <c r="A14255" s="4"/>
    </row>
    <row r="14256" spans="1:1" hidden="1">
      <c r="A14256" s="4"/>
    </row>
    <row r="14257" spans="1:1" hidden="1">
      <c r="A14257" s="4"/>
    </row>
    <row r="14258" spans="1:1" hidden="1">
      <c r="A14258" s="4"/>
    </row>
    <row r="14259" spans="1:1" hidden="1">
      <c r="A14259" s="4"/>
    </row>
    <row r="14260" spans="1:1" hidden="1">
      <c r="A14260" s="4"/>
    </row>
    <row r="14261" spans="1:1" hidden="1">
      <c r="A14261" s="4"/>
    </row>
    <row r="14262" spans="1:1" hidden="1">
      <c r="A14262" s="4"/>
    </row>
    <row r="14263" spans="1:1" hidden="1">
      <c r="A14263" s="4"/>
    </row>
    <row r="14264" spans="1:1" hidden="1">
      <c r="A14264" s="4"/>
    </row>
    <row r="14265" spans="1:1" hidden="1">
      <c r="A14265" s="4"/>
    </row>
    <row r="14266" spans="1:1" hidden="1">
      <c r="A14266" s="4"/>
    </row>
    <row r="14267" spans="1:1" hidden="1">
      <c r="A14267" s="4"/>
    </row>
    <row r="14268" spans="1:1" hidden="1">
      <c r="A14268" s="4"/>
    </row>
    <row r="14269" spans="1:1" hidden="1">
      <c r="A14269" s="4"/>
    </row>
    <row r="14270" spans="1:1" hidden="1">
      <c r="A14270" s="4"/>
    </row>
    <row r="14271" spans="1:1" hidden="1">
      <c r="A14271" s="4"/>
    </row>
    <row r="14272" spans="1:1" hidden="1">
      <c r="A14272" s="4"/>
    </row>
    <row r="14273" spans="1:1" hidden="1">
      <c r="A14273" s="4"/>
    </row>
    <row r="14274" spans="1:1" hidden="1">
      <c r="A14274" s="4"/>
    </row>
    <row r="14275" spans="1:1" hidden="1">
      <c r="A14275" s="4"/>
    </row>
    <row r="14276" spans="1:1" hidden="1">
      <c r="A14276" s="4"/>
    </row>
    <row r="14277" spans="1:1" hidden="1">
      <c r="A14277" s="4"/>
    </row>
    <row r="14278" spans="1:1" hidden="1">
      <c r="A14278" s="4"/>
    </row>
    <row r="14279" spans="1:1" hidden="1">
      <c r="A14279" s="4"/>
    </row>
    <row r="14280" spans="1:1" hidden="1">
      <c r="A14280" s="4"/>
    </row>
    <row r="14281" spans="1:1" hidden="1">
      <c r="A14281" s="4"/>
    </row>
    <row r="14282" spans="1:1" hidden="1">
      <c r="A14282" s="4"/>
    </row>
    <row r="14283" spans="1:1" hidden="1">
      <c r="A14283" s="4"/>
    </row>
    <row r="14284" spans="1:1" hidden="1">
      <c r="A14284" s="4"/>
    </row>
    <row r="14285" spans="1:1" hidden="1">
      <c r="A14285" s="4"/>
    </row>
    <row r="14286" spans="1:1" hidden="1">
      <c r="A14286" s="4"/>
    </row>
    <row r="14287" spans="1:1" hidden="1">
      <c r="A14287" s="4"/>
    </row>
    <row r="14288" spans="1:1" hidden="1">
      <c r="A14288" s="4"/>
    </row>
    <row r="14289" spans="1:1" hidden="1">
      <c r="A14289" s="4"/>
    </row>
    <row r="14290" spans="1:1" hidden="1">
      <c r="A14290" s="4"/>
    </row>
    <row r="14291" spans="1:1" hidden="1">
      <c r="A14291" s="4"/>
    </row>
    <row r="14292" spans="1:1" hidden="1">
      <c r="A14292" s="4"/>
    </row>
    <row r="14293" spans="1:1" hidden="1">
      <c r="A14293" s="4"/>
    </row>
    <row r="14294" spans="1:1" hidden="1">
      <c r="A14294" s="4"/>
    </row>
    <row r="14295" spans="1:1" hidden="1">
      <c r="A14295" s="4"/>
    </row>
    <row r="14296" spans="1:1" hidden="1">
      <c r="A14296" s="4"/>
    </row>
    <row r="14297" spans="1:1" hidden="1">
      <c r="A14297" s="4"/>
    </row>
    <row r="14298" spans="1:1" hidden="1">
      <c r="A14298" s="4"/>
    </row>
    <row r="14299" spans="1:1" hidden="1">
      <c r="A14299" s="4"/>
    </row>
    <row r="14300" spans="1:1" hidden="1">
      <c r="A14300" s="4"/>
    </row>
    <row r="14301" spans="1:1" hidden="1">
      <c r="A14301" s="4"/>
    </row>
    <row r="14302" spans="1:1" hidden="1">
      <c r="A14302" s="4"/>
    </row>
    <row r="14303" spans="1:1" hidden="1">
      <c r="A14303" s="4"/>
    </row>
    <row r="14304" spans="1:1" hidden="1">
      <c r="A14304" s="4"/>
    </row>
    <row r="14305" spans="1:1" hidden="1">
      <c r="A14305" s="4"/>
    </row>
    <row r="14306" spans="1:1" hidden="1">
      <c r="A14306" s="4"/>
    </row>
    <row r="14307" spans="1:1" hidden="1">
      <c r="A14307" s="4"/>
    </row>
    <row r="14308" spans="1:1" hidden="1">
      <c r="A14308" s="4"/>
    </row>
    <row r="14309" spans="1:1" hidden="1">
      <c r="A14309" s="4"/>
    </row>
    <row r="14310" spans="1:1" hidden="1">
      <c r="A14310" s="4"/>
    </row>
    <row r="14311" spans="1:1" hidden="1">
      <c r="A14311" s="4"/>
    </row>
    <row r="14312" spans="1:1" hidden="1">
      <c r="A14312" s="4"/>
    </row>
    <row r="14313" spans="1:1" hidden="1">
      <c r="A14313" s="4"/>
    </row>
    <row r="14314" spans="1:1" hidden="1">
      <c r="A14314" s="4"/>
    </row>
    <row r="14315" spans="1:1" hidden="1">
      <c r="A14315" s="4"/>
    </row>
    <row r="14316" spans="1:1" hidden="1">
      <c r="A14316" s="4"/>
    </row>
    <row r="14317" spans="1:1" hidden="1">
      <c r="A14317" s="4"/>
    </row>
    <row r="14318" spans="1:1" hidden="1">
      <c r="A14318" s="4"/>
    </row>
    <row r="14319" spans="1:1" hidden="1">
      <c r="A14319" s="4"/>
    </row>
    <row r="14320" spans="1:1" hidden="1">
      <c r="A14320" s="4"/>
    </row>
    <row r="14321" spans="1:1" hidden="1">
      <c r="A14321" s="4"/>
    </row>
    <row r="14322" spans="1:1" hidden="1">
      <c r="A14322" s="4"/>
    </row>
    <row r="14323" spans="1:1" hidden="1">
      <c r="A14323" s="4"/>
    </row>
    <row r="14324" spans="1:1" hidden="1">
      <c r="A14324" s="4"/>
    </row>
    <row r="14325" spans="1:1" hidden="1">
      <c r="A14325" s="4"/>
    </row>
    <row r="14326" spans="1:1" hidden="1">
      <c r="A14326" s="4"/>
    </row>
    <row r="14327" spans="1:1" hidden="1">
      <c r="A14327" s="4"/>
    </row>
    <row r="14328" spans="1:1" hidden="1">
      <c r="A14328" s="4"/>
    </row>
    <row r="14329" spans="1:1" hidden="1">
      <c r="A14329" s="4"/>
    </row>
    <row r="14330" spans="1:1" hidden="1">
      <c r="A14330" s="4"/>
    </row>
    <row r="14331" spans="1:1" hidden="1">
      <c r="A14331" s="4"/>
    </row>
    <row r="14332" spans="1:1" hidden="1">
      <c r="A14332" s="4"/>
    </row>
    <row r="14333" spans="1:1" hidden="1">
      <c r="A14333" s="4"/>
    </row>
    <row r="14334" spans="1:1" hidden="1">
      <c r="A14334" s="4"/>
    </row>
    <row r="14335" spans="1:1" hidden="1">
      <c r="A14335" s="4"/>
    </row>
    <row r="14336" spans="1:1" hidden="1">
      <c r="A14336" s="4"/>
    </row>
    <row r="14337" spans="1:1" hidden="1">
      <c r="A14337" s="4"/>
    </row>
    <row r="14338" spans="1:1" hidden="1">
      <c r="A14338" s="4"/>
    </row>
    <row r="14339" spans="1:1" hidden="1">
      <c r="A14339" s="4"/>
    </row>
    <row r="14340" spans="1:1" hidden="1">
      <c r="A14340" s="4"/>
    </row>
    <row r="14341" spans="1:1" hidden="1">
      <c r="A14341" s="4"/>
    </row>
    <row r="14342" spans="1:1" hidden="1">
      <c r="A14342" s="4"/>
    </row>
    <row r="14343" spans="1:1" hidden="1">
      <c r="A14343" s="4"/>
    </row>
    <row r="14344" spans="1:1" hidden="1">
      <c r="A14344" s="4"/>
    </row>
    <row r="14345" spans="1:1" hidden="1">
      <c r="A14345" s="4"/>
    </row>
    <row r="14346" spans="1:1" hidden="1">
      <c r="A14346" s="4"/>
    </row>
    <row r="14347" spans="1:1" hidden="1">
      <c r="A14347" s="4"/>
    </row>
    <row r="14348" spans="1:1" hidden="1">
      <c r="A14348" s="4"/>
    </row>
    <row r="14349" spans="1:1" hidden="1">
      <c r="A14349" s="4"/>
    </row>
    <row r="14350" spans="1:1" hidden="1">
      <c r="A14350" s="4"/>
    </row>
    <row r="14351" spans="1:1" hidden="1">
      <c r="A14351" s="4"/>
    </row>
    <row r="14352" spans="1:1" hidden="1">
      <c r="A14352" s="4"/>
    </row>
    <row r="14353" spans="1:1" hidden="1">
      <c r="A14353" s="4"/>
    </row>
    <row r="14354" spans="1:1" hidden="1">
      <c r="A14354" s="4"/>
    </row>
    <row r="14355" spans="1:1" hidden="1">
      <c r="A14355" s="4"/>
    </row>
    <row r="14356" spans="1:1" hidden="1">
      <c r="A14356" s="4"/>
    </row>
    <row r="14357" spans="1:1" hidden="1">
      <c r="A14357" s="4"/>
    </row>
    <row r="14358" spans="1:1" hidden="1">
      <c r="A14358" s="4"/>
    </row>
    <row r="14359" spans="1:1" hidden="1">
      <c r="A14359" s="4"/>
    </row>
    <row r="14360" spans="1:1" hidden="1">
      <c r="A14360" s="4"/>
    </row>
    <row r="14361" spans="1:1" hidden="1">
      <c r="A14361" s="4"/>
    </row>
    <row r="14362" spans="1:1" hidden="1">
      <c r="A14362" s="4"/>
    </row>
    <row r="14363" spans="1:1" hidden="1">
      <c r="A14363" s="4"/>
    </row>
    <row r="14364" spans="1:1" hidden="1">
      <c r="A14364" s="4"/>
    </row>
    <row r="14365" spans="1:1" hidden="1">
      <c r="A14365" s="4"/>
    </row>
    <row r="14366" spans="1:1" hidden="1">
      <c r="A14366" s="4"/>
    </row>
    <row r="14367" spans="1:1" hidden="1">
      <c r="A14367" s="4"/>
    </row>
    <row r="14368" spans="1:1" hidden="1">
      <c r="A14368" s="4"/>
    </row>
    <row r="14369" spans="1:1" hidden="1">
      <c r="A14369" s="4"/>
    </row>
    <row r="14370" spans="1:1" hidden="1">
      <c r="A14370" s="4"/>
    </row>
    <row r="14371" spans="1:1" hidden="1">
      <c r="A14371" s="4"/>
    </row>
    <row r="14372" spans="1:1" hidden="1">
      <c r="A14372" s="4"/>
    </row>
    <row r="14373" spans="1:1" hidden="1">
      <c r="A14373" s="4"/>
    </row>
    <row r="14374" spans="1:1" hidden="1">
      <c r="A14374" s="4"/>
    </row>
    <row r="14375" spans="1:1" hidden="1">
      <c r="A14375" s="4"/>
    </row>
    <row r="14376" spans="1:1" hidden="1">
      <c r="A14376" s="4"/>
    </row>
    <row r="14377" spans="1:1" hidden="1">
      <c r="A14377" s="4"/>
    </row>
    <row r="14378" spans="1:1" hidden="1">
      <c r="A14378" s="4"/>
    </row>
    <row r="14379" spans="1:1" hidden="1">
      <c r="A14379" s="4"/>
    </row>
    <row r="14380" spans="1:1" hidden="1">
      <c r="A14380" s="4"/>
    </row>
    <row r="14381" spans="1:1" hidden="1">
      <c r="A14381" s="4"/>
    </row>
    <row r="14382" spans="1:1" hidden="1">
      <c r="A14382" s="4"/>
    </row>
    <row r="14383" spans="1:1" hidden="1">
      <c r="A14383" s="4"/>
    </row>
    <row r="14384" spans="1:1" hidden="1">
      <c r="A14384" s="4"/>
    </row>
    <row r="14385" spans="1:1" hidden="1">
      <c r="A14385" s="4"/>
    </row>
    <row r="14386" spans="1:1" hidden="1">
      <c r="A14386" s="4"/>
    </row>
    <row r="14387" spans="1:1" hidden="1">
      <c r="A14387" s="4"/>
    </row>
    <row r="14388" spans="1:1" hidden="1">
      <c r="A14388" s="4"/>
    </row>
    <row r="14389" spans="1:1" hidden="1">
      <c r="A14389" s="4"/>
    </row>
    <row r="14390" spans="1:1" hidden="1">
      <c r="A14390" s="4"/>
    </row>
    <row r="14391" spans="1:1" hidden="1">
      <c r="A14391" s="4"/>
    </row>
    <row r="14392" spans="1:1" hidden="1">
      <c r="A14392" s="4"/>
    </row>
    <row r="14393" spans="1:1" hidden="1">
      <c r="A14393" s="4"/>
    </row>
    <row r="14394" spans="1:1" hidden="1">
      <c r="A14394" s="4"/>
    </row>
    <row r="14395" spans="1:1" hidden="1">
      <c r="A14395" s="4"/>
    </row>
    <row r="14396" spans="1:1" hidden="1">
      <c r="A14396" s="4"/>
    </row>
    <row r="14397" spans="1:1" hidden="1">
      <c r="A14397" s="4"/>
    </row>
    <row r="14398" spans="1:1" hidden="1">
      <c r="A14398" s="4"/>
    </row>
    <row r="14399" spans="1:1" hidden="1">
      <c r="A14399" s="4"/>
    </row>
    <row r="14400" spans="1:1" hidden="1">
      <c r="A14400" s="4"/>
    </row>
    <row r="14401" spans="1:1" hidden="1">
      <c r="A14401" s="4"/>
    </row>
    <row r="14402" spans="1:1" hidden="1">
      <c r="A14402" s="4"/>
    </row>
    <row r="14403" spans="1:1" hidden="1">
      <c r="A14403" s="4"/>
    </row>
    <row r="14404" spans="1:1" hidden="1">
      <c r="A14404" s="4"/>
    </row>
    <row r="14405" spans="1:1" hidden="1">
      <c r="A14405" s="4"/>
    </row>
    <row r="14406" spans="1:1" hidden="1">
      <c r="A14406" s="4"/>
    </row>
    <row r="14407" spans="1:1" hidden="1">
      <c r="A14407" s="4"/>
    </row>
    <row r="14408" spans="1:1" hidden="1">
      <c r="A14408" s="4"/>
    </row>
    <row r="14409" spans="1:1" hidden="1">
      <c r="A14409" s="4"/>
    </row>
    <row r="14410" spans="1:1" hidden="1">
      <c r="A14410" s="4"/>
    </row>
    <row r="14411" spans="1:1" hidden="1">
      <c r="A14411" s="4"/>
    </row>
    <row r="14412" spans="1:1" hidden="1">
      <c r="A14412" s="4"/>
    </row>
    <row r="14413" spans="1:1" hidden="1">
      <c r="A14413" s="4"/>
    </row>
    <row r="14414" spans="1:1" hidden="1">
      <c r="A14414" s="4"/>
    </row>
    <row r="14415" spans="1:1" hidden="1">
      <c r="A14415" s="4"/>
    </row>
    <row r="14416" spans="1:1" hidden="1">
      <c r="A14416" s="4"/>
    </row>
    <row r="14417" spans="1:1" hidden="1">
      <c r="A14417" s="4"/>
    </row>
    <row r="14418" spans="1:1" hidden="1">
      <c r="A14418" s="4"/>
    </row>
    <row r="14419" spans="1:1" hidden="1">
      <c r="A14419" s="4"/>
    </row>
    <row r="14420" spans="1:1" hidden="1">
      <c r="A14420" s="4"/>
    </row>
    <row r="14421" spans="1:1" hidden="1">
      <c r="A14421" s="4"/>
    </row>
    <row r="14422" spans="1:1" hidden="1">
      <c r="A14422" s="4"/>
    </row>
    <row r="14423" spans="1:1" hidden="1">
      <c r="A14423" s="4"/>
    </row>
    <row r="14424" spans="1:1" hidden="1">
      <c r="A14424" s="4"/>
    </row>
    <row r="14425" spans="1:1" hidden="1">
      <c r="A14425" s="4"/>
    </row>
    <row r="14426" spans="1:1" hidden="1">
      <c r="A14426" s="4"/>
    </row>
    <row r="14427" spans="1:1" hidden="1">
      <c r="A14427" s="4"/>
    </row>
    <row r="14428" spans="1:1" hidden="1">
      <c r="A14428" s="4"/>
    </row>
    <row r="14429" spans="1:1" hidden="1">
      <c r="A14429" s="4"/>
    </row>
    <row r="14430" spans="1:1" hidden="1">
      <c r="A14430" s="4"/>
    </row>
    <row r="14431" spans="1:1" hidden="1">
      <c r="A14431" s="4"/>
    </row>
    <row r="14432" spans="1:1" hidden="1">
      <c r="A14432" s="4"/>
    </row>
    <row r="14433" spans="1:1" hidden="1">
      <c r="A14433" s="4"/>
    </row>
    <row r="14434" spans="1:1" hidden="1">
      <c r="A14434" s="4"/>
    </row>
    <row r="14435" spans="1:1" hidden="1">
      <c r="A14435" s="4"/>
    </row>
    <row r="14436" spans="1:1" hidden="1">
      <c r="A14436" s="4"/>
    </row>
    <row r="14437" spans="1:1" hidden="1">
      <c r="A14437" s="4"/>
    </row>
    <row r="14438" spans="1:1" hidden="1">
      <c r="A14438" s="4"/>
    </row>
    <row r="14439" spans="1:1" hidden="1">
      <c r="A14439" s="4"/>
    </row>
    <row r="14440" spans="1:1" hidden="1">
      <c r="A14440" s="4"/>
    </row>
    <row r="14441" spans="1:1" hidden="1">
      <c r="A14441" s="4"/>
    </row>
    <row r="14442" spans="1:1" hidden="1">
      <c r="A14442" s="4"/>
    </row>
    <row r="14443" spans="1:1" hidden="1">
      <c r="A14443" s="4"/>
    </row>
    <row r="14444" spans="1:1" hidden="1">
      <c r="A14444" s="4"/>
    </row>
    <row r="14445" spans="1:1" hidden="1">
      <c r="A14445" s="4"/>
    </row>
    <row r="14446" spans="1:1" hidden="1">
      <c r="A14446" s="4"/>
    </row>
    <row r="14447" spans="1:1" hidden="1">
      <c r="A14447" s="4"/>
    </row>
    <row r="14448" spans="1:1" hidden="1">
      <c r="A14448" s="4"/>
    </row>
    <row r="14449" spans="1:1" hidden="1">
      <c r="A14449" s="4"/>
    </row>
    <row r="14450" spans="1:1" hidden="1">
      <c r="A14450" s="4"/>
    </row>
    <row r="14451" spans="1:1" hidden="1">
      <c r="A14451" s="4"/>
    </row>
    <row r="14452" spans="1:1" hidden="1">
      <c r="A14452" s="4"/>
    </row>
    <row r="14453" spans="1:1" hidden="1">
      <c r="A14453" s="4"/>
    </row>
    <row r="14454" spans="1:1" hidden="1">
      <c r="A14454" s="4"/>
    </row>
    <row r="14455" spans="1:1" hidden="1">
      <c r="A14455" s="4"/>
    </row>
    <row r="14456" spans="1:1" hidden="1">
      <c r="A14456" s="4"/>
    </row>
    <row r="14457" spans="1:1" hidden="1">
      <c r="A14457" s="4"/>
    </row>
    <row r="14458" spans="1:1" hidden="1">
      <c r="A14458" s="4"/>
    </row>
    <row r="14459" spans="1:1" hidden="1">
      <c r="A14459" s="4"/>
    </row>
    <row r="14460" spans="1:1" hidden="1">
      <c r="A14460" s="4"/>
    </row>
    <row r="14461" spans="1:1" hidden="1">
      <c r="A14461" s="4"/>
    </row>
    <row r="14462" spans="1:1" hidden="1">
      <c r="A14462" s="4"/>
    </row>
    <row r="14463" spans="1:1" hidden="1">
      <c r="A14463" s="4"/>
    </row>
    <row r="14464" spans="1:1" hidden="1">
      <c r="A14464" s="4"/>
    </row>
    <row r="14465" spans="1:1" hidden="1">
      <c r="A14465" s="4"/>
    </row>
    <row r="14466" spans="1:1" hidden="1">
      <c r="A14466" s="4"/>
    </row>
    <row r="14467" spans="1:1" hidden="1">
      <c r="A14467" s="4"/>
    </row>
    <row r="14468" spans="1:1" hidden="1">
      <c r="A14468" s="4"/>
    </row>
    <row r="14469" spans="1:1" hidden="1">
      <c r="A14469" s="4"/>
    </row>
    <row r="14470" spans="1:1" hidden="1">
      <c r="A14470" s="4"/>
    </row>
    <row r="14471" spans="1:1" hidden="1">
      <c r="A14471" s="4"/>
    </row>
    <row r="14472" spans="1:1" hidden="1">
      <c r="A14472" s="4"/>
    </row>
    <row r="14473" spans="1:1" hidden="1">
      <c r="A14473" s="4"/>
    </row>
    <row r="14474" spans="1:1" hidden="1">
      <c r="A14474" s="4"/>
    </row>
    <row r="14475" spans="1:1" hidden="1">
      <c r="A14475" s="4"/>
    </row>
    <row r="14476" spans="1:1" hidden="1">
      <c r="A14476" s="4"/>
    </row>
    <row r="14477" spans="1:1" hidden="1">
      <c r="A14477" s="4"/>
    </row>
    <row r="14478" spans="1:1" hidden="1">
      <c r="A14478" s="4"/>
    </row>
    <row r="14479" spans="1:1" hidden="1">
      <c r="A14479" s="4"/>
    </row>
    <row r="14480" spans="1:1" hidden="1">
      <c r="A14480" s="4"/>
    </row>
    <row r="14481" spans="1:1" hidden="1">
      <c r="A14481" s="4"/>
    </row>
    <row r="14482" spans="1:1" hidden="1">
      <c r="A14482" s="4"/>
    </row>
    <row r="14483" spans="1:1" hidden="1">
      <c r="A14483" s="4"/>
    </row>
    <row r="14484" spans="1:1" hidden="1">
      <c r="A14484" s="4"/>
    </row>
    <row r="14485" spans="1:1" hidden="1">
      <c r="A14485" s="4"/>
    </row>
    <row r="14486" spans="1:1" hidden="1">
      <c r="A14486" s="4"/>
    </row>
    <row r="14487" spans="1:1" hidden="1">
      <c r="A14487" s="4"/>
    </row>
    <row r="14488" spans="1:1" hidden="1">
      <c r="A14488" s="4"/>
    </row>
    <row r="14489" spans="1:1" hidden="1">
      <c r="A14489" s="4"/>
    </row>
    <row r="14490" spans="1:1" hidden="1">
      <c r="A14490" s="4"/>
    </row>
    <row r="14491" spans="1:1" hidden="1">
      <c r="A14491" s="4"/>
    </row>
    <row r="14492" spans="1:1" hidden="1">
      <c r="A14492" s="4"/>
    </row>
    <row r="14493" spans="1:1" hidden="1">
      <c r="A14493" s="4"/>
    </row>
    <row r="14494" spans="1:1" hidden="1">
      <c r="A14494" s="4"/>
    </row>
    <row r="14495" spans="1:1" hidden="1">
      <c r="A14495" s="4"/>
    </row>
    <row r="14496" spans="1:1" hidden="1">
      <c r="A14496" s="4"/>
    </row>
    <row r="14497" spans="1:1" hidden="1">
      <c r="A14497" s="4"/>
    </row>
    <row r="14498" spans="1:1" hidden="1">
      <c r="A14498" s="4"/>
    </row>
    <row r="14499" spans="1:1" hidden="1">
      <c r="A14499" s="4"/>
    </row>
    <row r="14500" spans="1:1" hidden="1">
      <c r="A14500" s="4"/>
    </row>
    <row r="14501" spans="1:1" hidden="1">
      <c r="A14501" s="4"/>
    </row>
    <row r="14502" spans="1:1" hidden="1">
      <c r="A14502" s="4"/>
    </row>
    <row r="14503" spans="1:1" hidden="1">
      <c r="A14503" s="4"/>
    </row>
    <row r="14504" spans="1:1" hidden="1">
      <c r="A14504" s="4"/>
    </row>
    <row r="14505" spans="1:1" hidden="1">
      <c r="A14505" s="4"/>
    </row>
    <row r="14506" spans="1:1" hidden="1">
      <c r="A14506" s="4"/>
    </row>
    <row r="14507" spans="1:1" hidden="1">
      <c r="A14507" s="4"/>
    </row>
    <row r="14508" spans="1:1" hidden="1">
      <c r="A14508" s="4"/>
    </row>
    <row r="14509" spans="1:1" hidden="1">
      <c r="A14509" s="4"/>
    </row>
    <row r="14510" spans="1:1" hidden="1">
      <c r="A14510" s="4"/>
    </row>
    <row r="14511" spans="1:1" hidden="1">
      <c r="A14511" s="4"/>
    </row>
    <row r="14512" spans="1:1" hidden="1">
      <c r="A14512" s="4"/>
    </row>
    <row r="14513" spans="1:1" hidden="1">
      <c r="A14513" s="4"/>
    </row>
    <row r="14514" spans="1:1" hidden="1">
      <c r="A14514" s="4"/>
    </row>
    <row r="14515" spans="1:1" hidden="1">
      <c r="A14515" s="4"/>
    </row>
    <row r="14516" spans="1:1" hidden="1">
      <c r="A14516" s="4"/>
    </row>
    <row r="14517" spans="1:1" hidden="1">
      <c r="A14517" s="4"/>
    </row>
    <row r="14518" spans="1:1" hidden="1">
      <c r="A14518" s="4"/>
    </row>
    <row r="14519" spans="1:1" hidden="1">
      <c r="A14519" s="4"/>
    </row>
    <row r="14520" spans="1:1" hidden="1">
      <c r="A14520" s="4"/>
    </row>
    <row r="14521" spans="1:1" hidden="1">
      <c r="A14521" s="4"/>
    </row>
    <row r="14522" spans="1:1" hidden="1">
      <c r="A14522" s="4"/>
    </row>
    <row r="14523" spans="1:1" hidden="1">
      <c r="A14523" s="4"/>
    </row>
    <row r="14524" spans="1:1" hidden="1">
      <c r="A14524" s="4"/>
    </row>
    <row r="14525" spans="1:1" hidden="1">
      <c r="A14525" s="4"/>
    </row>
    <row r="14526" spans="1:1" hidden="1">
      <c r="A14526" s="4"/>
    </row>
    <row r="14527" spans="1:1" hidden="1">
      <c r="A14527" s="4"/>
    </row>
    <row r="14528" spans="1:1" hidden="1">
      <c r="A14528" s="4"/>
    </row>
    <row r="14529" spans="1:1" hidden="1">
      <c r="A14529" s="4"/>
    </row>
    <row r="14530" spans="1:1" hidden="1">
      <c r="A14530" s="4"/>
    </row>
    <row r="14531" spans="1:1" hidden="1">
      <c r="A14531" s="4"/>
    </row>
    <row r="14532" spans="1:1" hidden="1">
      <c r="A14532" s="4"/>
    </row>
    <row r="14533" spans="1:1" hidden="1">
      <c r="A14533" s="4"/>
    </row>
    <row r="14534" spans="1:1" hidden="1">
      <c r="A14534" s="4"/>
    </row>
    <row r="14535" spans="1:1" hidden="1">
      <c r="A14535" s="4"/>
    </row>
    <row r="14536" spans="1:1" hidden="1">
      <c r="A14536" s="4"/>
    </row>
    <row r="14537" spans="1:1" hidden="1">
      <c r="A14537" s="4"/>
    </row>
    <row r="14538" spans="1:1" hidden="1">
      <c r="A14538" s="4"/>
    </row>
    <row r="14539" spans="1:1" hidden="1">
      <c r="A14539" s="4"/>
    </row>
    <row r="14540" spans="1:1" hidden="1">
      <c r="A14540" s="4"/>
    </row>
    <row r="14541" spans="1:1" hidden="1">
      <c r="A14541" s="4"/>
    </row>
    <row r="14542" spans="1:1" hidden="1">
      <c r="A14542" s="4"/>
    </row>
    <row r="14543" spans="1:1" hidden="1">
      <c r="A14543" s="4"/>
    </row>
    <row r="14544" spans="1:1" hidden="1">
      <c r="A14544" s="4"/>
    </row>
    <row r="14545" spans="1:1" hidden="1">
      <c r="A14545" s="4"/>
    </row>
    <row r="14546" spans="1:1" hidden="1">
      <c r="A14546" s="4"/>
    </row>
    <row r="14547" spans="1:1" hidden="1">
      <c r="A14547" s="4"/>
    </row>
    <row r="14548" spans="1:1" hidden="1">
      <c r="A14548" s="4"/>
    </row>
    <row r="14549" spans="1:1" hidden="1">
      <c r="A14549" s="4"/>
    </row>
    <row r="14550" spans="1:1" hidden="1">
      <c r="A14550" s="4"/>
    </row>
    <row r="14551" spans="1:1" hidden="1">
      <c r="A14551" s="4"/>
    </row>
    <row r="14552" spans="1:1" hidden="1">
      <c r="A14552" s="4"/>
    </row>
    <row r="14553" spans="1:1" hidden="1">
      <c r="A14553" s="4"/>
    </row>
    <row r="14554" spans="1:1" hidden="1">
      <c r="A14554" s="4"/>
    </row>
    <row r="14555" spans="1:1" hidden="1">
      <c r="A14555" s="4"/>
    </row>
    <row r="14556" spans="1:1" hidden="1">
      <c r="A14556" s="4"/>
    </row>
    <row r="14557" spans="1:1" hidden="1">
      <c r="A14557" s="4"/>
    </row>
    <row r="14558" spans="1:1" hidden="1">
      <c r="A14558" s="4"/>
    </row>
    <row r="14559" spans="1:1" hidden="1">
      <c r="A14559" s="4"/>
    </row>
    <row r="14560" spans="1:1" hidden="1">
      <c r="A14560" s="4"/>
    </row>
    <row r="14561" spans="1:1" hidden="1">
      <c r="A14561" s="4"/>
    </row>
    <row r="14562" spans="1:1" hidden="1">
      <c r="A14562" s="4"/>
    </row>
    <row r="14563" spans="1:1" hidden="1">
      <c r="A14563" s="4"/>
    </row>
    <row r="14564" spans="1:1" hidden="1">
      <c r="A14564" s="4"/>
    </row>
    <row r="14565" spans="1:1" hidden="1">
      <c r="A14565" s="4"/>
    </row>
    <row r="14566" spans="1:1" hidden="1">
      <c r="A14566" s="4"/>
    </row>
    <row r="14567" spans="1:1" hidden="1">
      <c r="A14567" s="4"/>
    </row>
    <row r="14568" spans="1:1" hidden="1">
      <c r="A14568" s="4"/>
    </row>
    <row r="14569" spans="1:1" hidden="1">
      <c r="A14569" s="4"/>
    </row>
    <row r="14570" spans="1:1" hidden="1">
      <c r="A14570" s="4"/>
    </row>
    <row r="14571" spans="1:1" hidden="1">
      <c r="A14571" s="4"/>
    </row>
    <row r="14572" spans="1:1" hidden="1">
      <c r="A14572" s="4"/>
    </row>
    <row r="14573" spans="1:1" hidden="1">
      <c r="A14573" s="4"/>
    </row>
    <row r="14574" spans="1:1" hidden="1">
      <c r="A14574" s="4"/>
    </row>
    <row r="14575" spans="1:1" hidden="1">
      <c r="A14575" s="4"/>
    </row>
    <row r="14576" spans="1:1" hidden="1">
      <c r="A14576" s="4"/>
    </row>
    <row r="14577" spans="1:1" hidden="1">
      <c r="A14577" s="4"/>
    </row>
    <row r="14578" spans="1:1" hidden="1">
      <c r="A14578" s="4"/>
    </row>
    <row r="14579" spans="1:1" hidden="1">
      <c r="A14579" s="4"/>
    </row>
    <row r="14580" spans="1:1" hidden="1">
      <c r="A14580" s="4"/>
    </row>
    <row r="14581" spans="1:1" hidden="1">
      <c r="A14581" s="4"/>
    </row>
    <row r="14582" spans="1:1" hidden="1">
      <c r="A14582" s="4"/>
    </row>
    <row r="14583" spans="1:1" hidden="1">
      <c r="A14583" s="4"/>
    </row>
    <row r="14584" spans="1:1" hidden="1">
      <c r="A14584" s="4"/>
    </row>
    <row r="14585" spans="1:1" hidden="1">
      <c r="A14585" s="4"/>
    </row>
    <row r="14586" spans="1:1" hidden="1">
      <c r="A14586" s="4"/>
    </row>
    <row r="14587" spans="1:1" hidden="1">
      <c r="A14587" s="4"/>
    </row>
    <row r="14588" spans="1:1" hidden="1">
      <c r="A14588" s="4"/>
    </row>
    <row r="14589" spans="1:1" hidden="1">
      <c r="A14589" s="4"/>
    </row>
    <row r="14590" spans="1:1" hidden="1">
      <c r="A14590" s="4"/>
    </row>
    <row r="14591" spans="1:1" hidden="1">
      <c r="A14591" s="4"/>
    </row>
    <row r="14592" spans="1:1" hidden="1">
      <c r="A14592" s="4"/>
    </row>
    <row r="14593" spans="1:1" hidden="1">
      <c r="A14593" s="4"/>
    </row>
    <row r="14594" spans="1:1" hidden="1">
      <c r="A14594" s="4"/>
    </row>
    <row r="14595" spans="1:1" hidden="1">
      <c r="A14595" s="4"/>
    </row>
    <row r="14596" spans="1:1" hidden="1">
      <c r="A14596" s="4"/>
    </row>
    <row r="14597" spans="1:1" hidden="1">
      <c r="A14597" s="4"/>
    </row>
    <row r="14598" spans="1:1" hidden="1">
      <c r="A14598" s="4"/>
    </row>
    <row r="14599" spans="1:1" hidden="1">
      <c r="A14599" s="4"/>
    </row>
    <row r="14600" spans="1:1" hidden="1">
      <c r="A14600" s="4"/>
    </row>
    <row r="14601" spans="1:1" hidden="1">
      <c r="A14601" s="4"/>
    </row>
    <row r="14602" spans="1:1" hidden="1">
      <c r="A14602" s="4"/>
    </row>
    <row r="14603" spans="1:1" hidden="1">
      <c r="A14603" s="4"/>
    </row>
    <row r="14604" spans="1:1" hidden="1">
      <c r="A14604" s="4"/>
    </row>
    <row r="14605" spans="1:1" hidden="1">
      <c r="A14605" s="4"/>
    </row>
    <row r="14606" spans="1:1" hidden="1">
      <c r="A14606" s="4"/>
    </row>
    <row r="14607" spans="1:1" hidden="1">
      <c r="A14607" s="4"/>
    </row>
    <row r="14608" spans="1:1" hidden="1">
      <c r="A14608" s="4"/>
    </row>
    <row r="14609" spans="1:1" hidden="1">
      <c r="A14609" s="4"/>
    </row>
    <row r="14610" spans="1:1" hidden="1">
      <c r="A14610" s="4"/>
    </row>
    <row r="14611" spans="1:1" hidden="1">
      <c r="A14611" s="4"/>
    </row>
    <row r="14612" spans="1:1" hidden="1">
      <c r="A14612" s="4"/>
    </row>
    <row r="14613" spans="1:1" hidden="1">
      <c r="A14613" s="4"/>
    </row>
    <row r="14614" spans="1:1" hidden="1">
      <c r="A14614" s="4"/>
    </row>
    <row r="14615" spans="1:1" hidden="1">
      <c r="A14615" s="4"/>
    </row>
    <row r="14616" spans="1:1" hidden="1">
      <c r="A14616" s="4"/>
    </row>
    <row r="14617" spans="1:1" hidden="1">
      <c r="A14617" s="4"/>
    </row>
    <row r="14618" spans="1:1" hidden="1">
      <c r="A14618" s="4"/>
    </row>
    <row r="14619" spans="1:1" hidden="1">
      <c r="A14619" s="4"/>
    </row>
    <row r="14620" spans="1:1" hidden="1">
      <c r="A14620" s="4"/>
    </row>
    <row r="14621" spans="1:1" hidden="1">
      <c r="A14621" s="4"/>
    </row>
    <row r="14622" spans="1:1" hidden="1">
      <c r="A14622" s="4"/>
    </row>
    <row r="14623" spans="1:1" hidden="1">
      <c r="A14623" s="4"/>
    </row>
    <row r="14624" spans="1:1" hidden="1">
      <c r="A14624" s="4"/>
    </row>
    <row r="14625" spans="1:1" hidden="1">
      <c r="A14625" s="4"/>
    </row>
    <row r="14626" spans="1:1" hidden="1">
      <c r="A14626" s="4"/>
    </row>
    <row r="14627" spans="1:1" hidden="1">
      <c r="A14627" s="4"/>
    </row>
    <row r="14628" spans="1:1" hidden="1">
      <c r="A14628" s="4"/>
    </row>
    <row r="14629" spans="1:1" hidden="1">
      <c r="A14629" s="4"/>
    </row>
    <row r="14630" spans="1:1" hidden="1">
      <c r="A14630" s="4"/>
    </row>
    <row r="14631" spans="1:1" hidden="1">
      <c r="A14631" s="4"/>
    </row>
    <row r="14632" spans="1:1" hidden="1">
      <c r="A14632" s="4"/>
    </row>
    <row r="14633" spans="1:1" hidden="1">
      <c r="A14633" s="4"/>
    </row>
    <row r="14634" spans="1:1" hidden="1">
      <c r="A14634" s="4"/>
    </row>
    <row r="14635" spans="1:1" hidden="1">
      <c r="A14635" s="4"/>
    </row>
    <row r="14636" spans="1:1" hidden="1">
      <c r="A14636" s="4"/>
    </row>
    <row r="14637" spans="1:1" hidden="1">
      <c r="A14637" s="4"/>
    </row>
    <row r="14638" spans="1:1" hidden="1">
      <c r="A14638" s="4"/>
    </row>
    <row r="14639" spans="1:1" hidden="1">
      <c r="A14639" s="4"/>
    </row>
    <row r="14640" spans="1:1" hidden="1">
      <c r="A14640" s="4"/>
    </row>
    <row r="14641" spans="1:1" hidden="1">
      <c r="A14641" s="4"/>
    </row>
    <row r="14642" spans="1:1" hidden="1">
      <c r="A14642" s="4"/>
    </row>
    <row r="14643" spans="1:1" hidden="1">
      <c r="A14643" s="4"/>
    </row>
    <row r="14644" spans="1:1" hidden="1">
      <c r="A14644" s="4"/>
    </row>
    <row r="14645" spans="1:1" hidden="1">
      <c r="A14645" s="4"/>
    </row>
    <row r="14646" spans="1:1" hidden="1">
      <c r="A14646" s="4"/>
    </row>
    <row r="14647" spans="1:1" hidden="1">
      <c r="A14647" s="4"/>
    </row>
    <row r="14648" spans="1:1" hidden="1">
      <c r="A14648" s="4"/>
    </row>
    <row r="14649" spans="1:1" hidden="1">
      <c r="A14649" s="4"/>
    </row>
    <row r="14650" spans="1:1" hidden="1">
      <c r="A14650" s="4"/>
    </row>
    <row r="14651" spans="1:1" hidden="1">
      <c r="A14651" s="4"/>
    </row>
    <row r="14652" spans="1:1" hidden="1">
      <c r="A14652" s="4"/>
    </row>
    <row r="14653" spans="1:1" hidden="1">
      <c r="A14653" s="4"/>
    </row>
    <row r="14654" spans="1:1" hidden="1">
      <c r="A14654" s="4"/>
    </row>
    <row r="14655" spans="1:1" hidden="1">
      <c r="A14655" s="4"/>
    </row>
    <row r="14656" spans="1:1" hidden="1">
      <c r="A14656" s="4"/>
    </row>
    <row r="14657" spans="1:1" hidden="1">
      <c r="A14657" s="4"/>
    </row>
    <row r="14658" spans="1:1" hidden="1">
      <c r="A14658" s="4"/>
    </row>
    <row r="14659" spans="1:1" hidden="1">
      <c r="A14659" s="4"/>
    </row>
    <row r="14660" spans="1:1" hidden="1">
      <c r="A14660" s="4"/>
    </row>
    <row r="14661" spans="1:1" hidden="1">
      <c r="A14661" s="4"/>
    </row>
    <row r="14662" spans="1:1" hidden="1">
      <c r="A14662" s="4"/>
    </row>
    <row r="14663" spans="1:1" hidden="1">
      <c r="A14663" s="4"/>
    </row>
    <row r="14664" spans="1:1" hidden="1">
      <c r="A14664" s="4"/>
    </row>
    <row r="14665" spans="1:1" hidden="1">
      <c r="A14665" s="4"/>
    </row>
    <row r="14666" spans="1:1" hidden="1">
      <c r="A14666" s="4"/>
    </row>
    <row r="14667" spans="1:1" hidden="1">
      <c r="A14667" s="4"/>
    </row>
    <row r="14668" spans="1:1" hidden="1">
      <c r="A14668" s="4"/>
    </row>
    <row r="14669" spans="1:1" hidden="1">
      <c r="A14669" s="4"/>
    </row>
    <row r="14670" spans="1:1" hidden="1">
      <c r="A14670" s="4"/>
    </row>
    <row r="14671" spans="1:1" hidden="1">
      <c r="A14671" s="4"/>
    </row>
    <row r="14672" spans="1:1" hidden="1">
      <c r="A14672" s="4"/>
    </row>
    <row r="14673" spans="1:1" hidden="1">
      <c r="A14673" s="4"/>
    </row>
    <row r="14674" spans="1:1" hidden="1">
      <c r="A14674" s="4"/>
    </row>
    <row r="14675" spans="1:1" hidden="1">
      <c r="A14675" s="4"/>
    </row>
    <row r="14676" spans="1:1" hidden="1">
      <c r="A14676" s="4"/>
    </row>
    <row r="14677" spans="1:1" hidden="1">
      <c r="A14677" s="4"/>
    </row>
    <row r="14678" spans="1:1" hidden="1">
      <c r="A14678" s="4"/>
    </row>
    <row r="14679" spans="1:1" hidden="1">
      <c r="A14679" s="4"/>
    </row>
    <row r="14680" spans="1:1" hidden="1">
      <c r="A14680" s="4"/>
    </row>
    <row r="14681" spans="1:1" hidden="1">
      <c r="A14681" s="4"/>
    </row>
    <row r="14682" spans="1:1" hidden="1">
      <c r="A14682" s="4"/>
    </row>
    <row r="14683" spans="1:1" hidden="1">
      <c r="A14683" s="4"/>
    </row>
    <row r="14684" spans="1:1" hidden="1">
      <c r="A14684" s="4"/>
    </row>
    <row r="14685" spans="1:1" hidden="1">
      <c r="A14685" s="4"/>
    </row>
    <row r="14686" spans="1:1" hidden="1">
      <c r="A14686" s="4"/>
    </row>
    <row r="14687" spans="1:1" hidden="1">
      <c r="A14687" s="4"/>
    </row>
    <row r="14688" spans="1:1" hidden="1">
      <c r="A14688" s="4"/>
    </row>
    <row r="14689" spans="1:1" hidden="1">
      <c r="A14689" s="4"/>
    </row>
    <row r="14690" spans="1:1" hidden="1">
      <c r="A14690" s="4"/>
    </row>
    <row r="14691" spans="1:1" hidden="1">
      <c r="A14691" s="4"/>
    </row>
    <row r="14692" spans="1:1" hidden="1">
      <c r="A14692" s="4"/>
    </row>
    <row r="14693" spans="1:1" hidden="1">
      <c r="A14693" s="4"/>
    </row>
    <row r="14694" spans="1:1" hidden="1">
      <c r="A14694" s="4"/>
    </row>
    <row r="14695" spans="1:1" hidden="1">
      <c r="A14695" s="4"/>
    </row>
    <row r="14696" spans="1:1" hidden="1">
      <c r="A14696" s="4"/>
    </row>
    <row r="14697" spans="1:1" hidden="1">
      <c r="A14697" s="4"/>
    </row>
    <row r="14698" spans="1:1" hidden="1">
      <c r="A14698" s="4"/>
    </row>
    <row r="14699" spans="1:1" hidden="1">
      <c r="A14699" s="4"/>
    </row>
    <row r="14700" spans="1:1" hidden="1">
      <c r="A14700" s="4"/>
    </row>
    <row r="14701" spans="1:1" hidden="1">
      <c r="A14701" s="4"/>
    </row>
    <row r="14702" spans="1:1" hidden="1">
      <c r="A14702" s="4"/>
    </row>
    <row r="14703" spans="1:1" hidden="1">
      <c r="A14703" s="4"/>
    </row>
    <row r="14704" spans="1:1" hidden="1">
      <c r="A14704" s="4"/>
    </row>
    <row r="14705" spans="1:1" hidden="1">
      <c r="A14705" s="4"/>
    </row>
    <row r="14706" spans="1:1" hidden="1">
      <c r="A14706" s="4"/>
    </row>
    <row r="14707" spans="1:1" hidden="1">
      <c r="A14707" s="4"/>
    </row>
    <row r="14708" spans="1:1" hidden="1">
      <c r="A14708" s="4"/>
    </row>
    <row r="14709" spans="1:1" hidden="1">
      <c r="A14709" s="4"/>
    </row>
    <row r="14710" spans="1:1" hidden="1">
      <c r="A14710" s="4"/>
    </row>
    <row r="14711" spans="1:1" hidden="1">
      <c r="A14711" s="4"/>
    </row>
    <row r="14712" spans="1:1" hidden="1">
      <c r="A14712" s="4"/>
    </row>
    <row r="14713" spans="1:1" hidden="1">
      <c r="A14713" s="4"/>
    </row>
    <row r="14714" spans="1:1" hidden="1">
      <c r="A14714" s="4"/>
    </row>
    <row r="14715" spans="1:1" hidden="1">
      <c r="A14715" s="4"/>
    </row>
    <row r="14716" spans="1:1" hidden="1">
      <c r="A14716" s="4"/>
    </row>
    <row r="14717" spans="1:1" hidden="1">
      <c r="A14717" s="4"/>
    </row>
    <row r="14718" spans="1:1" hidden="1">
      <c r="A14718" s="4"/>
    </row>
    <row r="14719" spans="1:1" hidden="1">
      <c r="A14719" s="4"/>
    </row>
    <row r="14720" spans="1:1" hidden="1">
      <c r="A14720" s="4"/>
    </row>
    <row r="14721" spans="1:1" hidden="1">
      <c r="A14721" s="4"/>
    </row>
    <row r="14722" spans="1:1" hidden="1">
      <c r="A14722" s="4"/>
    </row>
    <row r="14723" spans="1:1" hidden="1">
      <c r="A14723" s="4"/>
    </row>
    <row r="14724" spans="1:1" hidden="1">
      <c r="A14724" s="4"/>
    </row>
    <row r="14725" spans="1:1" hidden="1">
      <c r="A14725" s="4"/>
    </row>
    <row r="14726" spans="1:1" hidden="1">
      <c r="A14726" s="4"/>
    </row>
    <row r="14727" spans="1:1" hidden="1">
      <c r="A14727" s="4"/>
    </row>
    <row r="14728" spans="1:1" hidden="1">
      <c r="A14728" s="4"/>
    </row>
    <row r="14729" spans="1:1" hidden="1">
      <c r="A14729" s="4"/>
    </row>
    <row r="14730" spans="1:1" hidden="1">
      <c r="A14730" s="4"/>
    </row>
    <row r="14731" spans="1:1" hidden="1">
      <c r="A14731" s="4"/>
    </row>
    <row r="14732" spans="1:1" hidden="1">
      <c r="A14732" s="4"/>
    </row>
    <row r="14733" spans="1:1" hidden="1">
      <c r="A14733" s="4"/>
    </row>
    <row r="14734" spans="1:1" hidden="1">
      <c r="A14734" s="4"/>
    </row>
    <row r="14735" spans="1:1" hidden="1">
      <c r="A14735" s="4"/>
    </row>
    <row r="14736" spans="1:1" hidden="1">
      <c r="A14736" s="4"/>
    </row>
    <row r="14737" spans="1:1" hidden="1">
      <c r="A14737" s="4"/>
    </row>
    <row r="14738" spans="1:1" hidden="1">
      <c r="A14738" s="4"/>
    </row>
    <row r="14739" spans="1:1" hidden="1">
      <c r="A14739" s="4"/>
    </row>
    <row r="14740" spans="1:1" hidden="1">
      <c r="A14740" s="4"/>
    </row>
    <row r="14741" spans="1:1" hidden="1">
      <c r="A14741" s="4"/>
    </row>
    <row r="14742" spans="1:1" hidden="1">
      <c r="A14742" s="4"/>
    </row>
    <row r="14743" spans="1:1" hidden="1">
      <c r="A14743" s="4"/>
    </row>
    <row r="14744" spans="1:1" hidden="1">
      <c r="A14744" s="4"/>
    </row>
    <row r="14745" spans="1:1" hidden="1">
      <c r="A14745" s="4"/>
    </row>
    <row r="14746" spans="1:1" hidden="1">
      <c r="A14746" s="4"/>
    </row>
    <row r="14747" spans="1:1" hidden="1">
      <c r="A14747" s="4"/>
    </row>
    <row r="14748" spans="1:1" hidden="1">
      <c r="A14748" s="4"/>
    </row>
    <row r="14749" spans="1:1" hidden="1">
      <c r="A14749" s="4"/>
    </row>
    <row r="14750" spans="1:1" hidden="1">
      <c r="A14750" s="4"/>
    </row>
    <row r="14751" spans="1:1" hidden="1">
      <c r="A14751" s="4"/>
    </row>
    <row r="14752" spans="1:1" hidden="1">
      <c r="A14752" s="4"/>
    </row>
    <row r="14753" spans="1:1" hidden="1">
      <c r="A14753" s="4"/>
    </row>
    <row r="14754" spans="1:1" hidden="1">
      <c r="A14754" s="4"/>
    </row>
    <row r="14755" spans="1:1" hidden="1">
      <c r="A14755" s="4"/>
    </row>
    <row r="14756" spans="1:1" hidden="1">
      <c r="A14756" s="4"/>
    </row>
    <row r="14757" spans="1:1" hidden="1">
      <c r="A14757" s="4"/>
    </row>
    <row r="14758" spans="1:1" hidden="1">
      <c r="A14758" s="4"/>
    </row>
    <row r="14759" spans="1:1" hidden="1">
      <c r="A14759" s="4"/>
    </row>
    <row r="14760" spans="1:1" hidden="1">
      <c r="A14760" s="4"/>
    </row>
    <row r="14761" spans="1:1" hidden="1">
      <c r="A14761" s="4"/>
    </row>
    <row r="14762" spans="1:1" hidden="1">
      <c r="A14762" s="4"/>
    </row>
    <row r="14763" spans="1:1" hidden="1">
      <c r="A14763" s="4"/>
    </row>
    <row r="14764" spans="1:1" hidden="1">
      <c r="A14764" s="4"/>
    </row>
    <row r="14765" spans="1:1" hidden="1">
      <c r="A14765" s="4"/>
    </row>
    <row r="14766" spans="1:1" hidden="1">
      <c r="A14766" s="4"/>
    </row>
    <row r="14767" spans="1:1" hidden="1">
      <c r="A14767" s="4"/>
    </row>
    <row r="14768" spans="1:1" hidden="1">
      <c r="A14768" s="4"/>
    </row>
    <row r="14769" spans="1:1" hidden="1">
      <c r="A14769" s="4"/>
    </row>
    <row r="14770" spans="1:1" hidden="1">
      <c r="A14770" s="4"/>
    </row>
    <row r="14771" spans="1:1" hidden="1">
      <c r="A14771" s="4"/>
    </row>
    <row r="14772" spans="1:1" hidden="1">
      <c r="A14772" s="4"/>
    </row>
    <row r="14773" spans="1:1" hidden="1">
      <c r="A14773" s="4"/>
    </row>
    <row r="14774" spans="1:1" hidden="1">
      <c r="A14774" s="4"/>
    </row>
    <row r="14775" spans="1:1" hidden="1">
      <c r="A14775" s="4"/>
    </row>
    <row r="14776" spans="1:1" hidden="1">
      <c r="A14776" s="4"/>
    </row>
    <row r="14777" spans="1:1" hidden="1">
      <c r="A14777" s="4"/>
    </row>
    <row r="14778" spans="1:1" hidden="1">
      <c r="A14778" s="4"/>
    </row>
    <row r="14779" spans="1:1" hidden="1">
      <c r="A14779" s="4"/>
    </row>
    <row r="14780" spans="1:1" hidden="1">
      <c r="A14780" s="4"/>
    </row>
    <row r="14781" spans="1:1" hidden="1">
      <c r="A14781" s="4"/>
    </row>
    <row r="14782" spans="1:1" hidden="1">
      <c r="A14782" s="4"/>
    </row>
    <row r="14783" spans="1:1" hidden="1">
      <c r="A14783" s="4"/>
    </row>
    <row r="14784" spans="1:1" hidden="1">
      <c r="A14784" s="4"/>
    </row>
    <row r="14785" spans="1:1" hidden="1">
      <c r="A14785" s="4"/>
    </row>
    <row r="14786" spans="1:1" hidden="1">
      <c r="A14786" s="4"/>
    </row>
    <row r="14787" spans="1:1" hidden="1">
      <c r="A14787" s="4"/>
    </row>
    <row r="14788" spans="1:1" hidden="1">
      <c r="A14788" s="4"/>
    </row>
    <row r="14789" spans="1:1" hidden="1">
      <c r="A14789" s="4"/>
    </row>
    <row r="14790" spans="1:1" hidden="1">
      <c r="A14790" s="4"/>
    </row>
    <row r="14791" spans="1:1" hidden="1">
      <c r="A14791" s="4"/>
    </row>
    <row r="14792" spans="1:1" hidden="1">
      <c r="A14792" s="4"/>
    </row>
    <row r="14793" spans="1:1" hidden="1">
      <c r="A14793" s="4"/>
    </row>
    <row r="14794" spans="1:1" hidden="1">
      <c r="A14794" s="4"/>
    </row>
    <row r="14795" spans="1:1" hidden="1">
      <c r="A14795" s="4"/>
    </row>
    <row r="14796" spans="1:1" hidden="1">
      <c r="A14796" s="4"/>
    </row>
    <row r="14797" spans="1:1" hidden="1">
      <c r="A14797" s="4"/>
    </row>
    <row r="14798" spans="1:1" hidden="1">
      <c r="A14798" s="4"/>
    </row>
    <row r="14799" spans="1:1" hidden="1">
      <c r="A14799" s="4"/>
    </row>
    <row r="14800" spans="1:1" hidden="1">
      <c r="A14800" s="4"/>
    </row>
    <row r="14801" spans="1:1" hidden="1">
      <c r="A14801" s="4"/>
    </row>
    <row r="14802" spans="1:1" hidden="1">
      <c r="A14802" s="4"/>
    </row>
    <row r="14803" spans="1:1" hidden="1">
      <c r="A14803" s="4"/>
    </row>
    <row r="14804" spans="1:1" hidden="1">
      <c r="A14804" s="4"/>
    </row>
    <row r="14805" spans="1:1" hidden="1">
      <c r="A14805" s="4"/>
    </row>
    <row r="14806" spans="1:1" hidden="1">
      <c r="A14806" s="4"/>
    </row>
    <row r="14807" spans="1:1" hidden="1">
      <c r="A14807" s="4"/>
    </row>
    <row r="14808" spans="1:1" hidden="1">
      <c r="A14808" s="4"/>
    </row>
    <row r="14809" spans="1:1" hidden="1">
      <c r="A14809" s="4"/>
    </row>
    <row r="14810" spans="1:1" hidden="1">
      <c r="A14810" s="4"/>
    </row>
    <row r="14811" spans="1:1" hidden="1">
      <c r="A14811" s="4"/>
    </row>
    <row r="14812" spans="1:1" hidden="1">
      <c r="A14812" s="4"/>
    </row>
    <row r="14813" spans="1:1" hidden="1">
      <c r="A14813" s="4"/>
    </row>
    <row r="14814" spans="1:1" hidden="1">
      <c r="A14814" s="4"/>
    </row>
    <row r="14815" spans="1:1" hidden="1">
      <c r="A14815" s="4"/>
    </row>
    <row r="14816" spans="1:1" hidden="1">
      <c r="A14816" s="4"/>
    </row>
    <row r="14817" spans="1:1" hidden="1">
      <c r="A14817" s="4"/>
    </row>
    <row r="14818" spans="1:1" hidden="1">
      <c r="A14818" s="4"/>
    </row>
    <row r="14819" spans="1:1" hidden="1">
      <c r="A14819" s="4"/>
    </row>
    <row r="14820" spans="1:1" hidden="1">
      <c r="A14820" s="4"/>
    </row>
    <row r="14821" spans="1:1" hidden="1">
      <c r="A14821" s="4"/>
    </row>
    <row r="14822" spans="1:1" hidden="1">
      <c r="A14822" s="4"/>
    </row>
    <row r="14823" spans="1:1" hidden="1">
      <c r="A14823" s="4"/>
    </row>
    <row r="14824" spans="1:1" hidden="1">
      <c r="A14824" s="4"/>
    </row>
    <row r="14825" spans="1:1" hidden="1">
      <c r="A14825" s="4"/>
    </row>
    <row r="14826" spans="1:1" hidden="1">
      <c r="A14826" s="4"/>
    </row>
    <row r="14827" spans="1:1" hidden="1">
      <c r="A14827" s="4"/>
    </row>
    <row r="14828" spans="1:1" hidden="1">
      <c r="A14828" s="4"/>
    </row>
    <row r="14829" spans="1:1" hidden="1">
      <c r="A14829" s="4"/>
    </row>
    <row r="14830" spans="1:1" hidden="1">
      <c r="A14830" s="4"/>
    </row>
    <row r="14831" spans="1:1" hidden="1">
      <c r="A14831" s="4"/>
    </row>
    <row r="14832" spans="1:1" hidden="1">
      <c r="A14832" s="4"/>
    </row>
    <row r="14833" spans="1:1" hidden="1">
      <c r="A14833" s="4"/>
    </row>
    <row r="14834" spans="1:1" hidden="1">
      <c r="A14834" s="4"/>
    </row>
    <row r="14835" spans="1:1" hidden="1">
      <c r="A14835" s="4"/>
    </row>
    <row r="14836" spans="1:1" hidden="1">
      <c r="A14836" s="4"/>
    </row>
    <row r="14837" spans="1:1" hidden="1">
      <c r="A14837" s="4"/>
    </row>
    <row r="14838" spans="1:1" hidden="1">
      <c r="A14838" s="4"/>
    </row>
    <row r="14839" spans="1:1" hidden="1">
      <c r="A14839" s="4"/>
    </row>
    <row r="14840" spans="1:1" hidden="1">
      <c r="A14840" s="4"/>
    </row>
    <row r="14841" spans="1:1" hidden="1">
      <c r="A14841" s="4"/>
    </row>
    <row r="14842" spans="1:1" hidden="1">
      <c r="A14842" s="4"/>
    </row>
    <row r="14843" spans="1:1" hidden="1">
      <c r="A14843" s="4"/>
    </row>
    <row r="14844" spans="1:1" hidden="1">
      <c r="A14844" s="4"/>
    </row>
    <row r="14845" spans="1:1" hidden="1">
      <c r="A14845" s="4"/>
    </row>
    <row r="14846" spans="1:1" hidden="1">
      <c r="A14846" s="4"/>
    </row>
    <row r="14847" spans="1:1" hidden="1">
      <c r="A14847" s="4"/>
    </row>
    <row r="14848" spans="1:1" hidden="1">
      <c r="A14848" s="4"/>
    </row>
    <row r="14849" spans="1:1" hidden="1">
      <c r="A14849" s="4"/>
    </row>
    <row r="14850" spans="1:1" hidden="1">
      <c r="A14850" s="4"/>
    </row>
    <row r="14851" spans="1:1" hidden="1">
      <c r="A14851" s="4"/>
    </row>
    <row r="14852" spans="1:1" hidden="1">
      <c r="A14852" s="4"/>
    </row>
    <row r="14853" spans="1:1" hidden="1">
      <c r="A14853" s="4"/>
    </row>
    <row r="14854" spans="1:1" hidden="1">
      <c r="A14854" s="4"/>
    </row>
    <row r="14855" spans="1:1" hidden="1">
      <c r="A14855" s="4"/>
    </row>
    <row r="14856" spans="1:1" hidden="1">
      <c r="A14856" s="4"/>
    </row>
    <row r="14857" spans="1:1" hidden="1">
      <c r="A14857" s="4"/>
    </row>
    <row r="14858" spans="1:1" hidden="1">
      <c r="A14858" s="4"/>
    </row>
    <row r="14859" spans="1:1" hidden="1">
      <c r="A14859" s="4"/>
    </row>
    <row r="14860" spans="1:1" hidden="1">
      <c r="A14860" s="4"/>
    </row>
    <row r="14861" spans="1:1" hidden="1">
      <c r="A14861" s="4"/>
    </row>
    <row r="14862" spans="1:1" hidden="1">
      <c r="A14862" s="4"/>
    </row>
    <row r="14863" spans="1:1" hidden="1">
      <c r="A14863" s="4"/>
    </row>
    <row r="14864" spans="1:1" hidden="1">
      <c r="A14864" s="4"/>
    </row>
    <row r="14865" spans="1:1" hidden="1">
      <c r="A14865" s="4"/>
    </row>
    <row r="14866" spans="1:1" hidden="1">
      <c r="A14866" s="4"/>
    </row>
    <row r="14867" spans="1:1" hidden="1">
      <c r="A14867" s="4"/>
    </row>
    <row r="14868" spans="1:1" hidden="1">
      <c r="A14868" s="4"/>
    </row>
    <row r="14869" spans="1:1" hidden="1">
      <c r="A14869" s="4"/>
    </row>
    <row r="14870" spans="1:1" hidden="1">
      <c r="A14870" s="4"/>
    </row>
    <row r="14871" spans="1:1" hidden="1">
      <c r="A14871" s="4"/>
    </row>
    <row r="14872" spans="1:1" hidden="1">
      <c r="A14872" s="4"/>
    </row>
    <row r="14873" spans="1:1" hidden="1">
      <c r="A14873" s="4"/>
    </row>
    <row r="14874" spans="1:1" hidden="1">
      <c r="A14874" s="4"/>
    </row>
    <row r="14875" spans="1:1" hidden="1">
      <c r="A14875" s="4"/>
    </row>
    <row r="14876" spans="1:1" hidden="1">
      <c r="A14876" s="4"/>
    </row>
    <row r="14877" spans="1:1" hidden="1">
      <c r="A14877" s="4"/>
    </row>
    <row r="14878" spans="1:1" hidden="1">
      <c r="A14878" s="4"/>
    </row>
    <row r="14879" spans="1:1" hidden="1">
      <c r="A14879" s="4"/>
    </row>
    <row r="14880" spans="1:1" hidden="1">
      <c r="A14880" s="4"/>
    </row>
    <row r="14881" spans="1:1" hidden="1">
      <c r="A14881" s="4"/>
    </row>
    <row r="14882" spans="1:1" hidden="1">
      <c r="A14882" s="4"/>
    </row>
    <row r="14883" spans="1:1" hidden="1">
      <c r="A14883" s="4"/>
    </row>
    <row r="14884" spans="1:1" hidden="1">
      <c r="A14884" s="4"/>
    </row>
    <row r="14885" spans="1:1" hidden="1">
      <c r="A14885" s="4"/>
    </row>
    <row r="14886" spans="1:1" hidden="1">
      <c r="A14886" s="4"/>
    </row>
    <row r="14887" spans="1:1" hidden="1">
      <c r="A14887" s="4"/>
    </row>
    <row r="14888" spans="1:1" hidden="1">
      <c r="A14888" s="4"/>
    </row>
    <row r="14889" spans="1:1" hidden="1">
      <c r="A14889" s="4"/>
    </row>
    <row r="14890" spans="1:1" hidden="1">
      <c r="A14890" s="4"/>
    </row>
    <row r="14891" spans="1:1" hidden="1">
      <c r="A14891" s="4"/>
    </row>
    <row r="14892" spans="1:1" hidden="1">
      <c r="A14892" s="4"/>
    </row>
    <row r="14893" spans="1:1" hidden="1">
      <c r="A14893" s="4"/>
    </row>
    <row r="14894" spans="1:1" hidden="1">
      <c r="A14894" s="4"/>
    </row>
    <row r="14895" spans="1:1" hidden="1">
      <c r="A14895" s="4"/>
    </row>
    <row r="14896" spans="1:1" hidden="1">
      <c r="A14896" s="4"/>
    </row>
    <row r="14897" spans="1:1" hidden="1">
      <c r="A14897" s="4"/>
    </row>
    <row r="14898" spans="1:1" hidden="1">
      <c r="A14898" s="4"/>
    </row>
    <row r="14899" spans="1:1" hidden="1">
      <c r="A14899" s="4"/>
    </row>
    <row r="14900" spans="1:1" hidden="1">
      <c r="A14900" s="4"/>
    </row>
    <row r="14901" spans="1:1" hidden="1">
      <c r="A14901" s="4"/>
    </row>
    <row r="14902" spans="1:1" hidden="1">
      <c r="A14902" s="4"/>
    </row>
    <row r="14903" spans="1:1" hidden="1">
      <c r="A14903" s="4"/>
    </row>
    <row r="14904" spans="1:1" hidden="1">
      <c r="A14904" s="4"/>
    </row>
    <row r="14905" spans="1:1" hidden="1">
      <c r="A14905" s="4"/>
    </row>
    <row r="14906" spans="1:1" hidden="1">
      <c r="A14906" s="4"/>
    </row>
    <row r="14907" spans="1:1" hidden="1">
      <c r="A14907" s="4"/>
    </row>
    <row r="14908" spans="1:1" hidden="1">
      <c r="A14908" s="4"/>
    </row>
    <row r="14909" spans="1:1" hidden="1">
      <c r="A14909" s="4"/>
    </row>
    <row r="14910" spans="1:1" hidden="1">
      <c r="A14910" s="4"/>
    </row>
    <row r="14911" spans="1:1" hidden="1">
      <c r="A14911" s="4"/>
    </row>
    <row r="14912" spans="1:1" hidden="1">
      <c r="A14912" s="4"/>
    </row>
    <row r="14913" spans="1:1" hidden="1">
      <c r="A14913" s="4"/>
    </row>
    <row r="14914" spans="1:1" hidden="1">
      <c r="A14914" s="4"/>
    </row>
    <row r="14915" spans="1:1" hidden="1">
      <c r="A14915" s="4"/>
    </row>
    <row r="14916" spans="1:1" hidden="1">
      <c r="A14916" s="4"/>
    </row>
    <row r="14917" spans="1:1" hidden="1">
      <c r="A14917" s="4"/>
    </row>
    <row r="14918" spans="1:1" hidden="1">
      <c r="A14918" s="4"/>
    </row>
    <row r="14919" spans="1:1" hidden="1">
      <c r="A14919" s="4"/>
    </row>
    <row r="14920" spans="1:1" hidden="1">
      <c r="A14920" s="4"/>
    </row>
    <row r="14921" spans="1:1" hidden="1">
      <c r="A14921" s="4"/>
    </row>
    <row r="14922" spans="1:1" hidden="1">
      <c r="A14922" s="4"/>
    </row>
    <row r="14923" spans="1:1" hidden="1">
      <c r="A14923" s="4"/>
    </row>
    <row r="14924" spans="1:1" hidden="1">
      <c r="A14924" s="4"/>
    </row>
    <row r="14925" spans="1:1" hidden="1">
      <c r="A14925" s="4"/>
    </row>
    <row r="14926" spans="1:1" hidden="1">
      <c r="A14926" s="4"/>
    </row>
    <row r="14927" spans="1:1" hidden="1">
      <c r="A14927" s="4"/>
    </row>
    <row r="14928" spans="1:1" hidden="1">
      <c r="A14928" s="4"/>
    </row>
    <row r="14929" spans="1:1" hidden="1">
      <c r="A14929" s="4"/>
    </row>
    <row r="14930" spans="1:1" hidden="1">
      <c r="A14930" s="4"/>
    </row>
    <row r="14931" spans="1:1" hidden="1">
      <c r="A14931" s="4"/>
    </row>
    <row r="14932" spans="1:1" hidden="1">
      <c r="A14932" s="4"/>
    </row>
    <row r="14933" spans="1:1" hidden="1">
      <c r="A14933" s="4"/>
    </row>
    <row r="14934" spans="1:1" hidden="1">
      <c r="A14934" s="4"/>
    </row>
    <row r="14935" spans="1:1" hidden="1">
      <c r="A14935" s="4"/>
    </row>
    <row r="14936" spans="1:1" hidden="1">
      <c r="A14936" s="4"/>
    </row>
    <row r="14937" spans="1:1" hidden="1">
      <c r="A14937" s="4"/>
    </row>
    <row r="14938" spans="1:1" hidden="1">
      <c r="A14938" s="4"/>
    </row>
    <row r="14939" spans="1:1" hidden="1">
      <c r="A14939" s="4"/>
    </row>
    <row r="14940" spans="1:1" hidden="1">
      <c r="A14940" s="4"/>
    </row>
    <row r="14941" spans="1:1" hidden="1">
      <c r="A14941" s="4"/>
    </row>
    <row r="14942" spans="1:1" hidden="1">
      <c r="A14942" s="4"/>
    </row>
    <row r="14943" spans="1:1" hidden="1">
      <c r="A14943" s="4"/>
    </row>
    <row r="14944" spans="1:1" hidden="1">
      <c r="A14944" s="4"/>
    </row>
    <row r="14945" spans="1:1" hidden="1">
      <c r="A14945" s="4"/>
    </row>
    <row r="14946" spans="1:1" hidden="1">
      <c r="A14946" s="4"/>
    </row>
    <row r="14947" spans="1:1" hidden="1">
      <c r="A14947" s="4"/>
    </row>
    <row r="14948" spans="1:1" hidden="1">
      <c r="A14948" s="4"/>
    </row>
    <row r="14949" spans="1:1" hidden="1">
      <c r="A14949" s="4"/>
    </row>
    <row r="14950" spans="1:1" hidden="1">
      <c r="A14950" s="4"/>
    </row>
    <row r="14951" spans="1:1" hidden="1">
      <c r="A14951" s="4"/>
    </row>
    <row r="14952" spans="1:1" hidden="1">
      <c r="A14952" s="4"/>
    </row>
    <row r="14953" spans="1:1" hidden="1">
      <c r="A14953" s="4"/>
    </row>
    <row r="14954" spans="1:1" hidden="1">
      <c r="A14954" s="4"/>
    </row>
    <row r="14955" spans="1:1" hidden="1">
      <c r="A14955" s="4"/>
    </row>
    <row r="14956" spans="1:1" hidden="1">
      <c r="A14956" s="4"/>
    </row>
    <row r="14957" spans="1:1" hidden="1">
      <c r="A14957" s="4"/>
    </row>
    <row r="14958" spans="1:1" hidden="1">
      <c r="A14958" s="4"/>
    </row>
    <row r="14959" spans="1:1" hidden="1">
      <c r="A14959" s="4"/>
    </row>
    <row r="14960" spans="1:1" hidden="1">
      <c r="A14960" s="4"/>
    </row>
    <row r="14961" spans="1:1" hidden="1">
      <c r="A14961" s="4"/>
    </row>
    <row r="14962" spans="1:1" hidden="1">
      <c r="A14962" s="4"/>
    </row>
    <row r="14963" spans="1:1" hidden="1">
      <c r="A14963" s="4"/>
    </row>
    <row r="14964" spans="1:1" hidden="1">
      <c r="A14964" s="4"/>
    </row>
    <row r="14965" spans="1:1" hidden="1">
      <c r="A14965" s="4"/>
    </row>
    <row r="14966" spans="1:1" hidden="1">
      <c r="A14966" s="4"/>
    </row>
    <row r="14967" spans="1:1" hidden="1">
      <c r="A14967" s="4"/>
    </row>
    <row r="14968" spans="1:1" hidden="1">
      <c r="A14968" s="4"/>
    </row>
    <row r="14969" spans="1:1" hidden="1">
      <c r="A14969" s="4"/>
    </row>
    <row r="14970" spans="1:1" hidden="1">
      <c r="A14970" s="4"/>
    </row>
    <row r="14971" spans="1:1" hidden="1">
      <c r="A14971" s="4"/>
    </row>
    <row r="14972" spans="1:1" hidden="1">
      <c r="A14972" s="4"/>
    </row>
    <row r="14973" spans="1:1" hidden="1">
      <c r="A14973" s="4"/>
    </row>
    <row r="14974" spans="1:1" hidden="1">
      <c r="A14974" s="4"/>
    </row>
    <row r="14975" spans="1:1" hidden="1">
      <c r="A14975" s="4"/>
    </row>
    <row r="14976" spans="1:1" hidden="1">
      <c r="A14976" s="4"/>
    </row>
    <row r="14977" spans="1:1" hidden="1">
      <c r="A14977" s="4"/>
    </row>
    <row r="14978" spans="1:1" hidden="1">
      <c r="A14978" s="4"/>
    </row>
    <row r="14979" spans="1:1" hidden="1">
      <c r="A14979" s="4"/>
    </row>
    <row r="14980" spans="1:1" hidden="1">
      <c r="A14980" s="4"/>
    </row>
    <row r="14981" spans="1:1" hidden="1">
      <c r="A14981" s="4"/>
    </row>
    <row r="14982" spans="1:1" hidden="1">
      <c r="A14982" s="4"/>
    </row>
    <row r="14983" spans="1:1" hidden="1">
      <c r="A14983" s="4"/>
    </row>
    <row r="14984" spans="1:1" hidden="1">
      <c r="A14984" s="4"/>
    </row>
    <row r="14985" spans="1:1" hidden="1">
      <c r="A14985" s="4"/>
    </row>
    <row r="14986" spans="1:1" hidden="1">
      <c r="A14986" s="4"/>
    </row>
    <row r="14987" spans="1:1" hidden="1">
      <c r="A14987" s="4"/>
    </row>
    <row r="14988" spans="1:1" hidden="1">
      <c r="A14988" s="4"/>
    </row>
    <row r="14989" spans="1:1" hidden="1">
      <c r="A14989" s="4"/>
    </row>
    <row r="14990" spans="1:1" hidden="1">
      <c r="A14990" s="4"/>
    </row>
    <row r="14991" spans="1:1" hidden="1">
      <c r="A14991" s="4"/>
    </row>
    <row r="14992" spans="1:1" hidden="1">
      <c r="A14992" s="4"/>
    </row>
    <row r="14993" spans="1:1" hidden="1">
      <c r="A14993" s="4"/>
    </row>
    <row r="14994" spans="1:1" hidden="1">
      <c r="A14994" s="4"/>
    </row>
    <row r="14995" spans="1:1" hidden="1">
      <c r="A14995" s="4"/>
    </row>
    <row r="14996" spans="1:1" hidden="1">
      <c r="A14996" s="4"/>
    </row>
    <row r="14997" spans="1:1" hidden="1">
      <c r="A14997" s="4"/>
    </row>
    <row r="14998" spans="1:1" hidden="1">
      <c r="A14998" s="4"/>
    </row>
    <row r="14999" spans="1:1" hidden="1">
      <c r="A14999" s="4"/>
    </row>
    <row r="15000" spans="1:1" hidden="1">
      <c r="A15000" s="4"/>
    </row>
    <row r="15001" spans="1:1" hidden="1">
      <c r="A15001" s="4"/>
    </row>
    <row r="15002" spans="1:1" hidden="1">
      <c r="A15002" s="4"/>
    </row>
    <row r="15003" spans="1:1" hidden="1">
      <c r="A15003" s="4"/>
    </row>
    <row r="15004" spans="1:1" hidden="1">
      <c r="A15004" s="4"/>
    </row>
    <row r="15005" spans="1:1" hidden="1">
      <c r="A15005" s="4"/>
    </row>
    <row r="15006" spans="1:1" hidden="1">
      <c r="A15006" s="4"/>
    </row>
    <row r="15007" spans="1:1" hidden="1">
      <c r="A15007" s="4"/>
    </row>
    <row r="15008" spans="1:1" hidden="1">
      <c r="A15008" s="4"/>
    </row>
    <row r="15009" spans="1:1" hidden="1">
      <c r="A15009" s="4"/>
    </row>
    <row r="15010" spans="1:1" hidden="1">
      <c r="A15010" s="4"/>
    </row>
    <row r="15011" spans="1:1" hidden="1">
      <c r="A15011" s="4"/>
    </row>
    <row r="15012" spans="1:1" hidden="1">
      <c r="A15012" s="4"/>
    </row>
    <row r="15013" spans="1:1" hidden="1">
      <c r="A15013" s="4"/>
    </row>
    <row r="15014" spans="1:1" hidden="1">
      <c r="A15014" s="4"/>
    </row>
    <row r="15015" spans="1:1" hidden="1">
      <c r="A15015" s="4"/>
    </row>
    <row r="15016" spans="1:1" hidden="1">
      <c r="A15016" s="4"/>
    </row>
    <row r="15017" spans="1:1" hidden="1">
      <c r="A15017" s="4"/>
    </row>
    <row r="15018" spans="1:1" hidden="1">
      <c r="A15018" s="4"/>
    </row>
    <row r="15019" spans="1:1" hidden="1">
      <c r="A15019" s="4"/>
    </row>
    <row r="15020" spans="1:1" hidden="1">
      <c r="A15020" s="4"/>
    </row>
    <row r="15021" spans="1:1" hidden="1">
      <c r="A15021" s="4"/>
    </row>
    <row r="15022" spans="1:1" hidden="1">
      <c r="A15022" s="4"/>
    </row>
    <row r="15023" spans="1:1" hidden="1">
      <c r="A15023" s="4"/>
    </row>
    <row r="15024" spans="1:1" hidden="1">
      <c r="A15024" s="4"/>
    </row>
    <row r="15025" spans="1:1" hidden="1">
      <c r="A15025" s="4"/>
    </row>
    <row r="15026" spans="1:1" hidden="1">
      <c r="A15026" s="4"/>
    </row>
    <row r="15027" spans="1:1" hidden="1">
      <c r="A15027" s="4"/>
    </row>
    <row r="15028" spans="1:1" hidden="1">
      <c r="A15028" s="4"/>
    </row>
    <row r="15029" spans="1:1" hidden="1">
      <c r="A15029" s="4"/>
    </row>
    <row r="15030" spans="1:1" hidden="1">
      <c r="A15030" s="4"/>
    </row>
    <row r="15031" spans="1:1" hidden="1">
      <c r="A15031" s="4"/>
    </row>
    <row r="15032" spans="1:1" hidden="1">
      <c r="A15032" s="4"/>
    </row>
    <row r="15033" spans="1:1" hidden="1">
      <c r="A15033" s="4"/>
    </row>
    <row r="15034" spans="1:1" hidden="1">
      <c r="A15034" s="4"/>
    </row>
    <row r="15035" spans="1:1" hidden="1">
      <c r="A15035" s="4"/>
    </row>
    <row r="15036" spans="1:1" hidden="1">
      <c r="A15036" s="4"/>
    </row>
    <row r="15037" spans="1:1" hidden="1">
      <c r="A15037" s="4"/>
    </row>
    <row r="15038" spans="1:1" hidden="1">
      <c r="A15038" s="4"/>
    </row>
    <row r="15039" spans="1:1" hidden="1">
      <c r="A15039" s="4"/>
    </row>
    <row r="15040" spans="1:1" hidden="1">
      <c r="A15040" s="4"/>
    </row>
    <row r="15041" spans="1:1" hidden="1">
      <c r="A15041" s="4"/>
    </row>
    <row r="15042" spans="1:1" hidden="1">
      <c r="A15042" s="4"/>
    </row>
    <row r="15043" spans="1:1" hidden="1">
      <c r="A15043" s="4"/>
    </row>
    <row r="15044" spans="1:1" hidden="1">
      <c r="A15044" s="4"/>
    </row>
    <row r="15045" spans="1:1" hidden="1">
      <c r="A15045" s="4"/>
    </row>
    <row r="15046" spans="1:1" hidden="1">
      <c r="A15046" s="4"/>
    </row>
    <row r="15047" spans="1:1" hidden="1">
      <c r="A15047" s="4"/>
    </row>
    <row r="15048" spans="1:1" hidden="1">
      <c r="A15048" s="4"/>
    </row>
    <row r="15049" spans="1:1" hidden="1">
      <c r="A15049" s="4"/>
    </row>
    <row r="15050" spans="1:1" hidden="1">
      <c r="A15050" s="4"/>
    </row>
    <row r="15051" spans="1:1" hidden="1">
      <c r="A15051" s="4"/>
    </row>
    <row r="15052" spans="1:1" hidden="1">
      <c r="A15052" s="4"/>
    </row>
    <row r="15053" spans="1:1" hidden="1">
      <c r="A15053" s="4"/>
    </row>
    <row r="15054" spans="1:1" hidden="1">
      <c r="A15054" s="4"/>
    </row>
    <row r="15055" spans="1:1" hidden="1">
      <c r="A15055" s="4"/>
    </row>
    <row r="15056" spans="1:1" hidden="1">
      <c r="A15056" s="4"/>
    </row>
    <row r="15057" spans="1:1" hidden="1">
      <c r="A15057" s="4"/>
    </row>
    <row r="15058" spans="1:1" hidden="1">
      <c r="A15058" s="4"/>
    </row>
    <row r="15059" spans="1:1" hidden="1">
      <c r="A15059" s="4"/>
    </row>
    <row r="15060" spans="1:1" hidden="1">
      <c r="A15060" s="4"/>
    </row>
    <row r="15061" spans="1:1" hidden="1">
      <c r="A15061" s="4"/>
    </row>
    <row r="15062" spans="1:1" hidden="1">
      <c r="A15062" s="4"/>
    </row>
    <row r="15063" spans="1:1" hidden="1">
      <c r="A15063" s="4"/>
    </row>
    <row r="15064" spans="1:1" hidden="1">
      <c r="A15064" s="4"/>
    </row>
    <row r="15065" spans="1:1" hidden="1">
      <c r="A15065" s="4"/>
    </row>
    <row r="15066" spans="1:1" hidden="1">
      <c r="A15066" s="4"/>
    </row>
    <row r="15067" spans="1:1" hidden="1">
      <c r="A15067" s="4"/>
    </row>
    <row r="15068" spans="1:1" hidden="1">
      <c r="A15068" s="4"/>
    </row>
    <row r="15069" spans="1:1" hidden="1">
      <c r="A15069" s="4"/>
    </row>
    <row r="15070" spans="1:1" hidden="1">
      <c r="A15070" s="4"/>
    </row>
    <row r="15071" spans="1:1" hidden="1">
      <c r="A15071" s="4"/>
    </row>
    <row r="15072" spans="1:1" hidden="1">
      <c r="A15072" s="4"/>
    </row>
    <row r="15073" spans="1:1" hidden="1">
      <c r="A15073" s="4"/>
    </row>
    <row r="15074" spans="1:1" hidden="1">
      <c r="A15074" s="4"/>
    </row>
    <row r="15075" spans="1:1" hidden="1">
      <c r="A15075" s="4"/>
    </row>
    <row r="15076" spans="1:1" hidden="1">
      <c r="A15076" s="4"/>
    </row>
    <row r="15077" spans="1:1" hidden="1">
      <c r="A15077" s="4"/>
    </row>
    <row r="15078" spans="1:1" hidden="1">
      <c r="A15078" s="4"/>
    </row>
    <row r="15079" spans="1:1" hidden="1">
      <c r="A15079" s="4"/>
    </row>
    <row r="15080" spans="1:1" hidden="1">
      <c r="A15080" s="4"/>
    </row>
    <row r="15081" spans="1:1" hidden="1">
      <c r="A15081" s="4"/>
    </row>
    <row r="15082" spans="1:1" hidden="1">
      <c r="A15082" s="4"/>
    </row>
    <row r="15083" spans="1:1" hidden="1">
      <c r="A15083" s="4"/>
    </row>
    <row r="15084" spans="1:1" hidden="1">
      <c r="A15084" s="4"/>
    </row>
    <row r="15085" spans="1:1" hidden="1">
      <c r="A15085" s="4"/>
    </row>
    <row r="15086" spans="1:1" hidden="1">
      <c r="A15086" s="4"/>
    </row>
    <row r="15087" spans="1:1" hidden="1">
      <c r="A15087" s="4"/>
    </row>
    <row r="15088" spans="1:1" hidden="1">
      <c r="A15088" s="4"/>
    </row>
    <row r="15089" spans="1:1" hidden="1">
      <c r="A15089" s="4"/>
    </row>
    <row r="15090" spans="1:1" hidden="1">
      <c r="A15090" s="4"/>
    </row>
    <row r="15091" spans="1:1" hidden="1">
      <c r="A15091" s="4"/>
    </row>
    <row r="15092" spans="1:1" hidden="1">
      <c r="A15092" s="4"/>
    </row>
    <row r="15093" spans="1:1" hidden="1">
      <c r="A15093" s="4"/>
    </row>
    <row r="15094" spans="1:1" hidden="1">
      <c r="A15094" s="4"/>
    </row>
    <row r="15095" spans="1:1" hidden="1">
      <c r="A15095" s="4"/>
    </row>
    <row r="15096" spans="1:1" hidden="1">
      <c r="A15096" s="4"/>
    </row>
    <row r="15097" spans="1:1" hidden="1">
      <c r="A15097" s="4"/>
    </row>
    <row r="15098" spans="1:1" hidden="1">
      <c r="A15098" s="4"/>
    </row>
    <row r="15099" spans="1:1" hidden="1">
      <c r="A15099" s="4"/>
    </row>
    <row r="15100" spans="1:1" hidden="1">
      <c r="A15100" s="4"/>
    </row>
    <row r="15101" spans="1:1" hidden="1">
      <c r="A15101" s="4"/>
    </row>
    <row r="15102" spans="1:1" hidden="1">
      <c r="A15102" s="4"/>
    </row>
    <row r="15103" spans="1:1" hidden="1">
      <c r="A15103" s="4"/>
    </row>
    <row r="15104" spans="1:1" hidden="1">
      <c r="A15104" s="4"/>
    </row>
    <row r="15105" spans="1:1" hidden="1">
      <c r="A15105" s="4"/>
    </row>
    <row r="15106" spans="1:1" hidden="1">
      <c r="A15106" s="4"/>
    </row>
    <row r="15107" spans="1:1" hidden="1">
      <c r="A15107" s="4"/>
    </row>
    <row r="15108" spans="1:1" hidden="1">
      <c r="A15108" s="4"/>
    </row>
    <row r="15109" spans="1:1" hidden="1">
      <c r="A15109" s="4"/>
    </row>
    <row r="15110" spans="1:1" hidden="1">
      <c r="A15110" s="4"/>
    </row>
    <row r="15111" spans="1:1" hidden="1">
      <c r="A15111" s="4"/>
    </row>
    <row r="15112" spans="1:1" hidden="1">
      <c r="A15112" s="4"/>
    </row>
    <row r="15113" spans="1:1" hidden="1">
      <c r="A15113" s="4"/>
    </row>
    <row r="15114" spans="1:1" hidden="1">
      <c r="A15114" s="4"/>
    </row>
    <row r="15115" spans="1:1" hidden="1">
      <c r="A15115" s="4"/>
    </row>
    <row r="15116" spans="1:1" hidden="1">
      <c r="A15116" s="4"/>
    </row>
    <row r="15117" spans="1:1" hidden="1">
      <c r="A15117" s="4"/>
    </row>
    <row r="15118" spans="1:1" hidden="1">
      <c r="A15118" s="4"/>
    </row>
    <row r="15119" spans="1:1" hidden="1">
      <c r="A15119" s="4"/>
    </row>
    <row r="15120" spans="1:1" hidden="1">
      <c r="A15120" s="4"/>
    </row>
    <row r="15121" spans="1:1" hidden="1">
      <c r="A15121" s="4"/>
    </row>
    <row r="15122" spans="1:1" hidden="1">
      <c r="A15122" s="4"/>
    </row>
    <row r="15123" spans="1:1" hidden="1">
      <c r="A15123" s="4"/>
    </row>
    <row r="15124" spans="1:1" hidden="1">
      <c r="A15124" s="4"/>
    </row>
    <row r="15125" spans="1:1" hidden="1">
      <c r="A15125" s="4"/>
    </row>
    <row r="15126" spans="1:1" hidden="1">
      <c r="A15126" s="4"/>
    </row>
    <row r="15127" spans="1:1" hidden="1">
      <c r="A15127" s="4"/>
    </row>
    <row r="15128" spans="1:1" hidden="1">
      <c r="A15128" s="4"/>
    </row>
    <row r="15129" spans="1:1" hidden="1">
      <c r="A15129" s="4"/>
    </row>
    <row r="15130" spans="1:1" hidden="1">
      <c r="A15130" s="4"/>
    </row>
    <row r="15131" spans="1:1" hidden="1">
      <c r="A15131" s="4"/>
    </row>
    <row r="15132" spans="1:1" hidden="1">
      <c r="A15132" s="4"/>
    </row>
    <row r="15133" spans="1:1" hidden="1">
      <c r="A15133" s="4"/>
    </row>
    <row r="15134" spans="1:1" hidden="1">
      <c r="A15134" s="4"/>
    </row>
    <row r="15135" spans="1:1" hidden="1">
      <c r="A15135" s="4"/>
    </row>
    <row r="15136" spans="1:1" hidden="1">
      <c r="A15136" s="4"/>
    </row>
    <row r="15137" spans="1:1" hidden="1">
      <c r="A15137" s="4"/>
    </row>
    <row r="15138" spans="1:1" hidden="1">
      <c r="A15138" s="4"/>
    </row>
    <row r="15139" spans="1:1" hidden="1">
      <c r="A15139" s="4"/>
    </row>
    <row r="15140" spans="1:1" hidden="1">
      <c r="A15140" s="4"/>
    </row>
    <row r="15141" spans="1:1" hidden="1">
      <c r="A15141" s="4"/>
    </row>
    <row r="15142" spans="1:1" hidden="1">
      <c r="A15142" s="4"/>
    </row>
    <row r="15143" spans="1:1" hidden="1">
      <c r="A15143" s="4"/>
    </row>
    <row r="15144" spans="1:1" hidden="1">
      <c r="A15144" s="4"/>
    </row>
    <row r="15145" spans="1:1" hidden="1">
      <c r="A15145" s="4"/>
    </row>
    <row r="15146" spans="1:1" hidden="1">
      <c r="A15146" s="4"/>
    </row>
    <row r="15147" spans="1:1" hidden="1">
      <c r="A15147" s="4"/>
    </row>
    <row r="15148" spans="1:1" hidden="1">
      <c r="A15148" s="4"/>
    </row>
    <row r="15149" spans="1:1" hidden="1">
      <c r="A15149" s="4"/>
    </row>
    <row r="15150" spans="1:1" hidden="1">
      <c r="A15150" s="4"/>
    </row>
    <row r="15151" spans="1:1" hidden="1">
      <c r="A15151" s="4"/>
    </row>
    <row r="15152" spans="1:1" hidden="1">
      <c r="A15152" s="4"/>
    </row>
    <row r="15153" spans="1:1" hidden="1">
      <c r="A15153" s="4"/>
    </row>
    <row r="15154" spans="1:1" hidden="1">
      <c r="A15154" s="4"/>
    </row>
    <row r="15155" spans="1:1" hidden="1">
      <c r="A15155" s="4"/>
    </row>
    <row r="15156" spans="1:1" hidden="1">
      <c r="A15156" s="4"/>
    </row>
    <row r="15157" spans="1:1" hidden="1">
      <c r="A15157" s="4"/>
    </row>
    <row r="15158" spans="1:1" hidden="1">
      <c r="A15158" s="4"/>
    </row>
    <row r="15159" spans="1:1" hidden="1">
      <c r="A15159" s="4"/>
    </row>
    <row r="15160" spans="1:1" hidden="1">
      <c r="A15160" s="4"/>
    </row>
    <row r="15161" spans="1:1" hidden="1">
      <c r="A15161" s="4"/>
    </row>
    <row r="15162" spans="1:1" hidden="1">
      <c r="A15162" s="4"/>
    </row>
    <row r="15163" spans="1:1" hidden="1">
      <c r="A15163" s="4"/>
    </row>
    <row r="15164" spans="1:1" hidden="1">
      <c r="A15164" s="4"/>
    </row>
    <row r="15165" spans="1:1" hidden="1">
      <c r="A15165" s="4"/>
    </row>
    <row r="15166" spans="1:1" hidden="1">
      <c r="A15166" s="4"/>
    </row>
    <row r="15167" spans="1:1" hidden="1">
      <c r="A15167" s="4"/>
    </row>
    <row r="15168" spans="1:1" hidden="1">
      <c r="A15168" s="4"/>
    </row>
    <row r="15169" spans="1:1" hidden="1">
      <c r="A15169" s="4"/>
    </row>
    <row r="15170" spans="1:1" hidden="1">
      <c r="A15170" s="4"/>
    </row>
    <row r="15171" spans="1:1" hidden="1">
      <c r="A15171" s="4"/>
    </row>
    <row r="15172" spans="1:1" hidden="1">
      <c r="A15172" s="4"/>
    </row>
    <row r="15173" spans="1:1" hidden="1">
      <c r="A15173" s="4"/>
    </row>
    <row r="15174" spans="1:1" hidden="1">
      <c r="A15174" s="4"/>
    </row>
    <row r="15175" spans="1:1" hidden="1">
      <c r="A15175" s="4"/>
    </row>
    <row r="15176" spans="1:1" hidden="1">
      <c r="A15176" s="4"/>
    </row>
    <row r="15177" spans="1:1" hidden="1">
      <c r="A15177" s="4"/>
    </row>
    <row r="15178" spans="1:1" hidden="1">
      <c r="A15178" s="4"/>
    </row>
    <row r="15179" spans="1:1" hidden="1">
      <c r="A15179" s="4"/>
    </row>
    <row r="15180" spans="1:1" hidden="1">
      <c r="A15180" s="4"/>
    </row>
    <row r="15181" spans="1:1" hidden="1">
      <c r="A15181" s="4"/>
    </row>
    <row r="15182" spans="1:1" hidden="1">
      <c r="A15182" s="4"/>
    </row>
    <row r="15183" spans="1:1" hidden="1">
      <c r="A15183" s="4"/>
    </row>
    <row r="15184" spans="1:1" hidden="1">
      <c r="A15184" s="4"/>
    </row>
    <row r="15185" spans="1:1" hidden="1">
      <c r="A15185" s="4"/>
    </row>
    <row r="15186" spans="1:1" hidden="1">
      <c r="A15186" s="4"/>
    </row>
    <row r="15187" spans="1:1" hidden="1">
      <c r="A15187" s="4"/>
    </row>
    <row r="15188" spans="1:1" hidden="1">
      <c r="A15188" s="4"/>
    </row>
    <row r="15189" spans="1:1" hidden="1">
      <c r="A15189" s="4"/>
    </row>
    <row r="15190" spans="1:1" hidden="1">
      <c r="A15190" s="4"/>
    </row>
    <row r="15191" spans="1:1" hidden="1">
      <c r="A15191" s="4"/>
    </row>
    <row r="15192" spans="1:1" hidden="1">
      <c r="A15192" s="4"/>
    </row>
    <row r="15193" spans="1:1" hidden="1">
      <c r="A15193" s="4"/>
    </row>
    <row r="15194" spans="1:1" hidden="1">
      <c r="A15194" s="4"/>
    </row>
    <row r="15195" spans="1:1" hidden="1">
      <c r="A15195" s="4"/>
    </row>
    <row r="15196" spans="1:1" hidden="1">
      <c r="A15196" s="4"/>
    </row>
    <row r="15197" spans="1:1" hidden="1">
      <c r="A15197" s="4"/>
    </row>
    <row r="15198" spans="1:1" hidden="1">
      <c r="A15198" s="4"/>
    </row>
    <row r="15199" spans="1:1" hidden="1">
      <c r="A15199" s="4"/>
    </row>
    <row r="15200" spans="1:1" hidden="1">
      <c r="A15200" s="4"/>
    </row>
    <row r="15201" spans="1:1" hidden="1">
      <c r="A15201" s="4"/>
    </row>
    <row r="15202" spans="1:1" hidden="1">
      <c r="A15202" s="4"/>
    </row>
    <row r="15203" spans="1:1" hidden="1">
      <c r="A15203" s="4"/>
    </row>
    <row r="15204" spans="1:1" hidden="1">
      <c r="A15204" s="4"/>
    </row>
    <row r="15205" spans="1:1" hidden="1">
      <c r="A15205" s="4"/>
    </row>
    <row r="15206" spans="1:1" hidden="1">
      <c r="A15206" s="4"/>
    </row>
    <row r="15207" spans="1:1" hidden="1">
      <c r="A15207" s="4"/>
    </row>
    <row r="15208" spans="1:1" hidden="1">
      <c r="A15208" s="4"/>
    </row>
    <row r="15209" spans="1:1" hidden="1">
      <c r="A15209" s="4"/>
    </row>
    <row r="15210" spans="1:1" hidden="1">
      <c r="A15210" s="4"/>
    </row>
    <row r="15211" spans="1:1" hidden="1">
      <c r="A15211" s="4"/>
    </row>
    <row r="15212" spans="1:1" hidden="1">
      <c r="A15212" s="4"/>
    </row>
    <row r="15213" spans="1:1" hidden="1">
      <c r="A15213" s="4"/>
    </row>
    <row r="15214" spans="1:1" hidden="1">
      <c r="A15214" s="4"/>
    </row>
    <row r="15215" spans="1:1" hidden="1">
      <c r="A15215" s="4"/>
    </row>
    <row r="15216" spans="1:1" hidden="1">
      <c r="A15216" s="4"/>
    </row>
    <row r="15217" spans="1:1" hidden="1">
      <c r="A15217" s="4"/>
    </row>
    <row r="15218" spans="1:1" hidden="1">
      <c r="A15218" s="4"/>
    </row>
    <row r="15219" spans="1:1" hidden="1">
      <c r="A15219" s="4"/>
    </row>
    <row r="15220" spans="1:1" hidden="1">
      <c r="A15220" s="4"/>
    </row>
    <row r="15221" spans="1:1" hidden="1">
      <c r="A15221" s="4"/>
    </row>
    <row r="15222" spans="1:1" hidden="1">
      <c r="A15222" s="4"/>
    </row>
    <row r="15223" spans="1:1" hidden="1">
      <c r="A15223" s="4"/>
    </row>
    <row r="15224" spans="1:1" hidden="1">
      <c r="A15224" s="4"/>
    </row>
    <row r="15225" spans="1:1" hidden="1">
      <c r="A15225" s="4"/>
    </row>
    <row r="15226" spans="1:1" hidden="1">
      <c r="A15226" s="4"/>
    </row>
    <row r="15227" spans="1:1" hidden="1">
      <c r="A15227" s="4"/>
    </row>
    <row r="15228" spans="1:1" hidden="1">
      <c r="A15228" s="4"/>
    </row>
    <row r="15229" spans="1:1" hidden="1">
      <c r="A15229" s="4"/>
    </row>
    <row r="15230" spans="1:1" hidden="1">
      <c r="A15230" s="4"/>
    </row>
    <row r="15231" spans="1:1" hidden="1">
      <c r="A15231" s="4"/>
    </row>
    <row r="15232" spans="1:1" hidden="1">
      <c r="A15232" s="4"/>
    </row>
    <row r="15233" spans="1:1" hidden="1">
      <c r="A15233" s="4"/>
    </row>
    <row r="15234" spans="1:1" hidden="1">
      <c r="A15234" s="4"/>
    </row>
    <row r="15235" spans="1:1" hidden="1">
      <c r="A15235" s="4"/>
    </row>
    <row r="15236" spans="1:1" hidden="1">
      <c r="A15236" s="4"/>
    </row>
    <row r="15237" spans="1:1" hidden="1">
      <c r="A15237" s="4"/>
    </row>
    <row r="15238" spans="1:1" hidden="1">
      <c r="A15238" s="4"/>
    </row>
    <row r="15239" spans="1:1" hidden="1">
      <c r="A15239" s="4"/>
    </row>
    <row r="15240" spans="1:1" hidden="1">
      <c r="A15240" s="4"/>
    </row>
    <row r="15241" spans="1:1" hidden="1">
      <c r="A15241" s="4"/>
    </row>
    <row r="15242" spans="1:1" hidden="1">
      <c r="A15242" s="4"/>
    </row>
    <row r="15243" spans="1:1" hidden="1">
      <c r="A15243" s="4"/>
    </row>
    <row r="15244" spans="1:1" hidden="1">
      <c r="A15244" s="4"/>
    </row>
    <row r="15245" spans="1:1" hidden="1">
      <c r="A15245" s="4"/>
    </row>
    <row r="15246" spans="1:1" hidden="1">
      <c r="A15246" s="4"/>
    </row>
    <row r="15247" spans="1:1" hidden="1">
      <c r="A15247" s="4"/>
    </row>
    <row r="15248" spans="1:1" hidden="1">
      <c r="A15248" s="4"/>
    </row>
    <row r="15249" spans="1:1" hidden="1">
      <c r="A15249" s="4"/>
    </row>
    <row r="15250" spans="1:1" hidden="1">
      <c r="A15250" s="4"/>
    </row>
    <row r="15251" spans="1:1" hidden="1">
      <c r="A15251" s="4"/>
    </row>
    <row r="15252" spans="1:1" hidden="1">
      <c r="A15252" s="4"/>
    </row>
    <row r="15253" spans="1:1" hidden="1">
      <c r="A15253" s="4"/>
    </row>
    <row r="15254" spans="1:1" hidden="1">
      <c r="A15254" s="4"/>
    </row>
    <row r="15255" spans="1:1" hidden="1">
      <c r="A15255" s="4"/>
    </row>
    <row r="15256" spans="1:1" hidden="1">
      <c r="A15256" s="4"/>
    </row>
    <row r="15257" spans="1:1" hidden="1">
      <c r="A15257" s="4"/>
    </row>
    <row r="15258" spans="1:1" hidden="1">
      <c r="A15258" s="4"/>
    </row>
    <row r="15259" spans="1:1" hidden="1">
      <c r="A15259" s="4"/>
    </row>
    <row r="15260" spans="1:1" hidden="1">
      <c r="A15260" s="4"/>
    </row>
    <row r="15261" spans="1:1" hidden="1">
      <c r="A15261" s="4"/>
    </row>
    <row r="15262" spans="1:1" hidden="1">
      <c r="A15262" s="4"/>
    </row>
    <row r="15263" spans="1:1" hidden="1">
      <c r="A15263" s="4"/>
    </row>
    <row r="15264" spans="1:1" hidden="1">
      <c r="A15264" s="4"/>
    </row>
    <row r="15265" spans="1:1" hidden="1">
      <c r="A15265" s="4"/>
    </row>
    <row r="15266" spans="1:1" hidden="1">
      <c r="A15266" s="4"/>
    </row>
    <row r="15267" spans="1:1" hidden="1">
      <c r="A15267" s="4"/>
    </row>
    <row r="15268" spans="1:1" hidden="1">
      <c r="A15268" s="4"/>
    </row>
    <row r="15269" spans="1:1" hidden="1">
      <c r="A15269" s="4"/>
    </row>
    <row r="15270" spans="1:1" hidden="1">
      <c r="A15270" s="4"/>
    </row>
    <row r="15271" spans="1:1" hidden="1">
      <c r="A15271" s="4"/>
    </row>
    <row r="15272" spans="1:1" hidden="1">
      <c r="A15272" s="4"/>
    </row>
    <row r="15273" spans="1:1" hidden="1">
      <c r="A15273" s="4"/>
    </row>
    <row r="15274" spans="1:1" hidden="1">
      <c r="A15274" s="4"/>
    </row>
    <row r="15275" spans="1:1" hidden="1">
      <c r="A15275" s="4"/>
    </row>
    <row r="15276" spans="1:1" hidden="1">
      <c r="A15276" s="4"/>
    </row>
    <row r="15277" spans="1:1" hidden="1">
      <c r="A15277" s="4"/>
    </row>
    <row r="15278" spans="1:1" hidden="1">
      <c r="A15278" s="4"/>
    </row>
    <row r="15279" spans="1:1" hidden="1">
      <c r="A15279" s="4"/>
    </row>
    <row r="15280" spans="1:1" hidden="1">
      <c r="A15280" s="4"/>
    </row>
    <row r="15281" spans="1:1" hidden="1">
      <c r="A15281" s="4"/>
    </row>
    <row r="15282" spans="1:1" hidden="1">
      <c r="A15282" s="4"/>
    </row>
    <row r="15283" spans="1:1" hidden="1">
      <c r="A15283" s="4"/>
    </row>
    <row r="15284" spans="1:1" hidden="1">
      <c r="A15284" s="4"/>
    </row>
    <row r="15285" spans="1:1" hidden="1">
      <c r="A15285" s="4"/>
    </row>
    <row r="15286" spans="1:1" hidden="1">
      <c r="A15286" s="4"/>
    </row>
    <row r="15287" spans="1:1" hidden="1">
      <c r="A15287" s="4"/>
    </row>
    <row r="15288" spans="1:1" hidden="1">
      <c r="A15288" s="4"/>
    </row>
    <row r="15289" spans="1:1" hidden="1">
      <c r="A15289" s="4"/>
    </row>
    <row r="15290" spans="1:1" hidden="1">
      <c r="A15290" s="4"/>
    </row>
    <row r="15291" spans="1:1" hidden="1">
      <c r="A15291" s="4"/>
    </row>
    <row r="15292" spans="1:1" hidden="1">
      <c r="A15292" s="4"/>
    </row>
    <row r="15293" spans="1:1" hidden="1">
      <c r="A15293" s="4"/>
    </row>
    <row r="15294" spans="1:1" hidden="1">
      <c r="A15294" s="4"/>
    </row>
    <row r="15295" spans="1:1" hidden="1">
      <c r="A15295" s="4"/>
    </row>
    <row r="15296" spans="1:1" hidden="1">
      <c r="A15296" s="4"/>
    </row>
    <row r="15297" spans="1:1" hidden="1">
      <c r="A15297" s="4"/>
    </row>
    <row r="15298" spans="1:1" hidden="1">
      <c r="A15298" s="4"/>
    </row>
    <row r="15299" spans="1:1" hidden="1">
      <c r="A15299" s="4"/>
    </row>
    <row r="15300" spans="1:1" hidden="1">
      <c r="A15300" s="4"/>
    </row>
    <row r="15301" spans="1:1" hidden="1">
      <c r="A15301" s="4"/>
    </row>
    <row r="15302" spans="1:1" hidden="1">
      <c r="A15302" s="4"/>
    </row>
    <row r="15303" spans="1:1" hidden="1">
      <c r="A15303" s="4"/>
    </row>
    <row r="15304" spans="1:1" hidden="1">
      <c r="A15304" s="4"/>
    </row>
    <row r="15305" spans="1:1" hidden="1">
      <c r="A15305" s="4"/>
    </row>
    <row r="15306" spans="1:1" hidden="1">
      <c r="A15306" s="4"/>
    </row>
    <row r="15307" spans="1:1" hidden="1">
      <c r="A15307" s="4"/>
    </row>
    <row r="15308" spans="1:1" hidden="1">
      <c r="A15308" s="4"/>
    </row>
    <row r="15309" spans="1:1" hidden="1">
      <c r="A15309" s="4"/>
    </row>
    <row r="15310" spans="1:1" hidden="1">
      <c r="A15310" s="4"/>
    </row>
    <row r="15311" spans="1:1" hidden="1">
      <c r="A15311" s="4"/>
    </row>
    <row r="15312" spans="1:1" hidden="1">
      <c r="A15312" s="4"/>
    </row>
    <row r="15313" spans="1:1" hidden="1">
      <c r="A15313" s="4"/>
    </row>
    <row r="15314" spans="1:1" hidden="1">
      <c r="A15314" s="4"/>
    </row>
    <row r="15315" spans="1:1" hidden="1">
      <c r="A15315" s="4"/>
    </row>
    <row r="15316" spans="1:1" hidden="1">
      <c r="A15316" s="4"/>
    </row>
    <row r="15317" spans="1:1" hidden="1">
      <c r="A15317" s="4"/>
    </row>
    <row r="15318" spans="1:1" hidden="1">
      <c r="A15318" s="4"/>
    </row>
    <row r="15319" spans="1:1" hidden="1">
      <c r="A15319" s="4"/>
    </row>
    <row r="15320" spans="1:1" hidden="1">
      <c r="A15320" s="4"/>
    </row>
    <row r="15321" spans="1:1" hidden="1">
      <c r="A15321" s="4"/>
    </row>
    <row r="15322" spans="1:1" hidden="1">
      <c r="A15322" s="4"/>
    </row>
    <row r="15323" spans="1:1" hidden="1">
      <c r="A15323" s="4"/>
    </row>
    <row r="15324" spans="1:1" hidden="1">
      <c r="A15324" s="4"/>
    </row>
    <row r="15325" spans="1:1" hidden="1">
      <c r="A15325" s="4"/>
    </row>
    <row r="15326" spans="1:1" hidden="1">
      <c r="A15326" s="4"/>
    </row>
    <row r="15327" spans="1:1" hidden="1">
      <c r="A15327" s="4"/>
    </row>
    <row r="15328" spans="1:1" hidden="1">
      <c r="A15328" s="4"/>
    </row>
    <row r="15329" spans="1:1" hidden="1">
      <c r="A15329" s="4"/>
    </row>
    <row r="15330" spans="1:1" hidden="1">
      <c r="A15330" s="4"/>
    </row>
    <row r="15331" spans="1:1" hidden="1">
      <c r="A15331" s="4"/>
    </row>
    <row r="15332" spans="1:1" hidden="1">
      <c r="A15332" s="4"/>
    </row>
    <row r="15333" spans="1:1" hidden="1">
      <c r="A15333" s="4"/>
    </row>
    <row r="15334" spans="1:1" hidden="1">
      <c r="A15334" s="4"/>
    </row>
    <row r="15335" spans="1:1" hidden="1">
      <c r="A15335" s="4"/>
    </row>
    <row r="15336" spans="1:1" hidden="1">
      <c r="A15336" s="4"/>
    </row>
    <row r="15337" spans="1:1" hidden="1">
      <c r="A15337" s="4"/>
    </row>
    <row r="15338" spans="1:1" hidden="1">
      <c r="A15338" s="4"/>
    </row>
    <row r="15339" spans="1:1" hidden="1">
      <c r="A15339" s="4"/>
    </row>
    <row r="15340" spans="1:1" hidden="1">
      <c r="A15340" s="4"/>
    </row>
    <row r="15341" spans="1:1" hidden="1">
      <c r="A15341" s="4"/>
    </row>
    <row r="15342" spans="1:1" hidden="1">
      <c r="A15342" s="4"/>
    </row>
    <row r="15343" spans="1:1" hidden="1">
      <c r="A15343" s="4"/>
    </row>
    <row r="15344" spans="1:1" hidden="1">
      <c r="A15344" s="4"/>
    </row>
    <row r="15345" spans="1:1" hidden="1">
      <c r="A15345" s="4"/>
    </row>
    <row r="15346" spans="1:1" hidden="1">
      <c r="A15346" s="4"/>
    </row>
    <row r="15347" spans="1:1" hidden="1">
      <c r="A15347" s="4"/>
    </row>
    <row r="15348" spans="1:1" hidden="1">
      <c r="A15348" s="4"/>
    </row>
    <row r="15349" spans="1:1" hidden="1">
      <c r="A15349" s="4"/>
    </row>
    <row r="15350" spans="1:1" hidden="1">
      <c r="A15350" s="4"/>
    </row>
    <row r="15351" spans="1:1" hidden="1">
      <c r="A15351" s="4"/>
    </row>
    <row r="15352" spans="1:1" hidden="1">
      <c r="A15352" s="4"/>
    </row>
    <row r="15353" spans="1:1" hidden="1">
      <c r="A15353" s="4"/>
    </row>
    <row r="15354" spans="1:1" hidden="1">
      <c r="A15354" s="4"/>
    </row>
    <row r="15355" spans="1:1" hidden="1">
      <c r="A15355" s="4"/>
    </row>
    <row r="15356" spans="1:1" hidden="1">
      <c r="A15356" s="4"/>
    </row>
    <row r="15357" spans="1:1" hidden="1">
      <c r="A15357" s="4"/>
    </row>
    <row r="15358" spans="1:1" hidden="1">
      <c r="A15358" s="4"/>
    </row>
    <row r="15359" spans="1:1" hidden="1">
      <c r="A15359" s="4"/>
    </row>
    <row r="15360" spans="1:1" hidden="1">
      <c r="A15360" s="4"/>
    </row>
    <row r="15361" spans="1:1" hidden="1">
      <c r="A15361" s="4"/>
    </row>
    <row r="15362" spans="1:1" hidden="1">
      <c r="A15362" s="4"/>
    </row>
    <row r="15363" spans="1:1" hidden="1">
      <c r="A15363" s="4"/>
    </row>
    <row r="15364" spans="1:1" hidden="1">
      <c r="A15364" s="4"/>
    </row>
    <row r="15365" spans="1:1" hidden="1">
      <c r="A15365" s="4"/>
    </row>
    <row r="15366" spans="1:1" hidden="1">
      <c r="A15366" s="4"/>
    </row>
    <row r="15367" spans="1:1" hidden="1">
      <c r="A15367" s="4"/>
    </row>
    <row r="15368" spans="1:1" hidden="1">
      <c r="A15368" s="4"/>
    </row>
    <row r="15369" spans="1:1" hidden="1">
      <c r="A15369" s="4"/>
    </row>
    <row r="15370" spans="1:1" hidden="1">
      <c r="A15370" s="4"/>
    </row>
    <row r="15371" spans="1:1" hidden="1">
      <c r="A15371" s="4"/>
    </row>
    <row r="15372" spans="1:1" hidden="1">
      <c r="A15372" s="4"/>
    </row>
    <row r="15373" spans="1:1" hidden="1">
      <c r="A15373" s="4"/>
    </row>
    <row r="15374" spans="1:1" hidden="1">
      <c r="A15374" s="4"/>
    </row>
    <row r="15375" spans="1:1" hidden="1">
      <c r="A15375" s="4"/>
    </row>
    <row r="15376" spans="1:1" hidden="1">
      <c r="A15376" s="4"/>
    </row>
    <row r="15377" spans="1:1" hidden="1">
      <c r="A15377" s="4"/>
    </row>
    <row r="15378" spans="1:1" hidden="1">
      <c r="A15378" s="4"/>
    </row>
    <row r="15379" spans="1:1" hidden="1">
      <c r="A15379" s="4"/>
    </row>
    <row r="15380" spans="1:1" hidden="1">
      <c r="A15380" s="4"/>
    </row>
    <row r="15381" spans="1:1" hidden="1">
      <c r="A15381" s="4"/>
    </row>
    <row r="15382" spans="1:1" hidden="1">
      <c r="A15382" s="4"/>
    </row>
    <row r="15383" spans="1:1" hidden="1">
      <c r="A15383" s="4"/>
    </row>
    <row r="15384" spans="1:1" hidden="1">
      <c r="A15384" s="4"/>
    </row>
    <row r="15385" spans="1:1" hidden="1">
      <c r="A15385" s="4"/>
    </row>
    <row r="15386" spans="1:1" hidden="1">
      <c r="A15386" s="4"/>
    </row>
    <row r="15387" spans="1:1" hidden="1">
      <c r="A15387" s="4"/>
    </row>
    <row r="15388" spans="1:1" hidden="1">
      <c r="A15388" s="4"/>
    </row>
    <row r="15389" spans="1:1" hidden="1">
      <c r="A15389" s="4"/>
    </row>
    <row r="15390" spans="1:1" hidden="1">
      <c r="A15390" s="4"/>
    </row>
    <row r="15391" spans="1:1" hidden="1">
      <c r="A15391" s="4"/>
    </row>
    <row r="15392" spans="1:1" hidden="1">
      <c r="A15392" s="4"/>
    </row>
    <row r="15393" spans="1:1" hidden="1">
      <c r="A15393" s="4"/>
    </row>
    <row r="15394" spans="1:1" hidden="1">
      <c r="A15394" s="4"/>
    </row>
    <row r="15395" spans="1:1" hidden="1">
      <c r="A15395" s="4"/>
    </row>
    <row r="15396" spans="1:1" hidden="1">
      <c r="A15396" s="4"/>
    </row>
    <row r="15397" spans="1:1" hidden="1">
      <c r="A15397" s="4"/>
    </row>
    <row r="15398" spans="1:1" hidden="1">
      <c r="A15398" s="4"/>
    </row>
    <row r="15399" spans="1:1" hidden="1">
      <c r="A15399" s="4"/>
    </row>
    <row r="15400" spans="1:1" hidden="1">
      <c r="A15400" s="4"/>
    </row>
    <row r="15401" spans="1:1" hidden="1">
      <c r="A15401" s="4"/>
    </row>
    <row r="15402" spans="1:1" hidden="1">
      <c r="A15402" s="4"/>
    </row>
    <row r="15403" spans="1:1" hidden="1">
      <c r="A15403" s="4"/>
    </row>
    <row r="15404" spans="1:1" hidden="1">
      <c r="A15404" s="4"/>
    </row>
    <row r="15405" spans="1:1" hidden="1">
      <c r="A15405" s="4"/>
    </row>
    <row r="15406" spans="1:1" hidden="1">
      <c r="A15406" s="4"/>
    </row>
    <row r="15407" spans="1:1" hidden="1">
      <c r="A15407" s="4"/>
    </row>
    <row r="15408" spans="1:1" hidden="1">
      <c r="A15408" s="4"/>
    </row>
    <row r="15409" spans="1:1" hidden="1">
      <c r="A15409" s="4"/>
    </row>
    <row r="15410" spans="1:1" hidden="1">
      <c r="A15410" s="4"/>
    </row>
    <row r="15411" spans="1:1" hidden="1">
      <c r="A15411" s="4"/>
    </row>
    <row r="15412" spans="1:1" hidden="1">
      <c r="A15412" s="4"/>
    </row>
    <row r="15413" spans="1:1" hidden="1">
      <c r="A15413" s="4"/>
    </row>
    <row r="15414" spans="1:1" hidden="1">
      <c r="A15414" s="4"/>
    </row>
    <row r="15415" spans="1:1" hidden="1">
      <c r="A15415" s="4"/>
    </row>
    <row r="15416" spans="1:1" hidden="1">
      <c r="A15416" s="4"/>
    </row>
    <row r="15417" spans="1:1" hidden="1">
      <c r="A15417" s="4"/>
    </row>
    <row r="15418" spans="1:1" hidden="1">
      <c r="A15418" s="4"/>
    </row>
    <row r="15419" spans="1:1" hidden="1">
      <c r="A15419" s="4"/>
    </row>
    <row r="15420" spans="1:1" hidden="1">
      <c r="A15420" s="4"/>
    </row>
    <row r="15421" spans="1:1" hidden="1">
      <c r="A15421" s="4"/>
    </row>
    <row r="15422" spans="1:1" hidden="1">
      <c r="A15422" s="4"/>
    </row>
    <row r="15423" spans="1:1" hidden="1">
      <c r="A15423" s="4"/>
    </row>
    <row r="15424" spans="1:1" hidden="1">
      <c r="A15424" s="4"/>
    </row>
    <row r="15425" spans="1:1" hidden="1">
      <c r="A15425" s="4"/>
    </row>
    <row r="15426" spans="1:1" hidden="1">
      <c r="A15426" s="4"/>
    </row>
    <row r="15427" spans="1:1" hidden="1">
      <c r="A15427" s="4"/>
    </row>
    <row r="15428" spans="1:1" hidden="1">
      <c r="A15428" s="4"/>
    </row>
    <row r="15429" spans="1:1" hidden="1">
      <c r="A15429" s="4"/>
    </row>
    <row r="15430" spans="1:1" hidden="1">
      <c r="A15430" s="4"/>
    </row>
    <row r="15431" spans="1:1" hidden="1">
      <c r="A15431" s="4"/>
    </row>
    <row r="15432" spans="1:1" hidden="1">
      <c r="A15432" s="4"/>
    </row>
    <row r="15433" spans="1:1" hidden="1">
      <c r="A15433" s="4"/>
    </row>
    <row r="15434" spans="1:1" hidden="1">
      <c r="A15434" s="4"/>
    </row>
    <row r="15435" spans="1:1" hidden="1">
      <c r="A15435" s="4"/>
    </row>
    <row r="15436" spans="1:1" hidden="1">
      <c r="A15436" s="4"/>
    </row>
    <row r="15437" spans="1:1" hidden="1">
      <c r="A15437" s="4"/>
    </row>
    <row r="15438" spans="1:1" hidden="1">
      <c r="A15438" s="4"/>
    </row>
    <row r="15439" spans="1:1" hidden="1">
      <c r="A15439" s="4"/>
    </row>
    <row r="15440" spans="1:1" hidden="1">
      <c r="A15440" s="4"/>
    </row>
    <row r="15441" spans="1:1" hidden="1">
      <c r="A15441" s="4"/>
    </row>
    <row r="15442" spans="1:1" hidden="1">
      <c r="A15442" s="4"/>
    </row>
    <row r="15443" spans="1:1" hidden="1">
      <c r="A15443" s="4"/>
    </row>
    <row r="15444" spans="1:1" hidden="1">
      <c r="A15444" s="4"/>
    </row>
    <row r="15445" spans="1:1" hidden="1">
      <c r="A15445" s="4"/>
    </row>
    <row r="15446" spans="1:1" hidden="1">
      <c r="A15446" s="4"/>
    </row>
    <row r="15447" spans="1:1" hidden="1">
      <c r="A15447" s="4"/>
    </row>
    <row r="15448" spans="1:1" hidden="1">
      <c r="A15448" s="4"/>
    </row>
    <row r="15449" spans="1:1" hidden="1">
      <c r="A15449" s="4"/>
    </row>
    <row r="15450" spans="1:1" hidden="1">
      <c r="A15450" s="4"/>
    </row>
    <row r="15451" spans="1:1" hidden="1">
      <c r="A15451" s="4"/>
    </row>
    <row r="15452" spans="1:1" hidden="1">
      <c r="A15452" s="4"/>
    </row>
    <row r="15453" spans="1:1" hidden="1">
      <c r="A15453" s="4"/>
    </row>
    <row r="15454" spans="1:1" hidden="1">
      <c r="A15454" s="4"/>
    </row>
    <row r="15455" spans="1:1" hidden="1">
      <c r="A15455" s="4"/>
    </row>
    <row r="15456" spans="1:1" hidden="1">
      <c r="A15456" s="4"/>
    </row>
    <row r="15457" spans="1:1" hidden="1">
      <c r="A15457" s="4"/>
    </row>
    <row r="15458" spans="1:1" hidden="1">
      <c r="A15458" s="4"/>
    </row>
    <row r="15459" spans="1:1" hidden="1">
      <c r="A15459" s="4"/>
    </row>
    <row r="15460" spans="1:1" hidden="1">
      <c r="A15460" s="4"/>
    </row>
    <row r="15461" spans="1:1" hidden="1">
      <c r="A15461" s="4"/>
    </row>
    <row r="15462" spans="1:1" hidden="1">
      <c r="A15462" s="4"/>
    </row>
    <row r="15463" spans="1:1" hidden="1">
      <c r="A15463" s="4"/>
    </row>
    <row r="15464" spans="1:1" hidden="1">
      <c r="A15464" s="4"/>
    </row>
    <row r="15465" spans="1:1" hidden="1">
      <c r="A15465" s="4"/>
    </row>
    <row r="15466" spans="1:1" hidden="1">
      <c r="A15466" s="4"/>
    </row>
    <row r="15467" spans="1:1" hidden="1">
      <c r="A15467" s="4"/>
    </row>
    <row r="15468" spans="1:1" hidden="1">
      <c r="A15468" s="4"/>
    </row>
    <row r="15469" spans="1:1" hidden="1">
      <c r="A15469" s="4"/>
    </row>
    <row r="15470" spans="1:1" hidden="1">
      <c r="A15470" s="4"/>
    </row>
    <row r="15471" spans="1:1" hidden="1">
      <c r="A15471" s="4"/>
    </row>
    <row r="15472" spans="1:1" hidden="1">
      <c r="A15472" s="4"/>
    </row>
    <row r="15473" spans="1:1" hidden="1">
      <c r="A15473" s="4"/>
    </row>
    <row r="15474" spans="1:1" hidden="1">
      <c r="A15474" s="4"/>
    </row>
    <row r="15475" spans="1:1" hidden="1">
      <c r="A15475" s="4"/>
    </row>
    <row r="15476" spans="1:1" hidden="1">
      <c r="A15476" s="4"/>
    </row>
    <row r="15477" spans="1:1" hidden="1">
      <c r="A15477" s="4"/>
    </row>
    <row r="15478" spans="1:1" hidden="1">
      <c r="A15478" s="4"/>
    </row>
    <row r="15479" spans="1:1" hidden="1">
      <c r="A15479" s="4"/>
    </row>
    <row r="15480" spans="1:1" hidden="1">
      <c r="A15480" s="4"/>
    </row>
    <row r="15481" spans="1:1" hidden="1">
      <c r="A15481" s="4"/>
    </row>
    <row r="15482" spans="1:1" hidden="1">
      <c r="A15482" s="4"/>
    </row>
    <row r="15483" spans="1:1" hidden="1">
      <c r="A15483" s="4"/>
    </row>
    <row r="15484" spans="1:1" hidden="1">
      <c r="A15484" s="4"/>
    </row>
    <row r="15485" spans="1:1" hidden="1">
      <c r="A15485" s="4"/>
    </row>
    <row r="15486" spans="1:1" hidden="1">
      <c r="A15486" s="4"/>
    </row>
    <row r="15487" spans="1:1" hidden="1">
      <c r="A15487" s="4"/>
    </row>
    <row r="15488" spans="1:1" hidden="1">
      <c r="A15488" s="4"/>
    </row>
    <row r="15489" spans="1:1" hidden="1">
      <c r="A15489" s="4"/>
    </row>
    <row r="15490" spans="1:1" hidden="1">
      <c r="A15490" s="4"/>
    </row>
    <row r="15491" spans="1:1" hidden="1">
      <c r="A15491" s="4"/>
    </row>
    <row r="15492" spans="1:1" hidden="1">
      <c r="A15492" s="4"/>
    </row>
    <row r="15493" spans="1:1" hidden="1">
      <c r="A15493" s="4"/>
    </row>
    <row r="15494" spans="1:1" hidden="1">
      <c r="A15494" s="4"/>
    </row>
    <row r="15495" spans="1:1" hidden="1">
      <c r="A15495" s="4"/>
    </row>
    <row r="15496" spans="1:1" hidden="1">
      <c r="A15496" s="4"/>
    </row>
    <row r="15497" spans="1:1" hidden="1">
      <c r="A15497" s="4"/>
    </row>
    <row r="15498" spans="1:1" hidden="1">
      <c r="A15498" s="4"/>
    </row>
    <row r="15499" spans="1:1" hidden="1">
      <c r="A15499" s="4"/>
    </row>
    <row r="15500" spans="1:1" hidden="1">
      <c r="A15500" s="4"/>
    </row>
    <row r="15501" spans="1:1" hidden="1">
      <c r="A15501" s="4"/>
    </row>
    <row r="15502" spans="1:1" hidden="1">
      <c r="A15502" s="4"/>
    </row>
    <row r="15503" spans="1:1" hidden="1">
      <c r="A15503" s="4"/>
    </row>
    <row r="15504" spans="1:1" hidden="1">
      <c r="A15504" s="4"/>
    </row>
    <row r="15505" spans="1:1" hidden="1">
      <c r="A15505" s="4"/>
    </row>
    <row r="15506" spans="1:1" hidden="1">
      <c r="A15506" s="4"/>
    </row>
    <row r="15507" spans="1:1" hidden="1">
      <c r="A15507" s="4"/>
    </row>
    <row r="15508" spans="1:1" hidden="1">
      <c r="A15508" s="4"/>
    </row>
    <row r="15509" spans="1:1" hidden="1">
      <c r="A15509" s="4"/>
    </row>
    <row r="15510" spans="1:1" hidden="1">
      <c r="A15510" s="4"/>
    </row>
    <row r="15511" spans="1:1" hidden="1">
      <c r="A15511" s="4"/>
    </row>
    <row r="15512" spans="1:1" hidden="1">
      <c r="A15512" s="4"/>
    </row>
    <row r="15513" spans="1:1" hidden="1">
      <c r="A15513" s="4"/>
    </row>
    <row r="15514" spans="1:1" hidden="1">
      <c r="A15514" s="4"/>
    </row>
    <row r="15515" spans="1:1" hidden="1">
      <c r="A15515" s="4"/>
    </row>
    <row r="15516" spans="1:1" hidden="1">
      <c r="A15516" s="4"/>
    </row>
    <row r="15517" spans="1:1" hidden="1">
      <c r="A15517" s="4"/>
    </row>
    <row r="15518" spans="1:1" hidden="1">
      <c r="A15518" s="4"/>
    </row>
    <row r="15519" spans="1:1" hidden="1">
      <c r="A15519" s="4"/>
    </row>
    <row r="15520" spans="1:1" hidden="1">
      <c r="A15520" s="4"/>
    </row>
    <row r="15521" spans="1:1" hidden="1">
      <c r="A15521" s="4"/>
    </row>
    <row r="15522" spans="1:1" hidden="1">
      <c r="A15522" s="4"/>
    </row>
    <row r="15523" spans="1:1" hidden="1">
      <c r="A15523" s="4"/>
    </row>
    <row r="15524" spans="1:1" hidden="1">
      <c r="A15524" s="4"/>
    </row>
    <row r="15525" spans="1:1" hidden="1">
      <c r="A15525" s="4"/>
    </row>
    <row r="15526" spans="1:1" hidden="1">
      <c r="A15526" s="4"/>
    </row>
    <row r="15527" spans="1:1" hidden="1">
      <c r="A15527" s="4"/>
    </row>
    <row r="15528" spans="1:1" hidden="1">
      <c r="A15528" s="4"/>
    </row>
    <row r="15529" spans="1:1" hidden="1">
      <c r="A15529" s="4"/>
    </row>
    <row r="15530" spans="1:1" hidden="1">
      <c r="A15530" s="4"/>
    </row>
    <row r="15531" spans="1:1" hidden="1">
      <c r="A15531" s="4"/>
    </row>
    <row r="15532" spans="1:1" hidden="1">
      <c r="A15532" s="4"/>
    </row>
    <row r="15533" spans="1:1" hidden="1">
      <c r="A15533" s="4"/>
    </row>
    <row r="15534" spans="1:1" hidden="1">
      <c r="A15534" s="4"/>
    </row>
    <row r="15535" spans="1:1" hidden="1">
      <c r="A15535" s="4"/>
    </row>
    <row r="15536" spans="1:1" hidden="1">
      <c r="A15536" s="4"/>
    </row>
    <row r="15537" spans="1:1" hidden="1">
      <c r="A15537" s="4"/>
    </row>
    <row r="15538" spans="1:1" hidden="1">
      <c r="A15538" s="4"/>
    </row>
    <row r="15539" spans="1:1" hidden="1">
      <c r="A15539" s="4"/>
    </row>
    <row r="15540" spans="1:1" hidden="1">
      <c r="A15540" s="4"/>
    </row>
    <row r="15541" spans="1:1" hidden="1">
      <c r="A15541" s="4"/>
    </row>
    <row r="15542" spans="1:1" hidden="1">
      <c r="A15542" s="4"/>
    </row>
    <row r="15543" spans="1:1" hidden="1">
      <c r="A15543" s="4"/>
    </row>
    <row r="15544" spans="1:1" hidden="1">
      <c r="A15544" s="4"/>
    </row>
    <row r="15545" spans="1:1" hidden="1">
      <c r="A15545" s="4"/>
    </row>
    <row r="15546" spans="1:1" hidden="1">
      <c r="A15546" s="4"/>
    </row>
    <row r="15547" spans="1:1" hidden="1">
      <c r="A15547" s="4"/>
    </row>
    <row r="15548" spans="1:1" hidden="1">
      <c r="A15548" s="4"/>
    </row>
    <row r="15549" spans="1:1" hidden="1">
      <c r="A15549" s="4"/>
    </row>
    <row r="15550" spans="1:1" hidden="1">
      <c r="A15550" s="4"/>
    </row>
    <row r="15551" spans="1:1" hidden="1">
      <c r="A15551" s="4"/>
    </row>
    <row r="15552" spans="1:1" hidden="1">
      <c r="A15552" s="4"/>
    </row>
    <row r="15553" spans="1:1" hidden="1">
      <c r="A15553" s="4"/>
    </row>
    <row r="15554" spans="1:1" hidden="1">
      <c r="A15554" s="4"/>
    </row>
    <row r="15555" spans="1:1" hidden="1">
      <c r="A15555" s="4"/>
    </row>
    <row r="15556" spans="1:1" hidden="1">
      <c r="A15556" s="4"/>
    </row>
    <row r="15557" spans="1:1" hidden="1">
      <c r="A15557" s="4"/>
    </row>
    <row r="15558" spans="1:1" hidden="1">
      <c r="A15558" s="4"/>
    </row>
    <row r="15559" spans="1:1" hidden="1">
      <c r="A15559" s="4"/>
    </row>
    <row r="15560" spans="1:1" hidden="1">
      <c r="A15560" s="4"/>
    </row>
    <row r="15561" spans="1:1" hidden="1">
      <c r="A15561" s="4"/>
    </row>
    <row r="15562" spans="1:1" hidden="1">
      <c r="A15562" s="4"/>
    </row>
    <row r="15563" spans="1:1" hidden="1">
      <c r="A15563" s="4"/>
    </row>
    <row r="15564" spans="1:1" hidden="1">
      <c r="A15564" s="4"/>
    </row>
    <row r="15565" spans="1:1" hidden="1">
      <c r="A15565" s="4"/>
    </row>
    <row r="15566" spans="1:1" hidden="1">
      <c r="A15566" s="4"/>
    </row>
    <row r="15567" spans="1:1" hidden="1">
      <c r="A15567" s="4"/>
    </row>
    <row r="15568" spans="1:1" hidden="1">
      <c r="A15568" s="4"/>
    </row>
    <row r="15569" spans="1:1" hidden="1">
      <c r="A15569" s="4"/>
    </row>
    <row r="15570" spans="1:1" hidden="1">
      <c r="A15570" s="4"/>
    </row>
    <row r="15571" spans="1:1" hidden="1">
      <c r="A15571" s="4"/>
    </row>
    <row r="15572" spans="1:1" hidden="1">
      <c r="A15572" s="4"/>
    </row>
    <row r="15573" spans="1:1" hidden="1">
      <c r="A15573" s="4"/>
    </row>
    <row r="15574" spans="1:1" hidden="1">
      <c r="A15574" s="4"/>
    </row>
    <row r="15575" spans="1:1" hidden="1">
      <c r="A15575" s="4"/>
    </row>
    <row r="15576" spans="1:1" hidden="1">
      <c r="A15576" s="4"/>
    </row>
    <row r="15577" spans="1:1" hidden="1">
      <c r="A15577" s="4"/>
    </row>
    <row r="15578" spans="1:1" hidden="1">
      <c r="A15578" s="4"/>
    </row>
    <row r="15579" spans="1:1" hidden="1">
      <c r="A15579" s="4"/>
    </row>
    <row r="15580" spans="1:1" hidden="1">
      <c r="A15580" s="4"/>
    </row>
    <row r="15581" spans="1:1" hidden="1">
      <c r="A15581" s="4"/>
    </row>
    <row r="15582" spans="1:1" hidden="1">
      <c r="A15582" s="4"/>
    </row>
    <row r="15583" spans="1:1" hidden="1">
      <c r="A15583" s="4"/>
    </row>
    <row r="15584" spans="1:1" hidden="1">
      <c r="A15584" s="4"/>
    </row>
    <row r="15585" spans="1:1" hidden="1">
      <c r="A15585" s="4"/>
    </row>
    <row r="15586" spans="1:1" hidden="1">
      <c r="A15586" s="4"/>
    </row>
    <row r="15587" spans="1:1" hidden="1">
      <c r="A15587" s="4"/>
    </row>
    <row r="15588" spans="1:1" hidden="1">
      <c r="A15588" s="4"/>
    </row>
    <row r="15589" spans="1:1" hidden="1">
      <c r="A15589" s="4"/>
    </row>
    <row r="15590" spans="1:1" hidden="1">
      <c r="A15590" s="4"/>
    </row>
    <row r="15591" spans="1:1" hidden="1">
      <c r="A15591" s="4"/>
    </row>
    <row r="15592" spans="1:1" hidden="1">
      <c r="A15592" s="4"/>
    </row>
    <row r="15593" spans="1:1" hidden="1">
      <c r="A15593" s="4"/>
    </row>
    <row r="15594" spans="1:1" hidden="1">
      <c r="A15594" s="4"/>
    </row>
    <row r="15595" spans="1:1" hidden="1">
      <c r="A15595" s="4"/>
    </row>
    <row r="15596" spans="1:1" hidden="1">
      <c r="A15596" s="4"/>
    </row>
    <row r="15597" spans="1:1" hidden="1">
      <c r="A15597" s="4"/>
    </row>
    <row r="15598" spans="1:1" hidden="1">
      <c r="A15598" s="4"/>
    </row>
    <row r="15599" spans="1:1" hidden="1">
      <c r="A15599" s="4"/>
    </row>
    <row r="15600" spans="1:1" hidden="1">
      <c r="A15600" s="4"/>
    </row>
    <row r="15601" spans="1:1" hidden="1">
      <c r="A15601" s="4"/>
    </row>
    <row r="15602" spans="1:1" hidden="1">
      <c r="A15602" s="4"/>
    </row>
    <row r="15603" spans="1:1" hidden="1">
      <c r="A15603" s="4"/>
    </row>
    <row r="15604" spans="1:1" hidden="1">
      <c r="A15604" s="4"/>
    </row>
    <row r="15605" spans="1:1" hidden="1">
      <c r="A15605" s="4"/>
    </row>
    <row r="15606" spans="1:1" hidden="1">
      <c r="A15606" s="4"/>
    </row>
    <row r="15607" spans="1:1" hidden="1">
      <c r="A15607" s="4"/>
    </row>
    <row r="15608" spans="1:1" hidden="1">
      <c r="A15608" s="4"/>
    </row>
    <row r="15609" spans="1:1" hidden="1">
      <c r="A15609" s="4"/>
    </row>
    <row r="15610" spans="1:1" hidden="1">
      <c r="A15610" s="4"/>
    </row>
    <row r="15611" spans="1:1" hidden="1">
      <c r="A15611" s="4"/>
    </row>
    <row r="15612" spans="1:1" hidden="1">
      <c r="A15612" s="4"/>
    </row>
    <row r="15613" spans="1:1" hidden="1">
      <c r="A15613" s="4"/>
    </row>
    <row r="15614" spans="1:1" hidden="1">
      <c r="A15614" s="4"/>
    </row>
    <row r="15615" spans="1:1" hidden="1">
      <c r="A15615" s="4"/>
    </row>
    <row r="15616" spans="1:1" hidden="1">
      <c r="A15616" s="4"/>
    </row>
    <row r="15617" spans="1:1" hidden="1">
      <c r="A15617" s="4"/>
    </row>
    <row r="15618" spans="1:1" hidden="1">
      <c r="A15618" s="4"/>
    </row>
    <row r="15619" spans="1:1" hidden="1">
      <c r="A15619" s="4"/>
    </row>
    <row r="15620" spans="1:1" hidden="1">
      <c r="A15620" s="4"/>
    </row>
    <row r="15621" spans="1:1" hidden="1">
      <c r="A15621" s="4"/>
    </row>
    <row r="15622" spans="1:1" hidden="1">
      <c r="A15622" s="4"/>
    </row>
    <row r="15623" spans="1:1" hidden="1">
      <c r="A15623" s="4"/>
    </row>
    <row r="15624" spans="1:1" hidden="1">
      <c r="A15624" s="4"/>
    </row>
    <row r="15625" spans="1:1" hidden="1">
      <c r="A15625" s="4"/>
    </row>
    <row r="15626" spans="1:1" hidden="1">
      <c r="A15626" s="4"/>
    </row>
    <row r="15627" spans="1:1" hidden="1">
      <c r="A15627" s="4"/>
    </row>
    <row r="15628" spans="1:1" hidden="1">
      <c r="A15628" s="4"/>
    </row>
    <row r="15629" spans="1:1" hidden="1">
      <c r="A15629" s="4"/>
    </row>
    <row r="15630" spans="1:1" hidden="1">
      <c r="A15630" s="4"/>
    </row>
    <row r="15631" spans="1:1" hidden="1">
      <c r="A15631" s="4"/>
    </row>
    <row r="15632" spans="1:1" hidden="1">
      <c r="A15632" s="4"/>
    </row>
    <row r="15633" spans="1:1" hidden="1">
      <c r="A15633" s="4"/>
    </row>
    <row r="15634" spans="1:1" hidden="1">
      <c r="A15634" s="4"/>
    </row>
    <row r="15635" spans="1:1" hidden="1">
      <c r="A15635" s="4"/>
    </row>
    <row r="15636" spans="1:1" hidden="1">
      <c r="A15636" s="4"/>
    </row>
    <row r="15637" spans="1:1" hidden="1">
      <c r="A15637" s="4"/>
    </row>
    <row r="15638" spans="1:1" hidden="1">
      <c r="A15638" s="4"/>
    </row>
    <row r="15639" spans="1:1" hidden="1">
      <c r="A15639" s="4"/>
    </row>
    <row r="15640" spans="1:1" hidden="1">
      <c r="A15640" s="4"/>
    </row>
    <row r="15641" spans="1:1" hidden="1">
      <c r="A15641" s="4"/>
    </row>
    <row r="15642" spans="1:1" hidden="1">
      <c r="A15642" s="4"/>
    </row>
    <row r="15643" spans="1:1" hidden="1">
      <c r="A15643" s="4"/>
    </row>
    <row r="15644" spans="1:1" hidden="1">
      <c r="A15644" s="4"/>
    </row>
    <row r="15645" spans="1:1" hidden="1">
      <c r="A15645" s="4"/>
    </row>
    <row r="15646" spans="1:1" hidden="1">
      <c r="A15646" s="4"/>
    </row>
    <row r="15647" spans="1:1" hidden="1">
      <c r="A15647" s="4"/>
    </row>
    <row r="15648" spans="1:1" hidden="1">
      <c r="A15648" s="4"/>
    </row>
    <row r="15649" spans="1:1" hidden="1">
      <c r="A15649" s="4"/>
    </row>
    <row r="15650" spans="1:1" hidden="1">
      <c r="A15650" s="4"/>
    </row>
    <row r="15651" spans="1:1" hidden="1">
      <c r="A15651" s="4"/>
    </row>
    <row r="15652" spans="1:1" hidden="1">
      <c r="A15652" s="4"/>
    </row>
    <row r="15653" spans="1:1" hidden="1">
      <c r="A15653" s="4"/>
    </row>
    <row r="15654" spans="1:1" hidden="1">
      <c r="A15654" s="4"/>
    </row>
    <row r="15655" spans="1:1" hidden="1">
      <c r="A15655" s="4"/>
    </row>
    <row r="15656" spans="1:1" hidden="1">
      <c r="A15656" s="4"/>
    </row>
    <row r="15657" spans="1:1" hidden="1">
      <c r="A15657" s="4"/>
    </row>
    <row r="15658" spans="1:1" hidden="1">
      <c r="A15658" s="4"/>
    </row>
    <row r="15659" spans="1:1" hidden="1">
      <c r="A15659" s="4"/>
    </row>
    <row r="15660" spans="1:1" hidden="1">
      <c r="A15660" s="4"/>
    </row>
    <row r="15661" spans="1:1" hidden="1">
      <c r="A15661" s="4"/>
    </row>
    <row r="15662" spans="1:1" hidden="1">
      <c r="A15662" s="4"/>
    </row>
    <row r="15663" spans="1:1" hidden="1">
      <c r="A15663" s="4"/>
    </row>
    <row r="15664" spans="1:1" hidden="1">
      <c r="A15664" s="4"/>
    </row>
    <row r="15665" spans="1:1" hidden="1">
      <c r="A15665" s="4"/>
    </row>
    <row r="15666" spans="1:1" hidden="1">
      <c r="A15666" s="4"/>
    </row>
    <row r="15667" spans="1:1" hidden="1">
      <c r="A15667" s="4"/>
    </row>
    <row r="15668" spans="1:1" hidden="1">
      <c r="A15668" s="4"/>
    </row>
    <row r="15669" spans="1:1" hidden="1">
      <c r="A15669" s="4"/>
    </row>
    <row r="15670" spans="1:1" hidden="1">
      <c r="A15670" s="4"/>
    </row>
    <row r="15671" spans="1:1" hidden="1">
      <c r="A15671" s="4"/>
    </row>
    <row r="15672" spans="1:1" hidden="1">
      <c r="A15672" s="4"/>
    </row>
    <row r="15673" spans="1:1" hidden="1">
      <c r="A15673" s="4"/>
    </row>
    <row r="15674" spans="1:1" hidden="1">
      <c r="A15674" s="4"/>
    </row>
    <row r="15675" spans="1:1" hidden="1">
      <c r="A15675" s="4"/>
    </row>
    <row r="15676" spans="1:1" hidden="1">
      <c r="A15676" s="4"/>
    </row>
    <row r="15677" spans="1:1" hidden="1">
      <c r="A15677" s="4"/>
    </row>
    <row r="15678" spans="1:1" hidden="1">
      <c r="A15678" s="4"/>
    </row>
    <row r="15679" spans="1:1" hidden="1">
      <c r="A15679" s="4"/>
    </row>
    <row r="15680" spans="1:1" hidden="1">
      <c r="A15680" s="4"/>
    </row>
    <row r="15681" spans="1:1" hidden="1">
      <c r="A15681" s="4"/>
    </row>
    <row r="15682" spans="1:1" hidden="1">
      <c r="A15682" s="4"/>
    </row>
    <row r="15683" spans="1:1" hidden="1">
      <c r="A15683" s="4"/>
    </row>
    <row r="15684" spans="1:1" hidden="1">
      <c r="A15684" s="4"/>
    </row>
    <row r="15685" spans="1:1" hidden="1">
      <c r="A15685" s="4"/>
    </row>
    <row r="15686" spans="1:1" hidden="1">
      <c r="A15686" s="4"/>
    </row>
    <row r="15687" spans="1:1" hidden="1">
      <c r="A15687" s="4"/>
    </row>
    <row r="15688" spans="1:1" hidden="1">
      <c r="A15688" s="4"/>
    </row>
    <row r="15689" spans="1:1" hidden="1">
      <c r="A15689" s="4"/>
    </row>
    <row r="15690" spans="1:1" hidden="1">
      <c r="A15690" s="4"/>
    </row>
    <row r="15691" spans="1:1" hidden="1">
      <c r="A15691" s="4"/>
    </row>
    <row r="15692" spans="1:1" hidden="1">
      <c r="A15692" s="4"/>
    </row>
    <row r="15693" spans="1:1" hidden="1">
      <c r="A15693" s="4"/>
    </row>
    <row r="15694" spans="1:1" hidden="1">
      <c r="A15694" s="4"/>
    </row>
    <row r="15695" spans="1:1" hidden="1">
      <c r="A15695" s="4"/>
    </row>
    <row r="15696" spans="1:1" hidden="1">
      <c r="A15696" s="4"/>
    </row>
    <row r="15697" spans="1:1" hidden="1">
      <c r="A15697" s="4"/>
    </row>
    <row r="15698" spans="1:1" hidden="1">
      <c r="A15698" s="4"/>
    </row>
    <row r="15699" spans="1:1" hidden="1">
      <c r="A15699" s="4"/>
    </row>
    <row r="15700" spans="1:1" hidden="1">
      <c r="A15700" s="4"/>
    </row>
    <row r="15701" spans="1:1" hidden="1">
      <c r="A15701" s="4"/>
    </row>
    <row r="15702" spans="1:1" hidden="1">
      <c r="A15702" s="4"/>
    </row>
    <row r="15703" spans="1:1" hidden="1">
      <c r="A15703" s="4"/>
    </row>
    <row r="15704" spans="1:1" hidden="1">
      <c r="A15704" s="4"/>
    </row>
    <row r="15705" spans="1:1" hidden="1">
      <c r="A15705" s="4"/>
    </row>
    <row r="15706" spans="1:1" hidden="1">
      <c r="A15706" s="4"/>
    </row>
    <row r="15707" spans="1:1" hidden="1">
      <c r="A15707" s="4"/>
    </row>
    <row r="15708" spans="1:1" hidden="1">
      <c r="A15708" s="4"/>
    </row>
    <row r="15709" spans="1:1" hidden="1">
      <c r="A15709" s="4"/>
    </row>
    <row r="15710" spans="1:1" hidden="1">
      <c r="A15710" s="4"/>
    </row>
    <row r="15711" spans="1:1" hidden="1">
      <c r="A15711" s="4"/>
    </row>
    <row r="15712" spans="1:1" hidden="1">
      <c r="A15712" s="4"/>
    </row>
    <row r="15713" spans="1:1" hidden="1">
      <c r="A15713" s="4"/>
    </row>
    <row r="15714" spans="1:1" hidden="1">
      <c r="A15714" s="4"/>
    </row>
    <row r="15715" spans="1:1" hidden="1">
      <c r="A15715" s="4"/>
    </row>
    <row r="15716" spans="1:1" hidden="1">
      <c r="A15716" s="4"/>
    </row>
    <row r="15717" spans="1:1" hidden="1">
      <c r="A15717" s="4"/>
    </row>
    <row r="15718" spans="1:1" hidden="1">
      <c r="A15718" s="4"/>
    </row>
    <row r="15719" spans="1:1" hidden="1">
      <c r="A15719" s="4"/>
    </row>
    <row r="15720" spans="1:1" hidden="1">
      <c r="A15720" s="4"/>
    </row>
    <row r="15721" spans="1:1" hidden="1">
      <c r="A15721" s="4"/>
    </row>
    <row r="15722" spans="1:1" hidden="1">
      <c r="A15722" s="4"/>
    </row>
    <row r="15723" spans="1:1" hidden="1">
      <c r="A15723" s="4"/>
    </row>
    <row r="15724" spans="1:1" hidden="1">
      <c r="A15724" s="4"/>
    </row>
    <row r="15725" spans="1:1" hidden="1">
      <c r="A15725" s="4"/>
    </row>
    <row r="15726" spans="1:1" hidden="1">
      <c r="A15726" s="4"/>
    </row>
    <row r="15727" spans="1:1" hidden="1">
      <c r="A15727" s="4"/>
    </row>
    <row r="15728" spans="1:1" hidden="1">
      <c r="A15728" s="4"/>
    </row>
    <row r="15729" spans="1:1" hidden="1">
      <c r="A15729" s="4"/>
    </row>
    <row r="15730" spans="1:1" hidden="1">
      <c r="A15730" s="4"/>
    </row>
    <row r="15731" spans="1:1" hidden="1">
      <c r="A15731" s="4"/>
    </row>
    <row r="15732" spans="1:1" hidden="1">
      <c r="A15732" s="4"/>
    </row>
    <row r="15733" spans="1:1" hidden="1">
      <c r="A15733" s="4"/>
    </row>
    <row r="15734" spans="1:1" hidden="1">
      <c r="A15734" s="4"/>
    </row>
    <row r="15735" spans="1:1" hidden="1">
      <c r="A15735" s="4"/>
    </row>
    <row r="15736" spans="1:1" hidden="1">
      <c r="A15736" s="4"/>
    </row>
    <row r="15737" spans="1:1" hidden="1">
      <c r="A15737" s="4"/>
    </row>
    <row r="15738" spans="1:1" hidden="1">
      <c r="A15738" s="4"/>
    </row>
    <row r="15739" spans="1:1" hidden="1">
      <c r="A15739" s="4"/>
    </row>
    <row r="15740" spans="1:1" hidden="1">
      <c r="A15740" s="4"/>
    </row>
    <row r="15741" spans="1:1" hidden="1">
      <c r="A15741" s="4"/>
    </row>
    <row r="15742" spans="1:1" hidden="1">
      <c r="A15742" s="4"/>
    </row>
    <row r="15743" spans="1:1" hidden="1">
      <c r="A15743" s="4"/>
    </row>
    <row r="15744" spans="1:1" hidden="1">
      <c r="A15744" s="4"/>
    </row>
    <row r="15745" spans="1:1" hidden="1">
      <c r="A15745" s="4"/>
    </row>
    <row r="15746" spans="1:1" hidden="1">
      <c r="A15746" s="4"/>
    </row>
    <row r="15747" spans="1:1" hidden="1">
      <c r="A15747" s="4"/>
    </row>
    <row r="15748" spans="1:1" hidden="1">
      <c r="A15748" s="4"/>
    </row>
    <row r="15749" spans="1:1" hidden="1">
      <c r="A15749" s="4"/>
    </row>
    <row r="15750" spans="1:1" hidden="1">
      <c r="A15750" s="4"/>
    </row>
    <row r="15751" spans="1:1" hidden="1">
      <c r="A15751" s="4"/>
    </row>
    <row r="15752" spans="1:1" hidden="1">
      <c r="A15752" s="4"/>
    </row>
    <row r="15753" spans="1:1" hidden="1">
      <c r="A15753" s="4"/>
    </row>
    <row r="15754" spans="1:1" hidden="1">
      <c r="A15754" s="4"/>
    </row>
    <row r="15755" spans="1:1" hidden="1">
      <c r="A15755" s="4"/>
    </row>
    <row r="15756" spans="1:1" hidden="1">
      <c r="A15756" s="4"/>
    </row>
    <row r="15757" spans="1:1" hidden="1">
      <c r="A15757" s="4"/>
    </row>
    <row r="15758" spans="1:1" hidden="1">
      <c r="A15758" s="4"/>
    </row>
    <row r="15759" spans="1:1" hidden="1">
      <c r="A15759" s="4"/>
    </row>
    <row r="15760" spans="1:1" hidden="1">
      <c r="A15760" s="4"/>
    </row>
    <row r="15761" spans="1:1" hidden="1">
      <c r="A15761" s="4"/>
    </row>
    <row r="15762" spans="1:1" hidden="1">
      <c r="A15762" s="4"/>
    </row>
    <row r="15763" spans="1:1" hidden="1">
      <c r="A15763" s="4"/>
    </row>
    <row r="15764" spans="1:1" hidden="1">
      <c r="A15764" s="4"/>
    </row>
    <row r="15765" spans="1:1" hidden="1">
      <c r="A15765" s="4"/>
    </row>
    <row r="15766" spans="1:1" hidden="1">
      <c r="A15766" s="4"/>
    </row>
    <row r="15767" spans="1:1" hidden="1">
      <c r="A15767" s="4"/>
    </row>
    <row r="15768" spans="1:1" hidden="1">
      <c r="A15768" s="4"/>
    </row>
    <row r="15769" spans="1:1" hidden="1">
      <c r="A15769" s="4"/>
    </row>
    <row r="15770" spans="1:1" hidden="1">
      <c r="A15770" s="4"/>
    </row>
    <row r="15771" spans="1:1" hidden="1">
      <c r="A15771" s="4"/>
    </row>
    <row r="15772" spans="1:1" hidden="1">
      <c r="A15772" s="4"/>
    </row>
    <row r="15773" spans="1:1" hidden="1">
      <c r="A15773" s="4"/>
    </row>
    <row r="15774" spans="1:1" hidden="1">
      <c r="A15774" s="4"/>
    </row>
    <row r="15775" spans="1:1" hidden="1">
      <c r="A15775" s="4"/>
    </row>
    <row r="15776" spans="1:1" hidden="1">
      <c r="A15776" s="4"/>
    </row>
    <row r="15777" spans="1:1" hidden="1">
      <c r="A15777" s="4"/>
    </row>
    <row r="15778" spans="1:1" hidden="1">
      <c r="A15778" s="4"/>
    </row>
    <row r="15779" spans="1:1" hidden="1">
      <c r="A15779" s="4"/>
    </row>
    <row r="15780" spans="1:1" hidden="1">
      <c r="A15780" s="4"/>
    </row>
    <row r="15781" spans="1:1" hidden="1">
      <c r="A15781" s="4"/>
    </row>
    <row r="15782" spans="1:1" hidden="1">
      <c r="A15782" s="4"/>
    </row>
    <row r="15783" spans="1:1" hidden="1">
      <c r="A15783" s="4"/>
    </row>
    <row r="15784" spans="1:1" hidden="1">
      <c r="A15784" s="4"/>
    </row>
    <row r="15785" spans="1:1" hidden="1">
      <c r="A15785" s="4"/>
    </row>
    <row r="15786" spans="1:1" hidden="1">
      <c r="A15786" s="4"/>
    </row>
    <row r="15787" spans="1:1" hidden="1">
      <c r="A15787" s="4"/>
    </row>
    <row r="15788" spans="1:1" hidden="1">
      <c r="A15788" s="4"/>
    </row>
    <row r="15789" spans="1:1" hidden="1">
      <c r="A15789" s="4"/>
    </row>
    <row r="15790" spans="1:1" hidden="1">
      <c r="A15790" s="4"/>
    </row>
    <row r="15791" spans="1:1" hidden="1">
      <c r="A15791" s="4"/>
    </row>
    <row r="15792" spans="1:1" hidden="1">
      <c r="A15792" s="4"/>
    </row>
    <row r="15793" spans="1:1" hidden="1">
      <c r="A15793" s="4"/>
    </row>
    <row r="15794" spans="1:1" hidden="1">
      <c r="A15794" s="4"/>
    </row>
    <row r="15795" spans="1:1" hidden="1">
      <c r="A15795" s="4"/>
    </row>
    <row r="15796" spans="1:1" hidden="1">
      <c r="A15796" s="4"/>
    </row>
    <row r="15797" spans="1:1" hidden="1">
      <c r="A15797" s="4"/>
    </row>
    <row r="15798" spans="1:1" hidden="1">
      <c r="A15798" s="4"/>
    </row>
    <row r="15799" spans="1:1" hidden="1">
      <c r="A15799" s="4"/>
    </row>
    <row r="15800" spans="1:1" hidden="1">
      <c r="A15800" s="4"/>
    </row>
    <row r="15801" spans="1:1" hidden="1">
      <c r="A15801" s="4"/>
    </row>
    <row r="15802" spans="1:1" hidden="1">
      <c r="A15802" s="4"/>
    </row>
    <row r="15803" spans="1:1" hidden="1">
      <c r="A15803" s="4"/>
    </row>
    <row r="15804" spans="1:1" hidden="1">
      <c r="A15804" s="4"/>
    </row>
    <row r="15805" spans="1:1" hidden="1">
      <c r="A15805" s="4"/>
    </row>
    <row r="15806" spans="1:1" hidden="1">
      <c r="A15806" s="4"/>
    </row>
    <row r="15807" spans="1:1" hidden="1">
      <c r="A15807" s="4"/>
    </row>
    <row r="15808" spans="1:1" hidden="1">
      <c r="A15808" s="4"/>
    </row>
    <row r="15809" spans="1:1" hidden="1">
      <c r="A15809" s="4"/>
    </row>
    <row r="15810" spans="1:1" hidden="1">
      <c r="A15810" s="4"/>
    </row>
    <row r="15811" spans="1:1" hidden="1">
      <c r="A15811" s="4"/>
    </row>
    <row r="15812" spans="1:1" hidden="1">
      <c r="A15812" s="4"/>
    </row>
    <row r="15813" spans="1:1" hidden="1">
      <c r="A15813" s="4"/>
    </row>
    <row r="15814" spans="1:1" hidden="1">
      <c r="A15814" s="4"/>
    </row>
    <row r="15815" spans="1:1" hidden="1">
      <c r="A15815" s="4"/>
    </row>
    <row r="15816" spans="1:1" hidden="1">
      <c r="A15816" s="4"/>
    </row>
    <row r="15817" spans="1:1" hidden="1">
      <c r="A15817" s="4"/>
    </row>
    <row r="15818" spans="1:1" hidden="1">
      <c r="A15818" s="4"/>
    </row>
    <row r="15819" spans="1:1" hidden="1">
      <c r="A15819" s="4"/>
    </row>
    <row r="15820" spans="1:1" hidden="1">
      <c r="A15820" s="4"/>
    </row>
    <row r="15821" spans="1:1" hidden="1">
      <c r="A15821" s="4"/>
    </row>
    <row r="15822" spans="1:1" hidden="1">
      <c r="A15822" s="4"/>
    </row>
    <row r="15823" spans="1:1" hidden="1">
      <c r="A15823" s="4"/>
    </row>
    <row r="15824" spans="1:1" hidden="1">
      <c r="A15824" s="4"/>
    </row>
    <row r="15825" spans="1:1" hidden="1">
      <c r="A15825" s="4"/>
    </row>
    <row r="15826" spans="1:1" hidden="1">
      <c r="A15826" s="4"/>
    </row>
    <row r="15827" spans="1:1" hidden="1">
      <c r="A15827" s="4"/>
    </row>
    <row r="15828" spans="1:1" hidden="1">
      <c r="A15828" s="4"/>
    </row>
    <row r="15829" spans="1:1" hidden="1">
      <c r="A15829" s="4"/>
    </row>
    <row r="15830" spans="1:1" hidden="1">
      <c r="A15830" s="4"/>
    </row>
    <row r="15831" spans="1:1" hidden="1">
      <c r="A15831" s="4"/>
    </row>
    <row r="15832" spans="1:1" hidden="1">
      <c r="A15832" s="4"/>
    </row>
    <row r="15833" spans="1:1" hidden="1">
      <c r="A15833" s="4"/>
    </row>
    <row r="15834" spans="1:1" hidden="1">
      <c r="A15834" s="4"/>
    </row>
    <row r="15835" spans="1:1" hidden="1">
      <c r="A15835" s="4"/>
    </row>
    <row r="15836" spans="1:1" hidden="1">
      <c r="A15836" s="4"/>
    </row>
    <row r="15837" spans="1:1" hidden="1">
      <c r="A15837" s="4"/>
    </row>
    <row r="15838" spans="1:1" hidden="1">
      <c r="A15838" s="4"/>
    </row>
    <row r="15839" spans="1:1" hidden="1">
      <c r="A15839" s="4"/>
    </row>
    <row r="15840" spans="1:1" hidden="1">
      <c r="A15840" s="4"/>
    </row>
    <row r="15841" spans="1:1" hidden="1">
      <c r="A15841" s="4"/>
    </row>
    <row r="15842" spans="1:1" hidden="1">
      <c r="A15842" s="4"/>
    </row>
    <row r="15843" spans="1:1" hidden="1">
      <c r="A15843" s="4"/>
    </row>
    <row r="15844" spans="1:1" hidden="1">
      <c r="A15844" s="4"/>
    </row>
    <row r="15845" spans="1:1" hidden="1">
      <c r="A15845" s="4"/>
    </row>
    <row r="15846" spans="1:1" hidden="1">
      <c r="A15846" s="4"/>
    </row>
    <row r="15847" spans="1:1" hidden="1">
      <c r="A15847" s="4"/>
    </row>
    <row r="15848" spans="1:1" hidden="1">
      <c r="A15848" s="4"/>
    </row>
    <row r="15849" spans="1:1" hidden="1">
      <c r="A15849" s="4"/>
    </row>
    <row r="15850" spans="1:1" hidden="1">
      <c r="A15850" s="4"/>
    </row>
    <row r="15851" spans="1:1" hidden="1">
      <c r="A15851" s="4"/>
    </row>
    <row r="15852" spans="1:1" hidden="1">
      <c r="A15852" s="4"/>
    </row>
    <row r="15853" spans="1:1" hidden="1">
      <c r="A15853" s="4"/>
    </row>
    <row r="15854" spans="1:1" hidden="1">
      <c r="A15854" s="4"/>
    </row>
    <row r="15855" spans="1:1" hidden="1">
      <c r="A15855" s="4"/>
    </row>
    <row r="15856" spans="1:1" hidden="1">
      <c r="A15856" s="4"/>
    </row>
    <row r="15857" spans="1:1" hidden="1">
      <c r="A15857" s="4"/>
    </row>
    <row r="15858" spans="1:1" hidden="1">
      <c r="A15858" s="4"/>
    </row>
    <row r="15859" spans="1:1" hidden="1">
      <c r="A15859" s="4"/>
    </row>
    <row r="15860" spans="1:1" hidden="1">
      <c r="A15860" s="4"/>
    </row>
    <row r="15861" spans="1:1" hidden="1">
      <c r="A15861" s="4"/>
    </row>
    <row r="15862" spans="1:1" hidden="1">
      <c r="A15862" s="4"/>
    </row>
    <row r="15863" spans="1:1" hidden="1">
      <c r="A15863" s="4"/>
    </row>
    <row r="15864" spans="1:1" hidden="1">
      <c r="A15864" s="4"/>
    </row>
    <row r="15865" spans="1:1" hidden="1">
      <c r="A15865" s="4"/>
    </row>
    <row r="15866" spans="1:1" hidden="1">
      <c r="A15866" s="4"/>
    </row>
    <row r="15867" spans="1:1" hidden="1">
      <c r="A15867" s="4"/>
    </row>
    <row r="15868" spans="1:1" hidden="1">
      <c r="A15868" s="4"/>
    </row>
    <row r="15869" spans="1:1" hidden="1">
      <c r="A15869" s="4"/>
    </row>
    <row r="15870" spans="1:1" hidden="1">
      <c r="A15870" s="4"/>
    </row>
    <row r="15871" spans="1:1" hidden="1">
      <c r="A15871" s="4"/>
    </row>
    <row r="15872" spans="1:1" hidden="1">
      <c r="A15872" s="4"/>
    </row>
    <row r="15873" spans="1:1" hidden="1">
      <c r="A15873" s="4"/>
    </row>
    <row r="15874" spans="1:1" hidden="1">
      <c r="A15874" s="4"/>
    </row>
    <row r="15875" spans="1:1" hidden="1">
      <c r="A15875" s="4"/>
    </row>
    <row r="15876" spans="1:1" hidden="1">
      <c r="A15876" s="4"/>
    </row>
    <row r="15877" spans="1:1" hidden="1">
      <c r="A15877" s="4"/>
    </row>
    <row r="15878" spans="1:1" hidden="1">
      <c r="A15878" s="4"/>
    </row>
    <row r="15879" spans="1:1" hidden="1">
      <c r="A15879" s="4"/>
    </row>
    <row r="15880" spans="1:1" hidden="1">
      <c r="A15880" s="4"/>
    </row>
    <row r="15881" spans="1:1" hidden="1">
      <c r="A15881" s="4"/>
    </row>
    <row r="15882" spans="1:1" hidden="1">
      <c r="A15882" s="4"/>
    </row>
    <row r="15883" spans="1:1" hidden="1">
      <c r="A15883" s="4"/>
    </row>
    <row r="15884" spans="1:1" hidden="1">
      <c r="A15884" s="4"/>
    </row>
    <row r="15885" spans="1:1" hidden="1">
      <c r="A15885" s="4"/>
    </row>
    <row r="15886" spans="1:1" hidden="1">
      <c r="A15886" s="4"/>
    </row>
    <row r="15887" spans="1:1" hidden="1">
      <c r="A15887" s="4"/>
    </row>
    <row r="15888" spans="1:1" hidden="1">
      <c r="A15888" s="4"/>
    </row>
    <row r="15889" spans="1:1" hidden="1">
      <c r="A15889" s="4"/>
    </row>
    <row r="15890" spans="1:1" hidden="1">
      <c r="A15890" s="4"/>
    </row>
    <row r="15891" spans="1:1" hidden="1">
      <c r="A15891" s="4"/>
    </row>
    <row r="15892" spans="1:1" hidden="1">
      <c r="A15892" s="4"/>
    </row>
    <row r="15893" spans="1:1" hidden="1">
      <c r="A15893" s="4"/>
    </row>
    <row r="15894" spans="1:1" hidden="1">
      <c r="A15894" s="4"/>
    </row>
    <row r="15895" spans="1:1" hidden="1">
      <c r="A15895" s="4"/>
    </row>
    <row r="15896" spans="1:1" hidden="1">
      <c r="A15896" s="4"/>
    </row>
    <row r="15897" spans="1:1" hidden="1">
      <c r="A15897" s="4"/>
    </row>
    <row r="15898" spans="1:1" hidden="1">
      <c r="A15898" s="4"/>
    </row>
    <row r="15899" spans="1:1" hidden="1">
      <c r="A15899" s="4"/>
    </row>
    <row r="15900" spans="1:1" hidden="1">
      <c r="A15900" s="4"/>
    </row>
    <row r="15901" spans="1:1" hidden="1">
      <c r="A15901" s="4"/>
    </row>
    <row r="15902" spans="1:1" hidden="1">
      <c r="A15902" s="4"/>
    </row>
    <row r="15903" spans="1:1" hidden="1">
      <c r="A15903" s="4"/>
    </row>
    <row r="15904" spans="1:1" hidden="1">
      <c r="A15904" s="4"/>
    </row>
    <row r="15905" spans="1:1" hidden="1">
      <c r="A15905" s="4"/>
    </row>
    <row r="15906" spans="1:1" hidden="1">
      <c r="A15906" s="4"/>
    </row>
    <row r="15907" spans="1:1" hidden="1">
      <c r="A15907" s="4"/>
    </row>
    <row r="15908" spans="1:1" hidden="1">
      <c r="A15908" s="4"/>
    </row>
    <row r="15909" spans="1:1" hidden="1">
      <c r="A15909" s="4"/>
    </row>
    <row r="15910" spans="1:1" hidden="1">
      <c r="A15910" s="4"/>
    </row>
    <row r="15911" spans="1:1" hidden="1">
      <c r="A15911" s="4"/>
    </row>
    <row r="15912" spans="1:1" hidden="1">
      <c r="A15912" s="4"/>
    </row>
    <row r="15913" spans="1:1" hidden="1">
      <c r="A15913" s="4"/>
    </row>
    <row r="15914" spans="1:1" hidden="1">
      <c r="A15914" s="4"/>
    </row>
    <row r="15915" spans="1:1" hidden="1">
      <c r="A15915" s="4"/>
    </row>
    <row r="15916" spans="1:1" hidden="1">
      <c r="A15916" s="4"/>
    </row>
    <row r="15917" spans="1:1" hidden="1">
      <c r="A15917" s="4"/>
    </row>
    <row r="15918" spans="1:1" hidden="1">
      <c r="A15918" s="4"/>
    </row>
    <row r="15919" spans="1:1" hidden="1">
      <c r="A15919" s="4"/>
    </row>
    <row r="15920" spans="1:1" hidden="1">
      <c r="A15920" s="4"/>
    </row>
    <row r="15921" spans="1:1" hidden="1">
      <c r="A15921" s="4"/>
    </row>
    <row r="15922" spans="1:1" hidden="1">
      <c r="A15922" s="4"/>
    </row>
    <row r="15923" spans="1:1" hidden="1">
      <c r="A15923" s="4"/>
    </row>
    <row r="15924" spans="1:1" hidden="1">
      <c r="A15924" s="4"/>
    </row>
    <row r="15925" spans="1:1" hidden="1">
      <c r="A15925" s="4"/>
    </row>
    <row r="15926" spans="1:1" hidden="1">
      <c r="A15926" s="4"/>
    </row>
    <row r="15927" spans="1:1" hidden="1">
      <c r="A15927" s="4"/>
    </row>
    <row r="15928" spans="1:1" hidden="1">
      <c r="A15928" s="4"/>
    </row>
    <row r="15929" spans="1:1" hidden="1">
      <c r="A15929" s="4"/>
    </row>
    <row r="15930" spans="1:1" hidden="1">
      <c r="A15930" s="4"/>
    </row>
    <row r="15931" spans="1:1" hidden="1">
      <c r="A15931" s="4"/>
    </row>
    <row r="15932" spans="1:1" hidden="1">
      <c r="A15932" s="4"/>
    </row>
    <row r="15933" spans="1:1" hidden="1">
      <c r="A15933" s="4"/>
    </row>
    <row r="15934" spans="1:1" hidden="1">
      <c r="A15934" s="4"/>
    </row>
    <row r="15935" spans="1:1" hidden="1">
      <c r="A15935" s="4"/>
    </row>
    <row r="15936" spans="1:1" hidden="1">
      <c r="A15936" s="4"/>
    </row>
    <row r="15937" spans="1:1" hidden="1">
      <c r="A15937" s="4"/>
    </row>
    <row r="15938" spans="1:1" hidden="1">
      <c r="A15938" s="4"/>
    </row>
    <row r="15939" spans="1:1" hidden="1">
      <c r="A15939" s="4"/>
    </row>
    <row r="15940" spans="1:1" hidden="1">
      <c r="A15940" s="4"/>
    </row>
    <row r="15941" spans="1:1" hidden="1">
      <c r="A15941" s="4"/>
    </row>
    <row r="15942" spans="1:1" hidden="1">
      <c r="A15942" s="4"/>
    </row>
    <row r="15943" spans="1:1" hidden="1">
      <c r="A15943" s="4"/>
    </row>
    <row r="15944" spans="1:1" hidden="1">
      <c r="A15944" s="4"/>
    </row>
    <row r="15945" spans="1:1" hidden="1">
      <c r="A15945" s="4"/>
    </row>
    <row r="15946" spans="1:1" hidden="1">
      <c r="A15946" s="4"/>
    </row>
    <row r="15947" spans="1:1" hidden="1">
      <c r="A15947" s="4"/>
    </row>
    <row r="15948" spans="1:1" hidden="1">
      <c r="A15948" s="4"/>
    </row>
    <row r="15949" spans="1:1" hidden="1">
      <c r="A15949" s="4"/>
    </row>
    <row r="15950" spans="1:1" hidden="1">
      <c r="A15950" s="4"/>
    </row>
    <row r="15951" spans="1:1" hidden="1">
      <c r="A15951" s="4"/>
    </row>
    <row r="15952" spans="1:1" hidden="1">
      <c r="A15952" s="4"/>
    </row>
    <row r="15953" spans="1:1" hidden="1">
      <c r="A15953" s="4"/>
    </row>
    <row r="15954" spans="1:1" hidden="1">
      <c r="A15954" s="4"/>
    </row>
    <row r="15955" spans="1:1" hidden="1">
      <c r="A15955" s="4"/>
    </row>
    <row r="15956" spans="1:1" hidden="1">
      <c r="A15956" s="4"/>
    </row>
    <row r="15957" spans="1:1" hidden="1">
      <c r="A15957" s="4"/>
    </row>
    <row r="15958" spans="1:1" hidden="1">
      <c r="A15958" s="4"/>
    </row>
    <row r="15959" spans="1:1" hidden="1">
      <c r="A15959" s="4"/>
    </row>
    <row r="15960" spans="1:1" hidden="1">
      <c r="A15960" s="4"/>
    </row>
    <row r="15961" spans="1:1" hidden="1">
      <c r="A15961" s="4"/>
    </row>
    <row r="15962" spans="1:1" hidden="1">
      <c r="A15962" s="4"/>
    </row>
    <row r="15963" spans="1:1" hidden="1">
      <c r="A15963" s="4"/>
    </row>
    <row r="15964" spans="1:1" hidden="1">
      <c r="A15964" s="4"/>
    </row>
    <row r="15965" spans="1:1" hidden="1">
      <c r="A15965" s="4"/>
    </row>
    <row r="15966" spans="1:1" hidden="1">
      <c r="A15966" s="4"/>
    </row>
    <row r="15967" spans="1:1" hidden="1">
      <c r="A15967" s="4"/>
    </row>
    <row r="15968" spans="1:1" hidden="1">
      <c r="A15968" s="4"/>
    </row>
    <row r="15969" spans="1:1" hidden="1">
      <c r="A15969" s="4"/>
    </row>
    <row r="15970" spans="1:1" hidden="1">
      <c r="A15970" s="4"/>
    </row>
    <row r="15971" spans="1:1" hidden="1">
      <c r="A15971" s="4"/>
    </row>
    <row r="15972" spans="1:1" hidden="1">
      <c r="A15972" s="4"/>
    </row>
    <row r="15973" spans="1:1" hidden="1">
      <c r="A15973" s="4"/>
    </row>
    <row r="15974" spans="1:1" hidden="1">
      <c r="A15974" s="4"/>
    </row>
    <row r="15975" spans="1:1" hidden="1">
      <c r="A15975" s="4"/>
    </row>
    <row r="15976" spans="1:1" hidden="1">
      <c r="A15976" s="4"/>
    </row>
    <row r="15977" spans="1:1" hidden="1">
      <c r="A15977" s="4"/>
    </row>
    <row r="15978" spans="1:1" hidden="1">
      <c r="A15978" s="4"/>
    </row>
    <row r="15979" spans="1:1" hidden="1">
      <c r="A15979" s="4"/>
    </row>
    <row r="15980" spans="1:1" hidden="1">
      <c r="A15980" s="4"/>
    </row>
    <row r="15981" spans="1:1" hidden="1">
      <c r="A15981" s="4"/>
    </row>
    <row r="15982" spans="1:1" hidden="1">
      <c r="A15982" s="4"/>
    </row>
    <row r="15983" spans="1:1" hidden="1">
      <c r="A15983" s="4"/>
    </row>
    <row r="15984" spans="1:1" hidden="1">
      <c r="A15984" s="4"/>
    </row>
    <row r="15985" spans="1:1" hidden="1">
      <c r="A15985" s="4"/>
    </row>
    <row r="15986" spans="1:1" hidden="1">
      <c r="A15986" s="4"/>
    </row>
    <row r="15987" spans="1:1" hidden="1">
      <c r="A15987" s="4"/>
    </row>
    <row r="15988" spans="1:1" hidden="1">
      <c r="A15988" s="4"/>
    </row>
    <row r="15989" spans="1:1" hidden="1">
      <c r="A15989" s="4"/>
    </row>
    <row r="15990" spans="1:1" hidden="1">
      <c r="A15990" s="4"/>
    </row>
    <row r="15991" spans="1:1" hidden="1">
      <c r="A15991" s="4"/>
    </row>
    <row r="15992" spans="1:1" hidden="1">
      <c r="A15992" s="4"/>
    </row>
    <row r="15993" spans="1:1" hidden="1">
      <c r="A15993" s="4"/>
    </row>
    <row r="15994" spans="1:1" hidden="1">
      <c r="A15994" s="4"/>
    </row>
    <row r="15995" spans="1:1" hidden="1">
      <c r="A15995" s="4"/>
    </row>
    <row r="15996" spans="1:1" hidden="1">
      <c r="A15996" s="4"/>
    </row>
    <row r="15997" spans="1:1" hidden="1">
      <c r="A15997" s="4"/>
    </row>
    <row r="15998" spans="1:1" hidden="1">
      <c r="A15998" s="4"/>
    </row>
    <row r="15999" spans="1:1" hidden="1">
      <c r="A15999" s="4"/>
    </row>
    <row r="16000" spans="1:1" hidden="1">
      <c r="A16000" s="4"/>
    </row>
    <row r="16001" spans="1:1" hidden="1">
      <c r="A16001" s="4"/>
    </row>
    <row r="16002" spans="1:1" hidden="1">
      <c r="A16002" s="4"/>
    </row>
    <row r="16003" spans="1:1" hidden="1">
      <c r="A16003" s="4"/>
    </row>
    <row r="16004" spans="1:1" hidden="1">
      <c r="A16004" s="4"/>
    </row>
    <row r="16005" spans="1:1" hidden="1">
      <c r="A16005" s="4"/>
    </row>
    <row r="16006" spans="1:1" hidden="1">
      <c r="A16006" s="4"/>
    </row>
    <row r="16007" spans="1:1" hidden="1">
      <c r="A16007" s="4"/>
    </row>
    <row r="16008" spans="1:1" hidden="1">
      <c r="A16008" s="4"/>
    </row>
    <row r="16009" spans="1:1" hidden="1">
      <c r="A16009" s="4"/>
    </row>
    <row r="16010" spans="1:1" hidden="1">
      <c r="A16010" s="4"/>
    </row>
    <row r="16011" spans="1:1" hidden="1">
      <c r="A16011" s="4"/>
    </row>
    <row r="16012" spans="1:1" hidden="1">
      <c r="A16012" s="4"/>
    </row>
    <row r="16013" spans="1:1" hidden="1">
      <c r="A16013" s="4"/>
    </row>
    <row r="16014" spans="1:1" hidden="1">
      <c r="A16014" s="4"/>
    </row>
    <row r="16015" spans="1:1" hidden="1">
      <c r="A16015" s="4"/>
    </row>
    <row r="16016" spans="1:1" hidden="1">
      <c r="A16016" s="4"/>
    </row>
    <row r="16017" spans="1:1" hidden="1">
      <c r="A16017" s="4"/>
    </row>
    <row r="16018" spans="1:1" hidden="1">
      <c r="A16018" s="4"/>
    </row>
    <row r="16019" spans="1:1" hidden="1">
      <c r="A16019" s="4"/>
    </row>
    <row r="16020" spans="1:1" hidden="1">
      <c r="A16020" s="4"/>
    </row>
    <row r="16021" spans="1:1" hidden="1">
      <c r="A16021" s="4"/>
    </row>
    <row r="16022" spans="1:1" hidden="1">
      <c r="A16022" s="4"/>
    </row>
    <row r="16023" spans="1:1" hidden="1">
      <c r="A16023" s="4"/>
    </row>
    <row r="16024" spans="1:1" hidden="1">
      <c r="A16024" s="4"/>
    </row>
    <row r="16025" spans="1:1" hidden="1">
      <c r="A16025" s="4"/>
    </row>
    <row r="16026" spans="1:1" hidden="1">
      <c r="A16026" s="4"/>
    </row>
    <row r="16027" spans="1:1" hidden="1">
      <c r="A16027" s="4"/>
    </row>
    <row r="16028" spans="1:1" hidden="1">
      <c r="A16028" s="4"/>
    </row>
    <row r="16029" spans="1:1" hidden="1">
      <c r="A16029" s="4"/>
    </row>
    <row r="16030" spans="1:1" hidden="1">
      <c r="A16030" s="4"/>
    </row>
    <row r="16031" spans="1:1" hidden="1">
      <c r="A16031" s="4"/>
    </row>
    <row r="16032" spans="1:1" hidden="1">
      <c r="A16032" s="4"/>
    </row>
    <row r="16033" spans="1:1" hidden="1">
      <c r="A16033" s="4"/>
    </row>
    <row r="16034" spans="1:1" hidden="1">
      <c r="A16034" s="4"/>
    </row>
    <row r="16035" spans="1:1" hidden="1">
      <c r="A16035" s="4"/>
    </row>
    <row r="16036" spans="1:1" hidden="1">
      <c r="A16036" s="4"/>
    </row>
    <row r="16037" spans="1:1" hidden="1">
      <c r="A16037" s="4"/>
    </row>
    <row r="16038" spans="1:1" hidden="1">
      <c r="A16038" s="4"/>
    </row>
    <row r="16039" spans="1:1" hidden="1">
      <c r="A16039" s="4"/>
    </row>
    <row r="16040" spans="1:1" hidden="1">
      <c r="A16040" s="4"/>
    </row>
    <row r="16041" spans="1:1" hidden="1">
      <c r="A16041" s="4"/>
    </row>
    <row r="16042" spans="1:1" hidden="1">
      <c r="A16042" s="4"/>
    </row>
    <row r="16043" spans="1:1" hidden="1">
      <c r="A16043" s="4"/>
    </row>
    <row r="16044" spans="1:1" hidden="1">
      <c r="A16044" s="4"/>
    </row>
    <row r="16045" spans="1:1" hidden="1">
      <c r="A16045" s="4"/>
    </row>
    <row r="16046" spans="1:1" hidden="1">
      <c r="A16046" s="4"/>
    </row>
    <row r="16047" spans="1:1" hidden="1">
      <c r="A16047" s="4"/>
    </row>
    <row r="16048" spans="1:1" hidden="1">
      <c r="A16048" s="4"/>
    </row>
    <row r="16049" spans="1:1" hidden="1">
      <c r="A16049" s="4"/>
    </row>
    <row r="16050" spans="1:1" hidden="1">
      <c r="A16050" s="4"/>
    </row>
    <row r="16051" spans="1:1" hidden="1">
      <c r="A16051" s="4"/>
    </row>
    <row r="16052" spans="1:1" hidden="1">
      <c r="A16052" s="4"/>
    </row>
    <row r="16053" spans="1:1" hidden="1">
      <c r="A16053" s="4"/>
    </row>
    <row r="16054" spans="1:1" hidden="1">
      <c r="A16054" s="4"/>
    </row>
    <row r="16055" spans="1:1" hidden="1">
      <c r="A16055" s="4"/>
    </row>
    <row r="16056" spans="1:1" hidden="1">
      <c r="A16056" s="4"/>
    </row>
    <row r="16057" spans="1:1" hidden="1">
      <c r="A16057" s="4"/>
    </row>
    <row r="16058" spans="1:1" hidden="1">
      <c r="A16058" s="4"/>
    </row>
    <row r="16059" spans="1:1" hidden="1">
      <c r="A16059" s="4"/>
    </row>
    <row r="16060" spans="1:1" hidden="1">
      <c r="A16060" s="4"/>
    </row>
    <row r="16061" spans="1:1" hidden="1">
      <c r="A16061" s="4"/>
    </row>
    <row r="16062" spans="1:1" hidden="1">
      <c r="A16062" s="4"/>
    </row>
    <row r="16063" spans="1:1" hidden="1">
      <c r="A16063" s="4"/>
    </row>
    <row r="16064" spans="1:1" hidden="1">
      <c r="A16064" s="4"/>
    </row>
    <row r="16065" spans="1:1" hidden="1">
      <c r="A16065" s="4"/>
    </row>
    <row r="16066" spans="1:1" hidden="1">
      <c r="A16066" s="4"/>
    </row>
    <row r="16067" spans="1:1" hidden="1">
      <c r="A16067" s="4"/>
    </row>
    <row r="16068" spans="1:1" hidden="1">
      <c r="A16068" s="4"/>
    </row>
    <row r="16069" spans="1:1" hidden="1">
      <c r="A16069" s="4"/>
    </row>
    <row r="16070" spans="1:1" hidden="1">
      <c r="A16070" s="4"/>
    </row>
    <row r="16071" spans="1:1" hidden="1">
      <c r="A16071" s="4"/>
    </row>
    <row r="16072" spans="1:1" hidden="1">
      <c r="A16072" s="4"/>
    </row>
    <row r="16073" spans="1:1" hidden="1">
      <c r="A16073" s="4"/>
    </row>
    <row r="16074" spans="1:1" hidden="1">
      <c r="A16074" s="4"/>
    </row>
    <row r="16075" spans="1:1" hidden="1">
      <c r="A16075" s="4"/>
    </row>
    <row r="16076" spans="1:1" hidden="1">
      <c r="A16076" s="4"/>
    </row>
    <row r="16077" spans="1:1" hidden="1">
      <c r="A16077" s="4"/>
    </row>
    <row r="16078" spans="1:1" hidden="1">
      <c r="A16078" s="4"/>
    </row>
    <row r="16079" spans="1:1" hidden="1">
      <c r="A16079" s="4"/>
    </row>
    <row r="16080" spans="1:1" hidden="1">
      <c r="A16080" s="4"/>
    </row>
    <row r="16081" spans="1:1" hidden="1">
      <c r="A16081" s="4"/>
    </row>
    <row r="16082" spans="1:1" hidden="1">
      <c r="A16082" s="4"/>
    </row>
    <row r="16083" spans="1:1" hidden="1">
      <c r="A16083" s="4"/>
    </row>
    <row r="16084" spans="1:1" hidden="1">
      <c r="A16084" s="4"/>
    </row>
    <row r="16085" spans="1:1" hidden="1">
      <c r="A16085" s="4"/>
    </row>
    <row r="16086" spans="1:1" hidden="1">
      <c r="A16086" s="4"/>
    </row>
    <row r="16087" spans="1:1" hidden="1">
      <c r="A16087" s="4"/>
    </row>
    <row r="16088" spans="1:1" hidden="1">
      <c r="A16088" s="4"/>
    </row>
    <row r="16089" spans="1:1" hidden="1">
      <c r="A16089" s="4"/>
    </row>
    <row r="16090" spans="1:1" hidden="1">
      <c r="A16090" s="4"/>
    </row>
    <row r="16091" spans="1:1" hidden="1">
      <c r="A16091" s="4"/>
    </row>
    <row r="16092" spans="1:1" hidden="1">
      <c r="A16092" s="4"/>
    </row>
    <row r="16093" spans="1:1" hidden="1">
      <c r="A16093" s="4"/>
    </row>
    <row r="16094" spans="1:1" hidden="1">
      <c r="A16094" s="4"/>
    </row>
    <row r="16095" spans="1:1" hidden="1">
      <c r="A16095" s="4"/>
    </row>
    <row r="16096" spans="1:1" hidden="1">
      <c r="A16096" s="4"/>
    </row>
    <row r="16097" spans="1:1" hidden="1">
      <c r="A16097" s="4"/>
    </row>
    <row r="16098" spans="1:1" hidden="1">
      <c r="A16098" s="4"/>
    </row>
    <row r="16099" spans="1:1" hidden="1">
      <c r="A16099" s="4"/>
    </row>
    <row r="16100" spans="1:1" hidden="1">
      <c r="A16100" s="4"/>
    </row>
    <row r="16101" spans="1:1" hidden="1">
      <c r="A16101" s="4"/>
    </row>
    <row r="16102" spans="1:1" hidden="1">
      <c r="A16102" s="4"/>
    </row>
    <row r="16103" spans="1:1" hidden="1">
      <c r="A16103" s="4"/>
    </row>
    <row r="16104" spans="1:1" hidden="1">
      <c r="A16104" s="4"/>
    </row>
    <row r="16105" spans="1:1" hidden="1">
      <c r="A16105" s="4"/>
    </row>
    <row r="16106" spans="1:1" hidden="1">
      <c r="A16106" s="4"/>
    </row>
    <row r="16107" spans="1:1" hidden="1">
      <c r="A16107" s="4"/>
    </row>
    <row r="16108" spans="1:1" hidden="1">
      <c r="A16108" s="4"/>
    </row>
    <row r="16109" spans="1:1" hidden="1">
      <c r="A16109" s="4"/>
    </row>
    <row r="16110" spans="1:1" hidden="1">
      <c r="A16110" s="4"/>
    </row>
    <row r="16111" spans="1:1" hidden="1">
      <c r="A16111" s="4"/>
    </row>
    <row r="16112" spans="1:1" hidden="1">
      <c r="A16112" s="4"/>
    </row>
    <row r="16113" spans="1:1" hidden="1">
      <c r="A16113" s="4"/>
    </row>
    <row r="16114" spans="1:1" hidden="1">
      <c r="A16114" s="4"/>
    </row>
    <row r="16115" spans="1:1" hidden="1">
      <c r="A16115" s="4"/>
    </row>
    <row r="16116" spans="1:1" hidden="1">
      <c r="A16116" s="4"/>
    </row>
    <row r="16117" spans="1:1" hidden="1">
      <c r="A16117" s="4"/>
    </row>
    <row r="16118" spans="1:1" hidden="1">
      <c r="A16118" s="4"/>
    </row>
    <row r="16119" spans="1:1" hidden="1">
      <c r="A16119" s="4"/>
    </row>
    <row r="16120" spans="1:1" hidden="1">
      <c r="A16120" s="4"/>
    </row>
    <row r="16121" spans="1:1" hidden="1">
      <c r="A16121" s="4"/>
    </row>
    <row r="16122" spans="1:1" hidden="1">
      <c r="A16122" s="4"/>
    </row>
    <row r="16123" spans="1:1" hidden="1">
      <c r="A16123" s="4"/>
    </row>
    <row r="16124" spans="1:1" hidden="1">
      <c r="A16124" s="4"/>
    </row>
    <row r="16125" spans="1:1" hidden="1">
      <c r="A16125" s="4"/>
    </row>
    <row r="16126" spans="1:1" hidden="1">
      <c r="A16126" s="4"/>
    </row>
    <row r="16127" spans="1:1" hidden="1">
      <c r="A16127" s="4"/>
    </row>
    <row r="16128" spans="1:1" hidden="1">
      <c r="A16128" s="4"/>
    </row>
    <row r="16129" spans="1:1" hidden="1">
      <c r="A16129" s="4"/>
    </row>
    <row r="16130" spans="1:1" hidden="1">
      <c r="A16130" s="4"/>
    </row>
    <row r="16131" spans="1:1" hidden="1">
      <c r="A16131" s="4"/>
    </row>
    <row r="16132" spans="1:1" hidden="1">
      <c r="A16132" s="4"/>
    </row>
    <row r="16133" spans="1:1" hidden="1">
      <c r="A16133" s="4"/>
    </row>
    <row r="16134" spans="1:1" hidden="1">
      <c r="A16134" s="4"/>
    </row>
    <row r="16135" spans="1:1" hidden="1">
      <c r="A16135" s="4"/>
    </row>
    <row r="16136" spans="1:1" hidden="1">
      <c r="A16136" s="4"/>
    </row>
    <row r="16137" spans="1:1" hidden="1">
      <c r="A16137" s="4"/>
    </row>
    <row r="16138" spans="1:1" hidden="1">
      <c r="A16138" s="4"/>
    </row>
    <row r="16139" spans="1:1" hidden="1">
      <c r="A16139" s="4"/>
    </row>
    <row r="16140" spans="1:1" hidden="1">
      <c r="A16140" s="4"/>
    </row>
    <row r="16141" spans="1:1" hidden="1">
      <c r="A16141" s="4"/>
    </row>
    <row r="16142" spans="1:1" hidden="1">
      <c r="A16142" s="4"/>
    </row>
    <row r="16143" spans="1:1" hidden="1">
      <c r="A16143" s="4"/>
    </row>
    <row r="16144" spans="1:1" hidden="1">
      <c r="A16144" s="4"/>
    </row>
    <row r="16145" spans="1:1" hidden="1">
      <c r="A16145" s="4"/>
    </row>
    <row r="16146" spans="1:1" hidden="1">
      <c r="A16146" s="4"/>
    </row>
    <row r="16147" spans="1:1" hidden="1">
      <c r="A16147" s="4"/>
    </row>
    <row r="16148" spans="1:1" hidden="1">
      <c r="A16148" s="4"/>
    </row>
    <row r="16149" spans="1:1" hidden="1">
      <c r="A16149" s="4"/>
    </row>
    <row r="16150" spans="1:1" hidden="1">
      <c r="A16150" s="4"/>
    </row>
    <row r="16151" spans="1:1" hidden="1">
      <c r="A16151" s="4"/>
    </row>
    <row r="16152" spans="1:1" hidden="1">
      <c r="A16152" s="4"/>
    </row>
    <row r="16153" spans="1:1" hidden="1">
      <c r="A16153" s="4"/>
    </row>
    <row r="16154" spans="1:1" hidden="1">
      <c r="A16154" s="4"/>
    </row>
    <row r="16155" spans="1:1" hidden="1">
      <c r="A16155" s="4"/>
    </row>
    <row r="16156" spans="1:1" hidden="1">
      <c r="A16156" s="4"/>
    </row>
    <row r="16157" spans="1:1" hidden="1">
      <c r="A16157" s="4"/>
    </row>
    <row r="16158" spans="1:1" hidden="1">
      <c r="A16158" s="4"/>
    </row>
    <row r="16159" spans="1:1" hidden="1">
      <c r="A16159" s="4"/>
    </row>
    <row r="16160" spans="1:1" hidden="1">
      <c r="A16160" s="4"/>
    </row>
    <row r="16161" spans="1:1" hidden="1">
      <c r="A16161" s="4"/>
    </row>
    <row r="16162" spans="1:1" hidden="1">
      <c r="A16162" s="4"/>
    </row>
    <row r="16163" spans="1:1" hidden="1">
      <c r="A16163" s="4"/>
    </row>
    <row r="16164" spans="1:1" hidden="1">
      <c r="A16164" s="4"/>
    </row>
    <row r="16165" spans="1:1" hidden="1">
      <c r="A16165" s="4"/>
    </row>
    <row r="16166" spans="1:1" hidden="1">
      <c r="A16166" s="4"/>
    </row>
    <row r="16167" spans="1:1" hidden="1">
      <c r="A16167" s="4"/>
    </row>
    <row r="16168" spans="1:1" hidden="1">
      <c r="A16168" s="4"/>
    </row>
    <row r="16169" spans="1:1" hidden="1">
      <c r="A16169" s="4"/>
    </row>
    <row r="16170" spans="1:1" hidden="1">
      <c r="A16170" s="4"/>
    </row>
    <row r="16171" spans="1:1" hidden="1">
      <c r="A16171" s="4"/>
    </row>
    <row r="16172" spans="1:1" hidden="1">
      <c r="A16172" s="4"/>
    </row>
    <row r="16173" spans="1:1" hidden="1">
      <c r="A16173" s="4"/>
    </row>
    <row r="16174" spans="1:1" hidden="1">
      <c r="A16174" s="4"/>
    </row>
    <row r="16175" spans="1:1" hidden="1">
      <c r="A16175" s="4"/>
    </row>
    <row r="16176" spans="1:1" hidden="1">
      <c r="A16176" s="4"/>
    </row>
    <row r="16177" spans="1:1" hidden="1">
      <c r="A16177" s="4"/>
    </row>
    <row r="16178" spans="1:1" hidden="1">
      <c r="A16178" s="4"/>
    </row>
    <row r="16179" spans="1:1" hidden="1">
      <c r="A16179" s="4"/>
    </row>
    <row r="16180" spans="1:1" hidden="1">
      <c r="A16180" s="4"/>
    </row>
    <row r="16181" spans="1:1" hidden="1">
      <c r="A16181" s="4"/>
    </row>
    <row r="16182" spans="1:1" hidden="1">
      <c r="A16182" s="4"/>
    </row>
    <row r="16183" spans="1:1" hidden="1">
      <c r="A16183" s="4"/>
    </row>
    <row r="16184" spans="1:1" hidden="1">
      <c r="A16184" s="4"/>
    </row>
    <row r="16185" spans="1:1" hidden="1">
      <c r="A16185" s="4"/>
    </row>
    <row r="16186" spans="1:1" hidden="1">
      <c r="A16186" s="4"/>
    </row>
    <row r="16187" spans="1:1" hidden="1">
      <c r="A16187" s="4"/>
    </row>
    <row r="16188" spans="1:1" hidden="1">
      <c r="A16188" s="4"/>
    </row>
    <row r="16189" spans="1:1" hidden="1">
      <c r="A16189" s="4"/>
    </row>
    <row r="16190" spans="1:1" hidden="1">
      <c r="A16190" s="4"/>
    </row>
    <row r="16191" spans="1:1" hidden="1">
      <c r="A16191" s="4"/>
    </row>
    <row r="16192" spans="1:1" hidden="1">
      <c r="A16192" s="4"/>
    </row>
    <row r="16193" spans="1:1" hidden="1">
      <c r="A16193" s="4"/>
    </row>
    <row r="16194" spans="1:1" hidden="1">
      <c r="A16194" s="4"/>
    </row>
    <row r="16195" spans="1:1" hidden="1">
      <c r="A16195" s="4"/>
    </row>
    <row r="16196" spans="1:1" hidden="1">
      <c r="A16196" s="4"/>
    </row>
    <row r="16197" spans="1:1" hidden="1">
      <c r="A16197" s="4"/>
    </row>
    <row r="16198" spans="1:1" hidden="1">
      <c r="A16198" s="4"/>
    </row>
    <row r="16199" spans="1:1" hidden="1">
      <c r="A16199" s="4"/>
    </row>
    <row r="16200" spans="1:1" hidden="1">
      <c r="A16200" s="4"/>
    </row>
    <row r="16201" spans="1:1" hidden="1">
      <c r="A16201" s="4"/>
    </row>
    <row r="16202" spans="1:1" hidden="1">
      <c r="A16202" s="4"/>
    </row>
    <row r="16203" spans="1:1" hidden="1">
      <c r="A16203" s="4"/>
    </row>
    <row r="16204" spans="1:1" hidden="1">
      <c r="A16204" s="4"/>
    </row>
    <row r="16205" spans="1:1" hidden="1">
      <c r="A16205" s="4"/>
    </row>
    <row r="16206" spans="1:1" hidden="1">
      <c r="A16206" s="4"/>
    </row>
    <row r="16207" spans="1:1" hidden="1">
      <c r="A16207" s="4"/>
    </row>
    <row r="16208" spans="1:1" hidden="1">
      <c r="A16208" s="4"/>
    </row>
    <row r="16209" spans="1:1" hidden="1">
      <c r="A16209" s="4"/>
    </row>
    <row r="16210" spans="1:1" hidden="1">
      <c r="A16210" s="4"/>
    </row>
    <row r="16211" spans="1:1" hidden="1">
      <c r="A16211" s="4"/>
    </row>
    <row r="16212" spans="1:1" hidden="1">
      <c r="A16212" s="4"/>
    </row>
    <row r="16213" spans="1:1" hidden="1">
      <c r="A16213" s="4"/>
    </row>
    <row r="16214" spans="1:1" hidden="1">
      <c r="A16214" s="4"/>
    </row>
    <row r="16215" spans="1:1" hidden="1">
      <c r="A16215" s="4"/>
    </row>
    <row r="16216" spans="1:1" hidden="1">
      <c r="A16216" s="4"/>
    </row>
    <row r="16217" spans="1:1" hidden="1">
      <c r="A16217" s="4"/>
    </row>
    <row r="16218" spans="1:1" hidden="1">
      <c r="A16218" s="4"/>
    </row>
    <row r="16219" spans="1:1" hidden="1">
      <c r="A16219" s="4"/>
    </row>
    <row r="16220" spans="1:1" hidden="1">
      <c r="A16220" s="4"/>
    </row>
    <row r="16221" spans="1:1" hidden="1">
      <c r="A16221" s="4"/>
    </row>
    <row r="16222" spans="1:1" hidden="1">
      <c r="A16222" s="4"/>
    </row>
    <row r="16223" spans="1:1" hidden="1">
      <c r="A16223" s="4"/>
    </row>
    <row r="16224" spans="1:1" hidden="1">
      <c r="A16224" s="4"/>
    </row>
    <row r="16225" spans="1:1" hidden="1">
      <c r="A16225" s="4"/>
    </row>
    <row r="16226" spans="1:1" hidden="1">
      <c r="A16226" s="4"/>
    </row>
    <row r="16227" spans="1:1" hidden="1">
      <c r="A16227" s="4"/>
    </row>
    <row r="16228" spans="1:1" hidden="1">
      <c r="A16228" s="4"/>
    </row>
    <row r="16229" spans="1:1" hidden="1">
      <c r="A16229" s="4"/>
    </row>
    <row r="16230" spans="1:1" hidden="1">
      <c r="A16230" s="4"/>
    </row>
    <row r="16231" spans="1:1" hidden="1">
      <c r="A16231" s="4"/>
    </row>
    <row r="16232" spans="1:1" hidden="1">
      <c r="A16232" s="4"/>
    </row>
    <row r="16233" spans="1:1" hidden="1">
      <c r="A16233" s="4"/>
    </row>
    <row r="16234" spans="1:1" hidden="1">
      <c r="A16234" s="4"/>
    </row>
    <row r="16235" spans="1:1" hidden="1">
      <c r="A16235" s="4"/>
    </row>
    <row r="16236" spans="1:1" hidden="1">
      <c r="A16236" s="4"/>
    </row>
    <row r="16237" spans="1:1" hidden="1">
      <c r="A16237" s="4"/>
    </row>
    <row r="16238" spans="1:1" hidden="1">
      <c r="A16238" s="4"/>
    </row>
    <row r="16239" spans="1:1" hidden="1">
      <c r="A16239" s="4"/>
    </row>
    <row r="16240" spans="1:1" hidden="1">
      <c r="A16240" s="4"/>
    </row>
    <row r="16241" spans="1:1" hidden="1">
      <c r="A16241" s="4"/>
    </row>
    <row r="16242" spans="1:1" hidden="1">
      <c r="A16242" s="4"/>
    </row>
    <row r="16243" spans="1:1" hidden="1">
      <c r="A16243" s="4"/>
    </row>
    <row r="16244" spans="1:1" hidden="1">
      <c r="A16244" s="4"/>
    </row>
    <row r="16245" spans="1:1" hidden="1">
      <c r="A16245" s="4"/>
    </row>
    <row r="16246" spans="1:1" hidden="1">
      <c r="A16246" s="4"/>
    </row>
    <row r="16247" spans="1:1" hidden="1">
      <c r="A16247" s="4"/>
    </row>
    <row r="16248" spans="1:1" hidden="1">
      <c r="A16248" s="4"/>
    </row>
    <row r="16249" spans="1:1" hidden="1">
      <c r="A16249" s="4"/>
    </row>
    <row r="16250" spans="1:1" hidden="1">
      <c r="A16250" s="4"/>
    </row>
    <row r="16251" spans="1:1" hidden="1">
      <c r="A16251" s="4"/>
    </row>
    <row r="16252" spans="1:1" hidden="1">
      <c r="A16252" s="4"/>
    </row>
    <row r="16253" spans="1:1" hidden="1">
      <c r="A16253" s="4"/>
    </row>
    <row r="16254" spans="1:1" hidden="1">
      <c r="A16254" s="4"/>
    </row>
    <row r="16255" spans="1:1" hidden="1">
      <c r="A16255" s="4"/>
    </row>
    <row r="16256" spans="1:1" hidden="1">
      <c r="A16256" s="4"/>
    </row>
    <row r="16257" spans="1:1" hidden="1">
      <c r="A16257" s="4"/>
    </row>
    <row r="16258" spans="1:1" hidden="1">
      <c r="A16258" s="4"/>
    </row>
    <row r="16259" spans="1:1" hidden="1">
      <c r="A16259" s="4"/>
    </row>
    <row r="16260" spans="1:1" hidden="1">
      <c r="A16260" s="4"/>
    </row>
    <row r="16261" spans="1:1" hidden="1">
      <c r="A16261" s="4"/>
    </row>
    <row r="16262" spans="1:1" hidden="1">
      <c r="A16262" s="4"/>
    </row>
    <row r="16263" spans="1:1" hidden="1">
      <c r="A16263" s="4"/>
    </row>
    <row r="16264" spans="1:1" hidden="1">
      <c r="A16264" s="4"/>
    </row>
    <row r="16265" spans="1:1" hidden="1">
      <c r="A16265" s="4"/>
    </row>
    <row r="16266" spans="1:1" hidden="1">
      <c r="A16266" s="4"/>
    </row>
    <row r="16267" spans="1:1" hidden="1">
      <c r="A16267" s="4"/>
    </row>
    <row r="16268" spans="1:1" hidden="1">
      <c r="A16268" s="4"/>
    </row>
    <row r="16269" spans="1:1" hidden="1">
      <c r="A16269" s="4"/>
    </row>
    <row r="16270" spans="1:1" hidden="1">
      <c r="A16270" s="4"/>
    </row>
    <row r="16271" spans="1:1" hidden="1">
      <c r="A16271" s="4"/>
    </row>
    <row r="16272" spans="1:1" hidden="1">
      <c r="A16272" s="4"/>
    </row>
    <row r="16273" spans="1:1" hidden="1">
      <c r="A16273" s="4"/>
    </row>
    <row r="16274" spans="1:1" hidden="1">
      <c r="A16274" s="4"/>
    </row>
    <row r="16275" spans="1:1" hidden="1">
      <c r="A16275" s="4"/>
    </row>
    <row r="16276" spans="1:1" hidden="1">
      <c r="A16276" s="4"/>
    </row>
    <row r="16277" spans="1:1" hidden="1">
      <c r="A16277" s="4"/>
    </row>
    <row r="16278" spans="1:1" hidden="1">
      <c r="A16278" s="4"/>
    </row>
    <row r="16279" spans="1:1" hidden="1">
      <c r="A16279" s="4"/>
    </row>
    <row r="16280" spans="1:1" hidden="1">
      <c r="A16280" s="4"/>
    </row>
    <row r="16281" spans="1:1" hidden="1">
      <c r="A16281" s="4"/>
    </row>
    <row r="16282" spans="1:1" hidden="1">
      <c r="A16282" s="4"/>
    </row>
    <row r="16283" spans="1:1" hidden="1">
      <c r="A16283" s="4"/>
    </row>
    <row r="16284" spans="1:1" hidden="1">
      <c r="A16284" s="4"/>
    </row>
    <row r="16285" spans="1:1" hidden="1">
      <c r="A16285" s="4"/>
    </row>
    <row r="16286" spans="1:1" hidden="1">
      <c r="A16286" s="4"/>
    </row>
    <row r="16287" spans="1:1" hidden="1">
      <c r="A16287" s="4"/>
    </row>
    <row r="16288" spans="1:1" hidden="1">
      <c r="A16288" s="4"/>
    </row>
    <row r="16289" spans="1:1" hidden="1">
      <c r="A16289" s="4"/>
    </row>
    <row r="16290" spans="1:1" hidden="1">
      <c r="A16290" s="4"/>
    </row>
    <row r="16291" spans="1:1" hidden="1">
      <c r="A16291" s="4"/>
    </row>
    <row r="16292" spans="1:1" hidden="1">
      <c r="A16292" s="4"/>
    </row>
    <row r="16293" spans="1:1" hidden="1">
      <c r="A16293" s="4"/>
    </row>
    <row r="16294" spans="1:1" hidden="1">
      <c r="A16294" s="4"/>
    </row>
    <row r="16295" spans="1:1" hidden="1">
      <c r="A16295" s="4"/>
    </row>
    <row r="16296" spans="1:1" hidden="1">
      <c r="A16296" s="4"/>
    </row>
    <row r="16297" spans="1:1" hidden="1">
      <c r="A16297" s="4"/>
    </row>
    <row r="16298" spans="1:1" hidden="1">
      <c r="A16298" s="4"/>
    </row>
    <row r="16299" spans="1:1" hidden="1">
      <c r="A16299" s="4"/>
    </row>
    <row r="16300" spans="1:1" hidden="1">
      <c r="A16300" s="4"/>
    </row>
    <row r="16301" spans="1:1" hidden="1">
      <c r="A16301" s="4"/>
    </row>
    <row r="16302" spans="1:1" hidden="1">
      <c r="A16302" s="4"/>
    </row>
    <row r="16303" spans="1:1" hidden="1">
      <c r="A16303" s="4"/>
    </row>
    <row r="16304" spans="1:1" hidden="1">
      <c r="A16304" s="4"/>
    </row>
    <row r="16305" spans="1:1" hidden="1">
      <c r="A16305" s="4"/>
    </row>
    <row r="16306" spans="1:1" hidden="1">
      <c r="A16306" s="4"/>
    </row>
    <row r="16307" spans="1:1" hidden="1">
      <c r="A16307" s="4"/>
    </row>
    <row r="16308" spans="1:1" hidden="1">
      <c r="A16308" s="4"/>
    </row>
    <row r="16309" spans="1:1" hidden="1">
      <c r="A16309" s="4"/>
    </row>
    <row r="16310" spans="1:1" hidden="1">
      <c r="A16310" s="4"/>
    </row>
    <row r="16311" spans="1:1" hidden="1">
      <c r="A16311" s="4"/>
    </row>
    <row r="16312" spans="1:1" hidden="1">
      <c r="A16312" s="4"/>
    </row>
    <row r="16313" spans="1:1" hidden="1">
      <c r="A16313" s="4"/>
    </row>
    <row r="16314" spans="1:1" hidden="1">
      <c r="A16314" s="4"/>
    </row>
    <row r="16315" spans="1:1" hidden="1">
      <c r="A16315" s="4"/>
    </row>
    <row r="16316" spans="1:1" hidden="1">
      <c r="A16316" s="4"/>
    </row>
    <row r="16317" spans="1:1" hidden="1">
      <c r="A16317" s="4"/>
    </row>
    <row r="16318" spans="1:1" hidden="1">
      <c r="A16318" s="4"/>
    </row>
    <row r="16319" spans="1:1" hidden="1">
      <c r="A16319" s="4"/>
    </row>
    <row r="16320" spans="1:1" hidden="1">
      <c r="A16320" s="4"/>
    </row>
    <row r="16321" spans="1:1" hidden="1">
      <c r="A16321" s="4"/>
    </row>
    <row r="16322" spans="1:1" hidden="1">
      <c r="A16322" s="4"/>
    </row>
    <row r="16323" spans="1:1" hidden="1">
      <c r="A16323" s="4"/>
    </row>
    <row r="16324" spans="1:1" hidden="1">
      <c r="A16324" s="4"/>
    </row>
    <row r="16325" spans="1:1" hidden="1">
      <c r="A16325" s="4"/>
    </row>
    <row r="16326" spans="1:1" hidden="1">
      <c r="A16326" s="4"/>
    </row>
    <row r="16327" spans="1:1" hidden="1">
      <c r="A16327" s="4"/>
    </row>
    <row r="16328" spans="1:1" hidden="1">
      <c r="A16328" s="4"/>
    </row>
    <row r="16329" spans="1:1" hidden="1">
      <c r="A16329" s="4"/>
    </row>
    <row r="16330" spans="1:1" hidden="1">
      <c r="A16330" s="4"/>
    </row>
    <row r="16331" spans="1:1" hidden="1">
      <c r="A16331" s="4"/>
    </row>
    <row r="16332" spans="1:1" hidden="1">
      <c r="A16332" s="4"/>
    </row>
    <row r="16333" spans="1:1" hidden="1">
      <c r="A16333" s="4"/>
    </row>
    <row r="16334" spans="1:1" hidden="1">
      <c r="A16334" s="4"/>
    </row>
    <row r="16335" spans="1:1" hidden="1">
      <c r="A16335" s="4"/>
    </row>
    <row r="16336" spans="1:1" hidden="1">
      <c r="A16336" s="4"/>
    </row>
    <row r="16337" spans="1:1" hidden="1">
      <c r="A16337" s="4"/>
    </row>
    <row r="16338" spans="1:1" hidden="1">
      <c r="A16338" s="4"/>
    </row>
    <row r="16339" spans="1:1" hidden="1">
      <c r="A16339" s="4"/>
    </row>
    <row r="16340" spans="1:1" hidden="1">
      <c r="A16340" s="4"/>
    </row>
    <row r="16341" spans="1:1" hidden="1">
      <c r="A16341" s="4"/>
    </row>
    <row r="16342" spans="1:1" hidden="1">
      <c r="A16342" s="4"/>
    </row>
    <row r="16343" spans="1:1" hidden="1">
      <c r="A16343" s="4"/>
    </row>
    <row r="16344" spans="1:1" hidden="1">
      <c r="A16344" s="4"/>
    </row>
    <row r="16345" spans="1:1" hidden="1">
      <c r="A16345" s="4"/>
    </row>
    <row r="16346" spans="1:1" hidden="1">
      <c r="A16346" s="4"/>
    </row>
    <row r="16347" spans="1:1" hidden="1">
      <c r="A16347" s="4"/>
    </row>
    <row r="16348" spans="1:1" hidden="1">
      <c r="A16348" s="4"/>
    </row>
    <row r="16349" spans="1:1" hidden="1">
      <c r="A16349" s="4"/>
    </row>
    <row r="16350" spans="1:1" hidden="1">
      <c r="A16350" s="4"/>
    </row>
    <row r="16351" spans="1:1" hidden="1">
      <c r="A16351" s="4"/>
    </row>
    <row r="16352" spans="1:1" hidden="1">
      <c r="A16352" s="4"/>
    </row>
    <row r="16353" spans="1:1" hidden="1">
      <c r="A16353" s="4"/>
    </row>
    <row r="16354" spans="1:1" hidden="1">
      <c r="A16354" s="4"/>
    </row>
    <row r="16355" spans="1:1" hidden="1">
      <c r="A16355" s="4"/>
    </row>
    <row r="16356" spans="1:1" hidden="1">
      <c r="A16356" s="4"/>
    </row>
    <row r="16357" spans="1:1" hidden="1">
      <c r="A16357" s="4"/>
    </row>
    <row r="16358" spans="1:1" hidden="1">
      <c r="A16358" s="4"/>
    </row>
    <row r="16359" spans="1:1" hidden="1">
      <c r="A16359" s="4"/>
    </row>
    <row r="16360" spans="1:1" hidden="1">
      <c r="A16360" s="4"/>
    </row>
    <row r="16361" spans="1:1" hidden="1">
      <c r="A16361" s="4"/>
    </row>
    <row r="16362" spans="1:1" hidden="1">
      <c r="A16362" s="4"/>
    </row>
    <row r="16363" spans="1:1" hidden="1">
      <c r="A16363" s="4"/>
    </row>
    <row r="16364" spans="1:1" hidden="1">
      <c r="A16364" s="4"/>
    </row>
    <row r="16365" spans="1:1" hidden="1">
      <c r="A16365" s="4"/>
    </row>
    <row r="16366" spans="1:1" hidden="1">
      <c r="A16366" s="4"/>
    </row>
    <row r="16367" spans="1:1" hidden="1">
      <c r="A16367" s="4"/>
    </row>
    <row r="16368" spans="1:1" hidden="1">
      <c r="A16368" s="4"/>
    </row>
    <row r="16369" spans="1:1" hidden="1">
      <c r="A16369" s="4"/>
    </row>
    <row r="16370" spans="1:1" hidden="1">
      <c r="A16370" s="4"/>
    </row>
    <row r="16371" spans="1:1" hidden="1">
      <c r="A16371" s="4"/>
    </row>
    <row r="16372" spans="1:1" hidden="1">
      <c r="A16372" s="4"/>
    </row>
    <row r="16373" spans="1:1" hidden="1">
      <c r="A16373" s="4"/>
    </row>
    <row r="16374" spans="1:1" hidden="1">
      <c r="A16374" s="4"/>
    </row>
    <row r="16375" spans="1:1" hidden="1">
      <c r="A16375" s="4"/>
    </row>
    <row r="16376" spans="1:1" hidden="1">
      <c r="A16376" s="4"/>
    </row>
    <row r="16377" spans="1:1" hidden="1">
      <c r="A16377" s="4"/>
    </row>
    <row r="16378" spans="1:1" hidden="1">
      <c r="A16378" s="4"/>
    </row>
    <row r="16379" spans="1:1" hidden="1">
      <c r="A16379" s="4"/>
    </row>
    <row r="16380" spans="1:1" hidden="1">
      <c r="A16380" s="4"/>
    </row>
    <row r="16381" spans="1:1" hidden="1">
      <c r="A16381" s="4"/>
    </row>
    <row r="16382" spans="1:1" hidden="1">
      <c r="A16382" s="4"/>
    </row>
    <row r="16383" spans="1:1" hidden="1">
      <c r="A16383" s="4"/>
    </row>
    <row r="16384" spans="1:1" hidden="1">
      <c r="A16384" s="4"/>
    </row>
    <row r="16385" spans="1:1" hidden="1">
      <c r="A16385" s="4"/>
    </row>
    <row r="16386" spans="1:1" hidden="1">
      <c r="A16386" s="4"/>
    </row>
    <row r="16387" spans="1:1" hidden="1">
      <c r="A16387" s="4"/>
    </row>
    <row r="16388" spans="1:1" hidden="1">
      <c r="A16388" s="4"/>
    </row>
    <row r="16389" spans="1:1" hidden="1">
      <c r="A16389" s="4"/>
    </row>
    <row r="16390" spans="1:1" hidden="1">
      <c r="A16390" s="4"/>
    </row>
    <row r="16391" spans="1:1" hidden="1">
      <c r="A16391" s="4"/>
    </row>
    <row r="16392" spans="1:1" hidden="1">
      <c r="A16392" s="4"/>
    </row>
    <row r="16393" spans="1:1" hidden="1">
      <c r="A16393" s="4"/>
    </row>
    <row r="16394" spans="1:1" hidden="1">
      <c r="A16394" s="4"/>
    </row>
    <row r="16395" spans="1:1" hidden="1">
      <c r="A16395" s="4"/>
    </row>
    <row r="16396" spans="1:1" hidden="1">
      <c r="A16396" s="4"/>
    </row>
    <row r="16397" spans="1:1" hidden="1">
      <c r="A16397" s="4"/>
    </row>
    <row r="16398" spans="1:1" hidden="1">
      <c r="A16398" s="4"/>
    </row>
    <row r="16399" spans="1:1" hidden="1">
      <c r="A16399" s="4"/>
    </row>
    <row r="16400" spans="1:1" hidden="1">
      <c r="A16400" s="4"/>
    </row>
    <row r="16401" spans="1:1" hidden="1">
      <c r="A16401" s="4"/>
    </row>
    <row r="16402" spans="1:1" hidden="1">
      <c r="A16402" s="4"/>
    </row>
    <row r="16403" spans="1:1" hidden="1">
      <c r="A16403" s="4"/>
    </row>
    <row r="16404" spans="1:1" hidden="1">
      <c r="A16404" s="4"/>
    </row>
    <row r="16405" spans="1:1" hidden="1">
      <c r="A16405" s="4"/>
    </row>
    <row r="16406" spans="1:1" hidden="1">
      <c r="A16406" s="4"/>
    </row>
    <row r="16407" spans="1:1" hidden="1">
      <c r="A16407" s="4"/>
    </row>
    <row r="16408" spans="1:1" hidden="1">
      <c r="A16408" s="4"/>
    </row>
    <row r="16409" spans="1:1" hidden="1">
      <c r="A16409" s="4"/>
    </row>
    <row r="16410" spans="1:1" hidden="1">
      <c r="A16410" s="4"/>
    </row>
    <row r="16411" spans="1:1" hidden="1">
      <c r="A16411" s="4"/>
    </row>
    <row r="16412" spans="1:1" hidden="1">
      <c r="A16412" s="4"/>
    </row>
    <row r="16413" spans="1:1" hidden="1">
      <c r="A16413" s="4"/>
    </row>
    <row r="16414" spans="1:1" hidden="1">
      <c r="A16414" s="4"/>
    </row>
    <row r="16415" spans="1:1" hidden="1">
      <c r="A16415" s="4"/>
    </row>
    <row r="16416" spans="1:1" hidden="1">
      <c r="A16416" s="4"/>
    </row>
    <row r="16417" spans="1:1" hidden="1">
      <c r="A16417" s="4"/>
    </row>
    <row r="16418" spans="1:1" hidden="1">
      <c r="A16418" s="4"/>
    </row>
    <row r="16419" spans="1:1" hidden="1">
      <c r="A16419" s="4"/>
    </row>
    <row r="16420" spans="1:1" hidden="1">
      <c r="A16420" s="4"/>
    </row>
    <row r="16421" spans="1:1" hidden="1">
      <c r="A16421" s="4"/>
    </row>
    <row r="16422" spans="1:1" hidden="1">
      <c r="A16422" s="4"/>
    </row>
    <row r="16423" spans="1:1" hidden="1">
      <c r="A16423" s="4"/>
    </row>
    <row r="16424" spans="1:1" hidden="1">
      <c r="A16424" s="4"/>
    </row>
    <row r="16425" spans="1:1" hidden="1">
      <c r="A16425" s="4"/>
    </row>
    <row r="16426" spans="1:1" hidden="1">
      <c r="A16426" s="4"/>
    </row>
    <row r="16427" spans="1:1" hidden="1">
      <c r="A16427" s="4"/>
    </row>
    <row r="16428" spans="1:1" hidden="1">
      <c r="A16428" s="4"/>
    </row>
    <row r="16429" spans="1:1" hidden="1">
      <c r="A16429" s="4"/>
    </row>
    <row r="16430" spans="1:1" hidden="1">
      <c r="A16430" s="4"/>
    </row>
    <row r="16431" spans="1:1" hidden="1">
      <c r="A16431" s="4"/>
    </row>
    <row r="16432" spans="1:1" hidden="1">
      <c r="A16432" s="4"/>
    </row>
    <row r="16433" spans="1:1" hidden="1">
      <c r="A16433" s="4"/>
    </row>
    <row r="16434" spans="1:1" hidden="1">
      <c r="A16434" s="4"/>
    </row>
    <row r="16435" spans="1:1" hidden="1">
      <c r="A16435" s="4"/>
    </row>
    <row r="16436" spans="1:1" hidden="1">
      <c r="A16436" s="4"/>
    </row>
    <row r="16437" spans="1:1" hidden="1">
      <c r="A16437" s="4"/>
    </row>
    <row r="16438" spans="1:1" hidden="1">
      <c r="A16438" s="4"/>
    </row>
    <row r="16439" spans="1:1" hidden="1">
      <c r="A16439" s="4"/>
    </row>
    <row r="16440" spans="1:1" hidden="1">
      <c r="A16440" s="4"/>
    </row>
    <row r="16441" spans="1:1" hidden="1">
      <c r="A16441" s="4"/>
    </row>
    <row r="16442" spans="1:1" hidden="1">
      <c r="A16442" s="4"/>
    </row>
    <row r="16443" spans="1:1" hidden="1">
      <c r="A16443" s="4"/>
    </row>
    <row r="16444" spans="1:1" hidden="1">
      <c r="A16444" s="4"/>
    </row>
    <row r="16445" spans="1:1" hidden="1">
      <c r="A16445" s="4"/>
    </row>
    <row r="16446" spans="1:1" hidden="1">
      <c r="A16446" s="4"/>
    </row>
    <row r="16447" spans="1:1" hidden="1">
      <c r="A16447" s="4"/>
    </row>
    <row r="16448" spans="1:1" hidden="1">
      <c r="A16448" s="4"/>
    </row>
    <row r="16449" spans="1:1" hidden="1">
      <c r="A16449" s="4"/>
    </row>
    <row r="16450" spans="1:1" hidden="1">
      <c r="A16450" s="4"/>
    </row>
    <row r="16451" spans="1:1" hidden="1">
      <c r="A16451" s="4"/>
    </row>
    <row r="16452" spans="1:1" hidden="1">
      <c r="A16452" s="4"/>
    </row>
    <row r="16453" spans="1:1" hidden="1">
      <c r="A16453" s="4"/>
    </row>
    <row r="16454" spans="1:1" hidden="1">
      <c r="A16454" s="4"/>
    </row>
    <row r="16455" spans="1:1" hidden="1">
      <c r="A16455" s="4"/>
    </row>
    <row r="16456" spans="1:1" hidden="1">
      <c r="A16456" s="4"/>
    </row>
    <row r="16457" spans="1:1" hidden="1">
      <c r="A16457" s="4"/>
    </row>
    <row r="16458" spans="1:1" hidden="1">
      <c r="A16458" s="4"/>
    </row>
    <row r="16459" spans="1:1" hidden="1">
      <c r="A16459" s="4"/>
    </row>
    <row r="16460" spans="1:1" hidden="1">
      <c r="A16460" s="4"/>
    </row>
    <row r="16461" spans="1:1" hidden="1">
      <c r="A16461" s="4"/>
    </row>
    <row r="16462" spans="1:1" hidden="1">
      <c r="A16462" s="4"/>
    </row>
    <row r="16463" spans="1:1" hidden="1">
      <c r="A16463" s="4"/>
    </row>
    <row r="16464" spans="1:1" hidden="1">
      <c r="A16464" s="4"/>
    </row>
    <row r="16465" spans="1:1" hidden="1">
      <c r="A16465" s="4"/>
    </row>
    <row r="16466" spans="1:1" hidden="1">
      <c r="A16466" s="4"/>
    </row>
    <row r="16467" spans="1:1" hidden="1">
      <c r="A16467" s="4"/>
    </row>
    <row r="16468" spans="1:1" hidden="1">
      <c r="A16468" s="4"/>
    </row>
    <row r="16469" spans="1:1" hidden="1">
      <c r="A16469" s="4"/>
    </row>
    <row r="16470" spans="1:1" hidden="1">
      <c r="A16470" s="4"/>
    </row>
    <row r="16471" spans="1:1" hidden="1">
      <c r="A16471" s="4"/>
    </row>
    <row r="16472" spans="1:1" hidden="1">
      <c r="A16472" s="4"/>
    </row>
    <row r="16473" spans="1:1" hidden="1">
      <c r="A16473" s="4"/>
    </row>
    <row r="16474" spans="1:1" hidden="1">
      <c r="A16474" s="4"/>
    </row>
    <row r="16475" spans="1:1" hidden="1">
      <c r="A16475" s="4"/>
    </row>
    <row r="16476" spans="1:1" hidden="1">
      <c r="A16476" s="4"/>
    </row>
    <row r="16477" spans="1:1" hidden="1">
      <c r="A16477" s="4"/>
    </row>
    <row r="16478" spans="1:1" hidden="1">
      <c r="A16478" s="4"/>
    </row>
    <row r="16479" spans="1:1" hidden="1">
      <c r="A16479" s="4"/>
    </row>
    <row r="16480" spans="1:1" hidden="1">
      <c r="A16480" s="4"/>
    </row>
    <row r="16481" spans="1:1" hidden="1">
      <c r="A16481" s="4"/>
    </row>
    <row r="16482" spans="1:1" hidden="1">
      <c r="A16482" s="4"/>
    </row>
    <row r="16483" spans="1:1" hidden="1">
      <c r="A16483" s="4"/>
    </row>
    <row r="16484" spans="1:1" hidden="1">
      <c r="A16484" s="4"/>
    </row>
    <row r="16485" spans="1:1" hidden="1">
      <c r="A16485" s="4"/>
    </row>
    <row r="16486" spans="1:1" hidden="1">
      <c r="A16486" s="4"/>
    </row>
    <row r="16487" spans="1:1" hidden="1">
      <c r="A16487" s="4"/>
    </row>
    <row r="16488" spans="1:1" hidden="1">
      <c r="A16488" s="4"/>
    </row>
    <row r="16489" spans="1:1" hidden="1">
      <c r="A16489" s="4"/>
    </row>
    <row r="16490" spans="1:1" hidden="1">
      <c r="A16490" s="4"/>
    </row>
    <row r="16491" spans="1:1" hidden="1">
      <c r="A16491" s="4"/>
    </row>
    <row r="16492" spans="1:1" hidden="1">
      <c r="A16492" s="4"/>
    </row>
    <row r="16493" spans="1:1" hidden="1">
      <c r="A16493" s="4"/>
    </row>
    <row r="16494" spans="1:1" hidden="1">
      <c r="A16494" s="4"/>
    </row>
    <row r="16495" spans="1:1" hidden="1">
      <c r="A16495" s="4"/>
    </row>
    <row r="16496" spans="1:1" hidden="1">
      <c r="A16496" s="4"/>
    </row>
    <row r="16497" spans="1:1" hidden="1">
      <c r="A16497" s="4"/>
    </row>
    <row r="16498" spans="1:1" hidden="1">
      <c r="A16498" s="4"/>
    </row>
    <row r="16499" spans="1:1" hidden="1">
      <c r="A16499" s="4"/>
    </row>
    <row r="16500" spans="1:1" hidden="1">
      <c r="A16500" s="4"/>
    </row>
    <row r="16501" spans="1:1" hidden="1">
      <c r="A16501" s="4"/>
    </row>
    <row r="16502" spans="1:1" hidden="1">
      <c r="A16502" s="4"/>
    </row>
    <row r="16503" spans="1:1" hidden="1">
      <c r="A16503" s="4"/>
    </row>
    <row r="16504" spans="1:1" hidden="1">
      <c r="A16504" s="4"/>
    </row>
    <row r="16505" spans="1:1" hidden="1">
      <c r="A16505" s="4"/>
    </row>
    <row r="16506" spans="1:1" hidden="1">
      <c r="A16506" s="4"/>
    </row>
    <row r="16507" spans="1:1" hidden="1">
      <c r="A16507" s="4"/>
    </row>
    <row r="16508" spans="1:1" hidden="1">
      <c r="A16508" s="4"/>
    </row>
    <row r="16509" spans="1:1" hidden="1">
      <c r="A16509" s="4"/>
    </row>
    <row r="16510" spans="1:1" hidden="1">
      <c r="A16510" s="4"/>
    </row>
    <row r="16511" spans="1:1" hidden="1">
      <c r="A16511" s="4"/>
    </row>
    <row r="16512" spans="1:1" hidden="1">
      <c r="A16512" s="4"/>
    </row>
    <row r="16513" spans="1:1" hidden="1">
      <c r="A16513" s="4"/>
    </row>
    <row r="16514" spans="1:1" hidden="1">
      <c r="A16514" s="4"/>
    </row>
    <row r="16515" spans="1:1" hidden="1">
      <c r="A16515" s="4"/>
    </row>
    <row r="16516" spans="1:1" hidden="1">
      <c r="A16516" s="4"/>
    </row>
    <row r="16517" spans="1:1" hidden="1">
      <c r="A16517" s="4"/>
    </row>
    <row r="16518" spans="1:1" hidden="1">
      <c r="A16518" s="4"/>
    </row>
    <row r="16519" spans="1:1" hidden="1">
      <c r="A16519" s="4"/>
    </row>
    <row r="16520" spans="1:1" hidden="1">
      <c r="A16520" s="4"/>
    </row>
    <row r="16521" spans="1:1" hidden="1">
      <c r="A16521" s="4"/>
    </row>
    <row r="16522" spans="1:1" hidden="1">
      <c r="A16522" s="4"/>
    </row>
    <row r="16523" spans="1:1" hidden="1">
      <c r="A16523" s="4"/>
    </row>
    <row r="16524" spans="1:1" hidden="1">
      <c r="A16524" s="4"/>
    </row>
    <row r="16525" spans="1:1" hidden="1">
      <c r="A16525" s="4"/>
    </row>
    <row r="16526" spans="1:1" hidden="1">
      <c r="A16526" s="4"/>
    </row>
    <row r="16527" spans="1:1" hidden="1">
      <c r="A16527" s="4"/>
    </row>
    <row r="16528" spans="1:1" hidden="1">
      <c r="A16528" s="4"/>
    </row>
    <row r="16529" spans="1:1" hidden="1">
      <c r="A16529" s="4"/>
    </row>
    <row r="16530" spans="1:1" hidden="1">
      <c r="A16530" s="4"/>
    </row>
    <row r="16531" spans="1:1" hidden="1">
      <c r="A16531" s="4"/>
    </row>
    <row r="16532" spans="1:1" hidden="1">
      <c r="A16532" s="4"/>
    </row>
    <row r="16533" spans="1:1" hidden="1">
      <c r="A16533" s="4"/>
    </row>
    <row r="16534" spans="1:1" hidden="1">
      <c r="A16534" s="4"/>
    </row>
    <row r="16535" spans="1:1" hidden="1">
      <c r="A16535" s="4"/>
    </row>
    <row r="16536" spans="1:1" hidden="1">
      <c r="A16536" s="4"/>
    </row>
    <row r="16537" spans="1:1" hidden="1">
      <c r="A16537" s="4"/>
    </row>
    <row r="16538" spans="1:1" hidden="1">
      <c r="A16538" s="4"/>
    </row>
    <row r="16539" spans="1:1" hidden="1">
      <c r="A16539" s="4"/>
    </row>
    <row r="16540" spans="1:1" hidden="1">
      <c r="A16540" s="4"/>
    </row>
    <row r="16541" spans="1:1" hidden="1">
      <c r="A16541" s="4"/>
    </row>
    <row r="16542" spans="1:1" hidden="1">
      <c r="A16542" s="4"/>
    </row>
    <row r="16543" spans="1:1" hidden="1">
      <c r="A16543" s="4"/>
    </row>
    <row r="16544" spans="1:1" hidden="1">
      <c r="A16544" s="4"/>
    </row>
    <row r="16545" spans="1:1" hidden="1">
      <c r="A16545" s="4"/>
    </row>
    <row r="16546" spans="1:1" hidden="1">
      <c r="A16546" s="4"/>
    </row>
    <row r="16547" spans="1:1" hidden="1">
      <c r="A16547" s="4"/>
    </row>
    <row r="16548" spans="1:1" hidden="1">
      <c r="A16548" s="4"/>
    </row>
    <row r="16549" spans="1:1" hidden="1">
      <c r="A16549" s="4"/>
    </row>
    <row r="16550" spans="1:1" hidden="1">
      <c r="A16550" s="4"/>
    </row>
    <row r="16551" spans="1:1" hidden="1">
      <c r="A16551" s="4"/>
    </row>
    <row r="16552" spans="1:1" hidden="1">
      <c r="A16552" s="4"/>
    </row>
    <row r="16553" spans="1:1" hidden="1">
      <c r="A16553" s="4"/>
    </row>
    <row r="16554" spans="1:1" hidden="1">
      <c r="A16554" s="4"/>
    </row>
    <row r="16555" spans="1:1" hidden="1">
      <c r="A16555" s="4"/>
    </row>
    <row r="16556" spans="1:1" hidden="1">
      <c r="A16556" s="4"/>
    </row>
    <row r="16557" spans="1:1" hidden="1">
      <c r="A16557" s="4"/>
    </row>
    <row r="16558" spans="1:1" hidden="1">
      <c r="A16558" s="4"/>
    </row>
    <row r="16559" spans="1:1" hidden="1">
      <c r="A16559" s="4"/>
    </row>
    <row r="16560" spans="1:1" hidden="1">
      <c r="A16560" s="4"/>
    </row>
    <row r="16561" spans="1:1" hidden="1">
      <c r="A16561" s="4"/>
    </row>
    <row r="16562" spans="1:1" hidden="1">
      <c r="A16562" s="4"/>
    </row>
    <row r="16563" spans="1:1" hidden="1">
      <c r="A16563" s="4"/>
    </row>
    <row r="16564" spans="1:1" hidden="1">
      <c r="A16564" s="4"/>
    </row>
    <row r="16565" spans="1:1" hidden="1">
      <c r="A16565" s="4"/>
    </row>
    <row r="16566" spans="1:1" hidden="1">
      <c r="A16566" s="4"/>
    </row>
    <row r="16567" spans="1:1" hidden="1">
      <c r="A16567" s="4"/>
    </row>
    <row r="16568" spans="1:1" hidden="1">
      <c r="A16568" s="4"/>
    </row>
    <row r="16569" spans="1:1" hidden="1">
      <c r="A16569" s="4"/>
    </row>
    <row r="16570" spans="1:1" hidden="1">
      <c r="A16570" s="4"/>
    </row>
    <row r="16571" spans="1:1" hidden="1">
      <c r="A16571" s="4"/>
    </row>
    <row r="16572" spans="1:1" hidden="1">
      <c r="A16572" s="4"/>
    </row>
    <row r="16573" spans="1:1" hidden="1">
      <c r="A16573" s="4"/>
    </row>
    <row r="16574" spans="1:1" hidden="1">
      <c r="A16574" s="4"/>
    </row>
    <row r="16575" spans="1:1" hidden="1">
      <c r="A16575" s="4"/>
    </row>
    <row r="16576" spans="1:1" hidden="1">
      <c r="A16576" s="4"/>
    </row>
    <row r="16577" spans="1:1" hidden="1">
      <c r="A16577" s="4"/>
    </row>
    <row r="16578" spans="1:1" hidden="1">
      <c r="A16578" s="4"/>
    </row>
    <row r="16579" spans="1:1" hidden="1">
      <c r="A16579" s="4"/>
    </row>
    <row r="16580" spans="1:1" hidden="1">
      <c r="A16580" s="4"/>
    </row>
    <row r="16581" spans="1:1" hidden="1">
      <c r="A16581" s="4"/>
    </row>
    <row r="16582" spans="1:1" hidden="1">
      <c r="A16582" s="4"/>
    </row>
    <row r="16583" spans="1:1" hidden="1">
      <c r="A16583" s="4"/>
    </row>
    <row r="16584" spans="1:1" hidden="1">
      <c r="A16584" s="4"/>
    </row>
    <row r="16585" spans="1:1" hidden="1">
      <c r="A16585" s="4"/>
    </row>
    <row r="16586" spans="1:1" hidden="1">
      <c r="A16586" s="4"/>
    </row>
    <row r="16587" spans="1:1" hidden="1">
      <c r="A16587" s="4"/>
    </row>
    <row r="16588" spans="1:1" hidden="1">
      <c r="A16588" s="4"/>
    </row>
    <row r="16589" spans="1:1" hidden="1">
      <c r="A16589" s="4"/>
    </row>
    <row r="16590" spans="1:1" hidden="1">
      <c r="A16590" s="4"/>
    </row>
    <row r="16591" spans="1:1" hidden="1">
      <c r="A16591" s="4"/>
    </row>
    <row r="16592" spans="1:1" hidden="1">
      <c r="A16592" s="4"/>
    </row>
    <row r="16593" spans="1:1" hidden="1">
      <c r="A16593" s="4"/>
    </row>
    <row r="16594" spans="1:1" hidden="1">
      <c r="A16594" s="4"/>
    </row>
    <row r="16595" spans="1:1" hidden="1">
      <c r="A16595" s="4"/>
    </row>
    <row r="16596" spans="1:1" hidden="1">
      <c r="A16596" s="4"/>
    </row>
    <row r="16597" spans="1:1" hidden="1">
      <c r="A16597" s="4"/>
    </row>
    <row r="16598" spans="1:1" hidden="1">
      <c r="A16598" s="4"/>
    </row>
    <row r="16599" spans="1:1" hidden="1">
      <c r="A16599" s="4"/>
    </row>
    <row r="16600" spans="1:1" hidden="1">
      <c r="A16600" s="4"/>
    </row>
    <row r="16601" spans="1:1" hidden="1">
      <c r="A16601" s="4"/>
    </row>
    <row r="16602" spans="1:1" hidden="1">
      <c r="A16602" s="4"/>
    </row>
    <row r="16603" spans="1:1" hidden="1">
      <c r="A16603" s="4"/>
    </row>
    <row r="16604" spans="1:1" hidden="1">
      <c r="A16604" s="4"/>
    </row>
    <row r="16605" spans="1:1" hidden="1">
      <c r="A16605" s="4"/>
    </row>
    <row r="16606" spans="1:1" hidden="1">
      <c r="A16606" s="4"/>
    </row>
    <row r="16607" spans="1:1" hidden="1">
      <c r="A16607" s="4"/>
    </row>
    <row r="16608" spans="1:1" hidden="1">
      <c r="A16608" s="4"/>
    </row>
    <row r="16609" spans="1:1" hidden="1">
      <c r="A16609" s="4"/>
    </row>
    <row r="16610" spans="1:1" hidden="1">
      <c r="A16610" s="4"/>
    </row>
    <row r="16611" spans="1:1" hidden="1">
      <c r="A16611" s="4"/>
    </row>
    <row r="16612" spans="1:1" hidden="1">
      <c r="A16612" s="4"/>
    </row>
    <row r="16613" spans="1:1" hidden="1">
      <c r="A16613" s="4"/>
    </row>
    <row r="16614" spans="1:1" hidden="1">
      <c r="A16614" s="4"/>
    </row>
    <row r="16615" spans="1:1" hidden="1">
      <c r="A16615" s="4"/>
    </row>
    <row r="16616" spans="1:1" hidden="1">
      <c r="A16616" s="4"/>
    </row>
    <row r="16617" spans="1:1" hidden="1">
      <c r="A16617" s="4"/>
    </row>
    <row r="16618" spans="1:1" hidden="1">
      <c r="A16618" s="4"/>
    </row>
    <row r="16619" spans="1:1" hidden="1">
      <c r="A16619" s="4"/>
    </row>
    <row r="16620" spans="1:1" hidden="1">
      <c r="A16620" s="4"/>
    </row>
    <row r="16621" spans="1:1" hidden="1">
      <c r="A16621" s="4"/>
    </row>
    <row r="16622" spans="1:1" hidden="1">
      <c r="A16622" s="4"/>
    </row>
    <row r="16623" spans="1:1" hidden="1">
      <c r="A16623" s="4"/>
    </row>
    <row r="16624" spans="1:1" hidden="1">
      <c r="A16624" s="4"/>
    </row>
    <row r="16625" spans="1:1" hidden="1">
      <c r="A16625" s="4"/>
    </row>
    <row r="16626" spans="1:1" hidden="1">
      <c r="A16626" s="4"/>
    </row>
    <row r="16627" spans="1:1" hidden="1">
      <c r="A16627" s="4"/>
    </row>
    <row r="16628" spans="1:1" hidden="1">
      <c r="A16628" s="4"/>
    </row>
    <row r="16629" spans="1:1" hidden="1">
      <c r="A16629" s="4"/>
    </row>
    <row r="16630" spans="1:1" hidden="1">
      <c r="A16630" s="4"/>
    </row>
    <row r="16631" spans="1:1" hidden="1">
      <c r="A16631" s="4"/>
    </row>
    <row r="16632" spans="1:1" hidden="1">
      <c r="A16632" s="4"/>
    </row>
    <row r="16633" spans="1:1" hidden="1">
      <c r="A16633" s="4"/>
    </row>
    <row r="16634" spans="1:1" hidden="1">
      <c r="A16634" s="4"/>
    </row>
    <row r="16635" spans="1:1" hidden="1">
      <c r="A16635" s="4"/>
    </row>
    <row r="16636" spans="1:1" hidden="1">
      <c r="A16636" s="4"/>
    </row>
    <row r="16637" spans="1:1" hidden="1">
      <c r="A16637" s="4"/>
    </row>
    <row r="16638" spans="1:1" hidden="1">
      <c r="A16638" s="4"/>
    </row>
    <row r="16639" spans="1:1" hidden="1">
      <c r="A16639" s="4"/>
    </row>
    <row r="16640" spans="1:1" hidden="1">
      <c r="A16640" s="4"/>
    </row>
    <row r="16641" spans="1:1" hidden="1">
      <c r="A16641" s="4"/>
    </row>
    <row r="16642" spans="1:1" hidden="1">
      <c r="A16642" s="4"/>
    </row>
    <row r="16643" spans="1:1" hidden="1">
      <c r="A16643" s="4"/>
    </row>
    <row r="16644" spans="1:1" hidden="1">
      <c r="A16644" s="4"/>
    </row>
    <row r="16645" spans="1:1" hidden="1">
      <c r="A16645" s="4"/>
    </row>
    <row r="16646" spans="1:1" hidden="1">
      <c r="A16646" s="4"/>
    </row>
    <row r="16647" spans="1:1" hidden="1">
      <c r="A16647" s="4"/>
    </row>
    <row r="16648" spans="1:1" hidden="1">
      <c r="A16648" s="4"/>
    </row>
    <row r="16649" spans="1:1" hidden="1">
      <c r="A16649" s="4"/>
    </row>
    <row r="16650" spans="1:1" hidden="1">
      <c r="A16650" s="4"/>
    </row>
    <row r="16651" spans="1:1" hidden="1">
      <c r="A16651" s="4"/>
    </row>
    <row r="16652" spans="1:1" hidden="1">
      <c r="A16652" s="4"/>
    </row>
    <row r="16653" spans="1:1" hidden="1">
      <c r="A16653" s="4"/>
    </row>
    <row r="16654" spans="1:1" hidden="1">
      <c r="A16654" s="4"/>
    </row>
    <row r="16655" spans="1:1" hidden="1">
      <c r="A16655" s="4"/>
    </row>
    <row r="16656" spans="1:1" hidden="1">
      <c r="A16656" s="4"/>
    </row>
    <row r="16657" spans="1:1" hidden="1">
      <c r="A16657" s="4"/>
    </row>
    <row r="16658" spans="1:1" hidden="1">
      <c r="A16658" s="4"/>
    </row>
    <row r="16659" spans="1:1" hidden="1">
      <c r="A16659" s="4"/>
    </row>
    <row r="16660" spans="1:1" hidden="1">
      <c r="A16660" s="4"/>
    </row>
    <row r="16661" spans="1:1" hidden="1">
      <c r="A16661" s="4"/>
    </row>
    <row r="16662" spans="1:1" hidden="1">
      <c r="A16662" s="4"/>
    </row>
    <row r="16663" spans="1:1" hidden="1">
      <c r="A16663" s="4"/>
    </row>
    <row r="16664" spans="1:1" hidden="1">
      <c r="A16664" s="4"/>
    </row>
    <row r="16665" spans="1:1" hidden="1">
      <c r="A16665" s="4"/>
    </row>
    <row r="16666" spans="1:1" hidden="1">
      <c r="A16666" s="4"/>
    </row>
    <row r="16667" spans="1:1" hidden="1">
      <c r="A16667" s="4"/>
    </row>
    <row r="16668" spans="1:1" hidden="1">
      <c r="A16668" s="4"/>
    </row>
    <row r="16669" spans="1:1" hidden="1">
      <c r="A16669" s="4"/>
    </row>
    <row r="16670" spans="1:1" hidden="1">
      <c r="A16670" s="4"/>
    </row>
    <row r="16671" spans="1:1" hidden="1">
      <c r="A16671" s="4"/>
    </row>
    <row r="16672" spans="1:1" hidden="1">
      <c r="A16672" s="4"/>
    </row>
    <row r="16673" spans="1:1" hidden="1">
      <c r="A16673" s="4"/>
    </row>
    <row r="16674" spans="1:1" hidden="1">
      <c r="A16674" s="4"/>
    </row>
    <row r="16675" spans="1:1" hidden="1">
      <c r="A16675" s="4"/>
    </row>
    <row r="16676" spans="1:1" hidden="1">
      <c r="A16676" s="4"/>
    </row>
    <row r="16677" spans="1:1" hidden="1">
      <c r="A16677" s="4"/>
    </row>
    <row r="16678" spans="1:1" hidden="1">
      <c r="A16678" s="4"/>
    </row>
    <row r="16679" spans="1:1" hidden="1">
      <c r="A16679" s="4"/>
    </row>
    <row r="16680" spans="1:1" hidden="1">
      <c r="A16680" s="4"/>
    </row>
    <row r="16681" spans="1:1" hidden="1">
      <c r="A16681" s="4"/>
    </row>
    <row r="16682" spans="1:1" hidden="1">
      <c r="A16682" s="4"/>
    </row>
    <row r="16683" spans="1:1" hidden="1">
      <c r="A16683" s="4"/>
    </row>
    <row r="16684" spans="1:1" hidden="1">
      <c r="A16684" s="4"/>
    </row>
    <row r="16685" spans="1:1" hidden="1">
      <c r="A16685" s="4"/>
    </row>
    <row r="16686" spans="1:1" hidden="1">
      <c r="A16686" s="4"/>
    </row>
    <row r="16687" spans="1:1" hidden="1">
      <c r="A16687" s="4"/>
    </row>
    <row r="16688" spans="1:1" hidden="1">
      <c r="A16688" s="4"/>
    </row>
    <row r="16689" spans="1:1" hidden="1">
      <c r="A16689" s="4"/>
    </row>
    <row r="16690" spans="1:1" hidden="1">
      <c r="A16690" s="4"/>
    </row>
    <row r="16691" spans="1:1" hidden="1">
      <c r="A16691" s="4"/>
    </row>
    <row r="16692" spans="1:1" hidden="1">
      <c r="A16692" s="4"/>
    </row>
    <row r="16693" spans="1:1" hidden="1">
      <c r="A16693" s="4"/>
    </row>
    <row r="16694" spans="1:1" hidden="1">
      <c r="A16694" s="4"/>
    </row>
    <row r="16695" spans="1:1" hidden="1">
      <c r="A16695" s="4"/>
    </row>
    <row r="16696" spans="1:1" hidden="1">
      <c r="A16696" s="4"/>
    </row>
    <row r="16697" spans="1:1" hidden="1">
      <c r="A16697" s="4"/>
    </row>
    <row r="16698" spans="1:1" hidden="1">
      <c r="A16698" s="4"/>
    </row>
    <row r="16699" spans="1:1" hidden="1">
      <c r="A16699" s="4"/>
    </row>
    <row r="16700" spans="1:1" hidden="1">
      <c r="A16700" s="4"/>
    </row>
    <row r="16701" spans="1:1" hidden="1">
      <c r="A16701" s="4"/>
    </row>
    <row r="16702" spans="1:1" hidden="1">
      <c r="A16702" s="4"/>
    </row>
    <row r="16703" spans="1:1" hidden="1">
      <c r="A16703" s="4"/>
    </row>
    <row r="16704" spans="1:1" hidden="1">
      <c r="A16704" s="4"/>
    </row>
    <row r="16705" spans="1:1" hidden="1">
      <c r="A16705" s="4"/>
    </row>
    <row r="16706" spans="1:1" hidden="1">
      <c r="A16706" s="4"/>
    </row>
    <row r="16707" spans="1:1" hidden="1">
      <c r="A16707" s="4"/>
    </row>
    <row r="16708" spans="1:1" hidden="1">
      <c r="A16708" s="4"/>
    </row>
    <row r="16709" spans="1:1" hidden="1">
      <c r="A16709" s="4"/>
    </row>
    <row r="16710" spans="1:1" hidden="1">
      <c r="A16710" s="4"/>
    </row>
    <row r="16711" spans="1:1" hidden="1">
      <c r="A16711" s="4"/>
    </row>
    <row r="16712" spans="1:1" hidden="1">
      <c r="A16712" s="4"/>
    </row>
    <row r="16713" spans="1:1" hidden="1">
      <c r="A16713" s="4"/>
    </row>
    <row r="16714" spans="1:1" hidden="1">
      <c r="A16714" s="4"/>
    </row>
    <row r="16715" spans="1:1" hidden="1">
      <c r="A16715" s="4"/>
    </row>
    <row r="16716" spans="1:1" hidden="1">
      <c r="A16716" s="4"/>
    </row>
    <row r="16717" spans="1:1" hidden="1">
      <c r="A16717" s="4"/>
    </row>
    <row r="16718" spans="1:1" hidden="1">
      <c r="A16718" s="4"/>
    </row>
    <row r="16719" spans="1:1" hidden="1">
      <c r="A16719" s="4"/>
    </row>
    <row r="16720" spans="1:1" hidden="1">
      <c r="A16720" s="4"/>
    </row>
    <row r="16721" spans="1:1" hidden="1">
      <c r="A16721" s="4"/>
    </row>
    <row r="16722" spans="1:1" hidden="1">
      <c r="A16722" s="4"/>
    </row>
    <row r="16723" spans="1:1" hidden="1">
      <c r="A16723" s="4"/>
    </row>
    <row r="16724" spans="1:1" hidden="1">
      <c r="A16724" s="4"/>
    </row>
    <row r="16725" spans="1:1" hidden="1">
      <c r="A16725" s="4"/>
    </row>
    <row r="16726" spans="1:1" hidden="1">
      <c r="A16726" s="4"/>
    </row>
    <row r="16727" spans="1:1" hidden="1">
      <c r="A16727" s="4"/>
    </row>
    <row r="16728" spans="1:1" hidden="1">
      <c r="A16728" s="4"/>
    </row>
    <row r="16729" spans="1:1" hidden="1">
      <c r="A16729" s="4"/>
    </row>
    <row r="16730" spans="1:1" hidden="1">
      <c r="A16730" s="4"/>
    </row>
    <row r="16731" spans="1:1" hidden="1">
      <c r="A16731" s="4"/>
    </row>
    <row r="16732" spans="1:1" hidden="1">
      <c r="A16732" s="4"/>
    </row>
    <row r="16733" spans="1:1" hidden="1">
      <c r="A16733" s="4"/>
    </row>
    <row r="16734" spans="1:1" hidden="1">
      <c r="A16734" s="4"/>
    </row>
    <row r="16735" spans="1:1" hidden="1">
      <c r="A16735" s="4"/>
    </row>
    <row r="16736" spans="1:1" hidden="1">
      <c r="A16736" s="4"/>
    </row>
    <row r="16737" spans="1:1" hidden="1">
      <c r="A16737" s="4"/>
    </row>
    <row r="16738" spans="1:1" hidden="1">
      <c r="A16738" s="4"/>
    </row>
    <row r="16739" spans="1:1" hidden="1">
      <c r="A16739" s="4"/>
    </row>
    <row r="16740" spans="1:1" hidden="1">
      <c r="A16740" s="4"/>
    </row>
    <row r="16741" spans="1:1" hidden="1">
      <c r="A16741" s="4"/>
    </row>
    <row r="16742" spans="1:1" hidden="1">
      <c r="A16742" s="4"/>
    </row>
    <row r="16743" spans="1:1" hidden="1">
      <c r="A16743" s="4"/>
    </row>
    <row r="16744" spans="1:1" hidden="1">
      <c r="A16744" s="4"/>
    </row>
    <row r="16745" spans="1:1" hidden="1">
      <c r="A16745" s="4"/>
    </row>
    <row r="16746" spans="1:1" hidden="1">
      <c r="A16746" s="4"/>
    </row>
    <row r="16747" spans="1:1" hidden="1">
      <c r="A16747" s="4"/>
    </row>
    <row r="16748" spans="1:1" hidden="1">
      <c r="A16748" s="4"/>
    </row>
    <row r="16749" spans="1:1" hidden="1">
      <c r="A16749" s="4"/>
    </row>
    <row r="16750" spans="1:1" hidden="1">
      <c r="A16750" s="4"/>
    </row>
    <row r="16751" spans="1:1" hidden="1">
      <c r="A16751" s="4"/>
    </row>
    <row r="16752" spans="1:1" hidden="1">
      <c r="A16752" s="4"/>
    </row>
    <row r="16753" spans="1:1" hidden="1">
      <c r="A16753" s="4"/>
    </row>
    <row r="16754" spans="1:1" hidden="1">
      <c r="A16754" s="4"/>
    </row>
    <row r="16755" spans="1:1" hidden="1">
      <c r="A16755" s="4"/>
    </row>
    <row r="16756" spans="1:1" hidden="1">
      <c r="A16756" s="4"/>
    </row>
    <row r="16757" spans="1:1" hidden="1">
      <c r="A16757" s="4"/>
    </row>
    <row r="16758" spans="1:1" hidden="1">
      <c r="A16758" s="4"/>
    </row>
    <row r="16759" spans="1:1" hidden="1">
      <c r="A16759" s="4"/>
    </row>
    <row r="16760" spans="1:1" hidden="1">
      <c r="A16760" s="4"/>
    </row>
    <row r="16761" spans="1:1" hidden="1">
      <c r="A16761" s="4"/>
    </row>
    <row r="16762" spans="1:1" hidden="1">
      <c r="A16762" s="4"/>
    </row>
    <row r="16763" spans="1:1" hidden="1">
      <c r="A16763" s="4"/>
    </row>
    <row r="16764" spans="1:1" hidden="1">
      <c r="A16764" s="4"/>
    </row>
    <row r="16765" spans="1:1" hidden="1">
      <c r="A16765" s="4"/>
    </row>
    <row r="16766" spans="1:1" hidden="1">
      <c r="A16766" s="4"/>
    </row>
    <row r="16767" spans="1:1" hidden="1">
      <c r="A16767" s="4"/>
    </row>
    <row r="16768" spans="1:1" hidden="1">
      <c r="A16768" s="4"/>
    </row>
    <row r="16769" spans="1:1" hidden="1">
      <c r="A16769" s="4"/>
    </row>
    <row r="16770" spans="1:1" hidden="1">
      <c r="A16770" s="4"/>
    </row>
    <row r="16771" spans="1:1" hidden="1">
      <c r="A16771" s="4"/>
    </row>
    <row r="16772" spans="1:1" hidden="1">
      <c r="A16772" s="4"/>
    </row>
    <row r="16773" spans="1:1" hidden="1">
      <c r="A16773" s="4"/>
    </row>
    <row r="16774" spans="1:1" hidden="1">
      <c r="A16774" s="4"/>
    </row>
    <row r="16775" spans="1:1" hidden="1">
      <c r="A16775" s="4"/>
    </row>
    <row r="16776" spans="1:1" hidden="1">
      <c r="A16776" s="4"/>
    </row>
    <row r="16777" spans="1:1" hidden="1">
      <c r="A16777" s="4"/>
    </row>
    <row r="16778" spans="1:1" hidden="1">
      <c r="A16778" s="4"/>
    </row>
    <row r="16779" spans="1:1" hidden="1">
      <c r="A16779" s="4"/>
    </row>
    <row r="16780" spans="1:1" hidden="1">
      <c r="A16780" s="4"/>
    </row>
    <row r="16781" spans="1:1" hidden="1">
      <c r="A16781" s="4"/>
    </row>
    <row r="16782" spans="1:1" hidden="1">
      <c r="A16782" s="4"/>
    </row>
    <row r="16783" spans="1:1" hidden="1">
      <c r="A16783" s="4"/>
    </row>
    <row r="16784" spans="1:1" hidden="1">
      <c r="A16784" s="4"/>
    </row>
    <row r="16785" spans="1:1" hidden="1">
      <c r="A16785" s="4"/>
    </row>
    <row r="16786" spans="1:1" hidden="1">
      <c r="A16786" s="4"/>
    </row>
    <row r="16787" spans="1:1" hidden="1">
      <c r="A16787" s="4"/>
    </row>
    <row r="16788" spans="1:1" hidden="1">
      <c r="A16788" s="4"/>
    </row>
    <row r="16789" spans="1:1" hidden="1">
      <c r="A16789" s="4"/>
    </row>
    <row r="16790" spans="1:1" hidden="1">
      <c r="A16790" s="4"/>
    </row>
    <row r="16791" spans="1:1" hidden="1">
      <c r="A16791" s="4"/>
    </row>
    <row r="16792" spans="1:1" hidden="1">
      <c r="A16792" s="4"/>
    </row>
    <row r="16793" spans="1:1" hidden="1">
      <c r="A16793" s="4"/>
    </row>
    <row r="16794" spans="1:1" hidden="1">
      <c r="A16794" s="4"/>
    </row>
    <row r="16795" spans="1:1" hidden="1">
      <c r="A16795" s="4"/>
    </row>
    <row r="16796" spans="1:1" hidden="1">
      <c r="A16796" s="4"/>
    </row>
    <row r="16797" spans="1:1" hidden="1">
      <c r="A16797" s="4"/>
    </row>
    <row r="16798" spans="1:1" hidden="1">
      <c r="A16798" s="4"/>
    </row>
    <row r="16799" spans="1:1" hidden="1">
      <c r="A16799" s="4"/>
    </row>
    <row r="16800" spans="1:1" hidden="1">
      <c r="A16800" s="4"/>
    </row>
    <row r="16801" spans="1:1" hidden="1">
      <c r="A16801" s="4"/>
    </row>
    <row r="16802" spans="1:1" hidden="1">
      <c r="A16802" s="4"/>
    </row>
    <row r="16803" spans="1:1" hidden="1">
      <c r="A16803" s="4"/>
    </row>
    <row r="16804" spans="1:1" hidden="1">
      <c r="A16804" s="4"/>
    </row>
    <row r="16805" spans="1:1" hidden="1">
      <c r="A16805" s="4"/>
    </row>
    <row r="16806" spans="1:1" hidden="1">
      <c r="A16806" s="4"/>
    </row>
    <row r="16807" spans="1:1" hidden="1">
      <c r="A16807" s="4"/>
    </row>
    <row r="16808" spans="1:1" hidden="1">
      <c r="A16808" s="4"/>
    </row>
    <row r="16809" spans="1:1" hidden="1">
      <c r="A16809" s="4"/>
    </row>
    <row r="16810" spans="1:1" hidden="1">
      <c r="A16810" s="4"/>
    </row>
    <row r="16811" spans="1:1" hidden="1">
      <c r="A16811" s="4"/>
    </row>
    <row r="16812" spans="1:1" hidden="1">
      <c r="A16812" s="4"/>
    </row>
    <row r="16813" spans="1:1" hidden="1">
      <c r="A16813" s="4"/>
    </row>
    <row r="16814" spans="1:1" hidden="1">
      <c r="A16814" s="4"/>
    </row>
    <row r="16815" spans="1:1" hidden="1">
      <c r="A16815" s="4"/>
    </row>
    <row r="16816" spans="1:1" hidden="1">
      <c r="A16816" s="4"/>
    </row>
    <row r="16817" spans="1:1" hidden="1">
      <c r="A16817" s="4"/>
    </row>
    <row r="16818" spans="1:1" hidden="1">
      <c r="A16818" s="4"/>
    </row>
    <row r="16819" spans="1:1" hidden="1">
      <c r="A16819" s="4"/>
    </row>
    <row r="16820" spans="1:1" hidden="1">
      <c r="A16820" s="4"/>
    </row>
    <row r="16821" spans="1:1" hidden="1">
      <c r="A16821" s="4"/>
    </row>
    <row r="16822" spans="1:1" hidden="1">
      <c r="A16822" s="4"/>
    </row>
    <row r="16823" spans="1:1" hidden="1">
      <c r="A16823" s="4"/>
    </row>
    <row r="16824" spans="1:1" hidden="1">
      <c r="A16824" s="4"/>
    </row>
    <row r="16825" spans="1:1" hidden="1">
      <c r="A16825" s="4"/>
    </row>
    <row r="16826" spans="1:1" hidden="1">
      <c r="A16826" s="4"/>
    </row>
    <row r="16827" spans="1:1" hidden="1">
      <c r="A16827" s="4"/>
    </row>
    <row r="16828" spans="1:1" hidden="1">
      <c r="A16828" s="4"/>
    </row>
    <row r="16829" spans="1:1" hidden="1">
      <c r="A16829" s="4"/>
    </row>
    <row r="16830" spans="1:1" hidden="1">
      <c r="A16830" s="4"/>
    </row>
    <row r="16831" spans="1:1" hidden="1">
      <c r="A16831" s="4"/>
    </row>
    <row r="16832" spans="1:1" hidden="1">
      <c r="A16832" s="4"/>
    </row>
    <row r="16833" spans="1:1" hidden="1">
      <c r="A16833" s="4"/>
    </row>
    <row r="16834" spans="1:1" hidden="1">
      <c r="A16834" s="4"/>
    </row>
    <row r="16835" spans="1:1" hidden="1">
      <c r="A16835" s="4"/>
    </row>
    <row r="16836" spans="1:1" hidden="1">
      <c r="A16836" s="4"/>
    </row>
    <row r="16837" spans="1:1" hidden="1">
      <c r="A16837" s="4"/>
    </row>
    <row r="16838" spans="1:1" hidden="1">
      <c r="A16838" s="4"/>
    </row>
    <row r="16839" spans="1:1" hidden="1">
      <c r="A16839" s="4"/>
    </row>
    <row r="16840" spans="1:1" hidden="1">
      <c r="A16840" s="4"/>
    </row>
    <row r="16841" spans="1:1" hidden="1">
      <c r="A16841" s="4"/>
    </row>
    <row r="16842" spans="1:1" hidden="1">
      <c r="A16842" s="4"/>
    </row>
    <row r="16843" spans="1:1" hidden="1">
      <c r="A16843" s="4"/>
    </row>
    <row r="16844" spans="1:1" hidden="1">
      <c r="A16844" s="4"/>
    </row>
    <row r="16845" spans="1:1" hidden="1">
      <c r="A16845" s="4"/>
    </row>
    <row r="16846" spans="1:1" hidden="1">
      <c r="A16846" s="4"/>
    </row>
    <row r="16847" spans="1:1" hidden="1">
      <c r="A16847" s="4"/>
    </row>
    <row r="16848" spans="1:1" hidden="1">
      <c r="A16848" s="4"/>
    </row>
    <row r="16849" spans="1:1" hidden="1">
      <c r="A16849" s="4"/>
    </row>
    <row r="16850" spans="1:1" hidden="1">
      <c r="A16850" s="4"/>
    </row>
    <row r="16851" spans="1:1" hidden="1">
      <c r="A16851" s="4"/>
    </row>
    <row r="16852" spans="1:1" hidden="1">
      <c r="A16852" s="4"/>
    </row>
    <row r="16853" spans="1:1" hidden="1">
      <c r="A16853" s="4"/>
    </row>
    <row r="16854" spans="1:1" hidden="1">
      <c r="A16854" s="4"/>
    </row>
    <row r="16855" spans="1:1" hidden="1">
      <c r="A16855" s="4"/>
    </row>
    <row r="16856" spans="1:1" hidden="1">
      <c r="A16856" s="4"/>
    </row>
    <row r="16857" spans="1:1" hidden="1">
      <c r="A16857" s="4"/>
    </row>
    <row r="16858" spans="1:1" hidden="1">
      <c r="A16858" s="4"/>
    </row>
    <row r="16859" spans="1:1" hidden="1">
      <c r="A16859" s="4"/>
    </row>
    <row r="16860" spans="1:1" hidden="1">
      <c r="A16860" s="4"/>
    </row>
    <row r="16861" spans="1:1" hidden="1">
      <c r="A16861" s="4"/>
    </row>
    <row r="16862" spans="1:1" hidden="1">
      <c r="A16862" s="4"/>
    </row>
    <row r="16863" spans="1:1" hidden="1">
      <c r="A16863" s="4"/>
    </row>
    <row r="16864" spans="1:1" hidden="1">
      <c r="A16864" s="4"/>
    </row>
    <row r="16865" spans="1:1" hidden="1">
      <c r="A16865" s="4"/>
    </row>
    <row r="16866" spans="1:1" hidden="1">
      <c r="A16866" s="4"/>
    </row>
    <row r="16867" spans="1:1" hidden="1">
      <c r="A16867" s="4"/>
    </row>
    <row r="16868" spans="1:1" hidden="1">
      <c r="A16868" s="4"/>
    </row>
    <row r="16869" spans="1:1" hidden="1">
      <c r="A16869" s="4"/>
    </row>
    <row r="16870" spans="1:1" hidden="1">
      <c r="A16870" s="4"/>
    </row>
    <row r="16871" spans="1:1" hidden="1">
      <c r="A16871" s="4"/>
    </row>
    <row r="16872" spans="1:1" hidden="1">
      <c r="A16872" s="4"/>
    </row>
    <row r="16873" spans="1:1" hidden="1">
      <c r="A16873" s="4"/>
    </row>
    <row r="16874" spans="1:1" hidden="1">
      <c r="A16874" s="4"/>
    </row>
    <row r="16875" spans="1:1" hidden="1">
      <c r="A16875" s="4"/>
    </row>
    <row r="16876" spans="1:1" hidden="1">
      <c r="A16876" s="4"/>
    </row>
    <row r="16877" spans="1:1" hidden="1">
      <c r="A16877" s="4"/>
    </row>
    <row r="16878" spans="1:1" hidden="1">
      <c r="A16878" s="4"/>
    </row>
    <row r="16879" spans="1:1" hidden="1">
      <c r="A16879" s="4"/>
    </row>
    <row r="16880" spans="1:1" hidden="1">
      <c r="A16880" s="4"/>
    </row>
    <row r="16881" spans="1:1" hidden="1">
      <c r="A16881" s="4"/>
    </row>
    <row r="16882" spans="1:1" hidden="1">
      <c r="A16882" s="4"/>
    </row>
    <row r="16883" spans="1:1" hidden="1">
      <c r="A16883" s="4"/>
    </row>
    <row r="16884" spans="1:1" hidden="1">
      <c r="A16884" s="4"/>
    </row>
    <row r="16885" spans="1:1" hidden="1">
      <c r="A16885" s="4"/>
    </row>
    <row r="16886" spans="1:1" hidden="1">
      <c r="A16886" s="4"/>
    </row>
    <row r="16887" spans="1:1" hidden="1">
      <c r="A16887" s="4"/>
    </row>
    <row r="16888" spans="1:1" hidden="1">
      <c r="A16888" s="4"/>
    </row>
    <row r="16889" spans="1:1" hidden="1">
      <c r="A16889" s="4"/>
    </row>
    <row r="16890" spans="1:1" hidden="1">
      <c r="A16890" s="4"/>
    </row>
    <row r="16891" spans="1:1" hidden="1">
      <c r="A16891" s="4"/>
    </row>
    <row r="16892" spans="1:1" hidden="1">
      <c r="A16892" s="4"/>
    </row>
    <row r="16893" spans="1:1" hidden="1">
      <c r="A16893" s="4"/>
    </row>
    <row r="16894" spans="1:1" hidden="1">
      <c r="A16894" s="4"/>
    </row>
    <row r="16895" spans="1:1" hidden="1">
      <c r="A16895" s="4"/>
    </row>
    <row r="16896" spans="1:1" hidden="1">
      <c r="A16896" s="4"/>
    </row>
    <row r="16897" spans="1:1" hidden="1">
      <c r="A16897" s="4"/>
    </row>
    <row r="16898" spans="1:1" hidden="1">
      <c r="A16898" s="4"/>
    </row>
    <row r="16899" spans="1:1" hidden="1">
      <c r="A16899" s="4"/>
    </row>
    <row r="16900" spans="1:1" hidden="1">
      <c r="A16900" s="4"/>
    </row>
    <row r="16901" spans="1:1" hidden="1">
      <c r="A16901" s="4"/>
    </row>
    <row r="16902" spans="1:1" hidden="1">
      <c r="A16902" s="4"/>
    </row>
    <row r="16903" spans="1:1" hidden="1">
      <c r="A16903" s="4"/>
    </row>
    <row r="16904" spans="1:1" hidden="1">
      <c r="A16904" s="4"/>
    </row>
    <row r="16905" spans="1:1" hidden="1">
      <c r="A16905" s="4"/>
    </row>
    <row r="16906" spans="1:1" hidden="1">
      <c r="A16906" s="4"/>
    </row>
    <row r="16907" spans="1:1" hidden="1">
      <c r="A16907" s="4"/>
    </row>
    <row r="16908" spans="1:1" hidden="1">
      <c r="A16908" s="4"/>
    </row>
    <row r="16909" spans="1:1" hidden="1">
      <c r="A16909" s="4"/>
    </row>
    <row r="16910" spans="1:1" hidden="1">
      <c r="A16910" s="4"/>
    </row>
    <row r="16911" spans="1:1" hidden="1">
      <c r="A16911" s="4"/>
    </row>
    <row r="16912" spans="1:1" hidden="1">
      <c r="A16912" s="4"/>
    </row>
    <row r="16913" spans="1:1" hidden="1">
      <c r="A16913" s="4"/>
    </row>
    <row r="16914" spans="1:1" hidden="1">
      <c r="A16914" s="4"/>
    </row>
    <row r="16915" spans="1:1" hidden="1">
      <c r="A16915" s="4"/>
    </row>
    <row r="16916" spans="1:1" hidden="1">
      <c r="A16916" s="4"/>
    </row>
    <row r="16917" spans="1:1" hidden="1">
      <c r="A16917" s="4"/>
    </row>
    <row r="16918" spans="1:1" hidden="1">
      <c r="A16918" s="4"/>
    </row>
    <row r="16919" spans="1:1" hidden="1">
      <c r="A16919" s="4"/>
    </row>
    <row r="16920" spans="1:1" hidden="1">
      <c r="A16920" s="4"/>
    </row>
    <row r="16921" spans="1:1" hidden="1">
      <c r="A16921" s="4"/>
    </row>
    <row r="16922" spans="1:1" hidden="1">
      <c r="A16922" s="4"/>
    </row>
    <row r="16923" spans="1:1" hidden="1">
      <c r="A16923" s="4"/>
    </row>
    <row r="16924" spans="1:1" hidden="1">
      <c r="A16924" s="4"/>
    </row>
    <row r="16925" spans="1:1" hidden="1">
      <c r="A16925" s="4"/>
    </row>
    <row r="16926" spans="1:1" hidden="1">
      <c r="A16926" s="4"/>
    </row>
    <row r="16927" spans="1:1" hidden="1">
      <c r="A16927" s="4"/>
    </row>
    <row r="16928" spans="1:1" hidden="1">
      <c r="A16928" s="4"/>
    </row>
    <row r="16929" spans="1:1" hidden="1">
      <c r="A16929" s="4"/>
    </row>
    <row r="16930" spans="1:1" hidden="1">
      <c r="A16930" s="4"/>
    </row>
    <row r="16931" spans="1:1" hidden="1">
      <c r="A16931" s="4"/>
    </row>
    <row r="16932" spans="1:1" hidden="1">
      <c r="A16932" s="4"/>
    </row>
    <row r="16933" spans="1:1" hidden="1">
      <c r="A16933" s="4"/>
    </row>
    <row r="16934" spans="1:1" hidden="1">
      <c r="A16934" s="4"/>
    </row>
    <row r="16935" spans="1:1" hidden="1">
      <c r="A16935" s="4"/>
    </row>
    <row r="16936" spans="1:1" hidden="1">
      <c r="A16936" s="4"/>
    </row>
    <row r="16937" spans="1:1" hidden="1">
      <c r="A16937" s="4"/>
    </row>
    <row r="16938" spans="1:1" hidden="1">
      <c r="A16938" s="4"/>
    </row>
    <row r="16939" spans="1:1" hidden="1">
      <c r="A16939" s="4"/>
    </row>
    <row r="16940" spans="1:1" hidden="1">
      <c r="A16940" s="4"/>
    </row>
    <row r="16941" spans="1:1" hidden="1">
      <c r="A16941" s="4"/>
    </row>
    <row r="16942" spans="1:1" hidden="1">
      <c r="A16942" s="4"/>
    </row>
    <row r="16943" spans="1:1" hidden="1">
      <c r="A16943" s="4"/>
    </row>
    <row r="16944" spans="1:1" hidden="1">
      <c r="A16944" s="4"/>
    </row>
    <row r="16945" spans="1:1" hidden="1">
      <c r="A16945" s="4"/>
    </row>
    <row r="16946" spans="1:1" hidden="1">
      <c r="A16946" s="4"/>
    </row>
    <row r="16947" spans="1:1" hidden="1">
      <c r="A16947" s="4"/>
    </row>
    <row r="16948" spans="1:1" hidden="1">
      <c r="A16948" s="4"/>
    </row>
    <row r="16949" spans="1:1" hidden="1">
      <c r="A16949" s="4"/>
    </row>
    <row r="16950" spans="1:1" hidden="1">
      <c r="A16950" s="4"/>
    </row>
    <row r="16951" spans="1:1" hidden="1">
      <c r="A16951" s="4"/>
    </row>
    <row r="16952" spans="1:1" hidden="1">
      <c r="A16952" s="4"/>
    </row>
    <row r="16953" spans="1:1" hidden="1">
      <c r="A16953" s="4"/>
    </row>
    <row r="16954" spans="1:1" hidden="1">
      <c r="A16954" s="4"/>
    </row>
    <row r="16955" spans="1:1" hidden="1">
      <c r="A16955" s="4"/>
    </row>
    <row r="16956" spans="1:1" hidden="1">
      <c r="A16956" s="4"/>
    </row>
    <row r="16957" spans="1:1" hidden="1">
      <c r="A16957" s="4"/>
    </row>
    <row r="16958" spans="1:1" hidden="1">
      <c r="A16958" s="4"/>
    </row>
    <row r="16959" spans="1:1" hidden="1">
      <c r="A16959" s="4"/>
    </row>
    <row r="16960" spans="1:1" hidden="1">
      <c r="A16960" s="4"/>
    </row>
    <row r="16961" spans="1:1" hidden="1">
      <c r="A16961" s="4"/>
    </row>
    <row r="16962" spans="1:1" hidden="1">
      <c r="A16962" s="4"/>
    </row>
    <row r="16963" spans="1:1" hidden="1">
      <c r="A16963" s="4"/>
    </row>
    <row r="16964" spans="1:1" hidden="1">
      <c r="A16964" s="4"/>
    </row>
    <row r="16965" spans="1:1" hidden="1">
      <c r="A16965" s="4"/>
    </row>
    <row r="16966" spans="1:1" hidden="1">
      <c r="A16966" s="4"/>
    </row>
    <row r="16967" spans="1:1" hidden="1">
      <c r="A16967" s="4"/>
    </row>
    <row r="16968" spans="1:1" hidden="1">
      <c r="A16968" s="4"/>
    </row>
    <row r="16969" spans="1:1" hidden="1">
      <c r="A16969" s="4"/>
    </row>
    <row r="16970" spans="1:1" hidden="1">
      <c r="A16970" s="4"/>
    </row>
    <row r="16971" spans="1:1" hidden="1">
      <c r="A16971" s="4"/>
    </row>
    <row r="16972" spans="1:1" hidden="1">
      <c r="A16972" s="4"/>
    </row>
    <row r="16973" spans="1:1" hidden="1">
      <c r="A16973" s="4"/>
    </row>
    <row r="16974" spans="1:1" hidden="1">
      <c r="A16974" s="4"/>
    </row>
    <row r="16975" spans="1:1" hidden="1">
      <c r="A16975" s="4"/>
    </row>
    <row r="16976" spans="1:1" hidden="1">
      <c r="A16976" s="4"/>
    </row>
    <row r="16977" spans="1:1" hidden="1">
      <c r="A16977" s="4"/>
    </row>
    <row r="16978" spans="1:1" hidden="1">
      <c r="A16978" s="4"/>
    </row>
    <row r="16979" spans="1:1" hidden="1">
      <c r="A16979" s="4"/>
    </row>
    <row r="16980" spans="1:1" hidden="1">
      <c r="A16980" s="4"/>
    </row>
    <row r="16981" spans="1:1" hidden="1">
      <c r="A16981" s="4"/>
    </row>
    <row r="16982" spans="1:1" hidden="1">
      <c r="A16982" s="4"/>
    </row>
    <row r="16983" spans="1:1" hidden="1">
      <c r="A16983" s="4"/>
    </row>
    <row r="16984" spans="1:1" hidden="1">
      <c r="A16984" s="4"/>
    </row>
    <row r="16985" spans="1:1" hidden="1">
      <c r="A16985" s="4"/>
    </row>
    <row r="16986" spans="1:1" hidden="1">
      <c r="A16986" s="4"/>
    </row>
    <row r="16987" spans="1:1" hidden="1">
      <c r="A16987" s="4"/>
    </row>
    <row r="16988" spans="1:1" hidden="1">
      <c r="A16988" s="4"/>
    </row>
    <row r="16989" spans="1:1" hidden="1">
      <c r="A16989" s="4"/>
    </row>
    <row r="16990" spans="1:1" hidden="1">
      <c r="A16990" s="4"/>
    </row>
    <row r="16991" spans="1:1" hidden="1">
      <c r="A16991" s="4"/>
    </row>
    <row r="16992" spans="1:1" hidden="1">
      <c r="A16992" s="4"/>
    </row>
    <row r="16993" spans="1:1" hidden="1">
      <c r="A16993" s="4"/>
    </row>
    <row r="16994" spans="1:1" hidden="1">
      <c r="A16994" s="4"/>
    </row>
    <row r="16995" spans="1:1" hidden="1">
      <c r="A16995" s="4"/>
    </row>
    <row r="16996" spans="1:1" hidden="1">
      <c r="A16996" s="4"/>
    </row>
    <row r="16997" spans="1:1" hidden="1">
      <c r="A16997" s="4"/>
    </row>
    <row r="16998" spans="1:1" hidden="1">
      <c r="A16998" s="4"/>
    </row>
    <row r="16999" spans="1:1" hidden="1">
      <c r="A16999" s="4"/>
    </row>
    <row r="17000" spans="1:1" hidden="1">
      <c r="A17000" s="4"/>
    </row>
    <row r="17001" spans="1:1" hidden="1">
      <c r="A17001" s="4"/>
    </row>
    <row r="17002" spans="1:1" hidden="1">
      <c r="A17002" s="4"/>
    </row>
    <row r="17003" spans="1:1" hidden="1">
      <c r="A17003" s="4"/>
    </row>
    <row r="17004" spans="1:1" hidden="1">
      <c r="A17004" s="4"/>
    </row>
    <row r="17005" spans="1:1" hidden="1">
      <c r="A17005" s="4"/>
    </row>
    <row r="17006" spans="1:1" hidden="1">
      <c r="A17006" s="4"/>
    </row>
    <row r="17007" spans="1:1" hidden="1">
      <c r="A17007" s="4"/>
    </row>
    <row r="17008" spans="1:1" hidden="1">
      <c r="A17008" s="4"/>
    </row>
    <row r="17009" spans="1:1" hidden="1">
      <c r="A17009" s="4"/>
    </row>
    <row r="17010" spans="1:1" hidden="1">
      <c r="A17010" s="4"/>
    </row>
    <row r="17011" spans="1:1" hidden="1">
      <c r="A17011" s="4"/>
    </row>
    <row r="17012" spans="1:1" hidden="1">
      <c r="A17012" s="4"/>
    </row>
    <row r="17013" spans="1:1" hidden="1">
      <c r="A17013" s="4"/>
    </row>
    <row r="17014" spans="1:1" hidden="1">
      <c r="A17014" s="4"/>
    </row>
    <row r="17015" spans="1:1" hidden="1">
      <c r="A17015" s="4"/>
    </row>
    <row r="17016" spans="1:1" hidden="1">
      <c r="A17016" s="4"/>
    </row>
    <row r="17017" spans="1:1" hidden="1">
      <c r="A17017" s="4"/>
    </row>
    <row r="17018" spans="1:1" hidden="1">
      <c r="A17018" s="4"/>
    </row>
    <row r="17019" spans="1:1" hidden="1">
      <c r="A17019" s="4"/>
    </row>
    <row r="17020" spans="1:1" hidden="1">
      <c r="A17020" s="4"/>
    </row>
    <row r="17021" spans="1:1" hidden="1">
      <c r="A17021" s="4"/>
    </row>
    <row r="17022" spans="1:1" hidden="1">
      <c r="A17022" s="4"/>
    </row>
    <row r="17023" spans="1:1" hidden="1">
      <c r="A17023" s="4"/>
    </row>
    <row r="17024" spans="1:1" hidden="1">
      <c r="A17024" s="4"/>
    </row>
    <row r="17025" spans="1:1" hidden="1">
      <c r="A17025" s="4"/>
    </row>
    <row r="17026" spans="1:1" hidden="1">
      <c r="A17026" s="4"/>
    </row>
    <row r="17027" spans="1:1" hidden="1">
      <c r="A17027" s="4"/>
    </row>
    <row r="17028" spans="1:1" hidden="1">
      <c r="A17028" s="4"/>
    </row>
    <row r="17029" spans="1:1" hidden="1">
      <c r="A17029" s="4"/>
    </row>
    <row r="17030" spans="1:1" hidden="1">
      <c r="A17030" s="4"/>
    </row>
    <row r="17031" spans="1:1" hidden="1">
      <c r="A17031" s="4"/>
    </row>
    <row r="17032" spans="1:1" hidden="1">
      <c r="A17032" s="4"/>
    </row>
    <row r="17033" spans="1:1" hidden="1">
      <c r="A17033" s="4"/>
    </row>
    <row r="17034" spans="1:1" hidden="1">
      <c r="A17034" s="4"/>
    </row>
    <row r="17035" spans="1:1" hidden="1">
      <c r="A17035" s="4"/>
    </row>
    <row r="17036" spans="1:1" hidden="1">
      <c r="A17036" s="4"/>
    </row>
    <row r="17037" spans="1:1" hidden="1">
      <c r="A17037" s="4"/>
    </row>
    <row r="17038" spans="1:1" hidden="1">
      <c r="A17038" s="4"/>
    </row>
    <row r="17039" spans="1:1" hidden="1">
      <c r="A17039" s="4"/>
    </row>
    <row r="17040" spans="1:1" hidden="1">
      <c r="A17040" s="4"/>
    </row>
    <row r="17041" spans="1:1" hidden="1">
      <c r="A17041" s="4"/>
    </row>
    <row r="17042" spans="1:1" hidden="1">
      <c r="A17042" s="4"/>
    </row>
    <row r="17043" spans="1:1" hidden="1">
      <c r="A17043" s="4"/>
    </row>
    <row r="17044" spans="1:1" hidden="1">
      <c r="A17044" s="4"/>
    </row>
    <row r="17045" spans="1:1" hidden="1">
      <c r="A17045" s="4"/>
    </row>
    <row r="17046" spans="1:1" hidden="1">
      <c r="A17046" s="4"/>
    </row>
    <row r="17047" spans="1:1" hidden="1">
      <c r="A17047" s="4"/>
    </row>
    <row r="17048" spans="1:1" hidden="1">
      <c r="A17048" s="4"/>
    </row>
    <row r="17049" spans="1:1" hidden="1">
      <c r="A17049" s="4"/>
    </row>
    <row r="17050" spans="1:1" hidden="1">
      <c r="A17050" s="4"/>
    </row>
    <row r="17051" spans="1:1" hidden="1">
      <c r="A17051" s="4"/>
    </row>
    <row r="17052" spans="1:1" hidden="1">
      <c r="A17052" s="4"/>
    </row>
    <row r="17053" spans="1:1" hidden="1">
      <c r="A17053" s="4"/>
    </row>
    <row r="17054" spans="1:1" hidden="1">
      <c r="A17054" s="4"/>
    </row>
    <row r="17055" spans="1:1" hidden="1">
      <c r="A17055" s="4"/>
    </row>
    <row r="17056" spans="1:1" hidden="1">
      <c r="A17056" s="4"/>
    </row>
    <row r="17057" spans="1:1" hidden="1">
      <c r="A17057" s="4"/>
    </row>
    <row r="17058" spans="1:1" hidden="1">
      <c r="A17058" s="4"/>
    </row>
    <row r="17059" spans="1:1" hidden="1">
      <c r="A17059" s="4"/>
    </row>
    <row r="17060" spans="1:1" hidden="1">
      <c r="A17060" s="4"/>
    </row>
    <row r="17061" spans="1:1" hidden="1">
      <c r="A17061" s="4"/>
    </row>
    <row r="17062" spans="1:1" hidden="1">
      <c r="A17062" s="4"/>
    </row>
    <row r="17063" spans="1:1" hidden="1">
      <c r="A17063" s="4"/>
    </row>
    <row r="17064" spans="1:1" hidden="1">
      <c r="A17064" s="4"/>
    </row>
    <row r="17065" spans="1:1" hidden="1">
      <c r="A17065" s="4"/>
    </row>
    <row r="17066" spans="1:1" hidden="1">
      <c r="A17066" s="4"/>
    </row>
    <row r="17067" spans="1:1" hidden="1">
      <c r="A17067" s="4"/>
    </row>
    <row r="17068" spans="1:1" hidden="1">
      <c r="A17068" s="4"/>
    </row>
    <row r="17069" spans="1:1" hidden="1">
      <c r="A17069" s="4"/>
    </row>
    <row r="17070" spans="1:1" hidden="1">
      <c r="A17070" s="4"/>
    </row>
    <row r="17071" spans="1:1" hidden="1">
      <c r="A17071" s="4"/>
    </row>
    <row r="17072" spans="1:1" hidden="1">
      <c r="A17072" s="4"/>
    </row>
    <row r="17073" spans="1:1" hidden="1">
      <c r="A17073" s="4"/>
    </row>
    <row r="17074" spans="1:1" hidden="1">
      <c r="A17074" s="4"/>
    </row>
    <row r="17075" spans="1:1" hidden="1">
      <c r="A17075" s="4"/>
    </row>
    <row r="17076" spans="1:1" hidden="1">
      <c r="A17076" s="4"/>
    </row>
    <row r="17077" spans="1:1" hidden="1">
      <c r="A17077" s="4"/>
    </row>
    <row r="17078" spans="1:1" hidden="1">
      <c r="A17078" s="4"/>
    </row>
    <row r="17079" spans="1:1" hidden="1">
      <c r="A17079" s="4"/>
    </row>
    <row r="17080" spans="1:1" hidden="1">
      <c r="A17080" s="4"/>
    </row>
    <row r="17081" spans="1:1" hidden="1">
      <c r="A17081" s="4"/>
    </row>
    <row r="17082" spans="1:1" hidden="1">
      <c r="A17082" s="4"/>
    </row>
    <row r="17083" spans="1:1" hidden="1">
      <c r="A17083" s="4"/>
    </row>
    <row r="17084" spans="1:1" hidden="1">
      <c r="A17084" s="4"/>
    </row>
    <row r="17085" spans="1:1" hidden="1">
      <c r="A17085" s="4"/>
    </row>
    <row r="17086" spans="1:1" hidden="1">
      <c r="A17086" s="4"/>
    </row>
    <row r="17087" spans="1:1" hidden="1">
      <c r="A17087" s="4"/>
    </row>
    <row r="17088" spans="1:1" hidden="1">
      <c r="A17088" s="4"/>
    </row>
    <row r="17089" spans="1:1" hidden="1">
      <c r="A17089" s="4"/>
    </row>
    <row r="17090" spans="1:1" hidden="1">
      <c r="A17090" s="4"/>
    </row>
    <row r="17091" spans="1:1" hidden="1">
      <c r="A17091" s="4"/>
    </row>
    <row r="17092" spans="1:1" hidden="1">
      <c r="A17092" s="4"/>
    </row>
    <row r="17093" spans="1:1" hidden="1">
      <c r="A17093" s="4"/>
    </row>
    <row r="17094" spans="1:1" hidden="1">
      <c r="A17094" s="4"/>
    </row>
    <row r="17095" spans="1:1" hidden="1">
      <c r="A17095" s="4"/>
    </row>
    <row r="17096" spans="1:1" hidden="1">
      <c r="A17096" s="4"/>
    </row>
    <row r="17097" spans="1:1" hidden="1">
      <c r="A17097" s="4"/>
    </row>
    <row r="17098" spans="1:1" hidden="1">
      <c r="A17098" s="4"/>
    </row>
    <row r="17099" spans="1:1" hidden="1">
      <c r="A17099" s="4"/>
    </row>
    <row r="17100" spans="1:1" hidden="1">
      <c r="A17100" s="4"/>
    </row>
    <row r="17101" spans="1:1" hidden="1">
      <c r="A17101" s="4"/>
    </row>
    <row r="17102" spans="1:1" hidden="1">
      <c r="A17102" s="4"/>
    </row>
    <row r="17103" spans="1:1" hidden="1">
      <c r="A17103" s="4"/>
    </row>
    <row r="17104" spans="1:1" hidden="1">
      <c r="A17104" s="4"/>
    </row>
    <row r="17105" spans="1:1" hidden="1">
      <c r="A17105" s="4"/>
    </row>
    <row r="17106" spans="1:1" hidden="1">
      <c r="A17106" s="4"/>
    </row>
    <row r="17107" spans="1:1" hidden="1">
      <c r="A17107" s="4"/>
    </row>
    <row r="17108" spans="1:1" hidden="1">
      <c r="A17108" s="4"/>
    </row>
    <row r="17109" spans="1:1" hidden="1">
      <c r="A17109" s="4"/>
    </row>
    <row r="17110" spans="1:1" hidden="1">
      <c r="A17110" s="4"/>
    </row>
    <row r="17111" spans="1:1" hidden="1">
      <c r="A17111" s="4"/>
    </row>
    <row r="17112" spans="1:1" hidden="1">
      <c r="A17112" s="4"/>
    </row>
    <row r="17113" spans="1:1" hidden="1">
      <c r="A17113" s="4"/>
    </row>
    <row r="17114" spans="1:1" hidden="1">
      <c r="A17114" s="4"/>
    </row>
    <row r="17115" spans="1:1" hidden="1">
      <c r="A17115" s="4"/>
    </row>
    <row r="17116" spans="1:1" hidden="1">
      <c r="A17116" s="4"/>
    </row>
    <row r="17117" spans="1:1" hidden="1">
      <c r="A17117" s="4"/>
    </row>
    <row r="17118" spans="1:1" hidden="1">
      <c r="A17118" s="4"/>
    </row>
    <row r="17119" spans="1:1" hidden="1">
      <c r="A17119" s="4"/>
    </row>
    <row r="17120" spans="1:1" hidden="1">
      <c r="A17120" s="4"/>
    </row>
    <row r="17121" spans="1:1" hidden="1">
      <c r="A17121" s="4"/>
    </row>
    <row r="17122" spans="1:1" hidden="1">
      <c r="A17122" s="4"/>
    </row>
    <row r="17123" spans="1:1" hidden="1">
      <c r="A17123" s="4"/>
    </row>
    <row r="17124" spans="1:1" hidden="1">
      <c r="A17124" s="4"/>
    </row>
    <row r="17125" spans="1:1" hidden="1">
      <c r="A17125" s="4"/>
    </row>
    <row r="17126" spans="1:1" hidden="1">
      <c r="A17126" s="4"/>
    </row>
    <row r="17127" spans="1:1" hidden="1">
      <c r="A17127" s="4"/>
    </row>
    <row r="17128" spans="1:1" hidden="1">
      <c r="A17128" s="4"/>
    </row>
    <row r="17129" spans="1:1" hidden="1">
      <c r="A17129" s="4"/>
    </row>
    <row r="17130" spans="1:1" hidden="1">
      <c r="A17130" s="4"/>
    </row>
    <row r="17131" spans="1:1" hidden="1">
      <c r="A17131" s="4"/>
    </row>
    <row r="17132" spans="1:1" hidden="1">
      <c r="A17132" s="4"/>
    </row>
    <row r="17133" spans="1:1" hidden="1">
      <c r="A17133" s="4"/>
    </row>
    <row r="17134" spans="1:1" hidden="1">
      <c r="A17134" s="4"/>
    </row>
    <row r="17135" spans="1:1" hidden="1">
      <c r="A17135" s="4"/>
    </row>
    <row r="17136" spans="1:1" hidden="1">
      <c r="A17136" s="4"/>
    </row>
    <row r="17137" spans="1:1" hidden="1">
      <c r="A17137" s="4"/>
    </row>
    <row r="17138" spans="1:1" hidden="1">
      <c r="A17138" s="4"/>
    </row>
    <row r="17139" spans="1:1" hidden="1">
      <c r="A17139" s="4"/>
    </row>
    <row r="17140" spans="1:1" hidden="1">
      <c r="A17140" s="4"/>
    </row>
    <row r="17141" spans="1:1" hidden="1">
      <c r="A17141" s="4"/>
    </row>
    <row r="17142" spans="1:1" hidden="1">
      <c r="A17142" s="4"/>
    </row>
    <row r="17143" spans="1:1" hidden="1">
      <c r="A17143" s="4"/>
    </row>
    <row r="17144" spans="1:1" hidden="1">
      <c r="A17144" s="4"/>
    </row>
    <row r="17145" spans="1:1" hidden="1">
      <c r="A17145" s="4"/>
    </row>
    <row r="17146" spans="1:1" hidden="1">
      <c r="A17146" s="4"/>
    </row>
    <row r="17147" spans="1:1" hidden="1">
      <c r="A17147" s="4"/>
    </row>
    <row r="17148" spans="1:1" hidden="1">
      <c r="A17148" s="4"/>
    </row>
    <row r="17149" spans="1:1" hidden="1">
      <c r="A17149" s="4"/>
    </row>
    <row r="17150" spans="1:1" hidden="1">
      <c r="A17150" s="4"/>
    </row>
    <row r="17151" spans="1:1" hidden="1">
      <c r="A17151" s="4"/>
    </row>
    <row r="17152" spans="1:1" hidden="1">
      <c r="A17152" s="4"/>
    </row>
    <row r="17153" spans="1:1" hidden="1">
      <c r="A17153" s="4"/>
    </row>
    <row r="17154" spans="1:1" hidden="1">
      <c r="A17154" s="4"/>
    </row>
    <row r="17155" spans="1:1" hidden="1">
      <c r="A17155" s="4"/>
    </row>
    <row r="17156" spans="1:1" hidden="1">
      <c r="A17156" s="4"/>
    </row>
    <row r="17157" spans="1:1" hidden="1">
      <c r="A17157" s="4"/>
    </row>
    <row r="17158" spans="1:1" hidden="1">
      <c r="A17158" s="4"/>
    </row>
    <row r="17159" spans="1:1" hidden="1">
      <c r="A17159" s="4"/>
    </row>
    <row r="17160" spans="1:1" hidden="1">
      <c r="A17160" s="4"/>
    </row>
    <row r="17161" spans="1:1" hidden="1">
      <c r="A17161" s="4"/>
    </row>
    <row r="17162" spans="1:1" hidden="1">
      <c r="A17162" s="4"/>
    </row>
    <row r="17163" spans="1:1" hidden="1">
      <c r="A17163" s="4"/>
    </row>
    <row r="17164" spans="1:1" hidden="1">
      <c r="A17164" s="4"/>
    </row>
    <row r="17165" spans="1:1" hidden="1">
      <c r="A17165" s="4"/>
    </row>
    <row r="17166" spans="1:1" hidden="1">
      <c r="A17166" s="4"/>
    </row>
    <row r="17167" spans="1:1" hidden="1">
      <c r="A17167" s="4"/>
    </row>
    <row r="17168" spans="1:1" hidden="1">
      <c r="A17168" s="4"/>
    </row>
    <row r="17169" spans="1:1" hidden="1">
      <c r="A17169" s="4"/>
    </row>
    <row r="17170" spans="1:1" hidden="1">
      <c r="A17170" s="4"/>
    </row>
    <row r="17171" spans="1:1" hidden="1">
      <c r="A17171" s="4"/>
    </row>
    <row r="17172" spans="1:1" hidden="1">
      <c r="A17172" s="4"/>
    </row>
    <row r="17173" spans="1:1" hidden="1">
      <c r="A17173" s="4"/>
    </row>
    <row r="17174" spans="1:1" hidden="1">
      <c r="A17174" s="4"/>
    </row>
    <row r="17175" spans="1:1" hidden="1">
      <c r="A17175" s="4"/>
    </row>
    <row r="17176" spans="1:1" hidden="1">
      <c r="A17176" s="4"/>
    </row>
    <row r="17177" spans="1:1" hidden="1">
      <c r="A17177" s="4"/>
    </row>
    <row r="17178" spans="1:1" hidden="1">
      <c r="A17178" s="4"/>
    </row>
    <row r="17179" spans="1:1" hidden="1">
      <c r="A17179" s="4"/>
    </row>
    <row r="17180" spans="1:1" hidden="1">
      <c r="A17180" s="4"/>
    </row>
    <row r="17181" spans="1:1" hidden="1">
      <c r="A17181" s="4"/>
    </row>
    <row r="17182" spans="1:1" hidden="1">
      <c r="A17182" s="4"/>
    </row>
    <row r="17183" spans="1:1" hidden="1">
      <c r="A17183" s="4"/>
    </row>
    <row r="17184" spans="1:1" hidden="1">
      <c r="A17184" s="4"/>
    </row>
    <row r="17185" spans="1:1" hidden="1">
      <c r="A17185" s="4"/>
    </row>
    <row r="17186" spans="1:1" hidden="1">
      <c r="A17186" s="4"/>
    </row>
    <row r="17187" spans="1:1" hidden="1">
      <c r="A17187" s="4"/>
    </row>
    <row r="17188" spans="1:1" hidden="1">
      <c r="A17188" s="4"/>
    </row>
    <row r="17189" spans="1:1" hidden="1">
      <c r="A17189" s="4"/>
    </row>
    <row r="17190" spans="1:1" hidden="1">
      <c r="A17190" s="4"/>
    </row>
    <row r="17191" spans="1:1" hidden="1">
      <c r="A17191" s="4"/>
    </row>
    <row r="17192" spans="1:1" hidden="1">
      <c r="A17192" s="4"/>
    </row>
    <row r="17193" spans="1:1" hidden="1">
      <c r="A17193" s="4"/>
    </row>
    <row r="17194" spans="1:1" hidden="1">
      <c r="A17194" s="4"/>
    </row>
    <row r="17195" spans="1:1" hidden="1">
      <c r="A17195" s="4"/>
    </row>
    <row r="17196" spans="1:1" hidden="1">
      <c r="A17196" s="4"/>
    </row>
    <row r="17197" spans="1:1" hidden="1">
      <c r="A17197" s="4"/>
    </row>
    <row r="17198" spans="1:1" hidden="1">
      <c r="A17198" s="4"/>
    </row>
    <row r="17199" spans="1:1" hidden="1">
      <c r="A17199" s="4"/>
    </row>
    <row r="17200" spans="1:1" hidden="1">
      <c r="A17200" s="4"/>
    </row>
    <row r="17201" spans="1:1" hidden="1">
      <c r="A17201" s="4"/>
    </row>
    <row r="17202" spans="1:1" hidden="1">
      <c r="A17202" s="4"/>
    </row>
    <row r="17203" spans="1:1" hidden="1">
      <c r="A17203" s="4"/>
    </row>
    <row r="17204" spans="1:1" hidden="1">
      <c r="A17204" s="4"/>
    </row>
    <row r="17205" spans="1:1" hidden="1">
      <c r="A17205" s="4"/>
    </row>
    <row r="17206" spans="1:1" hidden="1">
      <c r="A17206" s="4"/>
    </row>
    <row r="17207" spans="1:1" hidden="1">
      <c r="A17207" s="4"/>
    </row>
    <row r="17208" spans="1:1" hidden="1">
      <c r="A17208" s="4"/>
    </row>
    <row r="17209" spans="1:1" hidden="1">
      <c r="A17209" s="4"/>
    </row>
    <row r="17210" spans="1:1" hidden="1">
      <c r="A17210" s="4"/>
    </row>
    <row r="17211" spans="1:1" hidden="1">
      <c r="A17211" s="4"/>
    </row>
    <row r="17212" spans="1:1" hidden="1">
      <c r="A17212" s="4"/>
    </row>
    <row r="17213" spans="1:1" hidden="1">
      <c r="A17213" s="4"/>
    </row>
    <row r="17214" spans="1:1" hidden="1">
      <c r="A17214" s="4"/>
    </row>
    <row r="17215" spans="1:1" hidden="1">
      <c r="A17215" s="4"/>
    </row>
    <row r="17216" spans="1:1" hidden="1">
      <c r="A17216" s="4"/>
    </row>
    <row r="17217" spans="1:1" hidden="1">
      <c r="A17217" s="4"/>
    </row>
    <row r="17218" spans="1:1" hidden="1">
      <c r="A17218" s="4"/>
    </row>
    <row r="17219" spans="1:1" hidden="1">
      <c r="A17219" s="4"/>
    </row>
    <row r="17220" spans="1:1" hidden="1">
      <c r="A17220" s="4"/>
    </row>
    <row r="17221" spans="1:1" hidden="1">
      <c r="A17221" s="4"/>
    </row>
    <row r="17222" spans="1:1" hidden="1">
      <c r="A17222" s="4"/>
    </row>
    <row r="17223" spans="1:1" hidden="1">
      <c r="A17223" s="4"/>
    </row>
    <row r="17224" spans="1:1" hidden="1">
      <c r="A17224" s="4"/>
    </row>
    <row r="17225" spans="1:1" hidden="1">
      <c r="A17225" s="4"/>
    </row>
    <row r="17226" spans="1:1" hidden="1">
      <c r="A17226" s="4"/>
    </row>
    <row r="17227" spans="1:1" hidden="1">
      <c r="A17227" s="4"/>
    </row>
    <row r="17228" spans="1:1" hidden="1">
      <c r="A17228" s="4"/>
    </row>
    <row r="17229" spans="1:1" hidden="1">
      <c r="A17229" s="4"/>
    </row>
    <row r="17230" spans="1:1" hidden="1">
      <c r="A17230" s="4"/>
    </row>
    <row r="17231" spans="1:1" hidden="1">
      <c r="A17231" s="4"/>
    </row>
    <row r="17232" spans="1:1" hidden="1">
      <c r="A17232" s="4"/>
    </row>
    <row r="17233" spans="1:1" hidden="1">
      <c r="A17233" s="4"/>
    </row>
    <row r="17234" spans="1:1" hidden="1">
      <c r="A17234" s="4"/>
    </row>
    <row r="17235" spans="1:1" hidden="1">
      <c r="A17235" s="4"/>
    </row>
    <row r="17236" spans="1:1" hidden="1">
      <c r="A17236" s="4"/>
    </row>
    <row r="17237" spans="1:1" hidden="1">
      <c r="A17237" s="4"/>
    </row>
    <row r="17238" spans="1:1" hidden="1">
      <c r="A17238" s="4"/>
    </row>
    <row r="17239" spans="1:1" hidden="1">
      <c r="A17239" s="4"/>
    </row>
    <row r="17240" spans="1:1" hidden="1">
      <c r="A17240" s="4"/>
    </row>
    <row r="17241" spans="1:1" hidden="1">
      <c r="A17241" s="4"/>
    </row>
    <row r="17242" spans="1:1" hidden="1">
      <c r="A17242" s="4"/>
    </row>
    <row r="17243" spans="1:1" hidden="1">
      <c r="A17243" s="4"/>
    </row>
    <row r="17244" spans="1:1" hidden="1">
      <c r="A17244" s="4"/>
    </row>
    <row r="17245" spans="1:1" hidden="1">
      <c r="A17245" s="4"/>
    </row>
    <row r="17246" spans="1:1" hidden="1">
      <c r="A17246" s="4"/>
    </row>
    <row r="17247" spans="1:1" hidden="1">
      <c r="A17247" s="4"/>
    </row>
    <row r="17248" spans="1:1" hidden="1">
      <c r="A17248" s="4"/>
    </row>
    <row r="17249" spans="1:1" hidden="1">
      <c r="A17249" s="4"/>
    </row>
    <row r="17250" spans="1:1" hidden="1">
      <c r="A17250" s="4"/>
    </row>
    <row r="17251" spans="1:1" hidden="1">
      <c r="A17251" s="4"/>
    </row>
    <row r="17252" spans="1:1" hidden="1">
      <c r="A17252" s="4"/>
    </row>
    <row r="17253" spans="1:1" hidden="1">
      <c r="A17253" s="4"/>
    </row>
    <row r="17254" spans="1:1" hidden="1">
      <c r="A17254" s="4"/>
    </row>
    <row r="17255" spans="1:1" hidden="1">
      <c r="A17255" s="4"/>
    </row>
    <row r="17256" spans="1:1" hidden="1">
      <c r="A17256" s="4"/>
    </row>
    <row r="17257" spans="1:1" hidden="1">
      <c r="A17257" s="4"/>
    </row>
    <row r="17258" spans="1:1" hidden="1">
      <c r="A17258" s="4"/>
    </row>
    <row r="17259" spans="1:1" hidden="1">
      <c r="A17259" s="4"/>
    </row>
    <row r="17260" spans="1:1" hidden="1">
      <c r="A17260" s="4"/>
    </row>
    <row r="17261" spans="1:1" hidden="1">
      <c r="A17261" s="4"/>
    </row>
    <row r="17262" spans="1:1" hidden="1">
      <c r="A17262" s="4"/>
    </row>
    <row r="17263" spans="1:1" hidden="1">
      <c r="A17263" s="4"/>
    </row>
    <row r="17264" spans="1:1" hidden="1">
      <c r="A17264" s="4"/>
    </row>
    <row r="17265" spans="1:1" hidden="1">
      <c r="A17265" s="4"/>
    </row>
    <row r="17266" spans="1:1" hidden="1">
      <c r="A17266" s="4"/>
    </row>
    <row r="17267" spans="1:1" hidden="1">
      <c r="A17267" s="4"/>
    </row>
    <row r="17268" spans="1:1" hidden="1">
      <c r="A17268" s="4"/>
    </row>
    <row r="17269" spans="1:1" hidden="1">
      <c r="A17269" s="4"/>
    </row>
    <row r="17270" spans="1:1" hidden="1">
      <c r="A17270" s="4"/>
    </row>
    <row r="17271" spans="1:1" hidden="1">
      <c r="A17271" s="4"/>
    </row>
    <row r="17272" spans="1:1" hidden="1">
      <c r="A17272" s="4"/>
    </row>
    <row r="17273" spans="1:1" hidden="1">
      <c r="A17273" s="4"/>
    </row>
    <row r="17274" spans="1:1" hidden="1">
      <c r="A17274" s="4"/>
    </row>
    <row r="17275" spans="1:1" hidden="1">
      <c r="A17275" s="4"/>
    </row>
    <row r="17276" spans="1:1" hidden="1">
      <c r="A17276" s="4"/>
    </row>
    <row r="17277" spans="1:1" hidden="1">
      <c r="A17277" s="4"/>
    </row>
    <row r="17278" spans="1:1" hidden="1">
      <c r="A17278" s="4"/>
    </row>
    <row r="17279" spans="1:1" hidden="1">
      <c r="A17279" s="4"/>
    </row>
    <row r="17280" spans="1:1" hidden="1">
      <c r="A17280" s="4"/>
    </row>
    <row r="17281" spans="1:1" hidden="1">
      <c r="A17281" s="4"/>
    </row>
    <row r="17282" spans="1:1" hidden="1">
      <c r="A17282" s="4"/>
    </row>
    <row r="17283" spans="1:1" hidden="1">
      <c r="A17283" s="4"/>
    </row>
    <row r="17284" spans="1:1" hidden="1">
      <c r="A17284" s="4"/>
    </row>
    <row r="17285" spans="1:1" hidden="1">
      <c r="A17285" s="4"/>
    </row>
    <row r="17286" spans="1:1" hidden="1">
      <c r="A17286" s="4"/>
    </row>
    <row r="17287" spans="1:1" hidden="1">
      <c r="A17287" s="4"/>
    </row>
    <row r="17288" spans="1:1" hidden="1">
      <c r="A17288" s="4"/>
    </row>
    <row r="17289" spans="1:1" hidden="1">
      <c r="A17289" s="4"/>
    </row>
    <row r="17290" spans="1:1" hidden="1">
      <c r="A17290" s="4"/>
    </row>
    <row r="17291" spans="1:1" hidden="1">
      <c r="A17291" s="4"/>
    </row>
    <row r="17292" spans="1:1" hidden="1">
      <c r="A17292" s="4"/>
    </row>
    <row r="17293" spans="1:1" hidden="1">
      <c r="A17293" s="4"/>
    </row>
    <row r="17294" spans="1:1" hidden="1">
      <c r="A17294" s="4"/>
    </row>
    <row r="17295" spans="1:1" hidden="1">
      <c r="A17295" s="4"/>
    </row>
    <row r="17296" spans="1:1" hidden="1">
      <c r="A17296" s="4"/>
    </row>
    <row r="17297" spans="1:1" hidden="1">
      <c r="A17297" s="4"/>
    </row>
    <row r="17298" spans="1:1" hidden="1">
      <c r="A17298" s="4"/>
    </row>
    <row r="17299" spans="1:1" hidden="1">
      <c r="A17299" s="4"/>
    </row>
    <row r="17300" spans="1:1" hidden="1">
      <c r="A17300" s="4"/>
    </row>
    <row r="17301" spans="1:1" hidden="1">
      <c r="A17301" s="4"/>
    </row>
    <row r="17302" spans="1:1" hidden="1">
      <c r="A17302" s="4"/>
    </row>
    <row r="17303" spans="1:1" hidden="1">
      <c r="A17303" s="4"/>
    </row>
    <row r="17304" spans="1:1" hidden="1">
      <c r="A17304" s="4"/>
    </row>
    <row r="17305" spans="1:1" hidden="1">
      <c r="A17305" s="4"/>
    </row>
    <row r="17306" spans="1:1" hidden="1">
      <c r="A17306" s="4"/>
    </row>
    <row r="17307" spans="1:1" hidden="1">
      <c r="A17307" s="4"/>
    </row>
    <row r="17308" spans="1:1" hidden="1">
      <c r="A17308" s="4"/>
    </row>
    <row r="17309" spans="1:1" hidden="1">
      <c r="A17309" s="4"/>
    </row>
    <row r="17310" spans="1:1" hidden="1">
      <c r="A17310" s="4"/>
    </row>
    <row r="17311" spans="1:1" hidden="1">
      <c r="A17311" s="4"/>
    </row>
    <row r="17312" spans="1:1" hidden="1">
      <c r="A17312" s="4"/>
    </row>
    <row r="17313" spans="1:1" hidden="1">
      <c r="A17313" s="4"/>
    </row>
    <row r="17314" spans="1:1" hidden="1">
      <c r="A17314" s="4"/>
    </row>
    <row r="17315" spans="1:1" hidden="1">
      <c r="A17315" s="4"/>
    </row>
    <row r="17316" spans="1:1" hidden="1">
      <c r="A17316" s="4"/>
    </row>
    <row r="17317" spans="1:1" hidden="1">
      <c r="A17317" s="4"/>
    </row>
    <row r="17318" spans="1:1" hidden="1">
      <c r="A17318" s="4"/>
    </row>
    <row r="17319" spans="1:1" hidden="1">
      <c r="A17319" s="4"/>
    </row>
    <row r="17320" spans="1:1" hidden="1">
      <c r="A17320" s="4"/>
    </row>
    <row r="17321" spans="1:1" hidden="1">
      <c r="A17321" s="4"/>
    </row>
    <row r="17322" spans="1:1" hidden="1">
      <c r="A17322" s="4"/>
    </row>
    <row r="17323" spans="1:1" hidden="1">
      <c r="A17323" s="4"/>
    </row>
    <row r="17324" spans="1:1" hidden="1">
      <c r="A17324" s="4"/>
    </row>
    <row r="17325" spans="1:1" hidden="1">
      <c r="A17325" s="4"/>
    </row>
    <row r="17326" spans="1:1" hidden="1">
      <c r="A17326" s="4"/>
    </row>
    <row r="17327" spans="1:1" hidden="1">
      <c r="A17327" s="4"/>
    </row>
    <row r="17328" spans="1:1" hidden="1">
      <c r="A17328" s="4"/>
    </row>
    <row r="17329" spans="1:1" hidden="1">
      <c r="A17329" s="4"/>
    </row>
    <row r="17330" spans="1:1" hidden="1">
      <c r="A17330" s="4"/>
    </row>
    <row r="17331" spans="1:1" hidden="1">
      <c r="A17331" s="4"/>
    </row>
    <row r="17332" spans="1:1" hidden="1">
      <c r="A17332" s="4"/>
    </row>
    <row r="17333" spans="1:1" hidden="1">
      <c r="A17333" s="4"/>
    </row>
    <row r="17334" spans="1:1" hidden="1">
      <c r="A17334" s="4"/>
    </row>
    <row r="17335" spans="1:1" hidden="1">
      <c r="A17335" s="4"/>
    </row>
    <row r="17336" spans="1:1" hidden="1">
      <c r="A17336" s="4"/>
    </row>
    <row r="17337" spans="1:1" hidden="1">
      <c r="A17337" s="4"/>
    </row>
    <row r="17338" spans="1:1" hidden="1">
      <c r="A17338" s="4"/>
    </row>
    <row r="17339" spans="1:1" hidden="1">
      <c r="A17339" s="4"/>
    </row>
    <row r="17340" spans="1:1" hidden="1">
      <c r="A17340" s="4"/>
    </row>
    <row r="17341" spans="1:1" hidden="1">
      <c r="A17341" s="4"/>
    </row>
    <row r="17342" spans="1:1" hidden="1">
      <c r="A17342" s="4"/>
    </row>
    <row r="17343" spans="1:1" hidden="1">
      <c r="A17343" s="4"/>
    </row>
    <row r="17344" spans="1:1" hidden="1">
      <c r="A17344" s="4"/>
    </row>
    <row r="17345" spans="1:1" hidden="1">
      <c r="A17345" s="4"/>
    </row>
    <row r="17346" spans="1:1" hidden="1">
      <c r="A17346" s="4"/>
    </row>
    <row r="17347" spans="1:1" hidden="1">
      <c r="A17347" s="4"/>
    </row>
    <row r="17348" spans="1:1" hidden="1">
      <c r="A17348" s="4"/>
    </row>
    <row r="17349" spans="1:1" hidden="1">
      <c r="A17349" s="4"/>
    </row>
    <row r="17350" spans="1:1" hidden="1">
      <c r="A17350" s="4"/>
    </row>
    <row r="17351" spans="1:1" hidden="1">
      <c r="A17351" s="4"/>
    </row>
    <row r="17352" spans="1:1" hidden="1">
      <c r="A17352" s="4"/>
    </row>
    <row r="17353" spans="1:1" hidden="1">
      <c r="A17353" s="4"/>
    </row>
    <row r="17354" spans="1:1" hidden="1">
      <c r="A17354" s="4"/>
    </row>
    <row r="17355" spans="1:1" hidden="1">
      <c r="A17355" s="4"/>
    </row>
    <row r="17356" spans="1:1" hidden="1">
      <c r="A17356" s="4"/>
    </row>
    <row r="17357" spans="1:1" hidden="1">
      <c r="A17357" s="4"/>
    </row>
    <row r="17358" spans="1:1" hidden="1">
      <c r="A17358" s="4"/>
    </row>
    <row r="17359" spans="1:1" hidden="1">
      <c r="A17359" s="4"/>
    </row>
    <row r="17360" spans="1:1" hidden="1">
      <c r="A17360" s="4"/>
    </row>
    <row r="17361" spans="1:1" hidden="1">
      <c r="A17361" s="4"/>
    </row>
    <row r="17362" spans="1:1" hidden="1">
      <c r="A17362" s="4"/>
    </row>
    <row r="17363" spans="1:1" hidden="1">
      <c r="A17363" s="4"/>
    </row>
    <row r="17364" spans="1:1" hidden="1">
      <c r="A17364" s="4"/>
    </row>
    <row r="17365" spans="1:1" hidden="1">
      <c r="A17365" s="4"/>
    </row>
    <row r="17366" spans="1:1" hidden="1">
      <c r="A17366" s="4"/>
    </row>
    <row r="17367" spans="1:1" hidden="1">
      <c r="A17367" s="4"/>
    </row>
    <row r="17368" spans="1:1" hidden="1">
      <c r="A17368" s="4"/>
    </row>
    <row r="17369" spans="1:1" hidden="1">
      <c r="A17369" s="4"/>
    </row>
    <row r="17370" spans="1:1" hidden="1">
      <c r="A17370" s="4"/>
    </row>
    <row r="17371" spans="1:1" hidden="1">
      <c r="A17371" s="4"/>
    </row>
    <row r="17372" spans="1:1" hidden="1">
      <c r="A17372" s="4"/>
    </row>
    <row r="17373" spans="1:1" hidden="1">
      <c r="A17373" s="4"/>
    </row>
    <row r="17374" spans="1:1" hidden="1">
      <c r="A17374" s="4"/>
    </row>
    <row r="17375" spans="1:1" hidden="1">
      <c r="A17375" s="4"/>
    </row>
    <row r="17376" spans="1:1" hidden="1">
      <c r="A17376" s="4"/>
    </row>
    <row r="17377" spans="1:1" hidden="1">
      <c r="A17377" s="4"/>
    </row>
    <row r="17378" spans="1:1" hidden="1">
      <c r="A17378" s="4"/>
    </row>
    <row r="17379" spans="1:1" hidden="1">
      <c r="A17379" s="4"/>
    </row>
    <row r="17380" spans="1:1" hidden="1">
      <c r="A17380" s="4"/>
    </row>
    <row r="17381" spans="1:1" hidden="1">
      <c r="A17381" s="4"/>
    </row>
    <row r="17382" spans="1:1" hidden="1">
      <c r="A17382" s="4"/>
    </row>
    <row r="17383" spans="1:1" hidden="1">
      <c r="A17383" s="4"/>
    </row>
    <row r="17384" spans="1:1" hidden="1">
      <c r="A17384" s="4"/>
    </row>
    <row r="17385" spans="1:1" hidden="1">
      <c r="A17385" s="4"/>
    </row>
    <row r="17386" spans="1:1" hidden="1">
      <c r="A17386" s="4"/>
    </row>
    <row r="17387" spans="1:1" hidden="1">
      <c r="A17387" s="4"/>
    </row>
    <row r="17388" spans="1:1" hidden="1">
      <c r="A17388" s="4"/>
    </row>
    <row r="17389" spans="1:1" hidden="1">
      <c r="A17389" s="4"/>
    </row>
    <row r="17390" spans="1:1" hidden="1">
      <c r="A17390" s="4"/>
    </row>
    <row r="17391" spans="1:1" hidden="1">
      <c r="A17391" s="4"/>
    </row>
    <row r="17392" spans="1:1" hidden="1">
      <c r="A17392" s="4"/>
    </row>
    <row r="17393" spans="1:1" hidden="1">
      <c r="A17393" s="4"/>
    </row>
    <row r="17394" spans="1:1" hidden="1">
      <c r="A17394" s="4"/>
    </row>
    <row r="17395" spans="1:1" hidden="1">
      <c r="A17395" s="4"/>
    </row>
    <row r="17396" spans="1:1" hidden="1">
      <c r="A17396" s="4"/>
    </row>
    <row r="17397" spans="1:1" hidden="1">
      <c r="A17397" s="4"/>
    </row>
    <row r="17398" spans="1:1" hidden="1">
      <c r="A17398" s="4"/>
    </row>
    <row r="17399" spans="1:1" hidden="1">
      <c r="A17399" s="4"/>
    </row>
    <row r="17400" spans="1:1" hidden="1">
      <c r="A17400" s="4"/>
    </row>
    <row r="17401" spans="1:1" hidden="1">
      <c r="A17401" s="4"/>
    </row>
    <row r="17402" spans="1:1" hidden="1">
      <c r="A17402" s="4"/>
    </row>
    <row r="17403" spans="1:1" hidden="1">
      <c r="A17403" s="4"/>
    </row>
    <row r="17404" spans="1:1" hidden="1">
      <c r="A17404" s="4"/>
    </row>
    <row r="17405" spans="1:1" hidden="1">
      <c r="A17405" s="4"/>
    </row>
    <row r="17406" spans="1:1" hidden="1">
      <c r="A17406" s="4"/>
    </row>
    <row r="17407" spans="1:1" hidden="1">
      <c r="A17407" s="4"/>
    </row>
    <row r="17408" spans="1:1" hidden="1">
      <c r="A17408" s="4"/>
    </row>
    <row r="17409" spans="1:1" hidden="1">
      <c r="A17409" s="4"/>
    </row>
    <row r="17410" spans="1:1" hidden="1">
      <c r="A17410" s="4"/>
    </row>
    <row r="17411" spans="1:1" hidden="1">
      <c r="A17411" s="4"/>
    </row>
    <row r="17412" spans="1:1" hidden="1">
      <c r="A17412" s="4"/>
    </row>
    <row r="17413" spans="1:1" hidden="1">
      <c r="A17413" s="4"/>
    </row>
    <row r="17414" spans="1:1" hidden="1">
      <c r="A17414" s="4"/>
    </row>
    <row r="17415" spans="1:1" hidden="1">
      <c r="A17415" s="4"/>
    </row>
    <row r="17416" spans="1:1" hidden="1">
      <c r="A17416" s="4"/>
    </row>
    <row r="17417" spans="1:1" hidden="1">
      <c r="A17417" s="4"/>
    </row>
    <row r="17418" spans="1:1" hidden="1">
      <c r="A17418" s="4"/>
    </row>
    <row r="17419" spans="1:1" hidden="1">
      <c r="A17419" s="4"/>
    </row>
    <row r="17420" spans="1:1" hidden="1">
      <c r="A17420" s="4"/>
    </row>
    <row r="17421" spans="1:1" hidden="1">
      <c r="A17421" s="4"/>
    </row>
    <row r="17422" spans="1:1" hidden="1">
      <c r="A17422" s="4"/>
    </row>
    <row r="17423" spans="1:1" hidden="1">
      <c r="A17423" s="4"/>
    </row>
    <row r="17424" spans="1:1" hidden="1">
      <c r="A17424" s="4"/>
    </row>
    <row r="17425" spans="1:1" hidden="1">
      <c r="A17425" s="4"/>
    </row>
    <row r="17426" spans="1:1" hidden="1">
      <c r="A17426" s="4"/>
    </row>
    <row r="17427" spans="1:1" hidden="1">
      <c r="A17427" s="4"/>
    </row>
    <row r="17428" spans="1:1" hidden="1">
      <c r="A17428" s="4"/>
    </row>
    <row r="17429" spans="1:1" hidden="1">
      <c r="A17429" s="4"/>
    </row>
    <row r="17430" spans="1:1" hidden="1">
      <c r="A17430" s="4"/>
    </row>
    <row r="17431" spans="1:1" hidden="1">
      <c r="A17431" s="4"/>
    </row>
    <row r="17432" spans="1:1" hidden="1">
      <c r="A17432" s="4"/>
    </row>
    <row r="17433" spans="1:1" hidden="1">
      <c r="A17433" s="4"/>
    </row>
    <row r="17434" spans="1:1" hidden="1">
      <c r="A17434" s="4"/>
    </row>
    <row r="17435" spans="1:1" hidden="1">
      <c r="A17435" s="4"/>
    </row>
    <row r="17436" spans="1:1" hidden="1">
      <c r="A17436" s="4"/>
    </row>
    <row r="17437" spans="1:1" hidden="1">
      <c r="A17437" s="4"/>
    </row>
    <row r="17438" spans="1:1" hidden="1">
      <c r="A17438" s="4"/>
    </row>
    <row r="17439" spans="1:1" hidden="1">
      <c r="A17439" s="4"/>
    </row>
    <row r="17440" spans="1:1" hidden="1">
      <c r="A17440" s="4"/>
    </row>
    <row r="17441" spans="1:1" hidden="1">
      <c r="A17441" s="4"/>
    </row>
    <row r="17442" spans="1:1" hidden="1">
      <c r="A17442" s="4"/>
    </row>
    <row r="17443" spans="1:1" hidden="1">
      <c r="A17443" s="4"/>
    </row>
    <row r="17444" spans="1:1" hidden="1">
      <c r="A17444" s="4"/>
    </row>
    <row r="17445" spans="1:1" hidden="1">
      <c r="A17445" s="4"/>
    </row>
    <row r="17446" spans="1:1" hidden="1">
      <c r="A17446" s="4"/>
    </row>
    <row r="17447" spans="1:1" hidden="1">
      <c r="A17447" s="4"/>
    </row>
    <row r="17448" spans="1:1" hidden="1">
      <c r="A17448" s="4"/>
    </row>
    <row r="17449" spans="1:1" hidden="1">
      <c r="A17449" s="4"/>
    </row>
    <row r="17450" spans="1:1" hidden="1">
      <c r="A17450" s="4"/>
    </row>
    <row r="17451" spans="1:1" hidden="1">
      <c r="A17451" s="4"/>
    </row>
    <row r="17452" spans="1:1" hidden="1">
      <c r="A17452" s="4"/>
    </row>
    <row r="17453" spans="1:1" hidden="1">
      <c r="A17453" s="4"/>
    </row>
    <row r="17454" spans="1:1" hidden="1">
      <c r="A17454" s="4"/>
    </row>
    <row r="17455" spans="1:1" hidden="1">
      <c r="A17455" s="4"/>
    </row>
    <row r="17456" spans="1:1" hidden="1">
      <c r="A17456" s="4"/>
    </row>
    <row r="17457" spans="1:1" hidden="1">
      <c r="A17457" s="4"/>
    </row>
    <row r="17458" spans="1:1" hidden="1">
      <c r="A17458" s="4"/>
    </row>
    <row r="17459" spans="1:1" hidden="1">
      <c r="A17459" s="4"/>
    </row>
    <row r="17460" spans="1:1" hidden="1">
      <c r="A17460" s="4"/>
    </row>
    <row r="17461" spans="1:1" hidden="1">
      <c r="A17461" s="4"/>
    </row>
    <row r="17462" spans="1:1" hidden="1">
      <c r="A17462" s="4"/>
    </row>
    <row r="17463" spans="1:1" hidden="1">
      <c r="A17463" s="4"/>
    </row>
    <row r="17464" spans="1:1" hidden="1">
      <c r="A17464" s="4"/>
    </row>
    <row r="17465" spans="1:1" hidden="1">
      <c r="A17465" s="4"/>
    </row>
    <row r="17466" spans="1:1" hidden="1">
      <c r="A17466" s="4"/>
    </row>
    <row r="17467" spans="1:1" hidden="1">
      <c r="A17467" s="4"/>
    </row>
    <row r="17468" spans="1:1" hidden="1">
      <c r="A17468" s="4"/>
    </row>
    <row r="17469" spans="1:1" hidden="1">
      <c r="A17469" s="4"/>
    </row>
    <row r="17470" spans="1:1" hidden="1">
      <c r="A17470" s="4"/>
    </row>
    <row r="17471" spans="1:1" hidden="1">
      <c r="A17471" s="4"/>
    </row>
    <row r="17472" spans="1:1" hidden="1">
      <c r="A17472" s="4"/>
    </row>
    <row r="17473" spans="1:1" hidden="1">
      <c r="A17473" s="4"/>
    </row>
    <row r="17474" spans="1:1" hidden="1">
      <c r="A17474" s="4"/>
    </row>
    <row r="17475" spans="1:1" hidden="1">
      <c r="A17475" s="4"/>
    </row>
    <row r="17476" spans="1:1" hidden="1">
      <c r="A17476" s="4"/>
    </row>
    <row r="17477" spans="1:1" hidden="1">
      <c r="A17477" s="4"/>
    </row>
    <row r="17478" spans="1:1" hidden="1">
      <c r="A17478" s="4"/>
    </row>
    <row r="17479" spans="1:1" hidden="1">
      <c r="A17479" s="4"/>
    </row>
    <row r="17480" spans="1:1" hidden="1">
      <c r="A17480" s="4"/>
    </row>
    <row r="17481" spans="1:1" hidden="1">
      <c r="A17481" s="4"/>
    </row>
    <row r="17482" spans="1:1" hidden="1">
      <c r="A17482" s="4"/>
    </row>
    <row r="17483" spans="1:1" hidden="1">
      <c r="A17483" s="4"/>
    </row>
    <row r="17484" spans="1:1" hidden="1">
      <c r="A17484" s="4"/>
    </row>
    <row r="17485" spans="1:1" hidden="1">
      <c r="A17485" s="4"/>
    </row>
    <row r="17486" spans="1:1" hidden="1">
      <c r="A17486" s="4"/>
    </row>
    <row r="17487" spans="1:1" hidden="1">
      <c r="A17487" s="4"/>
    </row>
    <row r="17488" spans="1:1" hidden="1">
      <c r="A17488" s="4"/>
    </row>
    <row r="17489" spans="1:1" hidden="1">
      <c r="A17489" s="4"/>
    </row>
    <row r="17490" spans="1:1" hidden="1">
      <c r="A17490" s="4"/>
    </row>
    <row r="17491" spans="1:1" hidden="1">
      <c r="A17491" s="4"/>
    </row>
    <row r="17492" spans="1:1" hidden="1">
      <c r="A17492" s="4"/>
    </row>
    <row r="17493" spans="1:1" hidden="1">
      <c r="A17493" s="4"/>
    </row>
    <row r="17494" spans="1:1" hidden="1">
      <c r="A17494" s="4"/>
    </row>
    <row r="17495" spans="1:1" hidden="1">
      <c r="A17495" s="4"/>
    </row>
    <row r="17496" spans="1:1" hidden="1">
      <c r="A17496" s="4"/>
    </row>
    <row r="17497" spans="1:1" hidden="1">
      <c r="A17497" s="4"/>
    </row>
    <row r="17498" spans="1:1" hidden="1">
      <c r="A17498" s="4"/>
    </row>
    <row r="17499" spans="1:1" hidden="1">
      <c r="A17499" s="4"/>
    </row>
    <row r="17500" spans="1:1" hidden="1">
      <c r="A17500" s="4"/>
    </row>
    <row r="17501" spans="1:1" hidden="1">
      <c r="A17501" s="4"/>
    </row>
    <row r="17502" spans="1:1" hidden="1">
      <c r="A17502" s="4"/>
    </row>
    <row r="17503" spans="1:1" hidden="1">
      <c r="A17503" s="4"/>
    </row>
    <row r="17504" spans="1:1" hidden="1">
      <c r="A17504" s="4"/>
    </row>
    <row r="17505" spans="1:1" hidden="1">
      <c r="A17505" s="4"/>
    </row>
    <row r="17506" spans="1:1" hidden="1">
      <c r="A17506" s="4"/>
    </row>
    <row r="17507" spans="1:1" hidden="1">
      <c r="A17507" s="4"/>
    </row>
    <row r="17508" spans="1:1" hidden="1">
      <c r="A17508" s="4"/>
    </row>
    <row r="17509" spans="1:1" hidden="1">
      <c r="A17509" s="4"/>
    </row>
    <row r="17510" spans="1:1" hidden="1">
      <c r="A17510" s="4"/>
    </row>
    <row r="17511" spans="1:1" hidden="1">
      <c r="A17511" s="4"/>
    </row>
    <row r="17512" spans="1:1" hidden="1">
      <c r="A17512" s="4"/>
    </row>
    <row r="17513" spans="1:1" hidden="1">
      <c r="A17513" s="4"/>
    </row>
    <row r="17514" spans="1:1" hidden="1">
      <c r="A17514" s="4"/>
    </row>
    <row r="17515" spans="1:1" hidden="1">
      <c r="A17515" s="4"/>
    </row>
    <row r="17516" spans="1:1" hidden="1">
      <c r="A17516" s="4"/>
    </row>
    <row r="17517" spans="1:1" hidden="1">
      <c r="A17517" s="4"/>
    </row>
    <row r="17518" spans="1:1" hidden="1">
      <c r="A17518" s="4"/>
    </row>
    <row r="17519" spans="1:1" hidden="1">
      <c r="A17519" s="4"/>
    </row>
    <row r="17520" spans="1:1" hidden="1">
      <c r="A17520" s="4"/>
    </row>
    <row r="17521" spans="1:1" hidden="1">
      <c r="A17521" s="4"/>
    </row>
    <row r="17522" spans="1:1" hidden="1">
      <c r="A17522" s="4"/>
    </row>
    <row r="17523" spans="1:1" hidden="1">
      <c r="A17523" s="4"/>
    </row>
    <row r="17524" spans="1:1" hidden="1">
      <c r="A17524" s="4"/>
    </row>
    <row r="17525" spans="1:1" hidden="1">
      <c r="A17525" s="4"/>
    </row>
    <row r="17526" spans="1:1" hidden="1">
      <c r="A17526" s="4"/>
    </row>
    <row r="17527" spans="1:1" hidden="1">
      <c r="A17527" s="4"/>
    </row>
    <row r="17528" spans="1:1" hidden="1">
      <c r="A17528" s="4"/>
    </row>
    <row r="17529" spans="1:1" hidden="1">
      <c r="A17529" s="4"/>
    </row>
    <row r="17530" spans="1:1" hidden="1">
      <c r="A17530" s="4"/>
    </row>
    <row r="17531" spans="1:1" hidden="1">
      <c r="A17531" s="4"/>
    </row>
    <row r="17532" spans="1:1" hidden="1">
      <c r="A17532" s="4"/>
    </row>
    <row r="17533" spans="1:1" hidden="1">
      <c r="A17533" s="4"/>
    </row>
    <row r="17534" spans="1:1" hidden="1">
      <c r="A17534" s="4"/>
    </row>
    <row r="17535" spans="1:1" hidden="1">
      <c r="A17535" s="4"/>
    </row>
    <row r="17536" spans="1:1" hidden="1">
      <c r="A17536" s="4"/>
    </row>
    <row r="17537" spans="1:1" hidden="1">
      <c r="A17537" s="4"/>
    </row>
    <row r="17538" spans="1:1" hidden="1">
      <c r="A17538" s="4"/>
    </row>
    <row r="17539" spans="1:1" hidden="1">
      <c r="A17539" s="4"/>
    </row>
    <row r="17540" spans="1:1" hidden="1">
      <c r="A17540" s="4"/>
    </row>
    <row r="17541" spans="1:1" hidden="1">
      <c r="A17541" s="4"/>
    </row>
    <row r="17542" spans="1:1" hidden="1">
      <c r="A17542" s="4"/>
    </row>
    <row r="17543" spans="1:1" hidden="1">
      <c r="A17543" s="4"/>
    </row>
    <row r="17544" spans="1:1" hidden="1">
      <c r="A17544" s="4"/>
    </row>
    <row r="17545" spans="1:1" hidden="1">
      <c r="A17545" s="4"/>
    </row>
    <row r="17546" spans="1:1" hidden="1">
      <c r="A17546" s="4"/>
    </row>
    <row r="17547" spans="1:1" hidden="1">
      <c r="A17547" s="4"/>
    </row>
    <row r="17548" spans="1:1" hidden="1">
      <c r="A17548" s="4"/>
    </row>
    <row r="17549" spans="1:1" hidden="1">
      <c r="A17549" s="4"/>
    </row>
    <row r="17550" spans="1:1" hidden="1">
      <c r="A17550" s="4"/>
    </row>
    <row r="17551" spans="1:1" hidden="1">
      <c r="A17551" s="4"/>
    </row>
    <row r="17552" spans="1:1" hidden="1">
      <c r="A17552" s="4"/>
    </row>
    <row r="17553" spans="1:1" hidden="1">
      <c r="A17553" s="4"/>
    </row>
    <row r="17554" spans="1:1" hidden="1">
      <c r="A17554" s="4"/>
    </row>
    <row r="17555" spans="1:1" hidden="1">
      <c r="A17555" s="4"/>
    </row>
    <row r="17556" spans="1:1" hidden="1">
      <c r="A17556" s="4"/>
    </row>
    <row r="17557" spans="1:1" hidden="1">
      <c r="A17557" s="4"/>
    </row>
    <row r="17558" spans="1:1" hidden="1">
      <c r="A17558" s="4"/>
    </row>
    <row r="17559" spans="1:1" hidden="1">
      <c r="A17559" s="4"/>
    </row>
    <row r="17560" spans="1:1" hidden="1">
      <c r="A17560" s="4"/>
    </row>
    <row r="17561" spans="1:1" hidden="1">
      <c r="A17561" s="4"/>
    </row>
    <row r="17562" spans="1:1" hidden="1">
      <c r="A17562" s="4"/>
    </row>
    <row r="17563" spans="1:1" hidden="1">
      <c r="A17563" s="4"/>
    </row>
    <row r="17564" spans="1:1" hidden="1">
      <c r="A17564" s="4"/>
    </row>
    <row r="17565" spans="1:1" hidden="1">
      <c r="A17565" s="4"/>
    </row>
    <row r="17566" spans="1:1" hidden="1">
      <c r="A17566" s="4"/>
    </row>
    <row r="17567" spans="1:1" hidden="1">
      <c r="A17567" s="4"/>
    </row>
    <row r="17568" spans="1:1" hidden="1">
      <c r="A17568" s="4"/>
    </row>
    <row r="17569" spans="1:1" hidden="1">
      <c r="A17569" s="4"/>
    </row>
    <row r="17570" spans="1:1" hidden="1">
      <c r="A17570" s="4"/>
    </row>
    <row r="17571" spans="1:1" hidden="1">
      <c r="A17571" s="4"/>
    </row>
    <row r="17572" spans="1:1" hidden="1">
      <c r="A17572" s="4"/>
    </row>
    <row r="17573" spans="1:1" hidden="1">
      <c r="A17573" s="4"/>
    </row>
    <row r="17574" spans="1:1" hidden="1">
      <c r="A17574" s="4"/>
    </row>
    <row r="17575" spans="1:1" hidden="1">
      <c r="A17575" s="4"/>
    </row>
    <row r="17576" spans="1:1" hidden="1">
      <c r="A17576" s="4"/>
    </row>
    <row r="17577" spans="1:1" hidden="1">
      <c r="A17577" s="4"/>
    </row>
    <row r="17578" spans="1:1" hidden="1">
      <c r="A17578" s="4"/>
    </row>
    <row r="17579" spans="1:1" hidden="1">
      <c r="A17579" s="4"/>
    </row>
    <row r="17580" spans="1:1" hidden="1">
      <c r="A17580" s="4"/>
    </row>
    <row r="17581" spans="1:1" hidden="1">
      <c r="A17581" s="4"/>
    </row>
    <row r="17582" spans="1:1" hidden="1">
      <c r="A17582" s="4"/>
    </row>
    <row r="17583" spans="1:1" hidden="1">
      <c r="A17583" s="4"/>
    </row>
    <row r="17584" spans="1:1" hidden="1">
      <c r="A17584" s="4"/>
    </row>
    <row r="17585" spans="1:1" hidden="1">
      <c r="A17585" s="4"/>
    </row>
    <row r="17586" spans="1:1" hidden="1">
      <c r="A17586" s="4"/>
    </row>
    <row r="17587" spans="1:1" hidden="1">
      <c r="A17587" s="4"/>
    </row>
    <row r="17588" spans="1:1" hidden="1">
      <c r="A17588" s="4"/>
    </row>
    <row r="17589" spans="1:1" hidden="1">
      <c r="A17589" s="4"/>
    </row>
    <row r="17590" spans="1:1" hidden="1">
      <c r="A17590" s="4"/>
    </row>
    <row r="17591" spans="1:1" hidden="1">
      <c r="A17591" s="4"/>
    </row>
    <row r="17592" spans="1:1" hidden="1">
      <c r="A17592" s="4"/>
    </row>
    <row r="17593" spans="1:1" hidden="1">
      <c r="A17593" s="4"/>
    </row>
    <row r="17594" spans="1:1" hidden="1">
      <c r="A17594" s="4"/>
    </row>
    <row r="17595" spans="1:1" hidden="1">
      <c r="A17595" s="4"/>
    </row>
    <row r="17596" spans="1:1" hidden="1">
      <c r="A17596" s="4"/>
    </row>
    <row r="17597" spans="1:1" hidden="1">
      <c r="A17597" s="4"/>
    </row>
    <row r="17598" spans="1:1" hidden="1">
      <c r="A17598" s="4"/>
    </row>
    <row r="17599" spans="1:1" hidden="1">
      <c r="A17599" s="4"/>
    </row>
    <row r="17600" spans="1:1" hidden="1">
      <c r="A17600" s="4"/>
    </row>
    <row r="17601" spans="1:1" hidden="1">
      <c r="A17601" s="4"/>
    </row>
    <row r="17602" spans="1:1" hidden="1">
      <c r="A17602" s="4"/>
    </row>
    <row r="17603" spans="1:1" hidden="1">
      <c r="A17603" s="4"/>
    </row>
    <row r="17604" spans="1:1" hidden="1">
      <c r="A17604" s="4"/>
    </row>
    <row r="17605" spans="1:1" hidden="1">
      <c r="A17605" s="4"/>
    </row>
    <row r="17606" spans="1:1" hidden="1">
      <c r="A17606" s="4"/>
    </row>
    <row r="17607" spans="1:1" hidden="1">
      <c r="A17607" s="4"/>
    </row>
    <row r="17608" spans="1:1" hidden="1">
      <c r="A17608" s="4"/>
    </row>
    <row r="17609" spans="1:1" hidden="1">
      <c r="A17609" s="4"/>
    </row>
    <row r="17610" spans="1:1" hidden="1">
      <c r="A17610" s="4"/>
    </row>
    <row r="17611" spans="1:1" hidden="1">
      <c r="A17611" s="4"/>
    </row>
    <row r="17612" spans="1:1" hidden="1">
      <c r="A17612" s="4"/>
    </row>
    <row r="17613" spans="1:1" hidden="1">
      <c r="A17613" s="4"/>
    </row>
    <row r="17614" spans="1:1" hidden="1">
      <c r="A17614" s="4"/>
    </row>
    <row r="17615" spans="1:1" hidden="1">
      <c r="A17615" s="4"/>
    </row>
    <row r="17616" spans="1:1" hidden="1">
      <c r="A17616" s="4"/>
    </row>
    <row r="17617" spans="1:1" hidden="1">
      <c r="A17617" s="4"/>
    </row>
    <row r="17618" spans="1:1" hidden="1">
      <c r="A17618" s="4"/>
    </row>
    <row r="17619" spans="1:1" hidden="1">
      <c r="A17619" s="4"/>
    </row>
    <row r="17620" spans="1:1" hidden="1">
      <c r="A17620" s="4"/>
    </row>
    <row r="17621" spans="1:1" hidden="1">
      <c r="A17621" s="4"/>
    </row>
    <row r="17622" spans="1:1" hidden="1">
      <c r="A17622" s="4"/>
    </row>
    <row r="17623" spans="1:1" hidden="1">
      <c r="A17623" s="4"/>
    </row>
    <row r="17624" spans="1:1" hidden="1">
      <c r="A17624" s="4"/>
    </row>
    <row r="17625" spans="1:1" hidden="1">
      <c r="A17625" s="4"/>
    </row>
    <row r="17626" spans="1:1" hidden="1">
      <c r="A17626" s="4"/>
    </row>
    <row r="17627" spans="1:1" hidden="1">
      <c r="A17627" s="4"/>
    </row>
    <row r="17628" spans="1:1" hidden="1">
      <c r="A17628" s="4"/>
    </row>
    <row r="17629" spans="1:1" hidden="1">
      <c r="A17629" s="4"/>
    </row>
    <row r="17630" spans="1:1" hidden="1">
      <c r="A17630" s="4"/>
    </row>
    <row r="17631" spans="1:1" hidden="1">
      <c r="A17631" s="4"/>
    </row>
    <row r="17632" spans="1:1" hidden="1">
      <c r="A17632" s="4"/>
    </row>
    <row r="17633" spans="1:1" hidden="1">
      <c r="A17633" s="4"/>
    </row>
    <row r="17634" spans="1:1" hidden="1">
      <c r="A17634" s="4"/>
    </row>
    <row r="17635" spans="1:1" hidden="1">
      <c r="A17635" s="4"/>
    </row>
    <row r="17636" spans="1:1" hidden="1">
      <c r="A17636" s="4"/>
    </row>
    <row r="17637" spans="1:1" hidden="1">
      <c r="A17637" s="4"/>
    </row>
    <row r="17638" spans="1:1" hidden="1">
      <c r="A17638" s="4"/>
    </row>
    <row r="17639" spans="1:1" hidden="1">
      <c r="A17639" s="4"/>
    </row>
    <row r="17640" spans="1:1" hidden="1">
      <c r="A17640" s="4"/>
    </row>
    <row r="17641" spans="1:1" hidden="1">
      <c r="A17641" s="4"/>
    </row>
    <row r="17642" spans="1:1" hidden="1">
      <c r="A17642" s="4"/>
    </row>
    <row r="17643" spans="1:1" hidden="1">
      <c r="A17643" s="4"/>
    </row>
    <row r="17644" spans="1:1" hidden="1">
      <c r="A17644" s="4"/>
    </row>
    <row r="17645" spans="1:1" hidden="1">
      <c r="A17645" s="4"/>
    </row>
    <row r="17646" spans="1:1" hidden="1">
      <c r="A17646" s="4"/>
    </row>
    <row r="17647" spans="1:1" hidden="1">
      <c r="A17647" s="4"/>
    </row>
    <row r="17648" spans="1:1" hidden="1">
      <c r="A17648" s="4"/>
    </row>
    <row r="17649" spans="1:1" hidden="1">
      <c r="A17649" s="4"/>
    </row>
    <row r="17650" spans="1:1" hidden="1">
      <c r="A17650" s="4"/>
    </row>
    <row r="17651" spans="1:1" hidden="1">
      <c r="A17651" s="4"/>
    </row>
    <row r="17652" spans="1:1" hidden="1">
      <c r="A17652" s="4"/>
    </row>
    <row r="17653" spans="1:1" hidden="1">
      <c r="A17653" s="4"/>
    </row>
    <row r="17654" spans="1:1" hidden="1">
      <c r="A17654" s="4"/>
    </row>
    <row r="17655" spans="1:1" hidden="1">
      <c r="A17655" s="4"/>
    </row>
    <row r="17656" spans="1:1" hidden="1">
      <c r="A17656" s="4"/>
    </row>
    <row r="17657" spans="1:1" hidden="1">
      <c r="A17657" s="4"/>
    </row>
    <row r="17658" spans="1:1" hidden="1">
      <c r="A17658" s="4"/>
    </row>
    <row r="17659" spans="1:1" hidden="1">
      <c r="A17659" s="4"/>
    </row>
    <row r="17660" spans="1:1" hidden="1">
      <c r="A17660" s="4"/>
    </row>
    <row r="17661" spans="1:1" hidden="1">
      <c r="A17661" s="4"/>
    </row>
    <row r="17662" spans="1:1" hidden="1">
      <c r="A17662" s="4"/>
    </row>
    <row r="17663" spans="1:1" hidden="1">
      <c r="A17663" s="4"/>
    </row>
    <row r="17664" spans="1:1" hidden="1">
      <c r="A17664" s="4"/>
    </row>
    <row r="17665" spans="1:1" hidden="1">
      <c r="A17665" s="4"/>
    </row>
    <row r="17666" spans="1:1" hidden="1">
      <c r="A17666" s="4"/>
    </row>
    <row r="17667" spans="1:1" hidden="1">
      <c r="A17667" s="4"/>
    </row>
    <row r="17668" spans="1:1" hidden="1">
      <c r="A17668" s="4"/>
    </row>
    <row r="17669" spans="1:1" hidden="1">
      <c r="A17669" s="4"/>
    </row>
    <row r="17670" spans="1:1" hidden="1">
      <c r="A17670" s="4"/>
    </row>
    <row r="17671" spans="1:1" hidden="1">
      <c r="A17671" s="4"/>
    </row>
    <row r="17672" spans="1:1" hidden="1">
      <c r="A17672" s="4"/>
    </row>
    <row r="17673" spans="1:1" hidden="1">
      <c r="A17673" s="4"/>
    </row>
    <row r="17674" spans="1:1" hidden="1">
      <c r="A17674" s="4"/>
    </row>
    <row r="17675" spans="1:1" hidden="1">
      <c r="A17675" s="4"/>
    </row>
    <row r="17676" spans="1:1" hidden="1">
      <c r="A17676" s="4"/>
    </row>
    <row r="17677" spans="1:1" hidden="1">
      <c r="A17677" s="4"/>
    </row>
    <row r="17678" spans="1:1" hidden="1">
      <c r="A17678" s="4"/>
    </row>
    <row r="17679" spans="1:1" hidden="1">
      <c r="A17679" s="4"/>
    </row>
    <row r="17680" spans="1:1" hidden="1">
      <c r="A17680" s="4"/>
    </row>
    <row r="17681" spans="1:1" hidden="1">
      <c r="A17681" s="4"/>
    </row>
    <row r="17682" spans="1:1" hidden="1">
      <c r="A17682" s="4"/>
    </row>
    <row r="17683" spans="1:1" hidden="1">
      <c r="A17683" s="4"/>
    </row>
    <row r="17684" spans="1:1" hidden="1">
      <c r="A17684" s="4"/>
    </row>
    <row r="17685" spans="1:1" hidden="1">
      <c r="A17685" s="4"/>
    </row>
    <row r="17686" spans="1:1" hidden="1">
      <c r="A17686" s="4"/>
    </row>
    <row r="17687" spans="1:1" hidden="1">
      <c r="A17687" s="4"/>
    </row>
    <row r="17688" spans="1:1" hidden="1">
      <c r="A17688" s="4"/>
    </row>
    <row r="17689" spans="1:1" hidden="1">
      <c r="A17689" s="4"/>
    </row>
    <row r="17690" spans="1:1" hidden="1">
      <c r="A17690" s="4"/>
    </row>
    <row r="17691" spans="1:1" hidden="1">
      <c r="A17691" s="4"/>
    </row>
    <row r="17692" spans="1:1" hidden="1">
      <c r="A17692" s="4"/>
    </row>
    <row r="17693" spans="1:1" hidden="1">
      <c r="A17693" s="4"/>
    </row>
    <row r="17694" spans="1:1" hidden="1">
      <c r="A17694" s="4"/>
    </row>
    <row r="17695" spans="1:1" hidden="1">
      <c r="A17695" s="4"/>
    </row>
    <row r="17696" spans="1:1" hidden="1">
      <c r="A17696" s="4"/>
    </row>
    <row r="17697" spans="1:1" hidden="1">
      <c r="A17697" s="4"/>
    </row>
    <row r="17698" spans="1:1" hidden="1">
      <c r="A17698" s="4"/>
    </row>
    <row r="17699" spans="1:1" hidden="1">
      <c r="A17699" s="4"/>
    </row>
    <row r="17700" spans="1:1" hidden="1">
      <c r="A17700" s="4"/>
    </row>
    <row r="17701" spans="1:1" hidden="1">
      <c r="A17701" s="4"/>
    </row>
    <row r="17702" spans="1:1" hidden="1">
      <c r="A17702" s="4"/>
    </row>
    <row r="17703" spans="1:1" hidden="1">
      <c r="A17703" s="4"/>
    </row>
    <row r="17704" spans="1:1" hidden="1">
      <c r="A17704" s="4"/>
    </row>
    <row r="17705" spans="1:1" hidden="1">
      <c r="A17705" s="4"/>
    </row>
    <row r="17706" spans="1:1" hidden="1">
      <c r="A17706" s="4"/>
    </row>
    <row r="17707" spans="1:1" hidden="1">
      <c r="A17707" s="4"/>
    </row>
    <row r="17708" spans="1:1" hidden="1">
      <c r="A17708" s="4"/>
    </row>
    <row r="17709" spans="1:1" hidden="1">
      <c r="A17709" s="4"/>
    </row>
    <row r="17710" spans="1:1" hidden="1">
      <c r="A17710" s="4"/>
    </row>
    <row r="17711" spans="1:1" hidden="1">
      <c r="A17711" s="4"/>
    </row>
    <row r="17712" spans="1:1" hidden="1">
      <c r="A17712" s="4"/>
    </row>
    <row r="17713" spans="1:1" hidden="1">
      <c r="A17713" s="4"/>
    </row>
    <row r="17714" spans="1:1" hidden="1">
      <c r="A17714" s="4"/>
    </row>
    <row r="17715" spans="1:1" hidden="1">
      <c r="A17715" s="4"/>
    </row>
    <row r="17716" spans="1:1" hidden="1">
      <c r="A17716" s="4"/>
    </row>
    <row r="17717" spans="1:1" hidden="1">
      <c r="A17717" s="4"/>
    </row>
    <row r="17718" spans="1:1" hidden="1">
      <c r="A17718" s="4"/>
    </row>
    <row r="17719" spans="1:1" hidden="1">
      <c r="A17719" s="4"/>
    </row>
    <row r="17720" spans="1:1" hidden="1">
      <c r="A17720" s="4"/>
    </row>
    <row r="17721" spans="1:1" hidden="1">
      <c r="A17721" s="4"/>
    </row>
    <row r="17722" spans="1:1" hidden="1">
      <c r="A17722" s="4"/>
    </row>
    <row r="17723" spans="1:1" hidden="1">
      <c r="A17723" s="4"/>
    </row>
    <row r="17724" spans="1:1" hidden="1">
      <c r="A17724" s="4"/>
    </row>
    <row r="17725" spans="1:1" hidden="1">
      <c r="A17725" s="4"/>
    </row>
    <row r="17726" spans="1:1" hidden="1">
      <c r="A17726" s="4"/>
    </row>
    <row r="17727" spans="1:1" hidden="1">
      <c r="A17727" s="4"/>
    </row>
    <row r="17728" spans="1:1" hidden="1">
      <c r="A17728" s="4"/>
    </row>
    <row r="17729" spans="1:1" hidden="1">
      <c r="A17729" s="4"/>
    </row>
    <row r="17730" spans="1:1" hidden="1">
      <c r="A17730" s="4"/>
    </row>
    <row r="17731" spans="1:1" hidden="1">
      <c r="A17731" s="4"/>
    </row>
    <row r="17732" spans="1:1" hidden="1">
      <c r="A17732" s="4"/>
    </row>
    <row r="17733" spans="1:1" hidden="1">
      <c r="A17733" s="4"/>
    </row>
    <row r="17734" spans="1:1" hidden="1">
      <c r="A17734" s="4"/>
    </row>
    <row r="17735" spans="1:1" hidden="1">
      <c r="A17735" s="4"/>
    </row>
    <row r="17736" spans="1:1" hidden="1">
      <c r="A17736" s="4"/>
    </row>
    <row r="17737" spans="1:1" hidden="1">
      <c r="A17737" s="4"/>
    </row>
    <row r="17738" spans="1:1" hidden="1">
      <c r="A17738" s="4"/>
    </row>
    <row r="17739" spans="1:1" hidden="1">
      <c r="A17739" s="4"/>
    </row>
    <row r="17740" spans="1:1" hidden="1">
      <c r="A17740" s="4"/>
    </row>
    <row r="17741" spans="1:1" hidden="1">
      <c r="A17741" s="4"/>
    </row>
    <row r="17742" spans="1:1" hidden="1">
      <c r="A17742" s="4"/>
    </row>
    <row r="17743" spans="1:1" hidden="1">
      <c r="A17743" s="4"/>
    </row>
    <row r="17744" spans="1:1" hidden="1">
      <c r="A17744" s="4"/>
    </row>
    <row r="17745" spans="1:1" hidden="1">
      <c r="A17745" s="4"/>
    </row>
    <row r="17746" spans="1:1" hidden="1">
      <c r="A17746" s="4"/>
    </row>
    <row r="17747" spans="1:1" hidden="1">
      <c r="A17747" s="4"/>
    </row>
    <row r="17748" spans="1:1" hidden="1">
      <c r="A17748" s="4"/>
    </row>
    <row r="17749" spans="1:1" hidden="1">
      <c r="A17749" s="4"/>
    </row>
    <row r="17750" spans="1:1" hidden="1">
      <c r="A17750" s="4"/>
    </row>
    <row r="17751" spans="1:1" hidden="1">
      <c r="A17751" s="4"/>
    </row>
    <row r="17752" spans="1:1" hidden="1">
      <c r="A17752" s="4"/>
    </row>
    <row r="17753" spans="1:1" hidden="1">
      <c r="A17753" s="4"/>
    </row>
    <row r="17754" spans="1:1" hidden="1">
      <c r="A17754" s="4"/>
    </row>
    <row r="17755" spans="1:1" hidden="1">
      <c r="A17755" s="4"/>
    </row>
    <row r="17756" spans="1:1" hidden="1">
      <c r="A17756" s="4"/>
    </row>
    <row r="17757" spans="1:1" hidden="1">
      <c r="A17757" s="4"/>
    </row>
    <row r="17758" spans="1:1" hidden="1">
      <c r="A17758" s="4"/>
    </row>
    <row r="17759" spans="1:1" hidden="1">
      <c r="A17759" s="4"/>
    </row>
    <row r="17760" spans="1:1" hidden="1">
      <c r="A17760" s="4"/>
    </row>
    <row r="17761" spans="1:1" hidden="1">
      <c r="A17761" s="4"/>
    </row>
    <row r="17762" spans="1:1" hidden="1">
      <c r="A17762" s="4"/>
    </row>
    <row r="17763" spans="1:1" hidden="1">
      <c r="A17763" s="4"/>
    </row>
    <row r="17764" spans="1:1" hidden="1">
      <c r="A17764" s="4"/>
    </row>
    <row r="17765" spans="1:1" hidden="1">
      <c r="A17765" s="4"/>
    </row>
    <row r="17766" spans="1:1" hidden="1">
      <c r="A17766" s="4"/>
    </row>
    <row r="17767" spans="1:1" hidden="1">
      <c r="A17767" s="4"/>
    </row>
    <row r="17768" spans="1:1" hidden="1">
      <c r="A17768" s="4"/>
    </row>
    <row r="17769" spans="1:1" hidden="1">
      <c r="A17769" s="4"/>
    </row>
    <row r="17770" spans="1:1" hidden="1">
      <c r="A17770" s="4"/>
    </row>
    <row r="17771" spans="1:1" hidden="1">
      <c r="A17771" s="4"/>
    </row>
    <row r="17772" spans="1:1" hidden="1">
      <c r="A17772" s="4"/>
    </row>
    <row r="17773" spans="1:1" hidden="1">
      <c r="A17773" s="4"/>
    </row>
    <row r="17774" spans="1:1" hidden="1">
      <c r="A17774" s="4"/>
    </row>
    <row r="17775" spans="1:1" hidden="1">
      <c r="A17775" s="4"/>
    </row>
    <row r="17776" spans="1:1" hidden="1">
      <c r="A17776" s="4"/>
    </row>
    <row r="17777" spans="1:1" hidden="1">
      <c r="A17777" s="4"/>
    </row>
    <row r="17778" spans="1:1" hidden="1">
      <c r="A17778" s="4"/>
    </row>
    <row r="17779" spans="1:1" hidden="1">
      <c r="A17779" s="4"/>
    </row>
    <row r="17780" spans="1:1" hidden="1">
      <c r="A17780" s="4"/>
    </row>
    <row r="17781" spans="1:1" hidden="1">
      <c r="A17781" s="4"/>
    </row>
    <row r="17782" spans="1:1" hidden="1">
      <c r="A17782" s="4"/>
    </row>
    <row r="17783" spans="1:1" hidden="1">
      <c r="A17783" s="4"/>
    </row>
    <row r="17784" spans="1:1" hidden="1">
      <c r="A17784" s="4"/>
    </row>
    <row r="17785" spans="1:1" hidden="1">
      <c r="A17785" s="4"/>
    </row>
    <row r="17786" spans="1:1" hidden="1">
      <c r="A17786" s="4"/>
    </row>
    <row r="17787" spans="1:1" hidden="1">
      <c r="A17787" s="4"/>
    </row>
    <row r="17788" spans="1:1" hidden="1">
      <c r="A17788" s="4"/>
    </row>
    <row r="17789" spans="1:1" hidden="1">
      <c r="A17789" s="4"/>
    </row>
    <row r="17790" spans="1:1" hidden="1">
      <c r="A17790" s="4"/>
    </row>
    <row r="17791" spans="1:1" hidden="1">
      <c r="A17791" s="4"/>
    </row>
    <row r="17792" spans="1:1" hidden="1">
      <c r="A17792" s="4"/>
    </row>
    <row r="17793" spans="1:1" hidden="1">
      <c r="A17793" s="4"/>
    </row>
    <row r="17794" spans="1:1" hidden="1">
      <c r="A17794" s="4"/>
    </row>
    <row r="17795" spans="1:1" hidden="1">
      <c r="A17795" s="4"/>
    </row>
    <row r="17796" spans="1:1" hidden="1">
      <c r="A17796" s="4"/>
    </row>
    <row r="17797" spans="1:1" hidden="1">
      <c r="A17797" s="4"/>
    </row>
    <row r="17798" spans="1:1" hidden="1">
      <c r="A17798" s="4"/>
    </row>
    <row r="17799" spans="1:1" hidden="1">
      <c r="A17799" s="4"/>
    </row>
    <row r="17800" spans="1:1" hidden="1">
      <c r="A17800" s="4"/>
    </row>
    <row r="17801" spans="1:1" hidden="1">
      <c r="A17801" s="4"/>
    </row>
    <row r="17802" spans="1:1" hidden="1">
      <c r="A17802" s="4"/>
    </row>
    <row r="17803" spans="1:1" hidden="1">
      <c r="A17803" s="4"/>
    </row>
    <row r="17804" spans="1:1" hidden="1">
      <c r="A17804" s="4"/>
    </row>
    <row r="17805" spans="1:1" hidden="1">
      <c r="A17805" s="4"/>
    </row>
    <row r="17806" spans="1:1" hidden="1">
      <c r="A17806" s="4"/>
    </row>
    <row r="17807" spans="1:1" hidden="1">
      <c r="A17807" s="4"/>
    </row>
    <row r="17808" spans="1:1" hidden="1">
      <c r="A17808" s="4"/>
    </row>
    <row r="17809" spans="1:1" hidden="1">
      <c r="A17809" s="4"/>
    </row>
    <row r="17810" spans="1:1" hidden="1">
      <c r="A17810" s="4"/>
    </row>
    <row r="17811" spans="1:1" hidden="1">
      <c r="A17811" s="4"/>
    </row>
    <row r="17812" spans="1:1" hidden="1">
      <c r="A17812" s="4"/>
    </row>
    <row r="17813" spans="1:1" hidden="1">
      <c r="A17813" s="4"/>
    </row>
    <row r="17814" spans="1:1" hidden="1">
      <c r="A17814" s="4"/>
    </row>
    <row r="17815" spans="1:1" hidden="1">
      <c r="A17815" s="4"/>
    </row>
    <row r="17816" spans="1:1" hidden="1">
      <c r="A17816" s="4"/>
    </row>
    <row r="17817" spans="1:1" hidden="1">
      <c r="A17817" s="4"/>
    </row>
    <row r="17818" spans="1:1" hidden="1">
      <c r="A17818" s="4"/>
    </row>
    <row r="17819" spans="1:1" hidden="1">
      <c r="A17819" s="4"/>
    </row>
    <row r="17820" spans="1:1" hidden="1">
      <c r="A17820" s="4"/>
    </row>
    <row r="17821" spans="1:1" hidden="1">
      <c r="A17821" s="4"/>
    </row>
    <row r="17822" spans="1:1" hidden="1">
      <c r="A17822" s="4"/>
    </row>
    <row r="17823" spans="1:1" hidden="1">
      <c r="A17823" s="4"/>
    </row>
    <row r="17824" spans="1:1" hidden="1">
      <c r="A17824" s="4"/>
    </row>
    <row r="17825" spans="1:1" hidden="1">
      <c r="A17825" s="4"/>
    </row>
    <row r="17826" spans="1:1" hidden="1">
      <c r="A17826" s="4"/>
    </row>
    <row r="17827" spans="1:1" hidden="1">
      <c r="A17827" s="4"/>
    </row>
    <row r="17828" spans="1:1" hidden="1">
      <c r="A17828" s="4"/>
    </row>
    <row r="17829" spans="1:1" hidden="1">
      <c r="A17829" s="4"/>
    </row>
    <row r="17830" spans="1:1" hidden="1">
      <c r="A17830" s="4"/>
    </row>
    <row r="17831" spans="1:1" hidden="1">
      <c r="A17831" s="4"/>
    </row>
    <row r="17832" spans="1:1" hidden="1">
      <c r="A17832" s="4"/>
    </row>
    <row r="17833" spans="1:1" hidden="1">
      <c r="A17833" s="4"/>
    </row>
    <row r="17834" spans="1:1" hidden="1">
      <c r="A17834" s="4"/>
    </row>
    <row r="17835" spans="1:1" hidden="1">
      <c r="A17835" s="4"/>
    </row>
    <row r="17836" spans="1:1" hidden="1">
      <c r="A17836" s="4"/>
    </row>
    <row r="17837" spans="1:1" hidden="1">
      <c r="A17837" s="4"/>
    </row>
    <row r="17838" spans="1:1" hidden="1">
      <c r="A17838" s="4"/>
    </row>
    <row r="17839" spans="1:1" hidden="1">
      <c r="A17839" s="4"/>
    </row>
    <row r="17840" spans="1:1" hidden="1">
      <c r="A17840" s="4"/>
    </row>
    <row r="17841" spans="1:1" hidden="1">
      <c r="A17841" s="4"/>
    </row>
    <row r="17842" spans="1:1" hidden="1">
      <c r="A17842" s="4"/>
    </row>
    <row r="17843" spans="1:1" hidden="1">
      <c r="A17843" s="4"/>
    </row>
    <row r="17844" spans="1:1" hidden="1">
      <c r="A17844" s="4"/>
    </row>
    <row r="17845" spans="1:1" hidden="1">
      <c r="A17845" s="4"/>
    </row>
    <row r="17846" spans="1:1" hidden="1">
      <c r="A17846" s="4"/>
    </row>
    <row r="17847" spans="1:1" hidden="1">
      <c r="A17847" s="4"/>
    </row>
    <row r="17848" spans="1:1" hidden="1">
      <c r="A17848" s="4"/>
    </row>
    <row r="17849" spans="1:1" hidden="1">
      <c r="A17849" s="4"/>
    </row>
    <row r="17850" spans="1:1" hidden="1">
      <c r="A17850" s="4"/>
    </row>
    <row r="17851" spans="1:1" hidden="1">
      <c r="A17851" s="4"/>
    </row>
    <row r="17852" spans="1:1" hidden="1">
      <c r="A17852" s="4"/>
    </row>
    <row r="17853" spans="1:1" hidden="1">
      <c r="A17853" s="4"/>
    </row>
    <row r="17854" spans="1:1" hidden="1">
      <c r="A17854" s="4"/>
    </row>
    <row r="17855" spans="1:1" hidden="1">
      <c r="A17855" s="4"/>
    </row>
    <row r="17856" spans="1:1" hidden="1">
      <c r="A17856" s="4"/>
    </row>
    <row r="17857" spans="1:1" hidden="1">
      <c r="A17857" s="4"/>
    </row>
    <row r="17858" spans="1:1" hidden="1">
      <c r="A17858" s="4"/>
    </row>
    <row r="17859" spans="1:1" hidden="1">
      <c r="A17859" s="4"/>
    </row>
    <row r="17860" spans="1:1" hidden="1">
      <c r="A17860" s="4"/>
    </row>
    <row r="17861" spans="1:1" hidden="1">
      <c r="A17861" s="4"/>
    </row>
    <row r="17862" spans="1:1" hidden="1">
      <c r="A17862" s="4"/>
    </row>
    <row r="17863" spans="1:1" hidden="1">
      <c r="A17863" s="4"/>
    </row>
    <row r="17864" spans="1:1" hidden="1">
      <c r="A17864" s="4"/>
    </row>
    <row r="17865" spans="1:1" hidden="1">
      <c r="A17865" s="4"/>
    </row>
    <row r="17866" spans="1:1" hidden="1">
      <c r="A17866" s="4"/>
    </row>
    <row r="17867" spans="1:1" hidden="1">
      <c r="A17867" s="4"/>
    </row>
    <row r="17868" spans="1:1" hidden="1">
      <c r="A17868" s="4"/>
    </row>
    <row r="17869" spans="1:1" hidden="1">
      <c r="A17869" s="4"/>
    </row>
    <row r="17870" spans="1:1" hidden="1">
      <c r="A17870" s="4"/>
    </row>
    <row r="17871" spans="1:1" hidden="1">
      <c r="A17871" s="4"/>
    </row>
    <row r="17872" spans="1:1" hidden="1">
      <c r="A17872" s="4"/>
    </row>
    <row r="17873" spans="1:1" hidden="1">
      <c r="A17873" s="4"/>
    </row>
    <row r="17874" spans="1:1" hidden="1">
      <c r="A17874" s="4"/>
    </row>
    <row r="17875" spans="1:1" hidden="1">
      <c r="A17875" s="4"/>
    </row>
    <row r="17876" spans="1:1" hidden="1">
      <c r="A17876" s="4"/>
    </row>
    <row r="17877" spans="1:1" hidden="1">
      <c r="A17877" s="4"/>
    </row>
    <row r="17878" spans="1:1" hidden="1">
      <c r="A17878" s="4"/>
    </row>
    <row r="17879" spans="1:1" hidden="1">
      <c r="A17879" s="4"/>
    </row>
    <row r="17880" spans="1:1" hidden="1">
      <c r="A17880" s="4"/>
    </row>
    <row r="17881" spans="1:1" hidden="1">
      <c r="A17881" s="4"/>
    </row>
    <row r="17882" spans="1:1" hidden="1">
      <c r="A17882" s="4"/>
    </row>
    <row r="17883" spans="1:1" hidden="1">
      <c r="A17883" s="4"/>
    </row>
    <row r="17884" spans="1:1" hidden="1">
      <c r="A17884" s="4"/>
    </row>
    <row r="17885" spans="1:1" hidden="1">
      <c r="A17885" s="4"/>
    </row>
    <row r="17886" spans="1:1" hidden="1">
      <c r="A17886" s="4"/>
    </row>
    <row r="17887" spans="1:1" hidden="1">
      <c r="A17887" s="4"/>
    </row>
    <row r="17888" spans="1:1" hidden="1">
      <c r="A17888" s="4"/>
    </row>
    <row r="17889" spans="1:1" hidden="1">
      <c r="A17889" s="4"/>
    </row>
    <row r="17890" spans="1:1" hidden="1">
      <c r="A17890" s="4"/>
    </row>
    <row r="17891" spans="1:1" hidden="1">
      <c r="A17891" s="4"/>
    </row>
    <row r="17892" spans="1:1" hidden="1">
      <c r="A17892" s="4"/>
    </row>
    <row r="17893" spans="1:1" hidden="1">
      <c r="A17893" s="4"/>
    </row>
    <row r="17894" spans="1:1" hidden="1">
      <c r="A17894" s="4"/>
    </row>
    <row r="17895" spans="1:1" hidden="1">
      <c r="A17895" s="4"/>
    </row>
    <row r="17896" spans="1:1" hidden="1">
      <c r="A17896" s="4"/>
    </row>
    <row r="17897" spans="1:1" hidden="1">
      <c r="A17897" s="4"/>
    </row>
    <row r="17898" spans="1:1" hidden="1">
      <c r="A17898" s="4"/>
    </row>
    <row r="17899" spans="1:1" hidden="1">
      <c r="A17899" s="4"/>
    </row>
    <row r="17900" spans="1:1" hidden="1">
      <c r="A17900" s="4"/>
    </row>
    <row r="17901" spans="1:1" hidden="1">
      <c r="A17901" s="4"/>
    </row>
    <row r="17902" spans="1:1" hidden="1">
      <c r="A17902" s="4"/>
    </row>
    <row r="17903" spans="1:1" hidden="1">
      <c r="A17903" s="4"/>
    </row>
    <row r="17904" spans="1:1" hidden="1">
      <c r="A17904" s="4"/>
    </row>
    <row r="17905" spans="1:1" hidden="1">
      <c r="A17905" s="4"/>
    </row>
    <row r="17906" spans="1:1" hidden="1">
      <c r="A17906" s="4"/>
    </row>
    <row r="17907" spans="1:1" hidden="1">
      <c r="A17907" s="4"/>
    </row>
    <row r="17908" spans="1:1" hidden="1">
      <c r="A17908" s="4"/>
    </row>
    <row r="17909" spans="1:1" hidden="1">
      <c r="A17909" s="4"/>
    </row>
    <row r="17910" spans="1:1" hidden="1">
      <c r="A17910" s="4"/>
    </row>
    <row r="17911" spans="1:1" hidden="1">
      <c r="A17911" s="4"/>
    </row>
    <row r="17912" spans="1:1" hidden="1">
      <c r="A17912" s="4"/>
    </row>
    <row r="17913" spans="1:1" hidden="1">
      <c r="A17913" s="4"/>
    </row>
    <row r="17914" spans="1:1" hidden="1">
      <c r="A17914" s="4"/>
    </row>
    <row r="17915" spans="1:1" hidden="1">
      <c r="A17915" s="4"/>
    </row>
    <row r="17916" spans="1:1" hidden="1">
      <c r="A17916" s="4"/>
    </row>
    <row r="17917" spans="1:1" hidden="1">
      <c r="A17917" s="4"/>
    </row>
    <row r="17918" spans="1:1" hidden="1">
      <c r="A17918" s="4"/>
    </row>
    <row r="17919" spans="1:1" hidden="1">
      <c r="A17919" s="4"/>
    </row>
    <row r="17920" spans="1:1" hidden="1">
      <c r="A17920" s="4"/>
    </row>
    <row r="17921" spans="1:1" hidden="1">
      <c r="A17921" s="4"/>
    </row>
    <row r="17922" spans="1:1" hidden="1">
      <c r="A17922" s="4"/>
    </row>
    <row r="17923" spans="1:1" hidden="1">
      <c r="A17923" s="4"/>
    </row>
    <row r="17924" spans="1:1" hidden="1">
      <c r="A17924" s="4"/>
    </row>
    <row r="17925" spans="1:1" hidden="1">
      <c r="A17925" s="4"/>
    </row>
    <row r="17926" spans="1:1" hidden="1">
      <c r="A17926" s="4"/>
    </row>
    <row r="17927" spans="1:1" hidden="1">
      <c r="A17927" s="4"/>
    </row>
    <row r="17928" spans="1:1" hidden="1">
      <c r="A17928" s="4"/>
    </row>
    <row r="17929" spans="1:1" hidden="1">
      <c r="A17929" s="4"/>
    </row>
    <row r="17930" spans="1:1" hidden="1">
      <c r="A17930" s="4"/>
    </row>
    <row r="17931" spans="1:1" hidden="1">
      <c r="A17931" s="4"/>
    </row>
    <row r="17932" spans="1:1" hidden="1">
      <c r="A17932" s="4"/>
    </row>
    <row r="17933" spans="1:1" hidden="1">
      <c r="A17933" s="4"/>
    </row>
    <row r="17934" spans="1:1" hidden="1">
      <c r="A17934" s="4"/>
    </row>
    <row r="17935" spans="1:1" hidden="1">
      <c r="A17935" s="4"/>
    </row>
    <row r="17936" spans="1:1" hidden="1">
      <c r="A17936" s="4"/>
    </row>
    <row r="17937" spans="1:1" hidden="1">
      <c r="A17937" s="4"/>
    </row>
    <row r="17938" spans="1:1" hidden="1">
      <c r="A17938" s="4"/>
    </row>
    <row r="17939" spans="1:1" hidden="1">
      <c r="A17939" s="4"/>
    </row>
    <row r="17940" spans="1:1" hidden="1">
      <c r="A17940" s="4"/>
    </row>
    <row r="17941" spans="1:1" hidden="1">
      <c r="A17941" s="4"/>
    </row>
    <row r="17942" spans="1:1" hidden="1">
      <c r="A17942" s="4"/>
    </row>
    <row r="17943" spans="1:1" hidden="1">
      <c r="A17943" s="4"/>
    </row>
    <row r="17944" spans="1:1" hidden="1">
      <c r="A17944" s="4"/>
    </row>
    <row r="17945" spans="1:1" hidden="1">
      <c r="A17945" s="4"/>
    </row>
    <row r="17946" spans="1:1" hidden="1">
      <c r="A17946" s="4"/>
    </row>
    <row r="17947" spans="1:1" hidden="1">
      <c r="A17947" s="4"/>
    </row>
    <row r="17948" spans="1:1" hidden="1">
      <c r="A17948" s="4"/>
    </row>
    <row r="17949" spans="1:1" hidden="1">
      <c r="A17949" s="4"/>
    </row>
    <row r="17950" spans="1:1" hidden="1">
      <c r="A17950" s="4"/>
    </row>
    <row r="17951" spans="1:1" hidden="1">
      <c r="A17951" s="4"/>
    </row>
    <row r="17952" spans="1:1" hidden="1">
      <c r="A17952" s="4"/>
    </row>
    <row r="17953" spans="1:1" hidden="1">
      <c r="A17953" s="4"/>
    </row>
    <row r="17954" spans="1:1" hidden="1">
      <c r="A17954" s="4"/>
    </row>
    <row r="17955" spans="1:1" hidden="1">
      <c r="A17955" s="4"/>
    </row>
    <row r="17956" spans="1:1" hidden="1">
      <c r="A17956" s="4"/>
    </row>
    <row r="17957" spans="1:1" hidden="1">
      <c r="A17957" s="4"/>
    </row>
    <row r="17958" spans="1:1" hidden="1">
      <c r="A17958" s="4"/>
    </row>
    <row r="17959" spans="1:1" hidden="1">
      <c r="A17959" s="4"/>
    </row>
    <row r="17960" spans="1:1" hidden="1">
      <c r="A17960" s="4"/>
    </row>
    <row r="17961" spans="1:1" hidden="1">
      <c r="A17961" s="4"/>
    </row>
    <row r="17962" spans="1:1" hidden="1">
      <c r="A17962" s="4"/>
    </row>
    <row r="17963" spans="1:1" hidden="1">
      <c r="A17963" s="4"/>
    </row>
    <row r="17964" spans="1:1" hidden="1">
      <c r="A17964" s="4"/>
    </row>
    <row r="17965" spans="1:1" hidden="1">
      <c r="A17965" s="4"/>
    </row>
    <row r="17966" spans="1:1" hidden="1">
      <c r="A17966" s="4"/>
    </row>
    <row r="17967" spans="1:1" hidden="1">
      <c r="A17967" s="4"/>
    </row>
    <row r="17968" spans="1:1" hidden="1">
      <c r="A17968" s="4"/>
    </row>
    <row r="17969" spans="1:1" hidden="1">
      <c r="A17969" s="4"/>
    </row>
    <row r="17970" spans="1:1" hidden="1">
      <c r="A17970" s="4"/>
    </row>
    <row r="17971" spans="1:1" hidden="1">
      <c r="A17971" s="4"/>
    </row>
    <row r="17972" spans="1:1" hidden="1">
      <c r="A17972" s="4"/>
    </row>
    <row r="17973" spans="1:1" hidden="1">
      <c r="A17973" s="4"/>
    </row>
    <row r="17974" spans="1:1" hidden="1">
      <c r="A17974" s="4"/>
    </row>
    <row r="17975" spans="1:1" hidden="1">
      <c r="A17975" s="4"/>
    </row>
    <row r="17976" spans="1:1" hidden="1">
      <c r="A17976" s="4"/>
    </row>
    <row r="17977" spans="1:1" hidden="1">
      <c r="A17977" s="4"/>
    </row>
    <row r="17978" spans="1:1" hidden="1">
      <c r="A17978" s="4"/>
    </row>
    <row r="17979" spans="1:1" hidden="1">
      <c r="A17979" s="4"/>
    </row>
    <row r="17980" spans="1:1" hidden="1">
      <c r="A17980" s="4"/>
    </row>
    <row r="17981" spans="1:1" hidden="1">
      <c r="A17981" s="4"/>
    </row>
    <row r="17982" spans="1:1" hidden="1">
      <c r="A17982" s="4"/>
    </row>
    <row r="17983" spans="1:1" hidden="1">
      <c r="A17983" s="4"/>
    </row>
    <row r="17984" spans="1:1" hidden="1">
      <c r="A17984" s="4"/>
    </row>
    <row r="17985" spans="1:1" hidden="1">
      <c r="A17985" s="4"/>
    </row>
    <row r="17986" spans="1:1" hidden="1">
      <c r="A17986" s="4"/>
    </row>
    <row r="17987" spans="1:1" hidden="1">
      <c r="A17987" s="4"/>
    </row>
    <row r="17988" spans="1:1" hidden="1">
      <c r="A17988" s="4"/>
    </row>
    <row r="17989" spans="1:1" hidden="1">
      <c r="A17989" s="4"/>
    </row>
    <row r="17990" spans="1:1" hidden="1">
      <c r="A17990" s="4"/>
    </row>
    <row r="17991" spans="1:1" hidden="1">
      <c r="A17991" s="4"/>
    </row>
    <row r="17992" spans="1:1" hidden="1">
      <c r="A17992" s="4"/>
    </row>
    <row r="17993" spans="1:1" hidden="1">
      <c r="A17993" s="4"/>
    </row>
    <row r="17994" spans="1:1" hidden="1">
      <c r="A17994" s="4"/>
    </row>
    <row r="17995" spans="1:1" hidden="1">
      <c r="A17995" s="4"/>
    </row>
    <row r="17996" spans="1:1" hidden="1">
      <c r="A17996" s="4"/>
    </row>
    <row r="17997" spans="1:1" hidden="1">
      <c r="A17997" s="4"/>
    </row>
    <row r="17998" spans="1:1" hidden="1">
      <c r="A17998" s="4"/>
    </row>
    <row r="17999" spans="1:1" hidden="1">
      <c r="A17999" s="4"/>
    </row>
    <row r="18000" spans="1:1" hidden="1">
      <c r="A18000" s="4"/>
    </row>
    <row r="18001" spans="1:1" hidden="1">
      <c r="A18001" s="4"/>
    </row>
    <row r="18002" spans="1:1" hidden="1">
      <c r="A18002" s="4"/>
    </row>
    <row r="18003" spans="1:1" hidden="1">
      <c r="A18003" s="4"/>
    </row>
    <row r="18004" spans="1:1" hidden="1">
      <c r="A18004" s="4"/>
    </row>
    <row r="18005" spans="1:1" hidden="1">
      <c r="A18005" s="4"/>
    </row>
    <row r="18006" spans="1:1" hidden="1">
      <c r="A18006" s="4"/>
    </row>
    <row r="18007" spans="1:1" hidden="1">
      <c r="A18007" s="4"/>
    </row>
    <row r="18008" spans="1:1" hidden="1">
      <c r="A18008" s="4"/>
    </row>
    <row r="18009" spans="1:1" hidden="1">
      <c r="A18009" s="4"/>
    </row>
    <row r="18010" spans="1:1" hidden="1">
      <c r="A18010" s="4"/>
    </row>
    <row r="18011" spans="1:1" hidden="1">
      <c r="A18011" s="4"/>
    </row>
    <row r="18012" spans="1:1" hidden="1">
      <c r="A18012" s="4"/>
    </row>
    <row r="18013" spans="1:1" hidden="1">
      <c r="A18013" s="4"/>
    </row>
    <row r="18014" spans="1:1" hidden="1">
      <c r="A18014" s="4"/>
    </row>
    <row r="18015" spans="1:1" hidden="1">
      <c r="A18015" s="4"/>
    </row>
    <row r="18016" spans="1:1" hidden="1">
      <c r="A18016" s="4"/>
    </row>
    <row r="18017" spans="1:1" hidden="1">
      <c r="A18017" s="4"/>
    </row>
    <row r="18018" spans="1:1" hidden="1">
      <c r="A18018" s="4"/>
    </row>
    <row r="18019" spans="1:1" hidden="1">
      <c r="A18019" s="4"/>
    </row>
    <row r="18020" spans="1:1" hidden="1">
      <c r="A18020" s="4"/>
    </row>
    <row r="18021" spans="1:1" hidden="1">
      <c r="A18021" s="4"/>
    </row>
    <row r="18022" spans="1:1" hidden="1">
      <c r="A18022" s="4"/>
    </row>
    <row r="18023" spans="1:1" hidden="1">
      <c r="A18023" s="4"/>
    </row>
    <row r="18024" spans="1:1" hidden="1">
      <c r="A18024" s="4"/>
    </row>
    <row r="18025" spans="1:1" hidden="1">
      <c r="A18025" s="4"/>
    </row>
    <row r="18026" spans="1:1" hidden="1">
      <c r="A18026" s="4"/>
    </row>
    <row r="18027" spans="1:1" hidden="1">
      <c r="A18027" s="4"/>
    </row>
    <row r="18028" spans="1:1" hidden="1">
      <c r="A18028" s="4"/>
    </row>
    <row r="18029" spans="1:1" hidden="1">
      <c r="A18029" s="4"/>
    </row>
    <row r="18030" spans="1:1" hidden="1">
      <c r="A18030" s="4"/>
    </row>
    <row r="18031" spans="1:1" hidden="1">
      <c r="A18031" s="4"/>
    </row>
    <row r="18032" spans="1:1" hidden="1">
      <c r="A18032" s="4"/>
    </row>
    <row r="18033" spans="1:1" hidden="1">
      <c r="A18033" s="4"/>
    </row>
    <row r="18034" spans="1:1" hidden="1">
      <c r="A18034" s="4"/>
    </row>
    <row r="18035" spans="1:1" hidden="1">
      <c r="A18035" s="4"/>
    </row>
    <row r="18036" spans="1:1" hidden="1">
      <c r="A18036" s="4"/>
    </row>
    <row r="18037" spans="1:1" hidden="1">
      <c r="A18037" s="4"/>
    </row>
    <row r="18038" spans="1:1" hidden="1">
      <c r="A18038" s="4"/>
    </row>
    <row r="18039" spans="1:1" hidden="1">
      <c r="A18039" s="4"/>
    </row>
    <row r="18040" spans="1:1" hidden="1">
      <c r="A18040" s="4"/>
    </row>
    <row r="18041" spans="1:1" hidden="1">
      <c r="A18041" s="4"/>
    </row>
    <row r="18042" spans="1:1" hidden="1">
      <c r="A18042" s="4"/>
    </row>
    <row r="18043" spans="1:1" hidden="1">
      <c r="A18043" s="4"/>
    </row>
    <row r="18044" spans="1:1" hidden="1">
      <c r="A18044" s="4"/>
    </row>
    <row r="18045" spans="1:1" hidden="1">
      <c r="A18045" s="4"/>
    </row>
    <row r="18046" spans="1:1" hidden="1">
      <c r="A18046" s="4"/>
    </row>
    <row r="18047" spans="1:1" hidden="1">
      <c r="A18047" s="4"/>
    </row>
    <row r="18048" spans="1:1" hidden="1">
      <c r="A18048" s="4"/>
    </row>
    <row r="18049" spans="1:1" hidden="1">
      <c r="A18049" s="4"/>
    </row>
    <row r="18050" spans="1:1" hidden="1">
      <c r="A18050" s="4"/>
    </row>
    <row r="18051" spans="1:1" hidden="1">
      <c r="A18051" s="4"/>
    </row>
    <row r="18052" spans="1:1" hidden="1">
      <c r="A18052" s="4"/>
    </row>
    <row r="18053" spans="1:1" hidden="1">
      <c r="A18053" s="4"/>
    </row>
    <row r="18054" spans="1:1" hidden="1">
      <c r="A18054" s="4"/>
    </row>
    <row r="18055" spans="1:1" hidden="1">
      <c r="A18055" s="4"/>
    </row>
    <row r="18056" spans="1:1" hidden="1">
      <c r="A18056" s="4"/>
    </row>
    <row r="18057" spans="1:1" hidden="1">
      <c r="A18057" s="4"/>
    </row>
    <row r="18058" spans="1:1" hidden="1">
      <c r="A18058" s="4"/>
    </row>
    <row r="18059" spans="1:1" hidden="1">
      <c r="A18059" s="4"/>
    </row>
    <row r="18060" spans="1:1" hidden="1">
      <c r="A18060" s="4"/>
    </row>
    <row r="18061" spans="1:1" hidden="1">
      <c r="A18061" s="4"/>
    </row>
    <row r="18062" spans="1:1" hidden="1">
      <c r="A18062" s="4"/>
    </row>
    <row r="18063" spans="1:1" hidden="1">
      <c r="A18063" s="4"/>
    </row>
    <row r="18064" spans="1:1" hidden="1">
      <c r="A18064" s="4"/>
    </row>
    <row r="18065" spans="1:1" hidden="1">
      <c r="A18065" s="4"/>
    </row>
    <row r="18066" spans="1:1" hidden="1">
      <c r="A18066" s="4"/>
    </row>
    <row r="18067" spans="1:1" hidden="1">
      <c r="A18067" s="4"/>
    </row>
    <row r="18068" spans="1:1" hidden="1">
      <c r="A18068" s="4"/>
    </row>
    <row r="18069" spans="1:1" hidden="1">
      <c r="A18069" s="4"/>
    </row>
    <row r="18070" spans="1:1" hidden="1">
      <c r="A18070" s="4"/>
    </row>
    <row r="18071" spans="1:1" hidden="1">
      <c r="A18071" s="4"/>
    </row>
    <row r="18072" spans="1:1" hidden="1">
      <c r="A18072" s="4"/>
    </row>
    <row r="18073" spans="1:1" hidden="1">
      <c r="A18073" s="4"/>
    </row>
    <row r="18074" spans="1:1" hidden="1">
      <c r="A18074" s="4"/>
    </row>
    <row r="18075" spans="1:1" hidden="1">
      <c r="A18075" s="4"/>
    </row>
    <row r="18076" spans="1:1" hidden="1">
      <c r="A18076" s="4"/>
    </row>
    <row r="18077" spans="1:1" hidden="1">
      <c r="A18077" s="4"/>
    </row>
    <row r="18078" spans="1:1" hidden="1">
      <c r="A18078" s="4"/>
    </row>
    <row r="18079" spans="1:1" hidden="1">
      <c r="A18079" s="4"/>
    </row>
    <row r="18080" spans="1:1" hidden="1">
      <c r="A18080" s="4"/>
    </row>
    <row r="18081" spans="1:1" hidden="1">
      <c r="A18081" s="4"/>
    </row>
    <row r="18082" spans="1:1" hidden="1">
      <c r="A18082" s="4"/>
    </row>
    <row r="18083" spans="1:1" hidden="1">
      <c r="A18083" s="4"/>
    </row>
    <row r="18084" spans="1:1" hidden="1">
      <c r="A18084" s="4"/>
    </row>
    <row r="18085" spans="1:1" hidden="1">
      <c r="A18085" s="4"/>
    </row>
    <row r="18086" spans="1:1" hidden="1">
      <c r="A18086" s="4"/>
    </row>
    <row r="18087" spans="1:1" hidden="1">
      <c r="A18087" s="4"/>
    </row>
    <row r="18088" spans="1:1" hidden="1">
      <c r="A18088" s="4"/>
    </row>
    <row r="18089" spans="1:1" hidden="1">
      <c r="A18089" s="4"/>
    </row>
    <row r="18090" spans="1:1" hidden="1">
      <c r="A18090" s="4"/>
    </row>
    <row r="18091" spans="1:1" hidden="1">
      <c r="A18091" s="4"/>
    </row>
    <row r="18092" spans="1:1" hidden="1">
      <c r="A18092" s="4"/>
    </row>
    <row r="18093" spans="1:1" hidden="1">
      <c r="A18093" s="4"/>
    </row>
    <row r="18094" spans="1:1" hidden="1">
      <c r="A18094" s="4"/>
    </row>
    <row r="18095" spans="1:1" hidden="1">
      <c r="A18095" s="4"/>
    </row>
    <row r="18096" spans="1:1" hidden="1">
      <c r="A18096" s="4"/>
    </row>
    <row r="18097" spans="1:1" hidden="1">
      <c r="A18097" s="4"/>
    </row>
    <row r="18098" spans="1:1" hidden="1">
      <c r="A18098" s="4"/>
    </row>
    <row r="18099" spans="1:1" hidden="1">
      <c r="A18099" s="4"/>
    </row>
    <row r="18100" spans="1:1" hidden="1">
      <c r="A18100" s="4"/>
    </row>
    <row r="18101" spans="1:1" hidden="1">
      <c r="A18101" s="4"/>
    </row>
    <row r="18102" spans="1:1" hidden="1">
      <c r="A18102" s="4"/>
    </row>
    <row r="18103" spans="1:1" hidden="1">
      <c r="A18103" s="4"/>
    </row>
    <row r="18104" spans="1:1" hidden="1">
      <c r="A18104" s="4"/>
    </row>
    <row r="18105" spans="1:1" hidden="1">
      <c r="A18105" s="4"/>
    </row>
    <row r="18106" spans="1:1" hidden="1">
      <c r="A18106" s="4"/>
    </row>
    <row r="18107" spans="1:1" hidden="1">
      <c r="A18107" s="4"/>
    </row>
    <row r="18108" spans="1:1" hidden="1">
      <c r="A18108" s="4"/>
    </row>
    <row r="18109" spans="1:1" hidden="1">
      <c r="A18109" s="4"/>
    </row>
    <row r="18110" spans="1:1" hidden="1">
      <c r="A18110" s="4"/>
    </row>
    <row r="18111" spans="1:1" hidden="1">
      <c r="A18111" s="4"/>
    </row>
    <row r="18112" spans="1:1" hidden="1">
      <c r="A18112" s="4"/>
    </row>
    <row r="18113" spans="1:1" hidden="1">
      <c r="A18113" s="4"/>
    </row>
    <row r="18114" spans="1:1" hidden="1">
      <c r="A18114" s="4"/>
    </row>
    <row r="18115" spans="1:1" hidden="1">
      <c r="A18115" s="4"/>
    </row>
    <row r="18116" spans="1:1" hidden="1">
      <c r="A18116" s="4"/>
    </row>
    <row r="18117" spans="1:1" hidden="1">
      <c r="A18117" s="4"/>
    </row>
    <row r="18118" spans="1:1" hidden="1">
      <c r="A18118" s="4"/>
    </row>
    <row r="18119" spans="1:1" hidden="1">
      <c r="A18119" s="4"/>
    </row>
    <row r="18120" spans="1:1" hidden="1">
      <c r="A18120" s="4"/>
    </row>
    <row r="18121" spans="1:1" hidden="1">
      <c r="A18121" s="4"/>
    </row>
    <row r="18122" spans="1:1" hidden="1">
      <c r="A18122" s="4"/>
    </row>
    <row r="18123" spans="1:1" hidden="1">
      <c r="A18123" s="4"/>
    </row>
    <row r="18124" spans="1:1" hidden="1">
      <c r="A18124" s="4"/>
    </row>
    <row r="18125" spans="1:1" hidden="1">
      <c r="A18125" s="4"/>
    </row>
    <row r="18126" spans="1:1" hidden="1">
      <c r="A18126" s="4"/>
    </row>
    <row r="18127" spans="1:1" hidden="1">
      <c r="A18127" s="4"/>
    </row>
    <row r="18128" spans="1:1" hidden="1">
      <c r="A18128" s="4"/>
    </row>
    <row r="18129" spans="1:1" hidden="1">
      <c r="A18129" s="4"/>
    </row>
    <row r="18130" spans="1:1" hidden="1">
      <c r="A18130" s="4"/>
    </row>
    <row r="18131" spans="1:1" hidden="1">
      <c r="A18131" s="4"/>
    </row>
    <row r="18132" spans="1:1" hidden="1">
      <c r="A18132" s="4"/>
    </row>
    <row r="18133" spans="1:1" hidden="1">
      <c r="A18133" s="4"/>
    </row>
    <row r="18134" spans="1:1" hidden="1">
      <c r="A18134" s="4"/>
    </row>
    <row r="18135" spans="1:1" hidden="1">
      <c r="A18135" s="4"/>
    </row>
    <row r="18136" spans="1:1" hidden="1">
      <c r="A18136" s="4"/>
    </row>
    <row r="18137" spans="1:1" hidden="1">
      <c r="A18137" s="4"/>
    </row>
    <row r="18138" spans="1:1" hidden="1">
      <c r="A18138" s="4"/>
    </row>
    <row r="18139" spans="1:1" hidden="1">
      <c r="A18139" s="4"/>
    </row>
    <row r="18140" spans="1:1" hidden="1">
      <c r="A18140" s="4"/>
    </row>
    <row r="18141" spans="1:1" hidden="1">
      <c r="A18141" s="4"/>
    </row>
    <row r="18142" spans="1:1" hidden="1">
      <c r="A18142" s="4"/>
    </row>
    <row r="18143" spans="1:1" hidden="1">
      <c r="A18143" s="4"/>
    </row>
    <row r="18144" spans="1:1" hidden="1">
      <c r="A18144" s="4"/>
    </row>
    <row r="18145" spans="1:1" hidden="1">
      <c r="A18145" s="4"/>
    </row>
    <row r="18146" spans="1:1" hidden="1">
      <c r="A18146" s="4"/>
    </row>
    <row r="18147" spans="1:1" hidden="1">
      <c r="A18147" s="4"/>
    </row>
    <row r="18148" spans="1:1" hidden="1">
      <c r="A18148" s="4"/>
    </row>
    <row r="18149" spans="1:1" hidden="1">
      <c r="A18149" s="4"/>
    </row>
    <row r="18150" spans="1:1" hidden="1">
      <c r="A18150" s="4"/>
    </row>
    <row r="18151" spans="1:1" hidden="1">
      <c r="A18151" s="4"/>
    </row>
    <row r="18152" spans="1:1" hidden="1">
      <c r="A18152" s="4"/>
    </row>
    <row r="18153" spans="1:1" hidden="1">
      <c r="A18153" s="4"/>
    </row>
    <row r="18154" spans="1:1" hidden="1">
      <c r="A18154" s="4"/>
    </row>
    <row r="18155" spans="1:1" hidden="1">
      <c r="A18155" s="4"/>
    </row>
    <row r="18156" spans="1:1" hidden="1">
      <c r="A18156" s="4"/>
    </row>
    <row r="18157" spans="1:1" hidden="1">
      <c r="A18157" s="4"/>
    </row>
    <row r="18158" spans="1:1" hidden="1">
      <c r="A18158" s="4"/>
    </row>
    <row r="18159" spans="1:1" hidden="1">
      <c r="A18159" s="4"/>
    </row>
    <row r="18160" spans="1:1" hidden="1">
      <c r="A18160" s="4"/>
    </row>
    <row r="18161" spans="1:1" hidden="1">
      <c r="A18161" s="4"/>
    </row>
    <row r="18162" spans="1:1" hidden="1">
      <c r="A18162" s="4"/>
    </row>
    <row r="18163" spans="1:1" hidden="1">
      <c r="A18163" s="4"/>
    </row>
    <row r="18164" spans="1:1" hidden="1">
      <c r="A18164" s="4"/>
    </row>
    <row r="18165" spans="1:1" hidden="1">
      <c r="A18165" s="4"/>
    </row>
    <row r="18166" spans="1:1" hidden="1">
      <c r="A18166" s="4"/>
    </row>
    <row r="18167" spans="1:1" hidden="1">
      <c r="A18167" s="4"/>
    </row>
    <row r="18168" spans="1:1" hidden="1">
      <c r="A18168" s="4"/>
    </row>
    <row r="18169" spans="1:1" hidden="1">
      <c r="A18169" s="4"/>
    </row>
    <row r="18170" spans="1:1" hidden="1">
      <c r="A18170" s="4"/>
    </row>
    <row r="18171" spans="1:1" hidden="1">
      <c r="A18171" s="4"/>
    </row>
    <row r="18172" spans="1:1" hidden="1">
      <c r="A18172" s="4"/>
    </row>
    <row r="18173" spans="1:1" hidden="1">
      <c r="A18173" s="4"/>
    </row>
    <row r="18174" spans="1:1" hidden="1">
      <c r="A18174" s="4"/>
    </row>
    <row r="18175" spans="1:1" hidden="1">
      <c r="A18175" s="4"/>
    </row>
    <row r="18176" spans="1:1" hidden="1">
      <c r="A18176" s="4"/>
    </row>
    <row r="18177" spans="1:1" hidden="1">
      <c r="A18177" s="4"/>
    </row>
    <row r="18178" spans="1:1" hidden="1">
      <c r="A18178" s="4"/>
    </row>
    <row r="18179" spans="1:1" hidden="1">
      <c r="A18179" s="4"/>
    </row>
    <row r="18180" spans="1:1" hidden="1">
      <c r="A18180" s="4"/>
    </row>
    <row r="18181" spans="1:1" hidden="1">
      <c r="A18181" s="4"/>
    </row>
    <row r="18182" spans="1:1" hidden="1">
      <c r="A18182" s="4"/>
    </row>
    <row r="18183" spans="1:1" hidden="1">
      <c r="A18183" s="4"/>
    </row>
    <row r="18184" spans="1:1" hidden="1">
      <c r="A18184" s="4"/>
    </row>
    <row r="18185" spans="1:1" hidden="1">
      <c r="A18185" s="4"/>
    </row>
    <row r="18186" spans="1:1" hidden="1">
      <c r="A18186" s="4"/>
    </row>
    <row r="18187" spans="1:1" hidden="1">
      <c r="A18187" s="4"/>
    </row>
    <row r="18188" spans="1:1" hidden="1">
      <c r="A18188" s="4"/>
    </row>
    <row r="18189" spans="1:1" hidden="1">
      <c r="A18189" s="4"/>
    </row>
    <row r="18190" spans="1:1" hidden="1">
      <c r="A18190" s="4"/>
    </row>
    <row r="18191" spans="1:1" hidden="1">
      <c r="A18191" s="4"/>
    </row>
    <row r="18192" spans="1:1" hidden="1">
      <c r="A18192" s="4"/>
    </row>
    <row r="18193" spans="1:1" hidden="1">
      <c r="A18193" s="4"/>
    </row>
    <row r="18194" spans="1:1" hidden="1">
      <c r="A18194" s="4"/>
    </row>
    <row r="18195" spans="1:1" hidden="1">
      <c r="A18195" s="4"/>
    </row>
    <row r="18196" spans="1:1" hidden="1">
      <c r="A18196" s="4"/>
    </row>
    <row r="18197" spans="1:1" hidden="1">
      <c r="A18197" s="4"/>
    </row>
    <row r="18198" spans="1:1" hidden="1">
      <c r="A18198" s="4"/>
    </row>
    <row r="18199" spans="1:1" hidden="1">
      <c r="A18199" s="4"/>
    </row>
    <row r="18200" spans="1:1" hidden="1">
      <c r="A18200" s="4"/>
    </row>
    <row r="18201" spans="1:1" hidden="1">
      <c r="A18201" s="4"/>
    </row>
    <row r="18202" spans="1:1" hidden="1">
      <c r="A18202" s="4"/>
    </row>
    <row r="18203" spans="1:1" hidden="1">
      <c r="A18203" s="4"/>
    </row>
    <row r="18204" spans="1:1" hidden="1">
      <c r="A18204" s="4"/>
    </row>
    <row r="18205" spans="1:1" hidden="1">
      <c r="A18205" s="4"/>
    </row>
    <row r="18206" spans="1:1" hidden="1">
      <c r="A18206" s="4"/>
    </row>
    <row r="18207" spans="1:1" hidden="1">
      <c r="A18207" s="4"/>
    </row>
    <row r="18208" spans="1:1" hidden="1">
      <c r="A18208" s="4"/>
    </row>
    <row r="18209" spans="1:1" hidden="1">
      <c r="A18209" s="4"/>
    </row>
    <row r="18210" spans="1:1" hidden="1">
      <c r="A18210" s="4"/>
    </row>
    <row r="18211" spans="1:1" hidden="1">
      <c r="A18211" s="4"/>
    </row>
    <row r="18212" spans="1:1" hidden="1">
      <c r="A18212" s="4"/>
    </row>
    <row r="18213" spans="1:1" hidden="1">
      <c r="A18213" s="4"/>
    </row>
    <row r="18214" spans="1:1" hidden="1">
      <c r="A18214" s="4"/>
    </row>
    <row r="18215" spans="1:1" hidden="1">
      <c r="A18215" s="4"/>
    </row>
    <row r="18216" spans="1:1" hidden="1">
      <c r="A18216" s="4"/>
    </row>
    <row r="18217" spans="1:1" hidden="1">
      <c r="A18217" s="4"/>
    </row>
    <row r="18218" spans="1:1" hidden="1">
      <c r="A18218" s="4"/>
    </row>
    <row r="18219" spans="1:1" hidden="1">
      <c r="A18219" s="4"/>
    </row>
    <row r="18220" spans="1:1" hidden="1">
      <c r="A18220" s="4"/>
    </row>
    <row r="18221" spans="1:1" hidden="1">
      <c r="A18221" s="4"/>
    </row>
    <row r="18222" spans="1:1" hidden="1">
      <c r="A18222" s="4"/>
    </row>
    <row r="18223" spans="1:1" hidden="1">
      <c r="A18223" s="4"/>
    </row>
    <row r="18224" spans="1:1" hidden="1">
      <c r="A18224" s="4"/>
    </row>
    <row r="18225" spans="1:1" hidden="1">
      <c r="A18225" s="4"/>
    </row>
    <row r="18226" spans="1:1" hidden="1">
      <c r="A18226" s="4"/>
    </row>
    <row r="18227" spans="1:1" hidden="1">
      <c r="A18227" s="4"/>
    </row>
    <row r="18228" spans="1:1" hidden="1">
      <c r="A18228" s="4"/>
    </row>
    <row r="18229" spans="1:1" hidden="1">
      <c r="A18229" s="4"/>
    </row>
    <row r="18230" spans="1:1" hidden="1">
      <c r="A18230" s="4"/>
    </row>
    <row r="18231" spans="1:1" hidden="1">
      <c r="A18231" s="4"/>
    </row>
    <row r="18232" spans="1:1" hidden="1">
      <c r="A18232" s="4"/>
    </row>
    <row r="18233" spans="1:1" hidden="1">
      <c r="A18233" s="4"/>
    </row>
    <row r="18234" spans="1:1" hidden="1">
      <c r="A18234" s="4"/>
    </row>
    <row r="18235" spans="1:1" hidden="1">
      <c r="A18235" s="4"/>
    </row>
    <row r="18236" spans="1:1" hidden="1">
      <c r="A18236" s="4"/>
    </row>
    <row r="18237" spans="1:1" hidden="1">
      <c r="A18237" s="4"/>
    </row>
    <row r="18238" spans="1:1" hidden="1">
      <c r="A18238" s="4"/>
    </row>
    <row r="18239" spans="1:1" hidden="1">
      <c r="A18239" s="4"/>
    </row>
    <row r="18240" spans="1:1" hidden="1">
      <c r="A18240" s="4"/>
    </row>
    <row r="18241" spans="1:1" hidden="1">
      <c r="A18241" s="4"/>
    </row>
    <row r="18242" spans="1:1" hidden="1">
      <c r="A18242" s="4"/>
    </row>
    <row r="18243" spans="1:1" hidden="1">
      <c r="A18243" s="4"/>
    </row>
    <row r="18244" spans="1:1" hidden="1">
      <c r="A18244" s="4"/>
    </row>
    <row r="18245" spans="1:1" hidden="1">
      <c r="A18245" s="4"/>
    </row>
    <row r="18246" spans="1:1" hidden="1">
      <c r="A18246" s="4"/>
    </row>
    <row r="18247" spans="1:1" hidden="1">
      <c r="A18247" s="4"/>
    </row>
    <row r="18248" spans="1:1" hidden="1">
      <c r="A18248" s="4"/>
    </row>
    <row r="18249" spans="1:1" hidden="1">
      <c r="A18249" s="4"/>
    </row>
    <row r="18250" spans="1:1" hidden="1">
      <c r="A18250" s="4"/>
    </row>
    <row r="18251" spans="1:1" hidden="1">
      <c r="A18251" s="4"/>
    </row>
    <row r="18252" spans="1:1" hidden="1">
      <c r="A18252" s="4"/>
    </row>
    <row r="18253" spans="1:1" hidden="1">
      <c r="A18253" s="4"/>
    </row>
    <row r="18254" spans="1:1" hidden="1">
      <c r="A18254" s="4"/>
    </row>
    <row r="18255" spans="1:1" hidden="1">
      <c r="A18255" s="4"/>
    </row>
    <row r="18256" spans="1:1" hidden="1">
      <c r="A18256" s="4"/>
    </row>
    <row r="18257" spans="1:1" hidden="1">
      <c r="A18257" s="4"/>
    </row>
    <row r="18258" spans="1:1" hidden="1">
      <c r="A18258" s="4"/>
    </row>
    <row r="18259" spans="1:1" hidden="1">
      <c r="A18259" s="4"/>
    </row>
    <row r="18260" spans="1:1" hidden="1">
      <c r="A18260" s="4"/>
    </row>
    <row r="18261" spans="1:1" hidden="1">
      <c r="A18261" s="4"/>
    </row>
    <row r="18262" spans="1:1" hidden="1">
      <c r="A18262" s="4"/>
    </row>
    <row r="18263" spans="1:1" hidden="1">
      <c r="A18263" s="4"/>
    </row>
    <row r="18264" spans="1:1" hidden="1">
      <c r="A18264" s="4"/>
    </row>
    <row r="18265" spans="1:1" hidden="1">
      <c r="A18265" s="4"/>
    </row>
    <row r="18266" spans="1:1" hidden="1">
      <c r="A18266" s="4"/>
    </row>
    <row r="18267" spans="1:1" hidden="1">
      <c r="A18267" s="4"/>
    </row>
    <row r="18268" spans="1:1" hidden="1">
      <c r="A18268" s="4"/>
    </row>
    <row r="18269" spans="1:1" hidden="1">
      <c r="A18269" s="4"/>
    </row>
    <row r="18270" spans="1:1" hidden="1">
      <c r="A18270" s="4"/>
    </row>
    <row r="18271" spans="1:1" hidden="1">
      <c r="A18271" s="4"/>
    </row>
    <row r="18272" spans="1:1" hidden="1">
      <c r="A18272" s="4"/>
    </row>
    <row r="18273" spans="1:1" hidden="1">
      <c r="A18273" s="4"/>
    </row>
    <row r="18274" spans="1:1" hidden="1">
      <c r="A18274" s="4"/>
    </row>
    <row r="18275" spans="1:1" hidden="1">
      <c r="A18275" s="4"/>
    </row>
    <row r="18276" spans="1:1" hidden="1">
      <c r="A18276" s="4"/>
    </row>
    <row r="18277" spans="1:1" hidden="1">
      <c r="A18277" s="4"/>
    </row>
    <row r="18278" spans="1:1" hidden="1">
      <c r="A18278" s="4"/>
    </row>
    <row r="18279" spans="1:1" hidden="1">
      <c r="A18279" s="4"/>
    </row>
    <row r="18280" spans="1:1" hidden="1">
      <c r="A18280" s="4"/>
    </row>
    <row r="18281" spans="1:1" hidden="1">
      <c r="A18281" s="4"/>
    </row>
    <row r="18282" spans="1:1" hidden="1">
      <c r="A18282" s="4"/>
    </row>
    <row r="18283" spans="1:1" hidden="1">
      <c r="A18283" s="4"/>
    </row>
    <row r="18284" spans="1:1" hidden="1">
      <c r="A18284" s="4"/>
    </row>
    <row r="18285" spans="1:1" hidden="1">
      <c r="A18285" s="4"/>
    </row>
    <row r="18286" spans="1:1" hidden="1">
      <c r="A18286" s="4"/>
    </row>
    <row r="18287" spans="1:1" hidden="1">
      <c r="A18287" s="4"/>
    </row>
    <row r="18288" spans="1:1" hidden="1">
      <c r="A18288" s="4"/>
    </row>
    <row r="18289" spans="1:1" hidden="1">
      <c r="A18289" s="4"/>
    </row>
    <row r="18290" spans="1:1" hidden="1">
      <c r="A18290" s="4"/>
    </row>
    <row r="18291" spans="1:1" hidden="1">
      <c r="A18291" s="4"/>
    </row>
    <row r="18292" spans="1:1" hidden="1">
      <c r="A18292" s="4"/>
    </row>
    <row r="18293" spans="1:1" hidden="1">
      <c r="A18293" s="4"/>
    </row>
    <row r="18294" spans="1:1" hidden="1">
      <c r="A18294" s="4"/>
    </row>
    <row r="18295" spans="1:1" hidden="1">
      <c r="A18295" s="4"/>
    </row>
    <row r="18296" spans="1:1" hidden="1">
      <c r="A18296" s="4"/>
    </row>
    <row r="18297" spans="1:1" hidden="1">
      <c r="A18297" s="4"/>
    </row>
    <row r="18298" spans="1:1" hidden="1">
      <c r="A18298" s="4"/>
    </row>
    <row r="18299" spans="1:1" hidden="1">
      <c r="A18299" s="4"/>
    </row>
    <row r="18300" spans="1:1" hidden="1">
      <c r="A18300" s="4"/>
    </row>
    <row r="18301" spans="1:1" hidden="1">
      <c r="A18301" s="4"/>
    </row>
    <row r="18302" spans="1:1" hidden="1">
      <c r="A18302" s="4"/>
    </row>
    <row r="18303" spans="1:1" hidden="1">
      <c r="A18303" s="4"/>
    </row>
    <row r="18304" spans="1:1" hidden="1">
      <c r="A18304" s="4"/>
    </row>
    <row r="18305" spans="1:1" hidden="1">
      <c r="A18305" s="4"/>
    </row>
    <row r="18306" spans="1:1" hidden="1">
      <c r="A18306" s="4"/>
    </row>
    <row r="18307" spans="1:1" hidden="1">
      <c r="A18307" s="4"/>
    </row>
    <row r="18308" spans="1:1" hidden="1">
      <c r="A18308" s="4"/>
    </row>
    <row r="18309" spans="1:1" hidden="1">
      <c r="A18309" s="4"/>
    </row>
    <row r="18310" spans="1:1" hidden="1">
      <c r="A18310" s="4"/>
    </row>
    <row r="18311" spans="1:1" hidden="1">
      <c r="A18311" s="4"/>
    </row>
    <row r="18312" spans="1:1" hidden="1">
      <c r="A18312" s="4"/>
    </row>
    <row r="18313" spans="1:1" hidden="1">
      <c r="A18313" s="4"/>
    </row>
    <row r="18314" spans="1:1" hidden="1">
      <c r="A18314" s="4"/>
    </row>
    <row r="18315" spans="1:1" hidden="1">
      <c r="A18315" s="4"/>
    </row>
    <row r="18316" spans="1:1" hidden="1">
      <c r="A18316" s="4"/>
    </row>
    <row r="18317" spans="1:1" hidden="1">
      <c r="A18317" s="4"/>
    </row>
    <row r="18318" spans="1:1" hidden="1">
      <c r="A18318" s="4"/>
    </row>
    <row r="18319" spans="1:1" hidden="1">
      <c r="A18319" s="4"/>
    </row>
    <row r="18320" spans="1:1" hidden="1">
      <c r="A18320" s="4"/>
    </row>
    <row r="18321" spans="1:1" hidden="1">
      <c r="A18321" s="4"/>
    </row>
    <row r="18322" spans="1:1" hidden="1">
      <c r="A18322" s="4"/>
    </row>
    <row r="18323" spans="1:1" hidden="1">
      <c r="A18323" s="4"/>
    </row>
    <row r="18324" spans="1:1" hidden="1">
      <c r="A18324" s="4"/>
    </row>
    <row r="18325" spans="1:1" hidden="1">
      <c r="A18325" s="4"/>
    </row>
    <row r="18326" spans="1:1" hidden="1">
      <c r="A18326" s="4"/>
    </row>
    <row r="18327" spans="1:1" hidden="1">
      <c r="A18327" s="4"/>
    </row>
    <row r="18328" spans="1:1" hidden="1">
      <c r="A18328" s="4"/>
    </row>
    <row r="18329" spans="1:1" hidden="1">
      <c r="A18329" s="4"/>
    </row>
    <row r="18330" spans="1:1" hidden="1">
      <c r="A18330" s="4"/>
    </row>
    <row r="18331" spans="1:1" hidden="1">
      <c r="A18331" s="4"/>
    </row>
    <row r="18332" spans="1:1" hidden="1">
      <c r="A18332" s="4"/>
    </row>
    <row r="18333" spans="1:1" hidden="1">
      <c r="A18333" s="4"/>
    </row>
    <row r="18334" spans="1:1" hidden="1">
      <c r="A18334" s="4"/>
    </row>
    <row r="18335" spans="1:1" hidden="1">
      <c r="A18335" s="4"/>
    </row>
    <row r="18336" spans="1:1" hidden="1">
      <c r="A18336" s="4"/>
    </row>
    <row r="18337" spans="1:1" hidden="1">
      <c r="A18337" s="4"/>
    </row>
    <row r="18338" spans="1:1" hidden="1">
      <c r="A18338" s="4"/>
    </row>
    <row r="18339" spans="1:1" hidden="1">
      <c r="A18339" s="4"/>
    </row>
    <row r="18340" spans="1:1" hidden="1">
      <c r="A18340" s="4"/>
    </row>
    <row r="18341" spans="1:1" hidden="1">
      <c r="A18341" s="4"/>
    </row>
    <row r="18342" spans="1:1" hidden="1">
      <c r="A18342" s="4"/>
    </row>
    <row r="18343" spans="1:1" hidden="1">
      <c r="A18343" s="4"/>
    </row>
    <row r="18344" spans="1:1" hidden="1">
      <c r="A18344" s="4"/>
    </row>
    <row r="18345" spans="1:1" hidden="1">
      <c r="A18345" s="4"/>
    </row>
    <row r="18346" spans="1:1" hidden="1">
      <c r="A18346" s="4"/>
    </row>
    <row r="18347" spans="1:1" hidden="1">
      <c r="A18347" s="4"/>
    </row>
    <row r="18348" spans="1:1" hidden="1">
      <c r="A18348" s="4"/>
    </row>
    <row r="18349" spans="1:1" hidden="1">
      <c r="A18349" s="4"/>
    </row>
    <row r="18350" spans="1:1" hidden="1">
      <c r="A18350" s="4"/>
    </row>
    <row r="18351" spans="1:1" hidden="1">
      <c r="A18351" s="4"/>
    </row>
    <row r="18352" spans="1:1" hidden="1">
      <c r="A18352" s="4"/>
    </row>
    <row r="18353" spans="1:1" hidden="1">
      <c r="A18353" s="4"/>
    </row>
    <row r="18354" spans="1:1" hidden="1">
      <c r="A18354" s="4"/>
    </row>
    <row r="18355" spans="1:1" hidden="1">
      <c r="A18355" s="4"/>
    </row>
    <row r="18356" spans="1:1" hidden="1">
      <c r="A18356" s="4"/>
    </row>
    <row r="18357" spans="1:1" hidden="1">
      <c r="A18357" s="4"/>
    </row>
    <row r="18358" spans="1:1" hidden="1">
      <c r="A18358" s="4"/>
    </row>
    <row r="18359" spans="1:1" hidden="1">
      <c r="A18359" s="4"/>
    </row>
    <row r="18360" spans="1:1" hidden="1">
      <c r="A18360" s="4"/>
    </row>
    <row r="18361" spans="1:1" hidden="1">
      <c r="A18361" s="4"/>
    </row>
    <row r="18362" spans="1:1" hidden="1">
      <c r="A18362" s="4"/>
    </row>
    <row r="18363" spans="1:1" hidden="1">
      <c r="A18363" s="4"/>
    </row>
    <row r="18364" spans="1:1" hidden="1">
      <c r="A18364" s="4"/>
    </row>
    <row r="18365" spans="1:1" hidden="1">
      <c r="A18365" s="4"/>
    </row>
    <row r="18366" spans="1:1" hidden="1">
      <c r="A18366" s="4"/>
    </row>
    <row r="18367" spans="1:1" hidden="1">
      <c r="A18367" s="4"/>
    </row>
    <row r="18368" spans="1:1" hidden="1">
      <c r="A18368" s="4"/>
    </row>
    <row r="18369" spans="1:1" hidden="1">
      <c r="A18369" s="4"/>
    </row>
    <row r="18370" spans="1:1" hidden="1">
      <c r="A18370" s="4"/>
    </row>
    <row r="18371" spans="1:1" hidden="1">
      <c r="A18371" s="4"/>
    </row>
    <row r="18372" spans="1:1" hidden="1">
      <c r="A18372" s="4"/>
    </row>
    <row r="18373" spans="1:1" hidden="1">
      <c r="A18373" s="4"/>
    </row>
    <row r="18374" spans="1:1" hidden="1">
      <c r="A18374" s="4"/>
    </row>
    <row r="18375" spans="1:1" hidden="1">
      <c r="A18375" s="4"/>
    </row>
    <row r="18376" spans="1:1" hidden="1">
      <c r="A18376" s="4"/>
    </row>
    <row r="18377" spans="1:1" hidden="1">
      <c r="A18377" s="4"/>
    </row>
    <row r="18378" spans="1:1" hidden="1">
      <c r="A18378" s="4"/>
    </row>
    <row r="18379" spans="1:1" hidden="1">
      <c r="A18379" s="4"/>
    </row>
    <row r="18380" spans="1:1" hidden="1">
      <c r="A18380" s="4"/>
    </row>
    <row r="18381" spans="1:1" hidden="1">
      <c r="A18381" s="4"/>
    </row>
    <row r="18382" spans="1:1" hidden="1">
      <c r="A18382" s="4"/>
    </row>
    <row r="18383" spans="1:1" hidden="1">
      <c r="A18383" s="4"/>
    </row>
    <row r="18384" spans="1:1" hidden="1">
      <c r="A18384" s="4"/>
    </row>
    <row r="18385" spans="1:1" hidden="1">
      <c r="A18385" s="4"/>
    </row>
    <row r="18386" spans="1:1" hidden="1">
      <c r="A18386" s="4"/>
    </row>
    <row r="18387" spans="1:1" hidden="1">
      <c r="A18387" s="4"/>
    </row>
    <row r="18388" spans="1:1" hidden="1">
      <c r="A18388" s="4"/>
    </row>
    <row r="18389" spans="1:1" hidden="1">
      <c r="A18389" s="4"/>
    </row>
    <row r="18390" spans="1:1" hidden="1">
      <c r="A18390" s="4"/>
    </row>
    <row r="18391" spans="1:1" hidden="1">
      <c r="A18391" s="4"/>
    </row>
    <row r="18392" spans="1:1" hidden="1">
      <c r="A18392" s="4"/>
    </row>
    <row r="18393" spans="1:1" hidden="1">
      <c r="A18393" s="4"/>
    </row>
    <row r="18394" spans="1:1" hidden="1">
      <c r="A18394" s="4"/>
    </row>
    <row r="18395" spans="1:1" hidden="1">
      <c r="A18395" s="4"/>
    </row>
    <row r="18396" spans="1:1" hidden="1">
      <c r="A18396" s="4"/>
    </row>
    <row r="18397" spans="1:1" hidden="1">
      <c r="A18397" s="4"/>
    </row>
    <row r="18398" spans="1:1" hidden="1">
      <c r="A18398" s="4"/>
    </row>
    <row r="18399" spans="1:1" hidden="1">
      <c r="A18399" s="4"/>
    </row>
    <row r="18400" spans="1:1" hidden="1">
      <c r="A18400" s="4"/>
    </row>
    <row r="18401" spans="1:1" hidden="1">
      <c r="A18401" s="4"/>
    </row>
    <row r="18402" spans="1:1" hidden="1">
      <c r="A18402" s="4"/>
    </row>
    <row r="18403" spans="1:1" hidden="1">
      <c r="A18403" s="4"/>
    </row>
    <row r="18404" spans="1:1" hidden="1">
      <c r="A18404" s="4"/>
    </row>
    <row r="18405" spans="1:1" hidden="1">
      <c r="A18405" s="4"/>
    </row>
    <row r="18406" spans="1:1" hidden="1">
      <c r="A18406" s="4"/>
    </row>
    <row r="18407" spans="1:1" hidden="1">
      <c r="A18407" s="4"/>
    </row>
    <row r="18408" spans="1:1" hidden="1">
      <c r="A18408" s="4"/>
    </row>
    <row r="18409" spans="1:1" hidden="1">
      <c r="A18409" s="4"/>
    </row>
    <row r="18410" spans="1:1" hidden="1">
      <c r="A18410" s="4"/>
    </row>
    <row r="18411" spans="1:1" hidden="1">
      <c r="A18411" s="4"/>
    </row>
    <row r="18412" spans="1:1" hidden="1">
      <c r="A18412" s="4"/>
    </row>
    <row r="18413" spans="1:1" hidden="1">
      <c r="A18413" s="4"/>
    </row>
    <row r="18414" spans="1:1" hidden="1">
      <c r="A18414" s="4"/>
    </row>
    <row r="18415" spans="1:1" hidden="1">
      <c r="A18415" s="4"/>
    </row>
    <row r="18416" spans="1:1" hidden="1">
      <c r="A18416" s="4"/>
    </row>
    <row r="18417" spans="1:1" hidden="1">
      <c r="A18417" s="4"/>
    </row>
    <row r="18418" spans="1:1" hidden="1">
      <c r="A18418" s="4"/>
    </row>
    <row r="18419" spans="1:1" hidden="1">
      <c r="A18419" s="4"/>
    </row>
    <row r="18420" spans="1:1" hidden="1">
      <c r="A18420" s="4"/>
    </row>
    <row r="18421" spans="1:1" hidden="1">
      <c r="A18421" s="4"/>
    </row>
    <row r="18422" spans="1:1" hidden="1">
      <c r="A18422" s="4"/>
    </row>
    <row r="18423" spans="1:1" hidden="1">
      <c r="A18423" s="4"/>
    </row>
    <row r="18424" spans="1:1" hidden="1">
      <c r="A18424" s="4"/>
    </row>
    <row r="18425" spans="1:1" hidden="1">
      <c r="A18425" s="4"/>
    </row>
    <row r="18426" spans="1:1" hidden="1">
      <c r="A18426" s="4"/>
    </row>
    <row r="18427" spans="1:1" hidden="1">
      <c r="A18427" s="4"/>
    </row>
    <row r="18428" spans="1:1" hidden="1">
      <c r="A18428" s="4"/>
    </row>
    <row r="18429" spans="1:1" hidden="1">
      <c r="A18429" s="4"/>
    </row>
    <row r="18430" spans="1:1" hidden="1">
      <c r="A18430" s="4"/>
    </row>
    <row r="18431" spans="1:1" hidden="1">
      <c r="A18431" s="4"/>
    </row>
    <row r="18432" spans="1:1" hidden="1">
      <c r="A18432" s="4"/>
    </row>
    <row r="18433" spans="1:1" hidden="1">
      <c r="A18433" s="4"/>
    </row>
    <row r="18434" spans="1:1" hidden="1">
      <c r="A18434" s="4"/>
    </row>
    <row r="18435" spans="1:1" hidden="1">
      <c r="A18435" s="4"/>
    </row>
    <row r="18436" spans="1:1" hidden="1">
      <c r="A18436" s="4"/>
    </row>
    <row r="18437" spans="1:1" hidden="1">
      <c r="A18437" s="4"/>
    </row>
    <row r="18438" spans="1:1" hidden="1">
      <c r="A18438" s="4"/>
    </row>
    <row r="18439" spans="1:1" hidden="1">
      <c r="A18439" s="4"/>
    </row>
    <row r="18440" spans="1:1" hidden="1">
      <c r="A18440" s="4"/>
    </row>
    <row r="18441" spans="1:1" hidden="1">
      <c r="A18441" s="4"/>
    </row>
    <row r="18442" spans="1:1" hidden="1">
      <c r="A18442" s="4"/>
    </row>
    <row r="18443" spans="1:1" hidden="1">
      <c r="A18443" s="4"/>
    </row>
    <row r="18444" spans="1:1" hidden="1">
      <c r="A18444" s="4"/>
    </row>
    <row r="18445" spans="1:1" hidden="1">
      <c r="A18445" s="4"/>
    </row>
    <row r="18446" spans="1:1" hidden="1">
      <c r="A18446" s="4"/>
    </row>
    <row r="18447" spans="1:1" hidden="1">
      <c r="A18447" s="4"/>
    </row>
    <row r="18448" spans="1:1" hidden="1">
      <c r="A18448" s="4"/>
    </row>
    <row r="18449" spans="1:1" hidden="1">
      <c r="A18449" s="4"/>
    </row>
    <row r="18450" spans="1:1" hidden="1">
      <c r="A18450" s="4"/>
    </row>
    <row r="18451" spans="1:1" hidden="1">
      <c r="A18451" s="4"/>
    </row>
    <row r="18452" spans="1:1" hidden="1">
      <c r="A18452" s="4"/>
    </row>
    <row r="18453" spans="1:1" hidden="1">
      <c r="A18453" s="4"/>
    </row>
    <row r="18454" spans="1:1" hidden="1">
      <c r="A18454" s="4"/>
    </row>
    <row r="18455" spans="1:1" hidden="1">
      <c r="A18455" s="4"/>
    </row>
    <row r="18456" spans="1:1" hidden="1">
      <c r="A18456" s="4"/>
    </row>
    <row r="18457" spans="1:1" hidden="1">
      <c r="A18457" s="4"/>
    </row>
    <row r="18458" spans="1:1" hidden="1">
      <c r="A18458" s="4"/>
    </row>
    <row r="18459" spans="1:1" hidden="1">
      <c r="A18459" s="4"/>
    </row>
    <row r="18460" spans="1:1" hidden="1">
      <c r="A18460" s="4"/>
    </row>
    <row r="18461" spans="1:1" hidden="1">
      <c r="A18461" s="4"/>
    </row>
    <row r="18462" spans="1:1" hidden="1">
      <c r="A18462" s="4"/>
    </row>
    <row r="18463" spans="1:1" hidden="1">
      <c r="A18463" s="4"/>
    </row>
    <row r="18464" spans="1:1" hidden="1">
      <c r="A18464" s="4"/>
    </row>
    <row r="18465" spans="1:1" hidden="1">
      <c r="A18465" s="4"/>
    </row>
    <row r="18466" spans="1:1" hidden="1">
      <c r="A18466" s="4"/>
    </row>
    <row r="18467" spans="1:1" hidden="1">
      <c r="A18467" s="4"/>
    </row>
    <row r="18468" spans="1:1" hidden="1">
      <c r="A18468" s="4"/>
    </row>
    <row r="18469" spans="1:1" hidden="1">
      <c r="A18469" s="4"/>
    </row>
    <row r="18470" spans="1:1" hidden="1">
      <c r="A18470" s="4"/>
    </row>
    <row r="18471" spans="1:1" hidden="1">
      <c r="A18471" s="4"/>
    </row>
    <row r="18472" spans="1:1" hidden="1">
      <c r="A18472" s="4"/>
    </row>
    <row r="18473" spans="1:1" hidden="1">
      <c r="A18473" s="4"/>
    </row>
    <row r="18474" spans="1:1" hidden="1">
      <c r="A18474" s="4"/>
    </row>
    <row r="18475" spans="1:1" hidden="1">
      <c r="A18475" s="4"/>
    </row>
    <row r="18476" spans="1:1" hidden="1">
      <c r="A18476" s="4"/>
    </row>
    <row r="18477" spans="1:1" hidden="1">
      <c r="A18477" s="4"/>
    </row>
    <row r="18478" spans="1:1" hidden="1">
      <c r="A18478" s="4"/>
    </row>
    <row r="18479" spans="1:1" hidden="1">
      <c r="A18479" s="4"/>
    </row>
    <row r="18480" spans="1:1" hidden="1">
      <c r="A18480" s="4"/>
    </row>
    <row r="18481" spans="1:1" hidden="1">
      <c r="A18481" s="4"/>
    </row>
    <row r="18482" spans="1:1" hidden="1">
      <c r="A18482" s="4"/>
    </row>
    <row r="18483" spans="1:1" hidden="1">
      <c r="A18483" s="4"/>
    </row>
    <row r="18484" spans="1:1" hidden="1">
      <c r="A18484" s="4"/>
    </row>
    <row r="18485" spans="1:1" hidden="1">
      <c r="A18485" s="4"/>
    </row>
    <row r="18486" spans="1:1" hidden="1">
      <c r="A18486" s="4"/>
    </row>
    <row r="18487" spans="1:1" hidden="1">
      <c r="A18487" s="4"/>
    </row>
    <row r="18488" spans="1:1" hidden="1">
      <c r="A18488" s="4"/>
    </row>
    <row r="18489" spans="1:1" hidden="1">
      <c r="A18489" s="4"/>
    </row>
    <row r="18490" spans="1:1" hidden="1">
      <c r="A18490" s="4"/>
    </row>
    <row r="18491" spans="1:1" hidden="1">
      <c r="A18491" s="4"/>
    </row>
    <row r="18492" spans="1:1" hidden="1">
      <c r="A18492" s="4"/>
    </row>
    <row r="18493" spans="1:1" hidden="1">
      <c r="A18493" s="4"/>
    </row>
    <row r="18494" spans="1:1" hidden="1">
      <c r="A18494" s="4"/>
    </row>
    <row r="18495" spans="1:1" hidden="1">
      <c r="A18495" s="4"/>
    </row>
    <row r="18496" spans="1:1" hidden="1">
      <c r="A18496" s="4"/>
    </row>
    <row r="18497" spans="1:1" hidden="1">
      <c r="A18497" s="4"/>
    </row>
    <row r="18498" spans="1:1" hidden="1">
      <c r="A18498" s="4"/>
    </row>
    <row r="18499" spans="1:1" hidden="1">
      <c r="A18499" s="4"/>
    </row>
    <row r="18500" spans="1:1" hidden="1">
      <c r="A18500" s="4"/>
    </row>
    <row r="18501" spans="1:1" hidden="1">
      <c r="A18501" s="4"/>
    </row>
    <row r="18502" spans="1:1" hidden="1">
      <c r="A18502" s="4"/>
    </row>
    <row r="18503" spans="1:1" hidden="1">
      <c r="A18503" s="4"/>
    </row>
    <row r="18504" spans="1:1" hidden="1">
      <c r="A18504" s="4"/>
    </row>
    <row r="18505" spans="1:1" hidden="1">
      <c r="A18505" s="4"/>
    </row>
    <row r="18506" spans="1:1" hidden="1">
      <c r="A18506" s="4"/>
    </row>
    <row r="18507" spans="1:1" hidden="1">
      <c r="A18507" s="4"/>
    </row>
    <row r="18508" spans="1:1" hidden="1">
      <c r="A18508" s="4"/>
    </row>
    <row r="18509" spans="1:1" hidden="1">
      <c r="A18509" s="4"/>
    </row>
    <row r="18510" spans="1:1" hidden="1">
      <c r="A18510" s="4"/>
    </row>
    <row r="18511" spans="1:1" hidden="1">
      <c r="A18511" s="4"/>
    </row>
    <row r="18512" spans="1:1" hidden="1">
      <c r="A18512" s="4"/>
    </row>
    <row r="18513" spans="1:1" hidden="1">
      <c r="A18513" s="4"/>
    </row>
    <row r="18514" spans="1:1" hidden="1">
      <c r="A18514" s="4"/>
    </row>
    <row r="18515" spans="1:1" hidden="1">
      <c r="A18515" s="4"/>
    </row>
    <row r="18516" spans="1:1" hidden="1">
      <c r="A18516" s="4"/>
    </row>
    <row r="18517" spans="1:1" hidden="1">
      <c r="A18517" s="4"/>
    </row>
    <row r="18518" spans="1:1" hidden="1">
      <c r="A18518" s="4"/>
    </row>
    <row r="18519" spans="1:1" hidden="1">
      <c r="A18519" s="4"/>
    </row>
    <row r="18520" spans="1:1" hidden="1">
      <c r="A18520" s="4"/>
    </row>
    <row r="18521" spans="1:1" hidden="1">
      <c r="A18521" s="4"/>
    </row>
    <row r="18522" spans="1:1" hidden="1">
      <c r="A18522" s="4"/>
    </row>
    <row r="18523" spans="1:1" hidden="1">
      <c r="A18523" s="4"/>
    </row>
    <row r="18524" spans="1:1" hidden="1">
      <c r="A18524" s="4"/>
    </row>
    <row r="18525" spans="1:1" hidden="1">
      <c r="A18525" s="4"/>
    </row>
    <row r="18526" spans="1:1" hidden="1">
      <c r="A18526" s="4"/>
    </row>
    <row r="18527" spans="1:1" hidden="1">
      <c r="A18527" s="4"/>
    </row>
    <row r="18528" spans="1:1" hidden="1">
      <c r="A18528" s="4"/>
    </row>
    <row r="18529" spans="1:1" hidden="1">
      <c r="A18529" s="4"/>
    </row>
    <row r="18530" spans="1:1" hidden="1">
      <c r="A18530" s="4"/>
    </row>
    <row r="18531" spans="1:1" hidden="1">
      <c r="A18531" s="4"/>
    </row>
    <row r="18532" spans="1:1" hidden="1">
      <c r="A18532" s="4"/>
    </row>
    <row r="18533" spans="1:1" hidden="1">
      <c r="A18533" s="4"/>
    </row>
    <row r="18534" spans="1:1" hidden="1">
      <c r="A18534" s="4"/>
    </row>
    <row r="18535" spans="1:1" hidden="1">
      <c r="A18535" s="4"/>
    </row>
    <row r="18536" spans="1:1" hidden="1">
      <c r="A18536" s="4"/>
    </row>
    <row r="18537" spans="1:1" hidden="1">
      <c r="A18537" s="4"/>
    </row>
    <row r="18538" spans="1:1" hidden="1">
      <c r="A18538" s="4"/>
    </row>
    <row r="18539" spans="1:1" hidden="1">
      <c r="A18539" s="4"/>
    </row>
    <row r="18540" spans="1:1" hidden="1">
      <c r="A18540" s="4"/>
    </row>
    <row r="18541" spans="1:1" hidden="1">
      <c r="A18541" s="4"/>
    </row>
    <row r="18542" spans="1:1" hidden="1">
      <c r="A18542" s="4"/>
    </row>
    <row r="18543" spans="1:1" hidden="1">
      <c r="A18543" s="4"/>
    </row>
    <row r="18544" spans="1:1" hidden="1">
      <c r="A18544" s="4"/>
    </row>
    <row r="18545" spans="1:1" hidden="1">
      <c r="A18545" s="4"/>
    </row>
    <row r="18546" spans="1:1" hidden="1">
      <c r="A18546" s="4"/>
    </row>
    <row r="18547" spans="1:1" hidden="1">
      <c r="A18547" s="4"/>
    </row>
    <row r="18548" spans="1:1" hidden="1">
      <c r="A18548" s="4"/>
    </row>
    <row r="18549" spans="1:1" hidden="1">
      <c r="A18549" s="4"/>
    </row>
    <row r="18550" spans="1:1" hidden="1">
      <c r="A18550" s="4"/>
    </row>
    <row r="18551" spans="1:1" hidden="1">
      <c r="A18551" s="4"/>
    </row>
    <row r="18552" spans="1:1" hidden="1">
      <c r="A18552" s="4"/>
    </row>
    <row r="18553" spans="1:1" hidden="1">
      <c r="A18553" s="4"/>
    </row>
    <row r="18554" spans="1:1" hidden="1">
      <c r="A18554" s="4"/>
    </row>
    <row r="18555" spans="1:1" hidden="1">
      <c r="A18555" s="4"/>
    </row>
    <row r="18556" spans="1:1" hidden="1">
      <c r="A18556" s="4"/>
    </row>
    <row r="18557" spans="1:1" hidden="1">
      <c r="A18557" s="4"/>
    </row>
    <row r="18558" spans="1:1" hidden="1">
      <c r="A18558" s="4"/>
    </row>
    <row r="18559" spans="1:1" hidden="1">
      <c r="A18559" s="4"/>
    </row>
    <row r="18560" spans="1:1" hidden="1">
      <c r="A18560" s="4"/>
    </row>
    <row r="18561" spans="1:1" hidden="1">
      <c r="A18561" s="4"/>
    </row>
    <row r="18562" spans="1:1" hidden="1">
      <c r="A18562" s="4"/>
    </row>
    <row r="18563" spans="1:1" hidden="1">
      <c r="A18563" s="4"/>
    </row>
    <row r="18564" spans="1:1" hidden="1">
      <c r="A18564" s="4"/>
    </row>
    <row r="18565" spans="1:1" hidden="1">
      <c r="A18565" s="4"/>
    </row>
    <row r="18566" spans="1:1" hidden="1">
      <c r="A18566" s="4"/>
    </row>
    <row r="18567" spans="1:1" hidden="1">
      <c r="A18567" s="4"/>
    </row>
    <row r="18568" spans="1:1" hidden="1">
      <c r="A18568" s="4"/>
    </row>
    <row r="18569" spans="1:1" hidden="1">
      <c r="A18569" s="4"/>
    </row>
    <row r="18570" spans="1:1" hidden="1">
      <c r="A18570" s="4"/>
    </row>
    <row r="18571" spans="1:1" hidden="1">
      <c r="A18571" s="4"/>
    </row>
    <row r="18572" spans="1:1" hidden="1">
      <c r="A18572" s="4"/>
    </row>
    <row r="18573" spans="1:1" hidden="1">
      <c r="A18573" s="4"/>
    </row>
    <row r="18574" spans="1:1" hidden="1">
      <c r="A18574" s="4"/>
    </row>
    <row r="18575" spans="1:1" hidden="1">
      <c r="A18575" s="4"/>
    </row>
    <row r="18576" spans="1:1" hidden="1">
      <c r="A18576" s="4"/>
    </row>
    <row r="18577" spans="1:1" hidden="1">
      <c r="A18577" s="4"/>
    </row>
    <row r="18578" spans="1:1" hidden="1">
      <c r="A18578" s="4"/>
    </row>
    <row r="18579" spans="1:1" hidden="1">
      <c r="A18579" s="4"/>
    </row>
    <row r="18580" spans="1:1" hidden="1">
      <c r="A18580" s="4"/>
    </row>
    <row r="18581" spans="1:1" hidden="1">
      <c r="A18581" s="4"/>
    </row>
    <row r="18582" spans="1:1" hidden="1">
      <c r="A18582" s="4"/>
    </row>
    <row r="18583" spans="1:1" hidden="1">
      <c r="A18583" s="4"/>
    </row>
    <row r="18584" spans="1:1" hidden="1">
      <c r="A18584" s="4"/>
    </row>
    <row r="18585" spans="1:1" hidden="1">
      <c r="A18585" s="4"/>
    </row>
    <row r="18586" spans="1:1" hidden="1">
      <c r="A18586" s="4"/>
    </row>
    <row r="18587" spans="1:1" hidden="1">
      <c r="A18587" s="4"/>
    </row>
    <row r="18588" spans="1:1" hidden="1">
      <c r="A18588" s="4"/>
    </row>
    <row r="18589" spans="1:1" hidden="1">
      <c r="A18589" s="4"/>
    </row>
    <row r="18590" spans="1:1" hidden="1">
      <c r="A18590" s="4"/>
    </row>
    <row r="18591" spans="1:1" hidden="1">
      <c r="A18591" s="4"/>
    </row>
    <row r="18592" spans="1:1" hidden="1">
      <c r="A18592" s="4"/>
    </row>
    <row r="18593" spans="1:1" hidden="1">
      <c r="A18593" s="4"/>
    </row>
    <row r="18594" spans="1:1" hidden="1">
      <c r="A18594" s="4"/>
    </row>
    <row r="18595" spans="1:1" hidden="1">
      <c r="A18595" s="4"/>
    </row>
    <row r="18596" spans="1:1" hidden="1">
      <c r="A18596" s="4"/>
    </row>
    <row r="18597" spans="1:1" hidden="1">
      <c r="A18597" s="4"/>
    </row>
    <row r="18598" spans="1:1" hidden="1">
      <c r="A18598" s="4"/>
    </row>
    <row r="18599" spans="1:1" hidden="1">
      <c r="A18599" s="4"/>
    </row>
    <row r="18600" spans="1:1" hidden="1">
      <c r="A18600" s="4"/>
    </row>
    <row r="18601" spans="1:1" hidden="1">
      <c r="A18601" s="4"/>
    </row>
    <row r="18602" spans="1:1" hidden="1">
      <c r="A18602" s="4"/>
    </row>
    <row r="18603" spans="1:1" hidden="1">
      <c r="A18603" s="4"/>
    </row>
    <row r="18604" spans="1:1" hidden="1">
      <c r="A18604" s="4"/>
    </row>
    <row r="18605" spans="1:1" hidden="1">
      <c r="A18605" s="4"/>
    </row>
    <row r="18606" spans="1:1" hidden="1">
      <c r="A18606" s="4"/>
    </row>
    <row r="18607" spans="1:1" hidden="1">
      <c r="A18607" s="4"/>
    </row>
    <row r="18608" spans="1:1" hidden="1">
      <c r="A18608" s="4"/>
    </row>
    <row r="18609" spans="1:1" hidden="1">
      <c r="A18609" s="4"/>
    </row>
    <row r="18610" spans="1:1" hidden="1">
      <c r="A18610" s="4"/>
    </row>
    <row r="18611" spans="1:1" hidden="1">
      <c r="A18611" s="4"/>
    </row>
    <row r="18612" spans="1:1" hidden="1">
      <c r="A18612" s="4"/>
    </row>
    <row r="18613" spans="1:1" hidden="1">
      <c r="A18613" s="4"/>
    </row>
    <row r="18614" spans="1:1" hidden="1">
      <c r="A18614" s="4"/>
    </row>
    <row r="18615" spans="1:1" hidden="1">
      <c r="A18615" s="4"/>
    </row>
    <row r="18616" spans="1:1" hidden="1">
      <c r="A18616" s="4"/>
    </row>
    <row r="18617" spans="1:1" hidden="1">
      <c r="A18617" s="4"/>
    </row>
    <row r="18618" spans="1:1" hidden="1">
      <c r="A18618" s="4"/>
    </row>
    <row r="18619" spans="1:1" hidden="1">
      <c r="A18619" s="4"/>
    </row>
    <row r="18620" spans="1:1" hidden="1">
      <c r="A18620" s="4"/>
    </row>
    <row r="18621" spans="1:1" hidden="1">
      <c r="A18621" s="4"/>
    </row>
    <row r="18622" spans="1:1" hidden="1">
      <c r="A18622" s="4"/>
    </row>
    <row r="18623" spans="1:1" hidden="1">
      <c r="A18623" s="4"/>
    </row>
    <row r="18624" spans="1:1" hidden="1">
      <c r="A18624" s="4"/>
    </row>
    <row r="18625" spans="1:1" hidden="1">
      <c r="A18625" s="4"/>
    </row>
    <row r="18626" spans="1:1" hidden="1">
      <c r="A18626" s="4"/>
    </row>
    <row r="18627" spans="1:1" hidden="1">
      <c r="A18627" s="4"/>
    </row>
    <row r="18628" spans="1:1" hidden="1">
      <c r="A18628" s="4"/>
    </row>
    <row r="18629" spans="1:1" hidden="1">
      <c r="A18629" s="4"/>
    </row>
    <row r="18630" spans="1:1" hidden="1">
      <c r="A18630" s="4"/>
    </row>
    <row r="18631" spans="1:1" hidden="1">
      <c r="A18631" s="4"/>
    </row>
    <row r="18632" spans="1:1" hidden="1">
      <c r="A18632" s="4"/>
    </row>
    <row r="18633" spans="1:1" hidden="1">
      <c r="A18633" s="4"/>
    </row>
    <row r="18634" spans="1:1" hidden="1">
      <c r="A18634" s="4"/>
    </row>
    <row r="18635" spans="1:1" hidden="1">
      <c r="A18635" s="4"/>
    </row>
    <row r="18636" spans="1:1" hidden="1">
      <c r="A18636" s="4"/>
    </row>
    <row r="18637" spans="1:1" hidden="1">
      <c r="A18637" s="4"/>
    </row>
    <row r="18638" spans="1:1" hidden="1">
      <c r="A18638" s="4"/>
    </row>
    <row r="18639" spans="1:1" hidden="1">
      <c r="A18639" s="4"/>
    </row>
    <row r="18640" spans="1:1" hidden="1">
      <c r="A18640" s="4"/>
    </row>
    <row r="18641" spans="1:1" hidden="1">
      <c r="A18641" s="4"/>
    </row>
    <row r="18642" spans="1:1" hidden="1">
      <c r="A18642" s="4"/>
    </row>
    <row r="18643" spans="1:1" hidden="1">
      <c r="A18643" s="4"/>
    </row>
    <row r="18644" spans="1:1" hidden="1">
      <c r="A18644" s="4"/>
    </row>
    <row r="18645" spans="1:1" hidden="1">
      <c r="A18645" s="4"/>
    </row>
    <row r="18646" spans="1:1" hidden="1">
      <c r="A18646" s="4"/>
    </row>
    <row r="18647" spans="1:1" hidden="1">
      <c r="A18647" s="4"/>
    </row>
    <row r="18648" spans="1:1" hidden="1">
      <c r="A18648" s="4"/>
    </row>
    <row r="18649" spans="1:1" hidden="1">
      <c r="A18649" s="4"/>
    </row>
    <row r="18650" spans="1:1" hidden="1">
      <c r="A18650" s="4"/>
    </row>
    <row r="18651" spans="1:1" hidden="1">
      <c r="A18651" s="4"/>
    </row>
    <row r="18652" spans="1:1" hidden="1">
      <c r="A18652" s="4"/>
    </row>
    <row r="18653" spans="1:1" hidden="1">
      <c r="A18653" s="4"/>
    </row>
    <row r="18654" spans="1:1" hidden="1">
      <c r="A18654" s="4"/>
    </row>
    <row r="18655" spans="1:1" hidden="1">
      <c r="A18655" s="4"/>
    </row>
    <row r="18656" spans="1:1" hidden="1">
      <c r="A18656" s="4"/>
    </row>
    <row r="18657" spans="1:1" hidden="1">
      <c r="A18657" s="4"/>
    </row>
    <row r="18658" spans="1:1" hidden="1">
      <c r="A18658" s="4"/>
    </row>
    <row r="18659" spans="1:1" hidden="1">
      <c r="A18659" s="4"/>
    </row>
    <row r="18660" spans="1:1" hidden="1">
      <c r="A18660" s="4"/>
    </row>
    <row r="18661" spans="1:1" hidden="1">
      <c r="A18661" s="4"/>
    </row>
    <row r="18662" spans="1:1" hidden="1">
      <c r="A18662" s="4"/>
    </row>
    <row r="18663" spans="1:1" hidden="1">
      <c r="A18663" s="4"/>
    </row>
    <row r="18664" spans="1:1" hidden="1">
      <c r="A18664" s="4"/>
    </row>
    <row r="18665" spans="1:1" hidden="1">
      <c r="A18665" s="4"/>
    </row>
    <row r="18666" spans="1:1" hidden="1">
      <c r="A18666" s="4"/>
    </row>
    <row r="18667" spans="1:1" hidden="1">
      <c r="A18667" s="4"/>
    </row>
    <row r="18668" spans="1:1" hidden="1">
      <c r="A18668" s="4"/>
    </row>
    <row r="18669" spans="1:1" hidden="1">
      <c r="A18669" s="4"/>
    </row>
    <row r="18670" spans="1:1" hidden="1">
      <c r="A18670" s="4"/>
    </row>
    <row r="18671" spans="1:1" hidden="1">
      <c r="A18671" s="4"/>
    </row>
    <row r="18672" spans="1:1" hidden="1">
      <c r="A18672" s="4"/>
    </row>
    <row r="18673" spans="1:1" hidden="1">
      <c r="A18673" s="4"/>
    </row>
    <row r="18674" spans="1:1" hidden="1">
      <c r="A18674" s="4"/>
    </row>
    <row r="18675" spans="1:1" hidden="1">
      <c r="A18675" s="4"/>
    </row>
    <row r="18676" spans="1:1" hidden="1">
      <c r="A18676" s="4"/>
    </row>
    <row r="18677" spans="1:1" hidden="1">
      <c r="A18677" s="4"/>
    </row>
    <row r="18678" spans="1:1" hidden="1">
      <c r="A18678" s="4"/>
    </row>
    <row r="18679" spans="1:1" hidden="1">
      <c r="A18679" s="4"/>
    </row>
    <row r="18680" spans="1:1" hidden="1">
      <c r="A18680" s="4"/>
    </row>
    <row r="18681" spans="1:1" hidden="1">
      <c r="A18681" s="4"/>
    </row>
    <row r="18682" spans="1:1" hidden="1">
      <c r="A18682" s="4"/>
    </row>
    <row r="18683" spans="1:1" hidden="1">
      <c r="A18683" s="4"/>
    </row>
    <row r="18684" spans="1:1" hidden="1">
      <c r="A18684" s="4"/>
    </row>
    <row r="18685" spans="1:1" hidden="1">
      <c r="A18685" s="4"/>
    </row>
    <row r="18686" spans="1:1" hidden="1">
      <c r="A18686" s="4"/>
    </row>
    <row r="18687" spans="1:1" hidden="1">
      <c r="A18687" s="4"/>
    </row>
    <row r="18688" spans="1:1" hidden="1">
      <c r="A18688" s="4"/>
    </row>
    <row r="18689" spans="1:1" hidden="1">
      <c r="A18689" s="4"/>
    </row>
    <row r="18690" spans="1:1" hidden="1">
      <c r="A18690" s="4"/>
    </row>
    <row r="18691" spans="1:1" hidden="1">
      <c r="A18691" s="4"/>
    </row>
    <row r="18692" spans="1:1" hidden="1">
      <c r="A18692" s="4"/>
    </row>
    <row r="18693" spans="1:1" hidden="1">
      <c r="A18693" s="4"/>
    </row>
    <row r="18694" spans="1:1" hidden="1">
      <c r="A18694" s="4"/>
    </row>
    <row r="18695" spans="1:1" hidden="1">
      <c r="A18695" s="4"/>
    </row>
    <row r="18696" spans="1:1" hidden="1">
      <c r="A18696" s="4"/>
    </row>
    <row r="18697" spans="1:1" hidden="1">
      <c r="A18697" s="4"/>
    </row>
    <row r="18698" spans="1:1" hidden="1">
      <c r="A18698" s="4"/>
    </row>
    <row r="18699" spans="1:1" hidden="1">
      <c r="A18699" s="4"/>
    </row>
    <row r="18700" spans="1:1" hidden="1">
      <c r="A18700" s="4"/>
    </row>
    <row r="18701" spans="1:1" hidden="1">
      <c r="A18701" s="4"/>
    </row>
    <row r="18702" spans="1:1" hidden="1">
      <c r="A18702" s="4"/>
    </row>
    <row r="18703" spans="1:1" hidden="1">
      <c r="A18703" s="4"/>
    </row>
    <row r="18704" spans="1:1" hidden="1">
      <c r="A18704" s="4"/>
    </row>
    <row r="18705" spans="1:1" hidden="1">
      <c r="A18705" s="4"/>
    </row>
    <row r="18706" spans="1:1" hidden="1">
      <c r="A18706" s="4"/>
    </row>
    <row r="18707" spans="1:1" hidden="1">
      <c r="A18707" s="4"/>
    </row>
    <row r="18708" spans="1:1" hidden="1">
      <c r="A18708" s="4"/>
    </row>
    <row r="18709" spans="1:1" hidden="1">
      <c r="A18709" s="4"/>
    </row>
    <row r="18710" spans="1:1" hidden="1">
      <c r="A18710" s="4"/>
    </row>
    <row r="18711" spans="1:1" hidden="1">
      <c r="A18711" s="4"/>
    </row>
    <row r="18712" spans="1:1" hidden="1">
      <c r="A18712" s="4"/>
    </row>
    <row r="18713" spans="1:1" hidden="1">
      <c r="A18713" s="4"/>
    </row>
    <row r="18714" spans="1:1" hidden="1">
      <c r="A18714" s="4"/>
    </row>
    <row r="18715" spans="1:1" hidden="1">
      <c r="A18715" s="4"/>
    </row>
    <row r="18716" spans="1:1" hidden="1">
      <c r="A18716" s="4"/>
    </row>
    <row r="18717" spans="1:1" hidden="1">
      <c r="A18717" s="4"/>
    </row>
    <row r="18718" spans="1:1" hidden="1">
      <c r="A18718" s="4"/>
    </row>
    <row r="18719" spans="1:1" hidden="1">
      <c r="A18719" s="4"/>
    </row>
    <row r="18720" spans="1:1" hidden="1">
      <c r="A18720" s="4"/>
    </row>
    <row r="18721" spans="1:1" hidden="1">
      <c r="A18721" s="4"/>
    </row>
    <row r="18722" spans="1:1" hidden="1">
      <c r="A18722" s="4"/>
    </row>
    <row r="18723" spans="1:1" hidden="1">
      <c r="A18723" s="4"/>
    </row>
    <row r="18724" spans="1:1" hidden="1">
      <c r="A18724" s="4"/>
    </row>
    <row r="18725" spans="1:1" hidden="1">
      <c r="A18725" s="4"/>
    </row>
    <row r="18726" spans="1:1" hidden="1">
      <c r="A18726" s="4"/>
    </row>
    <row r="18727" spans="1:1" hidden="1">
      <c r="A18727" s="4"/>
    </row>
    <row r="18728" spans="1:1" hidden="1">
      <c r="A18728" s="4"/>
    </row>
    <row r="18729" spans="1:1" hidden="1">
      <c r="A18729" s="4"/>
    </row>
    <row r="18730" spans="1:1" hidden="1">
      <c r="A18730" s="4"/>
    </row>
    <row r="18731" spans="1:1" hidden="1">
      <c r="A18731" s="4"/>
    </row>
    <row r="18732" spans="1:1" hidden="1">
      <c r="A18732" s="4"/>
    </row>
    <row r="18733" spans="1:1" hidden="1">
      <c r="A18733" s="4"/>
    </row>
    <row r="18734" spans="1:1" hidden="1">
      <c r="A18734" s="4"/>
    </row>
    <row r="18735" spans="1:1" hidden="1">
      <c r="A18735" s="4"/>
    </row>
    <row r="18736" spans="1:1" hidden="1">
      <c r="A18736" s="4"/>
    </row>
    <row r="18737" spans="1:1" hidden="1">
      <c r="A18737" s="4"/>
    </row>
    <row r="18738" spans="1:1" hidden="1">
      <c r="A18738" s="4"/>
    </row>
    <row r="18739" spans="1:1" hidden="1">
      <c r="A18739" s="4"/>
    </row>
    <row r="18740" spans="1:1" hidden="1">
      <c r="A18740" s="4"/>
    </row>
    <row r="18741" spans="1:1" hidden="1">
      <c r="A18741" s="4"/>
    </row>
    <row r="18742" spans="1:1" hidden="1">
      <c r="A18742" s="4"/>
    </row>
    <row r="18743" spans="1:1" hidden="1">
      <c r="A18743" s="4"/>
    </row>
    <row r="18744" spans="1:1" hidden="1">
      <c r="A18744" s="4"/>
    </row>
    <row r="18745" spans="1:1" hidden="1">
      <c r="A18745" s="4"/>
    </row>
    <row r="18746" spans="1:1" hidden="1">
      <c r="A18746" s="4"/>
    </row>
    <row r="18747" spans="1:1" hidden="1">
      <c r="A18747" s="4"/>
    </row>
    <row r="18748" spans="1:1" hidden="1">
      <c r="A18748" s="4"/>
    </row>
    <row r="18749" spans="1:1" hidden="1">
      <c r="A18749" s="4"/>
    </row>
    <row r="18750" spans="1:1" hidden="1">
      <c r="A18750" s="4"/>
    </row>
    <row r="18751" spans="1:1" hidden="1">
      <c r="A18751" s="4"/>
    </row>
    <row r="18752" spans="1:1" hidden="1">
      <c r="A18752" s="4"/>
    </row>
    <row r="18753" spans="1:1" hidden="1">
      <c r="A18753" s="4"/>
    </row>
    <row r="18754" spans="1:1" hidden="1">
      <c r="A18754" s="4"/>
    </row>
    <row r="18755" spans="1:1" hidden="1">
      <c r="A18755" s="4"/>
    </row>
    <row r="18756" spans="1:1" hidden="1">
      <c r="A18756" s="4"/>
    </row>
    <row r="18757" spans="1:1" hidden="1">
      <c r="A18757" s="4"/>
    </row>
    <row r="18758" spans="1:1" hidden="1">
      <c r="A18758" s="4"/>
    </row>
    <row r="18759" spans="1:1" hidden="1">
      <c r="A18759" s="4"/>
    </row>
    <row r="18760" spans="1:1" hidden="1">
      <c r="A18760" s="4"/>
    </row>
    <row r="18761" spans="1:1" hidden="1">
      <c r="A18761" s="4"/>
    </row>
    <row r="18762" spans="1:1" hidden="1">
      <c r="A18762" s="4"/>
    </row>
    <row r="18763" spans="1:1" hidden="1">
      <c r="A18763" s="4"/>
    </row>
    <row r="18764" spans="1:1" hidden="1">
      <c r="A18764" s="4"/>
    </row>
    <row r="18765" spans="1:1" hidden="1">
      <c r="A18765" s="4"/>
    </row>
    <row r="18766" spans="1:1" hidden="1">
      <c r="A18766" s="4"/>
    </row>
    <row r="18767" spans="1:1" hidden="1">
      <c r="A18767" s="4"/>
    </row>
    <row r="18768" spans="1:1" hidden="1">
      <c r="A18768" s="4"/>
    </row>
    <row r="18769" spans="1:1" hidden="1">
      <c r="A18769" s="4"/>
    </row>
    <row r="18770" spans="1:1" hidden="1">
      <c r="A18770" s="4"/>
    </row>
    <row r="18771" spans="1:1" hidden="1">
      <c r="A18771" s="4"/>
    </row>
    <row r="18772" spans="1:1" hidden="1">
      <c r="A18772" s="4"/>
    </row>
    <row r="18773" spans="1:1" hidden="1">
      <c r="A18773" s="4"/>
    </row>
    <row r="18774" spans="1:1" hidden="1">
      <c r="A18774" s="4"/>
    </row>
    <row r="18775" spans="1:1" hidden="1">
      <c r="A18775" s="4"/>
    </row>
    <row r="18776" spans="1:1" hidden="1">
      <c r="A18776" s="4"/>
    </row>
    <row r="18777" spans="1:1" hidden="1">
      <c r="A18777" s="4"/>
    </row>
    <row r="18778" spans="1:1" hidden="1">
      <c r="A18778" s="4"/>
    </row>
    <row r="18779" spans="1:1" hidden="1">
      <c r="A18779" s="4"/>
    </row>
    <row r="18780" spans="1:1" hidden="1">
      <c r="A18780" s="4"/>
    </row>
    <row r="18781" spans="1:1" hidden="1">
      <c r="A18781" s="4"/>
    </row>
    <row r="18782" spans="1:1" hidden="1">
      <c r="A18782" s="4"/>
    </row>
    <row r="18783" spans="1:1" hidden="1">
      <c r="A18783" s="4"/>
    </row>
    <row r="18784" spans="1:1" hidden="1">
      <c r="A18784" s="4"/>
    </row>
    <row r="18785" spans="1:1" hidden="1">
      <c r="A18785" s="4"/>
    </row>
    <row r="18786" spans="1:1" hidden="1">
      <c r="A18786" s="4"/>
    </row>
    <row r="18787" spans="1:1" hidden="1">
      <c r="A18787" s="4"/>
    </row>
    <row r="18788" spans="1:1" hidden="1">
      <c r="A18788" s="4"/>
    </row>
    <row r="18789" spans="1:1" hidden="1">
      <c r="A18789" s="4"/>
    </row>
    <row r="18790" spans="1:1" hidden="1">
      <c r="A18790" s="4"/>
    </row>
    <row r="18791" spans="1:1" hidden="1">
      <c r="A18791" s="4"/>
    </row>
    <row r="18792" spans="1:1" hidden="1">
      <c r="A18792" s="4"/>
    </row>
    <row r="18793" spans="1:1" hidden="1">
      <c r="A18793" s="4"/>
    </row>
    <row r="18794" spans="1:1" hidden="1">
      <c r="A18794" s="4"/>
    </row>
    <row r="18795" spans="1:1" hidden="1">
      <c r="A18795" s="4"/>
    </row>
    <row r="18796" spans="1:1" hidden="1">
      <c r="A18796" s="4"/>
    </row>
    <row r="18797" spans="1:1" hidden="1">
      <c r="A18797" s="4"/>
    </row>
    <row r="18798" spans="1:1" hidden="1">
      <c r="A18798" s="4"/>
    </row>
    <row r="18799" spans="1:1" hidden="1">
      <c r="A18799" s="4"/>
    </row>
    <row r="18800" spans="1:1" hidden="1">
      <c r="A18800" s="4"/>
    </row>
    <row r="18801" spans="1:1" hidden="1">
      <c r="A18801" s="4"/>
    </row>
    <row r="18802" spans="1:1" hidden="1">
      <c r="A18802" s="4"/>
    </row>
    <row r="18803" spans="1:1" hidden="1">
      <c r="A18803" s="4"/>
    </row>
    <row r="18804" spans="1:1" hidden="1">
      <c r="A18804" s="4"/>
    </row>
    <row r="18805" spans="1:1" hidden="1">
      <c r="A18805" s="4"/>
    </row>
    <row r="18806" spans="1:1" hidden="1">
      <c r="A18806" s="4"/>
    </row>
    <row r="18807" spans="1:1" hidden="1">
      <c r="A18807" s="4"/>
    </row>
    <row r="18808" spans="1:1" hidden="1">
      <c r="A18808" s="4"/>
    </row>
    <row r="18809" spans="1:1" hidden="1">
      <c r="A18809" s="4"/>
    </row>
    <row r="18810" spans="1:1" hidden="1">
      <c r="A18810" s="4"/>
    </row>
    <row r="18811" spans="1:1" hidden="1">
      <c r="A18811" s="4"/>
    </row>
    <row r="18812" spans="1:1" hidden="1">
      <c r="A18812" s="4"/>
    </row>
    <row r="18813" spans="1:1" hidden="1">
      <c r="A18813" s="4"/>
    </row>
    <row r="18814" spans="1:1" hidden="1">
      <c r="A18814" s="4"/>
    </row>
    <row r="18815" spans="1:1" hidden="1">
      <c r="A18815" s="4"/>
    </row>
    <row r="18816" spans="1:1" hidden="1">
      <c r="A18816" s="4"/>
    </row>
    <row r="18817" spans="1:1" hidden="1">
      <c r="A18817" s="4"/>
    </row>
    <row r="18818" spans="1:1" hidden="1">
      <c r="A18818" s="4"/>
    </row>
    <row r="18819" spans="1:1" hidden="1">
      <c r="A18819" s="4"/>
    </row>
    <row r="18820" spans="1:1" hidden="1">
      <c r="A18820" s="4"/>
    </row>
    <row r="18821" spans="1:1" hidden="1">
      <c r="A18821" s="4"/>
    </row>
    <row r="18822" spans="1:1" hidden="1">
      <c r="A18822" s="4"/>
    </row>
    <row r="18823" spans="1:1" hidden="1">
      <c r="A18823" s="4"/>
    </row>
    <row r="18824" spans="1:1" hidden="1">
      <c r="A18824" s="4"/>
    </row>
    <row r="18825" spans="1:1" hidden="1">
      <c r="A18825" s="4"/>
    </row>
    <row r="18826" spans="1:1" hidden="1">
      <c r="A18826" s="4"/>
    </row>
    <row r="18827" spans="1:1" hidden="1">
      <c r="A18827" s="4"/>
    </row>
    <row r="18828" spans="1:1" hidden="1">
      <c r="A18828" s="4"/>
    </row>
    <row r="18829" spans="1:1" hidden="1">
      <c r="A18829" s="4"/>
    </row>
    <row r="18830" spans="1:1" hidden="1">
      <c r="A18830" s="4"/>
    </row>
    <row r="18831" spans="1:1" hidden="1">
      <c r="A18831" s="4"/>
    </row>
    <row r="18832" spans="1:1" hidden="1">
      <c r="A18832" s="4"/>
    </row>
    <row r="18833" spans="1:1" hidden="1">
      <c r="A18833" s="4"/>
    </row>
    <row r="18834" spans="1:1" hidden="1">
      <c r="A18834" s="4"/>
    </row>
    <row r="18835" spans="1:1" hidden="1">
      <c r="A18835" s="4"/>
    </row>
    <row r="18836" spans="1:1" hidden="1">
      <c r="A18836" s="4"/>
    </row>
    <row r="18837" spans="1:1" hidden="1">
      <c r="A18837" s="4"/>
    </row>
    <row r="18838" spans="1:1" hidden="1">
      <c r="A18838" s="4"/>
    </row>
    <row r="18839" spans="1:1" hidden="1">
      <c r="A18839" s="4"/>
    </row>
    <row r="18840" spans="1:1" hidden="1">
      <c r="A18840" s="4"/>
    </row>
    <row r="18841" spans="1:1" hidden="1">
      <c r="A18841" s="4"/>
    </row>
    <row r="18842" spans="1:1" hidden="1">
      <c r="A18842" s="4"/>
    </row>
    <row r="18843" spans="1:1" hidden="1">
      <c r="A18843" s="4"/>
    </row>
    <row r="18844" spans="1:1" hidden="1">
      <c r="A18844" s="4"/>
    </row>
    <row r="18845" spans="1:1" hidden="1">
      <c r="A18845" s="4"/>
    </row>
    <row r="18846" spans="1:1" hidden="1">
      <c r="A18846" s="4"/>
    </row>
    <row r="18847" spans="1:1" hidden="1">
      <c r="A18847" s="4"/>
    </row>
    <row r="18848" spans="1:1" hidden="1">
      <c r="A18848" s="4"/>
    </row>
    <row r="18849" spans="1:1" hidden="1">
      <c r="A18849" s="4"/>
    </row>
    <row r="18850" spans="1:1" hidden="1">
      <c r="A18850" s="4"/>
    </row>
    <row r="18851" spans="1:1" hidden="1">
      <c r="A18851" s="4"/>
    </row>
    <row r="18852" spans="1:1" hidden="1">
      <c r="A18852" s="4"/>
    </row>
    <row r="18853" spans="1:1" hidden="1">
      <c r="A18853" s="4"/>
    </row>
    <row r="18854" spans="1:1" hidden="1">
      <c r="A18854" s="4"/>
    </row>
    <row r="18855" spans="1:1" hidden="1">
      <c r="A18855" s="4"/>
    </row>
    <row r="18856" spans="1:1" hidden="1">
      <c r="A18856" s="4"/>
    </row>
    <row r="18857" spans="1:1" hidden="1">
      <c r="A18857" s="4"/>
    </row>
    <row r="18858" spans="1:1" hidden="1">
      <c r="A18858" s="4"/>
    </row>
    <row r="18859" spans="1:1" hidden="1">
      <c r="A18859" s="4"/>
    </row>
    <row r="18860" spans="1:1" hidden="1">
      <c r="A18860" s="4"/>
    </row>
    <row r="18861" spans="1:1" hidden="1">
      <c r="A18861" s="4"/>
    </row>
    <row r="18862" spans="1:1" hidden="1">
      <c r="A18862" s="4"/>
    </row>
    <row r="18863" spans="1:1" hidden="1">
      <c r="A18863" s="4"/>
    </row>
    <row r="18864" spans="1:1" hidden="1">
      <c r="A18864" s="4"/>
    </row>
    <row r="18865" spans="1:1" hidden="1">
      <c r="A18865" s="4"/>
    </row>
    <row r="18866" spans="1:1" hidden="1">
      <c r="A18866" s="4"/>
    </row>
    <row r="18867" spans="1:1" hidden="1">
      <c r="A18867" s="4"/>
    </row>
    <row r="18868" spans="1:1" hidden="1">
      <c r="A18868" s="4"/>
    </row>
    <row r="18869" spans="1:1" hidden="1">
      <c r="A18869" s="4"/>
    </row>
    <row r="18870" spans="1:1" hidden="1">
      <c r="A18870" s="4"/>
    </row>
    <row r="18871" spans="1:1" hidden="1">
      <c r="A18871" s="4"/>
    </row>
    <row r="18872" spans="1:1" hidden="1">
      <c r="A18872" s="4"/>
    </row>
    <row r="18873" spans="1:1" hidden="1">
      <c r="A18873" s="4"/>
    </row>
    <row r="18874" spans="1:1" hidden="1">
      <c r="A18874" s="4"/>
    </row>
    <row r="18875" spans="1:1" hidden="1">
      <c r="A18875" s="4"/>
    </row>
    <row r="18876" spans="1:1" hidden="1">
      <c r="A18876" s="4"/>
    </row>
    <row r="18877" spans="1:1" hidden="1">
      <c r="A18877" s="4"/>
    </row>
    <row r="18878" spans="1:1" hidden="1">
      <c r="A18878" s="4"/>
    </row>
    <row r="18879" spans="1:1" hidden="1">
      <c r="A18879" s="4"/>
    </row>
    <row r="18880" spans="1:1" hidden="1">
      <c r="A18880" s="4"/>
    </row>
    <row r="18881" spans="1:1" hidden="1">
      <c r="A18881" s="4"/>
    </row>
    <row r="18882" spans="1:1" hidden="1">
      <c r="A18882" s="4"/>
    </row>
    <row r="18883" spans="1:1" hidden="1">
      <c r="A18883" s="4"/>
    </row>
    <row r="18884" spans="1:1" hidden="1">
      <c r="A18884" s="4"/>
    </row>
    <row r="18885" spans="1:1" hidden="1">
      <c r="A18885" s="4"/>
    </row>
    <row r="18886" spans="1:1" hidden="1">
      <c r="A18886" s="4"/>
    </row>
    <row r="18887" spans="1:1" hidden="1">
      <c r="A18887" s="4"/>
    </row>
    <row r="18888" spans="1:1" hidden="1">
      <c r="A18888" s="4"/>
    </row>
    <row r="18889" spans="1:1" hidden="1">
      <c r="A18889" s="4"/>
    </row>
    <row r="18890" spans="1:1" hidden="1">
      <c r="A18890" s="4"/>
    </row>
    <row r="18891" spans="1:1" hidden="1">
      <c r="A18891" s="4"/>
    </row>
    <row r="18892" spans="1:1" hidden="1">
      <c r="A18892" s="4"/>
    </row>
    <row r="18893" spans="1:1" hidden="1">
      <c r="A18893" s="4"/>
    </row>
    <row r="18894" spans="1:1" hidden="1">
      <c r="A18894" s="4"/>
    </row>
    <row r="18895" spans="1:1" hidden="1">
      <c r="A18895" s="4"/>
    </row>
    <row r="18896" spans="1:1" hidden="1">
      <c r="A18896" s="4"/>
    </row>
    <row r="18897" spans="1:1" hidden="1">
      <c r="A18897" s="4"/>
    </row>
    <row r="18898" spans="1:1" hidden="1">
      <c r="A18898" s="4"/>
    </row>
    <row r="18899" spans="1:1" hidden="1">
      <c r="A18899" s="4"/>
    </row>
    <row r="18900" spans="1:1" hidden="1">
      <c r="A18900" s="4"/>
    </row>
    <row r="18901" spans="1:1" hidden="1">
      <c r="A18901" s="4"/>
    </row>
    <row r="18902" spans="1:1" hidden="1">
      <c r="A18902" s="4"/>
    </row>
    <row r="18903" spans="1:1" hidden="1">
      <c r="A18903" s="4"/>
    </row>
    <row r="18904" spans="1:1" hidden="1">
      <c r="A18904" s="4"/>
    </row>
    <row r="18905" spans="1:1" hidden="1">
      <c r="A18905" s="4"/>
    </row>
    <row r="18906" spans="1:1" hidden="1">
      <c r="A18906" s="4"/>
    </row>
    <row r="18907" spans="1:1" hidden="1">
      <c r="A18907" s="4"/>
    </row>
    <row r="18908" spans="1:1" hidden="1">
      <c r="A18908" s="4"/>
    </row>
    <row r="18909" spans="1:1" hidden="1">
      <c r="A18909" s="4"/>
    </row>
    <row r="18910" spans="1:1" hidden="1">
      <c r="A18910" s="4"/>
    </row>
    <row r="18911" spans="1:1" hidden="1">
      <c r="A18911" s="4"/>
    </row>
    <row r="18912" spans="1:1" hidden="1">
      <c r="A18912" s="4"/>
    </row>
    <row r="18913" spans="1:1" hidden="1">
      <c r="A18913" s="4"/>
    </row>
    <row r="18914" spans="1:1" hidden="1">
      <c r="A18914" s="4"/>
    </row>
    <row r="18915" spans="1:1" hidden="1">
      <c r="A18915" s="4"/>
    </row>
    <row r="18916" spans="1:1" hidden="1">
      <c r="A18916" s="4"/>
    </row>
    <row r="18917" spans="1:1" hidden="1">
      <c r="A18917" s="4"/>
    </row>
    <row r="18918" spans="1:1" hidden="1">
      <c r="A18918" s="4"/>
    </row>
    <row r="18919" spans="1:1" hidden="1">
      <c r="A18919" s="4"/>
    </row>
    <row r="18920" spans="1:1" hidden="1">
      <c r="A18920" s="4"/>
    </row>
    <row r="18921" spans="1:1" hidden="1">
      <c r="A18921" s="4"/>
    </row>
    <row r="18922" spans="1:1" hidden="1">
      <c r="A18922" s="4"/>
    </row>
    <row r="18923" spans="1:1" hidden="1">
      <c r="A18923" s="4"/>
    </row>
    <row r="18924" spans="1:1" hidden="1">
      <c r="A18924" s="4"/>
    </row>
    <row r="18925" spans="1:1" hidden="1">
      <c r="A18925" s="4"/>
    </row>
    <row r="18926" spans="1:1" hidden="1">
      <c r="A18926" s="4"/>
    </row>
    <row r="18927" spans="1:1" hidden="1">
      <c r="A18927" s="4"/>
    </row>
    <row r="18928" spans="1:1" hidden="1">
      <c r="A18928" s="4"/>
    </row>
    <row r="18929" spans="1:1" hidden="1">
      <c r="A18929" s="4"/>
    </row>
    <row r="18930" spans="1:1" hidden="1">
      <c r="A18930" s="4"/>
    </row>
    <row r="18931" spans="1:1" hidden="1">
      <c r="A18931" s="4"/>
    </row>
    <row r="18932" spans="1:1" hidden="1">
      <c r="A18932" s="4"/>
    </row>
    <row r="18933" spans="1:1" hidden="1">
      <c r="A18933" s="4"/>
    </row>
    <row r="18934" spans="1:1" hidden="1">
      <c r="A18934" s="4"/>
    </row>
    <row r="18935" spans="1:1" hidden="1">
      <c r="A18935" s="4"/>
    </row>
    <row r="18936" spans="1:1" hidden="1">
      <c r="A18936" s="4"/>
    </row>
    <row r="18937" spans="1:1" hidden="1">
      <c r="A18937" s="4"/>
    </row>
    <row r="18938" spans="1:1" hidden="1">
      <c r="A18938" s="4"/>
    </row>
    <row r="18939" spans="1:1" hidden="1">
      <c r="A18939" s="4"/>
    </row>
    <row r="18940" spans="1:1" hidden="1">
      <c r="A18940" s="4"/>
    </row>
    <row r="18941" spans="1:1" hidden="1">
      <c r="A18941" s="4"/>
    </row>
    <row r="18942" spans="1:1" hidden="1">
      <c r="A18942" s="4"/>
    </row>
    <row r="18943" spans="1:1" hidden="1">
      <c r="A18943" s="4"/>
    </row>
    <row r="18944" spans="1:1" hidden="1">
      <c r="A18944" s="4"/>
    </row>
    <row r="18945" spans="1:1" hidden="1">
      <c r="A18945" s="4"/>
    </row>
    <row r="18946" spans="1:1" hidden="1">
      <c r="A18946" s="4"/>
    </row>
    <row r="18947" spans="1:1" hidden="1">
      <c r="A18947" s="4"/>
    </row>
    <row r="18948" spans="1:1" hidden="1">
      <c r="A18948" s="4"/>
    </row>
    <row r="18949" spans="1:1" hidden="1">
      <c r="A18949" s="4"/>
    </row>
    <row r="18950" spans="1:1" hidden="1">
      <c r="A18950" s="4"/>
    </row>
    <row r="18951" spans="1:1" hidden="1">
      <c r="A18951" s="4"/>
    </row>
    <row r="18952" spans="1:1" hidden="1">
      <c r="A18952" s="4"/>
    </row>
    <row r="18953" spans="1:1" hidden="1">
      <c r="A18953" s="4"/>
    </row>
    <row r="18954" spans="1:1" hidden="1">
      <c r="A18954" s="4"/>
    </row>
    <row r="18955" spans="1:1" hidden="1">
      <c r="A18955" s="4"/>
    </row>
    <row r="18956" spans="1:1" hidden="1">
      <c r="A18956" s="4"/>
    </row>
    <row r="18957" spans="1:1" hidden="1">
      <c r="A18957" s="4"/>
    </row>
    <row r="18958" spans="1:1" hidden="1">
      <c r="A18958" s="4"/>
    </row>
    <row r="18959" spans="1:1" hidden="1">
      <c r="A18959" s="4"/>
    </row>
    <row r="18960" spans="1:1" hidden="1">
      <c r="A18960" s="4"/>
    </row>
    <row r="18961" spans="1:1" hidden="1">
      <c r="A18961" s="4"/>
    </row>
    <row r="18962" spans="1:1" hidden="1">
      <c r="A18962" s="4"/>
    </row>
    <row r="18963" spans="1:1" hidden="1">
      <c r="A18963" s="4"/>
    </row>
    <row r="18964" spans="1:1" hidden="1">
      <c r="A18964" s="4"/>
    </row>
    <row r="18965" spans="1:1" hidden="1">
      <c r="A18965" s="4"/>
    </row>
    <row r="18966" spans="1:1" hidden="1">
      <c r="A18966" s="4"/>
    </row>
    <row r="18967" spans="1:1" hidden="1">
      <c r="A18967" s="4"/>
    </row>
    <row r="18968" spans="1:1" hidden="1">
      <c r="A18968" s="4"/>
    </row>
    <row r="18969" spans="1:1" hidden="1">
      <c r="A18969" s="4"/>
    </row>
    <row r="18970" spans="1:1" hidden="1">
      <c r="A18970" s="4"/>
    </row>
    <row r="18971" spans="1:1" hidden="1">
      <c r="A18971" s="4"/>
    </row>
    <row r="18972" spans="1:1" hidden="1">
      <c r="A18972" s="4"/>
    </row>
    <row r="18973" spans="1:1" hidden="1">
      <c r="A18973" s="4"/>
    </row>
    <row r="18974" spans="1:1" hidden="1">
      <c r="A18974" s="4"/>
    </row>
    <row r="18975" spans="1:1" hidden="1">
      <c r="A18975" s="4"/>
    </row>
    <row r="18976" spans="1:1" hidden="1">
      <c r="A18976" s="4"/>
    </row>
    <row r="18977" spans="1:1" hidden="1">
      <c r="A18977" s="4"/>
    </row>
    <row r="18978" spans="1:1" hidden="1">
      <c r="A18978" s="4"/>
    </row>
    <row r="18979" spans="1:1" hidden="1">
      <c r="A18979" s="4"/>
    </row>
    <row r="18980" spans="1:1" hidden="1">
      <c r="A18980" s="4"/>
    </row>
    <row r="18981" spans="1:1" hidden="1">
      <c r="A18981" s="4"/>
    </row>
    <row r="18982" spans="1:1" hidden="1">
      <c r="A18982" s="4"/>
    </row>
    <row r="18983" spans="1:1" hidden="1">
      <c r="A18983" s="4"/>
    </row>
    <row r="18984" spans="1:1" hidden="1">
      <c r="A18984" s="4"/>
    </row>
    <row r="18985" spans="1:1" hidden="1">
      <c r="A18985" s="4"/>
    </row>
    <row r="18986" spans="1:1" hidden="1">
      <c r="A18986" s="4"/>
    </row>
    <row r="18987" spans="1:1" hidden="1">
      <c r="A18987" s="4"/>
    </row>
    <row r="18988" spans="1:1" hidden="1">
      <c r="A18988" s="4"/>
    </row>
    <row r="18989" spans="1:1" hidden="1">
      <c r="A18989" s="4"/>
    </row>
    <row r="18990" spans="1:1" hidden="1">
      <c r="A18990" s="4"/>
    </row>
    <row r="18991" spans="1:1" hidden="1">
      <c r="A18991" s="4"/>
    </row>
    <row r="18992" spans="1:1" hidden="1">
      <c r="A18992" s="4"/>
    </row>
    <row r="18993" spans="1:1" hidden="1">
      <c r="A18993" s="4"/>
    </row>
    <row r="18994" spans="1:1" hidden="1">
      <c r="A18994" s="4"/>
    </row>
    <row r="18995" spans="1:1" hidden="1">
      <c r="A18995" s="4"/>
    </row>
    <row r="18996" spans="1:1" hidden="1">
      <c r="A18996" s="4"/>
    </row>
    <row r="18997" spans="1:1" hidden="1">
      <c r="A18997" s="4"/>
    </row>
    <row r="18998" spans="1:1" hidden="1">
      <c r="A18998" s="4"/>
    </row>
    <row r="18999" spans="1:1" hidden="1">
      <c r="A18999" s="4"/>
    </row>
    <row r="19000" spans="1:1" hidden="1">
      <c r="A19000" s="4"/>
    </row>
    <row r="19001" spans="1:1" hidden="1">
      <c r="A19001" s="4"/>
    </row>
    <row r="19002" spans="1:1" hidden="1">
      <c r="A19002" s="4"/>
    </row>
    <row r="19003" spans="1:1" hidden="1">
      <c r="A19003" s="4"/>
    </row>
    <row r="19004" spans="1:1" hidden="1">
      <c r="A19004" s="4"/>
    </row>
    <row r="19005" spans="1:1" hidden="1">
      <c r="A19005" s="4"/>
    </row>
    <row r="19006" spans="1:1" hidden="1">
      <c r="A19006" s="4"/>
    </row>
    <row r="19007" spans="1:1" hidden="1">
      <c r="A19007" s="4"/>
    </row>
    <row r="19008" spans="1:1" hidden="1">
      <c r="A19008" s="4"/>
    </row>
    <row r="19009" spans="1:1" hidden="1">
      <c r="A19009" s="4"/>
    </row>
    <row r="19010" spans="1:1" hidden="1">
      <c r="A19010" s="4"/>
    </row>
    <row r="19011" spans="1:1" hidden="1">
      <c r="A19011" s="4"/>
    </row>
    <row r="19012" spans="1:1" hidden="1">
      <c r="A19012" s="4"/>
    </row>
    <row r="19013" spans="1:1" hidden="1">
      <c r="A19013" s="4"/>
    </row>
    <row r="19014" spans="1:1" hidden="1">
      <c r="A19014" s="4"/>
    </row>
    <row r="19015" spans="1:1" hidden="1">
      <c r="A19015" s="4"/>
    </row>
    <row r="19016" spans="1:1" hidden="1">
      <c r="A19016" s="4"/>
    </row>
    <row r="19017" spans="1:1" hidden="1">
      <c r="A19017" s="4"/>
    </row>
    <row r="19018" spans="1:1" hidden="1">
      <c r="A19018" s="4"/>
    </row>
    <row r="19019" spans="1:1" hidden="1">
      <c r="A19019" s="4"/>
    </row>
    <row r="19020" spans="1:1" hidden="1">
      <c r="A19020" s="4"/>
    </row>
    <row r="19021" spans="1:1" hidden="1">
      <c r="A19021" s="4"/>
    </row>
    <row r="19022" spans="1:1" hidden="1">
      <c r="A19022" s="4"/>
    </row>
    <row r="19023" spans="1:1" hidden="1">
      <c r="A19023" s="4"/>
    </row>
    <row r="19024" spans="1:1" hidden="1">
      <c r="A19024" s="4"/>
    </row>
    <row r="19025" spans="1:1" hidden="1">
      <c r="A19025" s="4"/>
    </row>
    <row r="19026" spans="1:1" hidden="1">
      <c r="A19026" s="4"/>
    </row>
    <row r="19027" spans="1:1" hidden="1">
      <c r="A19027" s="4"/>
    </row>
    <row r="19028" spans="1:1" hidden="1">
      <c r="A19028" s="4"/>
    </row>
    <row r="19029" spans="1:1" hidden="1">
      <c r="A19029" s="4"/>
    </row>
    <row r="19030" spans="1:1" hidden="1">
      <c r="A19030" s="4"/>
    </row>
    <row r="19031" spans="1:1" hidden="1">
      <c r="A19031" s="4"/>
    </row>
    <row r="19032" spans="1:1" hidden="1">
      <c r="A19032" s="4"/>
    </row>
    <row r="19033" spans="1:1" hidden="1">
      <c r="A19033" s="4"/>
    </row>
    <row r="19034" spans="1:1" hidden="1">
      <c r="A19034" s="4"/>
    </row>
    <row r="19035" spans="1:1" hidden="1">
      <c r="A19035" s="4"/>
    </row>
    <row r="19036" spans="1:1" hidden="1">
      <c r="A19036" s="4"/>
    </row>
    <row r="19037" spans="1:1" hidden="1">
      <c r="A19037" s="4"/>
    </row>
    <row r="19038" spans="1:1" hidden="1">
      <c r="A19038" s="4"/>
    </row>
    <row r="19039" spans="1:1" hidden="1">
      <c r="A19039" s="4"/>
    </row>
    <row r="19040" spans="1:1" hidden="1">
      <c r="A19040" s="4"/>
    </row>
    <row r="19041" spans="1:1" hidden="1">
      <c r="A19041" s="4"/>
    </row>
    <row r="19042" spans="1:1" hidden="1">
      <c r="A19042" s="4"/>
    </row>
    <row r="19043" spans="1:1" hidden="1">
      <c r="A19043" s="4"/>
    </row>
    <row r="19044" spans="1:1" hidden="1">
      <c r="A19044" s="4"/>
    </row>
    <row r="19045" spans="1:1" hidden="1">
      <c r="A19045" s="4"/>
    </row>
    <row r="19046" spans="1:1" hidden="1">
      <c r="A19046" s="4"/>
    </row>
    <row r="19047" spans="1:1" hidden="1">
      <c r="A19047" s="4"/>
    </row>
    <row r="19048" spans="1:1" hidden="1">
      <c r="A19048" s="4"/>
    </row>
    <row r="19049" spans="1:1" hidden="1">
      <c r="A19049" s="4"/>
    </row>
    <row r="19050" spans="1:1" hidden="1">
      <c r="A19050" s="4"/>
    </row>
    <row r="19051" spans="1:1" hidden="1">
      <c r="A19051" s="4"/>
    </row>
    <row r="19052" spans="1:1" hidden="1">
      <c r="A19052" s="4"/>
    </row>
    <row r="19053" spans="1:1" hidden="1">
      <c r="A19053" s="4"/>
    </row>
    <row r="19054" spans="1:1" hidden="1">
      <c r="A19054" s="4"/>
    </row>
    <row r="19055" spans="1:1" hidden="1">
      <c r="A19055" s="4"/>
    </row>
    <row r="19056" spans="1:1" hidden="1">
      <c r="A19056" s="4"/>
    </row>
    <row r="19057" spans="1:1" hidden="1">
      <c r="A19057" s="4"/>
    </row>
    <row r="19058" spans="1:1" hidden="1">
      <c r="A19058" s="4"/>
    </row>
    <row r="19059" spans="1:1" hidden="1">
      <c r="A19059" s="4"/>
    </row>
    <row r="19060" spans="1:1" hidden="1">
      <c r="A19060" s="4"/>
    </row>
    <row r="19061" spans="1:1" hidden="1">
      <c r="A19061" s="4"/>
    </row>
    <row r="19062" spans="1:1" hidden="1">
      <c r="A19062" s="4"/>
    </row>
    <row r="19063" spans="1:1" hidden="1">
      <c r="A19063" s="4"/>
    </row>
    <row r="19064" spans="1:1" hidden="1">
      <c r="A19064" s="4"/>
    </row>
    <row r="19065" spans="1:1" hidden="1">
      <c r="A19065" s="4"/>
    </row>
    <row r="19066" spans="1:1" hidden="1">
      <c r="A19066" s="4"/>
    </row>
    <row r="19067" spans="1:1" hidden="1">
      <c r="A19067" s="4"/>
    </row>
    <row r="19068" spans="1:1" hidden="1">
      <c r="A19068" s="4"/>
    </row>
    <row r="19069" spans="1:1" hidden="1">
      <c r="A19069" s="4"/>
    </row>
    <row r="19070" spans="1:1" hidden="1">
      <c r="A19070" s="4"/>
    </row>
    <row r="19071" spans="1:1" hidden="1">
      <c r="A19071" s="4"/>
    </row>
    <row r="19072" spans="1:1" hidden="1">
      <c r="A19072" s="4"/>
    </row>
    <row r="19073" spans="1:1" hidden="1">
      <c r="A19073" s="4"/>
    </row>
    <row r="19074" spans="1:1" hidden="1">
      <c r="A19074" s="4"/>
    </row>
    <row r="19075" spans="1:1" hidden="1">
      <c r="A19075" s="4"/>
    </row>
    <row r="19076" spans="1:1" hidden="1">
      <c r="A19076" s="4"/>
    </row>
    <row r="19077" spans="1:1" hidden="1">
      <c r="A19077" s="4"/>
    </row>
    <row r="19078" spans="1:1" hidden="1">
      <c r="A19078" s="4"/>
    </row>
    <row r="19079" spans="1:1" hidden="1">
      <c r="A19079" s="4"/>
    </row>
    <row r="19080" spans="1:1" hidden="1">
      <c r="A19080" s="4"/>
    </row>
    <row r="19081" spans="1:1" hidden="1">
      <c r="A19081" s="4"/>
    </row>
    <row r="19082" spans="1:1" hidden="1">
      <c r="A19082" s="4"/>
    </row>
    <row r="19083" spans="1:1" hidden="1">
      <c r="A19083" s="4"/>
    </row>
    <row r="19084" spans="1:1" hidden="1">
      <c r="A19084" s="4"/>
    </row>
    <row r="19085" spans="1:1" hidden="1">
      <c r="A19085" s="4"/>
    </row>
    <row r="19086" spans="1:1" hidden="1">
      <c r="A19086" s="4"/>
    </row>
    <row r="19087" spans="1:1" hidden="1">
      <c r="A19087" s="4"/>
    </row>
    <row r="19088" spans="1:1" hidden="1">
      <c r="A19088" s="4"/>
    </row>
    <row r="19089" spans="1:1" hidden="1">
      <c r="A19089" s="4"/>
    </row>
    <row r="19090" spans="1:1" hidden="1">
      <c r="A19090" s="4"/>
    </row>
    <row r="19091" spans="1:1" hidden="1">
      <c r="A19091" s="4"/>
    </row>
    <row r="19092" spans="1:1" hidden="1">
      <c r="A19092" s="4"/>
    </row>
    <row r="19093" spans="1:1" hidden="1">
      <c r="A19093" s="4"/>
    </row>
    <row r="19094" spans="1:1" hidden="1">
      <c r="A19094" s="4"/>
    </row>
    <row r="19095" spans="1:1" hidden="1">
      <c r="A19095" s="4"/>
    </row>
    <row r="19096" spans="1:1" hidden="1">
      <c r="A19096" s="4"/>
    </row>
    <row r="19097" spans="1:1" hidden="1">
      <c r="A19097" s="4"/>
    </row>
    <row r="19098" spans="1:1" hidden="1">
      <c r="A19098" s="4"/>
    </row>
    <row r="19099" spans="1:1" hidden="1">
      <c r="A19099" s="4"/>
    </row>
    <row r="19100" spans="1:1" hidden="1">
      <c r="A19100" s="4"/>
    </row>
    <row r="19101" spans="1:1" hidden="1">
      <c r="A19101" s="4"/>
    </row>
    <row r="19102" spans="1:1" hidden="1">
      <c r="A19102" s="4"/>
    </row>
    <row r="19103" spans="1:1" hidden="1">
      <c r="A19103" s="4"/>
    </row>
    <row r="19104" spans="1:1" hidden="1">
      <c r="A19104" s="4"/>
    </row>
    <row r="19105" spans="1:1" hidden="1">
      <c r="A19105" s="4"/>
    </row>
    <row r="19106" spans="1:1" hidden="1">
      <c r="A19106" s="4"/>
    </row>
    <row r="19107" spans="1:1" hidden="1">
      <c r="A19107" s="4"/>
    </row>
    <row r="19108" spans="1:1" hidden="1">
      <c r="A19108" s="4"/>
    </row>
    <row r="19109" spans="1:1" hidden="1">
      <c r="A19109" s="4"/>
    </row>
    <row r="19110" spans="1:1" hidden="1">
      <c r="A19110" s="4"/>
    </row>
    <row r="19111" spans="1:1" hidden="1">
      <c r="A19111" s="4"/>
    </row>
    <row r="19112" spans="1:1" hidden="1">
      <c r="A19112" s="4"/>
    </row>
    <row r="19113" spans="1:1" hidden="1">
      <c r="A19113" s="4"/>
    </row>
    <row r="19114" spans="1:1" hidden="1">
      <c r="A19114" s="4"/>
    </row>
    <row r="19115" spans="1:1" hidden="1">
      <c r="A19115" s="4"/>
    </row>
    <row r="19116" spans="1:1" hidden="1">
      <c r="A19116" s="4"/>
    </row>
    <row r="19117" spans="1:1" hidden="1">
      <c r="A19117" s="4"/>
    </row>
    <row r="19118" spans="1:1" hidden="1">
      <c r="A19118" s="4"/>
    </row>
    <row r="19119" spans="1:1" hidden="1">
      <c r="A19119" s="4"/>
    </row>
    <row r="19120" spans="1:1" hidden="1">
      <c r="A19120" s="4"/>
    </row>
    <row r="19121" spans="1:1" hidden="1">
      <c r="A19121" s="4"/>
    </row>
    <row r="19122" spans="1:1" hidden="1">
      <c r="A19122" s="4"/>
    </row>
    <row r="19123" spans="1:1" hidden="1">
      <c r="A19123" s="4"/>
    </row>
    <row r="19124" spans="1:1" hidden="1">
      <c r="A19124" s="4"/>
    </row>
    <row r="19125" spans="1:1" hidden="1">
      <c r="A19125" s="4"/>
    </row>
    <row r="19126" spans="1:1" hidden="1">
      <c r="A19126" s="4"/>
    </row>
    <row r="19127" spans="1:1" hidden="1">
      <c r="A19127" s="4"/>
    </row>
    <row r="19128" spans="1:1" hidden="1">
      <c r="A19128" s="4"/>
    </row>
    <row r="19129" spans="1:1" hidden="1">
      <c r="A19129" s="4"/>
    </row>
    <row r="19130" spans="1:1" hidden="1">
      <c r="A19130" s="4"/>
    </row>
    <row r="19131" spans="1:1" hidden="1">
      <c r="A19131" s="4"/>
    </row>
    <row r="19132" spans="1:1" hidden="1">
      <c r="A19132" s="4"/>
    </row>
    <row r="19133" spans="1:1" hidden="1">
      <c r="A19133" s="4"/>
    </row>
    <row r="19134" spans="1:1" hidden="1">
      <c r="A19134" s="4"/>
    </row>
    <row r="19135" spans="1:1" hidden="1">
      <c r="A19135" s="4"/>
    </row>
    <row r="19136" spans="1:1" hidden="1">
      <c r="A19136" s="4"/>
    </row>
    <row r="19137" spans="1:1" hidden="1">
      <c r="A19137" s="4"/>
    </row>
    <row r="19138" spans="1:1" hidden="1">
      <c r="A19138" s="4"/>
    </row>
    <row r="19139" spans="1:1" hidden="1">
      <c r="A19139" s="4"/>
    </row>
    <row r="19140" spans="1:1" hidden="1">
      <c r="A19140" s="4"/>
    </row>
    <row r="19141" spans="1:1" hidden="1">
      <c r="A19141" s="4"/>
    </row>
    <row r="19142" spans="1:1" hidden="1">
      <c r="A19142" s="4"/>
    </row>
    <row r="19143" spans="1:1" hidden="1">
      <c r="A19143" s="4"/>
    </row>
    <row r="19144" spans="1:1" hidden="1">
      <c r="A19144" s="4"/>
    </row>
    <row r="19145" spans="1:1" hidden="1">
      <c r="A19145" s="4"/>
    </row>
    <row r="19146" spans="1:1" hidden="1">
      <c r="A19146" s="4"/>
    </row>
    <row r="19147" spans="1:1" hidden="1">
      <c r="A19147" s="4"/>
    </row>
    <row r="19148" spans="1:1" hidden="1">
      <c r="A19148" s="4"/>
    </row>
    <row r="19149" spans="1:1" hidden="1">
      <c r="A19149" s="4"/>
    </row>
    <row r="19150" spans="1:1" hidden="1">
      <c r="A19150" s="4"/>
    </row>
    <row r="19151" spans="1:1" hidden="1">
      <c r="A19151" s="4"/>
    </row>
    <row r="19152" spans="1:1" hidden="1">
      <c r="A19152" s="4"/>
    </row>
    <row r="19153" spans="1:1" hidden="1">
      <c r="A19153" s="4"/>
    </row>
    <row r="19154" spans="1:1" hidden="1">
      <c r="A19154" s="4"/>
    </row>
    <row r="19155" spans="1:1" hidden="1">
      <c r="A19155" s="4"/>
    </row>
    <row r="19156" spans="1:1" hidden="1">
      <c r="A19156" s="4"/>
    </row>
    <row r="19157" spans="1:1" hidden="1">
      <c r="A19157" s="4"/>
    </row>
    <row r="19158" spans="1:1" hidden="1">
      <c r="A19158" s="4"/>
    </row>
    <row r="19159" spans="1:1" hidden="1">
      <c r="A19159" s="4"/>
    </row>
    <row r="19160" spans="1:1" hidden="1">
      <c r="A19160" s="4"/>
    </row>
    <row r="19161" spans="1:1" hidden="1">
      <c r="A19161" s="4"/>
    </row>
    <row r="19162" spans="1:1" hidden="1">
      <c r="A19162" s="4"/>
    </row>
    <row r="19163" spans="1:1" hidden="1">
      <c r="A19163" s="4"/>
    </row>
    <row r="19164" spans="1:1" hidden="1">
      <c r="A19164" s="4"/>
    </row>
    <row r="19165" spans="1:1" hidden="1">
      <c r="A19165" s="4"/>
    </row>
    <row r="19166" spans="1:1" hidden="1">
      <c r="A19166" s="4"/>
    </row>
    <row r="19167" spans="1:1" hidden="1">
      <c r="A19167" s="4"/>
    </row>
    <row r="19168" spans="1:1" hidden="1">
      <c r="A19168" s="4"/>
    </row>
    <row r="19169" spans="1:1" hidden="1">
      <c r="A19169" s="4"/>
    </row>
    <row r="19170" spans="1:1" hidden="1">
      <c r="A19170" s="4"/>
    </row>
    <row r="19171" spans="1:1" hidden="1">
      <c r="A19171" s="4"/>
    </row>
    <row r="19172" spans="1:1" hidden="1">
      <c r="A19172" s="4"/>
    </row>
    <row r="19173" spans="1:1" hidden="1">
      <c r="A19173" s="4"/>
    </row>
    <row r="19174" spans="1:1" hidden="1">
      <c r="A19174" s="4"/>
    </row>
    <row r="19175" spans="1:1" hidden="1">
      <c r="A19175" s="4"/>
    </row>
    <row r="19176" spans="1:1" hidden="1">
      <c r="A19176" s="4"/>
    </row>
    <row r="19177" spans="1:1" hidden="1">
      <c r="A19177" s="4"/>
    </row>
    <row r="19178" spans="1:1" hidden="1">
      <c r="A19178" s="4"/>
    </row>
    <row r="19179" spans="1:1" hidden="1">
      <c r="A19179" s="4"/>
    </row>
    <row r="19180" spans="1:1" hidden="1">
      <c r="A19180" s="4"/>
    </row>
    <row r="19181" spans="1:1" hidden="1">
      <c r="A19181" s="4"/>
    </row>
    <row r="19182" spans="1:1" hidden="1">
      <c r="A19182" s="4"/>
    </row>
    <row r="19183" spans="1:1" hidden="1">
      <c r="A19183" s="4"/>
    </row>
    <row r="19184" spans="1:1" hidden="1">
      <c r="A19184" s="4"/>
    </row>
    <row r="19185" spans="1:1" hidden="1">
      <c r="A19185" s="4"/>
    </row>
    <row r="19186" spans="1:1" hidden="1">
      <c r="A19186" s="4"/>
    </row>
    <row r="19187" spans="1:1" hidden="1">
      <c r="A19187" s="4"/>
    </row>
    <row r="19188" spans="1:1" hidden="1">
      <c r="A19188" s="4"/>
    </row>
    <row r="19189" spans="1:1" hidden="1">
      <c r="A19189" s="4"/>
    </row>
    <row r="19190" spans="1:1" hidden="1">
      <c r="A19190" s="4"/>
    </row>
    <row r="19191" spans="1:1" hidden="1">
      <c r="A19191" s="4"/>
    </row>
    <row r="19192" spans="1:1" hidden="1">
      <c r="A19192" s="4"/>
    </row>
    <row r="19193" spans="1:1" hidden="1">
      <c r="A19193" s="4"/>
    </row>
    <row r="19194" spans="1:1" hidden="1">
      <c r="A19194" s="4"/>
    </row>
    <row r="19195" spans="1:1" hidden="1">
      <c r="A19195" s="4"/>
    </row>
    <row r="19196" spans="1:1" hidden="1">
      <c r="A19196" s="4"/>
    </row>
    <row r="19197" spans="1:1" hidden="1">
      <c r="A19197" s="4"/>
    </row>
    <row r="19198" spans="1:1" hidden="1">
      <c r="A19198" s="4"/>
    </row>
    <row r="19199" spans="1:1" hidden="1">
      <c r="A19199" s="4"/>
    </row>
    <row r="19200" spans="1:1" hidden="1">
      <c r="A19200" s="4"/>
    </row>
    <row r="19201" spans="1:1" hidden="1">
      <c r="A19201" s="4"/>
    </row>
    <row r="19202" spans="1:1" hidden="1">
      <c r="A19202" s="4"/>
    </row>
    <row r="19203" spans="1:1" hidden="1">
      <c r="A19203" s="4"/>
    </row>
    <row r="19204" spans="1:1" hidden="1">
      <c r="A19204" s="4"/>
    </row>
    <row r="19205" spans="1:1" hidden="1">
      <c r="A19205" s="4"/>
    </row>
    <row r="19206" spans="1:1" hidden="1">
      <c r="A19206" s="4"/>
    </row>
    <row r="19207" spans="1:1" hidden="1">
      <c r="A19207" s="4"/>
    </row>
    <row r="19208" spans="1:1" hidden="1">
      <c r="A19208" s="4"/>
    </row>
    <row r="19209" spans="1:1" hidden="1">
      <c r="A19209" s="4"/>
    </row>
    <row r="19210" spans="1:1" hidden="1">
      <c r="A19210" s="4"/>
    </row>
    <row r="19211" spans="1:1" hidden="1">
      <c r="A19211" s="4"/>
    </row>
    <row r="19212" spans="1:1" hidden="1">
      <c r="A19212" s="4"/>
    </row>
    <row r="19213" spans="1:1" hidden="1">
      <c r="A19213" s="4"/>
    </row>
    <row r="19214" spans="1:1" hidden="1">
      <c r="A19214" s="4"/>
    </row>
    <row r="19215" spans="1:1" hidden="1">
      <c r="A19215" s="4"/>
    </row>
    <row r="19216" spans="1:1" hidden="1">
      <c r="A19216" s="4"/>
    </row>
    <row r="19217" spans="1:1" hidden="1">
      <c r="A19217" s="4"/>
    </row>
    <row r="19218" spans="1:1" hidden="1">
      <c r="A19218" s="4"/>
    </row>
    <row r="19219" spans="1:1" hidden="1">
      <c r="A19219" s="4"/>
    </row>
    <row r="19220" spans="1:1" hidden="1">
      <c r="A19220" s="4"/>
    </row>
    <row r="19221" spans="1:1" hidden="1">
      <c r="A19221" s="4"/>
    </row>
    <row r="19222" spans="1:1" hidden="1">
      <c r="A19222" s="4"/>
    </row>
    <row r="19223" spans="1:1" hidden="1">
      <c r="A19223" s="4"/>
    </row>
    <row r="19224" spans="1:1" hidden="1">
      <c r="A19224" s="4"/>
    </row>
    <row r="19225" spans="1:1" hidden="1">
      <c r="A19225" s="4"/>
    </row>
    <row r="19226" spans="1:1" hidden="1">
      <c r="A19226" s="4"/>
    </row>
    <row r="19227" spans="1:1" hidden="1">
      <c r="A19227" s="4"/>
    </row>
    <row r="19228" spans="1:1" hidden="1">
      <c r="A19228" s="4"/>
    </row>
    <row r="19229" spans="1:1" hidden="1">
      <c r="A19229" s="4"/>
    </row>
    <row r="19230" spans="1:1" hidden="1">
      <c r="A19230" s="4"/>
    </row>
    <row r="19231" spans="1:1" hidden="1">
      <c r="A19231" s="4"/>
    </row>
    <row r="19232" spans="1:1" hidden="1">
      <c r="A19232" s="4"/>
    </row>
    <row r="19233" spans="1:1" hidden="1">
      <c r="A19233" s="4"/>
    </row>
    <row r="19234" spans="1:1" hidden="1">
      <c r="A19234" s="4"/>
    </row>
    <row r="19235" spans="1:1" hidden="1">
      <c r="A19235" s="4"/>
    </row>
    <row r="19236" spans="1:1" hidden="1">
      <c r="A19236" s="4"/>
    </row>
    <row r="19237" spans="1:1" hidden="1">
      <c r="A19237" s="4"/>
    </row>
    <row r="19238" spans="1:1" hidden="1">
      <c r="A19238" s="4"/>
    </row>
    <row r="19239" spans="1:1" hidden="1">
      <c r="A19239" s="4"/>
    </row>
    <row r="19240" spans="1:1" hidden="1">
      <c r="A19240" s="4"/>
    </row>
    <row r="19241" spans="1:1" hidden="1">
      <c r="A19241" s="4"/>
    </row>
    <row r="19242" spans="1:1" hidden="1">
      <c r="A19242" s="4"/>
    </row>
    <row r="19243" spans="1:1" hidden="1">
      <c r="A19243" s="4"/>
    </row>
    <row r="19244" spans="1:1" hidden="1">
      <c r="A19244" s="4"/>
    </row>
    <row r="19245" spans="1:1" hidden="1">
      <c r="A19245" s="4"/>
    </row>
    <row r="19246" spans="1:1" hidden="1">
      <c r="A19246" s="4"/>
    </row>
    <row r="19247" spans="1:1" hidden="1">
      <c r="A19247" s="4"/>
    </row>
    <row r="19248" spans="1:1" hidden="1">
      <c r="A19248" s="4"/>
    </row>
    <row r="19249" spans="1:1" hidden="1">
      <c r="A19249" s="4"/>
    </row>
    <row r="19250" spans="1:1" hidden="1">
      <c r="A19250" s="4"/>
    </row>
    <row r="19251" spans="1:1" hidden="1">
      <c r="A19251" s="4"/>
    </row>
    <row r="19252" spans="1:1" hidden="1">
      <c r="A19252" s="4"/>
    </row>
    <row r="19253" spans="1:1" hidden="1">
      <c r="A19253" s="4"/>
    </row>
    <row r="19254" spans="1:1" hidden="1">
      <c r="A19254" s="4"/>
    </row>
    <row r="19255" spans="1:1" hidden="1">
      <c r="A19255" s="4"/>
    </row>
    <row r="19256" spans="1:1" hidden="1">
      <c r="A19256" s="4"/>
    </row>
    <row r="19257" spans="1:1" hidden="1">
      <c r="A19257" s="4"/>
    </row>
    <row r="19258" spans="1:1" hidden="1">
      <c r="A19258" s="4"/>
    </row>
    <row r="19259" spans="1:1" hidden="1">
      <c r="A19259" s="4"/>
    </row>
    <row r="19260" spans="1:1" hidden="1">
      <c r="A19260" s="4"/>
    </row>
    <row r="19261" spans="1:1" hidden="1">
      <c r="A19261" s="4"/>
    </row>
    <row r="19262" spans="1:1" hidden="1">
      <c r="A19262" s="4"/>
    </row>
    <row r="19263" spans="1:1" hidden="1">
      <c r="A19263" s="4"/>
    </row>
    <row r="19264" spans="1:1" hidden="1">
      <c r="A19264" s="4"/>
    </row>
    <row r="19265" spans="1:1" hidden="1">
      <c r="A19265" s="4"/>
    </row>
    <row r="19266" spans="1:1" hidden="1">
      <c r="A19266" s="4"/>
    </row>
    <row r="19267" spans="1:1" hidden="1">
      <c r="A19267" s="4"/>
    </row>
    <row r="19268" spans="1:1" hidden="1">
      <c r="A19268" s="4"/>
    </row>
    <row r="19269" spans="1:1" hidden="1">
      <c r="A19269" s="4"/>
    </row>
    <row r="19270" spans="1:1" hidden="1">
      <c r="A19270" s="4"/>
    </row>
    <row r="19271" spans="1:1" hidden="1">
      <c r="A19271" s="4"/>
    </row>
    <row r="19272" spans="1:1" hidden="1">
      <c r="A19272" s="4"/>
    </row>
    <row r="19273" spans="1:1" hidden="1">
      <c r="A19273" s="4"/>
    </row>
    <row r="19274" spans="1:1" hidden="1">
      <c r="A19274" s="4"/>
    </row>
    <row r="19275" spans="1:1" hidden="1">
      <c r="A19275" s="4"/>
    </row>
    <row r="19276" spans="1:1" hidden="1">
      <c r="A19276" s="4"/>
    </row>
    <row r="19277" spans="1:1" hidden="1">
      <c r="A19277" s="4"/>
    </row>
    <row r="19278" spans="1:1" hidden="1">
      <c r="A19278" s="4"/>
    </row>
    <row r="19279" spans="1:1" hidden="1">
      <c r="A19279" s="4"/>
    </row>
    <row r="19280" spans="1:1" hidden="1">
      <c r="A19280" s="4"/>
    </row>
    <row r="19281" spans="1:1" hidden="1">
      <c r="A19281" s="4"/>
    </row>
    <row r="19282" spans="1:1" hidden="1">
      <c r="A19282" s="4"/>
    </row>
    <row r="19283" spans="1:1" hidden="1">
      <c r="A19283" s="4"/>
    </row>
    <row r="19284" spans="1:1" hidden="1">
      <c r="A19284" s="4"/>
    </row>
    <row r="19285" spans="1:1" hidden="1">
      <c r="A19285" s="4"/>
    </row>
    <row r="19286" spans="1:1" hidden="1">
      <c r="A19286" s="4"/>
    </row>
    <row r="19287" spans="1:1" hidden="1">
      <c r="A19287" s="4"/>
    </row>
    <row r="19288" spans="1:1" hidden="1">
      <c r="A19288" s="4"/>
    </row>
    <row r="19289" spans="1:1" hidden="1">
      <c r="A19289" s="4"/>
    </row>
    <row r="19290" spans="1:1" hidden="1">
      <c r="A19290" s="4"/>
    </row>
    <row r="19291" spans="1:1" hidden="1">
      <c r="A19291" s="4"/>
    </row>
    <row r="19292" spans="1:1" hidden="1">
      <c r="A19292" s="4"/>
    </row>
    <row r="19293" spans="1:1" hidden="1">
      <c r="A19293" s="4"/>
    </row>
    <row r="19294" spans="1:1" hidden="1">
      <c r="A19294" s="4"/>
    </row>
    <row r="19295" spans="1:1" hidden="1">
      <c r="A19295" s="4"/>
    </row>
    <row r="19296" spans="1:1" hidden="1">
      <c r="A19296" s="4"/>
    </row>
    <row r="19297" spans="1:1" hidden="1">
      <c r="A19297" s="4"/>
    </row>
    <row r="19298" spans="1:1" hidden="1">
      <c r="A19298" s="4"/>
    </row>
    <row r="19299" spans="1:1" hidden="1">
      <c r="A19299" s="4"/>
    </row>
    <row r="19300" spans="1:1" hidden="1">
      <c r="A19300" s="4"/>
    </row>
    <row r="19301" spans="1:1" hidden="1">
      <c r="A19301" s="4"/>
    </row>
    <row r="19302" spans="1:1" hidden="1">
      <c r="A19302" s="4"/>
    </row>
    <row r="19303" spans="1:1" hidden="1">
      <c r="A19303" s="4"/>
    </row>
    <row r="19304" spans="1:1" hidden="1">
      <c r="A19304" s="4"/>
    </row>
    <row r="19305" spans="1:1" hidden="1">
      <c r="A19305" s="4"/>
    </row>
    <row r="19306" spans="1:1" hidden="1">
      <c r="A19306" s="4"/>
    </row>
    <row r="19307" spans="1:1" hidden="1">
      <c r="A19307" s="4"/>
    </row>
    <row r="19308" spans="1:1" hidden="1">
      <c r="A19308" s="4"/>
    </row>
    <row r="19309" spans="1:1" hidden="1">
      <c r="A19309" s="4"/>
    </row>
    <row r="19310" spans="1:1" hidden="1">
      <c r="A19310" s="4"/>
    </row>
    <row r="19311" spans="1:1" hidden="1">
      <c r="A19311" s="4"/>
    </row>
    <row r="19312" spans="1:1" hidden="1">
      <c r="A19312" s="4"/>
    </row>
    <row r="19313" spans="1:1" hidden="1">
      <c r="A19313" s="4"/>
    </row>
    <row r="19314" spans="1:1" hidden="1">
      <c r="A19314" s="4"/>
    </row>
    <row r="19315" spans="1:1" hidden="1">
      <c r="A19315" s="4"/>
    </row>
    <row r="19316" spans="1:1" hidden="1">
      <c r="A19316" s="4"/>
    </row>
    <row r="19317" spans="1:1" hidden="1">
      <c r="A19317" s="4"/>
    </row>
    <row r="19318" spans="1:1" hidden="1">
      <c r="A19318" s="4"/>
    </row>
    <row r="19319" spans="1:1" hidden="1">
      <c r="A19319" s="4"/>
    </row>
    <row r="19320" spans="1:1" hidden="1">
      <c r="A19320" s="4"/>
    </row>
    <row r="19321" spans="1:1" hidden="1">
      <c r="A19321" s="4"/>
    </row>
    <row r="19322" spans="1:1" hidden="1">
      <c r="A19322" s="4"/>
    </row>
    <row r="19323" spans="1:1" hidden="1">
      <c r="A19323" s="4"/>
    </row>
    <row r="19324" spans="1:1" hidden="1">
      <c r="A19324" s="4"/>
    </row>
    <row r="19325" spans="1:1" hidden="1">
      <c r="A19325" s="4"/>
    </row>
    <row r="19326" spans="1:1" hidden="1">
      <c r="A19326" s="4"/>
    </row>
    <row r="19327" spans="1:1" hidden="1">
      <c r="A19327" s="4"/>
    </row>
    <row r="19328" spans="1:1" hidden="1">
      <c r="A19328" s="4"/>
    </row>
    <row r="19329" spans="1:1" hidden="1">
      <c r="A19329" s="4"/>
    </row>
    <row r="19330" spans="1:1" hidden="1">
      <c r="A19330" s="4"/>
    </row>
    <row r="19331" spans="1:1" hidden="1">
      <c r="A19331" s="4"/>
    </row>
    <row r="19332" spans="1:1" hidden="1">
      <c r="A19332" s="4"/>
    </row>
    <row r="19333" spans="1:1" hidden="1">
      <c r="A19333" s="4"/>
    </row>
    <row r="19334" spans="1:1" hidden="1">
      <c r="A19334" s="4"/>
    </row>
    <row r="19335" spans="1:1" hidden="1">
      <c r="A19335" s="4"/>
    </row>
    <row r="19336" spans="1:1" hidden="1">
      <c r="A19336" s="4"/>
    </row>
    <row r="19337" spans="1:1" hidden="1">
      <c r="A19337" s="4"/>
    </row>
    <row r="19338" spans="1:1" hidden="1">
      <c r="A19338" s="4"/>
    </row>
    <row r="19339" spans="1:1" hidden="1">
      <c r="A19339" s="4"/>
    </row>
    <row r="19340" spans="1:1" hidden="1">
      <c r="A19340" s="4"/>
    </row>
    <row r="19341" spans="1:1" hidden="1">
      <c r="A19341" s="4"/>
    </row>
    <row r="19342" spans="1:1" hidden="1">
      <c r="A19342" s="4"/>
    </row>
    <row r="19343" spans="1:1" hidden="1">
      <c r="A19343" s="4"/>
    </row>
    <row r="19344" spans="1:1" hidden="1">
      <c r="A19344" s="4"/>
    </row>
    <row r="19345" spans="1:1" hidden="1">
      <c r="A19345" s="4"/>
    </row>
    <row r="19346" spans="1:1" hidden="1">
      <c r="A19346" s="4"/>
    </row>
    <row r="19347" spans="1:1" hidden="1">
      <c r="A19347" s="4"/>
    </row>
    <row r="19348" spans="1:1" hidden="1">
      <c r="A19348" s="4"/>
    </row>
    <row r="19349" spans="1:1" hidden="1">
      <c r="A19349" s="4"/>
    </row>
    <row r="19350" spans="1:1" hidden="1">
      <c r="A19350" s="4"/>
    </row>
    <row r="19351" spans="1:1" hidden="1">
      <c r="A19351" s="4"/>
    </row>
    <row r="19352" spans="1:1" hidden="1">
      <c r="A19352" s="4"/>
    </row>
    <row r="19353" spans="1:1" hidden="1">
      <c r="A19353" s="4"/>
    </row>
    <row r="19354" spans="1:1" hidden="1">
      <c r="A19354" s="4"/>
    </row>
    <row r="19355" spans="1:1" hidden="1">
      <c r="A19355" s="4"/>
    </row>
    <row r="19356" spans="1:1" hidden="1">
      <c r="A19356" s="4"/>
    </row>
    <row r="19357" spans="1:1" hidden="1">
      <c r="A19357" s="4"/>
    </row>
    <row r="19358" spans="1:1" hidden="1">
      <c r="A19358" s="4"/>
    </row>
    <row r="19359" spans="1:1" hidden="1">
      <c r="A19359" s="4"/>
    </row>
    <row r="19360" spans="1:1" hidden="1">
      <c r="A19360" s="4"/>
    </row>
    <row r="19361" spans="1:1" hidden="1">
      <c r="A19361" s="4"/>
    </row>
    <row r="19362" spans="1:1" hidden="1">
      <c r="A19362" s="4"/>
    </row>
    <row r="19363" spans="1:1" hidden="1">
      <c r="A19363" s="4"/>
    </row>
    <row r="19364" spans="1:1" hidden="1">
      <c r="A19364" s="4"/>
    </row>
    <row r="19365" spans="1:1" hidden="1">
      <c r="A19365" s="4"/>
    </row>
    <row r="19366" spans="1:1" hidden="1">
      <c r="A19366" s="4"/>
    </row>
    <row r="19367" spans="1:1" hidden="1">
      <c r="A19367" s="4"/>
    </row>
    <row r="19368" spans="1:1" hidden="1">
      <c r="A19368" s="4"/>
    </row>
    <row r="19369" spans="1:1" hidden="1">
      <c r="A19369" s="4"/>
    </row>
    <row r="19370" spans="1:1" hidden="1">
      <c r="A19370" s="4"/>
    </row>
    <row r="19371" spans="1:1" hidden="1">
      <c r="A19371" s="4"/>
    </row>
    <row r="19372" spans="1:1" hidden="1">
      <c r="A19372" s="4"/>
    </row>
    <row r="19373" spans="1:1" hidden="1">
      <c r="A19373" s="4"/>
    </row>
    <row r="19374" spans="1:1" hidden="1">
      <c r="A19374" s="4"/>
    </row>
    <row r="19375" spans="1:1" hidden="1">
      <c r="A19375" s="4"/>
    </row>
    <row r="19376" spans="1:1" hidden="1">
      <c r="A19376" s="4"/>
    </row>
    <row r="19377" spans="1:1" hidden="1">
      <c r="A19377" s="4"/>
    </row>
    <row r="19378" spans="1:1" hidden="1">
      <c r="A19378" s="4"/>
    </row>
    <row r="19379" spans="1:1" hidden="1">
      <c r="A19379" s="4"/>
    </row>
    <row r="19380" spans="1:1" hidden="1">
      <c r="A19380" s="4"/>
    </row>
    <row r="19381" spans="1:1" hidden="1">
      <c r="A19381" s="4"/>
    </row>
    <row r="19382" spans="1:1" hidden="1">
      <c r="A19382" s="4"/>
    </row>
    <row r="19383" spans="1:1" hidden="1">
      <c r="A19383" s="4"/>
    </row>
    <row r="19384" spans="1:1" hidden="1">
      <c r="A19384" s="4"/>
    </row>
    <row r="19385" spans="1:1" hidden="1">
      <c r="A19385" s="4"/>
    </row>
    <row r="19386" spans="1:1" hidden="1">
      <c r="A19386" s="4"/>
    </row>
    <row r="19387" spans="1:1" hidden="1">
      <c r="A19387" s="4"/>
    </row>
    <row r="19388" spans="1:1" hidden="1">
      <c r="A19388" s="4"/>
    </row>
    <row r="19389" spans="1:1" hidden="1">
      <c r="A19389" s="4"/>
    </row>
    <row r="19390" spans="1:1" hidden="1">
      <c r="A19390" s="4"/>
    </row>
    <row r="19391" spans="1:1" hidden="1">
      <c r="A19391" s="4"/>
    </row>
    <row r="19392" spans="1:1" hidden="1">
      <c r="A19392" s="4"/>
    </row>
    <row r="19393" spans="1:1" hidden="1">
      <c r="A19393" s="4"/>
    </row>
    <row r="19394" spans="1:1" hidden="1">
      <c r="A19394" s="4"/>
    </row>
    <row r="19395" spans="1:1" hidden="1">
      <c r="A19395" s="4"/>
    </row>
    <row r="19396" spans="1:1" hidden="1">
      <c r="A19396" s="4"/>
    </row>
    <row r="19397" spans="1:1" hidden="1">
      <c r="A19397" s="4"/>
    </row>
    <row r="19398" spans="1:1" hidden="1">
      <c r="A19398" s="4"/>
    </row>
    <row r="19399" spans="1:1" hidden="1">
      <c r="A19399" s="4"/>
    </row>
    <row r="19400" spans="1:1" hidden="1">
      <c r="A19400" s="4"/>
    </row>
    <row r="19401" spans="1:1" hidden="1">
      <c r="A19401" s="4"/>
    </row>
    <row r="19402" spans="1:1" hidden="1">
      <c r="A19402" s="4"/>
    </row>
    <row r="19403" spans="1:1" hidden="1">
      <c r="A19403" s="4"/>
    </row>
    <row r="19404" spans="1:1" hidden="1">
      <c r="A19404" s="4"/>
    </row>
    <row r="19405" spans="1:1" hidden="1">
      <c r="A19405" s="4"/>
    </row>
    <row r="19406" spans="1:1" hidden="1">
      <c r="A19406" s="4"/>
    </row>
    <row r="19407" spans="1:1" hidden="1">
      <c r="A19407" s="4"/>
    </row>
    <row r="19408" spans="1:1" hidden="1">
      <c r="A19408" s="4"/>
    </row>
    <row r="19409" spans="1:1" hidden="1">
      <c r="A19409" s="4"/>
    </row>
    <row r="19410" spans="1:1" hidden="1">
      <c r="A19410" s="4"/>
    </row>
    <row r="19411" spans="1:1" hidden="1">
      <c r="A19411" s="4"/>
    </row>
    <row r="19412" spans="1:1" hidden="1">
      <c r="A19412" s="4"/>
    </row>
    <row r="19413" spans="1:1" hidden="1">
      <c r="A19413" s="4"/>
    </row>
    <row r="19414" spans="1:1" hidden="1">
      <c r="A19414" s="4"/>
    </row>
    <row r="19415" spans="1:1" hidden="1">
      <c r="A19415" s="4"/>
    </row>
    <row r="19416" spans="1:1" hidden="1">
      <c r="A19416" s="4"/>
    </row>
    <row r="19417" spans="1:1" hidden="1">
      <c r="A19417" s="4"/>
    </row>
    <row r="19418" spans="1:1" hidden="1">
      <c r="A19418" s="4"/>
    </row>
    <row r="19419" spans="1:1" hidden="1">
      <c r="A19419" s="4"/>
    </row>
    <row r="19420" spans="1:1" hidden="1">
      <c r="A19420" s="4"/>
    </row>
    <row r="19421" spans="1:1" hidden="1">
      <c r="A19421" s="4"/>
    </row>
    <row r="19422" spans="1:1" hidden="1">
      <c r="A19422" s="4"/>
    </row>
    <row r="19423" spans="1:1" hidden="1">
      <c r="A19423" s="4"/>
    </row>
    <row r="19424" spans="1:1" hidden="1">
      <c r="A19424" s="4"/>
    </row>
    <row r="19425" spans="1:1" hidden="1">
      <c r="A19425" s="4"/>
    </row>
    <row r="19426" spans="1:1" hidden="1">
      <c r="A19426" s="4"/>
    </row>
    <row r="19427" spans="1:1" hidden="1">
      <c r="A19427" s="4"/>
    </row>
    <row r="19428" spans="1:1" hidden="1">
      <c r="A19428" s="4"/>
    </row>
    <row r="19429" spans="1:1" hidden="1">
      <c r="A19429" s="4"/>
    </row>
    <row r="19430" spans="1:1" hidden="1">
      <c r="A19430" s="4"/>
    </row>
    <row r="19431" spans="1:1" hidden="1">
      <c r="A19431" s="4"/>
    </row>
    <row r="19432" spans="1:1" hidden="1">
      <c r="A19432" s="4"/>
    </row>
    <row r="19433" spans="1:1" hidden="1">
      <c r="A19433" s="4"/>
    </row>
    <row r="19434" spans="1:1" hidden="1">
      <c r="A19434" s="4"/>
    </row>
    <row r="19435" spans="1:1" hidden="1">
      <c r="A19435" s="4"/>
    </row>
    <row r="19436" spans="1:1" hidden="1">
      <c r="A19436" s="4"/>
    </row>
    <row r="19437" spans="1:1" hidden="1">
      <c r="A19437" s="4"/>
    </row>
    <row r="19438" spans="1:1" hidden="1">
      <c r="A19438" s="4"/>
    </row>
    <row r="19439" spans="1:1" hidden="1">
      <c r="A19439" s="4"/>
    </row>
    <row r="19440" spans="1:1" hidden="1">
      <c r="A19440" s="4"/>
    </row>
    <row r="19441" spans="1:1" hidden="1">
      <c r="A19441" s="4"/>
    </row>
    <row r="19442" spans="1:1" hidden="1">
      <c r="A19442" s="4"/>
    </row>
    <row r="19443" spans="1:1" hidden="1">
      <c r="A19443" s="4"/>
    </row>
    <row r="19444" spans="1:1" hidden="1">
      <c r="A19444" s="4"/>
    </row>
    <row r="19445" spans="1:1" hidden="1">
      <c r="A19445" s="4"/>
    </row>
    <row r="19446" spans="1:1" hidden="1">
      <c r="A19446" s="4"/>
    </row>
    <row r="19447" spans="1:1" hidden="1">
      <c r="A19447" s="4"/>
    </row>
    <row r="19448" spans="1:1" hidden="1">
      <c r="A19448" s="4"/>
    </row>
    <row r="19449" spans="1:1" hidden="1">
      <c r="A19449" s="4"/>
    </row>
    <row r="19450" spans="1:1" hidden="1">
      <c r="A19450" s="4"/>
    </row>
    <row r="19451" spans="1:1" hidden="1">
      <c r="A19451" s="4"/>
    </row>
    <row r="19452" spans="1:1" hidden="1">
      <c r="A19452" s="4"/>
    </row>
    <row r="19453" spans="1:1" hidden="1">
      <c r="A19453" s="4"/>
    </row>
    <row r="19454" spans="1:1" hidden="1">
      <c r="A19454" s="4"/>
    </row>
    <row r="19455" spans="1:1" hidden="1">
      <c r="A19455" s="4"/>
    </row>
    <row r="19456" spans="1:1" hidden="1">
      <c r="A19456" s="4"/>
    </row>
    <row r="19457" spans="1:1" hidden="1">
      <c r="A19457" s="4"/>
    </row>
    <row r="19458" spans="1:1" hidden="1">
      <c r="A19458" s="4"/>
    </row>
    <row r="19459" spans="1:1" hidden="1">
      <c r="A19459" s="4"/>
    </row>
    <row r="19460" spans="1:1" hidden="1">
      <c r="A19460" s="4"/>
    </row>
    <row r="19461" spans="1:1" hidden="1">
      <c r="A19461" s="4"/>
    </row>
    <row r="19462" spans="1:1" hidden="1">
      <c r="A19462" s="4"/>
    </row>
    <row r="19463" spans="1:1" hidden="1">
      <c r="A19463" s="4"/>
    </row>
    <row r="19464" spans="1:1" hidden="1">
      <c r="A19464" s="4"/>
    </row>
    <row r="19465" spans="1:1" hidden="1">
      <c r="A19465" s="4"/>
    </row>
    <row r="19466" spans="1:1" hidden="1">
      <c r="A19466" s="4"/>
    </row>
    <row r="19467" spans="1:1" hidden="1">
      <c r="A19467" s="4"/>
    </row>
    <row r="19468" spans="1:1" hidden="1">
      <c r="A19468" s="4"/>
    </row>
    <row r="19469" spans="1:1" hidden="1">
      <c r="A19469" s="4"/>
    </row>
    <row r="19470" spans="1:1" hidden="1">
      <c r="A19470" s="4"/>
    </row>
    <row r="19471" spans="1:1" hidden="1">
      <c r="A19471" s="4"/>
    </row>
    <row r="19472" spans="1:1" hidden="1">
      <c r="A19472" s="4"/>
    </row>
    <row r="19473" spans="1:1" hidden="1">
      <c r="A19473" s="4"/>
    </row>
    <row r="19474" spans="1:1" hidden="1">
      <c r="A19474" s="4"/>
    </row>
    <row r="19475" spans="1:1" hidden="1">
      <c r="A19475" s="4"/>
    </row>
    <row r="19476" spans="1:1" hidden="1">
      <c r="A19476" s="4"/>
    </row>
    <row r="19477" spans="1:1" hidden="1">
      <c r="A19477" s="4"/>
    </row>
    <row r="19478" spans="1:1" hidden="1">
      <c r="A19478" s="4"/>
    </row>
    <row r="19479" spans="1:1" hidden="1">
      <c r="A19479" s="4"/>
    </row>
    <row r="19480" spans="1:1" hidden="1">
      <c r="A19480" s="4"/>
    </row>
    <row r="19481" spans="1:1" hidden="1">
      <c r="A19481" s="4"/>
    </row>
    <row r="19482" spans="1:1" hidden="1">
      <c r="A19482" s="4"/>
    </row>
    <row r="19483" spans="1:1" hidden="1">
      <c r="A19483" s="4"/>
    </row>
    <row r="19484" spans="1:1" hidden="1">
      <c r="A19484" s="4"/>
    </row>
    <row r="19485" spans="1:1" hidden="1">
      <c r="A19485" s="4"/>
    </row>
    <row r="19486" spans="1:1" hidden="1">
      <c r="A19486" s="4"/>
    </row>
    <row r="19487" spans="1:1" hidden="1">
      <c r="A19487" s="4"/>
    </row>
    <row r="19488" spans="1:1" hidden="1">
      <c r="A19488" s="4"/>
    </row>
    <row r="19489" spans="1:1" hidden="1">
      <c r="A19489" s="4"/>
    </row>
    <row r="19490" spans="1:1" hidden="1">
      <c r="A19490" s="4"/>
    </row>
    <row r="19491" spans="1:1" hidden="1">
      <c r="A19491" s="4"/>
    </row>
    <row r="19492" spans="1:1" hidden="1">
      <c r="A19492" s="4"/>
    </row>
    <row r="19493" spans="1:1" hidden="1">
      <c r="A19493" s="4"/>
    </row>
    <row r="19494" spans="1:1" hidden="1">
      <c r="A19494" s="4"/>
    </row>
    <row r="19495" spans="1:1" hidden="1">
      <c r="A19495" s="4"/>
    </row>
    <row r="19496" spans="1:1" hidden="1">
      <c r="A19496" s="4"/>
    </row>
    <row r="19497" spans="1:1" hidden="1">
      <c r="A19497" s="4"/>
    </row>
    <row r="19498" spans="1:1" hidden="1">
      <c r="A19498" s="4"/>
    </row>
    <row r="19499" spans="1:1" hidden="1">
      <c r="A19499" s="4"/>
    </row>
    <row r="19500" spans="1:1" hidden="1">
      <c r="A19500" s="4"/>
    </row>
    <row r="19501" spans="1:1" hidden="1">
      <c r="A19501" s="4"/>
    </row>
    <row r="19502" spans="1:1" hidden="1">
      <c r="A19502" s="4"/>
    </row>
    <row r="19503" spans="1:1" hidden="1">
      <c r="A19503" s="4"/>
    </row>
    <row r="19504" spans="1:1" hidden="1">
      <c r="A19504" s="4"/>
    </row>
    <row r="19505" spans="1:1" hidden="1">
      <c r="A19505" s="4"/>
    </row>
    <row r="19506" spans="1:1" hidden="1">
      <c r="A19506" s="4"/>
    </row>
    <row r="19507" spans="1:1" hidden="1">
      <c r="A19507" s="4"/>
    </row>
    <row r="19508" spans="1:1" hidden="1">
      <c r="A19508" s="4"/>
    </row>
    <row r="19509" spans="1:1" hidden="1">
      <c r="A19509" s="4"/>
    </row>
    <row r="19510" spans="1:1" hidden="1">
      <c r="A19510" s="4"/>
    </row>
    <row r="19511" spans="1:1" hidden="1">
      <c r="A19511" s="4"/>
    </row>
    <row r="19512" spans="1:1" hidden="1">
      <c r="A19512" s="4"/>
    </row>
    <row r="19513" spans="1:1" hidden="1">
      <c r="A19513" s="4"/>
    </row>
    <row r="19514" spans="1:1" hidden="1">
      <c r="A19514" s="4"/>
    </row>
    <row r="19515" spans="1:1" hidden="1">
      <c r="A19515" s="4"/>
    </row>
    <row r="19516" spans="1:1" hidden="1">
      <c r="A19516" s="4"/>
    </row>
    <row r="19517" spans="1:1" hidden="1">
      <c r="A19517" s="4"/>
    </row>
    <row r="19518" spans="1:1" hidden="1">
      <c r="A19518" s="4"/>
    </row>
    <row r="19519" spans="1:1" hidden="1">
      <c r="A19519" s="4"/>
    </row>
    <row r="19520" spans="1:1" hidden="1">
      <c r="A19520" s="4"/>
    </row>
    <row r="19521" spans="1:1" hidden="1">
      <c r="A19521" s="4"/>
    </row>
    <row r="19522" spans="1:1" hidden="1">
      <c r="A19522" s="4"/>
    </row>
    <row r="19523" spans="1:1" hidden="1">
      <c r="A19523" s="4"/>
    </row>
    <row r="19524" spans="1:1" hidden="1">
      <c r="A19524" s="4"/>
    </row>
    <row r="19525" spans="1:1" hidden="1">
      <c r="A19525" s="4"/>
    </row>
    <row r="19526" spans="1:1" hidden="1">
      <c r="A19526" s="4"/>
    </row>
    <row r="19527" spans="1:1" hidden="1">
      <c r="A19527" s="4"/>
    </row>
    <row r="19528" spans="1:1" hidden="1">
      <c r="A19528" s="4"/>
    </row>
    <row r="19529" spans="1:1" hidden="1">
      <c r="A19529" s="4"/>
    </row>
    <row r="19530" spans="1:1" hidden="1">
      <c r="A19530" s="4"/>
    </row>
    <row r="19531" spans="1:1" hidden="1">
      <c r="A19531" s="4"/>
    </row>
    <row r="19532" spans="1:1" hidden="1">
      <c r="A19532" s="4"/>
    </row>
    <row r="19533" spans="1:1" hidden="1">
      <c r="A19533" s="4"/>
    </row>
    <row r="19534" spans="1:1" hidden="1">
      <c r="A19534" s="4"/>
    </row>
    <row r="19535" spans="1:1" hidden="1">
      <c r="A19535" s="4"/>
    </row>
    <row r="19536" spans="1:1" hidden="1">
      <c r="A19536" s="4"/>
    </row>
    <row r="19537" spans="1:1" hidden="1">
      <c r="A19537" s="4"/>
    </row>
    <row r="19538" spans="1:1" hidden="1">
      <c r="A19538" s="4"/>
    </row>
    <row r="19539" spans="1:1" hidden="1">
      <c r="A19539" s="4"/>
    </row>
    <row r="19540" spans="1:1" hidden="1">
      <c r="A19540" s="4"/>
    </row>
    <row r="19541" spans="1:1" hidden="1">
      <c r="A19541" s="4"/>
    </row>
    <row r="19542" spans="1:1" hidden="1">
      <c r="A19542" s="4"/>
    </row>
    <row r="19543" spans="1:1" hidden="1">
      <c r="A19543" s="4"/>
    </row>
    <row r="19544" spans="1:1" hidden="1">
      <c r="A19544" s="4"/>
    </row>
    <row r="19545" spans="1:1" hidden="1">
      <c r="A19545" s="4"/>
    </row>
    <row r="19546" spans="1:1" hidden="1">
      <c r="A19546" s="4"/>
    </row>
    <row r="19547" spans="1:1" hidden="1">
      <c r="A19547" s="4"/>
    </row>
    <row r="19548" spans="1:1" hidden="1">
      <c r="A19548" s="4"/>
    </row>
    <row r="19549" spans="1:1" hidden="1">
      <c r="A19549" s="4"/>
    </row>
    <row r="19550" spans="1:1" hidden="1">
      <c r="A19550" s="4"/>
    </row>
    <row r="19551" spans="1:1" hidden="1">
      <c r="A19551" s="4"/>
    </row>
    <row r="19552" spans="1:1" hidden="1">
      <c r="A19552" s="4"/>
    </row>
    <row r="19553" spans="1:1" hidden="1">
      <c r="A19553" s="4"/>
    </row>
    <row r="19554" spans="1:1" hidden="1">
      <c r="A19554" s="4"/>
    </row>
    <row r="19555" spans="1:1" hidden="1">
      <c r="A19555" s="4"/>
    </row>
    <row r="19556" spans="1:1" hidden="1">
      <c r="A19556" s="4"/>
    </row>
    <row r="19557" spans="1:1" hidden="1">
      <c r="A19557" s="4"/>
    </row>
    <row r="19558" spans="1:1" hidden="1">
      <c r="A19558" s="4"/>
    </row>
    <row r="19559" spans="1:1" hidden="1">
      <c r="A19559" s="4"/>
    </row>
    <row r="19560" spans="1:1" hidden="1">
      <c r="A19560" s="4"/>
    </row>
    <row r="19561" spans="1:1" hidden="1">
      <c r="A19561" s="4"/>
    </row>
    <row r="19562" spans="1:1" hidden="1">
      <c r="A19562" s="4"/>
    </row>
    <row r="19563" spans="1:1" hidden="1">
      <c r="A19563" s="4"/>
    </row>
    <row r="19564" spans="1:1" hidden="1">
      <c r="A19564" s="4"/>
    </row>
    <row r="19565" spans="1:1" hidden="1">
      <c r="A19565" s="4"/>
    </row>
    <row r="19566" spans="1:1" hidden="1">
      <c r="A19566" s="4"/>
    </row>
    <row r="19567" spans="1:1" hidden="1">
      <c r="A19567" s="4"/>
    </row>
    <row r="19568" spans="1:1" hidden="1">
      <c r="A19568" s="4"/>
    </row>
    <row r="19569" spans="1:1" hidden="1">
      <c r="A19569" s="4"/>
    </row>
    <row r="19570" spans="1:1" hidden="1">
      <c r="A19570" s="4"/>
    </row>
    <row r="19571" spans="1:1" hidden="1">
      <c r="A19571" s="4"/>
    </row>
    <row r="19572" spans="1:1" hidden="1">
      <c r="A19572" s="4"/>
    </row>
    <row r="19573" spans="1:1" hidden="1">
      <c r="A19573" s="4"/>
    </row>
    <row r="19574" spans="1:1" hidden="1">
      <c r="A19574" s="4"/>
    </row>
    <row r="19575" spans="1:1" hidden="1">
      <c r="A19575" s="4"/>
    </row>
    <row r="19576" spans="1:1" hidden="1">
      <c r="A19576" s="4"/>
    </row>
    <row r="19577" spans="1:1" hidden="1">
      <c r="A19577" s="4"/>
    </row>
    <row r="19578" spans="1:1" hidden="1">
      <c r="A19578" s="4"/>
    </row>
    <row r="19579" spans="1:1" hidden="1">
      <c r="A19579" s="4"/>
    </row>
    <row r="19580" spans="1:1" hidden="1">
      <c r="A19580" s="4"/>
    </row>
    <row r="19581" spans="1:1" hidden="1">
      <c r="A19581" s="4"/>
    </row>
    <row r="19582" spans="1:1" hidden="1">
      <c r="A19582" s="4"/>
    </row>
    <row r="19583" spans="1:1" hidden="1">
      <c r="A19583" s="4"/>
    </row>
    <row r="19584" spans="1:1" hidden="1">
      <c r="A19584" s="4"/>
    </row>
    <row r="19585" spans="1:1" hidden="1">
      <c r="A19585" s="4"/>
    </row>
    <row r="19586" spans="1:1" hidden="1">
      <c r="A19586" s="4"/>
    </row>
    <row r="19587" spans="1:1" hidden="1">
      <c r="A19587" s="4"/>
    </row>
    <row r="19588" spans="1:1" hidden="1">
      <c r="A19588" s="4"/>
    </row>
    <row r="19589" spans="1:1" hidden="1">
      <c r="A19589" s="4"/>
    </row>
    <row r="19590" spans="1:1" hidden="1">
      <c r="A19590" s="4"/>
    </row>
    <row r="19591" spans="1:1" hidden="1">
      <c r="A19591" s="4"/>
    </row>
    <row r="19592" spans="1:1" hidden="1">
      <c r="A19592" s="4"/>
    </row>
    <row r="19593" spans="1:1" hidden="1">
      <c r="A19593" s="4"/>
    </row>
    <row r="19594" spans="1:1" hidden="1">
      <c r="A19594" s="4"/>
    </row>
    <row r="19595" spans="1:1" hidden="1">
      <c r="A19595" s="4"/>
    </row>
    <row r="19596" spans="1:1" hidden="1">
      <c r="A19596" s="4"/>
    </row>
    <row r="19597" spans="1:1" hidden="1">
      <c r="A19597" s="4"/>
    </row>
    <row r="19598" spans="1:1" hidden="1">
      <c r="A19598" s="4"/>
    </row>
    <row r="19599" spans="1:1" hidden="1">
      <c r="A19599" s="4"/>
    </row>
    <row r="19600" spans="1:1" hidden="1">
      <c r="A19600" s="4"/>
    </row>
    <row r="19601" spans="1:1" hidden="1">
      <c r="A19601" s="4"/>
    </row>
    <row r="19602" spans="1:1" hidden="1">
      <c r="A19602" s="4"/>
    </row>
    <row r="19603" spans="1:1" hidden="1">
      <c r="A19603" s="4"/>
    </row>
    <row r="19604" spans="1:1" hidden="1">
      <c r="A19604" s="4"/>
    </row>
    <row r="19605" spans="1:1" hidden="1">
      <c r="A19605" s="4"/>
    </row>
    <row r="19606" spans="1:1" hidden="1">
      <c r="A19606" s="4"/>
    </row>
    <row r="19607" spans="1:1" hidden="1">
      <c r="A19607" s="4"/>
    </row>
    <row r="19608" spans="1:1" hidden="1">
      <c r="A19608" s="4"/>
    </row>
    <row r="19609" spans="1:1" hidden="1">
      <c r="A19609" s="4"/>
    </row>
    <row r="19610" spans="1:1" hidden="1">
      <c r="A19610" s="4"/>
    </row>
    <row r="19611" spans="1:1" hidden="1">
      <c r="A19611" s="4"/>
    </row>
    <row r="19612" spans="1:1" hidden="1">
      <c r="A19612" s="4"/>
    </row>
    <row r="19613" spans="1:1" hidden="1">
      <c r="A19613" s="4"/>
    </row>
    <row r="19614" spans="1:1" hidden="1">
      <c r="A19614" s="4"/>
    </row>
    <row r="19615" spans="1:1" hidden="1">
      <c r="A19615" s="4"/>
    </row>
    <row r="19616" spans="1:1" hidden="1">
      <c r="A19616" s="4"/>
    </row>
    <row r="19617" spans="1:1" hidden="1">
      <c r="A19617" s="4"/>
    </row>
    <row r="19618" spans="1:1" hidden="1">
      <c r="A19618" s="4"/>
    </row>
    <row r="19619" spans="1:1" hidden="1">
      <c r="A19619" s="4"/>
    </row>
    <row r="19620" spans="1:1" hidden="1">
      <c r="A19620" s="4"/>
    </row>
    <row r="19621" spans="1:1" hidden="1">
      <c r="A19621" s="4"/>
    </row>
    <row r="19622" spans="1:1" hidden="1">
      <c r="A19622" s="4"/>
    </row>
    <row r="19623" spans="1:1" hidden="1">
      <c r="A19623" s="4"/>
    </row>
    <row r="19624" spans="1:1" hidden="1">
      <c r="A19624" s="4"/>
    </row>
    <row r="19625" spans="1:1" hidden="1">
      <c r="A19625" s="4"/>
    </row>
    <row r="19626" spans="1:1" hidden="1">
      <c r="A19626" s="4"/>
    </row>
    <row r="19627" spans="1:1" hidden="1">
      <c r="A19627" s="4"/>
    </row>
    <row r="19628" spans="1:1" hidden="1">
      <c r="A19628" s="4"/>
    </row>
    <row r="19629" spans="1:1" hidden="1">
      <c r="A19629" s="4"/>
    </row>
    <row r="19630" spans="1:1" hidden="1">
      <c r="A19630" s="4"/>
    </row>
    <row r="19631" spans="1:1" hidden="1">
      <c r="A19631" s="4"/>
    </row>
    <row r="19632" spans="1:1" hidden="1">
      <c r="A19632" s="4"/>
    </row>
    <row r="19633" spans="1:1" hidden="1">
      <c r="A19633" s="4"/>
    </row>
    <row r="19634" spans="1:1" hidden="1">
      <c r="A19634" s="4"/>
    </row>
    <row r="19635" spans="1:1" hidden="1">
      <c r="A19635" s="4"/>
    </row>
    <row r="19636" spans="1:1" hidden="1">
      <c r="A19636" s="4"/>
    </row>
    <row r="19637" spans="1:1" hidden="1">
      <c r="A19637" s="4"/>
    </row>
    <row r="19638" spans="1:1" hidden="1">
      <c r="A19638" s="4"/>
    </row>
    <row r="19639" spans="1:1" hidden="1">
      <c r="A19639" s="4"/>
    </row>
    <row r="19640" spans="1:1" hidden="1">
      <c r="A19640" s="4"/>
    </row>
    <row r="19641" spans="1:1" hidden="1">
      <c r="A19641" s="4"/>
    </row>
    <row r="19642" spans="1:1" hidden="1">
      <c r="A19642" s="4"/>
    </row>
    <row r="19643" spans="1:1" hidden="1">
      <c r="A19643" s="4"/>
    </row>
    <row r="19644" spans="1:1" hidden="1">
      <c r="A19644" s="4"/>
    </row>
    <row r="19645" spans="1:1" hidden="1">
      <c r="A19645" s="4"/>
    </row>
    <row r="19646" spans="1:1" hidden="1">
      <c r="A19646" s="4"/>
    </row>
    <row r="19647" spans="1:1" hidden="1">
      <c r="A19647" s="4"/>
    </row>
    <row r="19648" spans="1:1" hidden="1">
      <c r="A19648" s="4"/>
    </row>
    <row r="19649" spans="1:1" hidden="1">
      <c r="A19649" s="4"/>
    </row>
    <row r="19650" spans="1:1" hidden="1">
      <c r="A19650" s="4"/>
    </row>
    <row r="19651" spans="1:1" hidden="1">
      <c r="A19651" s="4"/>
    </row>
    <row r="19652" spans="1:1" hidden="1">
      <c r="A19652" s="4"/>
    </row>
    <row r="19653" spans="1:1" hidden="1">
      <c r="A19653" s="4"/>
    </row>
    <row r="19654" spans="1:1" hidden="1">
      <c r="A19654" s="4"/>
    </row>
    <row r="19655" spans="1:1" hidden="1">
      <c r="A19655" s="4"/>
    </row>
    <row r="19656" spans="1:1" hidden="1">
      <c r="A19656" s="4"/>
    </row>
    <row r="19657" spans="1:1" hidden="1">
      <c r="A19657" s="4"/>
    </row>
    <row r="19658" spans="1:1" hidden="1">
      <c r="A19658" s="4"/>
    </row>
    <row r="19659" spans="1:1" hidden="1">
      <c r="A19659" s="4"/>
    </row>
    <row r="19660" spans="1:1" hidden="1">
      <c r="A19660" s="4"/>
    </row>
    <row r="19661" spans="1:1" hidden="1">
      <c r="A19661" s="4"/>
    </row>
    <row r="19662" spans="1:1" hidden="1">
      <c r="A19662" s="4"/>
    </row>
    <row r="19663" spans="1:1" hidden="1">
      <c r="A19663" s="4"/>
    </row>
    <row r="19664" spans="1:1" hidden="1">
      <c r="A19664" s="4"/>
    </row>
    <row r="19665" spans="1:1" hidden="1">
      <c r="A19665" s="4"/>
    </row>
    <row r="19666" spans="1:1" hidden="1">
      <c r="A19666" s="4"/>
    </row>
    <row r="19667" spans="1:1" hidden="1">
      <c r="A19667" s="4"/>
    </row>
    <row r="19668" spans="1:1" hidden="1">
      <c r="A19668" s="4"/>
    </row>
    <row r="19669" spans="1:1" hidden="1">
      <c r="A19669" s="4"/>
    </row>
    <row r="19670" spans="1:1" hidden="1">
      <c r="A19670" s="4"/>
    </row>
    <row r="19671" spans="1:1" hidden="1">
      <c r="A19671" s="4"/>
    </row>
    <row r="19672" spans="1:1" hidden="1">
      <c r="A19672" s="4"/>
    </row>
    <row r="19673" spans="1:1" hidden="1">
      <c r="A19673" s="4"/>
    </row>
    <row r="19674" spans="1:1" hidden="1">
      <c r="A19674" s="4"/>
    </row>
    <row r="19675" spans="1:1" hidden="1">
      <c r="A19675" s="4"/>
    </row>
    <row r="19676" spans="1:1" hidden="1">
      <c r="A19676" s="4"/>
    </row>
    <row r="19677" spans="1:1" hidden="1">
      <c r="A19677" s="4"/>
    </row>
    <row r="19678" spans="1:1" hidden="1">
      <c r="A19678" s="4"/>
    </row>
    <row r="19679" spans="1:1" hidden="1">
      <c r="A19679" s="4"/>
    </row>
    <row r="19680" spans="1:1" hidden="1">
      <c r="A19680" s="4"/>
    </row>
    <row r="19681" spans="1:1" hidden="1">
      <c r="A19681" s="4"/>
    </row>
    <row r="19682" spans="1:1" hidden="1">
      <c r="A19682" s="4"/>
    </row>
    <row r="19683" spans="1:1" hidden="1">
      <c r="A19683" s="4"/>
    </row>
    <row r="19684" spans="1:1" hidden="1">
      <c r="A19684" s="4"/>
    </row>
    <row r="19685" spans="1:1" hidden="1">
      <c r="A19685" s="4"/>
    </row>
    <row r="19686" spans="1:1" hidden="1">
      <c r="A19686" s="4"/>
    </row>
    <row r="19687" spans="1:1" hidden="1">
      <c r="A19687" s="4"/>
    </row>
    <row r="19688" spans="1:1" hidden="1">
      <c r="A19688" s="4"/>
    </row>
    <row r="19689" spans="1:1" hidden="1">
      <c r="A19689" s="4"/>
    </row>
    <row r="19690" spans="1:1" hidden="1">
      <c r="A19690" s="4"/>
    </row>
    <row r="19691" spans="1:1" hidden="1">
      <c r="A19691" s="4"/>
    </row>
    <row r="19692" spans="1:1" hidden="1">
      <c r="A19692" s="4"/>
    </row>
    <row r="19693" spans="1:1" hidden="1">
      <c r="A19693" s="4"/>
    </row>
    <row r="19694" spans="1:1" hidden="1">
      <c r="A19694" s="4"/>
    </row>
    <row r="19695" spans="1:1" hidden="1">
      <c r="A19695" s="4"/>
    </row>
    <row r="19696" spans="1:1" hidden="1">
      <c r="A19696" s="4"/>
    </row>
    <row r="19697" spans="1:1" hidden="1">
      <c r="A19697" s="4"/>
    </row>
    <row r="19698" spans="1:1" hidden="1">
      <c r="A19698" s="4"/>
    </row>
    <row r="19699" spans="1:1" hidden="1">
      <c r="A19699" s="4"/>
    </row>
    <row r="19700" spans="1:1" hidden="1">
      <c r="A19700" s="4"/>
    </row>
    <row r="19701" spans="1:1" hidden="1">
      <c r="A19701" s="4"/>
    </row>
    <row r="19702" spans="1:1" hidden="1">
      <c r="A19702" s="4"/>
    </row>
    <row r="19703" spans="1:1" hidden="1">
      <c r="A19703" s="4"/>
    </row>
    <row r="19704" spans="1:1" hidden="1">
      <c r="A19704" s="4"/>
    </row>
    <row r="19705" spans="1:1" hidden="1">
      <c r="A19705" s="4"/>
    </row>
    <row r="19706" spans="1:1" hidden="1">
      <c r="A19706" s="4"/>
    </row>
    <row r="19707" spans="1:1" hidden="1">
      <c r="A19707" s="4"/>
    </row>
    <row r="19708" spans="1:1" hidden="1">
      <c r="A19708" s="4"/>
    </row>
    <row r="19709" spans="1:1" hidden="1">
      <c r="A19709" s="4"/>
    </row>
    <row r="19710" spans="1:1" hidden="1">
      <c r="A19710" s="4"/>
    </row>
    <row r="19711" spans="1:1" hidden="1">
      <c r="A19711" s="4"/>
    </row>
    <row r="19712" spans="1:1" hidden="1">
      <c r="A19712" s="4"/>
    </row>
    <row r="19713" spans="1:1" hidden="1">
      <c r="A19713" s="4"/>
    </row>
    <row r="19714" spans="1:1" hidden="1">
      <c r="A19714" s="4"/>
    </row>
    <row r="19715" spans="1:1" hidden="1">
      <c r="A19715" s="4"/>
    </row>
    <row r="19716" spans="1:1" hidden="1">
      <c r="A19716" s="4"/>
    </row>
    <row r="19717" spans="1:1" hidden="1">
      <c r="A19717" s="4"/>
    </row>
    <row r="19718" spans="1:1" hidden="1">
      <c r="A19718" s="4"/>
    </row>
    <row r="19719" spans="1:1" hidden="1">
      <c r="A19719" s="4"/>
    </row>
    <row r="19720" spans="1:1" hidden="1">
      <c r="A19720" s="4"/>
    </row>
    <row r="19721" spans="1:1" hidden="1">
      <c r="A19721" s="4"/>
    </row>
    <row r="19722" spans="1:1" hidden="1">
      <c r="A19722" s="4"/>
    </row>
    <row r="19723" spans="1:1" hidden="1">
      <c r="A19723" s="4"/>
    </row>
    <row r="19724" spans="1:1" hidden="1">
      <c r="A19724" s="4"/>
    </row>
    <row r="19725" spans="1:1" hidden="1">
      <c r="A19725" s="4"/>
    </row>
    <row r="19726" spans="1:1" hidden="1">
      <c r="A19726" s="4"/>
    </row>
    <row r="19727" spans="1:1" hidden="1">
      <c r="A19727" s="4"/>
    </row>
    <row r="19728" spans="1:1" hidden="1">
      <c r="A19728" s="4"/>
    </row>
    <row r="19729" spans="1:1" hidden="1">
      <c r="A19729" s="4"/>
    </row>
    <row r="19730" spans="1:1" hidden="1">
      <c r="A19730" s="4"/>
    </row>
    <row r="19731" spans="1:1" hidden="1">
      <c r="A19731" s="4"/>
    </row>
    <row r="19732" spans="1:1" hidden="1">
      <c r="A19732" s="4"/>
    </row>
    <row r="19733" spans="1:1" hidden="1">
      <c r="A19733" s="4"/>
    </row>
    <row r="19734" spans="1:1" hidden="1">
      <c r="A19734" s="4"/>
    </row>
    <row r="19735" spans="1:1" hidden="1">
      <c r="A19735" s="4"/>
    </row>
    <row r="19736" spans="1:1" hidden="1">
      <c r="A19736" s="4"/>
    </row>
    <row r="19737" spans="1:1" hidden="1">
      <c r="A19737" s="4"/>
    </row>
    <row r="19738" spans="1:1" hidden="1">
      <c r="A19738" s="4"/>
    </row>
    <row r="19739" spans="1:1" hidden="1">
      <c r="A19739" s="4"/>
    </row>
    <row r="19740" spans="1:1" hidden="1">
      <c r="A19740" s="4"/>
    </row>
    <row r="19741" spans="1:1" hidden="1">
      <c r="A19741" s="4"/>
    </row>
    <row r="19742" spans="1:1" hidden="1">
      <c r="A19742" s="4"/>
    </row>
    <row r="19743" spans="1:1" hidden="1">
      <c r="A19743" s="4"/>
    </row>
    <row r="19744" spans="1:1" hidden="1">
      <c r="A19744" s="4"/>
    </row>
    <row r="19745" spans="1:1" hidden="1">
      <c r="A19745" s="4"/>
    </row>
    <row r="19746" spans="1:1" hidden="1">
      <c r="A19746" s="4"/>
    </row>
    <row r="19747" spans="1:1" hidden="1">
      <c r="A19747" s="4"/>
    </row>
    <row r="19748" spans="1:1" hidden="1">
      <c r="A19748" s="4"/>
    </row>
    <row r="19749" spans="1:1" hidden="1">
      <c r="A19749" s="4"/>
    </row>
    <row r="19750" spans="1:1" hidden="1">
      <c r="A19750" s="4"/>
    </row>
    <row r="19751" spans="1:1" hidden="1">
      <c r="A19751" s="4"/>
    </row>
    <row r="19752" spans="1:1" hidden="1">
      <c r="A19752" s="4"/>
    </row>
    <row r="19753" spans="1:1" hidden="1">
      <c r="A19753" s="4"/>
    </row>
    <row r="19754" spans="1:1" hidden="1">
      <c r="A19754" s="4"/>
    </row>
    <row r="19755" spans="1:1" hidden="1">
      <c r="A19755" s="4"/>
    </row>
    <row r="19756" spans="1:1" hidden="1">
      <c r="A19756" s="4"/>
    </row>
    <row r="19757" spans="1:1" hidden="1">
      <c r="A19757" s="4"/>
    </row>
    <row r="19758" spans="1:1" hidden="1">
      <c r="A19758" s="4"/>
    </row>
    <row r="19759" spans="1:1" hidden="1">
      <c r="A19759" s="4"/>
    </row>
    <row r="19760" spans="1:1" hidden="1">
      <c r="A19760" s="4"/>
    </row>
    <row r="19761" spans="1:1" hidden="1">
      <c r="A19761" s="4"/>
    </row>
    <row r="19762" spans="1:1" hidden="1">
      <c r="A19762" s="4"/>
    </row>
    <row r="19763" spans="1:1" hidden="1">
      <c r="A19763" s="4"/>
    </row>
    <row r="19764" spans="1:1" hidden="1">
      <c r="A19764" s="4"/>
    </row>
    <row r="19765" spans="1:1" hidden="1">
      <c r="A19765" s="4"/>
    </row>
    <row r="19766" spans="1:1" hidden="1">
      <c r="A19766" s="4"/>
    </row>
    <row r="19767" spans="1:1" hidden="1">
      <c r="A19767" s="4"/>
    </row>
    <row r="19768" spans="1:1" hidden="1">
      <c r="A19768" s="4"/>
    </row>
    <row r="19769" spans="1:1" hidden="1">
      <c r="A19769" s="4"/>
    </row>
    <row r="19770" spans="1:1" hidden="1">
      <c r="A19770" s="4"/>
    </row>
    <row r="19771" spans="1:1" hidden="1">
      <c r="A19771" s="4"/>
    </row>
    <row r="19772" spans="1:1" hidden="1">
      <c r="A19772" s="4"/>
    </row>
    <row r="19773" spans="1:1" hidden="1">
      <c r="A19773" s="4"/>
    </row>
    <row r="19774" spans="1:1" hidden="1">
      <c r="A19774" s="4"/>
    </row>
    <row r="19775" spans="1:1" hidden="1">
      <c r="A19775" s="4"/>
    </row>
    <row r="19776" spans="1:1" hidden="1">
      <c r="A19776" s="4"/>
    </row>
    <row r="19777" spans="1:1" hidden="1">
      <c r="A19777" s="4"/>
    </row>
    <row r="19778" spans="1:1" hidden="1">
      <c r="A19778" s="4"/>
    </row>
    <row r="19779" spans="1:1" hidden="1">
      <c r="A19779" s="4"/>
    </row>
    <row r="19780" spans="1:1" hidden="1">
      <c r="A19780" s="4"/>
    </row>
    <row r="19781" spans="1:1" hidden="1">
      <c r="A19781" s="4"/>
    </row>
    <row r="19782" spans="1:1" hidden="1">
      <c r="A19782" s="4"/>
    </row>
    <row r="19783" spans="1:1" hidden="1">
      <c r="A19783" s="4"/>
    </row>
    <row r="19784" spans="1:1" hidden="1">
      <c r="A19784" s="4"/>
    </row>
    <row r="19785" spans="1:1" hidden="1">
      <c r="A19785" s="4"/>
    </row>
    <row r="19786" spans="1:1" hidden="1">
      <c r="A19786" s="4"/>
    </row>
    <row r="19787" spans="1:1" hidden="1">
      <c r="A19787" s="4"/>
    </row>
    <row r="19788" spans="1:1" hidden="1">
      <c r="A19788" s="4"/>
    </row>
    <row r="19789" spans="1:1" hidden="1">
      <c r="A19789" s="4"/>
    </row>
    <row r="19790" spans="1:1" hidden="1">
      <c r="A19790" s="4"/>
    </row>
    <row r="19791" spans="1:1" hidden="1">
      <c r="A19791" s="4"/>
    </row>
    <row r="19792" spans="1:1" hidden="1">
      <c r="A19792" s="4"/>
    </row>
    <row r="19793" spans="1:1" hidden="1">
      <c r="A19793" s="4"/>
    </row>
    <row r="19794" spans="1:1" hidden="1">
      <c r="A19794" s="4"/>
    </row>
    <row r="19795" spans="1:1" hidden="1">
      <c r="A19795" s="4"/>
    </row>
    <row r="19796" spans="1:1" hidden="1">
      <c r="A19796" s="4"/>
    </row>
    <row r="19797" spans="1:1" hidden="1">
      <c r="A19797" s="4"/>
    </row>
    <row r="19798" spans="1:1" hidden="1">
      <c r="A19798" s="4"/>
    </row>
    <row r="19799" spans="1:1" hidden="1">
      <c r="A19799" s="4"/>
    </row>
    <row r="19800" spans="1:1" hidden="1">
      <c r="A19800" s="4"/>
    </row>
    <row r="19801" spans="1:1" hidden="1">
      <c r="A19801" s="4"/>
    </row>
    <row r="19802" spans="1:1" hidden="1">
      <c r="A19802" s="4"/>
    </row>
    <row r="19803" spans="1:1" hidden="1">
      <c r="A19803" s="4"/>
    </row>
    <row r="19804" spans="1:1" hidden="1">
      <c r="A19804" s="4"/>
    </row>
    <row r="19805" spans="1:1" hidden="1">
      <c r="A19805" s="4"/>
    </row>
    <row r="19806" spans="1:1" hidden="1">
      <c r="A19806" s="4"/>
    </row>
    <row r="19807" spans="1:1" hidden="1">
      <c r="A19807" s="4"/>
    </row>
    <row r="19808" spans="1:1" hidden="1">
      <c r="A19808" s="4"/>
    </row>
    <row r="19809" spans="1:1" hidden="1">
      <c r="A19809" s="4"/>
    </row>
    <row r="19810" spans="1:1" hidden="1">
      <c r="A19810" s="4"/>
    </row>
    <row r="19811" spans="1:1" hidden="1">
      <c r="A19811" s="4"/>
    </row>
    <row r="19812" spans="1:1" hidden="1">
      <c r="A19812" s="4"/>
    </row>
    <row r="19813" spans="1:1" hidden="1">
      <c r="A19813" s="4"/>
    </row>
    <row r="19814" spans="1:1" hidden="1">
      <c r="A19814" s="4"/>
    </row>
    <row r="19815" spans="1:1" hidden="1">
      <c r="A19815" s="4"/>
    </row>
    <row r="19816" spans="1:1" hidden="1">
      <c r="A19816" s="4"/>
    </row>
    <row r="19817" spans="1:1" hidden="1">
      <c r="A19817" s="4"/>
    </row>
    <row r="19818" spans="1:1" hidden="1">
      <c r="A19818" s="4"/>
    </row>
    <row r="19819" spans="1:1" hidden="1">
      <c r="A19819" s="4"/>
    </row>
    <row r="19820" spans="1:1" hidden="1">
      <c r="A19820" s="4"/>
    </row>
    <row r="19821" spans="1:1" hidden="1">
      <c r="A19821" s="4"/>
    </row>
    <row r="19822" spans="1:1" hidden="1">
      <c r="A19822" s="4"/>
    </row>
    <row r="19823" spans="1:1" hidden="1">
      <c r="A19823" s="4"/>
    </row>
    <row r="19824" spans="1:1" hidden="1">
      <c r="A19824" s="4"/>
    </row>
    <row r="19825" spans="1:1" hidden="1">
      <c r="A19825" s="4"/>
    </row>
    <row r="19826" spans="1:1" hidden="1">
      <c r="A19826" s="4"/>
    </row>
    <row r="19827" spans="1:1" hidden="1">
      <c r="A19827" s="4"/>
    </row>
    <row r="19828" spans="1:1" hidden="1">
      <c r="A19828" s="4"/>
    </row>
    <row r="19829" spans="1:1" hidden="1">
      <c r="A19829" s="4"/>
    </row>
    <row r="19830" spans="1:1" hidden="1">
      <c r="A19830" s="4"/>
    </row>
    <row r="19831" spans="1:1" hidden="1">
      <c r="A19831" s="4"/>
    </row>
    <row r="19832" spans="1:1" hidden="1">
      <c r="A19832" s="4"/>
    </row>
    <row r="19833" spans="1:1" hidden="1">
      <c r="A19833" s="4"/>
    </row>
    <row r="19834" spans="1:1" hidden="1">
      <c r="A19834" s="4"/>
    </row>
    <row r="19835" spans="1:1" hidden="1">
      <c r="A19835" s="4"/>
    </row>
    <row r="19836" spans="1:1" hidden="1">
      <c r="A19836" s="4"/>
    </row>
    <row r="19837" spans="1:1" hidden="1">
      <c r="A19837" s="4"/>
    </row>
    <row r="19838" spans="1:1" hidden="1">
      <c r="A19838" s="4"/>
    </row>
    <row r="19839" spans="1:1" hidden="1">
      <c r="A19839" s="4"/>
    </row>
    <row r="19840" spans="1:1" hidden="1">
      <c r="A19840" s="4"/>
    </row>
    <row r="19841" spans="1:1" hidden="1">
      <c r="A19841" s="4"/>
    </row>
    <row r="19842" spans="1:1" hidden="1">
      <c r="A19842" s="4"/>
    </row>
    <row r="19843" spans="1:1" hidden="1">
      <c r="A19843" s="4"/>
    </row>
    <row r="19844" spans="1:1" hidden="1">
      <c r="A19844" s="4"/>
    </row>
    <row r="19845" spans="1:1" hidden="1">
      <c r="A19845" s="4"/>
    </row>
    <row r="19846" spans="1:1" hidden="1">
      <c r="A19846" s="4"/>
    </row>
    <row r="19847" spans="1:1" hidden="1">
      <c r="A19847" s="4"/>
    </row>
    <row r="19848" spans="1:1" hidden="1">
      <c r="A19848" s="4"/>
    </row>
    <row r="19849" spans="1:1" hidden="1">
      <c r="A19849" s="4"/>
    </row>
    <row r="19850" spans="1:1" hidden="1">
      <c r="A19850" s="4"/>
    </row>
    <row r="19851" spans="1:1" hidden="1">
      <c r="A19851" s="4"/>
    </row>
    <row r="19852" spans="1:1" hidden="1">
      <c r="A19852" s="4"/>
    </row>
    <row r="19853" spans="1:1" hidden="1">
      <c r="A19853" s="4"/>
    </row>
    <row r="19854" spans="1:1" hidden="1">
      <c r="A19854" s="4"/>
    </row>
    <row r="19855" spans="1:1" hidden="1">
      <c r="A19855" s="4"/>
    </row>
    <row r="19856" spans="1:1" hidden="1">
      <c r="A19856" s="4"/>
    </row>
    <row r="19857" spans="1:1" hidden="1">
      <c r="A19857" s="4"/>
    </row>
    <row r="19858" spans="1:1" hidden="1">
      <c r="A19858" s="4"/>
    </row>
    <row r="19859" spans="1:1" hidden="1">
      <c r="A19859" s="4"/>
    </row>
    <row r="19860" spans="1:1" hidden="1">
      <c r="A19860" s="4"/>
    </row>
    <row r="19861" spans="1:1" hidden="1">
      <c r="A19861" s="4"/>
    </row>
    <row r="19862" spans="1:1" hidden="1">
      <c r="A19862" s="4"/>
    </row>
    <row r="19863" spans="1:1" hidden="1">
      <c r="A19863" s="4"/>
    </row>
    <row r="19864" spans="1:1" hidden="1">
      <c r="A19864" s="4"/>
    </row>
    <row r="19865" spans="1:1" hidden="1">
      <c r="A19865" s="4"/>
    </row>
    <row r="19866" spans="1:1" hidden="1">
      <c r="A19866" s="4"/>
    </row>
    <row r="19867" spans="1:1" hidden="1">
      <c r="A19867" s="4"/>
    </row>
    <row r="19868" spans="1:1" hidden="1">
      <c r="A19868" s="4"/>
    </row>
    <row r="19869" spans="1:1" hidden="1">
      <c r="A19869" s="4"/>
    </row>
    <row r="19870" spans="1:1" hidden="1">
      <c r="A19870" s="4"/>
    </row>
    <row r="19871" spans="1:1" hidden="1">
      <c r="A19871" s="4"/>
    </row>
    <row r="19872" spans="1:1" hidden="1">
      <c r="A19872" s="4"/>
    </row>
    <row r="19873" spans="1:1" hidden="1">
      <c r="A19873" s="4"/>
    </row>
    <row r="19874" spans="1:1" hidden="1">
      <c r="A19874" s="4"/>
    </row>
    <row r="19875" spans="1:1" hidden="1">
      <c r="A19875" s="4"/>
    </row>
    <row r="19876" spans="1:1" hidden="1">
      <c r="A19876" s="4"/>
    </row>
    <row r="19877" spans="1:1" hidden="1">
      <c r="A19877" s="4"/>
    </row>
    <row r="19878" spans="1:1" hidden="1">
      <c r="A19878" s="4"/>
    </row>
    <row r="19879" spans="1:1" hidden="1">
      <c r="A19879" s="4"/>
    </row>
    <row r="19880" spans="1:1" hidden="1">
      <c r="A19880" s="4"/>
    </row>
    <row r="19881" spans="1:1" hidden="1">
      <c r="A19881" s="4"/>
    </row>
    <row r="19882" spans="1:1" hidden="1">
      <c r="A19882" s="4"/>
    </row>
    <row r="19883" spans="1:1" hidden="1">
      <c r="A19883" s="4"/>
    </row>
    <row r="19884" spans="1:1" hidden="1">
      <c r="A19884" s="4"/>
    </row>
    <row r="19885" spans="1:1" hidden="1">
      <c r="A19885" s="4"/>
    </row>
    <row r="19886" spans="1:1" hidden="1">
      <c r="A19886" s="4"/>
    </row>
    <row r="19887" spans="1:1" hidden="1">
      <c r="A19887" s="4"/>
    </row>
    <row r="19888" spans="1:1" hidden="1">
      <c r="A19888" s="4"/>
    </row>
    <row r="19889" spans="1:1" hidden="1">
      <c r="A19889" s="4"/>
    </row>
    <row r="19890" spans="1:1" hidden="1">
      <c r="A19890" s="4"/>
    </row>
    <row r="19891" spans="1:1" hidden="1">
      <c r="A19891" s="4"/>
    </row>
    <row r="19892" spans="1:1" hidden="1">
      <c r="A19892" s="4"/>
    </row>
    <row r="19893" spans="1:1" hidden="1">
      <c r="A19893" s="4"/>
    </row>
    <row r="19894" spans="1:1" hidden="1">
      <c r="A19894" s="4"/>
    </row>
    <row r="19895" spans="1:1" hidden="1">
      <c r="A19895" s="4"/>
    </row>
    <row r="19896" spans="1:1" hidden="1">
      <c r="A19896" s="4"/>
    </row>
    <row r="19897" spans="1:1" hidden="1">
      <c r="A19897" s="4"/>
    </row>
    <row r="19898" spans="1:1" hidden="1">
      <c r="A19898" s="4"/>
    </row>
    <row r="19899" spans="1:1" hidden="1">
      <c r="A19899" s="4"/>
    </row>
    <row r="19900" spans="1:1" hidden="1">
      <c r="A19900" s="4"/>
    </row>
    <row r="19901" spans="1:1" hidden="1">
      <c r="A19901" s="4"/>
    </row>
    <row r="19902" spans="1:1" hidden="1">
      <c r="A19902" s="4"/>
    </row>
    <row r="19903" spans="1:1" hidden="1">
      <c r="A19903" s="4"/>
    </row>
    <row r="19904" spans="1:1" hidden="1">
      <c r="A19904" s="4"/>
    </row>
    <row r="19905" spans="1:1" hidden="1">
      <c r="A19905" s="4"/>
    </row>
    <row r="19906" spans="1:1" hidden="1">
      <c r="A19906" s="4"/>
    </row>
    <row r="19907" spans="1:1" hidden="1">
      <c r="A19907" s="4"/>
    </row>
    <row r="19908" spans="1:1" hidden="1">
      <c r="A19908" s="4"/>
    </row>
    <row r="19909" spans="1:1" hidden="1">
      <c r="A19909" s="4"/>
    </row>
    <row r="19910" spans="1:1" hidden="1">
      <c r="A19910" s="4"/>
    </row>
    <row r="19911" spans="1:1" hidden="1">
      <c r="A19911" s="4"/>
    </row>
    <row r="19912" spans="1:1" hidden="1">
      <c r="A19912" s="4"/>
    </row>
    <row r="19913" spans="1:1" hidden="1">
      <c r="A19913" s="4"/>
    </row>
    <row r="19914" spans="1:1" hidden="1">
      <c r="A19914" s="4"/>
    </row>
    <row r="19915" spans="1:1" hidden="1">
      <c r="A19915" s="4"/>
    </row>
    <row r="19916" spans="1:1" hidden="1">
      <c r="A19916" s="4"/>
    </row>
    <row r="19917" spans="1:1" hidden="1">
      <c r="A19917" s="4"/>
    </row>
    <row r="19918" spans="1:1" hidden="1">
      <c r="A19918" s="4"/>
    </row>
    <row r="19919" spans="1:1" hidden="1">
      <c r="A19919" s="4"/>
    </row>
    <row r="19920" spans="1:1" hidden="1">
      <c r="A19920" s="4"/>
    </row>
    <row r="19921" spans="1:1" hidden="1">
      <c r="A19921" s="4"/>
    </row>
    <row r="19922" spans="1:1" hidden="1">
      <c r="A19922" s="4"/>
    </row>
    <row r="19923" spans="1:1" hidden="1">
      <c r="A19923" s="4"/>
    </row>
    <row r="19924" spans="1:1" hidden="1">
      <c r="A19924" s="4"/>
    </row>
    <row r="19925" spans="1:1" hidden="1">
      <c r="A19925" s="4"/>
    </row>
    <row r="19926" spans="1:1" hidden="1">
      <c r="A19926" s="4"/>
    </row>
    <row r="19927" spans="1:1" hidden="1">
      <c r="A19927" s="4"/>
    </row>
    <row r="19928" spans="1:1" hidden="1">
      <c r="A19928" s="4"/>
    </row>
    <row r="19929" spans="1:1" hidden="1">
      <c r="A19929" s="4"/>
    </row>
    <row r="19930" spans="1:1" hidden="1">
      <c r="A19930" s="4"/>
    </row>
    <row r="19931" spans="1:1" hidden="1">
      <c r="A19931" s="4"/>
    </row>
    <row r="19932" spans="1:1" hidden="1">
      <c r="A19932" s="4"/>
    </row>
    <row r="19933" spans="1:1" hidden="1">
      <c r="A19933" s="4"/>
    </row>
    <row r="19934" spans="1:1" hidden="1">
      <c r="A19934" s="4"/>
    </row>
    <row r="19935" spans="1:1" hidden="1">
      <c r="A19935" s="4"/>
    </row>
    <row r="19936" spans="1:1" hidden="1">
      <c r="A19936" s="4"/>
    </row>
    <row r="19937" spans="1:1" hidden="1">
      <c r="A19937" s="4"/>
    </row>
    <row r="19938" spans="1:1" hidden="1">
      <c r="A19938" s="4"/>
    </row>
    <row r="19939" spans="1:1" hidden="1">
      <c r="A19939" s="4"/>
    </row>
    <row r="19940" spans="1:1" hidden="1">
      <c r="A19940" s="4"/>
    </row>
    <row r="19941" spans="1:1" hidden="1">
      <c r="A19941" s="4"/>
    </row>
    <row r="19942" spans="1:1" hidden="1">
      <c r="A19942" s="4"/>
    </row>
    <row r="19943" spans="1:1" hidden="1">
      <c r="A19943" s="4"/>
    </row>
    <row r="19944" spans="1:1" hidden="1">
      <c r="A19944" s="4"/>
    </row>
    <row r="19945" spans="1:1" hidden="1">
      <c r="A19945" s="4"/>
    </row>
    <row r="19946" spans="1:1" hidden="1">
      <c r="A19946" s="4"/>
    </row>
    <row r="19947" spans="1:1" hidden="1">
      <c r="A19947" s="4"/>
    </row>
    <row r="19948" spans="1:1" hidden="1">
      <c r="A19948" s="4"/>
    </row>
    <row r="19949" spans="1:1" hidden="1">
      <c r="A19949" s="4"/>
    </row>
    <row r="19950" spans="1:1" hidden="1">
      <c r="A19950" s="4"/>
    </row>
    <row r="19951" spans="1:1" hidden="1">
      <c r="A19951" s="4"/>
    </row>
    <row r="19952" spans="1:1" hidden="1">
      <c r="A19952" s="4"/>
    </row>
    <row r="19953" spans="1:1" hidden="1">
      <c r="A19953" s="4"/>
    </row>
    <row r="19954" spans="1:1" hidden="1">
      <c r="A19954" s="4"/>
    </row>
    <row r="19955" spans="1:1" hidden="1">
      <c r="A19955" s="4"/>
    </row>
    <row r="19956" spans="1:1" hidden="1">
      <c r="A19956" s="4"/>
    </row>
    <row r="19957" spans="1:1" hidden="1">
      <c r="A19957" s="4"/>
    </row>
    <row r="19958" spans="1:1" hidden="1">
      <c r="A19958" s="4"/>
    </row>
    <row r="19959" spans="1:1" hidden="1">
      <c r="A19959" s="4"/>
    </row>
    <row r="19960" spans="1:1" hidden="1">
      <c r="A19960" s="4"/>
    </row>
    <row r="19961" spans="1:1" hidden="1">
      <c r="A19961" s="4"/>
    </row>
    <row r="19962" spans="1:1" hidden="1">
      <c r="A19962" s="4"/>
    </row>
    <row r="19963" spans="1:1" hidden="1">
      <c r="A19963" s="4"/>
    </row>
    <row r="19964" spans="1:1" hidden="1">
      <c r="A19964" s="4"/>
    </row>
    <row r="19965" spans="1:1" hidden="1">
      <c r="A19965" s="4"/>
    </row>
    <row r="19966" spans="1:1" hidden="1">
      <c r="A19966" s="4"/>
    </row>
    <row r="19967" spans="1:1" hidden="1">
      <c r="A19967" s="4"/>
    </row>
    <row r="19968" spans="1:1" hidden="1">
      <c r="A19968" s="4"/>
    </row>
    <row r="19969" spans="1:1" hidden="1">
      <c r="A19969" s="4"/>
    </row>
    <row r="19970" spans="1:1" hidden="1">
      <c r="A19970" s="4"/>
    </row>
    <row r="19971" spans="1:1" hidden="1">
      <c r="A19971" s="4"/>
    </row>
    <row r="19972" spans="1:1" hidden="1">
      <c r="A19972" s="4"/>
    </row>
    <row r="19973" spans="1:1" hidden="1">
      <c r="A19973" s="4"/>
    </row>
    <row r="19974" spans="1:1" hidden="1">
      <c r="A19974" s="4"/>
    </row>
    <row r="19975" spans="1:1" hidden="1">
      <c r="A19975" s="4"/>
    </row>
    <row r="19976" spans="1:1" hidden="1">
      <c r="A19976" s="4"/>
    </row>
    <row r="19977" spans="1:1" hidden="1">
      <c r="A19977" s="4"/>
    </row>
    <row r="19978" spans="1:1" hidden="1">
      <c r="A19978" s="4"/>
    </row>
    <row r="19979" spans="1:1" hidden="1">
      <c r="A19979" s="4"/>
    </row>
    <row r="19980" spans="1:1" hidden="1">
      <c r="A19980" s="4"/>
    </row>
    <row r="19981" spans="1:1" hidden="1">
      <c r="A19981" s="4"/>
    </row>
    <row r="19982" spans="1:1" hidden="1">
      <c r="A19982" s="4"/>
    </row>
    <row r="19983" spans="1:1" hidden="1">
      <c r="A19983" s="4"/>
    </row>
    <row r="19984" spans="1:1" hidden="1">
      <c r="A19984" s="4"/>
    </row>
    <row r="19985" spans="1:1" hidden="1">
      <c r="A19985" s="4"/>
    </row>
    <row r="19986" spans="1:1" hidden="1">
      <c r="A19986" s="4"/>
    </row>
    <row r="19987" spans="1:1" hidden="1">
      <c r="A19987" s="4"/>
    </row>
    <row r="19988" spans="1:1" hidden="1">
      <c r="A19988" s="4"/>
    </row>
    <row r="19989" spans="1:1" hidden="1">
      <c r="A19989" s="4"/>
    </row>
    <row r="19990" spans="1:1" hidden="1">
      <c r="A19990" s="4"/>
    </row>
    <row r="19991" spans="1:1" hidden="1">
      <c r="A19991" s="4"/>
    </row>
    <row r="19992" spans="1:1" hidden="1">
      <c r="A19992" s="4"/>
    </row>
    <row r="19993" spans="1:1" hidden="1">
      <c r="A19993" s="4"/>
    </row>
    <row r="19994" spans="1:1" hidden="1">
      <c r="A19994" s="4"/>
    </row>
    <row r="19995" spans="1:1" hidden="1">
      <c r="A19995" s="4"/>
    </row>
    <row r="19996" spans="1:1" hidden="1">
      <c r="A19996" s="4"/>
    </row>
    <row r="19997" spans="1:1" hidden="1">
      <c r="A19997" s="4"/>
    </row>
    <row r="19998" spans="1:1" hidden="1">
      <c r="A19998" s="4"/>
    </row>
    <row r="19999" spans="1:1" hidden="1">
      <c r="A19999" s="4"/>
    </row>
    <row r="20000" spans="1:1" hidden="1">
      <c r="A20000" s="4"/>
    </row>
    <row r="20001" spans="1:1" hidden="1">
      <c r="A20001" s="4"/>
    </row>
    <row r="20002" spans="1:1" hidden="1">
      <c r="A20002" s="4"/>
    </row>
    <row r="20003" spans="1:1" hidden="1">
      <c r="A20003" s="4"/>
    </row>
    <row r="20004" spans="1:1" hidden="1">
      <c r="A20004" s="4"/>
    </row>
    <row r="20005" spans="1:1" hidden="1">
      <c r="A20005" s="4"/>
    </row>
    <row r="20006" spans="1:1" hidden="1">
      <c r="A20006" s="4"/>
    </row>
    <row r="20007" spans="1:1" hidden="1">
      <c r="A20007" s="4"/>
    </row>
    <row r="20008" spans="1:1" hidden="1">
      <c r="A20008" s="4"/>
    </row>
    <row r="20009" spans="1:1" hidden="1">
      <c r="A20009" s="4"/>
    </row>
    <row r="20010" spans="1:1" hidden="1">
      <c r="A20010" s="4"/>
    </row>
    <row r="20011" spans="1:1" hidden="1">
      <c r="A20011" s="4"/>
    </row>
    <row r="20012" spans="1:1" hidden="1">
      <c r="A20012" s="4"/>
    </row>
    <row r="20013" spans="1:1" hidden="1">
      <c r="A20013" s="4"/>
    </row>
    <row r="20014" spans="1:1" hidden="1">
      <c r="A20014" s="4"/>
    </row>
    <row r="20015" spans="1:1" hidden="1">
      <c r="A20015" s="4"/>
    </row>
    <row r="20016" spans="1:1" hidden="1">
      <c r="A20016" s="4"/>
    </row>
    <row r="20017" spans="1:1" hidden="1">
      <c r="A20017" s="4"/>
    </row>
    <row r="20018" spans="1:1" hidden="1">
      <c r="A20018" s="4"/>
    </row>
    <row r="20019" spans="1:1" hidden="1">
      <c r="A20019" s="4"/>
    </row>
    <row r="20020" spans="1:1" hidden="1">
      <c r="A20020" s="4"/>
    </row>
    <row r="20021" spans="1:1" hidden="1">
      <c r="A20021" s="4"/>
    </row>
    <row r="20022" spans="1:1" hidden="1">
      <c r="A20022" s="4"/>
    </row>
    <row r="20023" spans="1:1" hidden="1">
      <c r="A20023" s="4"/>
    </row>
    <row r="20024" spans="1:1" hidden="1">
      <c r="A20024" s="4"/>
    </row>
    <row r="20025" spans="1:1" hidden="1">
      <c r="A20025" s="4"/>
    </row>
    <row r="20026" spans="1:1" hidden="1">
      <c r="A20026" s="4"/>
    </row>
    <row r="20027" spans="1:1" hidden="1">
      <c r="A20027" s="4"/>
    </row>
    <row r="20028" spans="1:1" hidden="1">
      <c r="A20028" s="4"/>
    </row>
    <row r="20029" spans="1:1" hidden="1">
      <c r="A20029" s="4"/>
    </row>
    <row r="20030" spans="1:1" hidden="1">
      <c r="A20030" s="4"/>
    </row>
    <row r="20031" spans="1:1" hidden="1">
      <c r="A20031" s="4"/>
    </row>
    <row r="20032" spans="1:1" hidden="1">
      <c r="A20032" s="4"/>
    </row>
    <row r="20033" spans="1:1" hidden="1">
      <c r="A20033" s="4"/>
    </row>
    <row r="20034" spans="1:1" hidden="1">
      <c r="A20034" s="4"/>
    </row>
    <row r="20035" spans="1:1" hidden="1">
      <c r="A20035" s="4"/>
    </row>
    <row r="20036" spans="1:1" hidden="1">
      <c r="A20036" s="4"/>
    </row>
    <row r="20037" spans="1:1" hidden="1">
      <c r="A20037" s="4"/>
    </row>
    <row r="20038" spans="1:1" hidden="1">
      <c r="A20038" s="4"/>
    </row>
    <row r="20039" spans="1:1" hidden="1">
      <c r="A20039" s="4"/>
    </row>
    <row r="20040" spans="1:1" hidden="1">
      <c r="A20040" s="4"/>
    </row>
    <row r="20041" spans="1:1" hidden="1">
      <c r="A20041" s="4"/>
    </row>
    <row r="20042" spans="1:1" hidden="1">
      <c r="A20042" s="4"/>
    </row>
    <row r="20043" spans="1:1" hidden="1">
      <c r="A20043" s="4"/>
    </row>
    <row r="20044" spans="1:1" hidden="1">
      <c r="A20044" s="4"/>
    </row>
    <row r="20045" spans="1:1" hidden="1">
      <c r="A20045" s="4"/>
    </row>
    <row r="20046" spans="1:1" hidden="1">
      <c r="A20046" s="4"/>
    </row>
    <row r="20047" spans="1:1" hidden="1">
      <c r="A20047" s="4"/>
    </row>
    <row r="20048" spans="1:1" hidden="1">
      <c r="A20048" s="4"/>
    </row>
    <row r="20049" spans="1:1" hidden="1">
      <c r="A20049" s="4"/>
    </row>
    <row r="20050" spans="1:1" hidden="1">
      <c r="A20050" s="4"/>
    </row>
    <row r="20051" spans="1:1" hidden="1">
      <c r="A20051" s="4"/>
    </row>
    <row r="20052" spans="1:1" hidden="1">
      <c r="A20052" s="4"/>
    </row>
    <row r="20053" spans="1:1" hidden="1">
      <c r="A20053" s="4"/>
    </row>
    <row r="20054" spans="1:1" hidden="1">
      <c r="A20054" s="4"/>
    </row>
    <row r="20055" spans="1:1" hidden="1">
      <c r="A20055" s="4"/>
    </row>
    <row r="20056" spans="1:1" hidden="1">
      <c r="A20056" s="4"/>
    </row>
    <row r="20057" spans="1:1" hidden="1">
      <c r="A20057" s="4"/>
    </row>
    <row r="20058" spans="1:1" hidden="1">
      <c r="A20058" s="4"/>
    </row>
    <row r="20059" spans="1:1" hidden="1">
      <c r="A20059" s="4"/>
    </row>
    <row r="20060" spans="1:1" hidden="1">
      <c r="A20060" s="4"/>
    </row>
    <row r="20061" spans="1:1" hidden="1">
      <c r="A20061" s="4"/>
    </row>
    <row r="20062" spans="1:1" hidden="1">
      <c r="A20062" s="4"/>
    </row>
    <row r="20063" spans="1:1" hidden="1">
      <c r="A20063" s="4"/>
    </row>
    <row r="20064" spans="1:1" hidden="1">
      <c r="A20064" s="4"/>
    </row>
    <row r="20065" spans="1:1" hidden="1">
      <c r="A20065" s="4"/>
    </row>
    <row r="20066" spans="1:1" hidden="1">
      <c r="A20066" s="4"/>
    </row>
    <row r="20067" spans="1:1" hidden="1">
      <c r="A20067" s="4"/>
    </row>
    <row r="20068" spans="1:1" hidden="1">
      <c r="A20068" s="4"/>
    </row>
    <row r="20069" spans="1:1" hidden="1">
      <c r="A20069" s="4"/>
    </row>
    <row r="20070" spans="1:1" hidden="1">
      <c r="A20070" s="4"/>
    </row>
    <row r="20071" spans="1:1" hidden="1">
      <c r="A20071" s="4"/>
    </row>
    <row r="20072" spans="1:1" hidden="1">
      <c r="A20072" s="4"/>
    </row>
    <row r="20073" spans="1:1" hidden="1">
      <c r="A20073" s="4"/>
    </row>
    <row r="20074" spans="1:1" hidden="1">
      <c r="A20074" s="4"/>
    </row>
    <row r="20075" spans="1:1" hidden="1">
      <c r="A20075" s="4"/>
    </row>
    <row r="20076" spans="1:1" hidden="1">
      <c r="A20076" s="4"/>
    </row>
    <row r="20077" spans="1:1" hidden="1">
      <c r="A20077" s="4"/>
    </row>
    <row r="20078" spans="1:1" hidden="1">
      <c r="A20078" s="4"/>
    </row>
    <row r="20079" spans="1:1" hidden="1">
      <c r="A20079" s="4"/>
    </row>
    <row r="20080" spans="1:1" hidden="1">
      <c r="A20080" s="4"/>
    </row>
    <row r="20081" spans="1:1" hidden="1">
      <c r="A20081" s="4"/>
    </row>
    <row r="20082" spans="1:1" hidden="1">
      <c r="A20082" s="4"/>
    </row>
    <row r="20083" spans="1:1" hidden="1">
      <c r="A20083" s="4"/>
    </row>
    <row r="20084" spans="1:1" hidden="1">
      <c r="A20084" s="4"/>
    </row>
    <row r="20085" spans="1:1" hidden="1">
      <c r="A20085" s="4"/>
    </row>
    <row r="20086" spans="1:1" hidden="1">
      <c r="A20086" s="4"/>
    </row>
    <row r="20087" spans="1:1" hidden="1">
      <c r="A20087" s="4"/>
    </row>
    <row r="20088" spans="1:1" hidden="1">
      <c r="A20088" s="4"/>
    </row>
    <row r="20089" spans="1:1" hidden="1">
      <c r="A20089" s="4"/>
    </row>
    <row r="20090" spans="1:1" hidden="1">
      <c r="A20090" s="4"/>
    </row>
    <row r="20091" spans="1:1" hidden="1">
      <c r="A20091" s="4"/>
    </row>
    <row r="20092" spans="1:1" hidden="1">
      <c r="A20092" s="4"/>
    </row>
    <row r="20093" spans="1:1" hidden="1">
      <c r="A20093" s="4"/>
    </row>
    <row r="20094" spans="1:1" hidden="1">
      <c r="A20094" s="4"/>
    </row>
    <row r="20095" spans="1:1" hidden="1">
      <c r="A20095" s="4"/>
    </row>
    <row r="20096" spans="1:1" hidden="1">
      <c r="A20096" s="4"/>
    </row>
    <row r="20097" spans="1:1" hidden="1">
      <c r="A20097" s="4"/>
    </row>
    <row r="20098" spans="1:1" hidden="1">
      <c r="A20098" s="4"/>
    </row>
    <row r="20099" spans="1:1" hidden="1">
      <c r="A20099" s="4"/>
    </row>
    <row r="20100" spans="1:1" hidden="1">
      <c r="A20100" s="4"/>
    </row>
    <row r="20101" spans="1:1" hidden="1">
      <c r="A20101" s="4"/>
    </row>
    <row r="20102" spans="1:1" hidden="1">
      <c r="A20102" s="4"/>
    </row>
    <row r="20103" spans="1:1" hidden="1">
      <c r="A20103" s="4"/>
    </row>
    <row r="20104" spans="1:1" hidden="1">
      <c r="A20104" s="4"/>
    </row>
    <row r="20105" spans="1:1" hidden="1">
      <c r="A20105" s="4"/>
    </row>
    <row r="20106" spans="1:1" hidden="1">
      <c r="A20106" s="4"/>
    </row>
    <row r="20107" spans="1:1" hidden="1">
      <c r="A20107" s="4"/>
    </row>
    <row r="20108" spans="1:1" hidden="1">
      <c r="A20108" s="4"/>
    </row>
    <row r="20109" spans="1:1" hidden="1">
      <c r="A20109" s="4"/>
    </row>
    <row r="20110" spans="1:1" hidden="1">
      <c r="A20110" s="4"/>
    </row>
    <row r="20111" spans="1:1" hidden="1">
      <c r="A20111" s="4"/>
    </row>
    <row r="20112" spans="1:1" hidden="1">
      <c r="A20112" s="4"/>
    </row>
    <row r="20113" spans="1:1" hidden="1">
      <c r="A20113" s="4"/>
    </row>
    <row r="20114" spans="1:1" hidden="1">
      <c r="A20114" s="4"/>
    </row>
    <row r="20115" spans="1:1" hidden="1">
      <c r="A20115" s="4"/>
    </row>
    <row r="20116" spans="1:1" hidden="1">
      <c r="A20116" s="4"/>
    </row>
    <row r="20117" spans="1:1" hidden="1">
      <c r="A20117" s="4"/>
    </row>
    <row r="20118" spans="1:1" hidden="1">
      <c r="A20118" s="4"/>
    </row>
    <row r="20119" spans="1:1" hidden="1">
      <c r="A20119" s="4"/>
    </row>
    <row r="20120" spans="1:1" hidden="1">
      <c r="A20120" s="4"/>
    </row>
    <row r="20121" spans="1:1" hidden="1">
      <c r="A20121" s="4"/>
    </row>
    <row r="20122" spans="1:1" hidden="1">
      <c r="A20122" s="4"/>
    </row>
    <row r="20123" spans="1:1" hidden="1">
      <c r="A20123" s="4"/>
    </row>
    <row r="20124" spans="1:1" hidden="1">
      <c r="A20124" s="4"/>
    </row>
    <row r="20125" spans="1:1" hidden="1">
      <c r="A20125" s="4"/>
    </row>
    <row r="20126" spans="1:1" hidden="1">
      <c r="A20126" s="4"/>
    </row>
    <row r="20127" spans="1:1" hidden="1">
      <c r="A20127" s="4"/>
    </row>
    <row r="20128" spans="1:1" hidden="1">
      <c r="A20128" s="4"/>
    </row>
    <row r="20129" spans="1:1" hidden="1">
      <c r="A20129" s="4"/>
    </row>
    <row r="20130" spans="1:1" hidden="1">
      <c r="A20130" s="4"/>
    </row>
    <row r="20131" spans="1:1" hidden="1">
      <c r="A20131" s="4"/>
    </row>
    <row r="20132" spans="1:1" hidden="1">
      <c r="A20132" s="4"/>
    </row>
    <row r="20133" spans="1:1" hidden="1">
      <c r="A20133" s="4"/>
    </row>
    <row r="20134" spans="1:1" hidden="1">
      <c r="A20134" s="4"/>
    </row>
    <row r="20135" spans="1:1" hidden="1">
      <c r="A20135" s="4"/>
    </row>
    <row r="20136" spans="1:1" hidden="1">
      <c r="A20136" s="4"/>
    </row>
    <row r="20137" spans="1:1" hidden="1">
      <c r="A20137" s="4"/>
    </row>
    <row r="20138" spans="1:1" hidden="1">
      <c r="A20138" s="4"/>
    </row>
    <row r="20139" spans="1:1" hidden="1">
      <c r="A20139" s="4"/>
    </row>
    <row r="20140" spans="1:1" hidden="1">
      <c r="A20140" s="4"/>
    </row>
    <row r="20141" spans="1:1" hidden="1">
      <c r="A20141" s="4"/>
    </row>
    <row r="20142" spans="1:1" hidden="1">
      <c r="A20142" s="4"/>
    </row>
    <row r="20143" spans="1:1" hidden="1">
      <c r="A20143" s="4"/>
    </row>
    <row r="20144" spans="1:1" hidden="1">
      <c r="A20144" s="4"/>
    </row>
    <row r="20145" spans="1:1" hidden="1">
      <c r="A20145" s="4"/>
    </row>
    <row r="20146" spans="1:1" hidden="1">
      <c r="A20146" s="4"/>
    </row>
    <row r="20147" spans="1:1" hidden="1">
      <c r="A20147" s="4"/>
    </row>
    <row r="20148" spans="1:1" hidden="1">
      <c r="A20148" s="4"/>
    </row>
    <row r="20149" spans="1:1" hidden="1">
      <c r="A20149" s="4"/>
    </row>
    <row r="20150" spans="1:1" hidden="1">
      <c r="A20150" s="4"/>
    </row>
    <row r="20151" spans="1:1" hidden="1">
      <c r="A20151" s="4"/>
    </row>
    <row r="20152" spans="1:1" hidden="1">
      <c r="A20152" s="4"/>
    </row>
    <row r="20153" spans="1:1" hidden="1">
      <c r="A20153" s="4"/>
    </row>
    <row r="20154" spans="1:1" hidden="1">
      <c r="A20154" s="4"/>
    </row>
    <row r="20155" spans="1:1" hidden="1">
      <c r="A20155" s="4"/>
    </row>
    <row r="20156" spans="1:1" hidden="1">
      <c r="A20156" s="4"/>
    </row>
    <row r="20157" spans="1:1" hidden="1">
      <c r="A20157" s="4"/>
    </row>
    <row r="20158" spans="1:1" hidden="1">
      <c r="A20158" s="4"/>
    </row>
    <row r="20159" spans="1:1" hidden="1">
      <c r="A20159" s="4"/>
    </row>
    <row r="20160" spans="1:1" hidden="1">
      <c r="A20160" s="4"/>
    </row>
    <row r="20161" spans="1:1" hidden="1">
      <c r="A20161" s="4"/>
    </row>
    <row r="20162" spans="1:1" hidden="1">
      <c r="A20162" s="4"/>
    </row>
    <row r="20163" spans="1:1" hidden="1">
      <c r="A20163" s="4"/>
    </row>
    <row r="20164" spans="1:1" hidden="1">
      <c r="A20164" s="4"/>
    </row>
    <row r="20165" spans="1:1" hidden="1">
      <c r="A20165" s="4"/>
    </row>
    <row r="20166" spans="1:1" hidden="1">
      <c r="A20166" s="4"/>
    </row>
    <row r="20167" spans="1:1" hidden="1">
      <c r="A20167" s="4"/>
    </row>
    <row r="20168" spans="1:1" hidden="1">
      <c r="A20168" s="4"/>
    </row>
    <row r="20169" spans="1:1" hidden="1">
      <c r="A20169" s="4"/>
    </row>
    <row r="20170" spans="1:1" hidden="1">
      <c r="A20170" s="4"/>
    </row>
    <row r="20171" spans="1:1" hidden="1">
      <c r="A20171" s="4"/>
    </row>
    <row r="20172" spans="1:1" hidden="1">
      <c r="A20172" s="4"/>
    </row>
    <row r="20173" spans="1:1" hidden="1">
      <c r="A20173" s="4"/>
    </row>
    <row r="20174" spans="1:1" hidden="1">
      <c r="A20174" s="4"/>
    </row>
    <row r="20175" spans="1:1" hidden="1">
      <c r="A20175" s="4"/>
    </row>
    <row r="20176" spans="1:1" hidden="1">
      <c r="A20176" s="4"/>
    </row>
    <row r="20177" spans="1:1" hidden="1">
      <c r="A20177" s="4"/>
    </row>
    <row r="20178" spans="1:1" hidden="1">
      <c r="A20178" s="4"/>
    </row>
    <row r="20179" spans="1:1" hidden="1">
      <c r="A20179" s="4"/>
    </row>
    <row r="20180" spans="1:1" hidden="1">
      <c r="A20180" s="4"/>
    </row>
    <row r="20181" spans="1:1" hidden="1">
      <c r="A20181" s="4"/>
    </row>
    <row r="20182" spans="1:1" hidden="1">
      <c r="A20182" s="4"/>
    </row>
    <row r="20183" spans="1:1" hidden="1">
      <c r="A20183" s="4"/>
    </row>
    <row r="20184" spans="1:1" hidden="1">
      <c r="A20184" s="4"/>
    </row>
    <row r="20185" spans="1:1" hidden="1">
      <c r="A20185" s="4"/>
    </row>
    <row r="20186" spans="1:1" hidden="1">
      <c r="A20186" s="4"/>
    </row>
    <row r="20187" spans="1:1" hidden="1">
      <c r="A20187" s="4"/>
    </row>
    <row r="20188" spans="1:1" hidden="1">
      <c r="A20188" s="4"/>
    </row>
    <row r="20189" spans="1:1" hidden="1">
      <c r="A20189" s="4"/>
    </row>
    <row r="20190" spans="1:1" hidden="1">
      <c r="A20190" s="4"/>
    </row>
    <row r="20191" spans="1:1" hidden="1">
      <c r="A20191" s="4"/>
    </row>
    <row r="20192" spans="1:1" hidden="1">
      <c r="A20192" s="4"/>
    </row>
    <row r="20193" spans="1:1" hidden="1">
      <c r="A20193" s="4"/>
    </row>
    <row r="20194" spans="1:1" hidden="1">
      <c r="A20194" s="4"/>
    </row>
    <row r="20195" spans="1:1" hidden="1">
      <c r="A20195" s="4"/>
    </row>
    <row r="20196" spans="1:1" hidden="1">
      <c r="A20196" s="4"/>
    </row>
    <row r="20197" spans="1:1" hidden="1">
      <c r="A20197" s="4"/>
    </row>
    <row r="20198" spans="1:1" hidden="1">
      <c r="A20198" s="4"/>
    </row>
    <row r="20199" spans="1:1" hidden="1">
      <c r="A20199" s="4"/>
    </row>
    <row r="20200" spans="1:1" hidden="1">
      <c r="A20200" s="4"/>
    </row>
    <row r="20201" spans="1:1" hidden="1">
      <c r="A20201" s="4"/>
    </row>
    <row r="20202" spans="1:1" hidden="1">
      <c r="A20202" s="4"/>
    </row>
    <row r="20203" spans="1:1" hidden="1">
      <c r="A20203" s="4"/>
    </row>
    <row r="20204" spans="1:1" hidden="1">
      <c r="A20204" s="4"/>
    </row>
    <row r="20205" spans="1:1" hidden="1">
      <c r="A20205" s="4"/>
    </row>
    <row r="20206" spans="1:1" hidden="1">
      <c r="A20206" s="4"/>
    </row>
    <row r="20207" spans="1:1" hidden="1">
      <c r="A20207" s="4"/>
    </row>
    <row r="20208" spans="1:1" hidden="1">
      <c r="A20208" s="4"/>
    </row>
    <row r="20209" spans="1:1" hidden="1">
      <c r="A20209" s="4"/>
    </row>
    <row r="20210" spans="1:1" hidden="1">
      <c r="A20210" s="4"/>
    </row>
    <row r="20211" spans="1:1" hidden="1">
      <c r="A20211" s="4"/>
    </row>
    <row r="20212" spans="1:1" hidden="1">
      <c r="A20212" s="4"/>
    </row>
    <row r="20213" spans="1:1" hidden="1">
      <c r="A20213" s="4"/>
    </row>
    <row r="20214" spans="1:1" hidden="1">
      <c r="A20214" s="4"/>
    </row>
    <row r="20215" spans="1:1" hidden="1">
      <c r="A20215" s="4"/>
    </row>
    <row r="20216" spans="1:1" hidden="1">
      <c r="A20216" s="4"/>
    </row>
    <row r="20217" spans="1:1" hidden="1">
      <c r="A20217" s="4"/>
    </row>
    <row r="20218" spans="1:1" hidden="1">
      <c r="A20218" s="4"/>
    </row>
    <row r="20219" spans="1:1" hidden="1">
      <c r="A20219" s="4"/>
    </row>
    <row r="20220" spans="1:1" hidden="1">
      <c r="A20220" s="4"/>
    </row>
    <row r="20221" spans="1:1" hidden="1">
      <c r="A20221" s="4"/>
    </row>
    <row r="20222" spans="1:1" hidden="1">
      <c r="A20222" s="4"/>
    </row>
    <row r="20223" spans="1:1" hidden="1">
      <c r="A20223" s="4"/>
    </row>
    <row r="20224" spans="1:1" hidden="1">
      <c r="A20224" s="4"/>
    </row>
    <row r="20225" spans="1:1" hidden="1">
      <c r="A20225" s="4"/>
    </row>
    <row r="20226" spans="1:1" hidden="1">
      <c r="A20226" s="4"/>
    </row>
    <row r="20227" spans="1:1" hidden="1">
      <c r="A20227" s="4"/>
    </row>
    <row r="20228" spans="1:1" hidden="1">
      <c r="A20228" s="4"/>
    </row>
    <row r="20229" spans="1:1" hidden="1">
      <c r="A20229" s="4"/>
    </row>
    <row r="20230" spans="1:1" hidden="1">
      <c r="A20230" s="4"/>
    </row>
    <row r="20231" spans="1:1" hidden="1">
      <c r="A20231" s="4"/>
    </row>
    <row r="20232" spans="1:1" hidden="1">
      <c r="A20232" s="4"/>
    </row>
    <row r="20233" spans="1:1" hidden="1">
      <c r="A20233" s="4"/>
    </row>
    <row r="20234" spans="1:1" hidden="1">
      <c r="A20234" s="4"/>
    </row>
    <row r="20235" spans="1:1" hidden="1">
      <c r="A20235" s="4"/>
    </row>
    <row r="20236" spans="1:1" hidden="1">
      <c r="A20236" s="4"/>
    </row>
    <row r="20237" spans="1:1" hidden="1">
      <c r="A20237" s="4"/>
    </row>
    <row r="20238" spans="1:1" hidden="1">
      <c r="A20238" s="4"/>
    </row>
    <row r="20239" spans="1:1" hidden="1">
      <c r="A20239" s="4"/>
    </row>
    <row r="20240" spans="1:1" hidden="1">
      <c r="A20240" s="4"/>
    </row>
    <row r="20241" spans="1:1" hidden="1">
      <c r="A20241" s="4"/>
    </row>
    <row r="20242" spans="1:1" hidden="1">
      <c r="A20242" s="4"/>
    </row>
    <row r="20243" spans="1:1" hidden="1">
      <c r="A20243" s="4"/>
    </row>
    <row r="20244" spans="1:1" hidden="1">
      <c r="A20244" s="4"/>
    </row>
    <row r="20245" spans="1:1" hidden="1">
      <c r="A20245" s="4"/>
    </row>
    <row r="20246" spans="1:1" hidden="1">
      <c r="A20246" s="4"/>
    </row>
    <row r="20247" spans="1:1" hidden="1">
      <c r="A20247" s="4"/>
    </row>
    <row r="20248" spans="1:1" hidden="1">
      <c r="A20248" s="4"/>
    </row>
    <row r="20249" spans="1:1" hidden="1">
      <c r="A20249" s="4"/>
    </row>
    <row r="20250" spans="1:1" hidden="1">
      <c r="A20250" s="4"/>
    </row>
    <row r="20251" spans="1:1" hidden="1">
      <c r="A20251" s="4"/>
    </row>
    <row r="20252" spans="1:1" hidden="1">
      <c r="A20252" s="4"/>
    </row>
    <row r="20253" spans="1:1" hidden="1">
      <c r="A20253" s="4"/>
    </row>
    <row r="20254" spans="1:1" hidden="1">
      <c r="A20254" s="4"/>
    </row>
    <row r="20255" spans="1:1" hidden="1">
      <c r="A20255" s="4"/>
    </row>
    <row r="20256" spans="1:1" hidden="1">
      <c r="A20256" s="4"/>
    </row>
    <row r="20257" spans="1:1" hidden="1">
      <c r="A20257" s="4"/>
    </row>
    <row r="20258" spans="1:1" hidden="1">
      <c r="A20258" s="4"/>
    </row>
    <row r="20259" spans="1:1" hidden="1">
      <c r="A20259" s="4"/>
    </row>
    <row r="20260" spans="1:1" hidden="1">
      <c r="A20260" s="4"/>
    </row>
    <row r="20261" spans="1:1" hidden="1">
      <c r="A20261" s="4"/>
    </row>
    <row r="20262" spans="1:1" hidden="1">
      <c r="A20262" s="4"/>
    </row>
    <row r="20263" spans="1:1" hidden="1">
      <c r="A20263" s="4"/>
    </row>
    <row r="20264" spans="1:1" hidden="1">
      <c r="A20264" s="4"/>
    </row>
    <row r="20265" spans="1:1" hidden="1">
      <c r="A20265" s="4"/>
    </row>
    <row r="20266" spans="1:1" hidden="1">
      <c r="A20266" s="4"/>
    </row>
    <row r="20267" spans="1:1" hidden="1">
      <c r="A20267" s="4"/>
    </row>
    <row r="20268" spans="1:1" hidden="1">
      <c r="A20268" s="4"/>
    </row>
    <row r="20269" spans="1:1" hidden="1">
      <c r="A20269" s="4"/>
    </row>
    <row r="20270" spans="1:1" hidden="1">
      <c r="A20270" s="4"/>
    </row>
    <row r="20271" spans="1:1" hidden="1">
      <c r="A20271" s="4"/>
    </row>
    <row r="20272" spans="1:1" hidden="1">
      <c r="A20272" s="4"/>
    </row>
    <row r="20273" spans="1:1" hidden="1">
      <c r="A20273" s="4"/>
    </row>
    <row r="20274" spans="1:1" hidden="1">
      <c r="A20274" s="4"/>
    </row>
    <row r="20275" spans="1:1" hidden="1">
      <c r="A20275" s="4"/>
    </row>
    <row r="20276" spans="1:1" hidden="1">
      <c r="A20276" s="4"/>
    </row>
    <row r="20277" spans="1:1" hidden="1">
      <c r="A20277" s="4"/>
    </row>
    <row r="20278" spans="1:1" hidden="1">
      <c r="A20278" s="4"/>
    </row>
    <row r="20279" spans="1:1" hidden="1">
      <c r="A20279" s="4"/>
    </row>
    <row r="20280" spans="1:1" hidden="1">
      <c r="A20280" s="4"/>
    </row>
    <row r="20281" spans="1:1" hidden="1">
      <c r="A20281" s="4"/>
    </row>
    <row r="20282" spans="1:1" hidden="1">
      <c r="A20282" s="4"/>
    </row>
    <row r="20283" spans="1:1" hidden="1">
      <c r="A20283" s="4"/>
    </row>
    <row r="20284" spans="1:1" hidden="1">
      <c r="A20284" s="4"/>
    </row>
    <row r="20285" spans="1:1" hidden="1">
      <c r="A20285" s="4"/>
    </row>
    <row r="20286" spans="1:1" hidden="1">
      <c r="A20286" s="4"/>
    </row>
    <row r="20287" spans="1:1" hidden="1">
      <c r="A20287" s="4"/>
    </row>
    <row r="20288" spans="1:1" hidden="1">
      <c r="A20288" s="4"/>
    </row>
    <row r="20289" spans="1:1" hidden="1">
      <c r="A20289" s="4"/>
    </row>
    <row r="20290" spans="1:1" hidden="1">
      <c r="A20290" s="4"/>
    </row>
    <row r="20291" spans="1:1" hidden="1">
      <c r="A20291" s="4"/>
    </row>
    <row r="20292" spans="1:1" hidden="1">
      <c r="A20292" s="4"/>
    </row>
    <row r="20293" spans="1:1" hidden="1">
      <c r="A20293" s="4"/>
    </row>
    <row r="20294" spans="1:1" hidden="1">
      <c r="A20294" s="4"/>
    </row>
    <row r="20295" spans="1:1" hidden="1">
      <c r="A20295" s="4"/>
    </row>
    <row r="20296" spans="1:1" hidden="1">
      <c r="A20296" s="4"/>
    </row>
    <row r="20297" spans="1:1" hidden="1">
      <c r="A20297" s="4"/>
    </row>
    <row r="20298" spans="1:1" hidden="1">
      <c r="A20298" s="4"/>
    </row>
    <row r="20299" spans="1:1" hidden="1">
      <c r="A20299" s="4"/>
    </row>
    <row r="20300" spans="1:1" hidden="1">
      <c r="A20300" s="4"/>
    </row>
    <row r="20301" spans="1:1" hidden="1">
      <c r="A20301" s="4"/>
    </row>
    <row r="20302" spans="1:1" hidden="1">
      <c r="A20302" s="4"/>
    </row>
    <row r="20303" spans="1:1" hidden="1">
      <c r="A20303" s="4"/>
    </row>
    <row r="20304" spans="1:1" hidden="1">
      <c r="A20304" s="4"/>
    </row>
    <row r="20305" spans="1:1" hidden="1">
      <c r="A20305" s="4"/>
    </row>
    <row r="20306" spans="1:1" hidden="1">
      <c r="A20306" s="4"/>
    </row>
    <row r="20307" spans="1:1" hidden="1">
      <c r="A20307" s="4"/>
    </row>
    <row r="20308" spans="1:1" hidden="1">
      <c r="A20308" s="4"/>
    </row>
    <row r="20309" spans="1:1" hidden="1">
      <c r="A20309" s="4"/>
    </row>
    <row r="20310" spans="1:1" hidden="1">
      <c r="A20310" s="4"/>
    </row>
    <row r="20311" spans="1:1" hidden="1">
      <c r="A20311" s="4"/>
    </row>
    <row r="20312" spans="1:1" hidden="1">
      <c r="A20312" s="4"/>
    </row>
    <row r="20313" spans="1:1" hidden="1">
      <c r="A20313" s="4"/>
    </row>
    <row r="20314" spans="1:1" hidden="1">
      <c r="A20314" s="4"/>
    </row>
    <row r="20315" spans="1:1" hidden="1">
      <c r="A20315" s="4"/>
    </row>
    <row r="20316" spans="1:1" hidden="1">
      <c r="A20316" s="4"/>
    </row>
    <row r="20317" spans="1:1" hidden="1">
      <c r="A20317" s="4"/>
    </row>
    <row r="20318" spans="1:1" hidden="1">
      <c r="A20318" s="4"/>
    </row>
    <row r="20319" spans="1:1" hidden="1">
      <c r="A20319" s="4"/>
    </row>
    <row r="20320" spans="1:1" hidden="1">
      <c r="A20320" s="4"/>
    </row>
    <row r="20321" spans="1:1" hidden="1">
      <c r="A20321" s="4"/>
    </row>
    <row r="20322" spans="1:1" hidden="1">
      <c r="A20322" s="4"/>
    </row>
    <row r="20323" spans="1:1" hidden="1">
      <c r="A20323" s="4"/>
    </row>
    <row r="20324" spans="1:1" hidden="1">
      <c r="A20324" s="4"/>
    </row>
    <row r="20325" spans="1:1" hidden="1">
      <c r="A20325" s="4"/>
    </row>
    <row r="20326" spans="1:1" hidden="1">
      <c r="A20326" s="4"/>
    </row>
    <row r="20327" spans="1:1" hidden="1">
      <c r="A20327" s="4"/>
    </row>
    <row r="20328" spans="1:1" hidden="1">
      <c r="A20328" s="4"/>
    </row>
    <row r="20329" spans="1:1" hidden="1">
      <c r="A20329" s="4"/>
    </row>
    <row r="20330" spans="1:1" hidden="1">
      <c r="A20330" s="4"/>
    </row>
    <row r="20331" spans="1:1" hidden="1">
      <c r="A20331" s="4"/>
    </row>
    <row r="20332" spans="1:1" hidden="1">
      <c r="A20332" s="4"/>
    </row>
    <row r="20333" spans="1:1" hidden="1">
      <c r="A20333" s="4"/>
    </row>
    <row r="20334" spans="1:1" hidden="1">
      <c r="A20334" s="4"/>
    </row>
    <row r="20335" spans="1:1" hidden="1">
      <c r="A20335" s="4"/>
    </row>
    <row r="20336" spans="1:1" hidden="1">
      <c r="A20336" s="4"/>
    </row>
    <row r="20337" spans="1:1" hidden="1">
      <c r="A20337" s="4"/>
    </row>
    <row r="20338" spans="1:1" hidden="1">
      <c r="A20338" s="4"/>
    </row>
    <row r="20339" spans="1:1" hidden="1">
      <c r="A20339" s="4"/>
    </row>
    <row r="20340" spans="1:1" hidden="1">
      <c r="A20340" s="4"/>
    </row>
    <row r="20341" spans="1:1" hidden="1">
      <c r="A20341" s="4"/>
    </row>
    <row r="20342" spans="1:1" hidden="1">
      <c r="A20342" s="4"/>
    </row>
    <row r="20343" spans="1:1" hidden="1">
      <c r="A20343" s="4"/>
    </row>
    <row r="20344" spans="1:1" hidden="1">
      <c r="A20344" s="4"/>
    </row>
    <row r="20345" spans="1:1" hidden="1">
      <c r="A20345" s="4"/>
    </row>
    <row r="20346" spans="1:1" hidden="1">
      <c r="A20346" s="4"/>
    </row>
    <row r="20347" spans="1:1" hidden="1">
      <c r="A20347" s="4"/>
    </row>
    <row r="20348" spans="1:1" hidden="1">
      <c r="A20348" s="4"/>
    </row>
    <row r="20349" spans="1:1" hidden="1">
      <c r="A20349" s="4"/>
    </row>
    <row r="20350" spans="1:1" hidden="1">
      <c r="A20350" s="4"/>
    </row>
    <row r="20351" spans="1:1" hidden="1">
      <c r="A20351" s="4"/>
    </row>
    <row r="20352" spans="1:1" hidden="1">
      <c r="A20352" s="4"/>
    </row>
    <row r="20353" spans="1:1" hidden="1">
      <c r="A20353" s="4"/>
    </row>
    <row r="20354" spans="1:1" hidden="1">
      <c r="A20354" s="4"/>
    </row>
    <row r="20355" spans="1:1" hidden="1">
      <c r="A20355" s="4"/>
    </row>
    <row r="20356" spans="1:1" hidden="1">
      <c r="A20356" s="4"/>
    </row>
    <row r="20357" spans="1:1" hidden="1">
      <c r="A20357" s="4"/>
    </row>
    <row r="20358" spans="1:1" hidden="1">
      <c r="A20358" s="4"/>
    </row>
    <row r="20359" spans="1:1" hidden="1">
      <c r="A20359" s="4"/>
    </row>
    <row r="20360" spans="1:1" hidden="1">
      <c r="A20360" s="4"/>
    </row>
    <row r="20361" spans="1:1" hidden="1">
      <c r="A20361" s="4"/>
    </row>
    <row r="20362" spans="1:1" hidden="1">
      <c r="A20362" s="4"/>
    </row>
    <row r="20363" spans="1:1" hidden="1">
      <c r="A20363" s="4"/>
    </row>
    <row r="20364" spans="1:1" hidden="1">
      <c r="A20364" s="4"/>
    </row>
    <row r="20365" spans="1:1" hidden="1">
      <c r="A20365" s="4"/>
    </row>
    <row r="20366" spans="1:1" hidden="1">
      <c r="A20366" s="4"/>
    </row>
    <row r="20367" spans="1:1" hidden="1">
      <c r="A20367" s="4"/>
    </row>
    <row r="20368" spans="1:1" hidden="1">
      <c r="A20368" s="4"/>
    </row>
    <row r="20369" spans="1:1" hidden="1">
      <c r="A20369" s="4"/>
    </row>
    <row r="20370" spans="1:1" hidden="1">
      <c r="A20370" s="4"/>
    </row>
    <row r="20371" spans="1:1" hidden="1">
      <c r="A20371" s="4"/>
    </row>
    <row r="20372" spans="1:1" hidden="1">
      <c r="A20372" s="4"/>
    </row>
    <row r="20373" spans="1:1" hidden="1">
      <c r="A20373" s="4"/>
    </row>
    <row r="20374" spans="1:1" hidden="1">
      <c r="A20374" s="4"/>
    </row>
    <row r="20375" spans="1:1" hidden="1">
      <c r="A20375" s="4"/>
    </row>
    <row r="20376" spans="1:1" hidden="1">
      <c r="A20376" s="4"/>
    </row>
    <row r="20377" spans="1:1" hidden="1">
      <c r="A20377" s="4"/>
    </row>
    <row r="20378" spans="1:1" hidden="1">
      <c r="A20378" s="4"/>
    </row>
    <row r="20379" spans="1:1" hidden="1">
      <c r="A20379" s="4"/>
    </row>
    <row r="20380" spans="1:1" hidden="1">
      <c r="A20380" s="4"/>
    </row>
    <row r="20381" spans="1:1" hidden="1">
      <c r="A20381" s="4"/>
    </row>
    <row r="20382" spans="1:1" hidden="1">
      <c r="A20382" s="4"/>
    </row>
    <row r="20383" spans="1:1" hidden="1">
      <c r="A20383" s="4"/>
    </row>
    <row r="20384" spans="1:1" hidden="1">
      <c r="A20384" s="4"/>
    </row>
    <row r="20385" spans="1:1" hidden="1">
      <c r="A20385" s="4"/>
    </row>
    <row r="20386" spans="1:1" hidden="1">
      <c r="A20386" s="4"/>
    </row>
    <row r="20387" spans="1:1" hidden="1">
      <c r="A20387" s="4"/>
    </row>
    <row r="20388" spans="1:1" hidden="1">
      <c r="A20388" s="4"/>
    </row>
    <row r="20389" spans="1:1" hidden="1">
      <c r="A20389" s="4"/>
    </row>
    <row r="20390" spans="1:1" hidden="1">
      <c r="A20390" s="4"/>
    </row>
    <row r="20391" spans="1:1" hidden="1">
      <c r="A20391" s="4"/>
    </row>
    <row r="20392" spans="1:1" hidden="1">
      <c r="A20392" s="4"/>
    </row>
    <row r="20393" spans="1:1" hidden="1">
      <c r="A20393" s="4"/>
    </row>
    <row r="20394" spans="1:1" hidden="1">
      <c r="A20394" s="4"/>
    </row>
    <row r="20395" spans="1:1" hidden="1">
      <c r="A20395" s="4"/>
    </row>
    <row r="20396" spans="1:1" hidden="1">
      <c r="A20396" s="4"/>
    </row>
    <row r="20397" spans="1:1" hidden="1">
      <c r="A20397" s="4"/>
    </row>
    <row r="20398" spans="1:1" hidden="1">
      <c r="A20398" s="4"/>
    </row>
    <row r="20399" spans="1:1" hidden="1">
      <c r="A20399" s="4"/>
    </row>
    <row r="20400" spans="1:1" hidden="1">
      <c r="A20400" s="4"/>
    </row>
    <row r="20401" spans="1:1" hidden="1">
      <c r="A20401" s="4"/>
    </row>
    <row r="20402" spans="1:1" hidden="1">
      <c r="A20402" s="4"/>
    </row>
    <row r="20403" spans="1:1" hidden="1">
      <c r="A20403" s="4"/>
    </row>
    <row r="20404" spans="1:1" hidden="1">
      <c r="A20404" s="4"/>
    </row>
    <row r="20405" spans="1:1" hidden="1">
      <c r="A20405" s="4"/>
    </row>
    <row r="20406" spans="1:1" hidden="1">
      <c r="A20406" s="4"/>
    </row>
    <row r="20407" spans="1:1" hidden="1">
      <c r="A20407" s="4"/>
    </row>
    <row r="20408" spans="1:1" hidden="1">
      <c r="A20408" s="4"/>
    </row>
    <row r="20409" spans="1:1" hidden="1">
      <c r="A20409" s="4"/>
    </row>
    <row r="20410" spans="1:1" hidden="1">
      <c r="A20410" s="4"/>
    </row>
    <row r="20411" spans="1:1" hidden="1">
      <c r="A20411" s="4"/>
    </row>
    <row r="20412" spans="1:1" hidden="1">
      <c r="A20412" s="4"/>
    </row>
    <row r="20413" spans="1:1" hidden="1">
      <c r="A20413" s="4"/>
    </row>
    <row r="20414" spans="1:1" hidden="1">
      <c r="A20414" s="4"/>
    </row>
    <row r="20415" spans="1:1" hidden="1">
      <c r="A20415" s="4"/>
    </row>
    <row r="20416" spans="1:1" hidden="1">
      <c r="A20416" s="4"/>
    </row>
    <row r="20417" spans="1:1" hidden="1">
      <c r="A20417" s="4"/>
    </row>
    <row r="20418" spans="1:1" hidden="1">
      <c r="A20418" s="4"/>
    </row>
    <row r="20419" spans="1:1" hidden="1">
      <c r="A20419" s="4"/>
    </row>
    <row r="20420" spans="1:1" hidden="1">
      <c r="A20420" s="4"/>
    </row>
    <row r="20421" spans="1:1" hidden="1">
      <c r="A20421" s="4"/>
    </row>
    <row r="20422" spans="1:1" hidden="1">
      <c r="A20422" s="4"/>
    </row>
    <row r="20423" spans="1:1" hidden="1">
      <c r="A20423" s="4"/>
    </row>
    <row r="20424" spans="1:1" hidden="1">
      <c r="A20424" s="4"/>
    </row>
    <row r="20425" spans="1:1" hidden="1">
      <c r="A20425" s="4"/>
    </row>
    <row r="20426" spans="1:1" hidden="1">
      <c r="A20426" s="4"/>
    </row>
    <row r="20427" spans="1:1" hidden="1">
      <c r="A20427" s="4"/>
    </row>
    <row r="20428" spans="1:1" hidden="1">
      <c r="A20428" s="4"/>
    </row>
    <row r="20429" spans="1:1" hidden="1">
      <c r="A20429" s="4"/>
    </row>
    <row r="20430" spans="1:1" hidden="1">
      <c r="A20430" s="4"/>
    </row>
    <row r="20431" spans="1:1" hidden="1">
      <c r="A20431" s="4"/>
    </row>
    <row r="20432" spans="1:1" hidden="1">
      <c r="A20432" s="4"/>
    </row>
    <row r="20433" spans="1:1" hidden="1">
      <c r="A20433" s="4"/>
    </row>
    <row r="20434" spans="1:1" hidden="1">
      <c r="A20434" s="4"/>
    </row>
    <row r="20435" spans="1:1" hidden="1">
      <c r="A20435" s="4"/>
    </row>
    <row r="20436" spans="1:1" hidden="1">
      <c r="A20436" s="4"/>
    </row>
    <row r="20437" spans="1:1" hidden="1">
      <c r="A20437" s="4"/>
    </row>
    <row r="20438" spans="1:1" hidden="1">
      <c r="A20438" s="4"/>
    </row>
    <row r="20439" spans="1:1" hidden="1">
      <c r="A20439" s="4"/>
    </row>
    <row r="20440" spans="1:1" hidden="1">
      <c r="A20440" s="4"/>
    </row>
    <row r="20441" spans="1:1" hidden="1">
      <c r="A20441" s="4"/>
    </row>
    <row r="20442" spans="1:1" hidden="1">
      <c r="A20442" s="4"/>
    </row>
    <row r="20443" spans="1:1" hidden="1">
      <c r="A20443" s="4"/>
    </row>
    <row r="20444" spans="1:1" hidden="1">
      <c r="A20444" s="4"/>
    </row>
    <row r="20445" spans="1:1" hidden="1">
      <c r="A20445" s="4"/>
    </row>
    <row r="20446" spans="1:1" hidden="1">
      <c r="A20446" s="4"/>
    </row>
    <row r="20447" spans="1:1" hidden="1">
      <c r="A20447" s="4"/>
    </row>
    <row r="20448" spans="1:1" hidden="1">
      <c r="A20448" s="4"/>
    </row>
    <row r="20449" spans="1:1" hidden="1">
      <c r="A20449" s="4"/>
    </row>
    <row r="20450" spans="1:1" hidden="1">
      <c r="A20450" s="4"/>
    </row>
    <row r="20451" spans="1:1" hidden="1">
      <c r="A20451" s="4"/>
    </row>
    <row r="20452" spans="1:1" hidden="1">
      <c r="A20452" s="4"/>
    </row>
    <row r="20453" spans="1:1" hidden="1">
      <c r="A20453" s="4"/>
    </row>
    <row r="20454" spans="1:1" hidden="1">
      <c r="A20454" s="4"/>
    </row>
    <row r="20455" spans="1:1" hidden="1">
      <c r="A20455" s="4"/>
    </row>
    <row r="20456" spans="1:1" hidden="1">
      <c r="A20456" s="4"/>
    </row>
    <row r="20457" spans="1:1" hidden="1">
      <c r="A20457" s="4"/>
    </row>
    <row r="20458" spans="1:1" hidden="1">
      <c r="A20458" s="4"/>
    </row>
    <row r="20459" spans="1:1" hidden="1">
      <c r="A20459" s="4"/>
    </row>
    <row r="20460" spans="1:1" hidden="1">
      <c r="A20460" s="4"/>
    </row>
    <row r="20461" spans="1:1" hidden="1">
      <c r="A20461" s="4"/>
    </row>
    <row r="20462" spans="1:1" hidden="1">
      <c r="A20462" s="4"/>
    </row>
    <row r="20463" spans="1:1" hidden="1">
      <c r="A20463" s="4"/>
    </row>
    <row r="20464" spans="1:1" hidden="1">
      <c r="A20464" s="4"/>
    </row>
    <row r="20465" spans="1:1" hidden="1">
      <c r="A20465" s="4"/>
    </row>
    <row r="20466" spans="1:1" hidden="1">
      <c r="A20466" s="4"/>
    </row>
    <row r="20467" spans="1:1" hidden="1">
      <c r="A20467" s="4"/>
    </row>
    <row r="20468" spans="1:1" hidden="1">
      <c r="A20468" s="4"/>
    </row>
    <row r="20469" spans="1:1" hidden="1">
      <c r="A20469" s="4"/>
    </row>
    <row r="20470" spans="1:1" hidden="1">
      <c r="A20470" s="4"/>
    </row>
    <row r="20471" spans="1:1" hidden="1">
      <c r="A20471" s="4"/>
    </row>
    <row r="20472" spans="1:1" hidden="1">
      <c r="A20472" s="4"/>
    </row>
    <row r="20473" spans="1:1" hidden="1">
      <c r="A20473" s="4"/>
    </row>
    <row r="20474" spans="1:1" hidden="1">
      <c r="A20474" s="4"/>
    </row>
    <row r="20475" spans="1:1" hidden="1">
      <c r="A20475" s="4"/>
    </row>
    <row r="20476" spans="1:1" hidden="1">
      <c r="A20476" s="4"/>
    </row>
    <row r="20477" spans="1:1" hidden="1">
      <c r="A20477" s="4"/>
    </row>
    <row r="20478" spans="1:1" hidden="1">
      <c r="A20478" s="4"/>
    </row>
    <row r="20479" spans="1:1" hidden="1">
      <c r="A20479" s="4"/>
    </row>
    <row r="20480" spans="1:1" hidden="1">
      <c r="A20480" s="4"/>
    </row>
    <row r="20481" spans="1:1" hidden="1">
      <c r="A20481" s="4"/>
    </row>
    <row r="20482" spans="1:1" hidden="1">
      <c r="A20482" s="4"/>
    </row>
    <row r="20483" spans="1:1" hidden="1">
      <c r="A20483" s="4"/>
    </row>
    <row r="20484" spans="1:1" hidden="1">
      <c r="A20484" s="4"/>
    </row>
    <row r="20485" spans="1:1" hidden="1">
      <c r="A20485" s="4"/>
    </row>
    <row r="20486" spans="1:1" hidden="1">
      <c r="A20486" s="4"/>
    </row>
    <row r="20487" spans="1:1" hidden="1">
      <c r="A20487" s="4"/>
    </row>
    <row r="20488" spans="1:1" hidden="1">
      <c r="A20488" s="4"/>
    </row>
    <row r="20489" spans="1:1" hidden="1">
      <c r="A20489" s="4"/>
    </row>
    <row r="20490" spans="1:1" hidden="1">
      <c r="A20490" s="4"/>
    </row>
    <row r="20491" spans="1:1" hidden="1">
      <c r="A20491" s="4"/>
    </row>
    <row r="20492" spans="1:1" hidden="1">
      <c r="A20492" s="4"/>
    </row>
    <row r="20493" spans="1:1" hidden="1">
      <c r="A20493" s="4"/>
    </row>
    <row r="20494" spans="1:1" hidden="1">
      <c r="A20494" s="4"/>
    </row>
    <row r="20495" spans="1:1" hidden="1">
      <c r="A20495" s="4"/>
    </row>
    <row r="20496" spans="1:1" hidden="1">
      <c r="A20496" s="4"/>
    </row>
    <row r="20497" spans="1:1" hidden="1">
      <c r="A20497" s="4"/>
    </row>
    <row r="20498" spans="1:1" hidden="1">
      <c r="A20498" s="4"/>
    </row>
    <row r="20499" spans="1:1" hidden="1">
      <c r="A20499" s="4"/>
    </row>
    <row r="20500" spans="1:1" hidden="1">
      <c r="A20500" s="4"/>
    </row>
    <row r="20501" spans="1:1" hidden="1">
      <c r="A20501" s="4"/>
    </row>
    <row r="20502" spans="1:1" hidden="1">
      <c r="A20502" s="4"/>
    </row>
    <row r="20503" spans="1:1" hidden="1">
      <c r="A20503" s="4"/>
    </row>
    <row r="20504" spans="1:1" hidden="1">
      <c r="A20504" s="4"/>
    </row>
    <row r="20505" spans="1:1" hidden="1">
      <c r="A20505" s="4"/>
    </row>
    <row r="20506" spans="1:1" hidden="1">
      <c r="A20506" s="4"/>
    </row>
    <row r="20507" spans="1:1" hidden="1">
      <c r="A20507" s="4"/>
    </row>
    <row r="20508" spans="1:1" hidden="1">
      <c r="A20508" s="4"/>
    </row>
    <row r="20509" spans="1:1" hidden="1">
      <c r="A20509" s="4"/>
    </row>
    <row r="20510" spans="1:1" hidden="1">
      <c r="A20510" s="4"/>
    </row>
    <row r="20511" spans="1:1" hidden="1">
      <c r="A20511" s="4"/>
    </row>
    <row r="20512" spans="1:1" hidden="1">
      <c r="A20512" s="4"/>
    </row>
    <row r="20513" spans="1:1" hidden="1">
      <c r="A20513" s="4"/>
    </row>
    <row r="20514" spans="1:1" hidden="1">
      <c r="A20514" s="4"/>
    </row>
    <row r="20515" spans="1:1" hidden="1">
      <c r="A20515" s="4"/>
    </row>
    <row r="20516" spans="1:1" hidden="1">
      <c r="A20516" s="4"/>
    </row>
    <row r="20517" spans="1:1" hidden="1">
      <c r="A20517" s="4"/>
    </row>
    <row r="20518" spans="1:1" hidden="1">
      <c r="A20518" s="4"/>
    </row>
    <row r="20519" spans="1:1" hidden="1">
      <c r="A20519" s="4"/>
    </row>
    <row r="20520" spans="1:1" hidden="1">
      <c r="A20520" s="4"/>
    </row>
    <row r="20521" spans="1:1" hidden="1">
      <c r="A20521" s="4"/>
    </row>
    <row r="20522" spans="1:1" hidden="1">
      <c r="A20522" s="4"/>
    </row>
    <row r="20523" spans="1:1" hidden="1">
      <c r="A20523" s="4"/>
    </row>
    <row r="20524" spans="1:1" hidden="1">
      <c r="A20524" s="4"/>
    </row>
    <row r="20525" spans="1:1" hidden="1">
      <c r="A20525" s="4"/>
    </row>
    <row r="20526" spans="1:1" hidden="1">
      <c r="A20526" s="4"/>
    </row>
    <row r="20527" spans="1:1" hidden="1">
      <c r="A20527" s="4"/>
    </row>
    <row r="20528" spans="1:1" hidden="1">
      <c r="A20528" s="4"/>
    </row>
    <row r="20529" spans="1:1" hidden="1">
      <c r="A20529" s="4"/>
    </row>
    <row r="20530" spans="1:1" hidden="1">
      <c r="A20530" s="4"/>
    </row>
    <row r="20531" spans="1:1" hidden="1">
      <c r="A20531" s="4"/>
    </row>
    <row r="20532" spans="1:1" hidden="1">
      <c r="A20532" s="4"/>
    </row>
    <row r="20533" spans="1:1" hidden="1">
      <c r="A20533" s="4"/>
    </row>
    <row r="20534" spans="1:1" hidden="1">
      <c r="A20534" s="4"/>
    </row>
    <row r="20535" spans="1:1" hidden="1">
      <c r="A20535" s="4"/>
    </row>
    <row r="20536" spans="1:1" hidden="1">
      <c r="A20536" s="4"/>
    </row>
    <row r="20537" spans="1:1" hidden="1">
      <c r="A20537" s="4"/>
    </row>
    <row r="20538" spans="1:1" hidden="1">
      <c r="A20538" s="4"/>
    </row>
    <row r="20539" spans="1:1" hidden="1">
      <c r="A20539" s="4"/>
    </row>
    <row r="20540" spans="1:1" hidden="1">
      <c r="A20540" s="4"/>
    </row>
    <row r="20541" spans="1:1" hidden="1">
      <c r="A20541" s="4"/>
    </row>
    <row r="20542" spans="1:1" hidden="1">
      <c r="A20542" s="4"/>
    </row>
    <row r="20543" spans="1:1" hidden="1">
      <c r="A20543" s="4"/>
    </row>
    <row r="20544" spans="1:1" hidden="1">
      <c r="A20544" s="4"/>
    </row>
    <row r="20545" spans="1:1" hidden="1">
      <c r="A20545" s="4"/>
    </row>
    <row r="20546" spans="1:1" hidden="1">
      <c r="A20546" s="4"/>
    </row>
    <row r="20547" spans="1:1" hidden="1">
      <c r="A20547" s="4"/>
    </row>
    <row r="20548" spans="1:1" hidden="1">
      <c r="A20548" s="4"/>
    </row>
    <row r="20549" spans="1:1" hidden="1">
      <c r="A20549" s="4"/>
    </row>
    <row r="20550" spans="1:1" hidden="1">
      <c r="A20550" s="4"/>
    </row>
    <row r="20551" spans="1:1" hidden="1">
      <c r="A20551" s="4"/>
    </row>
    <row r="20552" spans="1:1" hidden="1">
      <c r="A20552" s="4"/>
    </row>
    <row r="20553" spans="1:1" hidden="1">
      <c r="A20553" s="4"/>
    </row>
    <row r="20554" spans="1:1" hidden="1">
      <c r="A20554" s="4"/>
    </row>
    <row r="20555" spans="1:1" hidden="1">
      <c r="A20555" s="4"/>
    </row>
    <row r="20556" spans="1:1" hidden="1">
      <c r="A20556" s="4"/>
    </row>
    <row r="20557" spans="1:1" hidden="1">
      <c r="A20557" s="4"/>
    </row>
    <row r="20558" spans="1:1" hidden="1">
      <c r="A20558" s="4"/>
    </row>
    <row r="20559" spans="1:1" hidden="1">
      <c r="A20559" s="4"/>
    </row>
    <row r="20560" spans="1:1" hidden="1">
      <c r="A20560" s="4"/>
    </row>
    <row r="20561" spans="1:1" hidden="1">
      <c r="A20561" s="4"/>
    </row>
    <row r="20562" spans="1:1" hidden="1">
      <c r="A20562" s="4"/>
    </row>
    <row r="20563" spans="1:1" hidden="1">
      <c r="A20563" s="4"/>
    </row>
    <row r="20564" spans="1:1" hidden="1">
      <c r="A20564" s="4"/>
    </row>
    <row r="20565" spans="1:1" hidden="1">
      <c r="A20565" s="4"/>
    </row>
    <row r="20566" spans="1:1" hidden="1">
      <c r="A20566" s="4"/>
    </row>
    <row r="20567" spans="1:1" hidden="1">
      <c r="A20567" s="4"/>
    </row>
    <row r="20568" spans="1:1" hidden="1">
      <c r="A20568" s="4"/>
    </row>
    <row r="20569" spans="1:1" hidden="1">
      <c r="A20569" s="4"/>
    </row>
    <row r="20570" spans="1:1" hidden="1">
      <c r="A20570" s="4"/>
    </row>
    <row r="20571" spans="1:1" hidden="1">
      <c r="A20571" s="4"/>
    </row>
    <row r="20572" spans="1:1" hidden="1">
      <c r="A20572" s="4"/>
    </row>
    <row r="20573" spans="1:1" hidden="1">
      <c r="A20573" s="4"/>
    </row>
    <row r="20574" spans="1:1" hidden="1">
      <c r="A20574" s="4"/>
    </row>
    <row r="20575" spans="1:1" hidden="1">
      <c r="A20575" s="4"/>
    </row>
    <row r="20576" spans="1:1" hidden="1">
      <c r="A20576" s="4"/>
    </row>
    <row r="20577" spans="1:1" hidden="1">
      <c r="A20577" s="4"/>
    </row>
    <row r="20578" spans="1:1" hidden="1">
      <c r="A20578" s="4"/>
    </row>
    <row r="20579" spans="1:1" hidden="1">
      <c r="A20579" s="4"/>
    </row>
    <row r="20580" spans="1:1" hidden="1">
      <c r="A20580" s="4"/>
    </row>
    <row r="20581" spans="1:1" hidden="1">
      <c r="A20581" s="4"/>
    </row>
    <row r="20582" spans="1:1" hidden="1">
      <c r="A20582" s="4"/>
    </row>
    <row r="20583" spans="1:1" hidden="1">
      <c r="A20583" s="4"/>
    </row>
    <row r="20584" spans="1:1" hidden="1">
      <c r="A20584" s="4"/>
    </row>
    <row r="20585" spans="1:1" hidden="1">
      <c r="A20585" s="4"/>
    </row>
    <row r="20586" spans="1:1" hidden="1">
      <c r="A20586" s="4"/>
    </row>
    <row r="20587" spans="1:1" hidden="1">
      <c r="A20587" s="4"/>
    </row>
    <row r="20588" spans="1:1" hidden="1">
      <c r="A20588" s="4"/>
    </row>
    <row r="20589" spans="1:1" hidden="1">
      <c r="A20589" s="4"/>
    </row>
    <row r="20590" spans="1:1" hidden="1">
      <c r="A20590" s="4"/>
    </row>
    <row r="20591" spans="1:1" hidden="1">
      <c r="A20591" s="4"/>
    </row>
    <row r="20592" spans="1:1" hidden="1">
      <c r="A20592" s="4"/>
    </row>
    <row r="20593" spans="1:1" hidden="1">
      <c r="A20593" s="4"/>
    </row>
    <row r="20594" spans="1:1" hidden="1">
      <c r="A20594" s="4"/>
    </row>
    <row r="20595" spans="1:1" hidden="1">
      <c r="A20595" s="4"/>
    </row>
    <row r="20596" spans="1:1" hidden="1">
      <c r="A20596" s="4"/>
    </row>
    <row r="20597" spans="1:1" hidden="1">
      <c r="A20597" s="4"/>
    </row>
    <row r="20598" spans="1:1" hidden="1">
      <c r="A20598" s="4"/>
    </row>
    <row r="20599" spans="1:1" hidden="1">
      <c r="A20599" s="4"/>
    </row>
    <row r="20600" spans="1:1" hidden="1">
      <c r="A20600" s="4"/>
    </row>
    <row r="20601" spans="1:1" hidden="1">
      <c r="A20601" s="4"/>
    </row>
    <row r="20602" spans="1:1" hidden="1">
      <c r="A20602" s="4"/>
    </row>
    <row r="20603" spans="1:1" hidden="1">
      <c r="A20603" s="4"/>
    </row>
    <row r="20604" spans="1:1" hidden="1">
      <c r="A20604" s="4"/>
    </row>
    <row r="20605" spans="1:1" hidden="1">
      <c r="A20605" s="4"/>
    </row>
    <row r="20606" spans="1:1" hidden="1">
      <c r="A20606" s="4"/>
    </row>
    <row r="20607" spans="1:1" hidden="1">
      <c r="A20607" s="4"/>
    </row>
    <row r="20608" spans="1:1" hidden="1">
      <c r="A20608" s="4"/>
    </row>
    <row r="20609" spans="1:1" hidden="1">
      <c r="A20609" s="4"/>
    </row>
    <row r="20610" spans="1:1" hidden="1">
      <c r="A20610" s="4"/>
    </row>
    <row r="20611" spans="1:1" hidden="1">
      <c r="A20611" s="4"/>
    </row>
    <row r="20612" spans="1:1" hidden="1">
      <c r="A20612" s="4"/>
    </row>
    <row r="20613" spans="1:1" hidden="1">
      <c r="A20613" s="4"/>
    </row>
    <row r="20614" spans="1:1" hidden="1">
      <c r="A20614" s="4"/>
    </row>
    <row r="20615" spans="1:1" hidden="1">
      <c r="A20615" s="4"/>
    </row>
    <row r="20616" spans="1:1" hidden="1">
      <c r="A20616" s="4"/>
    </row>
    <row r="20617" spans="1:1" hidden="1">
      <c r="A20617" s="4"/>
    </row>
    <row r="20618" spans="1:1" hidden="1">
      <c r="A20618" s="4"/>
    </row>
    <row r="20619" spans="1:1" hidden="1">
      <c r="A20619" s="4"/>
    </row>
    <row r="20620" spans="1:1" hidden="1">
      <c r="A20620" s="4"/>
    </row>
    <row r="20621" spans="1:1" hidden="1">
      <c r="A20621" s="4"/>
    </row>
    <row r="20622" spans="1:1" hidden="1">
      <c r="A20622" s="4"/>
    </row>
    <row r="20623" spans="1:1" hidden="1">
      <c r="A20623" s="4"/>
    </row>
    <row r="20624" spans="1:1" hidden="1">
      <c r="A20624" s="4"/>
    </row>
    <row r="20625" spans="1:1" hidden="1">
      <c r="A20625" s="4"/>
    </row>
    <row r="20626" spans="1:1" hidden="1">
      <c r="A20626" s="4"/>
    </row>
    <row r="20627" spans="1:1" hidden="1">
      <c r="A20627" s="4"/>
    </row>
    <row r="20628" spans="1:1" hidden="1">
      <c r="A20628" s="4"/>
    </row>
    <row r="20629" spans="1:1" hidden="1">
      <c r="A20629" s="4"/>
    </row>
    <row r="20630" spans="1:1" hidden="1">
      <c r="A20630" s="4"/>
    </row>
    <row r="20631" spans="1:1" hidden="1">
      <c r="A20631" s="4"/>
    </row>
    <row r="20632" spans="1:1" hidden="1">
      <c r="A20632" s="4"/>
    </row>
    <row r="20633" spans="1:1" hidden="1">
      <c r="A20633" s="4"/>
    </row>
    <row r="20634" spans="1:1" hidden="1">
      <c r="A20634" s="4"/>
    </row>
    <row r="20635" spans="1:1" hidden="1">
      <c r="A20635" s="4"/>
    </row>
    <row r="20636" spans="1:1" hidden="1">
      <c r="A20636" s="4"/>
    </row>
    <row r="20637" spans="1:1" hidden="1">
      <c r="A20637" s="4"/>
    </row>
    <row r="20638" spans="1:1" hidden="1">
      <c r="A20638" s="4"/>
    </row>
    <row r="20639" spans="1:1" hidden="1">
      <c r="A20639" s="4"/>
    </row>
    <row r="20640" spans="1:1" hidden="1">
      <c r="A20640" s="4"/>
    </row>
    <row r="20641" spans="1:1" hidden="1">
      <c r="A20641" s="4"/>
    </row>
    <row r="20642" spans="1:1" hidden="1">
      <c r="A20642" s="4"/>
    </row>
    <row r="20643" spans="1:1" hidden="1">
      <c r="A20643" s="4"/>
    </row>
    <row r="20644" spans="1:1" hidden="1">
      <c r="A20644" s="4"/>
    </row>
    <row r="20645" spans="1:1" hidden="1">
      <c r="A20645" s="4"/>
    </row>
    <row r="20646" spans="1:1" hidden="1">
      <c r="A20646" s="4"/>
    </row>
    <row r="20647" spans="1:1" hidden="1">
      <c r="A20647" s="4"/>
    </row>
    <row r="20648" spans="1:1" hidden="1">
      <c r="A20648" s="4"/>
    </row>
    <row r="20649" spans="1:1" hidden="1">
      <c r="A20649" s="4"/>
    </row>
    <row r="20650" spans="1:1" hidden="1">
      <c r="A20650" s="4"/>
    </row>
    <row r="20651" spans="1:1" hidden="1">
      <c r="A20651" s="4"/>
    </row>
    <row r="20652" spans="1:1" hidden="1">
      <c r="A20652" s="4"/>
    </row>
    <row r="20653" spans="1:1" hidden="1">
      <c r="A20653" s="4"/>
    </row>
    <row r="20654" spans="1:1" hidden="1">
      <c r="A20654" s="4"/>
    </row>
    <row r="20655" spans="1:1" hidden="1">
      <c r="A20655" s="4"/>
    </row>
    <row r="20656" spans="1:1" hidden="1">
      <c r="A20656" s="4"/>
    </row>
    <row r="20657" spans="1:1" hidden="1">
      <c r="A20657" s="4"/>
    </row>
    <row r="20658" spans="1:1" hidden="1">
      <c r="A20658" s="4"/>
    </row>
    <row r="20659" spans="1:1" hidden="1">
      <c r="A20659" s="4"/>
    </row>
    <row r="20660" spans="1:1" hidden="1">
      <c r="A20660" s="4"/>
    </row>
    <row r="20661" spans="1:1" hidden="1">
      <c r="A20661" s="4"/>
    </row>
    <row r="20662" spans="1:1" hidden="1">
      <c r="A20662" s="4"/>
    </row>
    <row r="20663" spans="1:1" hidden="1">
      <c r="A20663" s="4"/>
    </row>
    <row r="20664" spans="1:1" hidden="1">
      <c r="A20664" s="4"/>
    </row>
    <row r="20665" spans="1:1" hidden="1">
      <c r="A20665" s="4"/>
    </row>
    <row r="20666" spans="1:1" hidden="1">
      <c r="A20666" s="4"/>
    </row>
    <row r="20667" spans="1:1" hidden="1">
      <c r="A20667" s="4"/>
    </row>
    <row r="20668" spans="1:1" hidden="1">
      <c r="A20668" s="4"/>
    </row>
    <row r="20669" spans="1:1" hidden="1">
      <c r="A20669" s="4"/>
    </row>
    <row r="20670" spans="1:1" hidden="1">
      <c r="A20670" s="4"/>
    </row>
    <row r="20671" spans="1:1" hidden="1">
      <c r="A20671" s="4"/>
    </row>
    <row r="20672" spans="1:1" hidden="1">
      <c r="A20672" s="4"/>
    </row>
    <row r="20673" spans="1:1" hidden="1">
      <c r="A20673" s="4"/>
    </row>
    <row r="20674" spans="1:1" hidden="1">
      <c r="A20674" s="4"/>
    </row>
    <row r="20675" spans="1:1" hidden="1">
      <c r="A20675" s="4"/>
    </row>
    <row r="20676" spans="1:1" hidden="1">
      <c r="A20676" s="4"/>
    </row>
    <row r="20677" spans="1:1" hidden="1">
      <c r="A20677" s="4"/>
    </row>
    <row r="20678" spans="1:1" hidden="1">
      <c r="A20678" s="4"/>
    </row>
    <row r="20679" spans="1:1" hidden="1">
      <c r="A20679" s="4"/>
    </row>
    <row r="20680" spans="1:1" hidden="1">
      <c r="A20680" s="4"/>
    </row>
    <row r="20681" spans="1:1" hidden="1">
      <c r="A20681" s="4"/>
    </row>
    <row r="20682" spans="1:1" hidden="1">
      <c r="A20682" s="4"/>
    </row>
    <row r="20683" spans="1:1" hidden="1">
      <c r="A20683" s="4"/>
    </row>
    <row r="20684" spans="1:1" hidden="1">
      <c r="A20684" s="4"/>
    </row>
    <row r="20685" spans="1:1" hidden="1">
      <c r="A20685" s="4"/>
    </row>
    <row r="20686" spans="1:1" hidden="1">
      <c r="A20686" s="4"/>
    </row>
    <row r="20687" spans="1:1" hidden="1">
      <c r="A20687" s="4"/>
    </row>
    <row r="20688" spans="1:1" hidden="1">
      <c r="A20688" s="4"/>
    </row>
    <row r="20689" spans="1:1" hidden="1">
      <c r="A20689" s="4"/>
    </row>
    <row r="20690" spans="1:1" hidden="1">
      <c r="A20690" s="4"/>
    </row>
    <row r="20691" spans="1:1" hidden="1">
      <c r="A20691" s="4"/>
    </row>
    <row r="20692" spans="1:1" hidden="1">
      <c r="A20692" s="4"/>
    </row>
    <row r="20693" spans="1:1" hidden="1">
      <c r="A20693" s="4"/>
    </row>
    <row r="20694" spans="1:1" hidden="1">
      <c r="A20694" s="4"/>
    </row>
    <row r="20695" spans="1:1" hidden="1">
      <c r="A20695" s="4"/>
    </row>
    <row r="20696" spans="1:1" hidden="1">
      <c r="A20696" s="4"/>
    </row>
    <row r="20697" spans="1:1" hidden="1">
      <c r="A20697" s="4"/>
    </row>
    <row r="20698" spans="1:1" hidden="1">
      <c r="A20698" s="4"/>
    </row>
    <row r="20699" spans="1:1" hidden="1">
      <c r="A20699" s="4"/>
    </row>
    <row r="20700" spans="1:1" hidden="1">
      <c r="A20700" s="4"/>
    </row>
    <row r="20701" spans="1:1" hidden="1">
      <c r="A20701" s="4"/>
    </row>
    <row r="20702" spans="1:1" hidden="1">
      <c r="A20702" s="4"/>
    </row>
    <row r="20703" spans="1:1" hidden="1">
      <c r="A20703" s="4"/>
    </row>
    <row r="20704" spans="1:1" hidden="1">
      <c r="A20704" s="4"/>
    </row>
    <row r="20705" spans="1:1" hidden="1">
      <c r="A20705" s="4"/>
    </row>
    <row r="20706" spans="1:1" hidden="1">
      <c r="A20706" s="4"/>
    </row>
    <row r="20707" spans="1:1" hidden="1">
      <c r="A20707" s="4"/>
    </row>
    <row r="20708" spans="1:1" hidden="1">
      <c r="A20708" s="4"/>
    </row>
    <row r="20709" spans="1:1" hidden="1">
      <c r="A20709" s="4"/>
    </row>
    <row r="20710" spans="1:1" hidden="1">
      <c r="A20710" s="4"/>
    </row>
    <row r="20711" spans="1:1" hidden="1">
      <c r="A20711" s="4"/>
    </row>
    <row r="20712" spans="1:1" hidden="1">
      <c r="A20712" s="4"/>
    </row>
    <row r="20713" spans="1:1" hidden="1">
      <c r="A20713" s="4"/>
    </row>
    <row r="20714" spans="1:1" hidden="1">
      <c r="A20714" s="4"/>
    </row>
    <row r="20715" spans="1:1" hidden="1">
      <c r="A20715" s="4"/>
    </row>
    <row r="20716" spans="1:1" hidden="1">
      <c r="A20716" s="4"/>
    </row>
    <row r="20717" spans="1:1" hidden="1">
      <c r="A20717" s="4"/>
    </row>
    <row r="20718" spans="1:1" hidden="1">
      <c r="A20718" s="4"/>
    </row>
    <row r="20719" spans="1:1" hidden="1">
      <c r="A20719" s="4"/>
    </row>
    <row r="20720" spans="1:1" hidden="1">
      <c r="A20720" s="4"/>
    </row>
    <row r="20721" spans="1:1" hidden="1">
      <c r="A20721" s="4"/>
    </row>
    <row r="20722" spans="1:1" hidden="1">
      <c r="A20722" s="4"/>
    </row>
    <row r="20723" spans="1:1" hidden="1">
      <c r="A20723" s="4"/>
    </row>
    <row r="20724" spans="1:1" hidden="1">
      <c r="A20724" s="4"/>
    </row>
    <row r="20725" spans="1:1" hidden="1">
      <c r="A20725" s="4"/>
    </row>
    <row r="20726" spans="1:1" hidden="1">
      <c r="A20726" s="4"/>
    </row>
    <row r="20727" spans="1:1" hidden="1">
      <c r="A20727" s="4"/>
    </row>
    <row r="20728" spans="1:1" hidden="1">
      <c r="A20728" s="4"/>
    </row>
    <row r="20729" spans="1:1" hidden="1">
      <c r="A20729" s="4"/>
    </row>
    <row r="20730" spans="1:1" hidden="1">
      <c r="A20730" s="4"/>
    </row>
    <row r="20731" spans="1:1" hidden="1">
      <c r="A20731" s="4"/>
    </row>
    <row r="20732" spans="1:1" hidden="1">
      <c r="A20732" s="4"/>
    </row>
    <row r="20733" spans="1:1" hidden="1">
      <c r="A20733" s="4"/>
    </row>
    <row r="20734" spans="1:1" hidden="1">
      <c r="A20734" s="4"/>
    </row>
    <row r="20735" spans="1:1" hidden="1">
      <c r="A20735" s="4"/>
    </row>
    <row r="20736" spans="1:1" hidden="1">
      <c r="A20736" s="4"/>
    </row>
    <row r="20737" spans="1:1" hidden="1">
      <c r="A20737" s="4"/>
    </row>
    <row r="20738" spans="1:1" hidden="1">
      <c r="A20738" s="4"/>
    </row>
    <row r="20739" spans="1:1" hidden="1">
      <c r="A20739" s="4"/>
    </row>
    <row r="20740" spans="1:1" hidden="1">
      <c r="A20740" s="4"/>
    </row>
    <row r="20741" spans="1:1" hidden="1">
      <c r="A20741" s="4"/>
    </row>
    <row r="20742" spans="1:1" hidden="1">
      <c r="A20742" s="4"/>
    </row>
    <row r="20743" spans="1:1" hidden="1">
      <c r="A20743" s="4"/>
    </row>
    <row r="20744" spans="1:1" hidden="1">
      <c r="A20744" s="4"/>
    </row>
    <row r="20745" spans="1:1" hidden="1">
      <c r="A20745" s="4"/>
    </row>
    <row r="20746" spans="1:1" hidden="1">
      <c r="A20746" s="4"/>
    </row>
    <row r="20747" spans="1:1" hidden="1">
      <c r="A20747" s="4"/>
    </row>
    <row r="20748" spans="1:1" hidden="1">
      <c r="A20748" s="4"/>
    </row>
    <row r="20749" spans="1:1" hidden="1">
      <c r="A20749" s="4"/>
    </row>
    <row r="20750" spans="1:1" hidden="1">
      <c r="A20750" s="4"/>
    </row>
    <row r="20751" spans="1:1" hidden="1">
      <c r="A20751" s="4"/>
    </row>
    <row r="20752" spans="1:1" hidden="1">
      <c r="A20752" s="4"/>
    </row>
    <row r="20753" spans="1:1" hidden="1">
      <c r="A20753" s="4"/>
    </row>
    <row r="20754" spans="1:1" hidden="1">
      <c r="A20754" s="4"/>
    </row>
    <row r="20755" spans="1:1" hidden="1">
      <c r="A20755" s="4"/>
    </row>
    <row r="20756" spans="1:1" hidden="1">
      <c r="A20756" s="4"/>
    </row>
    <row r="20757" spans="1:1" hidden="1">
      <c r="A20757" s="4"/>
    </row>
    <row r="20758" spans="1:1" hidden="1">
      <c r="A20758" s="4"/>
    </row>
    <row r="20759" spans="1:1" hidden="1">
      <c r="A20759" s="4"/>
    </row>
    <row r="20760" spans="1:1" hidden="1">
      <c r="A20760" s="4"/>
    </row>
    <row r="20761" spans="1:1" hidden="1">
      <c r="A20761" s="4"/>
    </row>
    <row r="20762" spans="1:1" hidden="1">
      <c r="A20762" s="4"/>
    </row>
    <row r="20763" spans="1:1" hidden="1">
      <c r="A20763" s="4"/>
    </row>
    <row r="20764" spans="1:1" hidden="1">
      <c r="A20764" s="4"/>
    </row>
    <row r="20765" spans="1:1" hidden="1">
      <c r="A20765" s="4"/>
    </row>
    <row r="20766" spans="1:1" hidden="1">
      <c r="A20766" s="4"/>
    </row>
    <row r="20767" spans="1:1" hidden="1">
      <c r="A20767" s="4"/>
    </row>
    <row r="20768" spans="1:1" hidden="1">
      <c r="A20768" s="4"/>
    </row>
    <row r="20769" spans="1:1" hidden="1">
      <c r="A20769" s="4"/>
    </row>
    <row r="20770" spans="1:1" hidden="1">
      <c r="A20770" s="4"/>
    </row>
    <row r="20771" spans="1:1" hidden="1">
      <c r="A20771" s="4"/>
    </row>
    <row r="20772" spans="1:1" hidden="1">
      <c r="A20772" s="4"/>
    </row>
    <row r="20773" spans="1:1" hidden="1">
      <c r="A20773" s="4"/>
    </row>
    <row r="20774" spans="1:1" hidden="1">
      <c r="A20774" s="4"/>
    </row>
    <row r="20775" spans="1:1" hidden="1">
      <c r="A20775" s="4"/>
    </row>
    <row r="20776" spans="1:1" hidden="1">
      <c r="A20776" s="4"/>
    </row>
    <row r="20777" spans="1:1" hidden="1">
      <c r="A20777" s="4"/>
    </row>
    <row r="20778" spans="1:1" hidden="1">
      <c r="A20778" s="4"/>
    </row>
    <row r="20779" spans="1:1" hidden="1">
      <c r="A20779" s="4"/>
    </row>
    <row r="20780" spans="1:1" hidden="1">
      <c r="A20780" s="4"/>
    </row>
    <row r="20781" spans="1:1" hidden="1">
      <c r="A20781" s="4"/>
    </row>
    <row r="20782" spans="1:1" hidden="1">
      <c r="A20782" s="4"/>
    </row>
    <row r="20783" spans="1:1" hidden="1">
      <c r="A20783" s="4"/>
    </row>
    <row r="20784" spans="1:1" hidden="1">
      <c r="A20784" s="4"/>
    </row>
    <row r="20785" spans="1:1" hidden="1">
      <c r="A20785" s="4"/>
    </row>
    <row r="20786" spans="1:1" hidden="1">
      <c r="A20786" s="4"/>
    </row>
    <row r="20787" spans="1:1" hidden="1">
      <c r="A20787" s="4"/>
    </row>
    <row r="20788" spans="1:1" hidden="1">
      <c r="A20788" s="4"/>
    </row>
    <row r="20789" spans="1:1" hidden="1">
      <c r="A20789" s="4"/>
    </row>
    <row r="20790" spans="1:1" hidden="1">
      <c r="A20790" s="4"/>
    </row>
    <row r="20791" spans="1:1" hidden="1">
      <c r="A20791" s="4"/>
    </row>
    <row r="20792" spans="1:1" hidden="1">
      <c r="A20792" s="4"/>
    </row>
    <row r="20793" spans="1:1" hidden="1">
      <c r="A20793" s="4"/>
    </row>
    <row r="20794" spans="1:1" hidden="1">
      <c r="A20794" s="4"/>
    </row>
    <row r="20795" spans="1:1" hidden="1">
      <c r="A20795" s="4"/>
    </row>
    <row r="20796" spans="1:1" hidden="1">
      <c r="A20796" s="4"/>
    </row>
    <row r="20797" spans="1:1" hidden="1">
      <c r="A20797" s="4"/>
    </row>
    <row r="20798" spans="1:1" hidden="1">
      <c r="A20798" s="4"/>
    </row>
    <row r="20799" spans="1:1" hidden="1">
      <c r="A20799" s="4"/>
    </row>
    <row r="20800" spans="1:1" hidden="1">
      <c r="A20800" s="4"/>
    </row>
    <row r="20801" spans="1:1" hidden="1">
      <c r="A20801" s="4"/>
    </row>
    <row r="20802" spans="1:1" hidden="1">
      <c r="A20802" s="4"/>
    </row>
    <row r="20803" spans="1:1" hidden="1">
      <c r="A20803" s="4"/>
    </row>
    <row r="20804" spans="1:1" hidden="1">
      <c r="A20804" s="4"/>
    </row>
    <row r="20805" spans="1:1" hidden="1">
      <c r="A20805" s="4"/>
    </row>
    <row r="20806" spans="1:1" hidden="1">
      <c r="A20806" s="4"/>
    </row>
    <row r="20807" spans="1:1" hidden="1">
      <c r="A20807" s="4"/>
    </row>
    <row r="20808" spans="1:1" hidden="1">
      <c r="A20808" s="4"/>
    </row>
    <row r="20809" spans="1:1" hidden="1">
      <c r="A20809" s="4"/>
    </row>
    <row r="20810" spans="1:1" hidden="1">
      <c r="A20810" s="4"/>
    </row>
    <row r="20811" spans="1:1" hidden="1">
      <c r="A20811" s="4"/>
    </row>
    <row r="20812" spans="1:1" hidden="1">
      <c r="A20812" s="4"/>
    </row>
    <row r="20813" spans="1:1" hidden="1">
      <c r="A20813" s="4"/>
    </row>
    <row r="20814" spans="1:1" hidden="1">
      <c r="A20814" s="4"/>
    </row>
    <row r="20815" spans="1:1" hidden="1">
      <c r="A20815" s="4"/>
    </row>
    <row r="20816" spans="1:1" hidden="1">
      <c r="A20816" s="4"/>
    </row>
    <row r="20817" spans="1:1" hidden="1">
      <c r="A20817" s="4"/>
    </row>
    <row r="20818" spans="1:1" hidden="1">
      <c r="A20818" s="4"/>
    </row>
    <row r="20819" spans="1:1" hidden="1">
      <c r="A20819" s="4"/>
    </row>
    <row r="20820" spans="1:1" hidden="1">
      <c r="A20820" s="4"/>
    </row>
    <row r="20821" spans="1:1" hidden="1">
      <c r="A20821" s="4"/>
    </row>
    <row r="20822" spans="1:1" hidden="1">
      <c r="A20822" s="4"/>
    </row>
    <row r="20823" spans="1:1" hidden="1">
      <c r="A20823" s="4"/>
    </row>
    <row r="20824" spans="1:1" hidden="1">
      <c r="A20824" s="4"/>
    </row>
    <row r="20825" spans="1:1" hidden="1">
      <c r="A20825" s="4"/>
    </row>
    <row r="20826" spans="1:1" hidden="1">
      <c r="A20826" s="4"/>
    </row>
    <row r="20827" spans="1:1" hidden="1">
      <c r="A20827" s="4"/>
    </row>
    <row r="20828" spans="1:1" hidden="1">
      <c r="A20828" s="4"/>
    </row>
    <row r="20829" spans="1:1" hidden="1">
      <c r="A20829" s="4"/>
    </row>
    <row r="20830" spans="1:1" hidden="1">
      <c r="A20830" s="4"/>
    </row>
    <row r="20831" spans="1:1" hidden="1">
      <c r="A20831" s="4"/>
    </row>
    <row r="20832" spans="1:1" hidden="1">
      <c r="A20832" s="4"/>
    </row>
    <row r="20833" spans="1:1" hidden="1">
      <c r="A20833" s="4"/>
    </row>
    <row r="20834" spans="1:1" hidden="1">
      <c r="A20834" s="4"/>
    </row>
    <row r="20835" spans="1:1" hidden="1">
      <c r="A20835" s="4"/>
    </row>
    <row r="20836" spans="1:1" hidden="1">
      <c r="A20836" s="4"/>
    </row>
    <row r="20837" spans="1:1" hidden="1">
      <c r="A20837" s="4"/>
    </row>
    <row r="20838" spans="1:1" hidden="1">
      <c r="A20838" s="4"/>
    </row>
    <row r="20839" spans="1:1" hidden="1">
      <c r="A20839" s="4"/>
    </row>
    <row r="20840" spans="1:1" hidden="1">
      <c r="A20840" s="4"/>
    </row>
    <row r="20841" spans="1:1" hidden="1">
      <c r="A20841" s="4"/>
    </row>
    <row r="20842" spans="1:1" hidden="1">
      <c r="A20842" s="4"/>
    </row>
    <row r="20843" spans="1:1" hidden="1">
      <c r="A20843" s="4"/>
    </row>
    <row r="20844" spans="1:1" hidden="1">
      <c r="A20844" s="4"/>
    </row>
    <row r="20845" spans="1:1" hidden="1">
      <c r="A20845" s="4"/>
    </row>
    <row r="20846" spans="1:1" hidden="1">
      <c r="A20846" s="4"/>
    </row>
    <row r="20847" spans="1:1" hidden="1">
      <c r="A20847" s="4"/>
    </row>
    <row r="20848" spans="1:1" hidden="1">
      <c r="A20848" s="4"/>
    </row>
    <row r="20849" spans="1:1" hidden="1">
      <c r="A20849" s="4"/>
    </row>
    <row r="20850" spans="1:1" hidden="1">
      <c r="A20850" s="4"/>
    </row>
    <row r="20851" spans="1:1" hidden="1">
      <c r="A20851" s="4"/>
    </row>
    <row r="20852" spans="1:1" hidden="1">
      <c r="A20852" s="4"/>
    </row>
    <row r="20853" spans="1:1" hidden="1">
      <c r="A20853" s="4"/>
    </row>
    <row r="20854" spans="1:1" hidden="1">
      <c r="A20854" s="4"/>
    </row>
    <row r="20855" spans="1:1" hidden="1">
      <c r="A20855" s="4"/>
    </row>
    <row r="20856" spans="1:1" hidden="1">
      <c r="A20856" s="4"/>
    </row>
    <row r="20857" spans="1:1" hidden="1">
      <c r="A20857" s="4"/>
    </row>
    <row r="20858" spans="1:1" hidden="1">
      <c r="A20858" s="4"/>
    </row>
    <row r="20859" spans="1:1" hidden="1">
      <c r="A20859" s="4"/>
    </row>
    <row r="20860" spans="1:1" hidden="1">
      <c r="A20860" s="4"/>
    </row>
    <row r="20861" spans="1:1" hidden="1">
      <c r="A20861" s="4"/>
    </row>
    <row r="20862" spans="1:1" hidden="1">
      <c r="A20862" s="4"/>
    </row>
    <row r="20863" spans="1:1" hidden="1">
      <c r="A20863" s="4"/>
    </row>
    <row r="20864" spans="1:1" hidden="1">
      <c r="A20864" s="4"/>
    </row>
    <row r="20865" spans="1:1" hidden="1">
      <c r="A20865" s="4"/>
    </row>
    <row r="20866" spans="1:1" hidden="1">
      <c r="A20866" s="4"/>
    </row>
    <row r="20867" spans="1:1" hidden="1">
      <c r="A20867" s="4"/>
    </row>
    <row r="20868" spans="1:1" hidden="1">
      <c r="A20868" s="4"/>
    </row>
    <row r="20869" spans="1:1" hidden="1">
      <c r="A20869" s="4"/>
    </row>
    <row r="20870" spans="1:1" hidden="1">
      <c r="A20870" s="4"/>
    </row>
    <row r="20871" spans="1:1" hidden="1">
      <c r="A20871" s="4"/>
    </row>
    <row r="20872" spans="1:1" hidden="1">
      <c r="A20872" s="4"/>
    </row>
    <row r="20873" spans="1:1" hidden="1">
      <c r="A20873" s="4"/>
    </row>
    <row r="20874" spans="1:1" hidden="1">
      <c r="A20874" s="4"/>
    </row>
    <row r="20875" spans="1:1" hidden="1">
      <c r="A20875" s="4"/>
    </row>
    <row r="20876" spans="1:1" hidden="1">
      <c r="A20876" s="4"/>
    </row>
    <row r="20877" spans="1:1" hidden="1">
      <c r="A20877" s="4"/>
    </row>
    <row r="20878" spans="1:1" hidden="1">
      <c r="A20878" s="4"/>
    </row>
    <row r="20879" spans="1:1" hidden="1">
      <c r="A20879" s="4"/>
    </row>
    <row r="20880" spans="1:1" hidden="1">
      <c r="A20880" s="4"/>
    </row>
    <row r="20881" spans="1:1" hidden="1">
      <c r="A20881" s="4"/>
    </row>
    <row r="20882" spans="1:1" hidden="1">
      <c r="A20882" s="4"/>
    </row>
    <row r="20883" spans="1:1" hidden="1">
      <c r="A20883" s="4"/>
    </row>
    <row r="20884" spans="1:1" hidden="1">
      <c r="A20884" s="4"/>
    </row>
    <row r="20885" spans="1:1" hidden="1">
      <c r="A20885" s="4"/>
    </row>
    <row r="20886" spans="1:1" hidden="1">
      <c r="A20886" s="4"/>
    </row>
    <row r="20887" spans="1:1" hidden="1">
      <c r="A20887" s="4"/>
    </row>
    <row r="20888" spans="1:1" hidden="1">
      <c r="A20888" s="4"/>
    </row>
    <row r="20889" spans="1:1" hidden="1">
      <c r="A20889" s="4"/>
    </row>
    <row r="20890" spans="1:1" hidden="1">
      <c r="A20890" s="4"/>
    </row>
    <row r="20891" spans="1:1" hidden="1">
      <c r="A20891" s="4"/>
    </row>
    <row r="20892" spans="1:1" hidden="1">
      <c r="A20892" s="4"/>
    </row>
    <row r="20893" spans="1:1" hidden="1">
      <c r="A20893" s="4"/>
    </row>
    <row r="20894" spans="1:1" hidden="1">
      <c r="A20894" s="4"/>
    </row>
    <row r="20895" spans="1:1" hidden="1">
      <c r="A20895" s="4"/>
    </row>
    <row r="20896" spans="1:1" hidden="1">
      <c r="A20896" s="4"/>
    </row>
    <row r="20897" spans="1:1" hidden="1">
      <c r="A20897" s="4"/>
    </row>
    <row r="20898" spans="1:1" hidden="1">
      <c r="A20898" s="4"/>
    </row>
    <row r="20899" spans="1:1" hidden="1">
      <c r="A20899" s="4"/>
    </row>
    <row r="20900" spans="1:1" hidden="1">
      <c r="A20900" s="4"/>
    </row>
    <row r="20901" spans="1:1" hidden="1">
      <c r="A20901" s="4"/>
    </row>
    <row r="20902" spans="1:1" hidden="1">
      <c r="A20902" s="4"/>
    </row>
    <row r="20903" spans="1:1" hidden="1">
      <c r="A20903" s="4"/>
    </row>
    <row r="20904" spans="1:1" hidden="1">
      <c r="A20904" s="4"/>
    </row>
    <row r="20905" spans="1:1" hidden="1">
      <c r="A20905" s="4"/>
    </row>
    <row r="20906" spans="1:1" hidden="1">
      <c r="A20906" s="4"/>
    </row>
    <row r="20907" spans="1:1" hidden="1">
      <c r="A20907" s="4"/>
    </row>
    <row r="20908" spans="1:1" hidden="1">
      <c r="A20908" s="4"/>
    </row>
    <row r="20909" spans="1:1" hidden="1">
      <c r="A20909" s="4"/>
    </row>
    <row r="20910" spans="1:1" hidden="1">
      <c r="A20910" s="4"/>
    </row>
    <row r="20911" spans="1:1" hidden="1">
      <c r="A20911" s="4"/>
    </row>
    <row r="20912" spans="1:1" hidden="1">
      <c r="A20912" s="4"/>
    </row>
    <row r="20913" spans="1:1" hidden="1">
      <c r="A20913" s="4"/>
    </row>
    <row r="20914" spans="1:1" hidden="1">
      <c r="A20914" s="4"/>
    </row>
    <row r="20915" spans="1:1" hidden="1">
      <c r="A20915" s="4"/>
    </row>
    <row r="20916" spans="1:1" hidden="1">
      <c r="A20916" s="4"/>
    </row>
    <row r="20917" spans="1:1" hidden="1">
      <c r="A20917" s="4"/>
    </row>
    <row r="20918" spans="1:1" hidden="1">
      <c r="A20918" s="4"/>
    </row>
    <row r="20919" spans="1:1" hidden="1">
      <c r="A20919" s="4"/>
    </row>
    <row r="20920" spans="1:1" hidden="1">
      <c r="A20920" s="4"/>
    </row>
    <row r="20921" spans="1:1" hidden="1">
      <c r="A20921" s="4"/>
    </row>
    <row r="20922" spans="1:1" hidden="1">
      <c r="A20922" s="4"/>
    </row>
    <row r="20923" spans="1:1" hidden="1">
      <c r="A20923" s="4"/>
    </row>
    <row r="20924" spans="1:1" hidden="1">
      <c r="A20924" s="4"/>
    </row>
    <row r="20925" spans="1:1" hidden="1">
      <c r="A20925" s="4"/>
    </row>
    <row r="20926" spans="1:1" hidden="1">
      <c r="A20926" s="4"/>
    </row>
    <row r="20927" spans="1:1" hidden="1">
      <c r="A20927" s="4"/>
    </row>
    <row r="20928" spans="1:1" hidden="1">
      <c r="A20928" s="4"/>
    </row>
    <row r="20929" spans="1:1" hidden="1">
      <c r="A20929" s="4"/>
    </row>
    <row r="20930" spans="1:1" hidden="1">
      <c r="A20930" s="4"/>
    </row>
    <row r="20931" spans="1:1" hidden="1">
      <c r="A20931" s="4"/>
    </row>
    <row r="20932" spans="1:1" hidden="1">
      <c r="A20932" s="4"/>
    </row>
    <row r="20933" spans="1:1" hidden="1">
      <c r="A20933" s="4"/>
    </row>
    <row r="20934" spans="1:1" hidden="1">
      <c r="A20934" s="4"/>
    </row>
    <row r="20935" spans="1:1" hidden="1">
      <c r="A20935" s="4"/>
    </row>
    <row r="20936" spans="1:1" hidden="1">
      <c r="A20936" s="4"/>
    </row>
    <row r="20937" spans="1:1" hidden="1">
      <c r="A20937" s="4"/>
    </row>
    <row r="20938" spans="1:1" hidden="1">
      <c r="A20938" s="4"/>
    </row>
    <row r="20939" spans="1:1" hidden="1">
      <c r="A20939" s="4"/>
    </row>
    <row r="20940" spans="1:1" hidden="1">
      <c r="A20940" s="4"/>
    </row>
    <row r="20941" spans="1:1" hidden="1">
      <c r="A20941" s="4"/>
    </row>
    <row r="20942" spans="1:1" hidden="1">
      <c r="A20942" s="4"/>
    </row>
    <row r="20943" spans="1:1" hidden="1">
      <c r="A20943" s="4"/>
    </row>
    <row r="20944" spans="1:1" hidden="1">
      <c r="A20944" s="4"/>
    </row>
    <row r="20945" spans="1:1" hidden="1">
      <c r="A20945" s="4"/>
    </row>
    <row r="20946" spans="1:1" hidden="1">
      <c r="A20946" s="4"/>
    </row>
    <row r="20947" spans="1:1" hidden="1">
      <c r="A20947" s="4"/>
    </row>
    <row r="20948" spans="1:1" hidden="1">
      <c r="A20948" s="4"/>
    </row>
    <row r="20949" spans="1:1" hidden="1">
      <c r="A20949" s="4"/>
    </row>
    <row r="20950" spans="1:1" hidden="1">
      <c r="A20950" s="4"/>
    </row>
    <row r="20951" spans="1:1" hidden="1">
      <c r="A20951" s="4"/>
    </row>
    <row r="20952" spans="1:1" hidden="1">
      <c r="A20952" s="4"/>
    </row>
    <row r="20953" spans="1:1" hidden="1">
      <c r="A20953" s="4"/>
    </row>
    <row r="20954" spans="1:1" hidden="1">
      <c r="A20954" s="4"/>
    </row>
    <row r="20955" spans="1:1" hidden="1">
      <c r="A20955" s="4"/>
    </row>
    <row r="20956" spans="1:1" hidden="1">
      <c r="A20956" s="4"/>
    </row>
    <row r="20957" spans="1:1" hidden="1">
      <c r="A20957" s="4"/>
    </row>
    <row r="20958" spans="1:1" hidden="1">
      <c r="A20958" s="4"/>
    </row>
    <row r="20959" spans="1:1" hidden="1">
      <c r="A20959" s="4"/>
    </row>
    <row r="20960" spans="1:1" hidden="1">
      <c r="A20960" s="4"/>
    </row>
    <row r="20961" spans="1:1" hidden="1">
      <c r="A20961" s="4"/>
    </row>
    <row r="20962" spans="1:1" hidden="1">
      <c r="A20962" s="4"/>
    </row>
    <row r="20963" spans="1:1" hidden="1">
      <c r="A20963" s="4"/>
    </row>
    <row r="20964" spans="1:1" hidden="1">
      <c r="A20964" s="4"/>
    </row>
    <row r="20965" spans="1:1" hidden="1">
      <c r="A20965" s="4"/>
    </row>
    <row r="20966" spans="1:1" hidden="1">
      <c r="A20966" s="4"/>
    </row>
    <row r="20967" spans="1:1" hidden="1">
      <c r="A20967" s="4"/>
    </row>
    <row r="20968" spans="1:1" hidden="1">
      <c r="A20968" s="4"/>
    </row>
    <row r="20969" spans="1:1" hidden="1">
      <c r="A20969" s="4"/>
    </row>
    <row r="20970" spans="1:1" hidden="1">
      <c r="A20970" s="4"/>
    </row>
    <row r="20971" spans="1:1" hidden="1">
      <c r="A20971" s="4"/>
    </row>
    <row r="20972" spans="1:1" hidden="1">
      <c r="A20972" s="4"/>
    </row>
    <row r="20973" spans="1:1" hidden="1">
      <c r="A20973" s="4"/>
    </row>
    <row r="20974" spans="1:1" hidden="1">
      <c r="A20974" s="4"/>
    </row>
    <row r="20975" spans="1:1" hidden="1">
      <c r="A20975" s="4"/>
    </row>
    <row r="20976" spans="1:1" hidden="1">
      <c r="A20976" s="4"/>
    </row>
    <row r="20977" spans="1:1" hidden="1">
      <c r="A20977" s="4"/>
    </row>
    <row r="20978" spans="1:1" hidden="1">
      <c r="A20978" s="4"/>
    </row>
    <row r="20979" spans="1:1" hidden="1">
      <c r="A20979" s="4"/>
    </row>
    <row r="20980" spans="1:1" hidden="1">
      <c r="A20980" s="4"/>
    </row>
    <row r="20981" spans="1:1" hidden="1">
      <c r="A20981" s="4"/>
    </row>
    <row r="20982" spans="1:1" hidden="1">
      <c r="A20982" s="4"/>
    </row>
    <row r="20983" spans="1:1" hidden="1">
      <c r="A20983" s="4"/>
    </row>
    <row r="20984" spans="1:1" hidden="1">
      <c r="A20984" s="4"/>
    </row>
    <row r="20985" spans="1:1" hidden="1">
      <c r="A20985" s="4"/>
    </row>
    <row r="20986" spans="1:1" hidden="1">
      <c r="A20986" s="4"/>
    </row>
    <row r="20987" spans="1:1" hidden="1">
      <c r="A20987" s="4"/>
    </row>
    <row r="20988" spans="1:1" hidden="1">
      <c r="A20988" s="4"/>
    </row>
    <row r="20989" spans="1:1" hidden="1">
      <c r="A20989" s="4"/>
    </row>
    <row r="20990" spans="1:1" hidden="1">
      <c r="A20990" s="4"/>
    </row>
    <row r="20991" spans="1:1" hidden="1">
      <c r="A20991" s="4"/>
    </row>
    <row r="20992" spans="1:1" hidden="1">
      <c r="A20992" s="4"/>
    </row>
    <row r="20993" spans="1:1" hidden="1">
      <c r="A20993" s="4"/>
    </row>
    <row r="20994" spans="1:1" hidden="1">
      <c r="A20994" s="4"/>
    </row>
    <row r="20995" spans="1:1" hidden="1">
      <c r="A20995" s="4"/>
    </row>
    <row r="20996" spans="1:1" hidden="1">
      <c r="A20996" s="4"/>
    </row>
    <row r="20997" spans="1:1" hidden="1">
      <c r="A20997" s="4"/>
    </row>
    <row r="20998" spans="1:1" hidden="1">
      <c r="A20998" s="4"/>
    </row>
    <row r="20999" spans="1:1" hidden="1">
      <c r="A20999" s="4"/>
    </row>
    <row r="21000" spans="1:1" hidden="1">
      <c r="A21000" s="4"/>
    </row>
    <row r="21001" spans="1:1" hidden="1">
      <c r="A21001" s="4"/>
    </row>
    <row r="21002" spans="1:1" hidden="1">
      <c r="A21002" s="4"/>
    </row>
    <row r="21003" spans="1:1" hidden="1">
      <c r="A21003" s="4"/>
    </row>
    <row r="21004" spans="1:1" hidden="1">
      <c r="A21004" s="4"/>
    </row>
    <row r="21005" spans="1:1" hidden="1">
      <c r="A21005" s="4"/>
    </row>
    <row r="21006" spans="1:1" hidden="1">
      <c r="A21006" s="4"/>
    </row>
    <row r="21007" spans="1:1" hidden="1">
      <c r="A21007" s="4"/>
    </row>
    <row r="21008" spans="1:1" hidden="1">
      <c r="A21008" s="4"/>
    </row>
    <row r="21009" spans="1:1" hidden="1">
      <c r="A21009" s="4"/>
    </row>
    <row r="21010" spans="1:1" hidden="1">
      <c r="A21010" s="4"/>
    </row>
    <row r="21011" spans="1:1" hidden="1">
      <c r="A21011" s="4"/>
    </row>
    <row r="21012" spans="1:1" hidden="1">
      <c r="A21012" s="4"/>
    </row>
    <row r="21013" spans="1:1" hidden="1">
      <c r="A21013" s="4"/>
    </row>
    <row r="21014" spans="1:1" hidden="1">
      <c r="A21014" s="4"/>
    </row>
    <row r="21015" spans="1:1" hidden="1">
      <c r="A21015" s="4"/>
    </row>
    <row r="21016" spans="1:1" hidden="1">
      <c r="A21016" s="4"/>
    </row>
    <row r="21017" spans="1:1" hidden="1">
      <c r="A21017" s="4"/>
    </row>
    <row r="21018" spans="1:1" hidden="1">
      <c r="A21018" s="4"/>
    </row>
    <row r="21019" spans="1:1" hidden="1">
      <c r="A21019" s="4"/>
    </row>
    <row r="21020" spans="1:1" hidden="1">
      <c r="A21020" s="4"/>
    </row>
    <row r="21021" spans="1:1" hidden="1">
      <c r="A21021" s="4"/>
    </row>
    <row r="21022" spans="1:1" hidden="1">
      <c r="A21022" s="4"/>
    </row>
    <row r="21023" spans="1:1" hidden="1">
      <c r="A21023" s="4"/>
    </row>
    <row r="21024" spans="1:1" hidden="1">
      <c r="A21024" s="4"/>
    </row>
    <row r="21025" spans="1:1" hidden="1">
      <c r="A21025" s="4"/>
    </row>
    <row r="21026" spans="1:1" hidden="1">
      <c r="A21026" s="4"/>
    </row>
    <row r="21027" spans="1:1" hidden="1">
      <c r="A21027" s="4"/>
    </row>
    <row r="21028" spans="1:1" hidden="1">
      <c r="A21028" s="4"/>
    </row>
    <row r="21029" spans="1:1" hidden="1">
      <c r="A21029" s="4"/>
    </row>
    <row r="21030" spans="1:1" hidden="1">
      <c r="A21030" s="4"/>
    </row>
    <row r="21031" spans="1:1" hidden="1">
      <c r="A21031" s="4"/>
    </row>
    <row r="21032" spans="1:1" hidden="1">
      <c r="A21032" s="4"/>
    </row>
    <row r="21033" spans="1:1" hidden="1">
      <c r="A21033" s="4"/>
    </row>
    <row r="21034" spans="1:1" hidden="1">
      <c r="A21034" s="4"/>
    </row>
    <row r="21035" spans="1:1" hidden="1">
      <c r="A21035" s="4"/>
    </row>
    <row r="21036" spans="1:1" hidden="1">
      <c r="A21036" s="4"/>
    </row>
    <row r="21037" spans="1:1" hidden="1">
      <c r="A21037" s="4"/>
    </row>
    <row r="21038" spans="1:1" hidden="1">
      <c r="A21038" s="4"/>
    </row>
    <row r="21039" spans="1:1" hidden="1">
      <c r="A21039" s="4"/>
    </row>
    <row r="21040" spans="1:1" hidden="1">
      <c r="A21040" s="4"/>
    </row>
    <row r="21041" spans="1:1" hidden="1">
      <c r="A21041" s="4"/>
    </row>
    <row r="21042" spans="1:1" hidden="1">
      <c r="A21042" s="4"/>
    </row>
    <row r="21043" spans="1:1" hidden="1">
      <c r="A21043" s="4"/>
    </row>
    <row r="21044" spans="1:1" hidden="1">
      <c r="A21044" s="4"/>
    </row>
    <row r="21045" spans="1:1" hidden="1">
      <c r="A21045" s="4"/>
    </row>
    <row r="21046" spans="1:1" hidden="1">
      <c r="A21046" s="4"/>
    </row>
    <row r="21047" spans="1:1" hidden="1">
      <c r="A21047" s="4"/>
    </row>
    <row r="21048" spans="1:1" hidden="1">
      <c r="A21048" s="4"/>
    </row>
    <row r="21049" spans="1:1" hidden="1">
      <c r="A21049" s="4"/>
    </row>
    <row r="21050" spans="1:1" hidden="1">
      <c r="A21050" s="4"/>
    </row>
    <row r="21051" spans="1:1" hidden="1">
      <c r="A21051" s="4"/>
    </row>
    <row r="21052" spans="1:1" hidden="1">
      <c r="A21052" s="4"/>
    </row>
    <row r="21053" spans="1:1" hidden="1">
      <c r="A21053" s="4"/>
    </row>
    <row r="21054" spans="1:1" hidden="1">
      <c r="A21054" s="4"/>
    </row>
    <row r="21055" spans="1:1" hidden="1">
      <c r="A21055" s="4"/>
    </row>
    <row r="21056" spans="1:1" hidden="1">
      <c r="A21056" s="4"/>
    </row>
    <row r="21057" spans="1:1" hidden="1">
      <c r="A21057" s="4"/>
    </row>
    <row r="21058" spans="1:1" hidden="1">
      <c r="A21058" s="4"/>
    </row>
    <row r="21059" spans="1:1" hidden="1">
      <c r="A21059" s="4"/>
    </row>
    <row r="21060" spans="1:1" hidden="1">
      <c r="A21060" s="4"/>
    </row>
    <row r="21061" spans="1:1" hidden="1">
      <c r="A21061" s="4"/>
    </row>
    <row r="21062" spans="1:1" hidden="1">
      <c r="A21062" s="4"/>
    </row>
    <row r="21063" spans="1:1" hidden="1">
      <c r="A21063" s="4"/>
    </row>
    <row r="21064" spans="1:1" hidden="1">
      <c r="A21064" s="4"/>
    </row>
    <row r="21065" spans="1:1" hidden="1">
      <c r="A21065" s="4"/>
    </row>
    <row r="21066" spans="1:1" hidden="1">
      <c r="A21066" s="4"/>
    </row>
    <row r="21067" spans="1:1" hidden="1">
      <c r="A21067" s="4"/>
    </row>
    <row r="21068" spans="1:1" hidden="1">
      <c r="A21068" s="4"/>
    </row>
    <row r="21069" spans="1:1" hidden="1">
      <c r="A21069" s="4"/>
    </row>
    <row r="21070" spans="1:1" hidden="1">
      <c r="A21070" s="4"/>
    </row>
    <row r="21071" spans="1:1" hidden="1">
      <c r="A21071" s="4"/>
    </row>
    <row r="21072" spans="1:1" hidden="1">
      <c r="A21072" s="4"/>
    </row>
    <row r="21073" spans="1:1" hidden="1">
      <c r="A21073" s="4"/>
    </row>
    <row r="21074" spans="1:1" hidden="1">
      <c r="A21074" s="4"/>
    </row>
    <row r="21075" spans="1:1" hidden="1">
      <c r="A21075" s="4"/>
    </row>
    <row r="21076" spans="1:1" hidden="1">
      <c r="A21076" s="4"/>
    </row>
    <row r="21077" spans="1:1" hidden="1">
      <c r="A21077" s="4"/>
    </row>
    <row r="21078" spans="1:1" hidden="1">
      <c r="A21078" s="4"/>
    </row>
    <row r="21079" spans="1:1" hidden="1">
      <c r="A21079" s="4"/>
    </row>
    <row r="21080" spans="1:1" hidden="1">
      <c r="A21080" s="4"/>
    </row>
    <row r="21081" spans="1:1" hidden="1">
      <c r="A21081" s="4"/>
    </row>
    <row r="21082" spans="1:1" hidden="1">
      <c r="A21082" s="4"/>
    </row>
    <row r="21083" spans="1:1" hidden="1">
      <c r="A21083" s="4"/>
    </row>
    <row r="21084" spans="1:1" hidden="1">
      <c r="A21084" s="4"/>
    </row>
    <row r="21085" spans="1:1" hidden="1">
      <c r="A21085" s="4"/>
    </row>
    <row r="21086" spans="1:1" hidden="1">
      <c r="A21086" s="4"/>
    </row>
    <row r="21087" spans="1:1" hidden="1">
      <c r="A21087" s="4"/>
    </row>
    <row r="21088" spans="1:1" hidden="1">
      <c r="A21088" s="4"/>
    </row>
    <row r="21089" spans="1:1" hidden="1">
      <c r="A21089" s="4"/>
    </row>
    <row r="21090" spans="1:1" hidden="1">
      <c r="A21090" s="4"/>
    </row>
    <row r="21091" spans="1:1" hidden="1">
      <c r="A21091" s="4"/>
    </row>
    <row r="21092" spans="1:1" hidden="1">
      <c r="A21092" s="4"/>
    </row>
    <row r="21093" spans="1:1" hidden="1">
      <c r="A21093" s="4"/>
    </row>
    <row r="21094" spans="1:1" hidden="1">
      <c r="A21094" s="4"/>
    </row>
    <row r="21095" spans="1:1" hidden="1">
      <c r="A21095" s="4"/>
    </row>
    <row r="21096" spans="1:1" hidden="1">
      <c r="A21096" s="4"/>
    </row>
    <row r="21097" spans="1:1" hidden="1">
      <c r="A21097" s="4"/>
    </row>
    <row r="21098" spans="1:1" hidden="1">
      <c r="A21098" s="4"/>
    </row>
    <row r="21099" spans="1:1" hidden="1">
      <c r="A21099" s="4"/>
    </row>
    <row r="21100" spans="1:1" hidden="1">
      <c r="A21100" s="4"/>
    </row>
    <row r="21101" spans="1:1" hidden="1">
      <c r="A21101" s="4"/>
    </row>
    <row r="21102" spans="1:1" hidden="1">
      <c r="A21102" s="4"/>
    </row>
    <row r="21103" spans="1:1" hidden="1">
      <c r="A21103" s="4"/>
    </row>
    <row r="21104" spans="1:1" hidden="1">
      <c r="A21104" s="4"/>
    </row>
    <row r="21105" spans="1:1" hidden="1">
      <c r="A21105" s="4"/>
    </row>
    <row r="21106" spans="1:1" hidden="1">
      <c r="A21106" s="4"/>
    </row>
    <row r="21107" spans="1:1" hidden="1">
      <c r="A21107" s="4"/>
    </row>
    <row r="21108" spans="1:1" hidden="1">
      <c r="A21108" s="4"/>
    </row>
    <row r="21109" spans="1:1" hidden="1">
      <c r="A21109" s="4"/>
    </row>
    <row r="21110" spans="1:1" hidden="1">
      <c r="A21110" s="4"/>
    </row>
    <row r="21111" spans="1:1" hidden="1">
      <c r="A21111" s="4"/>
    </row>
    <row r="21112" spans="1:1" hidden="1">
      <c r="A21112" s="4"/>
    </row>
    <row r="21113" spans="1:1" hidden="1">
      <c r="A21113" s="4"/>
    </row>
    <row r="21114" spans="1:1" hidden="1">
      <c r="A21114" s="4"/>
    </row>
    <row r="21115" spans="1:1" hidden="1">
      <c r="A21115" s="4"/>
    </row>
    <row r="21116" spans="1:1" hidden="1">
      <c r="A21116" s="4"/>
    </row>
    <row r="21117" spans="1:1" hidden="1">
      <c r="A21117" s="4"/>
    </row>
    <row r="21118" spans="1:1" hidden="1">
      <c r="A21118" s="4"/>
    </row>
    <row r="21119" spans="1:1" hidden="1">
      <c r="A21119" s="4"/>
    </row>
    <row r="21120" spans="1:1" hidden="1">
      <c r="A21120" s="4"/>
    </row>
    <row r="21121" spans="1:1" hidden="1">
      <c r="A21121" s="4"/>
    </row>
    <row r="21122" spans="1:1" hidden="1">
      <c r="A21122" s="4"/>
    </row>
    <row r="21123" spans="1:1" hidden="1">
      <c r="A21123" s="4"/>
    </row>
    <row r="21124" spans="1:1" hidden="1">
      <c r="A21124" s="4"/>
    </row>
    <row r="21125" spans="1:1" hidden="1">
      <c r="A21125" s="4"/>
    </row>
    <row r="21126" spans="1:1" hidden="1">
      <c r="A21126" s="4"/>
    </row>
    <row r="21127" spans="1:1" hidden="1">
      <c r="A21127" s="4"/>
    </row>
    <row r="21128" spans="1:1" hidden="1">
      <c r="A21128" s="4"/>
    </row>
    <row r="21129" spans="1:1" hidden="1">
      <c r="A21129" s="4"/>
    </row>
    <row r="21130" spans="1:1" hidden="1">
      <c r="A21130" s="4"/>
    </row>
    <row r="21131" spans="1:1" hidden="1">
      <c r="A21131" s="4"/>
    </row>
    <row r="21132" spans="1:1" hidden="1">
      <c r="A21132" s="4"/>
    </row>
    <row r="21133" spans="1:1" hidden="1">
      <c r="A21133" s="4"/>
    </row>
    <row r="21134" spans="1:1" hidden="1">
      <c r="A21134" s="4"/>
    </row>
    <row r="21135" spans="1:1" hidden="1">
      <c r="A21135" s="4"/>
    </row>
    <row r="21136" spans="1:1" hidden="1">
      <c r="A21136" s="4"/>
    </row>
    <row r="21137" spans="1:1" hidden="1">
      <c r="A21137" s="4"/>
    </row>
    <row r="21138" spans="1:1" hidden="1">
      <c r="A21138" s="4"/>
    </row>
    <row r="21139" spans="1:1" hidden="1">
      <c r="A21139" s="4"/>
    </row>
    <row r="21140" spans="1:1" hidden="1">
      <c r="A21140" s="4"/>
    </row>
    <row r="21141" spans="1:1" hidden="1">
      <c r="A21141" s="4"/>
    </row>
    <row r="21142" spans="1:1" hidden="1">
      <c r="A21142" s="4"/>
    </row>
    <row r="21143" spans="1:1" hidden="1">
      <c r="A21143" s="4"/>
    </row>
    <row r="21144" spans="1:1" hidden="1">
      <c r="A21144" s="4"/>
    </row>
    <row r="21145" spans="1:1" hidden="1">
      <c r="A21145" s="4"/>
    </row>
    <row r="21146" spans="1:1" hidden="1">
      <c r="A21146" s="4"/>
    </row>
    <row r="21147" spans="1:1" hidden="1">
      <c r="A21147" s="4"/>
    </row>
    <row r="21148" spans="1:1" hidden="1">
      <c r="A21148" s="4"/>
    </row>
    <row r="21149" spans="1:1" hidden="1">
      <c r="A21149" s="4"/>
    </row>
    <row r="21150" spans="1:1" hidden="1">
      <c r="A21150" s="4"/>
    </row>
    <row r="21151" spans="1:1" hidden="1">
      <c r="A21151" s="4"/>
    </row>
    <row r="21152" spans="1:1" hidden="1">
      <c r="A21152" s="4"/>
    </row>
    <row r="21153" spans="1:1" hidden="1">
      <c r="A21153" s="4"/>
    </row>
    <row r="21154" spans="1:1" hidden="1">
      <c r="A21154" s="4"/>
    </row>
    <row r="21155" spans="1:1" hidden="1">
      <c r="A21155" s="4"/>
    </row>
    <row r="21156" spans="1:1" hidden="1">
      <c r="A21156" s="4"/>
    </row>
    <row r="21157" spans="1:1" hidden="1">
      <c r="A21157" s="4"/>
    </row>
    <row r="21158" spans="1:1" hidden="1">
      <c r="A21158" s="4"/>
    </row>
    <row r="21159" spans="1:1" hidden="1">
      <c r="A21159" s="4"/>
    </row>
    <row r="21160" spans="1:1" hidden="1">
      <c r="A21160" s="4"/>
    </row>
    <row r="21161" spans="1:1" hidden="1">
      <c r="A21161" s="4"/>
    </row>
    <row r="21162" spans="1:1" hidden="1">
      <c r="A21162" s="4"/>
    </row>
    <row r="21163" spans="1:1" hidden="1">
      <c r="A21163" s="4"/>
    </row>
    <row r="21164" spans="1:1" hidden="1">
      <c r="A21164" s="4"/>
    </row>
    <row r="21165" spans="1:1" hidden="1">
      <c r="A21165" s="4"/>
    </row>
    <row r="21166" spans="1:1" hidden="1">
      <c r="A21166" s="4"/>
    </row>
    <row r="21167" spans="1:1" hidden="1">
      <c r="A21167" s="4"/>
    </row>
    <row r="21168" spans="1:1" hidden="1">
      <c r="A21168" s="4"/>
    </row>
    <row r="21169" spans="1:1" hidden="1">
      <c r="A21169" s="4"/>
    </row>
    <row r="21170" spans="1:1" hidden="1">
      <c r="A21170" s="4"/>
    </row>
    <row r="21171" spans="1:1" hidden="1">
      <c r="A21171" s="4"/>
    </row>
    <row r="21172" spans="1:1" hidden="1">
      <c r="A21172" s="4"/>
    </row>
    <row r="21173" spans="1:1" hidden="1">
      <c r="A21173" s="4"/>
    </row>
    <row r="21174" spans="1:1" hidden="1">
      <c r="A21174" s="4"/>
    </row>
    <row r="21175" spans="1:1" hidden="1">
      <c r="A21175" s="4"/>
    </row>
    <row r="21176" spans="1:1" hidden="1">
      <c r="A21176" s="4"/>
    </row>
    <row r="21177" spans="1:1" hidden="1">
      <c r="A21177" s="4"/>
    </row>
    <row r="21178" spans="1:1" hidden="1">
      <c r="A21178" s="4"/>
    </row>
    <row r="21179" spans="1:1" hidden="1">
      <c r="A21179" s="4"/>
    </row>
    <row r="21180" spans="1:1" hidden="1">
      <c r="A21180" s="4"/>
    </row>
    <row r="21181" spans="1:1" hidden="1">
      <c r="A21181" s="4"/>
    </row>
    <row r="21182" spans="1:1" hidden="1">
      <c r="A21182" s="4"/>
    </row>
    <row r="21183" spans="1:1" hidden="1">
      <c r="A21183" s="4"/>
    </row>
    <row r="21184" spans="1:1" hidden="1">
      <c r="A21184" s="4"/>
    </row>
    <row r="21185" spans="1:1" hidden="1">
      <c r="A21185" s="4"/>
    </row>
    <row r="21186" spans="1:1" hidden="1">
      <c r="A21186" s="4"/>
    </row>
    <row r="21187" spans="1:1" hidden="1">
      <c r="A21187" s="4"/>
    </row>
    <row r="21188" spans="1:1" hidden="1">
      <c r="A21188" s="4"/>
    </row>
    <row r="21189" spans="1:1" hidden="1">
      <c r="A21189" s="4"/>
    </row>
    <row r="21190" spans="1:1" hidden="1">
      <c r="A21190" s="4"/>
    </row>
    <row r="21191" spans="1:1" hidden="1">
      <c r="A21191" s="4"/>
    </row>
    <row r="21192" spans="1:1" hidden="1">
      <c r="A21192" s="4"/>
    </row>
    <row r="21193" spans="1:1" hidden="1">
      <c r="A21193" s="4"/>
    </row>
    <row r="21194" spans="1:1" hidden="1">
      <c r="A21194" s="4"/>
    </row>
    <row r="21195" spans="1:1" hidden="1">
      <c r="A21195" s="4"/>
    </row>
    <row r="21196" spans="1:1" hidden="1">
      <c r="A21196" s="4"/>
    </row>
    <row r="21197" spans="1:1" hidden="1">
      <c r="A21197" s="4"/>
    </row>
    <row r="21198" spans="1:1" hidden="1">
      <c r="A21198" s="4"/>
    </row>
    <row r="21199" spans="1:1" hidden="1">
      <c r="A21199" s="4"/>
    </row>
    <row r="21200" spans="1:1" hidden="1">
      <c r="A21200" s="4"/>
    </row>
    <row r="21201" spans="1:1" hidden="1">
      <c r="A21201" s="4"/>
    </row>
    <row r="21202" spans="1:1" hidden="1">
      <c r="A21202" s="4"/>
    </row>
    <row r="21203" spans="1:1" hidden="1">
      <c r="A21203" s="4"/>
    </row>
    <row r="21204" spans="1:1" hidden="1">
      <c r="A21204" s="4"/>
    </row>
    <row r="21205" spans="1:1" hidden="1">
      <c r="A21205" s="4"/>
    </row>
    <row r="21206" spans="1:1" hidden="1">
      <c r="A21206" s="4"/>
    </row>
    <row r="21207" spans="1:1" hidden="1">
      <c r="A21207" s="4"/>
    </row>
    <row r="21208" spans="1:1" hidden="1">
      <c r="A21208" s="4"/>
    </row>
    <row r="21209" spans="1:1" hidden="1">
      <c r="A21209" s="4"/>
    </row>
    <row r="21210" spans="1:1" hidden="1">
      <c r="A21210" s="4"/>
    </row>
    <row r="21211" spans="1:1" hidden="1">
      <c r="A21211" s="4"/>
    </row>
    <row r="21212" spans="1:1" hidden="1">
      <c r="A21212" s="4"/>
    </row>
    <row r="21213" spans="1:1" hidden="1">
      <c r="A21213" s="4"/>
    </row>
    <row r="21214" spans="1:1" hidden="1">
      <c r="A21214" s="4"/>
    </row>
    <row r="21215" spans="1:1" hidden="1">
      <c r="A21215" s="4"/>
    </row>
    <row r="21216" spans="1:1" hidden="1">
      <c r="A21216" s="4"/>
    </row>
    <row r="21217" spans="1:1" hidden="1">
      <c r="A21217" s="4"/>
    </row>
    <row r="21218" spans="1:1" hidden="1">
      <c r="A21218" s="4"/>
    </row>
    <row r="21219" spans="1:1" hidden="1">
      <c r="A21219" s="4"/>
    </row>
    <row r="21220" spans="1:1" hidden="1">
      <c r="A21220" s="4"/>
    </row>
    <row r="21221" spans="1:1" hidden="1">
      <c r="A21221" s="4"/>
    </row>
    <row r="21222" spans="1:1" hidden="1">
      <c r="A21222" s="4"/>
    </row>
    <row r="21223" spans="1:1" hidden="1">
      <c r="A21223" s="4"/>
    </row>
    <row r="21224" spans="1:1" hidden="1">
      <c r="A21224" s="4"/>
    </row>
    <row r="21225" spans="1:1" hidden="1">
      <c r="A21225" s="4"/>
    </row>
    <row r="21226" spans="1:1" hidden="1">
      <c r="A21226" s="4"/>
    </row>
    <row r="21227" spans="1:1" hidden="1">
      <c r="A21227" s="4"/>
    </row>
    <row r="21228" spans="1:1" hidden="1">
      <c r="A21228" s="4"/>
    </row>
    <row r="21229" spans="1:1" hidden="1">
      <c r="A21229" s="4"/>
    </row>
    <row r="21230" spans="1:1" hidden="1">
      <c r="A21230" s="4"/>
    </row>
    <row r="21231" spans="1:1" hidden="1">
      <c r="A21231" s="4"/>
    </row>
    <row r="21232" spans="1:1" hidden="1">
      <c r="A21232" s="4"/>
    </row>
    <row r="21233" spans="1:1" hidden="1">
      <c r="A21233" s="4"/>
    </row>
    <row r="21234" spans="1:1" hidden="1">
      <c r="A21234" s="4"/>
    </row>
    <row r="21235" spans="1:1" hidden="1">
      <c r="A21235" s="4"/>
    </row>
    <row r="21236" spans="1:1" hidden="1">
      <c r="A21236" s="4"/>
    </row>
    <row r="21237" spans="1:1" hidden="1">
      <c r="A21237" s="4"/>
    </row>
    <row r="21238" spans="1:1" hidden="1">
      <c r="A21238" s="4"/>
    </row>
    <row r="21239" spans="1:1" hidden="1">
      <c r="A21239" s="4"/>
    </row>
    <row r="21240" spans="1:1" hidden="1">
      <c r="A21240" s="4"/>
    </row>
    <row r="21241" spans="1:1" hidden="1">
      <c r="A21241" s="4"/>
    </row>
    <row r="21242" spans="1:1" hidden="1">
      <c r="A21242" s="4"/>
    </row>
    <row r="21243" spans="1:1" hidden="1">
      <c r="A21243" s="4"/>
    </row>
    <row r="21244" spans="1:1" hidden="1">
      <c r="A21244" s="4"/>
    </row>
    <row r="21245" spans="1:1" hidden="1">
      <c r="A21245" s="4"/>
    </row>
    <row r="21246" spans="1:1" hidden="1">
      <c r="A21246" s="4"/>
    </row>
    <row r="21247" spans="1:1" hidden="1">
      <c r="A21247" s="4"/>
    </row>
    <row r="21248" spans="1:1" hidden="1">
      <c r="A21248" s="4"/>
    </row>
    <row r="21249" spans="1:1" hidden="1">
      <c r="A21249" s="4"/>
    </row>
    <row r="21250" spans="1:1" hidden="1">
      <c r="A21250" s="4"/>
    </row>
    <row r="21251" spans="1:1" hidden="1">
      <c r="A21251" s="4"/>
    </row>
    <row r="21252" spans="1:1" hidden="1">
      <c r="A21252" s="4"/>
    </row>
    <row r="21253" spans="1:1" hidden="1">
      <c r="A21253" s="4"/>
    </row>
    <row r="21254" spans="1:1" hidden="1">
      <c r="A21254" s="4"/>
    </row>
    <row r="21255" spans="1:1" hidden="1">
      <c r="A21255" s="4"/>
    </row>
    <row r="21256" spans="1:1" hidden="1">
      <c r="A21256" s="4"/>
    </row>
    <row r="21257" spans="1:1" hidden="1">
      <c r="A21257" s="4"/>
    </row>
    <row r="21258" spans="1:1" hidden="1">
      <c r="A21258" s="4"/>
    </row>
    <row r="21259" spans="1:1" hidden="1">
      <c r="A21259" s="4"/>
    </row>
    <row r="21260" spans="1:1" hidden="1">
      <c r="A21260" s="4"/>
    </row>
    <row r="21261" spans="1:1" hidden="1">
      <c r="A21261" s="4"/>
    </row>
    <row r="21262" spans="1:1" hidden="1">
      <c r="A21262" s="4"/>
    </row>
    <row r="21263" spans="1:1" hidden="1">
      <c r="A21263" s="4"/>
    </row>
    <row r="21264" spans="1:1" hidden="1">
      <c r="A21264" s="4"/>
    </row>
    <row r="21265" spans="1:1" hidden="1">
      <c r="A21265" s="4"/>
    </row>
    <row r="21266" spans="1:1" hidden="1">
      <c r="A21266" s="4"/>
    </row>
    <row r="21267" spans="1:1" hidden="1">
      <c r="A21267" s="4"/>
    </row>
    <row r="21268" spans="1:1" hidden="1">
      <c r="A21268" s="4"/>
    </row>
    <row r="21269" spans="1:1" hidden="1">
      <c r="A21269" s="4"/>
    </row>
    <row r="21270" spans="1:1" hidden="1">
      <c r="A21270" s="4"/>
    </row>
    <row r="21271" spans="1:1" hidden="1">
      <c r="A21271" s="4"/>
    </row>
    <row r="21272" spans="1:1" hidden="1">
      <c r="A21272" s="4"/>
    </row>
    <row r="21273" spans="1:1" hidden="1">
      <c r="A21273" s="4"/>
    </row>
    <row r="21274" spans="1:1" hidden="1">
      <c r="A21274" s="4"/>
    </row>
    <row r="21275" spans="1:1" hidden="1">
      <c r="A21275" s="4"/>
    </row>
    <row r="21276" spans="1:1" hidden="1">
      <c r="A21276" s="4"/>
    </row>
    <row r="21277" spans="1:1" hidden="1">
      <c r="A21277" s="4"/>
    </row>
    <row r="21278" spans="1:1" hidden="1">
      <c r="A21278" s="4"/>
    </row>
    <row r="21279" spans="1:1" hidden="1">
      <c r="A21279" s="4"/>
    </row>
    <row r="21280" spans="1:1" hidden="1">
      <c r="A21280" s="4"/>
    </row>
    <row r="21281" spans="1:1" hidden="1">
      <c r="A21281" s="4"/>
    </row>
    <row r="21282" spans="1:1" hidden="1">
      <c r="A21282" s="4"/>
    </row>
    <row r="21283" spans="1:1" hidden="1">
      <c r="A21283" s="4"/>
    </row>
    <row r="21284" spans="1:1" hidden="1">
      <c r="A21284" s="4"/>
    </row>
    <row r="21285" spans="1:1" hidden="1">
      <c r="A21285" s="4"/>
    </row>
    <row r="21286" spans="1:1" hidden="1">
      <c r="A21286" s="4"/>
    </row>
    <row r="21287" spans="1:1" hidden="1">
      <c r="A21287" s="4"/>
    </row>
    <row r="21288" spans="1:1" hidden="1">
      <c r="A21288" s="4"/>
    </row>
    <row r="21289" spans="1:1" hidden="1">
      <c r="A21289" s="4"/>
    </row>
    <row r="21290" spans="1:1" hidden="1">
      <c r="A21290" s="4"/>
    </row>
    <row r="21291" spans="1:1" hidden="1">
      <c r="A21291" s="4"/>
    </row>
    <row r="21292" spans="1:1" hidden="1">
      <c r="A21292" s="4"/>
    </row>
    <row r="21293" spans="1:1" hidden="1">
      <c r="A21293" s="4"/>
    </row>
    <row r="21294" spans="1:1" hidden="1">
      <c r="A21294" s="4"/>
    </row>
    <row r="21295" spans="1:1" hidden="1">
      <c r="A21295" s="4"/>
    </row>
    <row r="21296" spans="1:1" hidden="1">
      <c r="A21296" s="4"/>
    </row>
    <row r="21297" spans="1:1" hidden="1">
      <c r="A21297" s="4"/>
    </row>
    <row r="21298" spans="1:1" hidden="1">
      <c r="A21298" s="4"/>
    </row>
    <row r="21299" spans="1:1" hidden="1">
      <c r="A21299" s="4"/>
    </row>
    <row r="21300" spans="1:1" hidden="1">
      <c r="A21300" s="4"/>
    </row>
    <row r="21301" spans="1:1" hidden="1">
      <c r="A21301" s="4"/>
    </row>
    <row r="21302" spans="1:1" hidden="1">
      <c r="A21302" s="4"/>
    </row>
    <row r="21303" spans="1:1" hidden="1">
      <c r="A21303" s="4"/>
    </row>
    <row r="21304" spans="1:1" hidden="1">
      <c r="A21304" s="4"/>
    </row>
    <row r="21305" spans="1:1" hidden="1">
      <c r="A21305" s="4"/>
    </row>
    <row r="21306" spans="1:1" hidden="1">
      <c r="A21306" s="4"/>
    </row>
    <row r="21307" spans="1:1" hidden="1">
      <c r="A21307" s="4"/>
    </row>
    <row r="21308" spans="1:1" hidden="1">
      <c r="A21308" s="4"/>
    </row>
    <row r="21309" spans="1:1" hidden="1">
      <c r="A21309" s="4"/>
    </row>
    <row r="21310" spans="1:1" hidden="1">
      <c r="A21310" s="4"/>
    </row>
    <row r="21311" spans="1:1" hidden="1">
      <c r="A21311" s="4"/>
    </row>
    <row r="21312" spans="1:1" hidden="1">
      <c r="A21312" s="4"/>
    </row>
    <row r="21313" spans="1:1" hidden="1">
      <c r="A21313" s="4"/>
    </row>
    <row r="21314" spans="1:1" hidden="1">
      <c r="A21314" s="4"/>
    </row>
    <row r="21315" spans="1:1" hidden="1">
      <c r="A21315" s="4"/>
    </row>
    <row r="21316" spans="1:1" hidden="1">
      <c r="A21316" s="4"/>
    </row>
    <row r="21317" spans="1:1" hidden="1">
      <c r="A21317" s="4"/>
    </row>
    <row r="21318" spans="1:1" hidden="1">
      <c r="A21318" s="4"/>
    </row>
    <row r="21319" spans="1:1" hidden="1">
      <c r="A21319" s="4"/>
    </row>
    <row r="21320" spans="1:1" hidden="1">
      <c r="A21320" s="4"/>
    </row>
    <row r="21321" spans="1:1" hidden="1">
      <c r="A21321" s="4"/>
    </row>
    <row r="21322" spans="1:1" hidden="1">
      <c r="A21322" s="4"/>
    </row>
    <row r="21323" spans="1:1" hidden="1">
      <c r="A21323" s="4"/>
    </row>
    <row r="21324" spans="1:1" hidden="1">
      <c r="A21324" s="4"/>
    </row>
    <row r="21325" spans="1:1" hidden="1">
      <c r="A21325" s="4"/>
    </row>
    <row r="21326" spans="1:1" hidden="1">
      <c r="A21326" s="4"/>
    </row>
    <row r="21327" spans="1:1" hidden="1">
      <c r="A21327" s="4"/>
    </row>
    <row r="21328" spans="1:1" hidden="1">
      <c r="A21328" s="4"/>
    </row>
    <row r="21329" spans="1:1" hidden="1">
      <c r="A21329" s="4"/>
    </row>
    <row r="21330" spans="1:1" hidden="1">
      <c r="A21330" s="4"/>
    </row>
    <row r="21331" spans="1:1" hidden="1">
      <c r="A21331" s="4"/>
    </row>
    <row r="21332" spans="1:1" hidden="1">
      <c r="A21332" s="4"/>
    </row>
    <row r="21333" spans="1:1" hidden="1">
      <c r="A21333" s="4"/>
    </row>
    <row r="21334" spans="1:1" hidden="1">
      <c r="A21334" s="4"/>
    </row>
    <row r="21335" spans="1:1" hidden="1">
      <c r="A21335" s="4"/>
    </row>
    <row r="21336" spans="1:1" hidden="1">
      <c r="A21336" s="4"/>
    </row>
    <row r="21337" spans="1:1" hidden="1">
      <c r="A21337" s="4"/>
    </row>
    <row r="21338" spans="1:1" hidden="1">
      <c r="A21338" s="4"/>
    </row>
    <row r="21339" spans="1:1" hidden="1">
      <c r="A21339" s="4"/>
    </row>
    <row r="21340" spans="1:1" hidden="1">
      <c r="A21340" s="4"/>
    </row>
    <row r="21341" spans="1:1" hidden="1">
      <c r="A21341" s="4"/>
    </row>
    <row r="21342" spans="1:1" hidden="1">
      <c r="A21342" s="4"/>
    </row>
    <row r="21343" spans="1:1" hidden="1">
      <c r="A21343" s="4"/>
    </row>
    <row r="21344" spans="1:1" hidden="1">
      <c r="A21344" s="4"/>
    </row>
    <row r="21345" spans="1:1" hidden="1">
      <c r="A21345" s="4"/>
    </row>
    <row r="21346" spans="1:1" hidden="1">
      <c r="A21346" s="4"/>
    </row>
    <row r="21347" spans="1:1" hidden="1">
      <c r="A21347" s="4"/>
    </row>
    <row r="21348" spans="1:1" hidden="1">
      <c r="A21348" s="4"/>
    </row>
    <row r="21349" spans="1:1" hidden="1">
      <c r="A21349" s="4"/>
    </row>
    <row r="21350" spans="1:1" hidden="1">
      <c r="A21350" s="4"/>
    </row>
    <row r="21351" spans="1:1" hidden="1">
      <c r="A21351" s="4"/>
    </row>
    <row r="21352" spans="1:1" hidden="1">
      <c r="A21352" s="4"/>
    </row>
    <row r="21353" spans="1:1" hidden="1">
      <c r="A21353" s="4"/>
    </row>
    <row r="21354" spans="1:1" hidden="1">
      <c r="A21354" s="4"/>
    </row>
    <row r="21355" spans="1:1" hidden="1">
      <c r="A21355" s="4"/>
    </row>
    <row r="21356" spans="1:1" hidden="1">
      <c r="A21356" s="4"/>
    </row>
    <row r="21357" spans="1:1" hidden="1">
      <c r="A21357" s="4"/>
    </row>
    <row r="21358" spans="1:1" hidden="1">
      <c r="A21358" s="4"/>
    </row>
    <row r="21359" spans="1:1" hidden="1">
      <c r="A21359" s="4"/>
    </row>
    <row r="21360" spans="1:1" hidden="1">
      <c r="A21360" s="4"/>
    </row>
    <row r="21361" spans="1:1" hidden="1">
      <c r="A21361" s="4"/>
    </row>
    <row r="21362" spans="1:1" hidden="1">
      <c r="A21362" s="4"/>
    </row>
    <row r="21363" spans="1:1" hidden="1">
      <c r="A21363" s="4"/>
    </row>
    <row r="21364" spans="1:1" hidden="1">
      <c r="A21364" s="4"/>
    </row>
    <row r="21365" spans="1:1" hidden="1">
      <c r="A21365" s="4"/>
    </row>
    <row r="21366" spans="1:1" hidden="1">
      <c r="A21366" s="4"/>
    </row>
    <row r="21367" spans="1:1" hidden="1">
      <c r="A21367" s="4"/>
    </row>
    <row r="21368" spans="1:1" hidden="1">
      <c r="A21368" s="4"/>
    </row>
    <row r="21369" spans="1:1" hidden="1">
      <c r="A21369" s="4"/>
    </row>
    <row r="21370" spans="1:1" hidden="1">
      <c r="A21370" s="4"/>
    </row>
    <row r="21371" spans="1:1" hidden="1">
      <c r="A21371" s="4"/>
    </row>
    <row r="21372" spans="1:1" hidden="1">
      <c r="A21372" s="4"/>
    </row>
    <row r="21373" spans="1:1" hidden="1">
      <c r="A21373" s="4"/>
    </row>
    <row r="21374" spans="1:1" hidden="1">
      <c r="A21374" s="4"/>
    </row>
    <row r="21375" spans="1:1" hidden="1">
      <c r="A21375" s="4"/>
    </row>
    <row r="21376" spans="1:1" hidden="1">
      <c r="A21376" s="4"/>
    </row>
    <row r="21377" spans="1:1" hidden="1">
      <c r="A21377" s="4"/>
    </row>
    <row r="21378" spans="1:1" hidden="1">
      <c r="A21378" s="4"/>
    </row>
    <row r="21379" spans="1:1" hidden="1">
      <c r="A21379" s="4"/>
    </row>
    <row r="21380" spans="1:1" hidden="1">
      <c r="A21380" s="4"/>
    </row>
    <row r="21381" spans="1:1" hidden="1">
      <c r="A21381" s="4"/>
    </row>
    <row r="21382" spans="1:1" hidden="1">
      <c r="A21382" s="4"/>
    </row>
    <row r="21383" spans="1:1" hidden="1">
      <c r="A21383" s="4"/>
    </row>
    <row r="21384" spans="1:1" hidden="1">
      <c r="A21384" s="4"/>
    </row>
    <row r="21385" spans="1:1" hidden="1">
      <c r="A21385" s="4"/>
    </row>
    <row r="21386" spans="1:1" hidden="1">
      <c r="A21386" s="4"/>
    </row>
    <row r="21387" spans="1:1" hidden="1">
      <c r="A21387" s="4"/>
    </row>
    <row r="21388" spans="1:1" hidden="1">
      <c r="A21388" s="4"/>
    </row>
    <row r="21389" spans="1:1" hidden="1">
      <c r="A21389" s="4"/>
    </row>
    <row r="21390" spans="1:1" hidden="1">
      <c r="A21390" s="4"/>
    </row>
    <row r="21391" spans="1:1" hidden="1">
      <c r="A21391" s="4"/>
    </row>
    <row r="21392" spans="1:1" hidden="1">
      <c r="A21392" s="4"/>
    </row>
    <row r="21393" spans="1:1" hidden="1">
      <c r="A21393" s="4"/>
    </row>
    <row r="21394" spans="1:1" hidden="1">
      <c r="A21394" s="4"/>
    </row>
    <row r="21395" spans="1:1" hidden="1">
      <c r="A21395" s="4"/>
    </row>
    <row r="21396" spans="1:1" hidden="1">
      <c r="A21396" s="4"/>
    </row>
    <row r="21397" spans="1:1" hidden="1">
      <c r="A21397" s="4"/>
    </row>
    <row r="21398" spans="1:1" hidden="1">
      <c r="A21398" s="4"/>
    </row>
    <row r="21399" spans="1:1" hidden="1">
      <c r="A21399" s="4"/>
    </row>
    <row r="21400" spans="1:1" hidden="1">
      <c r="A21400" s="4"/>
    </row>
    <row r="21401" spans="1:1" hidden="1">
      <c r="A21401" s="4"/>
    </row>
    <row r="21402" spans="1:1" hidden="1">
      <c r="A21402" s="4"/>
    </row>
    <row r="21403" spans="1:1" hidden="1">
      <c r="A21403" s="4"/>
    </row>
    <row r="21404" spans="1:1" hidden="1">
      <c r="A21404" s="4"/>
    </row>
    <row r="21405" spans="1:1" hidden="1">
      <c r="A21405" s="4"/>
    </row>
    <row r="21406" spans="1:1" hidden="1">
      <c r="A21406" s="4"/>
    </row>
    <row r="21407" spans="1:1" hidden="1">
      <c r="A21407" s="4"/>
    </row>
    <row r="21408" spans="1:1" hidden="1">
      <c r="A21408" s="4"/>
    </row>
    <row r="21409" spans="1:1" hidden="1">
      <c r="A21409" s="4"/>
    </row>
    <row r="21410" spans="1:1" hidden="1">
      <c r="A21410" s="4"/>
    </row>
    <row r="21411" spans="1:1" hidden="1">
      <c r="A21411" s="4"/>
    </row>
    <row r="21412" spans="1:1" hidden="1">
      <c r="A21412" s="4"/>
    </row>
    <row r="21413" spans="1:1" hidden="1">
      <c r="A21413" s="4"/>
    </row>
    <row r="21414" spans="1:1" hidden="1">
      <c r="A21414" s="4"/>
    </row>
    <row r="21415" spans="1:1" hidden="1">
      <c r="A21415" s="4"/>
    </row>
    <row r="21416" spans="1:1" hidden="1">
      <c r="A21416" s="4"/>
    </row>
    <row r="21417" spans="1:1" hidden="1">
      <c r="A21417" s="4"/>
    </row>
    <row r="21418" spans="1:1" hidden="1">
      <c r="A21418" s="4"/>
    </row>
    <row r="21419" spans="1:1" hidden="1">
      <c r="A21419" s="4"/>
    </row>
    <row r="21420" spans="1:1" hidden="1">
      <c r="A21420" s="4"/>
    </row>
    <row r="21421" spans="1:1" hidden="1">
      <c r="A21421" s="4"/>
    </row>
    <row r="21422" spans="1:1" hidden="1">
      <c r="A21422" s="4"/>
    </row>
    <row r="21423" spans="1:1" hidden="1">
      <c r="A21423" s="4"/>
    </row>
    <row r="21424" spans="1:1" hidden="1">
      <c r="A21424" s="4"/>
    </row>
    <row r="21425" spans="1:1" hidden="1">
      <c r="A21425" s="4"/>
    </row>
    <row r="21426" spans="1:1" hidden="1">
      <c r="A21426" s="4"/>
    </row>
    <row r="21427" spans="1:1" hidden="1">
      <c r="A21427" s="4"/>
    </row>
    <row r="21428" spans="1:1" hidden="1">
      <c r="A21428" s="4"/>
    </row>
    <row r="21429" spans="1:1" hidden="1">
      <c r="A21429" s="4"/>
    </row>
    <row r="21430" spans="1:1" hidden="1">
      <c r="A21430" s="4"/>
    </row>
    <row r="21431" spans="1:1" hidden="1">
      <c r="A21431" s="4"/>
    </row>
    <row r="21432" spans="1:1" hidden="1">
      <c r="A21432" s="4"/>
    </row>
    <row r="21433" spans="1:1" hidden="1">
      <c r="A21433" s="4"/>
    </row>
    <row r="21434" spans="1:1" hidden="1">
      <c r="A21434" s="4"/>
    </row>
    <row r="21435" spans="1:1" hidden="1">
      <c r="A21435" s="4"/>
    </row>
    <row r="21436" spans="1:1" hidden="1">
      <c r="A21436" s="4"/>
    </row>
    <row r="21437" spans="1:1" hidden="1">
      <c r="A21437" s="4"/>
    </row>
    <row r="21438" spans="1:1" hidden="1">
      <c r="A21438" s="4"/>
    </row>
    <row r="21439" spans="1:1" hidden="1">
      <c r="A21439" s="4"/>
    </row>
    <row r="21440" spans="1:1" hidden="1">
      <c r="A21440" s="4"/>
    </row>
    <row r="21441" spans="1:1" hidden="1">
      <c r="A21441" s="4"/>
    </row>
    <row r="21442" spans="1:1" hidden="1">
      <c r="A21442" s="4"/>
    </row>
    <row r="21443" spans="1:1" hidden="1">
      <c r="A21443" s="4"/>
    </row>
    <row r="21444" spans="1:1" hidden="1">
      <c r="A21444" s="4"/>
    </row>
    <row r="21445" spans="1:1" hidden="1">
      <c r="A21445" s="4"/>
    </row>
    <row r="21446" spans="1:1" hidden="1">
      <c r="A21446" s="4"/>
    </row>
    <row r="21447" spans="1:1" hidden="1">
      <c r="A21447" s="4"/>
    </row>
    <row r="21448" spans="1:1" hidden="1">
      <c r="A21448" s="4"/>
    </row>
    <row r="21449" spans="1:1" hidden="1">
      <c r="A21449" s="4"/>
    </row>
    <row r="21450" spans="1:1" hidden="1">
      <c r="A21450" s="4"/>
    </row>
    <row r="21451" spans="1:1" hidden="1">
      <c r="A21451" s="4"/>
    </row>
    <row r="21452" spans="1:1" hidden="1">
      <c r="A21452" s="4"/>
    </row>
    <row r="21453" spans="1:1" hidden="1">
      <c r="A21453" s="4"/>
    </row>
    <row r="21454" spans="1:1" hidden="1">
      <c r="A21454" s="4"/>
    </row>
    <row r="21455" spans="1:1" hidden="1">
      <c r="A21455" s="4"/>
    </row>
    <row r="21456" spans="1:1" hidden="1">
      <c r="A21456" s="4"/>
    </row>
    <row r="21457" spans="1:1" hidden="1">
      <c r="A21457" s="4"/>
    </row>
    <row r="21458" spans="1:1" hidden="1">
      <c r="A21458" s="4"/>
    </row>
    <row r="21459" spans="1:1" hidden="1">
      <c r="A21459" s="4"/>
    </row>
    <row r="21460" spans="1:1" hidden="1">
      <c r="A21460" s="4"/>
    </row>
    <row r="21461" spans="1:1" hidden="1">
      <c r="A21461" s="4"/>
    </row>
    <row r="21462" spans="1:1" hidden="1">
      <c r="A21462" s="4"/>
    </row>
    <row r="21463" spans="1:1" hidden="1">
      <c r="A21463" s="4"/>
    </row>
    <row r="21464" spans="1:1" hidden="1">
      <c r="A21464" s="4"/>
    </row>
    <row r="21465" spans="1:1" hidden="1">
      <c r="A21465" s="4"/>
    </row>
    <row r="21466" spans="1:1" hidden="1">
      <c r="A21466" s="4"/>
    </row>
    <row r="21467" spans="1:1" hidden="1">
      <c r="A21467" s="4"/>
    </row>
    <row r="21468" spans="1:1" hidden="1">
      <c r="A21468" s="4"/>
    </row>
    <row r="21469" spans="1:1" hidden="1">
      <c r="A21469" s="4"/>
    </row>
    <row r="21470" spans="1:1" hidden="1">
      <c r="A21470" s="4"/>
    </row>
    <row r="21471" spans="1:1" hidden="1">
      <c r="A21471" s="4"/>
    </row>
    <row r="21472" spans="1:1" hidden="1">
      <c r="A21472" s="4"/>
    </row>
    <row r="21473" spans="1:1" hidden="1">
      <c r="A21473" s="4"/>
    </row>
    <row r="21474" spans="1:1" hidden="1">
      <c r="A21474" s="4"/>
    </row>
    <row r="21475" spans="1:1" hidden="1">
      <c r="A21475" s="4"/>
    </row>
    <row r="21476" spans="1:1" hidden="1">
      <c r="A21476" s="4"/>
    </row>
    <row r="21477" spans="1:1" hidden="1">
      <c r="A21477" s="4"/>
    </row>
    <row r="21478" spans="1:1" hidden="1">
      <c r="A21478" s="4"/>
    </row>
    <row r="21479" spans="1:1" hidden="1">
      <c r="A21479" s="4"/>
    </row>
    <row r="21480" spans="1:1" hidden="1">
      <c r="A21480" s="4"/>
    </row>
    <row r="21481" spans="1:1" hidden="1">
      <c r="A21481" s="4"/>
    </row>
    <row r="21482" spans="1:1" hidden="1">
      <c r="A21482" s="4"/>
    </row>
    <row r="21483" spans="1:1" hidden="1">
      <c r="A21483" s="4"/>
    </row>
    <row r="21484" spans="1:1" hidden="1">
      <c r="A21484" s="4"/>
    </row>
    <row r="21485" spans="1:1" hidden="1">
      <c r="A21485" s="4"/>
    </row>
    <row r="21486" spans="1:1" hidden="1">
      <c r="A21486" s="4"/>
    </row>
    <row r="21487" spans="1:1" hidden="1">
      <c r="A21487" s="4"/>
    </row>
    <row r="21488" spans="1:1" hidden="1">
      <c r="A21488" s="4"/>
    </row>
    <row r="21489" spans="1:1" hidden="1">
      <c r="A21489" s="4"/>
    </row>
    <row r="21490" spans="1:1" hidden="1">
      <c r="A21490" s="4"/>
    </row>
    <row r="21491" spans="1:1" hidden="1">
      <c r="A21491" s="4"/>
    </row>
    <row r="21492" spans="1:1" hidden="1">
      <c r="A21492" s="4"/>
    </row>
    <row r="21493" spans="1:1" hidden="1">
      <c r="A21493" s="4"/>
    </row>
    <row r="21494" spans="1:1" hidden="1">
      <c r="A21494" s="4"/>
    </row>
    <row r="21495" spans="1:1" hidden="1">
      <c r="A21495" s="4"/>
    </row>
    <row r="21496" spans="1:1" hidden="1">
      <c r="A21496" s="4"/>
    </row>
    <row r="21497" spans="1:1" hidden="1">
      <c r="A21497" s="4"/>
    </row>
    <row r="21498" spans="1:1" hidden="1">
      <c r="A21498" s="4"/>
    </row>
    <row r="21499" spans="1:1" hidden="1">
      <c r="A21499" s="4"/>
    </row>
    <row r="21500" spans="1:1" hidden="1">
      <c r="A21500" s="4"/>
    </row>
    <row r="21501" spans="1:1" hidden="1">
      <c r="A21501" s="4"/>
    </row>
    <row r="21502" spans="1:1" hidden="1">
      <c r="A21502" s="4"/>
    </row>
    <row r="21503" spans="1:1" hidden="1">
      <c r="A21503" s="4"/>
    </row>
    <row r="21504" spans="1:1" hidden="1">
      <c r="A21504" s="4"/>
    </row>
    <row r="21505" spans="1:1" hidden="1">
      <c r="A21505" s="4"/>
    </row>
    <row r="21506" spans="1:1" hidden="1">
      <c r="A21506" s="4"/>
    </row>
    <row r="21507" spans="1:1" hidden="1">
      <c r="A21507" s="4"/>
    </row>
    <row r="21508" spans="1:1" hidden="1">
      <c r="A21508" s="4"/>
    </row>
    <row r="21509" spans="1:1" hidden="1">
      <c r="A21509" s="4"/>
    </row>
    <row r="21510" spans="1:1" hidden="1">
      <c r="A21510" s="4"/>
    </row>
    <row r="21511" spans="1:1" hidden="1">
      <c r="A21511" s="4"/>
    </row>
    <row r="21512" spans="1:1" hidden="1">
      <c r="A21512" s="4"/>
    </row>
    <row r="21513" spans="1:1" hidden="1">
      <c r="A21513" s="4"/>
    </row>
    <row r="21514" spans="1:1" hidden="1">
      <c r="A21514" s="4"/>
    </row>
    <row r="21515" spans="1:1" hidden="1">
      <c r="A21515" s="4"/>
    </row>
    <row r="21516" spans="1:1" hidden="1">
      <c r="A21516" s="4"/>
    </row>
    <row r="21517" spans="1:1" hidden="1">
      <c r="A21517" s="4"/>
    </row>
    <row r="21518" spans="1:1" hidden="1">
      <c r="A21518" s="4"/>
    </row>
    <row r="21519" spans="1:1" hidden="1">
      <c r="A21519" s="4"/>
    </row>
    <row r="21520" spans="1:1" hidden="1">
      <c r="A21520" s="4"/>
    </row>
    <row r="21521" spans="1:1" hidden="1">
      <c r="A21521" s="4"/>
    </row>
    <row r="21522" spans="1:1" hidden="1">
      <c r="A21522" s="4"/>
    </row>
    <row r="21523" spans="1:1" hidden="1">
      <c r="A21523" s="4"/>
    </row>
    <row r="21524" spans="1:1" hidden="1">
      <c r="A21524" s="4"/>
    </row>
    <row r="21525" spans="1:1" hidden="1">
      <c r="A21525" s="4"/>
    </row>
    <row r="21526" spans="1:1" hidden="1">
      <c r="A21526" s="4"/>
    </row>
    <row r="21527" spans="1:1" hidden="1">
      <c r="A21527" s="4"/>
    </row>
    <row r="21528" spans="1:1" hidden="1">
      <c r="A21528" s="4"/>
    </row>
    <row r="21529" spans="1:1" hidden="1">
      <c r="A21529" s="4"/>
    </row>
    <row r="21530" spans="1:1" hidden="1">
      <c r="A21530" s="4"/>
    </row>
    <row r="21531" spans="1:1" hidden="1">
      <c r="A21531" s="4"/>
    </row>
    <row r="21532" spans="1:1" hidden="1">
      <c r="A21532" s="4"/>
    </row>
    <row r="21533" spans="1:1" hidden="1">
      <c r="A21533" s="4"/>
    </row>
    <row r="21534" spans="1:1" hidden="1">
      <c r="A21534" s="4"/>
    </row>
    <row r="21535" spans="1:1" hidden="1">
      <c r="A21535" s="4"/>
    </row>
    <row r="21536" spans="1:1" hidden="1">
      <c r="A21536" s="4"/>
    </row>
    <row r="21537" spans="1:1" hidden="1">
      <c r="A21537" s="4"/>
    </row>
    <row r="21538" spans="1:1" hidden="1">
      <c r="A21538" s="4"/>
    </row>
    <row r="21539" spans="1:1" hidden="1">
      <c r="A21539" s="4"/>
    </row>
    <row r="21540" spans="1:1" hidden="1">
      <c r="A21540" s="4"/>
    </row>
    <row r="21541" spans="1:1" hidden="1">
      <c r="A21541" s="4"/>
    </row>
    <row r="21542" spans="1:1" hidden="1">
      <c r="A21542" s="4"/>
    </row>
    <row r="21543" spans="1:1" hidden="1">
      <c r="A21543" s="4"/>
    </row>
    <row r="21544" spans="1:1" hidden="1">
      <c r="A21544" s="4"/>
    </row>
    <row r="21545" spans="1:1" hidden="1">
      <c r="A21545" s="4"/>
    </row>
    <row r="21546" spans="1:1" hidden="1">
      <c r="A21546" s="4"/>
    </row>
    <row r="21547" spans="1:1" hidden="1">
      <c r="A21547" s="4"/>
    </row>
    <row r="21548" spans="1:1" hidden="1">
      <c r="A21548" s="4"/>
    </row>
    <row r="21549" spans="1:1" hidden="1">
      <c r="A21549" s="4"/>
    </row>
    <row r="21550" spans="1:1" hidden="1">
      <c r="A21550" s="4"/>
    </row>
    <row r="21551" spans="1:1" hidden="1">
      <c r="A21551" s="4"/>
    </row>
    <row r="21552" spans="1:1" hidden="1">
      <c r="A21552" s="4"/>
    </row>
    <row r="21553" spans="1:1" hidden="1">
      <c r="A21553" s="4"/>
    </row>
    <row r="21554" spans="1:1" hidden="1">
      <c r="A21554" s="4"/>
    </row>
    <row r="21555" spans="1:1" hidden="1">
      <c r="A21555" s="4"/>
    </row>
    <row r="21556" spans="1:1" hidden="1">
      <c r="A21556" s="4"/>
    </row>
    <row r="21557" spans="1:1" hidden="1">
      <c r="A21557" s="4"/>
    </row>
    <row r="21558" spans="1:1" hidden="1">
      <c r="A21558" s="4"/>
    </row>
    <row r="21559" spans="1:1" hidden="1">
      <c r="A21559" s="4"/>
    </row>
    <row r="21560" spans="1:1" hidden="1">
      <c r="A21560" s="4"/>
    </row>
    <row r="21561" spans="1:1" hidden="1">
      <c r="A21561" s="4"/>
    </row>
    <row r="21562" spans="1:1" hidden="1">
      <c r="A21562" s="4"/>
    </row>
    <row r="21563" spans="1:1" hidden="1">
      <c r="A21563" s="4"/>
    </row>
    <row r="21564" spans="1:1" hidden="1">
      <c r="A21564" s="4"/>
    </row>
    <row r="21565" spans="1:1" hidden="1">
      <c r="A21565" s="4"/>
    </row>
    <row r="21566" spans="1:1" hidden="1">
      <c r="A21566" s="4"/>
    </row>
    <row r="21567" spans="1:1" hidden="1">
      <c r="A21567" s="4"/>
    </row>
    <row r="21568" spans="1:1" hidden="1">
      <c r="A21568" s="4"/>
    </row>
    <row r="21569" spans="1:1" hidden="1">
      <c r="A21569" s="4"/>
    </row>
    <row r="21570" spans="1:1" hidden="1">
      <c r="A21570" s="4"/>
    </row>
    <row r="21571" spans="1:1" hidden="1">
      <c r="A21571" s="4"/>
    </row>
    <row r="21572" spans="1:1" hidden="1">
      <c r="A21572" s="4"/>
    </row>
    <row r="21573" spans="1:1" hidden="1">
      <c r="A21573" s="4"/>
    </row>
    <row r="21574" spans="1:1" hidden="1">
      <c r="A21574" s="4"/>
    </row>
    <row r="21575" spans="1:1" hidden="1">
      <c r="A21575" s="4"/>
    </row>
    <row r="21576" spans="1:1" hidden="1">
      <c r="A21576" s="4"/>
    </row>
    <row r="21577" spans="1:1" hidden="1">
      <c r="A21577" s="4"/>
    </row>
    <row r="21578" spans="1:1" hidden="1">
      <c r="A21578" s="4"/>
    </row>
    <row r="21579" spans="1:1" hidden="1">
      <c r="A21579" s="4"/>
    </row>
    <row r="21580" spans="1:1" hidden="1">
      <c r="A21580" s="4"/>
    </row>
    <row r="21581" spans="1:1" hidden="1">
      <c r="A21581" s="4"/>
    </row>
    <row r="21582" spans="1:1" hidden="1">
      <c r="A21582" s="4"/>
    </row>
    <row r="21583" spans="1:1" hidden="1">
      <c r="A21583" s="4"/>
    </row>
    <row r="21584" spans="1:1" hidden="1">
      <c r="A21584" s="4"/>
    </row>
    <row r="21585" spans="1:1" hidden="1">
      <c r="A21585" s="4"/>
    </row>
    <row r="21586" spans="1:1" hidden="1">
      <c r="A21586" s="4"/>
    </row>
    <row r="21587" spans="1:1" hidden="1">
      <c r="A21587" s="4"/>
    </row>
    <row r="21588" spans="1:1" hidden="1">
      <c r="A21588" s="4"/>
    </row>
    <row r="21589" spans="1:1" hidden="1">
      <c r="A21589" s="4"/>
    </row>
    <row r="21590" spans="1:1" hidden="1">
      <c r="A21590" s="4"/>
    </row>
    <row r="21591" spans="1:1" hidden="1">
      <c r="A21591" s="4"/>
    </row>
    <row r="21592" spans="1:1" hidden="1">
      <c r="A21592" s="4"/>
    </row>
    <row r="21593" spans="1:1" hidden="1">
      <c r="A21593" s="4"/>
    </row>
    <row r="21594" spans="1:1" hidden="1">
      <c r="A21594" s="4"/>
    </row>
    <row r="21595" spans="1:1" hidden="1">
      <c r="A21595" s="4"/>
    </row>
    <row r="21596" spans="1:1" hidden="1">
      <c r="A21596" s="4"/>
    </row>
    <row r="21597" spans="1:1" hidden="1">
      <c r="A21597" s="4"/>
    </row>
    <row r="21598" spans="1:1" hidden="1">
      <c r="A21598" s="4"/>
    </row>
    <row r="21599" spans="1:1" hidden="1">
      <c r="A21599" s="4"/>
    </row>
    <row r="21600" spans="1:1" hidden="1">
      <c r="A21600" s="4"/>
    </row>
    <row r="21601" spans="1:1" hidden="1">
      <c r="A21601" s="4"/>
    </row>
    <row r="21602" spans="1:1" hidden="1">
      <c r="A21602" s="4"/>
    </row>
    <row r="21603" spans="1:1" hidden="1">
      <c r="A21603" s="4"/>
    </row>
    <row r="21604" spans="1:1" hidden="1">
      <c r="A21604" s="4"/>
    </row>
    <row r="21605" spans="1:1" hidden="1">
      <c r="A21605" s="4"/>
    </row>
    <row r="21606" spans="1:1" hidden="1">
      <c r="A21606" s="4"/>
    </row>
    <row r="21607" spans="1:1" hidden="1">
      <c r="A21607" s="4"/>
    </row>
    <row r="21608" spans="1:1" hidden="1">
      <c r="A21608" s="4"/>
    </row>
    <row r="21609" spans="1:1" hidden="1">
      <c r="A21609" s="4"/>
    </row>
    <row r="21610" spans="1:1" hidden="1">
      <c r="A21610" s="4"/>
    </row>
    <row r="21611" spans="1:1" hidden="1">
      <c r="A21611" s="4"/>
    </row>
    <row r="21612" spans="1:1" hidden="1">
      <c r="A21612" s="4"/>
    </row>
    <row r="21613" spans="1:1" hidden="1">
      <c r="A21613" s="4"/>
    </row>
    <row r="21614" spans="1:1" hidden="1">
      <c r="A21614" s="4"/>
    </row>
    <row r="21615" spans="1:1" hidden="1">
      <c r="A21615" s="4"/>
    </row>
    <row r="21616" spans="1:1" hidden="1">
      <c r="A21616" s="4"/>
    </row>
    <row r="21617" spans="1:1" hidden="1">
      <c r="A21617" s="4"/>
    </row>
    <row r="21618" spans="1:1" hidden="1">
      <c r="A21618" s="4"/>
    </row>
    <row r="21619" spans="1:1" hidden="1">
      <c r="A21619" s="4"/>
    </row>
    <row r="21620" spans="1:1" hidden="1">
      <c r="A21620" s="4"/>
    </row>
    <row r="21621" spans="1:1" hidden="1">
      <c r="A21621" s="4"/>
    </row>
    <row r="21622" spans="1:1" hidden="1">
      <c r="A21622" s="4"/>
    </row>
    <row r="21623" spans="1:1" hidden="1">
      <c r="A21623" s="4"/>
    </row>
    <row r="21624" spans="1:1" hidden="1">
      <c r="A21624" s="4"/>
    </row>
    <row r="21625" spans="1:1" hidden="1">
      <c r="A21625" s="4"/>
    </row>
    <row r="21626" spans="1:1" hidden="1">
      <c r="A21626" s="4"/>
    </row>
    <row r="21627" spans="1:1" hidden="1">
      <c r="A21627" s="4"/>
    </row>
    <row r="21628" spans="1:1" hidden="1">
      <c r="A21628" s="4"/>
    </row>
    <row r="21629" spans="1:1" hidden="1">
      <c r="A21629" s="4"/>
    </row>
    <row r="21630" spans="1:1" hidden="1">
      <c r="A21630" s="4"/>
    </row>
    <row r="21631" spans="1:1" hidden="1">
      <c r="A21631" s="4"/>
    </row>
    <row r="21632" spans="1:1" hidden="1">
      <c r="A21632" s="4"/>
    </row>
    <row r="21633" spans="1:1" hidden="1">
      <c r="A21633" s="4"/>
    </row>
    <row r="21634" spans="1:1" hidden="1">
      <c r="A21634" s="4"/>
    </row>
    <row r="21635" spans="1:1" hidden="1">
      <c r="A21635" s="4"/>
    </row>
    <row r="21636" spans="1:1" hidden="1">
      <c r="A21636" s="4"/>
    </row>
    <row r="21637" spans="1:1" hidden="1">
      <c r="A21637" s="4"/>
    </row>
    <row r="21638" spans="1:1" hidden="1">
      <c r="A21638" s="4"/>
    </row>
    <row r="21639" spans="1:1" hidden="1">
      <c r="A21639" s="4"/>
    </row>
    <row r="21640" spans="1:1" hidden="1">
      <c r="A21640" s="4"/>
    </row>
    <row r="21641" spans="1:1" hidden="1">
      <c r="A21641" s="4"/>
    </row>
    <row r="21642" spans="1:1" hidden="1">
      <c r="A21642" s="4"/>
    </row>
    <row r="21643" spans="1:1" hidden="1">
      <c r="A21643" s="4"/>
    </row>
    <row r="21644" spans="1:1" hidden="1">
      <c r="A21644" s="4"/>
    </row>
    <row r="21645" spans="1:1" hidden="1">
      <c r="A21645" s="4"/>
    </row>
    <row r="21646" spans="1:1" hidden="1">
      <c r="A21646" s="4"/>
    </row>
    <row r="21647" spans="1:1" hidden="1">
      <c r="A21647" s="4"/>
    </row>
    <row r="21648" spans="1:1" hidden="1">
      <c r="A21648" s="4"/>
    </row>
    <row r="21649" spans="1:1" hidden="1">
      <c r="A21649" s="4"/>
    </row>
    <row r="21650" spans="1:1" hidden="1">
      <c r="A21650" s="4"/>
    </row>
    <row r="21651" spans="1:1" hidden="1">
      <c r="A21651" s="4"/>
    </row>
    <row r="21652" spans="1:1" hidden="1">
      <c r="A21652" s="4"/>
    </row>
    <row r="21653" spans="1:1" hidden="1">
      <c r="A21653" s="4"/>
    </row>
    <row r="21654" spans="1:1" hidden="1">
      <c r="A21654" s="4"/>
    </row>
    <row r="21655" spans="1:1" hidden="1">
      <c r="A21655" s="4"/>
    </row>
    <row r="21656" spans="1:1" hidden="1">
      <c r="A21656" s="4"/>
    </row>
    <row r="21657" spans="1:1" hidden="1">
      <c r="A21657" s="4"/>
    </row>
    <row r="21658" spans="1:1" hidden="1">
      <c r="A21658" s="4"/>
    </row>
    <row r="21659" spans="1:1" hidden="1">
      <c r="A21659" s="4"/>
    </row>
    <row r="21660" spans="1:1" hidden="1">
      <c r="A21660" s="4"/>
    </row>
    <row r="21661" spans="1:1" hidden="1">
      <c r="A21661" s="4"/>
    </row>
    <row r="21662" spans="1:1" hidden="1">
      <c r="A21662" s="4"/>
    </row>
    <row r="21663" spans="1:1" hidden="1">
      <c r="A21663" s="4"/>
    </row>
    <row r="21664" spans="1:1" hidden="1">
      <c r="A21664" s="4"/>
    </row>
    <row r="21665" spans="1:1" hidden="1">
      <c r="A21665" s="4"/>
    </row>
    <row r="21666" spans="1:1" hidden="1">
      <c r="A21666" s="4"/>
    </row>
    <row r="21667" spans="1:1" hidden="1">
      <c r="A21667" s="4"/>
    </row>
    <row r="21668" spans="1:1" hidden="1">
      <c r="A21668" s="4"/>
    </row>
    <row r="21669" spans="1:1" hidden="1">
      <c r="A21669" s="4"/>
    </row>
    <row r="21670" spans="1:1" hidden="1">
      <c r="A21670" s="4"/>
    </row>
    <row r="21671" spans="1:1" hidden="1">
      <c r="A21671" s="4"/>
    </row>
    <row r="21672" spans="1:1" hidden="1">
      <c r="A21672" s="4"/>
    </row>
    <row r="21673" spans="1:1" hidden="1">
      <c r="A21673" s="4"/>
    </row>
    <row r="21674" spans="1:1" hidden="1">
      <c r="A21674" s="4"/>
    </row>
    <row r="21675" spans="1:1" hidden="1">
      <c r="A21675" s="4"/>
    </row>
    <row r="21676" spans="1:1" hidden="1">
      <c r="A21676" s="4"/>
    </row>
    <row r="21677" spans="1:1" hidden="1">
      <c r="A21677" s="4"/>
    </row>
    <row r="21678" spans="1:1" hidden="1">
      <c r="A21678" s="4"/>
    </row>
    <row r="21679" spans="1:1" hidden="1">
      <c r="A21679" s="4"/>
    </row>
    <row r="21680" spans="1:1" hidden="1">
      <c r="A21680" s="4"/>
    </row>
    <row r="21681" spans="1:1" hidden="1">
      <c r="A21681" s="4"/>
    </row>
    <row r="21682" spans="1:1" hidden="1">
      <c r="A21682" s="4"/>
    </row>
    <row r="21683" spans="1:1" hidden="1">
      <c r="A21683" s="4"/>
    </row>
    <row r="21684" spans="1:1" hidden="1">
      <c r="A21684" s="4"/>
    </row>
    <row r="21685" spans="1:1" hidden="1">
      <c r="A21685" s="4"/>
    </row>
    <row r="21686" spans="1:1" hidden="1">
      <c r="A21686" s="4"/>
    </row>
    <row r="21687" spans="1:1" hidden="1">
      <c r="A21687" s="4"/>
    </row>
    <row r="21688" spans="1:1" hidden="1">
      <c r="A21688" s="4"/>
    </row>
    <row r="21689" spans="1:1" hidden="1">
      <c r="A21689" s="4"/>
    </row>
    <row r="21690" spans="1:1" hidden="1">
      <c r="A21690" s="4"/>
    </row>
    <row r="21691" spans="1:1" hidden="1">
      <c r="A21691" s="4"/>
    </row>
    <row r="21692" spans="1:1" hidden="1">
      <c r="A21692" s="4"/>
    </row>
    <row r="21693" spans="1:1" hidden="1">
      <c r="A21693" s="4"/>
    </row>
    <row r="21694" spans="1:1" hidden="1">
      <c r="A21694" s="4"/>
    </row>
    <row r="21695" spans="1:1" hidden="1">
      <c r="A21695" s="4"/>
    </row>
    <row r="21696" spans="1:1" hidden="1">
      <c r="A21696" s="4"/>
    </row>
    <row r="21697" spans="1:1" hidden="1">
      <c r="A21697" s="4"/>
    </row>
    <row r="21698" spans="1:1" hidden="1">
      <c r="A21698" s="4"/>
    </row>
    <row r="21699" spans="1:1" hidden="1">
      <c r="A21699" s="4"/>
    </row>
    <row r="21700" spans="1:1" hidden="1">
      <c r="A21700" s="4"/>
    </row>
    <row r="21701" spans="1:1" hidden="1">
      <c r="A21701" s="4"/>
    </row>
    <row r="21702" spans="1:1" hidden="1">
      <c r="A21702" s="4"/>
    </row>
    <row r="21703" spans="1:1" hidden="1">
      <c r="A21703" s="4"/>
    </row>
    <row r="21704" spans="1:1" hidden="1">
      <c r="A21704" s="4"/>
    </row>
    <row r="21705" spans="1:1" hidden="1">
      <c r="A21705" s="4"/>
    </row>
    <row r="21706" spans="1:1" hidden="1">
      <c r="A21706" s="4"/>
    </row>
    <row r="21707" spans="1:1" hidden="1">
      <c r="A21707" s="4"/>
    </row>
    <row r="21708" spans="1:1" hidden="1">
      <c r="A21708" s="4"/>
    </row>
    <row r="21709" spans="1:1" hidden="1">
      <c r="A21709" s="4"/>
    </row>
    <row r="21710" spans="1:1" hidden="1">
      <c r="A21710" s="4"/>
    </row>
    <row r="21711" spans="1:1" hidden="1">
      <c r="A21711" s="4"/>
    </row>
    <row r="21712" spans="1:1" hidden="1">
      <c r="A21712" s="4"/>
    </row>
    <row r="21713" spans="1:1" hidden="1">
      <c r="A21713" s="4"/>
    </row>
    <row r="21714" spans="1:1" hidden="1">
      <c r="A21714" s="4"/>
    </row>
    <row r="21715" spans="1:1" hidden="1">
      <c r="A21715" s="4"/>
    </row>
    <row r="21716" spans="1:1" hidden="1">
      <c r="A21716" s="4"/>
    </row>
    <row r="21717" spans="1:1" hidden="1">
      <c r="A21717" s="4"/>
    </row>
    <row r="21718" spans="1:1" hidden="1">
      <c r="A21718" s="4"/>
    </row>
    <row r="21719" spans="1:1" hidden="1">
      <c r="A21719" s="4"/>
    </row>
    <row r="21720" spans="1:1" hidden="1">
      <c r="A21720" s="4"/>
    </row>
    <row r="21721" spans="1:1" hidden="1">
      <c r="A21721" s="4"/>
    </row>
    <row r="21722" spans="1:1" hidden="1">
      <c r="A21722" s="4"/>
    </row>
    <row r="21723" spans="1:1" hidden="1">
      <c r="A21723" s="4"/>
    </row>
    <row r="21724" spans="1:1" hidden="1">
      <c r="A21724" s="4"/>
    </row>
    <row r="21725" spans="1:1" hidden="1">
      <c r="A21725" s="4"/>
    </row>
    <row r="21726" spans="1:1" hidden="1">
      <c r="A21726" s="4"/>
    </row>
    <row r="21727" spans="1:1" hidden="1">
      <c r="A21727" s="4"/>
    </row>
    <row r="21728" spans="1:1" hidden="1">
      <c r="A21728" s="4"/>
    </row>
    <row r="21729" spans="1:1" hidden="1">
      <c r="A21729" s="4"/>
    </row>
    <row r="21730" spans="1:1" hidden="1">
      <c r="A21730" s="4"/>
    </row>
    <row r="21731" spans="1:1" hidden="1">
      <c r="A21731" s="4"/>
    </row>
    <row r="21732" spans="1:1" hidden="1">
      <c r="A21732" s="4"/>
    </row>
    <row r="21733" spans="1:1" hidden="1">
      <c r="A21733" s="4"/>
    </row>
    <row r="21734" spans="1:1" hidden="1">
      <c r="A21734" s="4"/>
    </row>
    <row r="21735" spans="1:1" hidden="1">
      <c r="A21735" s="4"/>
    </row>
    <row r="21736" spans="1:1" hidden="1">
      <c r="A21736" s="4"/>
    </row>
    <row r="21737" spans="1:1" hidden="1">
      <c r="A21737" s="4"/>
    </row>
    <row r="21738" spans="1:1" hidden="1">
      <c r="A21738" s="4"/>
    </row>
    <row r="21739" spans="1:1" hidden="1">
      <c r="A21739" s="4"/>
    </row>
    <row r="21740" spans="1:1" hidden="1">
      <c r="A21740" s="4"/>
    </row>
    <row r="21741" spans="1:1" hidden="1">
      <c r="A21741" s="4"/>
    </row>
    <row r="21742" spans="1:1" hidden="1">
      <c r="A21742" s="4"/>
    </row>
    <row r="21743" spans="1:1" hidden="1">
      <c r="A21743" s="4"/>
    </row>
    <row r="21744" spans="1:1" hidden="1">
      <c r="A21744" s="4"/>
    </row>
    <row r="21745" spans="1:1" hidden="1">
      <c r="A21745" s="4"/>
    </row>
    <row r="21746" spans="1:1" hidden="1">
      <c r="A21746" s="4"/>
    </row>
    <row r="21747" spans="1:1" hidden="1">
      <c r="A21747" s="4"/>
    </row>
    <row r="21748" spans="1:1" hidden="1">
      <c r="A21748" s="4"/>
    </row>
    <row r="21749" spans="1:1" hidden="1">
      <c r="A21749" s="4"/>
    </row>
    <row r="21750" spans="1:1" hidden="1">
      <c r="A21750" s="4"/>
    </row>
    <row r="21751" spans="1:1" hidden="1">
      <c r="A21751" s="4"/>
    </row>
    <row r="21752" spans="1:1" hidden="1">
      <c r="A21752" s="4"/>
    </row>
    <row r="21753" spans="1:1" hidden="1">
      <c r="A21753" s="4"/>
    </row>
    <row r="21754" spans="1:1" hidden="1">
      <c r="A21754" s="4"/>
    </row>
    <row r="21755" spans="1:1" hidden="1">
      <c r="A21755" s="4"/>
    </row>
    <row r="21756" spans="1:1" hidden="1">
      <c r="A21756" s="4"/>
    </row>
    <row r="21757" spans="1:1" hidden="1">
      <c r="A21757" s="4"/>
    </row>
    <row r="21758" spans="1:1" hidden="1">
      <c r="A21758" s="4"/>
    </row>
    <row r="21759" spans="1:1" hidden="1">
      <c r="A21759" s="4"/>
    </row>
    <row r="21760" spans="1:1" hidden="1">
      <c r="A21760" s="4"/>
    </row>
    <row r="21761" spans="1:1" hidden="1">
      <c r="A21761" s="4"/>
    </row>
    <row r="21762" spans="1:1" hidden="1">
      <c r="A21762" s="4"/>
    </row>
    <row r="21763" spans="1:1" hidden="1">
      <c r="A21763" s="4"/>
    </row>
    <row r="21764" spans="1:1" hidden="1">
      <c r="A21764" s="4"/>
    </row>
    <row r="21765" spans="1:1" hidden="1">
      <c r="A21765" s="4"/>
    </row>
    <row r="21766" spans="1:1" hidden="1">
      <c r="A21766" s="4"/>
    </row>
    <row r="21767" spans="1:1" hidden="1">
      <c r="A21767" s="4"/>
    </row>
    <row r="21768" spans="1:1" hidden="1">
      <c r="A21768" s="4"/>
    </row>
    <row r="21769" spans="1:1" hidden="1">
      <c r="A21769" s="4"/>
    </row>
    <row r="21770" spans="1:1" hidden="1">
      <c r="A21770" s="4"/>
    </row>
    <row r="21771" spans="1:1" hidden="1">
      <c r="A21771" s="4"/>
    </row>
    <row r="21772" spans="1:1" hidden="1">
      <c r="A21772" s="4"/>
    </row>
    <row r="21773" spans="1:1" hidden="1">
      <c r="A21773" s="4"/>
    </row>
    <row r="21774" spans="1:1" hidden="1">
      <c r="A21774" s="4"/>
    </row>
    <row r="21775" spans="1:1" hidden="1">
      <c r="A21775" s="4"/>
    </row>
    <row r="21776" spans="1:1" hidden="1">
      <c r="A21776" s="4"/>
    </row>
    <row r="21777" spans="1:1" hidden="1">
      <c r="A21777" s="4"/>
    </row>
    <row r="21778" spans="1:1" hidden="1">
      <c r="A21778" s="4"/>
    </row>
    <row r="21779" spans="1:1" hidden="1">
      <c r="A21779" s="4"/>
    </row>
    <row r="21780" spans="1:1" hidden="1">
      <c r="A21780" s="4"/>
    </row>
    <row r="21781" spans="1:1" hidden="1">
      <c r="A21781" s="4"/>
    </row>
    <row r="21782" spans="1:1" hidden="1">
      <c r="A21782" s="4"/>
    </row>
    <row r="21783" spans="1:1" hidden="1">
      <c r="A21783" s="4"/>
    </row>
    <row r="21784" spans="1:1" hidden="1">
      <c r="A21784" s="4"/>
    </row>
    <row r="21785" spans="1:1" hidden="1">
      <c r="A21785" s="4"/>
    </row>
    <row r="21786" spans="1:1" hidden="1">
      <c r="A21786" s="4"/>
    </row>
    <row r="21787" spans="1:1" hidden="1">
      <c r="A21787" s="4"/>
    </row>
    <row r="21788" spans="1:1" hidden="1">
      <c r="A21788" s="4"/>
    </row>
    <row r="21789" spans="1:1" hidden="1">
      <c r="A21789" s="4"/>
    </row>
    <row r="21790" spans="1:1" hidden="1">
      <c r="A21790" s="4"/>
    </row>
    <row r="21791" spans="1:1" hidden="1">
      <c r="A21791" s="4"/>
    </row>
    <row r="21792" spans="1:1" hidden="1">
      <c r="A21792" s="4"/>
    </row>
    <row r="21793" spans="1:1" hidden="1">
      <c r="A21793" s="4"/>
    </row>
    <row r="21794" spans="1:1" hidden="1">
      <c r="A21794" s="4"/>
    </row>
    <row r="21795" spans="1:1" hidden="1">
      <c r="A21795" s="4"/>
    </row>
    <row r="21796" spans="1:1" hidden="1">
      <c r="A21796" s="4"/>
    </row>
    <row r="21797" spans="1:1" hidden="1">
      <c r="A21797" s="4"/>
    </row>
    <row r="21798" spans="1:1" hidden="1">
      <c r="A21798" s="4"/>
    </row>
    <row r="21799" spans="1:1" hidden="1">
      <c r="A21799" s="4"/>
    </row>
    <row r="21800" spans="1:1" hidden="1">
      <c r="A21800" s="4"/>
    </row>
    <row r="21801" spans="1:1" hidden="1">
      <c r="A21801" s="4"/>
    </row>
    <row r="21802" spans="1:1" hidden="1">
      <c r="A21802" s="4"/>
    </row>
    <row r="21803" spans="1:1" hidden="1">
      <c r="A21803" s="4"/>
    </row>
    <row r="21804" spans="1:1" hidden="1">
      <c r="A21804" s="4"/>
    </row>
    <row r="21805" spans="1:1" hidden="1">
      <c r="A21805" s="4"/>
    </row>
    <row r="21806" spans="1:1" hidden="1">
      <c r="A21806" s="4"/>
    </row>
    <row r="21807" spans="1:1" hidden="1">
      <c r="A21807" s="4"/>
    </row>
    <row r="21808" spans="1:1" hidden="1">
      <c r="A21808" s="4"/>
    </row>
    <row r="21809" spans="1:1" hidden="1">
      <c r="A21809" s="4"/>
    </row>
    <row r="21810" spans="1:1" hidden="1">
      <c r="A21810" s="4"/>
    </row>
    <row r="21811" spans="1:1" hidden="1">
      <c r="A21811" s="4"/>
    </row>
    <row r="21812" spans="1:1" hidden="1">
      <c r="A21812" s="4"/>
    </row>
    <row r="21813" spans="1:1" hidden="1">
      <c r="A21813" s="4"/>
    </row>
    <row r="21814" spans="1:1" hidden="1">
      <c r="A21814" s="4"/>
    </row>
    <row r="21815" spans="1:1" hidden="1">
      <c r="A21815" s="4"/>
    </row>
    <row r="21816" spans="1:1" hidden="1">
      <c r="A21816" s="4"/>
    </row>
    <row r="21817" spans="1:1" hidden="1">
      <c r="A21817" s="4"/>
    </row>
    <row r="21818" spans="1:1" hidden="1">
      <c r="A21818" s="4"/>
    </row>
    <row r="21819" spans="1:1" hidden="1">
      <c r="A21819" s="4"/>
    </row>
    <row r="21820" spans="1:1" hidden="1">
      <c r="A21820" s="4"/>
    </row>
    <row r="21821" spans="1:1" hidden="1">
      <c r="A21821" s="4"/>
    </row>
    <row r="21822" spans="1:1" hidden="1">
      <c r="A21822" s="4"/>
    </row>
    <row r="21823" spans="1:1" hidden="1">
      <c r="A21823" s="4"/>
    </row>
    <row r="21824" spans="1:1" hidden="1">
      <c r="A21824" s="4"/>
    </row>
    <row r="21825" spans="1:1" hidden="1">
      <c r="A21825" s="4"/>
    </row>
    <row r="21826" spans="1:1" hidden="1">
      <c r="A21826" s="4"/>
    </row>
    <row r="21827" spans="1:1" hidden="1">
      <c r="A21827" s="4"/>
    </row>
    <row r="21828" spans="1:1" hidden="1">
      <c r="A21828" s="4"/>
    </row>
    <row r="21829" spans="1:1" hidden="1">
      <c r="A21829" s="4"/>
    </row>
    <row r="21830" spans="1:1" hidden="1">
      <c r="A21830" s="4"/>
    </row>
    <row r="21831" spans="1:1" hidden="1">
      <c r="A21831" s="4"/>
    </row>
    <row r="21832" spans="1:1" hidden="1">
      <c r="A21832" s="4"/>
    </row>
    <row r="21833" spans="1:1" hidden="1">
      <c r="A21833" s="4"/>
    </row>
    <row r="21834" spans="1:1" hidden="1">
      <c r="A21834" s="4"/>
    </row>
    <row r="21835" spans="1:1" hidden="1">
      <c r="A21835" s="4"/>
    </row>
    <row r="21836" spans="1:1" hidden="1">
      <c r="A21836" s="4"/>
    </row>
    <row r="21837" spans="1:1" hidden="1">
      <c r="A21837" s="4"/>
    </row>
    <row r="21838" spans="1:1" hidden="1">
      <c r="A21838" s="4"/>
    </row>
    <row r="21839" spans="1:1" hidden="1">
      <c r="A21839" s="4"/>
    </row>
    <row r="21840" spans="1:1" hidden="1">
      <c r="A21840" s="4"/>
    </row>
    <row r="21841" spans="1:1" hidden="1">
      <c r="A21841" s="4"/>
    </row>
    <row r="21842" spans="1:1" hidden="1">
      <c r="A21842" s="4"/>
    </row>
    <row r="21843" spans="1:1" hidden="1">
      <c r="A21843" s="4"/>
    </row>
    <row r="21844" spans="1:1" hidden="1">
      <c r="A21844" s="4"/>
    </row>
    <row r="21845" spans="1:1" hidden="1">
      <c r="A21845" s="4"/>
    </row>
    <row r="21846" spans="1:1" hidden="1">
      <c r="A21846" s="4"/>
    </row>
    <row r="21847" spans="1:1" hidden="1">
      <c r="A21847" s="4"/>
    </row>
    <row r="21848" spans="1:1" hidden="1">
      <c r="A21848" s="4"/>
    </row>
    <row r="21849" spans="1:1" hidden="1">
      <c r="A21849" s="4"/>
    </row>
    <row r="21850" spans="1:1" hidden="1">
      <c r="A21850" s="4"/>
    </row>
    <row r="21851" spans="1:1" hidden="1">
      <c r="A21851" s="4"/>
    </row>
    <row r="21852" spans="1:1" hidden="1">
      <c r="A21852" s="4"/>
    </row>
    <row r="21853" spans="1:1" hidden="1">
      <c r="A21853" s="4"/>
    </row>
    <row r="21854" spans="1:1" hidden="1">
      <c r="A21854" s="4"/>
    </row>
    <row r="21855" spans="1:1" hidden="1">
      <c r="A21855" s="4"/>
    </row>
    <row r="21856" spans="1:1" hidden="1">
      <c r="A21856" s="4"/>
    </row>
    <row r="21857" spans="1:1" hidden="1">
      <c r="A21857" s="4"/>
    </row>
    <row r="21858" spans="1:1" hidden="1">
      <c r="A21858" s="4"/>
    </row>
    <row r="21859" spans="1:1" hidden="1">
      <c r="A21859" s="4"/>
    </row>
    <row r="21860" spans="1:1" hidden="1">
      <c r="A21860" s="4"/>
    </row>
    <row r="21861" spans="1:1" hidden="1">
      <c r="A21861" s="4"/>
    </row>
    <row r="21862" spans="1:1" hidden="1">
      <c r="A21862" s="4"/>
    </row>
    <row r="21863" spans="1:1" hidden="1">
      <c r="A21863" s="4"/>
    </row>
    <row r="21864" spans="1:1" hidden="1">
      <c r="A21864" s="4"/>
    </row>
    <row r="21865" spans="1:1" hidden="1">
      <c r="A21865" s="4"/>
    </row>
    <row r="21866" spans="1:1" hidden="1">
      <c r="A21866" s="4"/>
    </row>
    <row r="21867" spans="1:1" hidden="1">
      <c r="A21867" s="4"/>
    </row>
    <row r="21868" spans="1:1" hidden="1">
      <c r="A21868" s="4"/>
    </row>
    <row r="21869" spans="1:1" hidden="1">
      <c r="A21869" s="4"/>
    </row>
    <row r="21870" spans="1:1" hidden="1">
      <c r="A21870" s="4"/>
    </row>
    <row r="21871" spans="1:1" hidden="1">
      <c r="A21871" s="4"/>
    </row>
    <row r="21872" spans="1:1" hidden="1">
      <c r="A21872" s="4"/>
    </row>
    <row r="21873" spans="1:1" hidden="1">
      <c r="A21873" s="4"/>
    </row>
    <row r="21874" spans="1:1" hidden="1">
      <c r="A21874" s="4"/>
    </row>
    <row r="21875" spans="1:1" hidden="1">
      <c r="A21875" s="4"/>
    </row>
    <row r="21876" spans="1:1" hidden="1">
      <c r="A21876" s="4"/>
    </row>
    <row r="21877" spans="1:1" hidden="1">
      <c r="A21877" s="4"/>
    </row>
    <row r="21878" spans="1:1" hidden="1">
      <c r="A21878" s="4"/>
    </row>
    <row r="21879" spans="1:1" hidden="1">
      <c r="A21879" s="4"/>
    </row>
    <row r="21880" spans="1:1" hidden="1">
      <c r="A21880" s="4"/>
    </row>
    <row r="21881" spans="1:1" hidden="1">
      <c r="A21881" s="4"/>
    </row>
    <row r="21882" spans="1:1" hidden="1">
      <c r="A21882" s="4"/>
    </row>
    <row r="21883" spans="1:1" hidden="1">
      <c r="A21883" s="4"/>
    </row>
    <row r="21884" spans="1:1" hidden="1">
      <c r="A21884" s="4"/>
    </row>
    <row r="21885" spans="1:1" hidden="1">
      <c r="A21885" s="4"/>
    </row>
    <row r="21886" spans="1:1" hidden="1">
      <c r="A21886" s="4"/>
    </row>
    <row r="21887" spans="1:1" hidden="1">
      <c r="A21887" s="4"/>
    </row>
    <row r="21888" spans="1:1" hidden="1">
      <c r="A21888" s="4"/>
    </row>
    <row r="21889" spans="1:1" hidden="1">
      <c r="A21889" s="4"/>
    </row>
    <row r="21890" spans="1:1" hidden="1">
      <c r="A21890" s="4"/>
    </row>
    <row r="21891" spans="1:1" hidden="1">
      <c r="A21891" s="4"/>
    </row>
    <row r="21892" spans="1:1" hidden="1">
      <c r="A21892" s="4"/>
    </row>
    <row r="21893" spans="1:1" hidden="1">
      <c r="A21893" s="4"/>
    </row>
    <row r="21894" spans="1:1" hidden="1">
      <c r="A21894" s="4"/>
    </row>
    <row r="21895" spans="1:1" hidden="1">
      <c r="A21895" s="4"/>
    </row>
    <row r="21896" spans="1:1" hidden="1">
      <c r="A21896" s="4"/>
    </row>
    <row r="21897" spans="1:1" hidden="1">
      <c r="A21897" s="4"/>
    </row>
    <row r="21898" spans="1:1" hidden="1">
      <c r="A21898" s="4"/>
    </row>
    <row r="21899" spans="1:1" hidden="1">
      <c r="A21899" s="4"/>
    </row>
    <row r="21900" spans="1:1" hidden="1">
      <c r="A21900" s="4"/>
    </row>
    <row r="21901" spans="1:1" hidden="1">
      <c r="A21901" s="4"/>
    </row>
    <row r="21902" spans="1:1" hidden="1">
      <c r="A21902" s="4"/>
    </row>
    <row r="21903" spans="1:1" hidden="1">
      <c r="A21903" s="4"/>
    </row>
    <row r="21904" spans="1:1" hidden="1">
      <c r="A21904" s="4"/>
    </row>
    <row r="21905" spans="1:1" hidden="1">
      <c r="A21905" s="4"/>
    </row>
    <row r="21906" spans="1:1" hidden="1">
      <c r="A21906" s="4"/>
    </row>
    <row r="21907" spans="1:1" hidden="1">
      <c r="A21907" s="4"/>
    </row>
    <row r="21908" spans="1:1" hidden="1">
      <c r="A21908" s="4"/>
    </row>
    <row r="21909" spans="1:1" hidden="1">
      <c r="A21909" s="4"/>
    </row>
    <row r="21910" spans="1:1" hidden="1">
      <c r="A21910" s="4"/>
    </row>
    <row r="21911" spans="1:1" hidden="1">
      <c r="A21911" s="4"/>
    </row>
    <row r="21912" spans="1:1" hidden="1">
      <c r="A21912" s="4"/>
    </row>
    <row r="21913" spans="1:1" hidden="1">
      <c r="A21913" s="4"/>
    </row>
    <row r="21914" spans="1:1" hidden="1">
      <c r="A21914" s="4"/>
    </row>
    <row r="21915" spans="1:1" hidden="1">
      <c r="A21915" s="4"/>
    </row>
    <row r="21916" spans="1:1" hidden="1">
      <c r="A21916" s="4"/>
    </row>
    <row r="21917" spans="1:1" hidden="1">
      <c r="A21917" s="4"/>
    </row>
    <row r="21918" spans="1:1" hidden="1">
      <c r="A21918" s="4"/>
    </row>
    <row r="21919" spans="1:1" hidden="1">
      <c r="A21919" s="4"/>
    </row>
    <row r="21920" spans="1:1" hidden="1">
      <c r="A21920" s="4"/>
    </row>
    <row r="21921" spans="1:1" hidden="1">
      <c r="A21921" s="4"/>
    </row>
    <row r="21922" spans="1:1" hidden="1">
      <c r="A21922" s="4"/>
    </row>
    <row r="21923" spans="1:1" hidden="1">
      <c r="A21923" s="4"/>
    </row>
    <row r="21924" spans="1:1" hidden="1">
      <c r="A21924" s="4"/>
    </row>
    <row r="21925" spans="1:1" hidden="1">
      <c r="A21925" s="4"/>
    </row>
    <row r="21926" spans="1:1" hidden="1">
      <c r="A21926" s="4"/>
    </row>
    <row r="21927" spans="1:1" hidden="1">
      <c r="A21927" s="4"/>
    </row>
    <row r="21928" spans="1:1" hidden="1">
      <c r="A21928" s="4"/>
    </row>
    <row r="21929" spans="1:1" hidden="1">
      <c r="A21929" s="4"/>
    </row>
    <row r="21930" spans="1:1" hidden="1">
      <c r="A21930" s="4"/>
    </row>
    <row r="21931" spans="1:1" hidden="1">
      <c r="A21931" s="4"/>
    </row>
    <row r="21932" spans="1:1" hidden="1">
      <c r="A21932" s="4"/>
    </row>
    <row r="21933" spans="1:1" hidden="1">
      <c r="A21933" s="4"/>
    </row>
    <row r="21934" spans="1:1" hidden="1">
      <c r="A21934" s="4"/>
    </row>
    <row r="21935" spans="1:1" hidden="1">
      <c r="A21935" s="4"/>
    </row>
    <row r="21936" spans="1:1" hidden="1">
      <c r="A21936" s="4"/>
    </row>
    <row r="21937" spans="1:1" hidden="1">
      <c r="A21937" s="4"/>
    </row>
    <row r="21938" spans="1:1" hidden="1">
      <c r="A21938" s="4"/>
    </row>
    <row r="21939" spans="1:1" hidden="1">
      <c r="A21939" s="4"/>
    </row>
    <row r="21940" spans="1:1" hidden="1">
      <c r="A21940" s="4"/>
    </row>
    <row r="21941" spans="1:1" hidden="1">
      <c r="A21941" s="4"/>
    </row>
    <row r="21942" spans="1:1" hidden="1">
      <c r="A21942" s="4"/>
    </row>
    <row r="21943" spans="1:1" hidden="1">
      <c r="A21943" s="4"/>
    </row>
    <row r="21944" spans="1:1" hidden="1">
      <c r="A21944" s="4"/>
    </row>
    <row r="21945" spans="1:1" hidden="1">
      <c r="A21945" s="4"/>
    </row>
    <row r="21946" spans="1:1" hidden="1">
      <c r="A21946" s="4"/>
    </row>
    <row r="21947" spans="1:1" hidden="1">
      <c r="A21947" s="4"/>
    </row>
    <row r="21948" spans="1:1" hidden="1">
      <c r="A21948" s="4"/>
    </row>
    <row r="21949" spans="1:1" hidden="1">
      <c r="A21949" s="4"/>
    </row>
    <row r="21950" spans="1:1" hidden="1">
      <c r="A21950" s="4"/>
    </row>
    <row r="21951" spans="1:1" hidden="1">
      <c r="A21951" s="4"/>
    </row>
    <row r="21952" spans="1:1" hidden="1">
      <c r="A21952" s="4"/>
    </row>
    <row r="21953" spans="1:1" hidden="1">
      <c r="A21953" s="4"/>
    </row>
    <row r="21954" spans="1:1" hidden="1">
      <c r="A21954" s="4"/>
    </row>
    <row r="21955" spans="1:1" hidden="1">
      <c r="A21955" s="4"/>
    </row>
    <row r="21956" spans="1:1" hidden="1">
      <c r="A21956" s="4"/>
    </row>
    <row r="21957" spans="1:1" hidden="1">
      <c r="A21957" s="4"/>
    </row>
    <row r="21958" spans="1:1" hidden="1">
      <c r="A21958" s="4"/>
    </row>
    <row r="21959" spans="1:1" hidden="1">
      <c r="A21959" s="4"/>
    </row>
    <row r="21960" spans="1:1" hidden="1">
      <c r="A21960" s="4"/>
    </row>
    <row r="21961" spans="1:1" hidden="1">
      <c r="A21961" s="4"/>
    </row>
    <row r="21962" spans="1:1" hidden="1">
      <c r="A21962" s="4"/>
    </row>
    <row r="21963" spans="1:1" hidden="1">
      <c r="A21963" s="4"/>
    </row>
    <row r="21964" spans="1:1" hidden="1">
      <c r="A21964" s="4"/>
    </row>
    <row r="21965" spans="1:1" hidden="1">
      <c r="A21965" s="4"/>
    </row>
    <row r="21966" spans="1:1" hidden="1">
      <c r="A21966" s="4"/>
    </row>
    <row r="21967" spans="1:1" hidden="1">
      <c r="A21967" s="4"/>
    </row>
    <row r="21968" spans="1:1" hidden="1">
      <c r="A21968" s="4"/>
    </row>
    <row r="21969" spans="1:1" hidden="1">
      <c r="A21969" s="4"/>
    </row>
    <row r="21970" spans="1:1" hidden="1">
      <c r="A21970" s="4"/>
    </row>
    <row r="21971" spans="1:1" hidden="1">
      <c r="A21971" s="4"/>
    </row>
    <row r="21972" spans="1:1" hidden="1">
      <c r="A21972" s="4"/>
    </row>
    <row r="21973" spans="1:1" hidden="1">
      <c r="A21973" s="4"/>
    </row>
    <row r="21974" spans="1:1" hidden="1">
      <c r="A21974" s="4"/>
    </row>
    <row r="21975" spans="1:1" hidden="1">
      <c r="A21975" s="4"/>
    </row>
    <row r="21976" spans="1:1" hidden="1">
      <c r="A21976" s="4"/>
    </row>
    <row r="21977" spans="1:1" hidden="1">
      <c r="A21977" s="4"/>
    </row>
    <row r="21978" spans="1:1" hidden="1">
      <c r="A21978" s="4"/>
    </row>
    <row r="21979" spans="1:1" hidden="1">
      <c r="A21979" s="4"/>
    </row>
    <row r="21980" spans="1:1" hidden="1">
      <c r="A21980" s="4"/>
    </row>
    <row r="21981" spans="1:1" hidden="1">
      <c r="A21981" s="4"/>
    </row>
    <row r="21982" spans="1:1" hidden="1">
      <c r="A21982" s="4"/>
    </row>
    <row r="21983" spans="1:1" hidden="1">
      <c r="A21983" s="4"/>
    </row>
    <row r="21984" spans="1:1" hidden="1">
      <c r="A21984" s="4"/>
    </row>
    <row r="21985" spans="1:1" hidden="1">
      <c r="A21985" s="4"/>
    </row>
    <row r="21986" spans="1:1" hidden="1">
      <c r="A21986" s="4"/>
    </row>
    <row r="21987" spans="1:1" hidden="1">
      <c r="A21987" s="4"/>
    </row>
    <row r="21988" spans="1:1" hidden="1">
      <c r="A21988" s="4"/>
    </row>
    <row r="21989" spans="1:1" hidden="1">
      <c r="A21989" s="4"/>
    </row>
    <row r="21990" spans="1:1" hidden="1">
      <c r="A21990" s="4"/>
    </row>
    <row r="21991" spans="1:1" hidden="1">
      <c r="A21991" s="4"/>
    </row>
    <row r="21992" spans="1:1" hidden="1">
      <c r="A21992" s="4"/>
    </row>
    <row r="21993" spans="1:1" hidden="1">
      <c r="A21993" s="4"/>
    </row>
    <row r="21994" spans="1:1" hidden="1">
      <c r="A21994" s="4"/>
    </row>
    <row r="21995" spans="1:1" hidden="1">
      <c r="A21995" s="4"/>
    </row>
    <row r="21996" spans="1:1" hidden="1">
      <c r="A21996" s="4"/>
    </row>
    <row r="21997" spans="1:1" hidden="1">
      <c r="A21997" s="4"/>
    </row>
    <row r="21998" spans="1:1" hidden="1">
      <c r="A21998" s="4"/>
    </row>
    <row r="21999" spans="1:1" hidden="1">
      <c r="A21999" s="4"/>
    </row>
    <row r="22000" spans="1:1" hidden="1">
      <c r="A22000" s="4"/>
    </row>
    <row r="22001" spans="1:1" hidden="1">
      <c r="A22001" s="4"/>
    </row>
    <row r="22002" spans="1:1" hidden="1">
      <c r="A22002" s="4"/>
    </row>
    <row r="22003" spans="1:1" hidden="1">
      <c r="A22003" s="4"/>
    </row>
    <row r="22004" spans="1:1" hidden="1">
      <c r="A22004" s="4"/>
    </row>
    <row r="22005" spans="1:1" hidden="1">
      <c r="A22005" s="4"/>
    </row>
    <row r="22006" spans="1:1" hidden="1">
      <c r="A22006" s="4"/>
    </row>
    <row r="22007" spans="1:1" hidden="1">
      <c r="A22007" s="4"/>
    </row>
    <row r="22008" spans="1:1" hidden="1">
      <c r="A22008" s="4"/>
    </row>
    <row r="22009" spans="1:1" hidden="1">
      <c r="A22009" s="4"/>
    </row>
    <row r="22010" spans="1:1" hidden="1">
      <c r="A22010" s="4"/>
    </row>
    <row r="22011" spans="1:1" hidden="1">
      <c r="A22011" s="4"/>
    </row>
    <row r="22012" spans="1:1" hidden="1">
      <c r="A22012" s="4"/>
    </row>
    <row r="22013" spans="1:1" hidden="1">
      <c r="A22013" s="4"/>
    </row>
    <row r="22014" spans="1:1" hidden="1">
      <c r="A22014" s="4"/>
    </row>
    <row r="22015" spans="1:1" hidden="1">
      <c r="A22015" s="4"/>
    </row>
    <row r="22016" spans="1:1" hidden="1">
      <c r="A22016" s="4"/>
    </row>
    <row r="22017" spans="1:1" hidden="1">
      <c r="A22017" s="4"/>
    </row>
    <row r="22018" spans="1:1" hidden="1">
      <c r="A22018" s="4"/>
    </row>
    <row r="22019" spans="1:1" hidden="1">
      <c r="A22019" s="4"/>
    </row>
    <row r="22020" spans="1:1" hidden="1">
      <c r="A22020" s="4"/>
    </row>
    <row r="22021" spans="1:1" hidden="1">
      <c r="A22021" s="4"/>
    </row>
    <row r="22022" spans="1:1" hidden="1">
      <c r="A22022" s="4"/>
    </row>
    <row r="22023" spans="1:1" hidden="1">
      <c r="A22023" s="4"/>
    </row>
    <row r="22024" spans="1:1" hidden="1">
      <c r="A22024" s="4"/>
    </row>
    <row r="22025" spans="1:1" hidden="1">
      <c r="A22025" s="4"/>
    </row>
    <row r="22026" spans="1:1" hidden="1">
      <c r="A22026" s="4"/>
    </row>
    <row r="22027" spans="1:1" hidden="1">
      <c r="A22027" s="4"/>
    </row>
    <row r="22028" spans="1:1" hidden="1">
      <c r="A22028" s="4"/>
    </row>
    <row r="22029" spans="1:1" hidden="1">
      <c r="A22029" s="4"/>
    </row>
    <row r="22030" spans="1:1" hidden="1">
      <c r="A22030" s="4"/>
    </row>
    <row r="22031" spans="1:1" hidden="1">
      <c r="A22031" s="4"/>
    </row>
    <row r="22032" spans="1:1" hidden="1">
      <c r="A22032" s="4"/>
    </row>
    <row r="22033" spans="1:1" hidden="1">
      <c r="A22033" s="4"/>
    </row>
    <row r="22034" spans="1:1" hidden="1">
      <c r="A22034" s="4"/>
    </row>
    <row r="22035" spans="1:1" hidden="1">
      <c r="A22035" s="4"/>
    </row>
    <row r="22036" spans="1:1" hidden="1">
      <c r="A22036" s="4"/>
    </row>
    <row r="22037" spans="1:1" hidden="1">
      <c r="A22037" s="4"/>
    </row>
    <row r="22038" spans="1:1" hidden="1">
      <c r="A22038" s="4"/>
    </row>
    <row r="22039" spans="1:1" hidden="1">
      <c r="A22039" s="4"/>
    </row>
    <row r="22040" spans="1:1" hidden="1">
      <c r="A22040" s="4"/>
    </row>
    <row r="22041" spans="1:1" hidden="1">
      <c r="A22041" s="4"/>
    </row>
    <row r="22042" spans="1:1" hidden="1">
      <c r="A22042" s="4"/>
    </row>
    <row r="22043" spans="1:1" hidden="1">
      <c r="A22043" s="4"/>
    </row>
    <row r="22044" spans="1:1" hidden="1">
      <c r="A22044" s="4"/>
    </row>
    <row r="22045" spans="1:1" hidden="1">
      <c r="A22045" s="4"/>
    </row>
    <row r="22046" spans="1:1" hidden="1">
      <c r="A22046" s="4"/>
    </row>
    <row r="22047" spans="1:1" hidden="1">
      <c r="A22047" s="4"/>
    </row>
    <row r="22048" spans="1:1" hidden="1">
      <c r="A22048" s="4"/>
    </row>
    <row r="22049" spans="1:1" hidden="1">
      <c r="A22049" s="4"/>
    </row>
    <row r="22050" spans="1:1" hidden="1">
      <c r="A22050" s="4"/>
    </row>
    <row r="22051" spans="1:1" hidden="1">
      <c r="A22051" s="4"/>
    </row>
    <row r="22052" spans="1:1" hidden="1">
      <c r="A22052" s="4"/>
    </row>
    <row r="22053" spans="1:1" hidden="1">
      <c r="A22053" s="4"/>
    </row>
    <row r="22054" spans="1:1" hidden="1">
      <c r="A22054" s="4"/>
    </row>
    <row r="22055" spans="1:1" hidden="1">
      <c r="A22055" s="4"/>
    </row>
    <row r="22056" spans="1:1" hidden="1">
      <c r="A22056" s="4"/>
    </row>
    <row r="22057" spans="1:1" hidden="1">
      <c r="A22057" s="4"/>
    </row>
    <row r="22058" spans="1:1" hidden="1">
      <c r="A22058" s="4"/>
    </row>
    <row r="22059" spans="1:1" hidden="1">
      <c r="A22059" s="4"/>
    </row>
    <row r="22060" spans="1:1" hidden="1">
      <c r="A22060" s="4"/>
    </row>
    <row r="22061" spans="1:1" hidden="1">
      <c r="A22061" s="4"/>
    </row>
    <row r="22062" spans="1:1" hidden="1">
      <c r="A22062" s="4"/>
    </row>
    <row r="22063" spans="1:1" hidden="1">
      <c r="A22063" s="4"/>
    </row>
    <row r="22064" spans="1:1" hidden="1">
      <c r="A22064" s="4"/>
    </row>
    <row r="22065" spans="1:1" hidden="1">
      <c r="A22065" s="4"/>
    </row>
    <row r="22066" spans="1:1" hidden="1">
      <c r="A22066" s="4"/>
    </row>
    <row r="22067" spans="1:1" hidden="1">
      <c r="A22067" s="4"/>
    </row>
    <row r="22068" spans="1:1" hidden="1">
      <c r="A22068" s="4"/>
    </row>
    <row r="22069" spans="1:1" hidden="1">
      <c r="A22069" s="4"/>
    </row>
    <row r="22070" spans="1:1" hidden="1">
      <c r="A22070" s="4"/>
    </row>
    <row r="22071" spans="1:1" hidden="1">
      <c r="A22071" s="4"/>
    </row>
    <row r="22072" spans="1:1" hidden="1">
      <c r="A22072" s="4"/>
    </row>
    <row r="22073" spans="1:1" hidden="1">
      <c r="A22073" s="4"/>
    </row>
    <row r="22074" spans="1:1" hidden="1">
      <c r="A22074" s="4"/>
    </row>
    <row r="22075" spans="1:1" hidden="1">
      <c r="A22075" s="4"/>
    </row>
    <row r="22076" spans="1:1" hidden="1">
      <c r="A22076" s="4"/>
    </row>
    <row r="22077" spans="1:1" hidden="1">
      <c r="A22077" s="4"/>
    </row>
    <row r="22078" spans="1:1" hidden="1">
      <c r="A22078" s="4"/>
    </row>
    <row r="22079" spans="1:1" hidden="1">
      <c r="A22079" s="4"/>
    </row>
    <row r="22080" spans="1:1" hidden="1">
      <c r="A22080" s="4"/>
    </row>
    <row r="22081" spans="1:1" hidden="1">
      <c r="A22081" s="4"/>
    </row>
    <row r="22082" spans="1:1" hidden="1">
      <c r="A22082" s="4"/>
    </row>
    <row r="22083" spans="1:1" hidden="1">
      <c r="A22083" s="4"/>
    </row>
    <row r="22084" spans="1:1" hidden="1">
      <c r="A22084" s="4"/>
    </row>
    <row r="22085" spans="1:1" hidden="1">
      <c r="A22085" s="4"/>
    </row>
    <row r="22086" spans="1:1" hidden="1">
      <c r="A22086" s="4"/>
    </row>
    <row r="22087" spans="1:1" hidden="1">
      <c r="A22087" s="4"/>
    </row>
    <row r="22088" spans="1:1" hidden="1">
      <c r="A22088" s="4"/>
    </row>
    <row r="22089" spans="1:1" hidden="1">
      <c r="A22089" s="4"/>
    </row>
    <row r="22090" spans="1:1" hidden="1">
      <c r="A22090" s="4"/>
    </row>
    <row r="22091" spans="1:1" hidden="1">
      <c r="A22091" s="4"/>
    </row>
    <row r="22092" spans="1:1" hidden="1">
      <c r="A22092" s="4"/>
    </row>
    <row r="22093" spans="1:1" hidden="1">
      <c r="A22093" s="4"/>
    </row>
    <row r="22094" spans="1:1" hidden="1">
      <c r="A22094" s="4"/>
    </row>
    <row r="22095" spans="1:1" hidden="1">
      <c r="A22095" s="4"/>
    </row>
    <row r="22096" spans="1:1" hidden="1">
      <c r="A22096" s="4"/>
    </row>
    <row r="22097" spans="1:1" hidden="1">
      <c r="A22097" s="4"/>
    </row>
    <row r="22098" spans="1:1" hidden="1">
      <c r="A22098" s="4"/>
    </row>
    <row r="22099" spans="1:1" hidden="1">
      <c r="A22099" s="4"/>
    </row>
    <row r="22100" spans="1:1" hidden="1">
      <c r="A22100" s="4"/>
    </row>
    <row r="22101" spans="1:1" hidden="1">
      <c r="A22101" s="4"/>
    </row>
    <row r="22102" spans="1:1" hidden="1">
      <c r="A22102" s="4"/>
    </row>
    <row r="22103" spans="1:1" hidden="1">
      <c r="A22103" s="4"/>
    </row>
    <row r="22104" spans="1:1" hidden="1">
      <c r="A22104" s="4"/>
    </row>
    <row r="22105" spans="1:1" hidden="1">
      <c r="A22105" s="4"/>
    </row>
    <row r="22106" spans="1:1" hidden="1">
      <c r="A22106" s="4"/>
    </row>
    <row r="22107" spans="1:1" hidden="1">
      <c r="A22107" s="4"/>
    </row>
    <row r="22108" spans="1:1" hidden="1">
      <c r="A22108" s="4"/>
    </row>
    <row r="22109" spans="1:1" hidden="1">
      <c r="A22109" s="4"/>
    </row>
    <row r="22110" spans="1:1" hidden="1">
      <c r="A22110" s="4"/>
    </row>
    <row r="22111" spans="1:1" hidden="1">
      <c r="A22111" s="4"/>
    </row>
    <row r="22112" spans="1:1" hidden="1">
      <c r="A22112" s="4"/>
    </row>
    <row r="22113" spans="1:1" hidden="1">
      <c r="A22113" s="4"/>
    </row>
    <row r="22114" spans="1:1" hidden="1">
      <c r="A22114" s="4"/>
    </row>
    <row r="22115" spans="1:1" hidden="1">
      <c r="A22115" s="4"/>
    </row>
    <row r="22116" spans="1:1" hidden="1">
      <c r="A22116" s="4"/>
    </row>
    <row r="22117" spans="1:1" hidden="1">
      <c r="A22117" s="4"/>
    </row>
    <row r="22118" spans="1:1" hidden="1">
      <c r="A22118" s="4"/>
    </row>
    <row r="22119" spans="1:1" hidden="1">
      <c r="A22119" s="4"/>
    </row>
    <row r="22120" spans="1:1" hidden="1">
      <c r="A22120" s="4"/>
    </row>
    <row r="22121" spans="1:1" hidden="1">
      <c r="A22121" s="4"/>
    </row>
    <row r="22122" spans="1:1" hidden="1">
      <c r="A22122" s="4"/>
    </row>
    <row r="22123" spans="1:1" hidden="1">
      <c r="A22123" s="4"/>
    </row>
    <row r="22124" spans="1:1" hidden="1">
      <c r="A22124" s="4"/>
    </row>
    <row r="22125" spans="1:1" hidden="1">
      <c r="A22125" s="4"/>
    </row>
    <row r="22126" spans="1:1" hidden="1">
      <c r="A22126" s="4"/>
    </row>
    <row r="22127" spans="1:1" hidden="1">
      <c r="A22127" s="4"/>
    </row>
    <row r="22128" spans="1:1" hidden="1">
      <c r="A22128" s="4"/>
    </row>
    <row r="22129" spans="1:1" hidden="1">
      <c r="A22129" s="4"/>
    </row>
    <row r="22130" spans="1:1" hidden="1">
      <c r="A22130" s="4"/>
    </row>
    <row r="22131" spans="1:1" hidden="1">
      <c r="A22131" s="4"/>
    </row>
    <row r="22132" spans="1:1" hidden="1">
      <c r="A22132" s="4"/>
    </row>
    <row r="22133" spans="1:1" hidden="1">
      <c r="A22133" s="4"/>
    </row>
    <row r="22134" spans="1:1" hidden="1">
      <c r="A22134" s="4"/>
    </row>
    <row r="22135" spans="1:1" hidden="1">
      <c r="A22135" s="4"/>
    </row>
    <row r="22136" spans="1:1" hidden="1">
      <c r="A22136" s="4"/>
    </row>
    <row r="22137" spans="1:1" hidden="1">
      <c r="A22137" s="4"/>
    </row>
    <row r="22138" spans="1:1" hidden="1">
      <c r="A22138" s="4"/>
    </row>
    <row r="22139" spans="1:1" hidden="1">
      <c r="A22139" s="4"/>
    </row>
    <row r="22140" spans="1:1" hidden="1">
      <c r="A22140" s="4"/>
    </row>
    <row r="22141" spans="1:1" hidden="1">
      <c r="A22141" s="4"/>
    </row>
    <row r="22142" spans="1:1" hidden="1">
      <c r="A22142" s="4"/>
    </row>
    <row r="22143" spans="1:1" hidden="1">
      <c r="A22143" s="4"/>
    </row>
    <row r="22144" spans="1:1" hidden="1">
      <c r="A22144" s="4"/>
    </row>
    <row r="22145" spans="1:1" hidden="1">
      <c r="A22145" s="4"/>
    </row>
    <row r="22146" spans="1:1" hidden="1">
      <c r="A22146" s="4"/>
    </row>
    <row r="22147" spans="1:1" hidden="1">
      <c r="A22147" s="4"/>
    </row>
    <row r="22148" spans="1:1" hidden="1">
      <c r="A22148" s="4"/>
    </row>
    <row r="22149" spans="1:1" hidden="1">
      <c r="A22149" s="4"/>
    </row>
    <row r="22150" spans="1:1" hidden="1">
      <c r="A22150" s="4"/>
    </row>
    <row r="22151" spans="1:1" hidden="1">
      <c r="A22151" s="4"/>
    </row>
    <row r="22152" spans="1:1" hidden="1">
      <c r="A22152" s="4"/>
    </row>
    <row r="22153" spans="1:1" hidden="1">
      <c r="A22153" s="4"/>
    </row>
    <row r="22154" spans="1:1" hidden="1">
      <c r="A22154" s="4"/>
    </row>
    <row r="22155" spans="1:1" hidden="1">
      <c r="A22155" s="4"/>
    </row>
    <row r="22156" spans="1:1" hidden="1">
      <c r="A22156" s="4"/>
    </row>
    <row r="22157" spans="1:1" hidden="1">
      <c r="A22157" s="4"/>
    </row>
    <row r="22158" spans="1:1" hidden="1">
      <c r="A22158" s="4"/>
    </row>
    <row r="22159" spans="1:1" hidden="1">
      <c r="A22159" s="4"/>
    </row>
    <row r="22160" spans="1:1" hidden="1">
      <c r="A22160" s="4"/>
    </row>
    <row r="22161" spans="1:1" hidden="1">
      <c r="A22161" s="4"/>
    </row>
    <row r="22162" spans="1:1" hidden="1">
      <c r="A22162" s="4"/>
    </row>
    <row r="22163" spans="1:1" hidden="1">
      <c r="A22163" s="4"/>
    </row>
    <row r="22164" spans="1:1" hidden="1">
      <c r="A22164" s="4"/>
    </row>
    <row r="22165" spans="1:1" hidden="1">
      <c r="A22165" s="4"/>
    </row>
    <row r="22166" spans="1:1" hidden="1">
      <c r="A22166" s="4"/>
    </row>
    <row r="22167" spans="1:1" hidden="1">
      <c r="A22167" s="4"/>
    </row>
    <row r="22168" spans="1:1" hidden="1">
      <c r="A22168" s="4"/>
    </row>
    <row r="22169" spans="1:1" hidden="1">
      <c r="A22169" s="4"/>
    </row>
    <row r="22170" spans="1:1" hidden="1">
      <c r="A22170" s="4"/>
    </row>
    <row r="22171" spans="1:1" hidden="1">
      <c r="A22171" s="4"/>
    </row>
    <row r="22172" spans="1:1" hidden="1">
      <c r="A22172" s="4"/>
    </row>
    <row r="22173" spans="1:1" hidden="1">
      <c r="A22173" s="4"/>
    </row>
    <row r="22174" spans="1:1" hidden="1">
      <c r="A22174" s="4"/>
    </row>
    <row r="22175" spans="1:1" hidden="1">
      <c r="A22175" s="4"/>
    </row>
    <row r="22176" spans="1:1" hidden="1">
      <c r="A22176" s="4"/>
    </row>
    <row r="22177" spans="1:1" hidden="1">
      <c r="A22177" s="4"/>
    </row>
    <row r="22178" spans="1:1" hidden="1">
      <c r="A22178" s="4"/>
    </row>
    <row r="22179" spans="1:1" hidden="1">
      <c r="A22179" s="4"/>
    </row>
    <row r="22180" spans="1:1" hidden="1">
      <c r="A22180" s="4"/>
    </row>
    <row r="22181" spans="1:1" hidden="1">
      <c r="A22181" s="4"/>
    </row>
    <row r="22182" spans="1:1" hidden="1">
      <c r="A22182" s="4"/>
    </row>
    <row r="22183" spans="1:1" hidden="1">
      <c r="A22183" s="4"/>
    </row>
    <row r="22184" spans="1:1" hidden="1">
      <c r="A22184" s="4"/>
    </row>
    <row r="22185" spans="1:1" hidden="1">
      <c r="A22185" s="4"/>
    </row>
    <row r="22186" spans="1:1" hidden="1">
      <c r="A22186" s="4"/>
    </row>
    <row r="22187" spans="1:1" hidden="1">
      <c r="A22187" s="4"/>
    </row>
    <row r="22188" spans="1:1" hidden="1">
      <c r="A22188" s="4"/>
    </row>
    <row r="22189" spans="1:1" hidden="1">
      <c r="A22189" s="4"/>
    </row>
    <row r="22190" spans="1:1" hidden="1">
      <c r="A22190" s="4"/>
    </row>
    <row r="22191" spans="1:1" hidden="1">
      <c r="A22191" s="4"/>
    </row>
    <row r="22192" spans="1:1" hidden="1">
      <c r="A22192" s="4"/>
    </row>
    <row r="22193" spans="1:1" hidden="1">
      <c r="A22193" s="4"/>
    </row>
    <row r="22194" spans="1:1" hidden="1">
      <c r="A22194" s="4"/>
    </row>
    <row r="22195" spans="1:1" hidden="1">
      <c r="A22195" s="4"/>
    </row>
    <row r="22196" spans="1:1" hidden="1">
      <c r="A22196" s="4"/>
    </row>
    <row r="22197" spans="1:1" hidden="1">
      <c r="A22197" s="4"/>
    </row>
    <row r="22198" spans="1:1" hidden="1">
      <c r="A22198" s="4"/>
    </row>
    <row r="22199" spans="1:1" hidden="1">
      <c r="A22199" s="4"/>
    </row>
    <row r="22200" spans="1:1" hidden="1">
      <c r="A22200" s="4"/>
    </row>
    <row r="22201" spans="1:1" hidden="1">
      <c r="A22201" s="4"/>
    </row>
    <row r="22202" spans="1:1" hidden="1">
      <c r="A22202" s="4"/>
    </row>
    <row r="22203" spans="1:1" hidden="1">
      <c r="A22203" s="4"/>
    </row>
    <row r="22204" spans="1:1" hidden="1">
      <c r="A22204" s="4"/>
    </row>
    <row r="22205" spans="1:1" hidden="1">
      <c r="A22205" s="4"/>
    </row>
    <row r="22206" spans="1:1" hidden="1">
      <c r="A22206" s="4"/>
    </row>
    <row r="22207" spans="1:1" hidden="1">
      <c r="A22207" s="4"/>
    </row>
    <row r="22208" spans="1:1" hidden="1">
      <c r="A22208" s="4"/>
    </row>
    <row r="22209" spans="1:1" hidden="1">
      <c r="A22209" s="4"/>
    </row>
    <row r="22210" spans="1:1" hidden="1">
      <c r="A22210" s="4"/>
    </row>
    <row r="22211" spans="1:1" hidden="1">
      <c r="A22211" s="4"/>
    </row>
    <row r="22212" spans="1:1" hidden="1">
      <c r="A22212" s="4"/>
    </row>
    <row r="22213" spans="1:1" hidden="1">
      <c r="A22213" s="4"/>
    </row>
    <row r="22214" spans="1:1" hidden="1">
      <c r="A22214" s="4"/>
    </row>
    <row r="22215" spans="1:1" hidden="1">
      <c r="A22215" s="4"/>
    </row>
    <row r="22216" spans="1:1" hidden="1">
      <c r="A22216" s="4"/>
    </row>
    <row r="22217" spans="1:1" hidden="1">
      <c r="A22217" s="4"/>
    </row>
    <row r="22218" spans="1:1" hidden="1">
      <c r="A22218" s="4"/>
    </row>
    <row r="22219" spans="1:1" hidden="1">
      <c r="A22219" s="4"/>
    </row>
    <row r="22220" spans="1:1" hidden="1">
      <c r="A22220" s="4"/>
    </row>
    <row r="22221" spans="1:1" hidden="1">
      <c r="A22221" s="4"/>
    </row>
    <row r="22222" spans="1:1" hidden="1">
      <c r="A22222" s="4"/>
    </row>
    <row r="22223" spans="1:1" hidden="1">
      <c r="A22223" s="4"/>
    </row>
    <row r="22224" spans="1:1" hidden="1">
      <c r="A22224" s="4"/>
    </row>
    <row r="22225" spans="1:1" hidden="1">
      <c r="A22225" s="4"/>
    </row>
    <row r="22226" spans="1:1" hidden="1">
      <c r="A22226" s="4"/>
    </row>
    <row r="22227" spans="1:1" hidden="1">
      <c r="A22227" s="4"/>
    </row>
    <row r="22228" spans="1:1" hidden="1">
      <c r="A22228" s="4"/>
    </row>
    <row r="22229" spans="1:1" hidden="1">
      <c r="A22229" s="4"/>
    </row>
    <row r="22230" spans="1:1" hidden="1">
      <c r="A22230" s="4"/>
    </row>
    <row r="22231" spans="1:1" hidden="1">
      <c r="A22231" s="4"/>
    </row>
    <row r="22232" spans="1:1" hidden="1">
      <c r="A22232" s="4"/>
    </row>
    <row r="22233" spans="1:1" hidden="1">
      <c r="A22233" s="4"/>
    </row>
    <row r="22234" spans="1:1" hidden="1">
      <c r="A22234" s="4"/>
    </row>
    <row r="22235" spans="1:1" hidden="1">
      <c r="A22235" s="4"/>
    </row>
    <row r="22236" spans="1:1" hidden="1">
      <c r="A22236" s="4"/>
    </row>
    <row r="22237" spans="1:1" hidden="1">
      <c r="A22237" s="4"/>
    </row>
    <row r="22238" spans="1:1" hidden="1">
      <c r="A22238" s="4"/>
    </row>
    <row r="22239" spans="1:1" hidden="1">
      <c r="A22239" s="4"/>
    </row>
    <row r="22240" spans="1:1" hidden="1">
      <c r="A22240" s="4"/>
    </row>
    <row r="22241" spans="1:1" hidden="1">
      <c r="A22241" s="4"/>
    </row>
    <row r="22242" spans="1:1" hidden="1">
      <c r="A22242" s="4"/>
    </row>
    <row r="22243" spans="1:1" hidden="1">
      <c r="A22243" s="4"/>
    </row>
    <row r="22244" spans="1:1" hidden="1">
      <c r="A22244" s="4"/>
    </row>
    <row r="22245" spans="1:1" hidden="1">
      <c r="A22245" s="4"/>
    </row>
    <row r="22246" spans="1:1" hidden="1">
      <c r="A22246" s="4"/>
    </row>
    <row r="22247" spans="1:1" hidden="1">
      <c r="A22247" s="4"/>
    </row>
    <row r="22248" spans="1:1" hidden="1">
      <c r="A22248" s="4"/>
    </row>
    <row r="22249" spans="1:1" hidden="1">
      <c r="A22249" s="4"/>
    </row>
    <row r="22250" spans="1:1" hidden="1">
      <c r="A22250" s="4"/>
    </row>
    <row r="22251" spans="1:1" hidden="1">
      <c r="A22251" s="4"/>
    </row>
    <row r="22252" spans="1:1" hidden="1">
      <c r="A22252" s="4"/>
    </row>
    <row r="22253" spans="1:1" hidden="1">
      <c r="A22253" s="4"/>
    </row>
    <row r="22254" spans="1:1" hidden="1">
      <c r="A22254" s="4"/>
    </row>
    <row r="22255" spans="1:1" hidden="1">
      <c r="A22255" s="4"/>
    </row>
    <row r="22256" spans="1:1" hidden="1">
      <c r="A22256" s="4"/>
    </row>
    <row r="22257" spans="1:1" hidden="1">
      <c r="A22257" s="4"/>
    </row>
    <row r="22258" spans="1:1" hidden="1">
      <c r="A22258" s="4"/>
    </row>
    <row r="22259" spans="1:1" hidden="1">
      <c r="A22259" s="4"/>
    </row>
    <row r="22260" spans="1:1" hidden="1">
      <c r="A22260" s="4"/>
    </row>
    <row r="22261" spans="1:1" hidden="1">
      <c r="A22261" s="4"/>
    </row>
    <row r="22262" spans="1:1" hidden="1">
      <c r="A22262" s="4"/>
    </row>
    <row r="22263" spans="1:1" hidden="1">
      <c r="A22263" s="4"/>
    </row>
    <row r="22264" spans="1:1" hidden="1">
      <c r="A22264" s="4"/>
    </row>
    <row r="22265" spans="1:1" hidden="1">
      <c r="A22265" s="4"/>
    </row>
    <row r="22266" spans="1:1" hidden="1">
      <c r="A22266" s="4"/>
    </row>
    <row r="22267" spans="1:1" hidden="1">
      <c r="A22267" s="4"/>
    </row>
    <row r="22268" spans="1:1" hidden="1">
      <c r="A22268" s="4"/>
    </row>
    <row r="22269" spans="1:1" hidden="1">
      <c r="A22269" s="4"/>
    </row>
    <row r="22270" spans="1:1" hidden="1">
      <c r="A22270" s="4"/>
    </row>
    <row r="22271" spans="1:1" hidden="1">
      <c r="A22271" s="4"/>
    </row>
    <row r="22272" spans="1:1" hidden="1">
      <c r="A22272" s="4"/>
    </row>
    <row r="22273" spans="1:1" hidden="1">
      <c r="A22273" s="4"/>
    </row>
    <row r="22274" spans="1:1" hidden="1">
      <c r="A22274" s="4"/>
    </row>
    <row r="22275" spans="1:1" hidden="1">
      <c r="A22275" s="4"/>
    </row>
    <row r="22276" spans="1:1" hidden="1">
      <c r="A22276" s="4"/>
    </row>
    <row r="22277" spans="1:1" hidden="1">
      <c r="A22277" s="4"/>
    </row>
    <row r="22278" spans="1:1" hidden="1">
      <c r="A22278" s="4"/>
    </row>
    <row r="22279" spans="1:1" hidden="1">
      <c r="A22279" s="4"/>
    </row>
    <row r="22280" spans="1:1" hidden="1">
      <c r="A22280" s="4"/>
    </row>
    <row r="22281" spans="1:1" hidden="1">
      <c r="A22281" s="4"/>
    </row>
    <row r="22282" spans="1:1" hidden="1">
      <c r="A22282" s="4"/>
    </row>
    <row r="22283" spans="1:1" hidden="1">
      <c r="A22283" s="4"/>
    </row>
    <row r="22284" spans="1:1" hidden="1">
      <c r="A22284" s="4"/>
    </row>
    <row r="22285" spans="1:1" hidden="1">
      <c r="A22285" s="4"/>
    </row>
    <row r="22286" spans="1:1" hidden="1">
      <c r="A22286" s="4"/>
    </row>
    <row r="22287" spans="1:1" hidden="1">
      <c r="A22287" s="4"/>
    </row>
    <row r="22288" spans="1:1" hidden="1">
      <c r="A22288" s="4"/>
    </row>
    <row r="22289" spans="1:1" hidden="1">
      <c r="A22289" s="4"/>
    </row>
    <row r="22290" spans="1:1" hidden="1">
      <c r="A22290" s="4"/>
    </row>
    <row r="22291" spans="1:1" hidden="1">
      <c r="A22291" s="4"/>
    </row>
    <row r="22292" spans="1:1" hidden="1">
      <c r="A22292" s="4"/>
    </row>
    <row r="22293" spans="1:1" hidden="1">
      <c r="A22293" s="4"/>
    </row>
    <row r="22294" spans="1:1" hidden="1">
      <c r="A22294" s="4"/>
    </row>
    <row r="22295" spans="1:1" hidden="1">
      <c r="A22295" s="4"/>
    </row>
    <row r="22296" spans="1:1" hidden="1">
      <c r="A22296" s="4"/>
    </row>
    <row r="22297" spans="1:1" hidden="1">
      <c r="A22297" s="4"/>
    </row>
    <row r="22298" spans="1:1" hidden="1">
      <c r="A22298" s="4"/>
    </row>
    <row r="22299" spans="1:1" hidden="1">
      <c r="A22299" s="4"/>
    </row>
    <row r="22300" spans="1:1" hidden="1">
      <c r="A22300" s="4"/>
    </row>
    <row r="22301" spans="1:1" hidden="1">
      <c r="A22301" s="4"/>
    </row>
    <row r="22302" spans="1:1" hidden="1">
      <c r="A22302" s="4"/>
    </row>
    <row r="22303" spans="1:1" hidden="1">
      <c r="A22303" s="4"/>
    </row>
    <row r="22304" spans="1:1" hidden="1">
      <c r="A22304" s="4"/>
    </row>
    <row r="22305" spans="1:1" hidden="1">
      <c r="A22305" s="4"/>
    </row>
    <row r="22306" spans="1:1" hidden="1">
      <c r="A22306" s="4"/>
    </row>
    <row r="22307" spans="1:1" hidden="1">
      <c r="A22307" s="4"/>
    </row>
    <row r="22308" spans="1:1" hidden="1">
      <c r="A22308" s="4"/>
    </row>
    <row r="22309" spans="1:1" hidden="1">
      <c r="A22309" s="4"/>
    </row>
    <row r="22310" spans="1:1" hidden="1">
      <c r="A22310" s="4"/>
    </row>
    <row r="22311" spans="1:1" hidden="1">
      <c r="A22311" s="4"/>
    </row>
    <row r="22312" spans="1:1" hidden="1">
      <c r="A22312" s="4"/>
    </row>
    <row r="22313" spans="1:1" hidden="1">
      <c r="A22313" s="4"/>
    </row>
    <row r="22314" spans="1:1" hidden="1">
      <c r="A22314" s="4"/>
    </row>
    <row r="22315" spans="1:1" hidden="1">
      <c r="A22315" s="4"/>
    </row>
    <row r="22316" spans="1:1" hidden="1">
      <c r="A22316" s="4"/>
    </row>
    <row r="22317" spans="1:1" hidden="1">
      <c r="A22317" s="4"/>
    </row>
    <row r="22318" spans="1:1" hidden="1">
      <c r="A22318" s="4"/>
    </row>
    <row r="22319" spans="1:1" hidden="1">
      <c r="A22319" s="4"/>
    </row>
    <row r="22320" spans="1:1" hidden="1">
      <c r="A22320" s="4"/>
    </row>
    <row r="22321" spans="1:1" hidden="1">
      <c r="A22321" s="4"/>
    </row>
    <row r="22322" spans="1:1" hidden="1">
      <c r="A22322" s="4"/>
    </row>
    <row r="22323" spans="1:1" hidden="1">
      <c r="A22323" s="4"/>
    </row>
    <row r="22324" spans="1:1" hidden="1">
      <c r="A22324" s="4"/>
    </row>
    <row r="22325" spans="1:1" hidden="1">
      <c r="A22325" s="4"/>
    </row>
    <row r="22326" spans="1:1" hidden="1">
      <c r="A22326" s="4"/>
    </row>
    <row r="22327" spans="1:1" hidden="1">
      <c r="A22327" s="4"/>
    </row>
    <row r="22328" spans="1:1" hidden="1">
      <c r="A22328" s="4"/>
    </row>
    <row r="22329" spans="1:1" hidden="1">
      <c r="A22329" s="4"/>
    </row>
    <row r="22330" spans="1:1" hidden="1">
      <c r="A22330" s="4"/>
    </row>
    <row r="22331" spans="1:1" hidden="1">
      <c r="A22331" s="4"/>
    </row>
    <row r="22332" spans="1:1" hidden="1">
      <c r="A22332" s="4"/>
    </row>
    <row r="22333" spans="1:1" hidden="1">
      <c r="A22333" s="4"/>
    </row>
    <row r="22334" spans="1:1" hidden="1">
      <c r="A22334" s="4"/>
    </row>
    <row r="22335" spans="1:1" hidden="1">
      <c r="A22335" s="4"/>
    </row>
    <row r="22336" spans="1:1" hidden="1">
      <c r="A22336" s="4"/>
    </row>
    <row r="22337" spans="1:1" hidden="1">
      <c r="A22337" s="4"/>
    </row>
    <row r="22338" spans="1:1" hidden="1">
      <c r="A22338" s="4"/>
    </row>
    <row r="22339" spans="1:1" hidden="1">
      <c r="A22339" s="4"/>
    </row>
    <row r="22340" spans="1:1" hidden="1">
      <c r="A22340" s="4"/>
    </row>
    <row r="22341" spans="1:1" hidden="1">
      <c r="A22341" s="4"/>
    </row>
    <row r="22342" spans="1:1" hidden="1">
      <c r="A22342" s="4"/>
    </row>
    <row r="22343" spans="1:1" hidden="1">
      <c r="A22343" s="4"/>
    </row>
    <row r="22344" spans="1:1" hidden="1">
      <c r="A22344" s="4"/>
    </row>
    <row r="22345" spans="1:1" hidden="1">
      <c r="A22345" s="4"/>
    </row>
    <row r="22346" spans="1:1" hidden="1">
      <c r="A22346" s="4"/>
    </row>
    <row r="22347" spans="1:1" hidden="1">
      <c r="A22347" s="4"/>
    </row>
    <row r="22348" spans="1:1" hidden="1">
      <c r="A22348" s="4"/>
    </row>
    <row r="22349" spans="1:1" hidden="1">
      <c r="A22349" s="4"/>
    </row>
    <row r="22350" spans="1:1" hidden="1">
      <c r="A22350" s="4"/>
    </row>
    <row r="22351" spans="1:1" hidden="1">
      <c r="A22351" s="4"/>
    </row>
    <row r="22352" spans="1:1" hidden="1">
      <c r="A22352" s="4"/>
    </row>
    <row r="22353" spans="1:1" hidden="1">
      <c r="A22353" s="4"/>
    </row>
    <row r="22354" spans="1:1" hidden="1">
      <c r="A22354" s="4"/>
    </row>
    <row r="22355" spans="1:1" hidden="1">
      <c r="A22355" s="4"/>
    </row>
    <row r="22356" spans="1:1" hidden="1">
      <c r="A22356" s="4"/>
    </row>
    <row r="22357" spans="1:1" hidden="1">
      <c r="A22357" s="4"/>
    </row>
    <row r="22358" spans="1:1" hidden="1">
      <c r="A22358" s="4"/>
    </row>
    <row r="22359" spans="1:1" hidden="1">
      <c r="A22359" s="4"/>
    </row>
    <row r="22360" spans="1:1" hidden="1">
      <c r="A22360" s="4"/>
    </row>
    <row r="22361" spans="1:1" hidden="1">
      <c r="A22361" s="4"/>
    </row>
    <row r="22362" spans="1:1" hidden="1">
      <c r="A22362" s="4"/>
    </row>
    <row r="22363" spans="1:1" hidden="1">
      <c r="A22363" s="4"/>
    </row>
    <row r="22364" spans="1:1" hidden="1">
      <c r="A22364" s="4"/>
    </row>
    <row r="22365" spans="1:1" hidden="1">
      <c r="A22365" s="4"/>
    </row>
    <row r="22366" spans="1:1" hidden="1">
      <c r="A22366" s="4"/>
    </row>
    <row r="22367" spans="1:1" hidden="1">
      <c r="A22367" s="4"/>
    </row>
    <row r="22368" spans="1:1" hidden="1">
      <c r="A22368" s="4"/>
    </row>
    <row r="22369" spans="1:1" hidden="1">
      <c r="A22369" s="4"/>
    </row>
    <row r="22370" spans="1:1" hidden="1">
      <c r="A22370" s="4"/>
    </row>
    <row r="22371" spans="1:1" hidden="1">
      <c r="A22371" s="4"/>
    </row>
    <row r="22372" spans="1:1" hidden="1">
      <c r="A22372" s="4"/>
    </row>
    <row r="22373" spans="1:1" hidden="1">
      <c r="A22373" s="4"/>
    </row>
    <row r="22374" spans="1:1" hidden="1">
      <c r="A22374" s="4"/>
    </row>
    <row r="22375" spans="1:1" hidden="1">
      <c r="A22375" s="4"/>
    </row>
    <row r="22376" spans="1:1" hidden="1">
      <c r="A22376" s="4"/>
    </row>
    <row r="22377" spans="1:1" hidden="1">
      <c r="A22377" s="4"/>
    </row>
    <row r="22378" spans="1:1" hidden="1">
      <c r="A22378" s="4"/>
    </row>
    <row r="22379" spans="1:1" hidden="1">
      <c r="A22379" s="4"/>
    </row>
    <row r="22380" spans="1:1" hidden="1">
      <c r="A22380" s="4"/>
    </row>
    <row r="22381" spans="1:1" hidden="1">
      <c r="A22381" s="4"/>
    </row>
    <row r="22382" spans="1:1" hidden="1">
      <c r="A22382" s="4"/>
    </row>
    <row r="22383" spans="1:1" hidden="1">
      <c r="A22383" s="4"/>
    </row>
    <row r="22384" spans="1:1" hidden="1">
      <c r="A22384" s="4"/>
    </row>
    <row r="22385" spans="1:1" hidden="1">
      <c r="A22385" s="4"/>
    </row>
    <row r="22386" spans="1:1" hidden="1">
      <c r="A22386" s="4"/>
    </row>
    <row r="22387" spans="1:1" hidden="1">
      <c r="A22387" s="4"/>
    </row>
    <row r="22388" spans="1:1" hidden="1">
      <c r="A22388" s="4"/>
    </row>
    <row r="22389" spans="1:1" hidden="1">
      <c r="A22389" s="4"/>
    </row>
    <row r="22390" spans="1:1" hidden="1">
      <c r="A22390" s="4"/>
    </row>
    <row r="22391" spans="1:1" hidden="1">
      <c r="A22391" s="4"/>
    </row>
    <row r="22392" spans="1:1" hidden="1">
      <c r="A22392" s="4"/>
    </row>
    <row r="22393" spans="1:1" hidden="1">
      <c r="A22393" s="4"/>
    </row>
    <row r="22394" spans="1:1" hidden="1">
      <c r="A22394" s="4"/>
    </row>
    <row r="22395" spans="1:1" hidden="1">
      <c r="A22395" s="4"/>
    </row>
    <row r="22396" spans="1:1" hidden="1">
      <c r="A22396" s="4"/>
    </row>
    <row r="22397" spans="1:1" hidden="1">
      <c r="A22397" s="4"/>
    </row>
    <row r="22398" spans="1:1" hidden="1">
      <c r="A22398" s="4"/>
    </row>
    <row r="22399" spans="1:1" hidden="1">
      <c r="A22399" s="4"/>
    </row>
    <row r="22400" spans="1:1" hidden="1">
      <c r="A22400" s="4"/>
    </row>
    <row r="22401" spans="1:1" hidden="1">
      <c r="A22401" s="4"/>
    </row>
    <row r="22402" spans="1:1" hidden="1">
      <c r="A22402" s="4"/>
    </row>
    <row r="22403" spans="1:1" hidden="1">
      <c r="A22403" s="4"/>
    </row>
    <row r="22404" spans="1:1" hidden="1">
      <c r="A22404" s="4"/>
    </row>
    <row r="22405" spans="1:1" hidden="1">
      <c r="A22405" s="4"/>
    </row>
    <row r="22406" spans="1:1" hidden="1">
      <c r="A22406" s="4"/>
    </row>
    <row r="22407" spans="1:1" hidden="1">
      <c r="A22407" s="4"/>
    </row>
    <row r="22408" spans="1:1" hidden="1">
      <c r="A22408" s="4"/>
    </row>
    <row r="22409" spans="1:1" hidden="1">
      <c r="A22409" s="4"/>
    </row>
    <row r="22410" spans="1:1" hidden="1">
      <c r="A22410" s="4"/>
    </row>
    <row r="22411" spans="1:1" hidden="1">
      <c r="A22411" s="4"/>
    </row>
    <row r="22412" spans="1:1" hidden="1">
      <c r="A22412" s="4"/>
    </row>
    <row r="22413" spans="1:1" hidden="1">
      <c r="A22413" s="4"/>
    </row>
    <row r="22414" spans="1:1" hidden="1">
      <c r="A22414" s="4"/>
    </row>
    <row r="22415" spans="1:1" hidden="1">
      <c r="A22415" s="4"/>
    </row>
    <row r="22416" spans="1:1" hidden="1">
      <c r="A22416" s="4"/>
    </row>
    <row r="22417" spans="1:1" hidden="1">
      <c r="A22417" s="4"/>
    </row>
    <row r="22418" spans="1:1" hidden="1">
      <c r="A22418" s="4"/>
    </row>
    <row r="22419" spans="1:1" hidden="1">
      <c r="A22419" s="4"/>
    </row>
    <row r="22420" spans="1:1" hidden="1">
      <c r="A22420" s="4"/>
    </row>
    <row r="22421" spans="1:1" hidden="1">
      <c r="A22421" s="4"/>
    </row>
    <row r="22422" spans="1:1" hidden="1">
      <c r="A22422" s="4"/>
    </row>
    <row r="22423" spans="1:1" hidden="1">
      <c r="A22423" s="4"/>
    </row>
    <row r="22424" spans="1:1" hidden="1">
      <c r="A22424" s="4"/>
    </row>
    <row r="22425" spans="1:1" hidden="1">
      <c r="A22425" s="4"/>
    </row>
    <row r="22426" spans="1:1" hidden="1">
      <c r="A22426" s="4"/>
    </row>
    <row r="22427" spans="1:1" hidden="1">
      <c r="A22427" s="4"/>
    </row>
    <row r="22428" spans="1:1" hidden="1">
      <c r="A22428" s="4"/>
    </row>
    <row r="22429" spans="1:1" hidden="1">
      <c r="A22429" s="4"/>
    </row>
    <row r="22430" spans="1:1" hidden="1">
      <c r="A22430" s="4"/>
    </row>
    <row r="22431" spans="1:1" hidden="1">
      <c r="A22431" s="4"/>
    </row>
    <row r="22432" spans="1:1" hidden="1">
      <c r="A22432" s="4"/>
    </row>
    <row r="22433" spans="1:1" hidden="1">
      <c r="A22433" s="4"/>
    </row>
    <row r="22434" spans="1:1" hidden="1">
      <c r="A22434" s="4"/>
    </row>
    <row r="22435" spans="1:1" hidden="1">
      <c r="A22435" s="4"/>
    </row>
    <row r="22436" spans="1:1" hidden="1">
      <c r="A22436" s="4"/>
    </row>
    <row r="22437" spans="1:1" hidden="1">
      <c r="A22437" s="4"/>
    </row>
    <row r="22438" spans="1:1" hidden="1">
      <c r="A22438" s="4"/>
    </row>
    <row r="22439" spans="1:1" hidden="1">
      <c r="A22439" s="4"/>
    </row>
    <row r="22440" spans="1:1" hidden="1">
      <c r="A22440" s="4"/>
    </row>
    <row r="22441" spans="1:1" hidden="1">
      <c r="A22441" s="4"/>
    </row>
    <row r="22442" spans="1:1" hidden="1">
      <c r="A22442" s="4"/>
    </row>
    <row r="22443" spans="1:1" hidden="1">
      <c r="A22443" s="4"/>
    </row>
    <row r="22444" spans="1:1" hidden="1">
      <c r="A22444" s="4"/>
    </row>
    <row r="22445" spans="1:1" hidden="1">
      <c r="A22445" s="4"/>
    </row>
    <row r="22446" spans="1:1" hidden="1">
      <c r="A22446" s="4"/>
    </row>
    <row r="22447" spans="1:1" hidden="1">
      <c r="A22447" s="4"/>
    </row>
    <row r="22448" spans="1:1" hidden="1">
      <c r="A22448" s="4"/>
    </row>
    <row r="22449" spans="1:1" hidden="1">
      <c r="A22449" s="4"/>
    </row>
    <row r="22450" spans="1:1" hidden="1">
      <c r="A22450" s="4"/>
    </row>
    <row r="22451" spans="1:1" hidden="1">
      <c r="A22451" s="4"/>
    </row>
    <row r="22452" spans="1:1" hidden="1">
      <c r="A22452" s="4"/>
    </row>
    <row r="22453" spans="1:1" hidden="1">
      <c r="A22453" s="4"/>
    </row>
    <row r="22454" spans="1:1" hidden="1">
      <c r="A22454" s="4"/>
    </row>
    <row r="22455" spans="1:1" hidden="1">
      <c r="A22455" s="4"/>
    </row>
    <row r="22456" spans="1:1" hidden="1">
      <c r="A22456" s="4"/>
    </row>
    <row r="22457" spans="1:1" hidden="1">
      <c r="A22457" s="4"/>
    </row>
    <row r="22458" spans="1:1" hidden="1">
      <c r="A22458" s="4"/>
    </row>
    <row r="22459" spans="1:1" hidden="1">
      <c r="A22459" s="4"/>
    </row>
    <row r="22460" spans="1:1" hidden="1">
      <c r="A22460" s="4"/>
    </row>
    <row r="22461" spans="1:1" hidden="1">
      <c r="A22461" s="4"/>
    </row>
    <row r="22462" spans="1:1" hidden="1">
      <c r="A22462" s="4"/>
    </row>
    <row r="22463" spans="1:1" hidden="1">
      <c r="A22463" s="4"/>
    </row>
    <row r="22464" spans="1:1" hidden="1">
      <c r="A22464" s="4"/>
    </row>
    <row r="22465" spans="1:1" hidden="1">
      <c r="A22465" s="4"/>
    </row>
    <row r="22466" spans="1:1" hidden="1">
      <c r="A22466" s="4"/>
    </row>
    <row r="22467" spans="1:1" hidden="1">
      <c r="A22467" s="4"/>
    </row>
    <row r="22468" spans="1:1" hidden="1">
      <c r="A22468" s="4"/>
    </row>
    <row r="22469" spans="1:1" hidden="1">
      <c r="A22469" s="4"/>
    </row>
    <row r="22470" spans="1:1" hidden="1">
      <c r="A22470" s="4"/>
    </row>
    <row r="22471" spans="1:1" hidden="1">
      <c r="A22471" s="4"/>
    </row>
    <row r="22472" spans="1:1" hidden="1">
      <c r="A22472" s="4"/>
    </row>
    <row r="22473" spans="1:1" hidden="1">
      <c r="A22473" s="4"/>
    </row>
    <row r="22474" spans="1:1" hidden="1">
      <c r="A22474" s="4"/>
    </row>
    <row r="22475" spans="1:1" hidden="1">
      <c r="A22475" s="4"/>
    </row>
    <row r="22476" spans="1:1" hidden="1">
      <c r="A22476" s="4"/>
    </row>
    <row r="22477" spans="1:1" hidden="1">
      <c r="A22477" s="4"/>
    </row>
    <row r="22478" spans="1:1" hidden="1">
      <c r="A22478" s="4"/>
    </row>
    <row r="22479" spans="1:1" hidden="1">
      <c r="A22479" s="4"/>
    </row>
    <row r="22480" spans="1:1" hidden="1">
      <c r="A22480" s="4"/>
    </row>
    <row r="22481" spans="1:1" hidden="1">
      <c r="A22481" s="4"/>
    </row>
    <row r="22482" spans="1:1" hidden="1">
      <c r="A22482" s="4"/>
    </row>
    <row r="22483" spans="1:1" hidden="1">
      <c r="A22483" s="4"/>
    </row>
    <row r="22484" spans="1:1" hidden="1">
      <c r="A22484" s="4"/>
    </row>
    <row r="22485" spans="1:1" hidden="1">
      <c r="A22485" s="4"/>
    </row>
    <row r="22486" spans="1:1" hidden="1">
      <c r="A22486" s="4"/>
    </row>
    <row r="22487" spans="1:1" hidden="1">
      <c r="A22487" s="4"/>
    </row>
    <row r="22488" spans="1:1" hidden="1">
      <c r="A22488" s="4"/>
    </row>
    <row r="22489" spans="1:1" hidden="1">
      <c r="A22489" s="4"/>
    </row>
    <row r="22490" spans="1:1" hidden="1">
      <c r="A22490" s="4"/>
    </row>
    <row r="22491" spans="1:1" hidden="1">
      <c r="A22491" s="4"/>
    </row>
    <row r="22492" spans="1:1" hidden="1">
      <c r="A22492" s="4"/>
    </row>
    <row r="22493" spans="1:1" hidden="1">
      <c r="A22493" s="4"/>
    </row>
    <row r="22494" spans="1:1" hidden="1">
      <c r="A22494" s="4"/>
    </row>
    <row r="22495" spans="1:1" hidden="1">
      <c r="A22495" s="4"/>
    </row>
    <row r="22496" spans="1:1" hidden="1">
      <c r="A22496" s="4"/>
    </row>
    <row r="22497" spans="1:1" hidden="1">
      <c r="A22497" s="4"/>
    </row>
    <row r="22498" spans="1:1" hidden="1">
      <c r="A22498" s="4"/>
    </row>
    <row r="22499" spans="1:1" hidden="1">
      <c r="A22499" s="4"/>
    </row>
    <row r="22500" spans="1:1" hidden="1">
      <c r="A22500" s="4"/>
    </row>
    <row r="22501" spans="1:1" hidden="1">
      <c r="A22501" s="4"/>
    </row>
    <row r="22502" spans="1:1" hidden="1">
      <c r="A22502" s="4"/>
    </row>
    <row r="22503" spans="1:1" hidden="1">
      <c r="A22503" s="4"/>
    </row>
    <row r="22504" spans="1:1" hidden="1">
      <c r="A22504" s="4"/>
    </row>
    <row r="22505" spans="1:1" hidden="1">
      <c r="A22505" s="4"/>
    </row>
    <row r="22506" spans="1:1" hidden="1">
      <c r="A22506" s="4"/>
    </row>
    <row r="22507" spans="1:1" hidden="1">
      <c r="A22507" s="4"/>
    </row>
    <row r="22508" spans="1:1" hidden="1">
      <c r="A22508" s="4"/>
    </row>
    <row r="22509" spans="1:1" hidden="1">
      <c r="A22509" s="4"/>
    </row>
    <row r="22510" spans="1:1" hidden="1">
      <c r="A22510" s="4"/>
    </row>
    <row r="22511" spans="1:1" hidden="1">
      <c r="A22511" s="4"/>
    </row>
    <row r="22512" spans="1:1" hidden="1">
      <c r="A22512" s="4"/>
    </row>
    <row r="22513" spans="1:1" hidden="1">
      <c r="A22513" s="4"/>
    </row>
    <row r="22514" spans="1:1" hidden="1">
      <c r="A22514" s="4"/>
    </row>
    <row r="22515" spans="1:1" hidden="1">
      <c r="A22515" s="4"/>
    </row>
    <row r="22516" spans="1:1" hidden="1">
      <c r="A22516" s="4"/>
    </row>
    <row r="22517" spans="1:1" hidden="1">
      <c r="A22517" s="4"/>
    </row>
    <row r="22518" spans="1:1" hidden="1">
      <c r="A22518" s="4"/>
    </row>
    <row r="22519" spans="1:1" hidden="1">
      <c r="A22519" s="4"/>
    </row>
    <row r="22520" spans="1:1" hidden="1">
      <c r="A22520" s="4"/>
    </row>
    <row r="22521" spans="1:1" hidden="1">
      <c r="A22521" s="4"/>
    </row>
    <row r="22522" spans="1:1" hidden="1">
      <c r="A22522" s="4"/>
    </row>
    <row r="22523" spans="1:1" hidden="1">
      <c r="A22523" s="4"/>
    </row>
    <row r="22524" spans="1:1" hidden="1">
      <c r="A22524" s="4"/>
    </row>
    <row r="22525" spans="1:1" hidden="1">
      <c r="A22525" s="4"/>
    </row>
    <row r="22526" spans="1:1" hidden="1">
      <c r="A22526" s="4"/>
    </row>
    <row r="22527" spans="1:1" hidden="1">
      <c r="A22527" s="4"/>
    </row>
    <row r="22528" spans="1:1" hidden="1">
      <c r="A22528" s="4"/>
    </row>
    <row r="22529" spans="1:1" hidden="1">
      <c r="A22529" s="4"/>
    </row>
    <row r="22530" spans="1:1" hidden="1">
      <c r="A22530" s="4"/>
    </row>
    <row r="22531" spans="1:1" hidden="1">
      <c r="A22531" s="4"/>
    </row>
    <row r="22532" spans="1:1" hidden="1">
      <c r="A22532" s="4"/>
    </row>
    <row r="22533" spans="1:1" hidden="1">
      <c r="A22533" s="4"/>
    </row>
    <row r="22534" spans="1:1" hidden="1">
      <c r="A22534" s="4"/>
    </row>
    <row r="22535" spans="1:1" hidden="1">
      <c r="A22535" s="4"/>
    </row>
    <row r="22536" spans="1:1" hidden="1">
      <c r="A22536" s="4"/>
    </row>
    <row r="22537" spans="1:1" hidden="1">
      <c r="A22537" s="4"/>
    </row>
    <row r="22538" spans="1:1" hidden="1">
      <c r="A22538" s="4"/>
    </row>
    <row r="22539" spans="1:1" hidden="1">
      <c r="A22539" s="4"/>
    </row>
    <row r="22540" spans="1:1" hidden="1">
      <c r="A22540" s="4"/>
    </row>
    <row r="22541" spans="1:1" hidden="1">
      <c r="A22541" s="4"/>
    </row>
    <row r="22542" spans="1:1" hidden="1">
      <c r="A22542" s="4"/>
    </row>
    <row r="22543" spans="1:1" hidden="1">
      <c r="A22543" s="4"/>
    </row>
    <row r="22544" spans="1:1" hidden="1">
      <c r="A22544" s="4"/>
    </row>
    <row r="22545" spans="1:1" hidden="1">
      <c r="A22545" s="4"/>
    </row>
    <row r="22546" spans="1:1" hidden="1">
      <c r="A22546" s="4"/>
    </row>
    <row r="22547" spans="1:1" hidden="1">
      <c r="A22547" s="4"/>
    </row>
    <row r="22548" spans="1:1" hidden="1">
      <c r="A22548" s="4"/>
    </row>
    <row r="22549" spans="1:1" hidden="1">
      <c r="A22549" s="4"/>
    </row>
    <row r="22550" spans="1:1" hidden="1">
      <c r="A22550" s="4"/>
    </row>
    <row r="22551" spans="1:1" hidden="1">
      <c r="A22551" s="4"/>
    </row>
    <row r="22552" spans="1:1" hidden="1">
      <c r="A22552" s="4"/>
    </row>
    <row r="22553" spans="1:1" hidden="1">
      <c r="A22553" s="4"/>
    </row>
    <row r="22554" spans="1:1" hidden="1">
      <c r="A22554" s="4"/>
    </row>
    <row r="22555" spans="1:1" hidden="1">
      <c r="A22555" s="4"/>
    </row>
    <row r="22556" spans="1:1" hidden="1">
      <c r="A22556" s="4"/>
    </row>
    <row r="22557" spans="1:1" hidden="1">
      <c r="A22557" s="4"/>
    </row>
    <row r="22558" spans="1:1" hidden="1">
      <c r="A22558" s="4"/>
    </row>
    <row r="22559" spans="1:1" hidden="1">
      <c r="A22559" s="4"/>
    </row>
    <row r="22560" spans="1:1" hidden="1">
      <c r="A22560" s="4"/>
    </row>
    <row r="22561" spans="1:1" hidden="1">
      <c r="A22561" s="4"/>
    </row>
    <row r="22562" spans="1:1" hidden="1">
      <c r="A22562" s="4"/>
    </row>
    <row r="22563" spans="1:1" hidden="1">
      <c r="A22563" s="4"/>
    </row>
    <row r="22564" spans="1:1" hidden="1">
      <c r="A22564" s="4"/>
    </row>
    <row r="22565" spans="1:1" hidden="1">
      <c r="A22565" s="4"/>
    </row>
    <row r="22566" spans="1:1" hidden="1">
      <c r="A22566" s="4"/>
    </row>
    <row r="22567" spans="1:1" hidden="1">
      <c r="A22567" s="4"/>
    </row>
    <row r="22568" spans="1:1" hidden="1">
      <c r="A22568" s="4"/>
    </row>
    <row r="22569" spans="1:1" hidden="1">
      <c r="A22569" s="4"/>
    </row>
    <row r="22570" spans="1:1" hidden="1">
      <c r="A22570" s="4"/>
    </row>
    <row r="22571" spans="1:1" hidden="1">
      <c r="A22571" s="4"/>
    </row>
    <row r="22572" spans="1:1" hidden="1">
      <c r="A22572" s="4"/>
    </row>
    <row r="22573" spans="1:1" hidden="1">
      <c r="A22573" s="4"/>
    </row>
    <row r="22574" spans="1:1" hidden="1">
      <c r="A22574" s="4"/>
    </row>
    <row r="22575" spans="1:1" hidden="1">
      <c r="A22575" s="4"/>
    </row>
    <row r="22576" spans="1:1" hidden="1">
      <c r="A22576" s="4"/>
    </row>
    <row r="22577" spans="1:1" hidden="1">
      <c r="A22577" s="4"/>
    </row>
    <row r="22578" spans="1:1" hidden="1">
      <c r="A22578" s="4"/>
    </row>
    <row r="22579" spans="1:1" hidden="1">
      <c r="A22579" s="4"/>
    </row>
    <row r="22580" spans="1:1" hidden="1">
      <c r="A22580" s="4"/>
    </row>
    <row r="22581" spans="1:1" hidden="1">
      <c r="A22581" s="4"/>
    </row>
    <row r="22582" spans="1:1" hidden="1">
      <c r="A22582" s="4"/>
    </row>
    <row r="22583" spans="1:1" hidden="1">
      <c r="A22583" s="4"/>
    </row>
    <row r="22584" spans="1:1" hidden="1">
      <c r="A22584" s="4"/>
    </row>
    <row r="22585" spans="1:1" hidden="1">
      <c r="A22585" s="4"/>
    </row>
    <row r="22586" spans="1:1" hidden="1">
      <c r="A22586" s="4"/>
    </row>
    <row r="22587" spans="1:1" hidden="1">
      <c r="A22587" s="4"/>
    </row>
    <row r="22588" spans="1:1" hidden="1">
      <c r="A22588" s="4"/>
    </row>
    <row r="22589" spans="1:1" hidden="1">
      <c r="A22589" s="4"/>
    </row>
    <row r="22590" spans="1:1" hidden="1">
      <c r="A22590" s="4"/>
    </row>
    <row r="22591" spans="1:1" hidden="1">
      <c r="A22591" s="4"/>
    </row>
    <row r="22592" spans="1:1" hidden="1">
      <c r="A22592" s="4"/>
    </row>
    <row r="22593" spans="1:1" hidden="1">
      <c r="A22593" s="4"/>
    </row>
    <row r="22594" spans="1:1" hidden="1">
      <c r="A22594" s="4"/>
    </row>
    <row r="22595" spans="1:1" hidden="1">
      <c r="A22595" s="4"/>
    </row>
    <row r="22596" spans="1:1" hidden="1">
      <c r="A22596" s="4"/>
    </row>
    <row r="22597" spans="1:1" hidden="1">
      <c r="A22597" s="4"/>
    </row>
    <row r="22598" spans="1:1" hidden="1">
      <c r="A22598" s="4"/>
    </row>
    <row r="22599" spans="1:1" hidden="1">
      <c r="A22599" s="4"/>
    </row>
    <row r="22600" spans="1:1" hidden="1">
      <c r="A22600" s="4"/>
    </row>
    <row r="22601" spans="1:1" hidden="1">
      <c r="A22601" s="4"/>
    </row>
    <row r="22602" spans="1:1" hidden="1">
      <c r="A22602" s="4"/>
    </row>
    <row r="22603" spans="1:1" hidden="1">
      <c r="A22603" s="4"/>
    </row>
    <row r="22604" spans="1:1" hidden="1">
      <c r="A22604" s="4"/>
    </row>
    <row r="22605" spans="1:1" hidden="1">
      <c r="A22605" s="4"/>
    </row>
    <row r="22606" spans="1:1" hidden="1">
      <c r="A22606" s="4"/>
    </row>
    <row r="22607" spans="1:1" hidden="1">
      <c r="A22607" s="4"/>
    </row>
    <row r="22608" spans="1:1" hidden="1">
      <c r="A22608" s="4"/>
    </row>
    <row r="22609" spans="1:1" hidden="1">
      <c r="A22609" s="4"/>
    </row>
    <row r="22610" spans="1:1" hidden="1">
      <c r="A22610" s="4"/>
    </row>
    <row r="22611" spans="1:1" hidden="1">
      <c r="A22611" s="4"/>
    </row>
    <row r="22612" spans="1:1" hidden="1">
      <c r="A22612" s="4"/>
    </row>
    <row r="22613" spans="1:1" hidden="1">
      <c r="A22613" s="4"/>
    </row>
    <row r="22614" spans="1:1" hidden="1">
      <c r="A22614" s="4"/>
    </row>
    <row r="22615" spans="1:1" hidden="1">
      <c r="A22615" s="4"/>
    </row>
    <row r="22616" spans="1:1" hidden="1">
      <c r="A22616" s="4"/>
    </row>
    <row r="22617" spans="1:1" hidden="1">
      <c r="A22617" s="4"/>
    </row>
    <row r="22618" spans="1:1" hidden="1">
      <c r="A22618" s="4"/>
    </row>
    <row r="22619" spans="1:1" hidden="1">
      <c r="A22619" s="4"/>
    </row>
    <row r="22620" spans="1:1" hidden="1">
      <c r="A22620" s="4"/>
    </row>
    <row r="22621" spans="1:1" hidden="1">
      <c r="A22621" s="4"/>
    </row>
    <row r="22622" spans="1:1" hidden="1">
      <c r="A22622" s="4"/>
    </row>
    <row r="22623" spans="1:1" hidden="1">
      <c r="A22623" s="4"/>
    </row>
    <row r="22624" spans="1:1" hidden="1">
      <c r="A22624" s="4"/>
    </row>
    <row r="22625" spans="1:1" hidden="1">
      <c r="A22625" s="4"/>
    </row>
    <row r="22626" spans="1:1" hidden="1">
      <c r="A22626" s="4"/>
    </row>
    <row r="22627" spans="1:1" hidden="1">
      <c r="A22627" s="4"/>
    </row>
    <row r="22628" spans="1:1" hidden="1">
      <c r="A22628" s="4"/>
    </row>
    <row r="22629" spans="1:1" hidden="1">
      <c r="A22629" s="4"/>
    </row>
    <row r="22630" spans="1:1" hidden="1">
      <c r="A22630" s="4"/>
    </row>
    <row r="22631" spans="1:1" hidden="1">
      <c r="A22631" s="4"/>
    </row>
    <row r="22632" spans="1:1" hidden="1">
      <c r="A22632" s="4"/>
    </row>
    <row r="22633" spans="1:1" hidden="1">
      <c r="A22633" s="4"/>
    </row>
    <row r="22634" spans="1:1" hidden="1">
      <c r="A22634" s="4"/>
    </row>
    <row r="22635" spans="1:1" hidden="1">
      <c r="A22635" s="4"/>
    </row>
    <row r="22636" spans="1:1" hidden="1">
      <c r="A22636" s="4"/>
    </row>
    <row r="22637" spans="1:1" hidden="1">
      <c r="A22637" s="4"/>
    </row>
    <row r="22638" spans="1:1" hidden="1">
      <c r="A22638" s="4"/>
    </row>
    <row r="22639" spans="1:1" hidden="1">
      <c r="A22639" s="4"/>
    </row>
    <row r="22640" spans="1:1" hidden="1">
      <c r="A22640" s="4"/>
    </row>
    <row r="22641" spans="1:1" hidden="1">
      <c r="A22641" s="4"/>
    </row>
    <row r="22642" spans="1:1" hidden="1">
      <c r="A22642" s="4"/>
    </row>
    <row r="22643" spans="1:1" hidden="1">
      <c r="A22643" s="4"/>
    </row>
    <row r="22644" spans="1:1" hidden="1">
      <c r="A22644" s="4"/>
    </row>
    <row r="22645" spans="1:1" hidden="1">
      <c r="A22645" s="4"/>
    </row>
    <row r="22646" spans="1:1" hidden="1">
      <c r="A22646" s="4"/>
    </row>
    <row r="22647" spans="1:1" hidden="1">
      <c r="A22647" s="4"/>
    </row>
    <row r="22648" spans="1:1" hidden="1">
      <c r="A22648" s="4"/>
    </row>
    <row r="22649" spans="1:1" hidden="1">
      <c r="A22649" s="4"/>
    </row>
    <row r="22650" spans="1:1" hidden="1">
      <c r="A22650" s="4"/>
    </row>
    <row r="22651" spans="1:1" hidden="1">
      <c r="A22651" s="4"/>
    </row>
    <row r="22652" spans="1:1" hidden="1">
      <c r="A22652" s="4"/>
    </row>
    <row r="22653" spans="1:1" hidden="1">
      <c r="A22653" s="4"/>
    </row>
    <row r="22654" spans="1:1" hidden="1">
      <c r="A22654" s="4"/>
    </row>
    <row r="22655" spans="1:1" hidden="1">
      <c r="A22655" s="4"/>
    </row>
    <row r="22656" spans="1:1" hidden="1">
      <c r="A22656" s="4"/>
    </row>
    <row r="22657" spans="1:1" hidden="1">
      <c r="A22657" s="4"/>
    </row>
    <row r="22658" spans="1:1" hidden="1">
      <c r="A22658" s="4"/>
    </row>
    <row r="22659" spans="1:1" hidden="1">
      <c r="A22659" s="4"/>
    </row>
    <row r="22660" spans="1:1" hidden="1">
      <c r="A22660" s="4"/>
    </row>
    <row r="22661" spans="1:1" hidden="1">
      <c r="A22661" s="4"/>
    </row>
    <row r="22662" spans="1:1" hidden="1">
      <c r="A22662" s="4"/>
    </row>
    <row r="22663" spans="1:1" hidden="1">
      <c r="A22663" s="4"/>
    </row>
    <row r="22664" spans="1:1" hidden="1">
      <c r="A22664" s="4"/>
    </row>
    <row r="22665" spans="1:1" hidden="1">
      <c r="A22665" s="4"/>
    </row>
    <row r="22666" spans="1:1" hidden="1">
      <c r="A22666" s="4"/>
    </row>
    <row r="22667" spans="1:1" hidden="1">
      <c r="A22667" s="4"/>
    </row>
    <row r="22668" spans="1:1" hidden="1">
      <c r="A22668" s="4"/>
    </row>
    <row r="22669" spans="1:1" hidden="1">
      <c r="A22669" s="4"/>
    </row>
    <row r="22670" spans="1:1" hidden="1">
      <c r="A22670" s="4"/>
    </row>
    <row r="22671" spans="1:1" hidden="1">
      <c r="A22671" s="4"/>
    </row>
    <row r="22672" spans="1:1" hidden="1">
      <c r="A22672" s="4"/>
    </row>
    <row r="22673" spans="1:1" hidden="1">
      <c r="A22673" s="4"/>
    </row>
    <row r="22674" spans="1:1" hidden="1">
      <c r="A22674" s="4"/>
    </row>
    <row r="22675" spans="1:1" hidden="1">
      <c r="A22675" s="4"/>
    </row>
    <row r="22676" spans="1:1" hidden="1">
      <c r="A22676" s="4"/>
    </row>
    <row r="22677" spans="1:1" hidden="1">
      <c r="A22677" s="4"/>
    </row>
    <row r="22678" spans="1:1" hidden="1">
      <c r="A22678" s="4"/>
    </row>
    <row r="22679" spans="1:1" hidden="1">
      <c r="A22679" s="4"/>
    </row>
    <row r="22680" spans="1:1" hidden="1">
      <c r="A22680" s="4"/>
    </row>
    <row r="22681" spans="1:1" hidden="1">
      <c r="A22681" s="4"/>
    </row>
    <row r="22682" spans="1:1" hidden="1">
      <c r="A22682" s="4"/>
    </row>
    <row r="22683" spans="1:1" hidden="1">
      <c r="A22683" s="4"/>
    </row>
    <row r="22684" spans="1:1" hidden="1">
      <c r="A22684" s="4"/>
    </row>
    <row r="22685" spans="1:1" hidden="1">
      <c r="A22685" s="4"/>
    </row>
    <row r="22686" spans="1:1" hidden="1">
      <c r="A22686" s="4"/>
    </row>
    <row r="22687" spans="1:1" hidden="1">
      <c r="A22687" s="4"/>
    </row>
    <row r="22688" spans="1:1" hidden="1">
      <c r="A22688" s="4"/>
    </row>
    <row r="22689" spans="1:1" hidden="1">
      <c r="A22689" s="4"/>
    </row>
    <row r="22690" spans="1:1" hidden="1">
      <c r="A22690" s="4"/>
    </row>
    <row r="22691" spans="1:1" hidden="1">
      <c r="A22691" s="4"/>
    </row>
    <row r="22692" spans="1:1" hidden="1">
      <c r="A22692" s="4"/>
    </row>
    <row r="22693" spans="1:1" hidden="1">
      <c r="A22693" s="4"/>
    </row>
    <row r="22694" spans="1:1" hidden="1">
      <c r="A22694" s="4"/>
    </row>
    <row r="22695" spans="1:1" hidden="1">
      <c r="A22695" s="4"/>
    </row>
    <row r="22696" spans="1:1" hidden="1">
      <c r="A22696" s="4"/>
    </row>
    <row r="22697" spans="1:1" hidden="1">
      <c r="A22697" s="4"/>
    </row>
    <row r="22698" spans="1:1" hidden="1">
      <c r="A22698" s="4"/>
    </row>
    <row r="22699" spans="1:1" hidden="1">
      <c r="A22699" s="4"/>
    </row>
    <row r="22700" spans="1:1" hidden="1">
      <c r="A22700" s="4"/>
    </row>
    <row r="22701" spans="1:1" hidden="1">
      <c r="A22701" s="4"/>
    </row>
    <row r="22702" spans="1:1" hidden="1">
      <c r="A22702" s="4"/>
    </row>
    <row r="22703" spans="1:1" hidden="1">
      <c r="A22703" s="4"/>
    </row>
    <row r="22704" spans="1:1" hidden="1">
      <c r="A22704" s="4"/>
    </row>
    <row r="22705" spans="1:1" hidden="1">
      <c r="A22705" s="4"/>
    </row>
    <row r="22706" spans="1:1" hidden="1">
      <c r="A22706" s="4"/>
    </row>
    <row r="22707" spans="1:1" hidden="1">
      <c r="A22707" s="4"/>
    </row>
    <row r="22708" spans="1:1" hidden="1">
      <c r="A22708" s="4"/>
    </row>
    <row r="22709" spans="1:1" hidden="1">
      <c r="A22709" s="4"/>
    </row>
    <row r="22710" spans="1:1" hidden="1">
      <c r="A22710" s="4"/>
    </row>
    <row r="22711" spans="1:1" hidden="1">
      <c r="A22711" s="4"/>
    </row>
    <row r="22712" spans="1:1" hidden="1">
      <c r="A22712" s="4"/>
    </row>
    <row r="22713" spans="1:1" hidden="1">
      <c r="A22713" s="4"/>
    </row>
    <row r="22714" spans="1:1" hidden="1">
      <c r="A22714" s="4"/>
    </row>
    <row r="22715" spans="1:1" hidden="1">
      <c r="A22715" s="4"/>
    </row>
    <row r="22716" spans="1:1" hidden="1">
      <c r="A22716" s="4"/>
    </row>
    <row r="22717" spans="1:1" hidden="1">
      <c r="A22717" s="4"/>
    </row>
    <row r="22718" spans="1:1" hidden="1">
      <c r="A22718" s="4"/>
    </row>
    <row r="22719" spans="1:1" hidden="1">
      <c r="A22719" s="4"/>
    </row>
    <row r="22720" spans="1:1" hidden="1">
      <c r="A22720" s="4"/>
    </row>
    <row r="22721" spans="1:1" hidden="1">
      <c r="A22721" s="4"/>
    </row>
    <row r="22722" spans="1:1" hidden="1">
      <c r="A22722" s="4"/>
    </row>
    <row r="22723" spans="1:1" hidden="1">
      <c r="A22723" s="4"/>
    </row>
    <row r="22724" spans="1:1" hidden="1">
      <c r="A22724" s="4"/>
    </row>
    <row r="22725" spans="1:1" hidden="1">
      <c r="A22725" s="4"/>
    </row>
    <row r="22726" spans="1:1" hidden="1">
      <c r="A22726" s="4"/>
    </row>
    <row r="22727" spans="1:1" hidden="1">
      <c r="A22727" s="4"/>
    </row>
    <row r="22728" spans="1:1" hidden="1">
      <c r="A22728" s="4"/>
    </row>
    <row r="22729" spans="1:1" hidden="1">
      <c r="A22729" s="4"/>
    </row>
    <row r="22730" spans="1:1" hidden="1">
      <c r="A22730" s="4"/>
    </row>
    <row r="22731" spans="1:1" hidden="1">
      <c r="A22731" s="4"/>
    </row>
    <row r="22732" spans="1:1" hidden="1">
      <c r="A22732" s="4"/>
    </row>
    <row r="22733" spans="1:1" hidden="1">
      <c r="A22733" s="4"/>
    </row>
    <row r="22734" spans="1:1" hidden="1">
      <c r="A22734" s="4"/>
    </row>
    <row r="22735" spans="1:1" hidden="1">
      <c r="A22735" s="4"/>
    </row>
    <row r="22736" spans="1:1" hidden="1">
      <c r="A22736" s="4"/>
    </row>
    <row r="22737" spans="1:1" hidden="1">
      <c r="A22737" s="4"/>
    </row>
    <row r="22738" spans="1:1" hidden="1">
      <c r="A22738" s="4"/>
    </row>
    <row r="22739" spans="1:1" hidden="1">
      <c r="A22739" s="4"/>
    </row>
    <row r="22740" spans="1:1" hidden="1">
      <c r="A22740" s="4"/>
    </row>
    <row r="22741" spans="1:1" hidden="1">
      <c r="A22741" s="4"/>
    </row>
    <row r="22742" spans="1:1" hidden="1">
      <c r="A22742" s="4"/>
    </row>
    <row r="22743" spans="1:1" hidden="1">
      <c r="A22743" s="4"/>
    </row>
    <row r="22744" spans="1:1" hidden="1">
      <c r="A22744" s="4"/>
    </row>
    <row r="22745" spans="1:1" hidden="1">
      <c r="A22745" s="4"/>
    </row>
    <row r="22746" spans="1:1" hidden="1">
      <c r="A22746" s="4"/>
    </row>
    <row r="22747" spans="1:1" hidden="1">
      <c r="A22747" s="4"/>
    </row>
    <row r="22748" spans="1:1" hidden="1">
      <c r="A22748" s="4"/>
    </row>
    <row r="22749" spans="1:1" hidden="1">
      <c r="A22749" s="4"/>
    </row>
    <row r="22750" spans="1:1" hidden="1">
      <c r="A22750" s="4"/>
    </row>
    <row r="22751" spans="1:1" hidden="1">
      <c r="A22751" s="4"/>
    </row>
    <row r="22752" spans="1:1" hidden="1">
      <c r="A22752" s="4"/>
    </row>
    <row r="22753" spans="1:1" hidden="1">
      <c r="A22753" s="4"/>
    </row>
    <row r="22754" spans="1:1" hidden="1">
      <c r="A22754" s="4"/>
    </row>
    <row r="22755" spans="1:1" hidden="1">
      <c r="A22755" s="4"/>
    </row>
    <row r="22756" spans="1:1" hidden="1">
      <c r="A22756" s="4"/>
    </row>
    <row r="22757" spans="1:1" hidden="1">
      <c r="A22757" s="4"/>
    </row>
    <row r="22758" spans="1:1" hidden="1">
      <c r="A22758" s="4"/>
    </row>
    <row r="22759" spans="1:1" hidden="1">
      <c r="A22759" s="4"/>
    </row>
    <row r="22760" spans="1:1" hidden="1">
      <c r="A22760" s="4"/>
    </row>
    <row r="22761" spans="1:1" hidden="1">
      <c r="A22761" s="4"/>
    </row>
    <row r="22762" spans="1:1" hidden="1">
      <c r="A22762" s="4"/>
    </row>
    <row r="22763" spans="1:1" hidden="1">
      <c r="A22763" s="4"/>
    </row>
    <row r="22764" spans="1:1" hidden="1">
      <c r="A22764" s="4"/>
    </row>
    <row r="22765" spans="1:1" hidden="1">
      <c r="A22765" s="4"/>
    </row>
    <row r="22766" spans="1:1" hidden="1">
      <c r="A22766" s="4"/>
    </row>
    <row r="22767" spans="1:1" hidden="1">
      <c r="A22767" s="4"/>
    </row>
    <row r="22768" spans="1:1" hidden="1">
      <c r="A22768" s="4"/>
    </row>
    <row r="22769" spans="1:1" hidden="1">
      <c r="A22769" s="4"/>
    </row>
    <row r="22770" spans="1:1" hidden="1">
      <c r="A22770" s="4"/>
    </row>
    <row r="22771" spans="1:1" hidden="1">
      <c r="A22771" s="4"/>
    </row>
    <row r="22772" spans="1:1" hidden="1">
      <c r="A22772" s="4"/>
    </row>
    <row r="22773" spans="1:1" hidden="1">
      <c r="A22773" s="4"/>
    </row>
    <row r="22774" spans="1:1" hidden="1">
      <c r="A22774" s="4"/>
    </row>
    <row r="22775" spans="1:1" hidden="1">
      <c r="A22775" s="4"/>
    </row>
    <row r="22776" spans="1:1" hidden="1">
      <c r="A22776" s="4"/>
    </row>
    <row r="22777" spans="1:1" hidden="1">
      <c r="A22777" s="4"/>
    </row>
    <row r="22778" spans="1:1" hidden="1">
      <c r="A22778" s="4"/>
    </row>
    <row r="22779" spans="1:1" hidden="1">
      <c r="A22779" s="4"/>
    </row>
    <row r="22780" spans="1:1" hidden="1">
      <c r="A22780" s="4"/>
    </row>
    <row r="22781" spans="1:1" hidden="1">
      <c r="A22781" s="4"/>
    </row>
    <row r="22782" spans="1:1" hidden="1">
      <c r="A22782" s="4"/>
    </row>
    <row r="22783" spans="1:1" hidden="1">
      <c r="A22783" s="4"/>
    </row>
    <row r="22784" spans="1:1" hidden="1">
      <c r="A22784" s="4"/>
    </row>
    <row r="22785" spans="1:1" hidden="1">
      <c r="A22785" s="4"/>
    </row>
    <row r="22786" spans="1:1" hidden="1">
      <c r="A22786" s="4"/>
    </row>
    <row r="22787" spans="1:1" hidden="1">
      <c r="A22787" s="4"/>
    </row>
    <row r="22788" spans="1:1" hidden="1">
      <c r="A22788" s="4"/>
    </row>
    <row r="22789" spans="1:1" hidden="1">
      <c r="A22789" s="4"/>
    </row>
    <row r="22790" spans="1:1" hidden="1">
      <c r="A22790" s="4"/>
    </row>
    <row r="22791" spans="1:1" hidden="1">
      <c r="A22791" s="4"/>
    </row>
    <row r="22792" spans="1:1" hidden="1">
      <c r="A22792" s="4"/>
    </row>
    <row r="22793" spans="1:1" hidden="1">
      <c r="A22793" s="4"/>
    </row>
    <row r="22794" spans="1:1" hidden="1">
      <c r="A22794" s="4"/>
    </row>
    <row r="22795" spans="1:1" hidden="1">
      <c r="A22795" s="4"/>
    </row>
    <row r="22796" spans="1:1" hidden="1">
      <c r="A22796" s="4"/>
    </row>
    <row r="22797" spans="1:1" hidden="1">
      <c r="A22797" s="4"/>
    </row>
    <row r="22798" spans="1:1" hidden="1">
      <c r="A22798" s="4"/>
    </row>
    <row r="22799" spans="1:1" hidden="1">
      <c r="A22799" s="4"/>
    </row>
    <row r="22800" spans="1:1" hidden="1">
      <c r="A22800" s="4"/>
    </row>
    <row r="22801" spans="1:1" hidden="1">
      <c r="A22801" s="4"/>
    </row>
    <row r="22802" spans="1:1" hidden="1">
      <c r="A22802" s="4"/>
    </row>
    <row r="22803" spans="1:1" hidden="1">
      <c r="A22803" s="4"/>
    </row>
    <row r="22804" spans="1:1" hidden="1">
      <c r="A22804" s="4"/>
    </row>
    <row r="22805" spans="1:1" hidden="1">
      <c r="A22805" s="4"/>
    </row>
    <row r="22806" spans="1:1" hidden="1">
      <c r="A22806" s="4"/>
    </row>
    <row r="22807" spans="1:1" hidden="1">
      <c r="A22807" s="4"/>
    </row>
    <row r="22808" spans="1:1" hidden="1">
      <c r="A22808" s="4"/>
    </row>
    <row r="22809" spans="1:1" hidden="1">
      <c r="A22809" s="4"/>
    </row>
    <row r="22810" spans="1:1" hidden="1">
      <c r="A22810" s="4"/>
    </row>
    <row r="22811" spans="1:1" hidden="1">
      <c r="A22811" s="4"/>
    </row>
    <row r="22812" spans="1:1" hidden="1">
      <c r="A22812" s="4"/>
    </row>
    <row r="22813" spans="1:1" hidden="1">
      <c r="A22813" s="4"/>
    </row>
    <row r="22814" spans="1:1" hidden="1">
      <c r="A22814" s="4"/>
    </row>
    <row r="22815" spans="1:1" hidden="1">
      <c r="A22815" s="4"/>
    </row>
    <row r="22816" spans="1:1" hidden="1">
      <c r="A22816" s="4"/>
    </row>
    <row r="22817" spans="1:1" hidden="1">
      <c r="A22817" s="4"/>
    </row>
    <row r="22818" spans="1:1" hidden="1">
      <c r="A22818" s="4"/>
    </row>
    <row r="22819" spans="1:1" hidden="1">
      <c r="A22819" s="4"/>
    </row>
    <row r="22820" spans="1:1" hidden="1">
      <c r="A22820" s="4"/>
    </row>
    <row r="22821" spans="1:1" hidden="1">
      <c r="A22821" s="4"/>
    </row>
    <row r="22822" spans="1:1" hidden="1">
      <c r="A22822" s="4"/>
    </row>
    <row r="22823" spans="1:1" hidden="1">
      <c r="A22823" s="4"/>
    </row>
    <row r="22824" spans="1:1" hidden="1">
      <c r="A22824" s="4"/>
    </row>
    <row r="22825" spans="1:1" hidden="1">
      <c r="A22825" s="4"/>
    </row>
    <row r="22826" spans="1:1" hidden="1">
      <c r="A22826" s="4"/>
    </row>
    <row r="22827" spans="1:1" hidden="1">
      <c r="A22827" s="4"/>
    </row>
    <row r="22828" spans="1:1" hidden="1">
      <c r="A22828" s="4"/>
    </row>
    <row r="22829" spans="1:1" hidden="1">
      <c r="A22829" s="4"/>
    </row>
    <row r="22830" spans="1:1" hidden="1">
      <c r="A22830" s="4"/>
    </row>
    <row r="22831" spans="1:1" hidden="1">
      <c r="A22831" s="4"/>
    </row>
    <row r="22832" spans="1:1" hidden="1">
      <c r="A22832" s="4"/>
    </row>
    <row r="22833" spans="1:1" hidden="1">
      <c r="A22833" s="4"/>
    </row>
    <row r="22834" spans="1:1" hidden="1">
      <c r="A22834" s="4"/>
    </row>
    <row r="22835" spans="1:1" hidden="1">
      <c r="A22835" s="4"/>
    </row>
    <row r="22836" spans="1:1" hidden="1">
      <c r="A22836" s="4"/>
    </row>
    <row r="22837" spans="1:1" hidden="1">
      <c r="A22837" s="4"/>
    </row>
    <row r="22838" spans="1:1" hidden="1">
      <c r="A22838" s="4"/>
    </row>
    <row r="22839" spans="1:1" hidden="1">
      <c r="A22839" s="4"/>
    </row>
    <row r="22840" spans="1:1" hidden="1">
      <c r="A22840" s="4"/>
    </row>
    <row r="22841" spans="1:1" hidden="1">
      <c r="A22841" s="4"/>
    </row>
    <row r="22842" spans="1:1" hidden="1">
      <c r="A22842" s="4"/>
    </row>
    <row r="22843" spans="1:1" hidden="1">
      <c r="A22843" s="4"/>
    </row>
    <row r="22844" spans="1:1" hidden="1">
      <c r="A22844" s="4"/>
    </row>
    <row r="22845" spans="1:1" hidden="1">
      <c r="A22845" s="4"/>
    </row>
    <row r="22846" spans="1:1" hidden="1">
      <c r="A22846" s="4"/>
    </row>
    <row r="22847" spans="1:1" hidden="1">
      <c r="A22847" s="4"/>
    </row>
    <row r="22848" spans="1:1" hidden="1">
      <c r="A22848" s="4"/>
    </row>
    <row r="22849" spans="1:1" hidden="1">
      <c r="A22849" s="4"/>
    </row>
    <row r="22850" spans="1:1" hidden="1">
      <c r="A22850" s="4"/>
    </row>
    <row r="22851" spans="1:1" hidden="1">
      <c r="A22851" s="4"/>
    </row>
    <row r="22852" spans="1:1" hidden="1">
      <c r="A22852" s="4"/>
    </row>
    <row r="22853" spans="1:1" hidden="1">
      <c r="A22853" s="4"/>
    </row>
    <row r="22854" spans="1:1" hidden="1">
      <c r="A22854" s="4"/>
    </row>
    <row r="22855" spans="1:1" hidden="1">
      <c r="A22855" s="4"/>
    </row>
    <row r="22856" spans="1:1" hidden="1">
      <c r="A22856" s="4"/>
    </row>
    <row r="22857" spans="1:1" hidden="1">
      <c r="A22857" s="4"/>
    </row>
    <row r="22858" spans="1:1" hidden="1">
      <c r="A22858" s="4"/>
    </row>
    <row r="22859" spans="1:1" hidden="1">
      <c r="A22859" s="4"/>
    </row>
    <row r="22860" spans="1:1" hidden="1">
      <c r="A22860" s="4"/>
    </row>
    <row r="22861" spans="1:1" hidden="1">
      <c r="A22861" s="4"/>
    </row>
    <row r="22862" spans="1:1" hidden="1">
      <c r="A22862" s="4"/>
    </row>
    <row r="22863" spans="1:1" hidden="1">
      <c r="A22863" s="4"/>
    </row>
    <row r="22864" spans="1:1" hidden="1">
      <c r="A22864" s="4"/>
    </row>
    <row r="22865" spans="1:1" hidden="1">
      <c r="A22865" s="4"/>
    </row>
    <row r="22866" spans="1:1" hidden="1">
      <c r="A22866" s="4"/>
    </row>
    <row r="22867" spans="1:1" hidden="1">
      <c r="A22867" s="4"/>
    </row>
    <row r="22868" spans="1:1" hidden="1">
      <c r="A22868" s="4"/>
    </row>
    <row r="22869" spans="1:1" hidden="1">
      <c r="A22869" s="4"/>
    </row>
    <row r="22870" spans="1:1" hidden="1">
      <c r="A22870" s="4"/>
    </row>
    <row r="22871" spans="1:1" hidden="1">
      <c r="A22871" s="4"/>
    </row>
    <row r="22872" spans="1:1" hidden="1">
      <c r="A22872" s="4"/>
    </row>
    <row r="22873" spans="1:1" hidden="1">
      <c r="A22873" s="4"/>
    </row>
    <row r="22874" spans="1:1" hidden="1">
      <c r="A22874" s="4"/>
    </row>
    <row r="22875" spans="1:1" hidden="1">
      <c r="A22875" s="4"/>
    </row>
    <row r="22876" spans="1:1" hidden="1">
      <c r="A22876" s="4"/>
    </row>
    <row r="22877" spans="1:1" hidden="1">
      <c r="A22877" s="4"/>
    </row>
    <row r="22878" spans="1:1" hidden="1">
      <c r="A22878" s="4"/>
    </row>
    <row r="22879" spans="1:1" hidden="1">
      <c r="A22879" s="4"/>
    </row>
    <row r="22880" spans="1:1" hidden="1">
      <c r="A22880" s="4"/>
    </row>
    <row r="22881" spans="1:1" hidden="1">
      <c r="A22881" s="4"/>
    </row>
    <row r="22882" spans="1:1" hidden="1">
      <c r="A22882" s="4"/>
    </row>
    <row r="22883" spans="1:1" hidden="1">
      <c r="A22883" s="4"/>
    </row>
    <row r="22884" spans="1:1" hidden="1">
      <c r="A22884" s="4"/>
    </row>
    <row r="22885" spans="1:1" hidden="1">
      <c r="A22885" s="4"/>
    </row>
    <row r="22886" spans="1:1" hidden="1">
      <c r="A22886" s="4"/>
    </row>
    <row r="22887" spans="1:1" hidden="1">
      <c r="A22887" s="4"/>
    </row>
    <row r="22888" spans="1:1" hidden="1">
      <c r="A22888" s="4"/>
    </row>
    <row r="22889" spans="1:1" hidden="1">
      <c r="A22889" s="4"/>
    </row>
    <row r="22890" spans="1:1" hidden="1">
      <c r="A22890" s="4"/>
    </row>
    <row r="22891" spans="1:1" hidden="1">
      <c r="A22891" s="4"/>
    </row>
    <row r="22892" spans="1:1" hidden="1">
      <c r="A22892" s="4"/>
    </row>
    <row r="22893" spans="1:1" hidden="1">
      <c r="A22893" s="4"/>
    </row>
    <row r="22894" spans="1:1" hidden="1">
      <c r="A22894" s="4"/>
    </row>
    <row r="22895" spans="1:1" hidden="1">
      <c r="A22895" s="4"/>
    </row>
    <row r="22896" spans="1:1" hidden="1">
      <c r="A22896" s="4"/>
    </row>
    <row r="22897" spans="1:1" hidden="1">
      <c r="A22897" s="4"/>
    </row>
    <row r="22898" spans="1:1" hidden="1">
      <c r="A22898" s="4"/>
    </row>
    <row r="22899" spans="1:1" hidden="1">
      <c r="A22899" s="4"/>
    </row>
    <row r="22900" spans="1:1" hidden="1">
      <c r="A22900" s="4"/>
    </row>
    <row r="22901" spans="1:1" hidden="1">
      <c r="A22901" s="4"/>
    </row>
    <row r="22902" spans="1:1" hidden="1">
      <c r="A22902" s="4"/>
    </row>
    <row r="22903" spans="1:1" hidden="1">
      <c r="A22903" s="4"/>
    </row>
    <row r="22904" spans="1:1" hidden="1">
      <c r="A22904" s="4"/>
    </row>
    <row r="22905" spans="1:1" hidden="1">
      <c r="A22905" s="4"/>
    </row>
    <row r="22906" spans="1:1" hidden="1">
      <c r="A22906" s="4"/>
    </row>
    <row r="22907" spans="1:1" hidden="1">
      <c r="A22907" s="4"/>
    </row>
    <row r="22908" spans="1:1" hidden="1">
      <c r="A22908" s="4"/>
    </row>
    <row r="22909" spans="1:1" hidden="1">
      <c r="A22909" s="4"/>
    </row>
    <row r="22910" spans="1:1" hidden="1">
      <c r="A22910" s="4"/>
    </row>
    <row r="22911" spans="1:1" hidden="1">
      <c r="A22911" s="4"/>
    </row>
    <row r="22912" spans="1:1" hidden="1">
      <c r="A22912" s="4"/>
    </row>
    <row r="22913" spans="1:1" hidden="1">
      <c r="A22913" s="4"/>
    </row>
    <row r="22914" spans="1:1" hidden="1">
      <c r="A22914" s="4"/>
    </row>
    <row r="22915" spans="1:1" hidden="1">
      <c r="A22915" s="4"/>
    </row>
    <row r="22916" spans="1:1" hidden="1">
      <c r="A22916" s="4"/>
    </row>
    <row r="22917" spans="1:1" hidden="1">
      <c r="A22917" s="4"/>
    </row>
    <row r="22918" spans="1:1" hidden="1">
      <c r="A22918" s="4"/>
    </row>
    <row r="22919" spans="1:1" hidden="1">
      <c r="A22919" s="4"/>
    </row>
    <row r="22920" spans="1:1" hidden="1">
      <c r="A22920" s="4"/>
    </row>
    <row r="22921" spans="1:1" hidden="1">
      <c r="A22921" s="4"/>
    </row>
    <row r="22922" spans="1:1" hidden="1">
      <c r="A22922" s="4"/>
    </row>
    <row r="22923" spans="1:1" hidden="1">
      <c r="A22923" s="4"/>
    </row>
    <row r="22924" spans="1:1" hidden="1">
      <c r="A22924" s="4"/>
    </row>
    <row r="22925" spans="1:1" hidden="1">
      <c r="A22925" s="4"/>
    </row>
    <row r="22926" spans="1:1" hidden="1">
      <c r="A22926" s="4"/>
    </row>
    <row r="22927" spans="1:1" hidden="1">
      <c r="A22927" s="4"/>
    </row>
    <row r="22928" spans="1:1" hidden="1">
      <c r="A22928" s="4"/>
    </row>
    <row r="22929" spans="1:1" hidden="1">
      <c r="A22929" s="4"/>
    </row>
    <row r="22930" spans="1:1" hidden="1">
      <c r="A22930" s="4"/>
    </row>
    <row r="22931" spans="1:1" hidden="1">
      <c r="A22931" s="4"/>
    </row>
    <row r="22932" spans="1:1" hidden="1">
      <c r="A22932" s="4"/>
    </row>
    <row r="22933" spans="1:1" hidden="1">
      <c r="A22933" s="4"/>
    </row>
    <row r="22934" spans="1:1" hidden="1">
      <c r="A22934" s="4"/>
    </row>
    <row r="22935" spans="1:1" hidden="1">
      <c r="A22935" s="4"/>
    </row>
    <row r="22936" spans="1:1" hidden="1">
      <c r="A22936" s="4"/>
    </row>
    <row r="22937" spans="1:1" hidden="1">
      <c r="A22937" s="4"/>
    </row>
    <row r="22938" spans="1:1" hidden="1">
      <c r="A22938" s="4"/>
    </row>
    <row r="22939" spans="1:1" hidden="1">
      <c r="A22939" s="4"/>
    </row>
    <row r="22940" spans="1:1" hidden="1">
      <c r="A22940" s="4"/>
    </row>
    <row r="22941" spans="1:1" hidden="1">
      <c r="A22941" s="4"/>
    </row>
    <row r="22942" spans="1:1" hidden="1">
      <c r="A22942" s="4"/>
    </row>
    <row r="22943" spans="1:1" hidden="1">
      <c r="A22943" s="4"/>
    </row>
    <row r="22944" spans="1:1" hidden="1">
      <c r="A22944" s="4"/>
    </row>
    <row r="22945" spans="1:1" hidden="1">
      <c r="A22945" s="4"/>
    </row>
    <row r="22946" spans="1:1" hidden="1">
      <c r="A22946" s="4"/>
    </row>
    <row r="22947" spans="1:1" hidden="1">
      <c r="A22947" s="4"/>
    </row>
    <row r="22948" spans="1:1" hidden="1">
      <c r="A22948" s="4"/>
    </row>
    <row r="22949" spans="1:1" hidden="1">
      <c r="A22949" s="4"/>
    </row>
    <row r="22950" spans="1:1" hidden="1">
      <c r="A22950" s="4"/>
    </row>
    <row r="22951" spans="1:1" hidden="1">
      <c r="A22951" s="4"/>
    </row>
    <row r="22952" spans="1:1" hidden="1">
      <c r="A22952" s="4"/>
    </row>
    <row r="22953" spans="1:1" hidden="1">
      <c r="A22953" s="4"/>
    </row>
    <row r="22954" spans="1:1" hidden="1">
      <c r="A22954" s="4"/>
    </row>
    <row r="22955" spans="1:1" hidden="1">
      <c r="A22955" s="4"/>
    </row>
    <row r="22956" spans="1:1" hidden="1">
      <c r="A22956" s="4"/>
    </row>
    <row r="22957" spans="1:1" hidden="1">
      <c r="A22957" s="4"/>
    </row>
    <row r="22958" spans="1:1" hidden="1">
      <c r="A22958" s="4"/>
    </row>
    <row r="22959" spans="1:1" hidden="1">
      <c r="A22959" s="4"/>
    </row>
    <row r="22960" spans="1:1" hidden="1">
      <c r="A22960" s="4"/>
    </row>
    <row r="22961" spans="1:1" hidden="1">
      <c r="A22961" s="4"/>
    </row>
    <row r="22962" spans="1:1" hidden="1">
      <c r="A22962" s="4"/>
    </row>
    <row r="22963" spans="1:1" hidden="1">
      <c r="A22963" s="4"/>
    </row>
    <row r="22964" spans="1:1" hidden="1">
      <c r="A22964" s="4"/>
    </row>
    <row r="22965" spans="1:1" hidden="1">
      <c r="A22965" s="4"/>
    </row>
    <row r="22966" spans="1:1" hidden="1">
      <c r="A22966" s="4"/>
    </row>
    <row r="22967" spans="1:1" hidden="1">
      <c r="A22967" s="4"/>
    </row>
    <row r="22968" spans="1:1" hidden="1">
      <c r="A22968" s="4"/>
    </row>
    <row r="22969" spans="1:1" hidden="1">
      <c r="A22969" s="4"/>
    </row>
    <row r="22970" spans="1:1" hidden="1">
      <c r="A22970" s="4"/>
    </row>
    <row r="22971" spans="1:1" hidden="1">
      <c r="A22971" s="4"/>
    </row>
    <row r="22972" spans="1:1" hidden="1">
      <c r="A22972" s="4"/>
    </row>
    <row r="22973" spans="1:1" hidden="1">
      <c r="A22973" s="4"/>
    </row>
    <row r="22974" spans="1:1" hidden="1">
      <c r="A22974" s="4"/>
    </row>
    <row r="22975" spans="1:1" hidden="1">
      <c r="A22975" s="4"/>
    </row>
    <row r="22976" spans="1:1" hidden="1">
      <c r="A22976" s="4"/>
    </row>
    <row r="22977" spans="1:1" hidden="1">
      <c r="A22977" s="4"/>
    </row>
    <row r="22978" spans="1:1" hidden="1">
      <c r="A22978" s="4"/>
    </row>
    <row r="22979" spans="1:1" hidden="1">
      <c r="A22979" s="4"/>
    </row>
    <row r="22980" spans="1:1" hidden="1">
      <c r="A22980" s="4"/>
    </row>
    <row r="22981" spans="1:1" hidden="1">
      <c r="A22981" s="4"/>
    </row>
    <row r="22982" spans="1:1" hidden="1">
      <c r="A22982" s="4"/>
    </row>
    <row r="22983" spans="1:1" hidden="1">
      <c r="A22983" s="4"/>
    </row>
    <row r="22984" spans="1:1" hidden="1">
      <c r="A22984" s="4"/>
    </row>
    <row r="22985" spans="1:1" hidden="1">
      <c r="A22985" s="4"/>
    </row>
    <row r="22986" spans="1:1" hidden="1">
      <c r="A22986" s="4"/>
    </row>
    <row r="22987" spans="1:1" hidden="1">
      <c r="A22987" s="4"/>
    </row>
    <row r="22988" spans="1:1" hidden="1">
      <c r="A22988" s="4"/>
    </row>
    <row r="22989" spans="1:1" hidden="1">
      <c r="A22989" s="4"/>
    </row>
    <row r="22990" spans="1:1" hidden="1">
      <c r="A22990" s="4"/>
    </row>
    <row r="22991" spans="1:1" hidden="1">
      <c r="A22991" s="4"/>
    </row>
    <row r="22992" spans="1:1" hidden="1">
      <c r="A22992" s="4"/>
    </row>
    <row r="22993" spans="1:1" hidden="1">
      <c r="A22993" s="4"/>
    </row>
    <row r="22994" spans="1:1" hidden="1">
      <c r="A22994" s="4"/>
    </row>
    <row r="22995" spans="1:1" hidden="1">
      <c r="A22995" s="4"/>
    </row>
    <row r="22996" spans="1:1" hidden="1">
      <c r="A22996" s="4"/>
    </row>
    <row r="22997" spans="1:1" hidden="1">
      <c r="A22997" s="4"/>
    </row>
    <row r="22998" spans="1:1" hidden="1">
      <c r="A22998" s="4"/>
    </row>
    <row r="22999" spans="1:1" hidden="1">
      <c r="A22999" s="4"/>
    </row>
    <row r="23000" spans="1:1" hidden="1">
      <c r="A23000" s="4"/>
    </row>
    <row r="23001" spans="1:1" hidden="1">
      <c r="A23001" s="4"/>
    </row>
    <row r="23002" spans="1:1" hidden="1">
      <c r="A23002" s="4"/>
    </row>
    <row r="23003" spans="1:1" hidden="1">
      <c r="A23003" s="4"/>
    </row>
    <row r="23004" spans="1:1" hidden="1">
      <c r="A23004" s="4"/>
    </row>
    <row r="23005" spans="1:1" hidden="1">
      <c r="A23005" s="4"/>
    </row>
    <row r="23006" spans="1:1" hidden="1">
      <c r="A23006" s="4"/>
    </row>
    <row r="23007" spans="1:1" hidden="1">
      <c r="A23007" s="4"/>
    </row>
    <row r="23008" spans="1:1" hidden="1">
      <c r="A23008" s="4"/>
    </row>
    <row r="23009" spans="1:1" hidden="1">
      <c r="A23009" s="4"/>
    </row>
    <row r="23010" spans="1:1" hidden="1">
      <c r="A23010" s="4"/>
    </row>
    <row r="23011" spans="1:1" hidden="1">
      <c r="A23011" s="4"/>
    </row>
    <row r="23012" spans="1:1" hidden="1">
      <c r="A23012" s="4"/>
    </row>
    <row r="23013" spans="1:1" hidden="1">
      <c r="A23013" s="4"/>
    </row>
    <row r="23014" spans="1:1" hidden="1">
      <c r="A23014" s="4"/>
    </row>
    <row r="23015" spans="1:1" hidden="1">
      <c r="A23015" s="4"/>
    </row>
    <row r="23016" spans="1:1" hidden="1">
      <c r="A23016" s="4"/>
    </row>
    <row r="23017" spans="1:1" hidden="1">
      <c r="A23017" s="4"/>
    </row>
    <row r="23018" spans="1:1" hidden="1">
      <c r="A23018" s="4"/>
    </row>
    <row r="23019" spans="1:1" hidden="1">
      <c r="A23019" s="4"/>
    </row>
    <row r="23020" spans="1:1" hidden="1">
      <c r="A23020" s="4"/>
    </row>
    <row r="23021" spans="1:1" hidden="1">
      <c r="A23021" s="4"/>
    </row>
    <row r="23022" spans="1:1" hidden="1">
      <c r="A23022" s="4"/>
    </row>
    <row r="23023" spans="1:1" hidden="1">
      <c r="A23023" s="4"/>
    </row>
    <row r="23024" spans="1:1" hidden="1">
      <c r="A23024" s="4"/>
    </row>
    <row r="23025" spans="1:1" hidden="1">
      <c r="A23025" s="4"/>
    </row>
    <row r="23026" spans="1:1" hidden="1">
      <c r="A23026" s="4"/>
    </row>
    <row r="23027" spans="1:1" hidden="1">
      <c r="A23027" s="4"/>
    </row>
    <row r="23028" spans="1:1" hidden="1">
      <c r="A23028" s="4"/>
    </row>
    <row r="23029" spans="1:1" hidden="1">
      <c r="A23029" s="4"/>
    </row>
    <row r="23030" spans="1:1" hidden="1">
      <c r="A23030" s="4"/>
    </row>
    <row r="23031" spans="1:1" hidden="1">
      <c r="A23031" s="4"/>
    </row>
    <row r="23032" spans="1:1" hidden="1">
      <c r="A23032" s="4"/>
    </row>
    <row r="23033" spans="1:1" hidden="1">
      <c r="A23033" s="4"/>
    </row>
    <row r="23034" spans="1:1" hidden="1">
      <c r="A23034" s="4"/>
    </row>
    <row r="23035" spans="1:1" hidden="1">
      <c r="A23035" s="4"/>
    </row>
    <row r="23036" spans="1:1" hidden="1">
      <c r="A23036" s="4"/>
    </row>
    <row r="23037" spans="1:1" hidden="1">
      <c r="A23037" s="4"/>
    </row>
    <row r="23038" spans="1:1" hidden="1">
      <c r="A23038" s="4"/>
    </row>
    <row r="23039" spans="1:1" hidden="1">
      <c r="A23039" s="4"/>
    </row>
    <row r="23040" spans="1:1" hidden="1">
      <c r="A23040" s="4"/>
    </row>
    <row r="23041" spans="1:1" hidden="1">
      <c r="A23041" s="4"/>
    </row>
    <row r="23042" spans="1:1" hidden="1">
      <c r="A23042" s="4"/>
    </row>
    <row r="23043" spans="1:1" hidden="1">
      <c r="A23043" s="4"/>
    </row>
    <row r="23044" spans="1:1" hidden="1">
      <c r="A23044" s="4"/>
    </row>
    <row r="23045" spans="1:1" hidden="1">
      <c r="A23045" s="4"/>
    </row>
    <row r="23046" spans="1:1" hidden="1">
      <c r="A23046" s="4"/>
    </row>
    <row r="23047" spans="1:1" hidden="1">
      <c r="A23047" s="4"/>
    </row>
    <row r="23048" spans="1:1" hidden="1">
      <c r="A23048" s="4"/>
    </row>
    <row r="23049" spans="1:1" hidden="1">
      <c r="A23049" s="4"/>
    </row>
    <row r="23050" spans="1:1" hidden="1">
      <c r="A23050" s="4"/>
    </row>
    <row r="23051" spans="1:1" hidden="1">
      <c r="A23051" s="4"/>
    </row>
    <row r="23052" spans="1:1" hidden="1">
      <c r="A23052" s="4"/>
    </row>
    <row r="23053" spans="1:1" hidden="1">
      <c r="A23053" s="4"/>
    </row>
    <row r="23054" spans="1:1" hidden="1">
      <c r="A23054" s="4"/>
    </row>
    <row r="23055" spans="1:1" hidden="1">
      <c r="A23055" s="4"/>
    </row>
    <row r="23056" spans="1:1" hidden="1">
      <c r="A23056" s="4"/>
    </row>
    <row r="23057" spans="1:1" hidden="1">
      <c r="A23057" s="4"/>
    </row>
    <row r="23058" spans="1:1" hidden="1">
      <c r="A23058" s="4"/>
    </row>
    <row r="23059" spans="1:1" hidden="1">
      <c r="A23059" s="4"/>
    </row>
    <row r="23060" spans="1:1" hidden="1">
      <c r="A23060" s="4"/>
    </row>
    <row r="23061" spans="1:1" hidden="1">
      <c r="A23061" s="4"/>
    </row>
    <row r="23062" spans="1:1" hidden="1">
      <c r="A23062" s="4"/>
    </row>
    <row r="23063" spans="1:1" hidden="1">
      <c r="A23063" s="4"/>
    </row>
    <row r="23064" spans="1:1" hidden="1">
      <c r="A23064" s="4"/>
    </row>
    <row r="23065" spans="1:1" hidden="1">
      <c r="A23065" s="4"/>
    </row>
    <row r="23066" spans="1:1" hidden="1">
      <c r="A23066" s="4"/>
    </row>
    <row r="23067" spans="1:1" hidden="1">
      <c r="A23067" s="4"/>
    </row>
    <row r="23068" spans="1:1" hidden="1">
      <c r="A23068" s="4"/>
    </row>
    <row r="23069" spans="1:1" hidden="1">
      <c r="A23069" s="4"/>
    </row>
    <row r="23070" spans="1:1" hidden="1">
      <c r="A23070" s="4"/>
    </row>
    <row r="23071" spans="1:1" hidden="1">
      <c r="A23071" s="4"/>
    </row>
    <row r="23072" spans="1:1" hidden="1">
      <c r="A23072" s="4"/>
    </row>
    <row r="23073" spans="1:1" hidden="1">
      <c r="A23073" s="4"/>
    </row>
    <row r="23074" spans="1:1" hidden="1">
      <c r="A23074" s="4"/>
    </row>
    <row r="23075" spans="1:1" hidden="1">
      <c r="A23075" s="4"/>
    </row>
    <row r="23076" spans="1:1" hidden="1">
      <c r="A23076" s="4"/>
    </row>
    <row r="23077" spans="1:1" hidden="1">
      <c r="A23077" s="4"/>
    </row>
    <row r="23078" spans="1:1" hidden="1">
      <c r="A23078" s="4"/>
    </row>
    <row r="23079" spans="1:1" hidden="1">
      <c r="A23079" s="4"/>
    </row>
    <row r="23080" spans="1:1" hidden="1">
      <c r="A23080" s="4"/>
    </row>
    <row r="23081" spans="1:1" hidden="1">
      <c r="A23081" s="4"/>
    </row>
    <row r="23082" spans="1:1" hidden="1">
      <c r="A23082" s="4"/>
    </row>
    <row r="23083" spans="1:1" hidden="1">
      <c r="A23083" s="4"/>
    </row>
    <row r="23084" spans="1:1" hidden="1">
      <c r="A23084" s="4"/>
    </row>
    <row r="23085" spans="1:1" hidden="1">
      <c r="A23085" s="4"/>
    </row>
    <row r="23086" spans="1:1" hidden="1">
      <c r="A23086" s="4"/>
    </row>
    <row r="23087" spans="1:1" hidden="1">
      <c r="A23087" s="4"/>
    </row>
    <row r="23088" spans="1:1" hidden="1">
      <c r="A23088" s="4"/>
    </row>
    <row r="23089" spans="1:1" hidden="1">
      <c r="A23089" s="4"/>
    </row>
    <row r="23090" spans="1:1" hidden="1">
      <c r="A23090" s="4"/>
    </row>
    <row r="23091" spans="1:1" hidden="1">
      <c r="A23091" s="4"/>
    </row>
    <row r="23092" spans="1:1" hidden="1">
      <c r="A23092" s="4"/>
    </row>
    <row r="23093" spans="1:1" hidden="1">
      <c r="A23093" s="4"/>
    </row>
    <row r="23094" spans="1:1" hidden="1">
      <c r="A23094" s="4"/>
    </row>
    <row r="23095" spans="1:1" hidden="1">
      <c r="A23095" s="4"/>
    </row>
    <row r="23096" spans="1:1" hidden="1">
      <c r="A23096" s="4"/>
    </row>
    <row r="23097" spans="1:1" hidden="1">
      <c r="A23097" s="4"/>
    </row>
    <row r="23098" spans="1:1" hidden="1">
      <c r="A23098" s="4"/>
    </row>
    <row r="23099" spans="1:1" hidden="1">
      <c r="A23099" s="4"/>
    </row>
    <row r="23100" spans="1:1" hidden="1">
      <c r="A23100" s="4"/>
    </row>
    <row r="23101" spans="1:1" hidden="1">
      <c r="A23101" s="4"/>
    </row>
    <row r="23102" spans="1:1" hidden="1">
      <c r="A23102" s="4"/>
    </row>
    <row r="23103" spans="1:1" hidden="1">
      <c r="A23103" s="4"/>
    </row>
    <row r="23104" spans="1:1" hidden="1">
      <c r="A23104" s="4"/>
    </row>
    <row r="23105" spans="1:1" hidden="1">
      <c r="A23105" s="4"/>
    </row>
    <row r="23106" spans="1:1" hidden="1">
      <c r="A23106" s="4"/>
    </row>
    <row r="23107" spans="1:1" hidden="1">
      <c r="A23107" s="4"/>
    </row>
    <row r="23108" spans="1:1" hidden="1">
      <c r="A23108" s="4"/>
    </row>
    <row r="23109" spans="1:1" hidden="1">
      <c r="A23109" s="4"/>
    </row>
    <row r="23110" spans="1:1" hidden="1">
      <c r="A23110" s="4"/>
    </row>
    <row r="23111" spans="1:1" hidden="1">
      <c r="A23111" s="4"/>
    </row>
    <row r="23112" spans="1:1" hidden="1">
      <c r="A23112" s="4"/>
    </row>
    <row r="23113" spans="1:1" hidden="1">
      <c r="A23113" s="4"/>
    </row>
    <row r="23114" spans="1:1" hidden="1">
      <c r="A23114" s="4"/>
    </row>
    <row r="23115" spans="1:1" hidden="1">
      <c r="A23115" s="4"/>
    </row>
    <row r="23116" spans="1:1" hidden="1">
      <c r="A23116" s="4"/>
    </row>
    <row r="23117" spans="1:1" hidden="1">
      <c r="A23117" s="4"/>
    </row>
    <row r="23118" spans="1:1" hidden="1">
      <c r="A23118" s="4"/>
    </row>
    <row r="23119" spans="1:1" hidden="1">
      <c r="A23119" s="4"/>
    </row>
    <row r="23120" spans="1:1" hidden="1">
      <c r="A23120" s="4"/>
    </row>
    <row r="23121" spans="1:1" hidden="1">
      <c r="A23121" s="4"/>
    </row>
    <row r="23122" spans="1:1" hidden="1">
      <c r="A23122" s="4"/>
    </row>
    <row r="23123" spans="1:1" hidden="1">
      <c r="A23123" s="4"/>
    </row>
    <row r="23124" spans="1:1" hidden="1">
      <c r="A23124" s="4"/>
    </row>
    <row r="23125" spans="1:1" hidden="1">
      <c r="A23125" s="4"/>
    </row>
    <row r="23126" spans="1:1" hidden="1">
      <c r="A23126" s="4"/>
    </row>
    <row r="23127" spans="1:1" hidden="1">
      <c r="A23127" s="4"/>
    </row>
    <row r="23128" spans="1:1" hidden="1">
      <c r="A23128" s="4"/>
    </row>
    <row r="23129" spans="1:1" hidden="1">
      <c r="A23129" s="4"/>
    </row>
    <row r="23130" spans="1:1" hidden="1">
      <c r="A23130" s="4"/>
    </row>
    <row r="23131" spans="1:1" hidden="1">
      <c r="A23131" s="4"/>
    </row>
    <row r="23132" spans="1:1" hidden="1">
      <c r="A23132" s="4"/>
    </row>
    <row r="23133" spans="1:1" hidden="1">
      <c r="A23133" s="4"/>
    </row>
    <row r="23134" spans="1:1" hidden="1">
      <c r="A23134" s="4"/>
    </row>
    <row r="23135" spans="1:1" hidden="1">
      <c r="A23135" s="4"/>
    </row>
    <row r="23136" spans="1:1" hidden="1">
      <c r="A23136" s="4"/>
    </row>
    <row r="23137" spans="1:1" hidden="1">
      <c r="A23137" s="4"/>
    </row>
    <row r="23138" spans="1:1" hidden="1">
      <c r="A23138" s="4"/>
    </row>
    <row r="23139" spans="1:1" hidden="1">
      <c r="A23139" s="4"/>
    </row>
    <row r="23140" spans="1:1" hidden="1">
      <c r="A23140" s="4"/>
    </row>
    <row r="23141" spans="1:1" hidden="1">
      <c r="A23141" s="4"/>
    </row>
    <row r="23142" spans="1:1" hidden="1">
      <c r="A23142" s="4"/>
    </row>
    <row r="23143" spans="1:1" hidden="1">
      <c r="A23143" s="4"/>
    </row>
    <row r="23144" spans="1:1" hidden="1">
      <c r="A23144" s="4"/>
    </row>
    <row r="23145" spans="1:1" hidden="1">
      <c r="A23145" s="4"/>
    </row>
    <row r="23146" spans="1:1" hidden="1">
      <c r="A23146" s="4"/>
    </row>
    <row r="23147" spans="1:1" hidden="1">
      <c r="A23147" s="4"/>
    </row>
    <row r="23148" spans="1:1" hidden="1">
      <c r="A23148" s="4"/>
    </row>
    <row r="23149" spans="1:1" hidden="1">
      <c r="A23149" s="4"/>
    </row>
    <row r="23150" spans="1:1" hidden="1">
      <c r="A23150" s="4"/>
    </row>
    <row r="23151" spans="1:1" hidden="1">
      <c r="A23151" s="4"/>
    </row>
    <row r="23152" spans="1:1" hidden="1">
      <c r="A23152" s="4"/>
    </row>
    <row r="23153" spans="1:1" hidden="1">
      <c r="A23153" s="4"/>
    </row>
    <row r="23154" spans="1:1" hidden="1">
      <c r="A23154" s="4"/>
    </row>
    <row r="23155" spans="1:1" hidden="1">
      <c r="A23155" s="4"/>
    </row>
    <row r="23156" spans="1:1" hidden="1">
      <c r="A23156" s="4"/>
    </row>
    <row r="23157" spans="1:1" hidden="1">
      <c r="A23157" s="4"/>
    </row>
    <row r="23158" spans="1:1" hidden="1">
      <c r="A23158" s="4"/>
    </row>
    <row r="23159" spans="1:1" hidden="1">
      <c r="A23159" s="4"/>
    </row>
    <row r="23160" spans="1:1" hidden="1">
      <c r="A23160" s="4"/>
    </row>
    <row r="23161" spans="1:1" hidden="1">
      <c r="A23161" s="4"/>
    </row>
    <row r="23162" spans="1:1" hidden="1">
      <c r="A23162" s="4"/>
    </row>
    <row r="23163" spans="1:1" hidden="1">
      <c r="A23163" s="4"/>
    </row>
    <row r="23164" spans="1:1" hidden="1">
      <c r="A23164" s="4"/>
    </row>
    <row r="23165" spans="1:1" hidden="1">
      <c r="A23165" s="4"/>
    </row>
    <row r="23166" spans="1:1" hidden="1">
      <c r="A23166" s="4"/>
    </row>
    <row r="23167" spans="1:1" hidden="1">
      <c r="A23167" s="4"/>
    </row>
    <row r="23168" spans="1:1" hidden="1">
      <c r="A23168" s="4"/>
    </row>
    <row r="23169" spans="1:1" hidden="1">
      <c r="A23169" s="4"/>
    </row>
    <row r="23170" spans="1:1" hidden="1">
      <c r="A23170" s="4"/>
    </row>
    <row r="23171" spans="1:1" hidden="1">
      <c r="A23171" s="4"/>
    </row>
    <row r="23172" spans="1:1" hidden="1">
      <c r="A23172" s="4"/>
    </row>
    <row r="23173" spans="1:1" hidden="1">
      <c r="A23173" s="4"/>
    </row>
    <row r="23174" spans="1:1" hidden="1">
      <c r="A23174" s="4"/>
    </row>
    <row r="23175" spans="1:1" hidden="1">
      <c r="A23175" s="4"/>
    </row>
    <row r="23176" spans="1:1" hidden="1">
      <c r="A23176" s="4"/>
    </row>
    <row r="23177" spans="1:1" hidden="1">
      <c r="A23177" s="4"/>
    </row>
    <row r="23178" spans="1:1" hidden="1">
      <c r="A23178" s="4"/>
    </row>
    <row r="23179" spans="1:1" hidden="1">
      <c r="A23179" s="4"/>
    </row>
    <row r="23180" spans="1:1" hidden="1">
      <c r="A23180" s="4"/>
    </row>
    <row r="23181" spans="1:1" hidden="1">
      <c r="A23181" s="4"/>
    </row>
    <row r="23182" spans="1:1" hidden="1">
      <c r="A23182" s="4"/>
    </row>
    <row r="23183" spans="1:1" hidden="1">
      <c r="A23183" s="4"/>
    </row>
    <row r="23184" spans="1:1" hidden="1">
      <c r="A23184" s="4"/>
    </row>
    <row r="23185" spans="1:1" hidden="1">
      <c r="A23185" s="4"/>
    </row>
    <row r="23186" spans="1:1" hidden="1">
      <c r="A23186" s="4"/>
    </row>
    <row r="23187" spans="1:1" hidden="1">
      <c r="A23187" s="4"/>
    </row>
    <row r="23188" spans="1:1" hidden="1">
      <c r="A23188" s="4"/>
    </row>
    <row r="23189" spans="1:1" hidden="1">
      <c r="A23189" s="4"/>
    </row>
    <row r="23190" spans="1:1" hidden="1">
      <c r="A23190" s="4"/>
    </row>
    <row r="23191" spans="1:1" hidden="1">
      <c r="A23191" s="4"/>
    </row>
    <row r="23192" spans="1:1" hidden="1">
      <c r="A23192" s="4"/>
    </row>
    <row r="23193" spans="1:1" hidden="1">
      <c r="A23193" s="4"/>
    </row>
    <row r="23194" spans="1:1" hidden="1">
      <c r="A23194" s="4"/>
    </row>
    <row r="23195" spans="1:1" hidden="1">
      <c r="A23195" s="4"/>
    </row>
    <row r="23196" spans="1:1" hidden="1">
      <c r="A23196" s="4"/>
    </row>
    <row r="23197" spans="1:1" hidden="1">
      <c r="A23197" s="4"/>
    </row>
    <row r="23198" spans="1:1" hidden="1">
      <c r="A23198" s="4"/>
    </row>
    <row r="23199" spans="1:1" hidden="1">
      <c r="A23199" s="4"/>
    </row>
    <row r="23200" spans="1:1" hidden="1">
      <c r="A23200" s="4"/>
    </row>
    <row r="23201" spans="1:1" hidden="1">
      <c r="A23201" s="4"/>
    </row>
    <row r="23202" spans="1:1" hidden="1">
      <c r="A23202" s="4"/>
    </row>
    <row r="23203" spans="1:1" hidden="1">
      <c r="A23203" s="4"/>
    </row>
    <row r="23204" spans="1:1" hidden="1">
      <c r="A23204" s="4"/>
    </row>
    <row r="23205" spans="1:1" hidden="1">
      <c r="A23205" s="4"/>
    </row>
    <row r="23206" spans="1:1" hidden="1">
      <c r="A23206" s="4"/>
    </row>
    <row r="23207" spans="1:1" hidden="1">
      <c r="A23207" s="4"/>
    </row>
    <row r="23208" spans="1:1" hidden="1">
      <c r="A23208" s="4"/>
    </row>
    <row r="23209" spans="1:1" hidden="1">
      <c r="A23209" s="4"/>
    </row>
    <row r="23210" spans="1:1" hidden="1">
      <c r="A23210" s="4"/>
    </row>
    <row r="23211" spans="1:1" hidden="1">
      <c r="A23211" s="4"/>
    </row>
    <row r="23212" spans="1:1" hidden="1">
      <c r="A23212" s="4"/>
    </row>
    <row r="23213" spans="1:1" hidden="1">
      <c r="A23213" s="4"/>
    </row>
    <row r="23214" spans="1:1" hidden="1">
      <c r="A23214" s="4"/>
    </row>
    <row r="23215" spans="1:1" hidden="1">
      <c r="A23215" s="4"/>
    </row>
    <row r="23216" spans="1:1" hidden="1">
      <c r="A23216" s="4"/>
    </row>
    <row r="23217" spans="1:1" hidden="1">
      <c r="A23217" s="4"/>
    </row>
    <row r="23218" spans="1:1" hidden="1">
      <c r="A23218" s="4"/>
    </row>
    <row r="23219" spans="1:1" hidden="1">
      <c r="A23219" s="4"/>
    </row>
    <row r="23220" spans="1:1" hidden="1">
      <c r="A23220" s="4"/>
    </row>
    <row r="23221" spans="1:1" hidden="1">
      <c r="A23221" s="4"/>
    </row>
    <row r="23222" spans="1:1" hidden="1">
      <c r="A23222" s="4"/>
    </row>
    <row r="23223" spans="1:1" hidden="1">
      <c r="A23223" s="4"/>
    </row>
    <row r="23224" spans="1:1" hidden="1">
      <c r="A23224" s="4"/>
    </row>
    <row r="23225" spans="1:1" hidden="1">
      <c r="A23225" s="4"/>
    </row>
    <row r="23226" spans="1:1" hidden="1">
      <c r="A23226" s="4"/>
    </row>
    <row r="23227" spans="1:1" hidden="1">
      <c r="A23227" s="4"/>
    </row>
    <row r="23228" spans="1:1" hidden="1">
      <c r="A23228" s="4"/>
    </row>
    <row r="23229" spans="1:1" hidden="1">
      <c r="A23229" s="4"/>
    </row>
    <row r="23230" spans="1:1" hidden="1">
      <c r="A23230" s="4"/>
    </row>
    <row r="23231" spans="1:1" hidden="1">
      <c r="A23231" s="4"/>
    </row>
    <row r="23232" spans="1:1" hidden="1">
      <c r="A23232" s="4"/>
    </row>
    <row r="23233" spans="1:1" hidden="1">
      <c r="A23233" s="4"/>
    </row>
    <row r="23234" spans="1:1" hidden="1">
      <c r="A23234" s="4"/>
    </row>
    <row r="23235" spans="1:1" hidden="1">
      <c r="A23235" s="4"/>
    </row>
    <row r="23236" spans="1:1" hidden="1">
      <c r="A23236" s="4"/>
    </row>
    <row r="23237" spans="1:1" hidden="1">
      <c r="A23237" s="4"/>
    </row>
    <row r="23238" spans="1:1" hidden="1">
      <c r="A23238" s="4"/>
    </row>
    <row r="23239" spans="1:1" hidden="1">
      <c r="A23239" s="4"/>
    </row>
    <row r="23240" spans="1:1" hidden="1">
      <c r="A23240" s="4"/>
    </row>
    <row r="23241" spans="1:1" hidden="1">
      <c r="A23241" s="4"/>
    </row>
    <row r="23242" spans="1:1" hidden="1">
      <c r="A23242" s="4"/>
    </row>
    <row r="23243" spans="1:1" hidden="1">
      <c r="A23243" s="4"/>
    </row>
    <row r="23244" spans="1:1" hidden="1">
      <c r="A23244" s="4"/>
    </row>
    <row r="23245" spans="1:1" hidden="1">
      <c r="A23245" s="4"/>
    </row>
    <row r="23246" spans="1:1" hidden="1">
      <c r="A23246" s="4"/>
    </row>
    <row r="23247" spans="1:1" hidden="1">
      <c r="A23247" s="4"/>
    </row>
    <row r="23248" spans="1:1" hidden="1">
      <c r="A23248" s="4"/>
    </row>
    <row r="23249" spans="1:1" hidden="1">
      <c r="A23249" s="4"/>
    </row>
    <row r="23250" spans="1:1" hidden="1">
      <c r="A23250" s="4"/>
    </row>
    <row r="23251" spans="1:1" hidden="1">
      <c r="A23251" s="4"/>
    </row>
    <row r="23252" spans="1:1" hidden="1">
      <c r="A23252" s="4"/>
    </row>
    <row r="23253" spans="1:1" hidden="1">
      <c r="A23253" s="4"/>
    </row>
    <row r="23254" spans="1:1" hidden="1">
      <c r="A23254" s="4"/>
    </row>
    <row r="23255" spans="1:1" hidden="1">
      <c r="A23255" s="4"/>
    </row>
    <row r="23256" spans="1:1" hidden="1">
      <c r="A23256" s="4"/>
    </row>
    <row r="23257" spans="1:1" hidden="1">
      <c r="A23257" s="4"/>
    </row>
    <row r="23258" spans="1:1" hidden="1">
      <c r="A23258" s="4"/>
    </row>
    <row r="23259" spans="1:1" hidden="1">
      <c r="A23259" s="4"/>
    </row>
    <row r="23260" spans="1:1" hidden="1">
      <c r="A23260" s="4"/>
    </row>
    <row r="23261" spans="1:1" hidden="1">
      <c r="A23261" s="4"/>
    </row>
    <row r="23262" spans="1:1" hidden="1">
      <c r="A23262" s="4"/>
    </row>
    <row r="23263" spans="1:1" hidden="1">
      <c r="A23263" s="4"/>
    </row>
    <row r="23264" spans="1:1" hidden="1">
      <c r="A23264" s="4"/>
    </row>
    <row r="23265" spans="1:1" hidden="1">
      <c r="A23265" s="4"/>
    </row>
    <row r="23266" spans="1:1" hidden="1">
      <c r="A23266" s="4"/>
    </row>
    <row r="23267" spans="1:1" hidden="1">
      <c r="A23267" s="4"/>
    </row>
    <row r="23268" spans="1:1" hidden="1">
      <c r="A23268" s="4"/>
    </row>
    <row r="23269" spans="1:1" hidden="1">
      <c r="A23269" s="4"/>
    </row>
    <row r="23270" spans="1:1" hidden="1">
      <c r="A23270" s="4"/>
    </row>
    <row r="23271" spans="1:1" hidden="1">
      <c r="A23271" s="4"/>
    </row>
    <row r="23272" spans="1:1" hidden="1">
      <c r="A23272" s="4"/>
    </row>
    <row r="23273" spans="1:1" hidden="1">
      <c r="A23273" s="4"/>
    </row>
    <row r="23274" spans="1:1" hidden="1">
      <c r="A23274" s="4"/>
    </row>
    <row r="23275" spans="1:1" hidden="1">
      <c r="A23275" s="4"/>
    </row>
    <row r="23276" spans="1:1" hidden="1">
      <c r="A23276" s="4"/>
    </row>
    <row r="23277" spans="1:1" hidden="1">
      <c r="A23277" s="4"/>
    </row>
    <row r="23278" spans="1:1" hidden="1">
      <c r="A23278" s="4"/>
    </row>
    <row r="23279" spans="1:1" hidden="1">
      <c r="A23279" s="4"/>
    </row>
    <row r="23280" spans="1:1" hidden="1">
      <c r="A23280" s="4"/>
    </row>
    <row r="23281" spans="1:1" hidden="1">
      <c r="A23281" s="4"/>
    </row>
    <row r="23282" spans="1:1" hidden="1">
      <c r="A23282" s="4"/>
    </row>
    <row r="23283" spans="1:1" hidden="1">
      <c r="A23283" s="4"/>
    </row>
    <row r="23284" spans="1:1" hidden="1">
      <c r="A23284" s="4"/>
    </row>
    <row r="23285" spans="1:1" hidden="1">
      <c r="A23285" s="4"/>
    </row>
    <row r="23286" spans="1:1" hidden="1">
      <c r="A23286" s="4"/>
    </row>
    <row r="23287" spans="1:1" hidden="1">
      <c r="A23287" s="4"/>
    </row>
    <row r="23288" spans="1:1" hidden="1">
      <c r="A23288" s="4"/>
    </row>
    <row r="23289" spans="1:1" hidden="1">
      <c r="A23289" s="4"/>
    </row>
    <row r="23290" spans="1:1" hidden="1">
      <c r="A23290" s="4"/>
    </row>
    <row r="23291" spans="1:1" hidden="1">
      <c r="A23291" s="4"/>
    </row>
    <row r="23292" spans="1:1" hidden="1">
      <c r="A23292" s="4"/>
    </row>
    <row r="23293" spans="1:1" hidden="1">
      <c r="A23293" s="4"/>
    </row>
    <row r="23294" spans="1:1" hidden="1">
      <c r="A23294" s="4"/>
    </row>
    <row r="23295" spans="1:1" hidden="1">
      <c r="A23295" s="4"/>
    </row>
    <row r="23296" spans="1:1" hidden="1">
      <c r="A23296" s="4"/>
    </row>
    <row r="23297" spans="1:1" hidden="1">
      <c r="A23297" s="4"/>
    </row>
    <row r="23298" spans="1:1" hidden="1">
      <c r="A23298" s="4"/>
    </row>
    <row r="23299" spans="1:1" hidden="1">
      <c r="A23299" s="4"/>
    </row>
    <row r="23300" spans="1:1" hidden="1">
      <c r="A23300" s="4"/>
    </row>
    <row r="23301" spans="1:1" hidden="1">
      <c r="A23301" s="4"/>
    </row>
    <row r="23302" spans="1:1" hidden="1">
      <c r="A23302" s="4"/>
    </row>
    <row r="23303" spans="1:1" hidden="1">
      <c r="A23303" s="4"/>
    </row>
    <row r="23304" spans="1:1" hidden="1">
      <c r="A23304" s="4"/>
    </row>
    <row r="23305" spans="1:1" hidden="1">
      <c r="A23305" s="4"/>
    </row>
    <row r="23306" spans="1:1" hidden="1">
      <c r="A23306" s="4"/>
    </row>
    <row r="23307" spans="1:1" hidden="1">
      <c r="A23307" s="4"/>
    </row>
    <row r="23308" spans="1:1" hidden="1">
      <c r="A23308" s="4"/>
    </row>
    <row r="23309" spans="1:1" hidden="1">
      <c r="A23309" s="4"/>
    </row>
    <row r="23310" spans="1:1" hidden="1">
      <c r="A23310" s="4"/>
    </row>
    <row r="23311" spans="1:1" hidden="1">
      <c r="A23311" s="4"/>
    </row>
    <row r="23312" spans="1:1" hidden="1">
      <c r="A23312" s="4"/>
    </row>
    <row r="23313" spans="1:1" hidden="1">
      <c r="A23313" s="4"/>
    </row>
    <row r="23314" spans="1:1" hidden="1">
      <c r="A23314" s="4"/>
    </row>
    <row r="23315" spans="1:1" hidden="1">
      <c r="A23315" s="4"/>
    </row>
    <row r="23316" spans="1:1" hidden="1">
      <c r="A23316" s="4"/>
    </row>
    <row r="23317" spans="1:1" hidden="1">
      <c r="A23317" s="4"/>
    </row>
    <row r="23318" spans="1:1" hidden="1">
      <c r="A23318" s="4"/>
    </row>
    <row r="23319" spans="1:1" hidden="1">
      <c r="A23319" s="4"/>
    </row>
    <row r="23320" spans="1:1" hidden="1">
      <c r="A23320" s="4"/>
    </row>
    <row r="23321" spans="1:1" hidden="1">
      <c r="A23321" s="4"/>
    </row>
    <row r="23322" spans="1:1" hidden="1">
      <c r="A23322" s="4"/>
    </row>
    <row r="23323" spans="1:1" hidden="1">
      <c r="A23323" s="4"/>
    </row>
    <row r="23324" spans="1:1" hidden="1">
      <c r="A23324" s="4"/>
    </row>
    <row r="23325" spans="1:1" hidden="1">
      <c r="A23325" s="4"/>
    </row>
    <row r="23326" spans="1:1" hidden="1">
      <c r="A23326" s="4"/>
    </row>
    <row r="23327" spans="1:1" hidden="1">
      <c r="A23327" s="4"/>
    </row>
    <row r="23328" spans="1:1" hidden="1">
      <c r="A23328" s="4"/>
    </row>
    <row r="23329" spans="1:1" hidden="1">
      <c r="A23329" s="4"/>
    </row>
    <row r="23330" spans="1:1" hidden="1">
      <c r="A23330" s="4"/>
    </row>
    <row r="23331" spans="1:1" hidden="1">
      <c r="A23331" s="4"/>
    </row>
    <row r="23332" spans="1:1" hidden="1">
      <c r="A23332" s="4"/>
    </row>
    <row r="23333" spans="1:1" hidden="1">
      <c r="A23333" s="4"/>
    </row>
    <row r="23334" spans="1:1" hidden="1">
      <c r="A23334" s="4"/>
    </row>
    <row r="23335" spans="1:1" hidden="1">
      <c r="A23335" s="4"/>
    </row>
    <row r="23336" spans="1:1" hidden="1">
      <c r="A23336" s="4"/>
    </row>
    <row r="23337" spans="1:1" hidden="1">
      <c r="A23337" s="4"/>
    </row>
    <row r="23338" spans="1:1" hidden="1">
      <c r="A23338" s="4"/>
    </row>
    <row r="23339" spans="1:1" hidden="1">
      <c r="A23339" s="4"/>
    </row>
    <row r="23340" spans="1:1" hidden="1">
      <c r="A23340" s="4"/>
    </row>
    <row r="23341" spans="1:1" hidden="1">
      <c r="A23341" s="4"/>
    </row>
    <row r="23342" spans="1:1" hidden="1">
      <c r="A23342" s="4"/>
    </row>
    <row r="23343" spans="1:1" hidden="1">
      <c r="A23343" s="4"/>
    </row>
    <row r="23344" spans="1:1" hidden="1">
      <c r="A23344" s="4"/>
    </row>
    <row r="23345" spans="1:1" hidden="1">
      <c r="A23345" s="4"/>
    </row>
    <row r="23346" spans="1:1" hidden="1">
      <c r="A23346" s="4"/>
    </row>
    <row r="23347" spans="1:1" hidden="1">
      <c r="A23347" s="4"/>
    </row>
    <row r="23348" spans="1:1" hidden="1">
      <c r="A23348" s="4"/>
    </row>
    <row r="23349" spans="1:1" hidden="1">
      <c r="A23349" s="4"/>
    </row>
    <row r="23350" spans="1:1" hidden="1">
      <c r="A23350" s="4"/>
    </row>
    <row r="23351" spans="1:1" hidden="1">
      <c r="A23351" s="4"/>
    </row>
    <row r="23352" spans="1:1" hidden="1">
      <c r="A23352" s="4"/>
    </row>
    <row r="23353" spans="1:1" hidden="1">
      <c r="A23353" s="4"/>
    </row>
    <row r="23354" spans="1:1" hidden="1">
      <c r="A23354" s="4"/>
    </row>
    <row r="23355" spans="1:1" hidden="1">
      <c r="A23355" s="4"/>
    </row>
    <row r="23356" spans="1:1" hidden="1">
      <c r="A23356" s="4"/>
    </row>
    <row r="23357" spans="1:1" hidden="1">
      <c r="A23357" s="4"/>
    </row>
    <row r="23358" spans="1:1" hidden="1">
      <c r="A23358" s="4"/>
    </row>
    <row r="23359" spans="1:1" hidden="1">
      <c r="A23359" s="4"/>
    </row>
    <row r="23360" spans="1:1" hidden="1">
      <c r="A23360" s="4"/>
    </row>
    <row r="23361" spans="1:1" hidden="1">
      <c r="A23361" s="4"/>
    </row>
    <row r="23362" spans="1:1" hidden="1">
      <c r="A23362" s="4"/>
    </row>
    <row r="23363" spans="1:1" hidden="1">
      <c r="A23363" s="4"/>
    </row>
    <row r="23364" spans="1:1" hidden="1">
      <c r="A23364" s="4"/>
    </row>
    <row r="23365" spans="1:1" hidden="1">
      <c r="A23365" s="4"/>
    </row>
    <row r="23366" spans="1:1" hidden="1">
      <c r="A23366" s="4"/>
    </row>
    <row r="23367" spans="1:1" hidden="1">
      <c r="A23367" s="4"/>
    </row>
    <row r="23368" spans="1:1" hidden="1">
      <c r="A23368" s="4"/>
    </row>
    <row r="23369" spans="1:1" hidden="1">
      <c r="A23369" s="4"/>
    </row>
    <row r="23370" spans="1:1" hidden="1">
      <c r="A23370" s="4"/>
    </row>
    <row r="23371" spans="1:1" hidden="1">
      <c r="A23371" s="4"/>
    </row>
    <row r="23372" spans="1:1" hidden="1">
      <c r="A23372" s="4"/>
    </row>
    <row r="23373" spans="1:1" hidden="1">
      <c r="A23373" s="4"/>
    </row>
    <row r="23374" spans="1:1" hidden="1">
      <c r="A23374" s="4"/>
    </row>
    <row r="23375" spans="1:1" hidden="1">
      <c r="A23375" s="4"/>
    </row>
    <row r="23376" spans="1:1" hidden="1">
      <c r="A23376" s="4"/>
    </row>
    <row r="23377" spans="1:1" hidden="1">
      <c r="A23377" s="4"/>
    </row>
    <row r="23378" spans="1:1" hidden="1">
      <c r="A23378" s="4"/>
    </row>
    <row r="23379" spans="1:1" hidden="1">
      <c r="A23379" s="4"/>
    </row>
    <row r="23380" spans="1:1" hidden="1">
      <c r="A23380" s="4"/>
    </row>
    <row r="23381" spans="1:1" hidden="1">
      <c r="A23381" s="4"/>
    </row>
    <row r="23382" spans="1:1" hidden="1">
      <c r="A23382" s="4"/>
    </row>
    <row r="23383" spans="1:1" hidden="1">
      <c r="A23383" s="4"/>
    </row>
    <row r="23384" spans="1:1" hidden="1">
      <c r="A23384" s="4"/>
    </row>
    <row r="23385" spans="1:1" hidden="1">
      <c r="A23385" s="4"/>
    </row>
    <row r="23386" spans="1:1" hidden="1">
      <c r="A23386" s="4"/>
    </row>
    <row r="23387" spans="1:1" hidden="1">
      <c r="A23387" s="4"/>
    </row>
    <row r="23388" spans="1:1" hidden="1">
      <c r="A23388" s="4"/>
    </row>
    <row r="23389" spans="1:1" hidden="1">
      <c r="A23389" s="4"/>
    </row>
    <row r="23390" spans="1:1" hidden="1">
      <c r="A23390" s="4"/>
    </row>
    <row r="23391" spans="1:1" hidden="1">
      <c r="A23391" s="4"/>
    </row>
    <row r="23392" spans="1:1" hidden="1">
      <c r="A23392" s="4"/>
    </row>
    <row r="23393" spans="1:1" hidden="1">
      <c r="A23393" s="4"/>
    </row>
    <row r="23394" spans="1:1" hidden="1">
      <c r="A23394" s="4"/>
    </row>
    <row r="23395" spans="1:1" hidden="1">
      <c r="A23395" s="4"/>
    </row>
    <row r="23396" spans="1:1" hidden="1">
      <c r="A23396" s="4"/>
    </row>
    <row r="23397" spans="1:1" hidden="1">
      <c r="A23397" s="4"/>
    </row>
    <row r="23398" spans="1:1" hidden="1">
      <c r="A23398" s="4"/>
    </row>
    <row r="23399" spans="1:1" hidden="1">
      <c r="A23399" s="4"/>
    </row>
    <row r="23400" spans="1:1" hidden="1">
      <c r="A23400" s="4"/>
    </row>
    <row r="23401" spans="1:1" hidden="1">
      <c r="A23401" s="4"/>
    </row>
    <row r="23402" spans="1:1" hidden="1">
      <c r="A23402" s="4"/>
    </row>
    <row r="23403" spans="1:1" hidden="1">
      <c r="A23403" s="4"/>
    </row>
    <row r="23404" spans="1:1" hidden="1">
      <c r="A23404" s="4"/>
    </row>
    <row r="23405" spans="1:1" hidden="1">
      <c r="A23405" s="4"/>
    </row>
    <row r="23406" spans="1:1" hidden="1">
      <c r="A23406" s="4"/>
    </row>
    <row r="23407" spans="1:1" hidden="1">
      <c r="A23407" s="4"/>
    </row>
    <row r="23408" spans="1:1" hidden="1">
      <c r="A23408" s="4"/>
    </row>
    <row r="23409" spans="1:1" hidden="1">
      <c r="A23409" s="4"/>
    </row>
    <row r="23410" spans="1:1" hidden="1">
      <c r="A23410" s="4"/>
    </row>
    <row r="23411" spans="1:1" hidden="1">
      <c r="A23411" s="4"/>
    </row>
    <row r="23412" spans="1:1" hidden="1">
      <c r="A23412" s="4"/>
    </row>
    <row r="23413" spans="1:1" hidden="1">
      <c r="A23413" s="4"/>
    </row>
    <row r="23414" spans="1:1" hidden="1">
      <c r="A23414" s="4"/>
    </row>
    <row r="23415" spans="1:1" hidden="1">
      <c r="A23415" s="4"/>
    </row>
    <row r="23416" spans="1:1" hidden="1">
      <c r="A23416" s="4"/>
    </row>
    <row r="23417" spans="1:1" hidden="1">
      <c r="A23417" s="4"/>
    </row>
    <row r="23418" spans="1:1" hidden="1">
      <c r="A23418" s="4"/>
    </row>
    <row r="23419" spans="1:1" hidden="1">
      <c r="A23419" s="4"/>
    </row>
    <row r="23420" spans="1:1" hidden="1">
      <c r="A23420" s="4"/>
    </row>
    <row r="23421" spans="1:1" hidden="1">
      <c r="A23421" s="4"/>
    </row>
    <row r="23422" spans="1:1" hidden="1">
      <c r="A23422" s="4"/>
    </row>
    <row r="23423" spans="1:1" hidden="1">
      <c r="A23423" s="4"/>
    </row>
    <row r="23424" spans="1:1" hidden="1">
      <c r="A23424" s="4"/>
    </row>
    <row r="23425" spans="1:1" hidden="1">
      <c r="A23425" s="4"/>
    </row>
    <row r="23426" spans="1:1" hidden="1">
      <c r="A23426" s="4"/>
    </row>
    <row r="23427" spans="1:1" hidden="1">
      <c r="A23427" s="4"/>
    </row>
    <row r="23428" spans="1:1" hidden="1">
      <c r="A23428" s="4"/>
    </row>
    <row r="23429" spans="1:1" hidden="1">
      <c r="A23429" s="4"/>
    </row>
    <row r="23430" spans="1:1" hidden="1">
      <c r="A23430" s="4"/>
    </row>
    <row r="23431" spans="1:1" hidden="1">
      <c r="A23431" s="4"/>
    </row>
    <row r="23432" spans="1:1" hidden="1">
      <c r="A23432" s="4"/>
    </row>
    <row r="23433" spans="1:1" hidden="1">
      <c r="A23433" s="4"/>
    </row>
    <row r="23434" spans="1:1" hidden="1">
      <c r="A23434" s="4"/>
    </row>
    <row r="23435" spans="1:1" hidden="1">
      <c r="A23435" s="4"/>
    </row>
    <row r="23436" spans="1:1" hidden="1">
      <c r="A23436" s="4"/>
    </row>
    <row r="23437" spans="1:1" hidden="1">
      <c r="A23437" s="4"/>
    </row>
    <row r="23438" spans="1:1" hidden="1">
      <c r="A23438" s="4"/>
    </row>
    <row r="23439" spans="1:1" hidden="1">
      <c r="A23439" s="4"/>
    </row>
    <row r="23440" spans="1:1" hidden="1">
      <c r="A23440" s="4"/>
    </row>
    <row r="23441" spans="1:1" hidden="1">
      <c r="A23441" s="4"/>
    </row>
    <row r="23442" spans="1:1" hidden="1">
      <c r="A23442" s="4"/>
    </row>
    <row r="23443" spans="1:1" hidden="1">
      <c r="A23443" s="4"/>
    </row>
    <row r="23444" spans="1:1" hidden="1">
      <c r="A23444" s="4"/>
    </row>
    <row r="23445" spans="1:1" hidden="1">
      <c r="A23445" s="4"/>
    </row>
    <row r="23446" spans="1:1" hidden="1">
      <c r="A23446" s="4"/>
    </row>
    <row r="23447" spans="1:1" hidden="1">
      <c r="A23447" s="4"/>
    </row>
    <row r="23448" spans="1:1" hidden="1">
      <c r="A23448" s="4"/>
    </row>
    <row r="23449" spans="1:1" hidden="1">
      <c r="A23449" s="4"/>
    </row>
    <row r="23450" spans="1:1" hidden="1">
      <c r="A23450" s="4"/>
    </row>
    <row r="23451" spans="1:1" hidden="1">
      <c r="A23451" s="4"/>
    </row>
    <row r="23452" spans="1:1" hidden="1">
      <c r="A23452" s="4"/>
    </row>
    <row r="23453" spans="1:1" hidden="1">
      <c r="A23453" s="4"/>
    </row>
    <row r="23454" spans="1:1" hidden="1">
      <c r="A23454" s="4"/>
    </row>
    <row r="23455" spans="1:1" hidden="1">
      <c r="A23455" s="4"/>
    </row>
    <row r="23456" spans="1:1" hidden="1">
      <c r="A23456" s="4"/>
    </row>
    <row r="23457" spans="1:1" hidden="1">
      <c r="A23457" s="4"/>
    </row>
    <row r="23458" spans="1:1" hidden="1">
      <c r="A23458" s="4"/>
    </row>
    <row r="23459" spans="1:1" hidden="1">
      <c r="A23459" s="4"/>
    </row>
    <row r="23460" spans="1:1" hidden="1">
      <c r="A23460" s="4"/>
    </row>
    <row r="23461" spans="1:1" hidden="1">
      <c r="A23461" s="4"/>
    </row>
    <row r="23462" spans="1:1" hidden="1">
      <c r="A23462" s="4"/>
    </row>
    <row r="23463" spans="1:1" hidden="1">
      <c r="A23463" s="4"/>
    </row>
    <row r="23464" spans="1:1" hidden="1">
      <c r="A23464" s="4"/>
    </row>
    <row r="23465" spans="1:1" hidden="1">
      <c r="A23465" s="4"/>
    </row>
    <row r="23466" spans="1:1" hidden="1">
      <c r="A23466" s="4"/>
    </row>
    <row r="23467" spans="1:1" hidden="1">
      <c r="A23467" s="4"/>
    </row>
    <row r="23468" spans="1:1" hidden="1">
      <c r="A23468" s="4"/>
    </row>
    <row r="23469" spans="1:1" hidden="1">
      <c r="A23469" s="4"/>
    </row>
    <row r="23470" spans="1:1" hidden="1">
      <c r="A23470" s="4"/>
    </row>
    <row r="23471" spans="1:1" hidden="1">
      <c r="A23471" s="4"/>
    </row>
    <row r="23472" spans="1:1" hidden="1">
      <c r="A23472" s="4"/>
    </row>
    <row r="23473" spans="1:1" hidden="1">
      <c r="A23473" s="4"/>
    </row>
    <row r="23474" spans="1:1" hidden="1">
      <c r="A23474" s="4"/>
    </row>
    <row r="23475" spans="1:1" hidden="1">
      <c r="A23475" s="4"/>
    </row>
    <row r="23476" spans="1:1" hidden="1">
      <c r="A23476" s="4"/>
    </row>
    <row r="23477" spans="1:1" hidden="1">
      <c r="A23477" s="4"/>
    </row>
    <row r="23478" spans="1:1" hidden="1">
      <c r="A23478" s="4"/>
    </row>
    <row r="23479" spans="1:1" hidden="1">
      <c r="A23479" s="4"/>
    </row>
    <row r="23480" spans="1:1" hidden="1">
      <c r="A23480" s="4"/>
    </row>
    <row r="23481" spans="1:1" hidden="1">
      <c r="A23481" s="4"/>
    </row>
    <row r="23482" spans="1:1" hidden="1">
      <c r="A23482" s="4"/>
    </row>
    <row r="23483" spans="1:1" hidden="1">
      <c r="A23483" s="4"/>
    </row>
    <row r="23484" spans="1:1" hidden="1">
      <c r="A23484" s="4"/>
    </row>
    <row r="23485" spans="1:1" hidden="1">
      <c r="A23485" s="4"/>
    </row>
    <row r="23486" spans="1:1" hidden="1">
      <c r="A23486" s="4"/>
    </row>
    <row r="23487" spans="1:1" hidden="1">
      <c r="A23487" s="4"/>
    </row>
    <row r="23488" spans="1:1" hidden="1">
      <c r="A23488" s="4"/>
    </row>
    <row r="23489" spans="1:1" hidden="1">
      <c r="A23489" s="4"/>
    </row>
    <row r="23490" spans="1:1" hidden="1">
      <c r="A23490" s="4"/>
    </row>
    <row r="23491" spans="1:1" hidden="1">
      <c r="A23491" s="4"/>
    </row>
    <row r="23492" spans="1:1" hidden="1">
      <c r="A23492" s="4"/>
    </row>
    <row r="23493" spans="1:1" hidden="1">
      <c r="A23493" s="4"/>
    </row>
    <row r="23494" spans="1:1" hidden="1">
      <c r="A23494" s="4"/>
    </row>
    <row r="23495" spans="1:1" hidden="1">
      <c r="A23495" s="4"/>
    </row>
    <row r="23496" spans="1:1" hidden="1">
      <c r="A23496" s="4"/>
    </row>
    <row r="23497" spans="1:1" hidden="1">
      <c r="A23497" s="4"/>
    </row>
    <row r="23498" spans="1:1" hidden="1">
      <c r="A23498" s="4"/>
    </row>
    <row r="23499" spans="1:1" hidden="1">
      <c r="A23499" s="4"/>
    </row>
    <row r="23500" spans="1:1" hidden="1">
      <c r="A23500" s="4"/>
    </row>
    <row r="23501" spans="1:1" hidden="1">
      <c r="A23501" s="4"/>
    </row>
    <row r="23502" spans="1:1" hidden="1">
      <c r="A23502" s="4"/>
    </row>
    <row r="23503" spans="1:1" hidden="1">
      <c r="A23503" s="4"/>
    </row>
    <row r="23504" spans="1:1" hidden="1">
      <c r="A23504" s="4"/>
    </row>
    <row r="23505" spans="1:1" hidden="1">
      <c r="A23505" s="4"/>
    </row>
    <row r="23506" spans="1:1" hidden="1">
      <c r="A23506" s="4"/>
    </row>
    <row r="23507" spans="1:1" hidden="1">
      <c r="A23507" s="4"/>
    </row>
    <row r="23508" spans="1:1" hidden="1">
      <c r="A23508" s="4"/>
    </row>
    <row r="23509" spans="1:1" hidden="1">
      <c r="A23509" s="4"/>
    </row>
    <row r="23510" spans="1:1" hidden="1">
      <c r="A23510" s="4"/>
    </row>
    <row r="23511" spans="1:1" hidden="1">
      <c r="A23511" s="4"/>
    </row>
    <row r="23512" spans="1:1" hidden="1">
      <c r="A23512" s="4"/>
    </row>
    <row r="23513" spans="1:1" hidden="1">
      <c r="A23513" s="4"/>
    </row>
    <row r="23514" spans="1:1" hidden="1">
      <c r="A23514" s="4"/>
    </row>
    <row r="23515" spans="1:1" hidden="1">
      <c r="A23515" s="4"/>
    </row>
    <row r="23516" spans="1:1" hidden="1">
      <c r="A23516" s="4"/>
    </row>
    <row r="23517" spans="1:1" hidden="1">
      <c r="A23517" s="4"/>
    </row>
    <row r="23518" spans="1:1" hidden="1">
      <c r="A23518" s="4"/>
    </row>
    <row r="23519" spans="1:1" hidden="1">
      <c r="A23519" s="4"/>
    </row>
    <row r="23520" spans="1:1" hidden="1">
      <c r="A23520" s="4"/>
    </row>
    <row r="23521" spans="1:1" hidden="1">
      <c r="A23521" s="4"/>
    </row>
    <row r="23522" spans="1:1" hidden="1">
      <c r="A23522" s="4"/>
    </row>
    <row r="23523" spans="1:1" hidden="1">
      <c r="A23523" s="4"/>
    </row>
    <row r="23524" spans="1:1" hidden="1">
      <c r="A23524" s="4"/>
    </row>
    <row r="23525" spans="1:1" hidden="1">
      <c r="A23525" s="4"/>
    </row>
    <row r="23526" spans="1:1" hidden="1">
      <c r="A23526" s="4"/>
    </row>
    <row r="23527" spans="1:1" hidden="1">
      <c r="A23527" s="4"/>
    </row>
    <row r="23528" spans="1:1" hidden="1">
      <c r="A23528" s="4"/>
    </row>
    <row r="23529" spans="1:1" hidden="1">
      <c r="A23529" s="4"/>
    </row>
    <row r="23530" spans="1:1" hidden="1">
      <c r="A23530" s="4"/>
    </row>
    <row r="23531" spans="1:1" hidden="1">
      <c r="A23531" s="4"/>
    </row>
    <row r="23532" spans="1:1" hidden="1">
      <c r="A23532" s="4"/>
    </row>
    <row r="23533" spans="1:1" hidden="1">
      <c r="A23533" s="4"/>
    </row>
    <row r="23534" spans="1:1" hidden="1">
      <c r="A23534" s="4"/>
    </row>
    <row r="23535" spans="1:1" hidden="1">
      <c r="A23535" s="4"/>
    </row>
    <row r="23536" spans="1:1" hidden="1">
      <c r="A23536" s="4"/>
    </row>
    <row r="23537" spans="1:1" hidden="1">
      <c r="A23537" s="4"/>
    </row>
    <row r="23538" spans="1:1" hidden="1">
      <c r="A23538" s="4"/>
    </row>
    <row r="23539" spans="1:1" hidden="1">
      <c r="A23539" s="4"/>
    </row>
    <row r="23540" spans="1:1" hidden="1">
      <c r="A23540" s="4"/>
    </row>
    <row r="23541" spans="1:1" hidden="1">
      <c r="A23541" s="4"/>
    </row>
    <row r="23542" spans="1:1" hidden="1">
      <c r="A23542" s="4"/>
    </row>
    <row r="23543" spans="1:1" hidden="1">
      <c r="A23543" s="4"/>
    </row>
    <row r="23544" spans="1:1" hidden="1">
      <c r="A23544" s="4"/>
    </row>
    <row r="23545" spans="1:1" hidden="1">
      <c r="A23545" s="4"/>
    </row>
    <row r="23546" spans="1:1" hidden="1">
      <c r="A23546" s="4"/>
    </row>
    <row r="23547" spans="1:1" hidden="1">
      <c r="A23547" s="4"/>
    </row>
    <row r="23548" spans="1:1" hidden="1">
      <c r="A23548" s="4"/>
    </row>
    <row r="23549" spans="1:1" hidden="1">
      <c r="A23549" s="4"/>
    </row>
    <row r="23550" spans="1:1" hidden="1">
      <c r="A23550" s="4"/>
    </row>
    <row r="23551" spans="1:1" hidden="1">
      <c r="A23551" s="4"/>
    </row>
    <row r="23552" spans="1:1" hidden="1">
      <c r="A23552" s="4"/>
    </row>
    <row r="23553" spans="1:1" hidden="1">
      <c r="A23553" s="4"/>
    </row>
    <row r="23554" spans="1:1" hidden="1">
      <c r="A23554" s="4"/>
    </row>
    <row r="23555" spans="1:1" hidden="1">
      <c r="A23555" s="4"/>
    </row>
    <row r="23556" spans="1:1" hidden="1">
      <c r="A23556" s="4"/>
    </row>
    <row r="23557" spans="1:1" hidden="1">
      <c r="A23557" s="4"/>
    </row>
    <row r="23558" spans="1:1" hidden="1">
      <c r="A23558" s="4"/>
    </row>
    <row r="23559" spans="1:1" hidden="1">
      <c r="A23559" s="4"/>
    </row>
    <row r="23560" spans="1:1" hidden="1">
      <c r="A23560" s="4"/>
    </row>
    <row r="23561" spans="1:1" hidden="1">
      <c r="A23561" s="4"/>
    </row>
    <row r="23562" spans="1:1" hidden="1">
      <c r="A23562" s="4"/>
    </row>
    <row r="23563" spans="1:1" hidden="1">
      <c r="A23563" s="4"/>
    </row>
    <row r="23564" spans="1:1" hidden="1">
      <c r="A23564" s="4"/>
    </row>
    <row r="23565" spans="1:1" hidden="1">
      <c r="A23565" s="4"/>
    </row>
    <row r="23566" spans="1:1" hidden="1">
      <c r="A23566" s="4"/>
    </row>
    <row r="23567" spans="1:1" hidden="1">
      <c r="A23567" s="4"/>
    </row>
    <row r="23568" spans="1:1" hidden="1">
      <c r="A23568" s="4"/>
    </row>
    <row r="23569" spans="1:1" hidden="1">
      <c r="A23569" s="4"/>
    </row>
    <row r="23570" spans="1:1" hidden="1">
      <c r="A23570" s="4"/>
    </row>
    <row r="23571" spans="1:1" hidden="1">
      <c r="A23571" s="4"/>
    </row>
    <row r="23572" spans="1:1" hidden="1">
      <c r="A23572" s="4"/>
    </row>
    <row r="23573" spans="1:1" hidden="1">
      <c r="A23573" s="4"/>
    </row>
    <row r="23574" spans="1:1" hidden="1">
      <c r="A23574" s="4"/>
    </row>
    <row r="23575" spans="1:1" hidden="1">
      <c r="A23575" s="4"/>
    </row>
    <row r="23576" spans="1:1" hidden="1">
      <c r="A23576" s="4"/>
    </row>
    <row r="23577" spans="1:1" hidden="1">
      <c r="A23577" s="4"/>
    </row>
    <row r="23578" spans="1:1" hidden="1">
      <c r="A23578" s="4"/>
    </row>
    <row r="23579" spans="1:1" hidden="1">
      <c r="A23579" s="4"/>
    </row>
    <row r="23580" spans="1:1" hidden="1">
      <c r="A23580" s="4"/>
    </row>
    <row r="23581" spans="1:1" hidden="1">
      <c r="A23581" s="4"/>
    </row>
    <row r="23582" spans="1:1" hidden="1">
      <c r="A23582" s="4"/>
    </row>
    <row r="23583" spans="1:1" hidden="1">
      <c r="A23583" s="4"/>
    </row>
    <row r="23584" spans="1:1" hidden="1">
      <c r="A23584" s="4"/>
    </row>
    <row r="23585" spans="1:1" hidden="1">
      <c r="A23585" s="4"/>
    </row>
    <row r="23586" spans="1:1" hidden="1">
      <c r="A23586" s="4"/>
    </row>
    <row r="23587" spans="1:1" hidden="1">
      <c r="A23587" s="4"/>
    </row>
    <row r="23588" spans="1:1" hidden="1">
      <c r="A23588" s="4"/>
    </row>
    <row r="23589" spans="1:1" hidden="1">
      <c r="A23589" s="4"/>
    </row>
    <row r="23590" spans="1:1" hidden="1">
      <c r="A23590" s="4"/>
    </row>
    <row r="23591" spans="1:1" hidden="1">
      <c r="A23591" s="4"/>
    </row>
    <row r="23592" spans="1:1" hidden="1">
      <c r="A23592" s="4"/>
    </row>
    <row r="23593" spans="1:1" hidden="1">
      <c r="A23593" s="4"/>
    </row>
    <row r="23594" spans="1:1" hidden="1">
      <c r="A23594" s="4"/>
    </row>
    <row r="23595" spans="1:1" hidden="1">
      <c r="A23595" s="4"/>
    </row>
    <row r="23596" spans="1:1" hidden="1">
      <c r="A23596" s="4"/>
    </row>
    <row r="23597" spans="1:1" hidden="1">
      <c r="A23597" s="4"/>
    </row>
    <row r="23598" spans="1:1" hidden="1">
      <c r="A23598" s="4"/>
    </row>
    <row r="23599" spans="1:1" hidden="1">
      <c r="A23599" s="4"/>
    </row>
    <row r="23600" spans="1:1" hidden="1">
      <c r="A23600" s="4"/>
    </row>
    <row r="23601" spans="1:1" hidden="1">
      <c r="A23601" s="4"/>
    </row>
    <row r="23602" spans="1:1" hidden="1">
      <c r="A23602" s="4"/>
    </row>
    <row r="23603" spans="1:1" hidden="1">
      <c r="A23603" s="4"/>
    </row>
    <row r="23604" spans="1:1" hidden="1">
      <c r="A23604" s="4"/>
    </row>
    <row r="23605" spans="1:1" hidden="1">
      <c r="A23605" s="4"/>
    </row>
    <row r="23606" spans="1:1" hidden="1">
      <c r="A23606" s="4"/>
    </row>
    <row r="23607" spans="1:1" hidden="1">
      <c r="A23607" s="4"/>
    </row>
    <row r="23608" spans="1:1" hidden="1">
      <c r="A23608" s="4"/>
    </row>
    <row r="23609" spans="1:1" hidden="1">
      <c r="A23609" s="4"/>
    </row>
    <row r="23610" spans="1:1" hidden="1">
      <c r="A23610" s="4"/>
    </row>
    <row r="23611" spans="1:1" hidden="1">
      <c r="A23611" s="4"/>
    </row>
    <row r="23612" spans="1:1" hidden="1">
      <c r="A23612" s="4"/>
    </row>
    <row r="23613" spans="1:1" hidden="1">
      <c r="A23613" s="4"/>
    </row>
    <row r="23614" spans="1:1" hidden="1">
      <c r="A23614" s="4"/>
    </row>
    <row r="23615" spans="1:1" hidden="1">
      <c r="A23615" s="4"/>
    </row>
    <row r="23616" spans="1:1" hidden="1">
      <c r="A23616" s="4"/>
    </row>
    <row r="23617" spans="1:1" hidden="1">
      <c r="A23617" s="4"/>
    </row>
    <row r="23618" spans="1:1" hidden="1">
      <c r="A23618" s="4"/>
    </row>
    <row r="23619" spans="1:1" hidden="1">
      <c r="A23619" s="4"/>
    </row>
    <row r="23620" spans="1:1" hidden="1">
      <c r="A23620" s="4"/>
    </row>
    <row r="23621" spans="1:1" hidden="1">
      <c r="A23621" s="4"/>
    </row>
    <row r="23622" spans="1:1" hidden="1">
      <c r="A23622" s="4"/>
    </row>
    <row r="23623" spans="1:1" hidden="1">
      <c r="A23623" s="4"/>
    </row>
    <row r="23624" spans="1:1" hidden="1">
      <c r="A23624" s="4"/>
    </row>
    <row r="23625" spans="1:1" hidden="1">
      <c r="A23625" s="4"/>
    </row>
    <row r="23626" spans="1:1" hidden="1">
      <c r="A23626" s="4"/>
    </row>
    <row r="23627" spans="1:1" hidden="1">
      <c r="A23627" s="4"/>
    </row>
    <row r="23628" spans="1:1" hidden="1">
      <c r="A23628" s="4"/>
    </row>
    <row r="23629" spans="1:1" hidden="1">
      <c r="A23629" s="4"/>
    </row>
    <row r="23630" spans="1:1" hidden="1">
      <c r="A23630" s="4"/>
    </row>
    <row r="23631" spans="1:1" hidden="1">
      <c r="A23631" s="4"/>
    </row>
    <row r="23632" spans="1:1" hidden="1">
      <c r="A23632" s="4"/>
    </row>
    <row r="23633" spans="1:1" hidden="1">
      <c r="A23633" s="4"/>
    </row>
    <row r="23634" spans="1:1" hidden="1">
      <c r="A23634" s="4"/>
    </row>
    <row r="23635" spans="1:1" hidden="1">
      <c r="A23635" s="4"/>
    </row>
    <row r="23636" spans="1:1" hidden="1">
      <c r="A23636" s="4"/>
    </row>
    <row r="23637" spans="1:1" hidden="1">
      <c r="A23637" s="4"/>
    </row>
    <row r="23638" spans="1:1" hidden="1">
      <c r="A23638" s="4"/>
    </row>
    <row r="23639" spans="1:1" hidden="1">
      <c r="A23639" s="4"/>
    </row>
    <row r="23640" spans="1:1" hidden="1">
      <c r="A23640" s="4"/>
    </row>
    <row r="23641" spans="1:1" hidden="1">
      <c r="A23641" s="4"/>
    </row>
    <row r="23642" spans="1:1" hidden="1">
      <c r="A23642" s="4"/>
    </row>
    <row r="23643" spans="1:1" hidden="1">
      <c r="A23643" s="4"/>
    </row>
    <row r="23644" spans="1:1" hidden="1">
      <c r="A23644" s="4"/>
    </row>
    <row r="23645" spans="1:1" hidden="1">
      <c r="A23645" s="4"/>
    </row>
    <row r="23646" spans="1:1" hidden="1">
      <c r="A23646" s="4"/>
    </row>
    <row r="23647" spans="1:1" hidden="1">
      <c r="A23647" s="4"/>
    </row>
    <row r="23648" spans="1:1" hidden="1">
      <c r="A23648" s="4"/>
    </row>
    <row r="23649" spans="1:1" hidden="1">
      <c r="A23649" s="4"/>
    </row>
    <row r="23650" spans="1:1" hidden="1">
      <c r="A23650" s="4"/>
    </row>
    <row r="23651" spans="1:1" hidden="1">
      <c r="A23651" s="4"/>
    </row>
    <row r="23652" spans="1:1" hidden="1">
      <c r="A23652" s="4"/>
    </row>
    <row r="23653" spans="1:1" hidden="1">
      <c r="A23653" s="4"/>
    </row>
    <row r="23654" spans="1:1" hidden="1">
      <c r="A23654" s="4"/>
    </row>
    <row r="23655" spans="1:1" hidden="1">
      <c r="A23655" s="4"/>
    </row>
    <row r="23656" spans="1:1" hidden="1">
      <c r="A23656" s="4"/>
    </row>
    <row r="23657" spans="1:1" hidden="1">
      <c r="A23657" s="4"/>
    </row>
    <row r="23658" spans="1:1" hidden="1">
      <c r="A23658" s="4"/>
    </row>
    <row r="23659" spans="1:1" hidden="1">
      <c r="A23659" s="4"/>
    </row>
    <row r="23660" spans="1:1" hidden="1">
      <c r="A23660" s="4"/>
    </row>
    <row r="23661" spans="1:1" hidden="1">
      <c r="A23661" s="4"/>
    </row>
    <row r="23662" spans="1:1" hidden="1">
      <c r="A23662" s="4"/>
    </row>
    <row r="23663" spans="1:1" hidden="1">
      <c r="A23663" s="4"/>
    </row>
    <row r="23664" spans="1:1" hidden="1">
      <c r="A23664" s="4"/>
    </row>
    <row r="23665" spans="1:1" hidden="1">
      <c r="A23665" s="4"/>
    </row>
    <row r="23666" spans="1:1" hidden="1">
      <c r="A23666" s="4"/>
    </row>
    <row r="23667" spans="1:1" hidden="1">
      <c r="A23667" s="4"/>
    </row>
    <row r="23668" spans="1:1" hidden="1">
      <c r="A23668" s="4"/>
    </row>
    <row r="23669" spans="1:1" hidden="1">
      <c r="A23669" s="4"/>
    </row>
    <row r="23670" spans="1:1" hidden="1">
      <c r="A23670" s="4"/>
    </row>
    <row r="23671" spans="1:1" hidden="1">
      <c r="A23671" s="4"/>
    </row>
    <row r="23672" spans="1:1" hidden="1">
      <c r="A23672" s="4"/>
    </row>
    <row r="23673" spans="1:1" hidden="1">
      <c r="A23673" s="4"/>
    </row>
    <row r="23674" spans="1:1" hidden="1">
      <c r="A23674" s="4"/>
    </row>
    <row r="23675" spans="1:1" hidden="1">
      <c r="A23675" s="4"/>
    </row>
    <row r="23676" spans="1:1" hidden="1">
      <c r="A23676" s="4"/>
    </row>
    <row r="23677" spans="1:1" hidden="1">
      <c r="A23677" s="4"/>
    </row>
    <row r="23678" spans="1:1" hidden="1">
      <c r="A23678" s="4"/>
    </row>
    <row r="23679" spans="1:1" hidden="1">
      <c r="A23679" s="4"/>
    </row>
    <row r="23680" spans="1:1" hidden="1">
      <c r="A23680" s="4"/>
    </row>
    <row r="23681" spans="1:1" hidden="1">
      <c r="A23681" s="4"/>
    </row>
    <row r="23682" spans="1:1" hidden="1">
      <c r="A23682" s="4"/>
    </row>
    <row r="23683" spans="1:1" hidden="1">
      <c r="A23683" s="4"/>
    </row>
    <row r="23684" spans="1:1" hidden="1">
      <c r="A23684" s="4"/>
    </row>
    <row r="23685" spans="1:1" hidden="1">
      <c r="A23685" s="4"/>
    </row>
    <row r="23686" spans="1:1" hidden="1">
      <c r="A23686" s="4"/>
    </row>
    <row r="23687" spans="1:1" hidden="1">
      <c r="A23687" s="4"/>
    </row>
    <row r="23688" spans="1:1" hidden="1">
      <c r="A23688" s="4"/>
    </row>
    <row r="23689" spans="1:1" hidden="1">
      <c r="A23689" s="4"/>
    </row>
    <row r="23690" spans="1:1" hidden="1">
      <c r="A23690" s="4"/>
    </row>
    <row r="23691" spans="1:1" hidden="1">
      <c r="A23691" s="4"/>
    </row>
    <row r="23692" spans="1:1" hidden="1">
      <c r="A23692" s="4"/>
    </row>
    <row r="23693" spans="1:1" hidden="1">
      <c r="A23693" s="4"/>
    </row>
    <row r="23694" spans="1:1" hidden="1">
      <c r="A23694" s="4"/>
    </row>
    <row r="23695" spans="1:1" hidden="1">
      <c r="A23695" s="4"/>
    </row>
    <row r="23696" spans="1:1" hidden="1">
      <c r="A23696" s="4"/>
    </row>
    <row r="23697" spans="1:1" hidden="1">
      <c r="A23697" s="4"/>
    </row>
    <row r="23698" spans="1:1" hidden="1">
      <c r="A23698" s="4"/>
    </row>
    <row r="23699" spans="1:1" hidden="1">
      <c r="A23699" s="4"/>
    </row>
    <row r="23700" spans="1:1" hidden="1">
      <c r="A23700" s="4"/>
    </row>
    <row r="23701" spans="1:1" hidden="1">
      <c r="A23701" s="4"/>
    </row>
    <row r="23702" spans="1:1" hidden="1">
      <c r="A23702" s="4"/>
    </row>
    <row r="23703" spans="1:1" hidden="1">
      <c r="A23703" s="4"/>
    </row>
    <row r="23704" spans="1:1" hidden="1">
      <c r="A23704" s="4"/>
    </row>
    <row r="23705" spans="1:1" hidden="1">
      <c r="A23705" s="4"/>
    </row>
    <row r="23706" spans="1:1" hidden="1">
      <c r="A23706" s="4"/>
    </row>
    <row r="23707" spans="1:1" hidden="1">
      <c r="A23707" s="4"/>
    </row>
    <row r="23708" spans="1:1" hidden="1">
      <c r="A23708" s="4"/>
    </row>
    <row r="23709" spans="1:1" hidden="1">
      <c r="A23709" s="4"/>
    </row>
    <row r="23710" spans="1:1" hidden="1">
      <c r="A23710" s="4"/>
    </row>
    <row r="23711" spans="1:1" hidden="1">
      <c r="A23711" s="4"/>
    </row>
    <row r="23712" spans="1:1" hidden="1">
      <c r="A23712" s="4"/>
    </row>
    <row r="23713" spans="1:1" hidden="1">
      <c r="A23713" s="4"/>
    </row>
    <row r="23714" spans="1:1" hidden="1">
      <c r="A23714" s="4"/>
    </row>
    <row r="23715" spans="1:1" hidden="1">
      <c r="A23715" s="4"/>
    </row>
    <row r="23716" spans="1:1" hidden="1">
      <c r="A23716" s="4"/>
    </row>
    <row r="23717" spans="1:1" hidden="1">
      <c r="A23717" s="4"/>
    </row>
    <row r="23718" spans="1:1" hidden="1">
      <c r="A23718" s="4"/>
    </row>
    <row r="23719" spans="1:1" hidden="1">
      <c r="A23719" s="4"/>
    </row>
    <row r="23720" spans="1:1" hidden="1">
      <c r="A23720" s="4"/>
    </row>
    <row r="23721" spans="1:1" hidden="1">
      <c r="A23721" s="4"/>
    </row>
    <row r="23722" spans="1:1" hidden="1">
      <c r="A23722" s="4"/>
    </row>
    <row r="23723" spans="1:1" hidden="1">
      <c r="A23723" s="4"/>
    </row>
    <row r="23724" spans="1:1" hidden="1">
      <c r="A23724" s="4"/>
    </row>
    <row r="23725" spans="1:1" hidden="1">
      <c r="A23725" s="4"/>
    </row>
    <row r="23726" spans="1:1" hidden="1">
      <c r="A23726" s="4"/>
    </row>
    <row r="23727" spans="1:1" hidden="1">
      <c r="A23727" s="4"/>
    </row>
    <row r="23728" spans="1:1" hidden="1">
      <c r="A23728" s="4"/>
    </row>
    <row r="23729" spans="1:1" hidden="1">
      <c r="A23729" s="4"/>
    </row>
    <row r="23730" spans="1:1" hidden="1">
      <c r="A23730" s="4"/>
    </row>
    <row r="23731" spans="1:1" hidden="1">
      <c r="A23731" s="4"/>
    </row>
    <row r="23732" spans="1:1" hidden="1">
      <c r="A23732" s="4"/>
    </row>
    <row r="23733" spans="1:1" hidden="1">
      <c r="A23733" s="4"/>
    </row>
    <row r="23734" spans="1:1" hidden="1">
      <c r="A23734" s="4"/>
    </row>
    <row r="23735" spans="1:1" hidden="1">
      <c r="A23735" s="4"/>
    </row>
    <row r="23736" spans="1:1" hidden="1">
      <c r="A23736" s="4"/>
    </row>
    <row r="23737" spans="1:1" hidden="1">
      <c r="A23737" s="4"/>
    </row>
    <row r="23738" spans="1:1" hidden="1">
      <c r="A23738" s="4"/>
    </row>
    <row r="23739" spans="1:1" hidden="1">
      <c r="A23739" s="4"/>
    </row>
    <row r="23740" spans="1:1" hidden="1">
      <c r="A23740" s="4"/>
    </row>
    <row r="23741" spans="1:1" hidden="1">
      <c r="A23741" s="4"/>
    </row>
    <row r="23742" spans="1:1" hidden="1">
      <c r="A23742" s="4"/>
    </row>
    <row r="23743" spans="1:1" hidden="1">
      <c r="A23743" s="4"/>
    </row>
    <row r="23744" spans="1:1" hidden="1">
      <c r="A23744" s="4"/>
    </row>
    <row r="23745" spans="1:1" hidden="1">
      <c r="A23745" s="4"/>
    </row>
    <row r="23746" spans="1:1" hidden="1">
      <c r="A23746" s="4"/>
    </row>
    <row r="23747" spans="1:1" hidden="1">
      <c r="A23747" s="4"/>
    </row>
    <row r="23748" spans="1:1" hidden="1">
      <c r="A23748" s="4"/>
    </row>
    <row r="23749" spans="1:1" hidden="1">
      <c r="A23749" s="4"/>
    </row>
    <row r="23750" spans="1:1" hidden="1">
      <c r="A23750" s="4"/>
    </row>
    <row r="23751" spans="1:1" hidden="1">
      <c r="A23751" s="4"/>
    </row>
    <row r="23752" spans="1:1" hidden="1">
      <c r="A23752" s="4"/>
    </row>
    <row r="23753" spans="1:1" hidden="1">
      <c r="A23753" s="4"/>
    </row>
    <row r="23754" spans="1:1" hidden="1">
      <c r="A23754" s="4"/>
    </row>
    <row r="23755" spans="1:1" hidden="1">
      <c r="A23755" s="4"/>
    </row>
    <row r="23756" spans="1:1" hidden="1">
      <c r="A23756" s="4"/>
    </row>
    <row r="23757" spans="1:1" hidden="1">
      <c r="A23757" s="4"/>
    </row>
    <row r="23758" spans="1:1" hidden="1">
      <c r="A23758" s="4"/>
    </row>
    <row r="23759" spans="1:1" hidden="1">
      <c r="A23759" s="4"/>
    </row>
    <row r="23760" spans="1:1" hidden="1">
      <c r="A23760" s="4"/>
    </row>
    <row r="23761" spans="1:1" hidden="1">
      <c r="A23761" s="4"/>
    </row>
    <row r="23762" spans="1:1" hidden="1">
      <c r="A23762" s="4"/>
    </row>
    <row r="23763" spans="1:1" hidden="1">
      <c r="A23763" s="4"/>
    </row>
    <row r="23764" spans="1:1" hidden="1">
      <c r="A23764" s="4"/>
    </row>
    <row r="23765" spans="1:1" hidden="1">
      <c r="A23765" s="4"/>
    </row>
    <row r="23766" spans="1:1" hidden="1">
      <c r="A23766" s="4"/>
    </row>
    <row r="23767" spans="1:1" hidden="1">
      <c r="A23767" s="4"/>
    </row>
    <row r="23768" spans="1:1" hidden="1">
      <c r="A23768" s="4"/>
    </row>
    <row r="23769" spans="1:1" hidden="1">
      <c r="A23769" s="4"/>
    </row>
    <row r="23770" spans="1:1" hidden="1">
      <c r="A23770" s="4"/>
    </row>
    <row r="23771" spans="1:1" hidden="1">
      <c r="A23771" s="4"/>
    </row>
    <row r="23772" spans="1:1" hidden="1">
      <c r="A23772" s="4"/>
    </row>
    <row r="23773" spans="1:1" hidden="1">
      <c r="A23773" s="4"/>
    </row>
    <row r="23774" spans="1:1" hidden="1">
      <c r="A23774" s="4"/>
    </row>
    <row r="23775" spans="1:1" hidden="1">
      <c r="A23775" s="4"/>
    </row>
    <row r="23776" spans="1:1" hidden="1">
      <c r="A23776" s="4"/>
    </row>
    <row r="23777" spans="1:1" hidden="1">
      <c r="A23777" s="4"/>
    </row>
    <row r="23778" spans="1:1" hidden="1">
      <c r="A23778" s="4"/>
    </row>
    <row r="23779" spans="1:1" hidden="1">
      <c r="A23779" s="4"/>
    </row>
    <row r="23780" spans="1:1" hidden="1">
      <c r="A23780" s="4"/>
    </row>
    <row r="23781" spans="1:1" hidden="1">
      <c r="A23781" s="4"/>
    </row>
    <row r="23782" spans="1:1" hidden="1">
      <c r="A23782" s="4"/>
    </row>
    <row r="23783" spans="1:1" hidden="1">
      <c r="A23783" s="4"/>
    </row>
    <row r="23784" spans="1:1" hidden="1">
      <c r="A23784" s="4"/>
    </row>
    <row r="23785" spans="1:1" hidden="1">
      <c r="A23785" s="4"/>
    </row>
    <row r="23786" spans="1:1" hidden="1">
      <c r="A23786" s="4"/>
    </row>
    <row r="23787" spans="1:1" hidden="1">
      <c r="A23787" s="4"/>
    </row>
    <row r="23788" spans="1:1" hidden="1">
      <c r="A23788" s="4"/>
    </row>
    <row r="23789" spans="1:1" hidden="1">
      <c r="A23789" s="4"/>
    </row>
    <row r="23790" spans="1:1" hidden="1">
      <c r="A23790" s="4"/>
    </row>
    <row r="23791" spans="1:1" hidden="1">
      <c r="A23791" s="4"/>
    </row>
    <row r="23792" spans="1:1" hidden="1">
      <c r="A23792" s="4"/>
    </row>
    <row r="23793" spans="1:1" hidden="1">
      <c r="A23793" s="4"/>
    </row>
    <row r="23794" spans="1:1" hidden="1">
      <c r="A23794" s="4"/>
    </row>
    <row r="23795" spans="1:1" hidden="1">
      <c r="A23795" s="4"/>
    </row>
    <row r="23796" spans="1:1" hidden="1">
      <c r="A23796" s="4"/>
    </row>
    <row r="23797" spans="1:1" hidden="1">
      <c r="A23797" s="4"/>
    </row>
    <row r="23798" spans="1:1" hidden="1">
      <c r="A23798" s="4"/>
    </row>
    <row r="23799" spans="1:1" hidden="1">
      <c r="A23799" s="4"/>
    </row>
    <row r="23800" spans="1:1" hidden="1">
      <c r="A23800" s="4"/>
    </row>
    <row r="23801" spans="1:1" hidden="1">
      <c r="A23801" s="4"/>
    </row>
    <row r="23802" spans="1:1" hidden="1">
      <c r="A23802" s="4"/>
    </row>
    <row r="23803" spans="1:1" hidden="1">
      <c r="A23803" s="4"/>
    </row>
    <row r="23804" spans="1:1" hidden="1">
      <c r="A23804" s="4"/>
    </row>
    <row r="23805" spans="1:1" hidden="1">
      <c r="A23805" s="4"/>
    </row>
    <row r="23806" spans="1:1" hidden="1">
      <c r="A23806" s="4"/>
    </row>
    <row r="23807" spans="1:1" hidden="1">
      <c r="A23807" s="4"/>
    </row>
    <row r="23808" spans="1:1" hidden="1">
      <c r="A23808" s="4"/>
    </row>
    <row r="23809" spans="1:1" hidden="1">
      <c r="A23809" s="4"/>
    </row>
    <row r="23810" spans="1:1" hidden="1">
      <c r="A23810" s="4"/>
    </row>
    <row r="23811" spans="1:1" hidden="1">
      <c r="A23811" s="4"/>
    </row>
    <row r="23812" spans="1:1" hidden="1">
      <c r="A23812" s="4"/>
    </row>
    <row r="23813" spans="1:1" hidden="1">
      <c r="A23813" s="4"/>
    </row>
    <row r="23814" spans="1:1" hidden="1">
      <c r="A23814" s="4"/>
    </row>
    <row r="23815" spans="1:1" hidden="1">
      <c r="A23815" s="4"/>
    </row>
    <row r="23816" spans="1:1" hidden="1">
      <c r="A23816" s="4"/>
    </row>
    <row r="23817" spans="1:1" hidden="1">
      <c r="A23817" s="4"/>
    </row>
    <row r="23818" spans="1:1" hidden="1">
      <c r="A23818" s="4"/>
    </row>
    <row r="23819" spans="1:1" hidden="1">
      <c r="A23819" s="4"/>
    </row>
    <row r="23820" spans="1:1" hidden="1">
      <c r="A23820" s="4"/>
    </row>
    <row r="23821" spans="1:1" hidden="1">
      <c r="A23821" s="4"/>
    </row>
    <row r="23822" spans="1:1" hidden="1">
      <c r="A23822" s="4"/>
    </row>
    <row r="23823" spans="1:1" hidden="1">
      <c r="A23823" s="4"/>
    </row>
    <row r="23824" spans="1:1" hidden="1">
      <c r="A23824" s="4"/>
    </row>
    <row r="23825" spans="1:1" hidden="1">
      <c r="A23825" s="4"/>
    </row>
    <row r="23826" spans="1:1" hidden="1">
      <c r="A23826" s="4"/>
    </row>
    <row r="23827" spans="1:1" hidden="1">
      <c r="A23827" s="4"/>
    </row>
    <row r="23828" spans="1:1" hidden="1">
      <c r="A23828" s="4"/>
    </row>
    <row r="23829" spans="1:1" hidden="1">
      <c r="A23829" s="4"/>
    </row>
    <row r="23830" spans="1:1" hidden="1">
      <c r="A23830" s="4"/>
    </row>
    <row r="23831" spans="1:1" hidden="1">
      <c r="A23831" s="4"/>
    </row>
    <row r="23832" spans="1:1" hidden="1">
      <c r="A23832" s="4"/>
    </row>
    <row r="23833" spans="1:1" hidden="1">
      <c r="A23833" s="4"/>
    </row>
    <row r="23834" spans="1:1" hidden="1">
      <c r="A23834" s="4"/>
    </row>
    <row r="23835" spans="1:1" hidden="1">
      <c r="A23835" s="4"/>
    </row>
    <row r="23836" spans="1:1" hidden="1">
      <c r="A23836" s="4"/>
    </row>
    <row r="23837" spans="1:1" hidden="1">
      <c r="A23837" s="4"/>
    </row>
    <row r="23838" spans="1:1" hidden="1">
      <c r="A23838" s="4"/>
    </row>
    <row r="23839" spans="1:1" hidden="1">
      <c r="A23839" s="4"/>
    </row>
    <row r="23840" spans="1:1" hidden="1">
      <c r="A23840" s="4"/>
    </row>
    <row r="23841" spans="1:1" hidden="1">
      <c r="A23841" s="4"/>
    </row>
    <row r="23842" spans="1:1" hidden="1">
      <c r="A23842" s="4"/>
    </row>
    <row r="23843" spans="1:1" hidden="1">
      <c r="A23843" s="4"/>
    </row>
    <row r="23844" spans="1:1" hidden="1">
      <c r="A23844" s="4"/>
    </row>
    <row r="23845" spans="1:1" hidden="1">
      <c r="A23845" s="4"/>
    </row>
    <row r="23846" spans="1:1" hidden="1">
      <c r="A23846" s="4"/>
    </row>
    <row r="23847" spans="1:1" hidden="1">
      <c r="A23847" s="4"/>
    </row>
    <row r="23848" spans="1:1" hidden="1">
      <c r="A23848" s="4"/>
    </row>
    <row r="23849" spans="1:1" hidden="1">
      <c r="A23849" s="4"/>
    </row>
    <row r="23850" spans="1:1" hidden="1">
      <c r="A23850" s="4"/>
    </row>
    <row r="23851" spans="1:1" hidden="1">
      <c r="A23851" s="4"/>
    </row>
    <row r="23852" spans="1:1" hidden="1">
      <c r="A23852" s="4"/>
    </row>
    <row r="23853" spans="1:1" hidden="1">
      <c r="A23853" s="4"/>
    </row>
    <row r="23854" spans="1:1" hidden="1">
      <c r="A23854" s="4"/>
    </row>
    <row r="23855" spans="1:1" hidden="1">
      <c r="A23855" s="4"/>
    </row>
    <row r="23856" spans="1:1" hidden="1">
      <c r="A23856" s="4"/>
    </row>
    <row r="23857" spans="1:1" hidden="1">
      <c r="A23857" s="4"/>
    </row>
    <row r="23858" spans="1:1" hidden="1">
      <c r="A23858" s="4"/>
    </row>
    <row r="23859" spans="1:1" hidden="1">
      <c r="A23859" s="4"/>
    </row>
    <row r="23860" spans="1:1" hidden="1">
      <c r="A23860" s="4"/>
    </row>
    <row r="23861" spans="1:1" hidden="1">
      <c r="A23861" s="4"/>
    </row>
    <row r="23862" spans="1:1" hidden="1">
      <c r="A23862" s="4"/>
    </row>
    <row r="23863" spans="1:1" hidden="1">
      <c r="A23863" s="4"/>
    </row>
    <row r="23864" spans="1:1" hidden="1">
      <c r="A23864" s="4"/>
    </row>
    <row r="23865" spans="1:1" hidden="1">
      <c r="A23865" s="4"/>
    </row>
    <row r="23866" spans="1:1" hidden="1">
      <c r="A23866" s="4"/>
    </row>
    <row r="23867" spans="1:1" hidden="1">
      <c r="A23867" s="4"/>
    </row>
    <row r="23868" spans="1:1" hidden="1">
      <c r="A23868" s="4"/>
    </row>
    <row r="23869" spans="1:1" hidden="1">
      <c r="A23869" s="4"/>
    </row>
    <row r="23870" spans="1:1" hidden="1">
      <c r="A23870" s="4"/>
    </row>
    <row r="23871" spans="1:1" hidden="1">
      <c r="A23871" s="4"/>
    </row>
    <row r="23872" spans="1:1" hidden="1">
      <c r="A23872" s="4"/>
    </row>
    <row r="23873" spans="1:1" hidden="1">
      <c r="A23873" s="4"/>
    </row>
    <row r="23874" spans="1:1" hidden="1">
      <c r="A23874" s="4"/>
    </row>
    <row r="23875" spans="1:1" hidden="1">
      <c r="A23875" s="4"/>
    </row>
    <row r="23876" spans="1:1" hidden="1">
      <c r="A23876" s="4"/>
    </row>
    <row r="23877" spans="1:1" hidden="1">
      <c r="A23877" s="4"/>
    </row>
    <row r="23878" spans="1:1" hidden="1">
      <c r="A23878" s="4"/>
    </row>
    <row r="23879" spans="1:1" hidden="1">
      <c r="A23879" s="4"/>
    </row>
    <row r="23880" spans="1:1" hidden="1">
      <c r="A23880" s="4"/>
    </row>
    <row r="23881" spans="1:1" hidden="1">
      <c r="A23881" s="4"/>
    </row>
    <row r="23882" spans="1:1" hidden="1">
      <c r="A23882" s="4"/>
    </row>
    <row r="23883" spans="1:1" hidden="1">
      <c r="A23883" s="4"/>
    </row>
    <row r="23884" spans="1:1" hidden="1">
      <c r="A23884" s="4"/>
    </row>
    <row r="23885" spans="1:1" hidden="1">
      <c r="A23885" s="4"/>
    </row>
    <row r="23886" spans="1:1" hidden="1">
      <c r="A23886" s="4"/>
    </row>
    <row r="23887" spans="1:1" hidden="1">
      <c r="A23887" s="4"/>
    </row>
    <row r="23888" spans="1:1" hidden="1">
      <c r="A23888" s="4"/>
    </row>
    <row r="23889" spans="1:1" hidden="1">
      <c r="A23889" s="4"/>
    </row>
    <row r="23890" spans="1:1" hidden="1">
      <c r="A23890" s="4"/>
    </row>
    <row r="23891" spans="1:1" hidden="1">
      <c r="A23891" s="4"/>
    </row>
    <row r="23892" spans="1:1" hidden="1">
      <c r="A23892" s="4"/>
    </row>
    <row r="23893" spans="1:1" hidden="1">
      <c r="A23893" s="4"/>
    </row>
    <row r="23894" spans="1:1" hidden="1">
      <c r="A23894" s="4"/>
    </row>
    <row r="23895" spans="1:1" hidden="1">
      <c r="A23895" s="4"/>
    </row>
    <row r="23896" spans="1:1" hidden="1">
      <c r="A23896" s="4"/>
    </row>
    <row r="23897" spans="1:1" hidden="1">
      <c r="A23897" s="4"/>
    </row>
    <row r="23898" spans="1:1" hidden="1">
      <c r="A23898" s="4"/>
    </row>
    <row r="23899" spans="1:1" hidden="1">
      <c r="A23899" s="4"/>
    </row>
    <row r="23900" spans="1:1" hidden="1">
      <c r="A23900" s="4"/>
    </row>
    <row r="23901" spans="1:1" hidden="1">
      <c r="A23901" s="4"/>
    </row>
    <row r="23902" spans="1:1" hidden="1">
      <c r="A23902" s="4"/>
    </row>
    <row r="23903" spans="1:1" hidden="1">
      <c r="A23903" s="4"/>
    </row>
    <row r="23904" spans="1:1" hidden="1">
      <c r="A23904" s="4"/>
    </row>
    <row r="23905" spans="1:1" hidden="1">
      <c r="A23905" s="4"/>
    </row>
    <row r="23906" spans="1:1" hidden="1">
      <c r="A23906" s="4"/>
    </row>
    <row r="23907" spans="1:1" hidden="1">
      <c r="A23907" s="4"/>
    </row>
    <row r="23908" spans="1:1" hidden="1">
      <c r="A23908" s="4"/>
    </row>
    <row r="23909" spans="1:1" hidden="1">
      <c r="A23909" s="4"/>
    </row>
    <row r="23910" spans="1:1" hidden="1">
      <c r="A23910" s="4"/>
    </row>
    <row r="23911" spans="1:1" hidden="1">
      <c r="A23911" s="4"/>
    </row>
    <row r="23912" spans="1:1" hidden="1">
      <c r="A23912" s="4"/>
    </row>
    <row r="23913" spans="1:1" hidden="1">
      <c r="A23913" s="4"/>
    </row>
    <row r="23914" spans="1:1" hidden="1">
      <c r="A23914" s="4"/>
    </row>
    <row r="23915" spans="1:1" hidden="1">
      <c r="A23915" s="4"/>
    </row>
    <row r="23916" spans="1:1" hidden="1">
      <c r="A23916" s="4"/>
    </row>
    <row r="23917" spans="1:1" hidden="1">
      <c r="A23917" s="4"/>
    </row>
    <row r="23918" spans="1:1" hidden="1">
      <c r="A23918" s="4"/>
    </row>
    <row r="23919" spans="1:1" hidden="1">
      <c r="A23919" s="4"/>
    </row>
    <row r="23920" spans="1:1" hidden="1">
      <c r="A23920" s="4"/>
    </row>
    <row r="23921" spans="1:1" hidden="1">
      <c r="A23921" s="4"/>
    </row>
    <row r="23922" spans="1:1" hidden="1">
      <c r="A23922" s="4"/>
    </row>
    <row r="23923" spans="1:1" hidden="1">
      <c r="A23923" s="4"/>
    </row>
    <row r="23924" spans="1:1" hidden="1">
      <c r="A23924" s="4"/>
    </row>
    <row r="23925" spans="1:1" hidden="1">
      <c r="A23925" s="4"/>
    </row>
    <row r="23926" spans="1:1" hidden="1">
      <c r="A23926" s="4"/>
    </row>
    <row r="23927" spans="1:1" hidden="1">
      <c r="A23927" s="4"/>
    </row>
    <row r="23928" spans="1:1" hidden="1">
      <c r="A23928" s="4"/>
    </row>
    <row r="23929" spans="1:1" hidden="1">
      <c r="A23929" s="4"/>
    </row>
    <row r="23930" spans="1:1" hidden="1">
      <c r="A23930" s="4"/>
    </row>
    <row r="23931" spans="1:1" hidden="1">
      <c r="A23931" s="4"/>
    </row>
    <row r="23932" spans="1:1" hidden="1">
      <c r="A23932" s="4"/>
    </row>
    <row r="23933" spans="1:1" hidden="1">
      <c r="A23933" s="4"/>
    </row>
    <row r="23934" spans="1:1" hidden="1">
      <c r="A23934" s="4"/>
    </row>
    <row r="23935" spans="1:1" hidden="1">
      <c r="A23935" s="4"/>
    </row>
    <row r="23936" spans="1:1" hidden="1">
      <c r="A23936" s="4"/>
    </row>
    <row r="23937" spans="1:1" hidden="1">
      <c r="A23937" s="4"/>
    </row>
    <row r="23938" spans="1:1" hidden="1">
      <c r="A23938" s="4"/>
    </row>
    <row r="23939" spans="1:1" hidden="1">
      <c r="A23939" s="4"/>
    </row>
    <row r="23940" spans="1:1" hidden="1">
      <c r="A23940" s="4"/>
    </row>
    <row r="23941" spans="1:1" hidden="1">
      <c r="A23941" s="4"/>
    </row>
    <row r="23942" spans="1:1" hidden="1">
      <c r="A23942" s="4"/>
    </row>
    <row r="23943" spans="1:1" hidden="1">
      <c r="A23943" s="4"/>
    </row>
    <row r="23944" spans="1:1" hidden="1">
      <c r="A23944" s="4"/>
    </row>
    <row r="23945" spans="1:1" hidden="1">
      <c r="A23945" s="4"/>
    </row>
    <row r="23946" spans="1:1" hidden="1">
      <c r="A23946" s="4"/>
    </row>
    <row r="23947" spans="1:1" hidden="1">
      <c r="A23947" s="4"/>
    </row>
    <row r="23948" spans="1:1" hidden="1">
      <c r="A23948" s="4"/>
    </row>
    <row r="23949" spans="1:1" hidden="1">
      <c r="A23949" s="4"/>
    </row>
    <row r="23950" spans="1:1" hidden="1">
      <c r="A23950" s="4"/>
    </row>
    <row r="23951" spans="1:1" hidden="1">
      <c r="A23951" s="4"/>
    </row>
    <row r="23952" spans="1:1" hidden="1">
      <c r="A23952" s="4"/>
    </row>
    <row r="23953" spans="1:1" hidden="1">
      <c r="A23953" s="4"/>
    </row>
    <row r="23954" spans="1:1" hidden="1">
      <c r="A23954" s="4"/>
    </row>
    <row r="23955" spans="1:1" hidden="1">
      <c r="A23955" s="4"/>
    </row>
    <row r="23956" spans="1:1" hidden="1">
      <c r="A23956" s="4"/>
    </row>
    <row r="23957" spans="1:1" hidden="1">
      <c r="A23957" s="4"/>
    </row>
    <row r="23958" spans="1:1" hidden="1">
      <c r="A23958" s="4"/>
    </row>
    <row r="23959" spans="1:1" hidden="1">
      <c r="A23959" s="4"/>
    </row>
    <row r="23960" spans="1:1" hidden="1">
      <c r="A23960" s="4"/>
    </row>
    <row r="23961" spans="1:1" hidden="1">
      <c r="A23961" s="4"/>
    </row>
    <row r="23962" spans="1:1" hidden="1">
      <c r="A23962" s="4"/>
    </row>
    <row r="23963" spans="1:1" hidden="1">
      <c r="A23963" s="4"/>
    </row>
    <row r="23964" spans="1:1" hidden="1">
      <c r="A23964" s="4"/>
    </row>
    <row r="23965" spans="1:1" hidden="1">
      <c r="A23965" s="4"/>
    </row>
    <row r="23966" spans="1:1" hidden="1">
      <c r="A23966" s="4"/>
    </row>
    <row r="23967" spans="1:1" hidden="1">
      <c r="A23967" s="4"/>
    </row>
    <row r="23968" spans="1:1" hidden="1">
      <c r="A23968" s="4"/>
    </row>
    <row r="23969" spans="1:1" hidden="1">
      <c r="A23969" s="4"/>
    </row>
    <row r="23970" spans="1:1" hidden="1">
      <c r="A23970" s="4"/>
    </row>
    <row r="23971" spans="1:1" hidden="1">
      <c r="A23971" s="4"/>
    </row>
    <row r="23972" spans="1:1" hidden="1">
      <c r="A23972" s="4"/>
    </row>
    <row r="23973" spans="1:1" hidden="1">
      <c r="A23973" s="4"/>
    </row>
    <row r="23974" spans="1:1" hidden="1">
      <c r="A23974" s="4"/>
    </row>
    <row r="23975" spans="1:1" hidden="1">
      <c r="A23975" s="4"/>
    </row>
    <row r="23976" spans="1:1" hidden="1">
      <c r="A23976" s="4"/>
    </row>
    <row r="23977" spans="1:1" hidden="1">
      <c r="A23977" s="4"/>
    </row>
    <row r="23978" spans="1:1" hidden="1">
      <c r="A23978" s="4"/>
    </row>
    <row r="23979" spans="1:1" hidden="1">
      <c r="A23979" s="4"/>
    </row>
    <row r="23980" spans="1:1" hidden="1">
      <c r="A23980" s="4"/>
    </row>
    <row r="23981" spans="1:1" hidden="1">
      <c r="A23981" s="4"/>
    </row>
    <row r="23982" spans="1:1" hidden="1">
      <c r="A23982" s="4"/>
    </row>
    <row r="23983" spans="1:1" hidden="1">
      <c r="A23983" s="4"/>
    </row>
    <row r="23984" spans="1:1" hidden="1">
      <c r="A23984" s="4"/>
    </row>
    <row r="23985" spans="1:1" hidden="1">
      <c r="A23985" s="4"/>
    </row>
    <row r="23986" spans="1:1" hidden="1">
      <c r="A23986" s="4"/>
    </row>
    <row r="23987" spans="1:1" hidden="1">
      <c r="A23987" s="4"/>
    </row>
    <row r="23988" spans="1:1" hidden="1">
      <c r="A23988" s="4"/>
    </row>
    <row r="23989" spans="1:1" hidden="1">
      <c r="A23989" s="4"/>
    </row>
    <row r="23990" spans="1:1" hidden="1">
      <c r="A23990" s="4"/>
    </row>
    <row r="23991" spans="1:1" hidden="1">
      <c r="A23991" s="4"/>
    </row>
    <row r="23992" spans="1:1" hidden="1">
      <c r="A23992" s="4"/>
    </row>
    <row r="23993" spans="1:1" hidden="1">
      <c r="A23993" s="4"/>
    </row>
    <row r="23994" spans="1:1" hidden="1">
      <c r="A23994" s="4"/>
    </row>
    <row r="23995" spans="1:1" hidden="1">
      <c r="A23995" s="4"/>
    </row>
    <row r="23996" spans="1:1" hidden="1">
      <c r="A23996" s="4"/>
    </row>
    <row r="23997" spans="1:1" hidden="1">
      <c r="A23997" s="4"/>
    </row>
    <row r="23998" spans="1:1" hidden="1">
      <c r="A23998" s="4"/>
    </row>
    <row r="23999" spans="1:1" hidden="1">
      <c r="A23999" s="4"/>
    </row>
    <row r="24000" spans="1:1" hidden="1">
      <c r="A24000" s="4"/>
    </row>
    <row r="24001" spans="1:1" hidden="1">
      <c r="A24001" s="4"/>
    </row>
    <row r="24002" spans="1:1" hidden="1">
      <c r="A24002" s="4"/>
    </row>
    <row r="24003" spans="1:1" hidden="1">
      <c r="A24003" s="4"/>
    </row>
    <row r="24004" spans="1:1" hidden="1">
      <c r="A24004" s="4"/>
    </row>
    <row r="24005" spans="1:1" hidden="1">
      <c r="A24005" s="4"/>
    </row>
    <row r="24006" spans="1:1" hidden="1">
      <c r="A24006" s="4"/>
    </row>
    <row r="24007" spans="1:1" hidden="1">
      <c r="A24007" s="4"/>
    </row>
    <row r="24008" spans="1:1" hidden="1">
      <c r="A24008" s="4"/>
    </row>
    <row r="24009" spans="1:1" hidden="1">
      <c r="A24009" s="4"/>
    </row>
    <row r="24010" spans="1:1" hidden="1">
      <c r="A24010" s="4"/>
    </row>
    <row r="24011" spans="1:1" hidden="1">
      <c r="A24011" s="4"/>
    </row>
    <row r="24012" spans="1:1" hidden="1">
      <c r="A24012" s="4"/>
    </row>
    <row r="24013" spans="1:1" hidden="1">
      <c r="A24013" s="4"/>
    </row>
    <row r="24014" spans="1:1" hidden="1">
      <c r="A24014" s="4"/>
    </row>
    <row r="24015" spans="1:1" hidden="1">
      <c r="A24015" s="4"/>
    </row>
    <row r="24016" spans="1:1" hidden="1">
      <c r="A24016" s="4"/>
    </row>
    <row r="24017" spans="1:1" hidden="1">
      <c r="A24017" s="4"/>
    </row>
    <row r="24018" spans="1:1" hidden="1">
      <c r="A24018" s="4"/>
    </row>
    <row r="24019" spans="1:1" hidden="1">
      <c r="A24019" s="4"/>
    </row>
    <row r="24020" spans="1:1" hidden="1">
      <c r="A24020" s="4"/>
    </row>
    <row r="24021" spans="1:1" hidden="1">
      <c r="A24021" s="4"/>
    </row>
    <row r="24022" spans="1:1" hidden="1">
      <c r="A24022" s="4"/>
    </row>
    <row r="24023" spans="1:1" hidden="1">
      <c r="A24023" s="4"/>
    </row>
    <row r="24024" spans="1:1" hidden="1">
      <c r="A24024" s="4"/>
    </row>
    <row r="24025" spans="1:1" hidden="1">
      <c r="A24025" s="4"/>
    </row>
    <row r="24026" spans="1:1" hidden="1">
      <c r="A24026" s="4"/>
    </row>
    <row r="24027" spans="1:1" hidden="1">
      <c r="A24027" s="4"/>
    </row>
    <row r="24028" spans="1:1" hidden="1">
      <c r="A24028" s="4"/>
    </row>
    <row r="24029" spans="1:1" hidden="1">
      <c r="A24029" s="4"/>
    </row>
    <row r="24030" spans="1:1" hidden="1">
      <c r="A24030" s="4"/>
    </row>
    <row r="24031" spans="1:1" hidden="1">
      <c r="A24031" s="4"/>
    </row>
    <row r="24032" spans="1:1" hidden="1">
      <c r="A24032" s="4"/>
    </row>
    <row r="24033" spans="1:1" hidden="1">
      <c r="A24033" s="4"/>
    </row>
    <row r="24034" spans="1:1" hidden="1">
      <c r="A24034" s="4"/>
    </row>
    <row r="24035" spans="1:1" hidden="1">
      <c r="A24035" s="4"/>
    </row>
    <row r="24036" spans="1:1" hidden="1">
      <c r="A24036" s="4"/>
    </row>
    <row r="24037" spans="1:1" hidden="1">
      <c r="A24037" s="4"/>
    </row>
    <row r="24038" spans="1:1" hidden="1">
      <c r="A24038" s="4"/>
    </row>
    <row r="24039" spans="1:1" hidden="1">
      <c r="A24039" s="4"/>
    </row>
    <row r="24040" spans="1:1" hidden="1">
      <c r="A24040" s="4"/>
    </row>
    <row r="24041" spans="1:1" hidden="1">
      <c r="A24041" s="4"/>
    </row>
    <row r="24042" spans="1:1" hidden="1">
      <c r="A24042" s="4"/>
    </row>
    <row r="24043" spans="1:1" hidden="1">
      <c r="A24043" s="4"/>
    </row>
    <row r="24044" spans="1:1" hidden="1">
      <c r="A24044" s="4"/>
    </row>
    <row r="24045" spans="1:1" hidden="1">
      <c r="A24045" s="4"/>
    </row>
    <row r="24046" spans="1:1" hidden="1">
      <c r="A24046" s="4"/>
    </row>
    <row r="24047" spans="1:1" hidden="1">
      <c r="A24047" s="4"/>
    </row>
    <row r="24048" spans="1:1" hidden="1">
      <c r="A24048" s="4"/>
    </row>
    <row r="24049" spans="1:1" hidden="1">
      <c r="A24049" s="4"/>
    </row>
    <row r="24050" spans="1:1" hidden="1">
      <c r="A24050" s="4"/>
    </row>
    <row r="24051" spans="1:1" hidden="1">
      <c r="A24051" s="4"/>
    </row>
    <row r="24052" spans="1:1" hidden="1">
      <c r="A24052" s="4"/>
    </row>
    <row r="24053" spans="1:1" hidden="1">
      <c r="A24053" s="4"/>
    </row>
    <row r="24054" spans="1:1" hidden="1">
      <c r="A24054" s="4"/>
    </row>
    <row r="24055" spans="1:1" hidden="1">
      <c r="A24055" s="4"/>
    </row>
    <row r="24056" spans="1:1" hidden="1">
      <c r="A24056" s="4"/>
    </row>
    <row r="24057" spans="1:1" hidden="1">
      <c r="A24057" s="4"/>
    </row>
    <row r="24058" spans="1:1" hidden="1">
      <c r="A24058" s="4"/>
    </row>
    <row r="24059" spans="1:1" hidden="1">
      <c r="A24059" s="4"/>
    </row>
    <row r="24060" spans="1:1" hidden="1">
      <c r="A24060" s="4"/>
    </row>
    <row r="24061" spans="1:1" hidden="1">
      <c r="A24061" s="4"/>
    </row>
    <row r="24062" spans="1:1" hidden="1">
      <c r="A24062" s="4"/>
    </row>
    <row r="24063" spans="1:1" hidden="1">
      <c r="A24063" s="4"/>
    </row>
    <row r="24064" spans="1:1" hidden="1">
      <c r="A24064" s="4"/>
    </row>
    <row r="24065" spans="1:1" hidden="1">
      <c r="A24065" s="4"/>
    </row>
    <row r="24066" spans="1:1" hidden="1">
      <c r="A24066" s="4"/>
    </row>
    <row r="24067" spans="1:1" hidden="1">
      <c r="A24067" s="4"/>
    </row>
    <row r="24068" spans="1:1" hidden="1">
      <c r="A24068" s="4"/>
    </row>
    <row r="24069" spans="1:1" hidden="1">
      <c r="A24069" s="4"/>
    </row>
    <row r="24070" spans="1:1" hidden="1">
      <c r="A24070" s="4"/>
    </row>
    <row r="24071" spans="1:1" hidden="1">
      <c r="A24071" s="4"/>
    </row>
    <row r="24072" spans="1:1" hidden="1">
      <c r="A24072" s="4"/>
    </row>
    <row r="24073" spans="1:1" hidden="1">
      <c r="A24073" s="4"/>
    </row>
    <row r="24074" spans="1:1" hidden="1">
      <c r="A24074" s="4"/>
    </row>
    <row r="24075" spans="1:1" hidden="1">
      <c r="A24075" s="4"/>
    </row>
    <row r="24076" spans="1:1" hidden="1">
      <c r="A24076" s="4"/>
    </row>
    <row r="24077" spans="1:1" hidden="1">
      <c r="A24077" s="4"/>
    </row>
    <row r="24078" spans="1:1" hidden="1">
      <c r="A24078" s="4"/>
    </row>
    <row r="24079" spans="1:1" hidden="1">
      <c r="A24079" s="4"/>
    </row>
    <row r="24080" spans="1:1" hidden="1">
      <c r="A24080" s="4"/>
    </row>
    <row r="24081" spans="1:1" hidden="1">
      <c r="A24081" s="4"/>
    </row>
    <row r="24082" spans="1:1" hidden="1">
      <c r="A24082" s="4"/>
    </row>
    <row r="24083" spans="1:1" hidden="1">
      <c r="A24083" s="4"/>
    </row>
    <row r="24084" spans="1:1" hidden="1">
      <c r="A24084" s="4"/>
    </row>
    <row r="24085" spans="1:1" hidden="1">
      <c r="A24085" s="4"/>
    </row>
    <row r="24086" spans="1:1" hidden="1">
      <c r="A24086" s="4"/>
    </row>
    <row r="24087" spans="1:1" hidden="1">
      <c r="A24087" s="4"/>
    </row>
    <row r="24088" spans="1:1" hidden="1">
      <c r="A24088" s="4"/>
    </row>
    <row r="24089" spans="1:1" hidden="1">
      <c r="A24089" s="4"/>
    </row>
    <row r="24090" spans="1:1" hidden="1">
      <c r="A24090" s="4"/>
    </row>
    <row r="24091" spans="1:1" hidden="1">
      <c r="A24091" s="4"/>
    </row>
    <row r="24092" spans="1:1" hidden="1">
      <c r="A24092" s="4"/>
    </row>
    <row r="24093" spans="1:1" hidden="1">
      <c r="A24093" s="4"/>
    </row>
    <row r="24094" spans="1:1" hidden="1">
      <c r="A24094" s="4"/>
    </row>
    <row r="24095" spans="1:1" hidden="1">
      <c r="A24095" s="4"/>
    </row>
    <row r="24096" spans="1:1" hidden="1">
      <c r="A24096" s="4"/>
    </row>
    <row r="24097" spans="1:1" hidden="1">
      <c r="A24097" s="4"/>
    </row>
    <row r="24098" spans="1:1" hidden="1">
      <c r="A24098" s="4"/>
    </row>
    <row r="24099" spans="1:1" hidden="1">
      <c r="A24099" s="4"/>
    </row>
    <row r="24100" spans="1:1" hidden="1">
      <c r="A24100" s="4"/>
    </row>
    <row r="24101" spans="1:1" hidden="1">
      <c r="A24101" s="4"/>
    </row>
    <row r="24102" spans="1:1" hidden="1">
      <c r="A24102" s="4"/>
    </row>
    <row r="24103" spans="1:1" hidden="1">
      <c r="A24103" s="4"/>
    </row>
    <row r="24104" spans="1:1" hidden="1">
      <c r="A24104" s="4"/>
    </row>
    <row r="24105" spans="1:1" hidden="1">
      <c r="A24105" s="4"/>
    </row>
    <row r="24106" spans="1:1" hidden="1">
      <c r="A24106" s="4"/>
    </row>
    <row r="24107" spans="1:1" hidden="1">
      <c r="A24107" s="4"/>
    </row>
    <row r="24108" spans="1:1" hidden="1">
      <c r="A24108" s="4"/>
    </row>
    <row r="24109" spans="1:1" hidden="1">
      <c r="A24109" s="4"/>
    </row>
    <row r="24110" spans="1:1" hidden="1">
      <c r="A24110" s="4"/>
    </row>
    <row r="24111" spans="1:1" hidden="1">
      <c r="A24111" s="4"/>
    </row>
    <row r="24112" spans="1:1" hidden="1">
      <c r="A24112" s="4"/>
    </row>
    <row r="24113" spans="1:1" hidden="1">
      <c r="A24113" s="4"/>
    </row>
    <row r="24114" spans="1:1" hidden="1">
      <c r="A24114" s="4"/>
    </row>
    <row r="24115" spans="1:1" hidden="1">
      <c r="A24115" s="4"/>
    </row>
    <row r="24116" spans="1:1" hidden="1">
      <c r="A24116" s="4"/>
    </row>
    <row r="24117" spans="1:1" hidden="1">
      <c r="A24117" s="4"/>
    </row>
    <row r="24118" spans="1:1" hidden="1">
      <c r="A24118" s="4"/>
    </row>
    <row r="24119" spans="1:1" hidden="1">
      <c r="A24119" s="4"/>
    </row>
    <row r="24120" spans="1:1" hidden="1">
      <c r="A24120" s="4"/>
    </row>
    <row r="24121" spans="1:1" hidden="1">
      <c r="A24121" s="4"/>
    </row>
    <row r="24122" spans="1:1" hidden="1">
      <c r="A24122" s="4"/>
    </row>
    <row r="24123" spans="1:1" hidden="1">
      <c r="A24123" s="4"/>
    </row>
    <row r="24124" spans="1:1" hidden="1">
      <c r="A24124" s="4"/>
    </row>
    <row r="24125" spans="1:1" hidden="1">
      <c r="A24125" s="4"/>
    </row>
    <row r="24126" spans="1:1" hidden="1">
      <c r="A24126" s="4"/>
    </row>
    <row r="24127" spans="1:1" hidden="1">
      <c r="A24127" s="4"/>
    </row>
    <row r="24128" spans="1:1" hidden="1">
      <c r="A24128" s="4"/>
    </row>
    <row r="24129" spans="1:1" hidden="1">
      <c r="A24129" s="4"/>
    </row>
    <row r="24130" spans="1:1" hidden="1">
      <c r="A24130" s="4"/>
    </row>
    <row r="24131" spans="1:1" hidden="1">
      <c r="A24131" s="4"/>
    </row>
    <row r="24132" spans="1:1" hidden="1">
      <c r="A24132" s="4"/>
    </row>
    <row r="24133" spans="1:1" hidden="1">
      <c r="A24133" s="4"/>
    </row>
    <row r="24134" spans="1:1" hidden="1">
      <c r="A24134" s="4"/>
    </row>
    <row r="24135" spans="1:1" hidden="1">
      <c r="A24135" s="4"/>
    </row>
    <row r="24136" spans="1:1" hidden="1">
      <c r="A24136" s="4"/>
    </row>
    <row r="24137" spans="1:1" hidden="1">
      <c r="A24137" s="4"/>
    </row>
    <row r="24138" spans="1:1" hidden="1">
      <c r="A24138" s="4"/>
    </row>
    <row r="24139" spans="1:1" hidden="1">
      <c r="A24139" s="4"/>
    </row>
    <row r="24140" spans="1:1" hidden="1">
      <c r="A24140" s="4"/>
    </row>
    <row r="24141" spans="1:1" hidden="1">
      <c r="A24141" s="4"/>
    </row>
    <row r="24142" spans="1:1" hidden="1">
      <c r="A24142" s="4"/>
    </row>
    <row r="24143" spans="1:1" hidden="1">
      <c r="A24143" s="4"/>
    </row>
    <row r="24144" spans="1:1" hidden="1">
      <c r="A24144" s="4"/>
    </row>
    <row r="24145" spans="1:1" hidden="1">
      <c r="A24145" s="4"/>
    </row>
    <row r="24146" spans="1:1" hidden="1">
      <c r="A24146" s="4"/>
    </row>
    <row r="24147" spans="1:1" hidden="1">
      <c r="A24147" s="4"/>
    </row>
    <row r="24148" spans="1:1" hidden="1">
      <c r="A24148" s="4"/>
    </row>
    <row r="24149" spans="1:1" hidden="1">
      <c r="A24149" s="4"/>
    </row>
    <row r="24150" spans="1:1" hidden="1">
      <c r="A24150" s="4"/>
    </row>
    <row r="24151" spans="1:1" hidden="1">
      <c r="A24151" s="4"/>
    </row>
    <row r="24152" spans="1:1" hidden="1">
      <c r="A24152" s="4"/>
    </row>
    <row r="24153" spans="1:1" hidden="1">
      <c r="A24153" s="4"/>
    </row>
    <row r="24154" spans="1:1" hidden="1">
      <c r="A24154" s="4"/>
    </row>
    <row r="24155" spans="1:1" hidden="1">
      <c r="A24155" s="4"/>
    </row>
    <row r="24156" spans="1:1" hidden="1">
      <c r="A24156" s="4"/>
    </row>
    <row r="24157" spans="1:1" hidden="1">
      <c r="A24157" s="4"/>
    </row>
    <row r="24158" spans="1:1" hidden="1">
      <c r="A24158" s="4"/>
    </row>
    <row r="24159" spans="1:1" hidden="1">
      <c r="A24159" s="4"/>
    </row>
    <row r="24160" spans="1:1" hidden="1">
      <c r="A24160" s="4"/>
    </row>
    <row r="24161" spans="1:1" hidden="1">
      <c r="A24161" s="4"/>
    </row>
    <row r="24162" spans="1:1" hidden="1">
      <c r="A24162" s="4"/>
    </row>
    <row r="24163" spans="1:1" hidden="1">
      <c r="A24163" s="4"/>
    </row>
    <row r="24164" spans="1:1" hidden="1">
      <c r="A24164" s="4"/>
    </row>
    <row r="24165" spans="1:1" hidden="1">
      <c r="A24165" s="4"/>
    </row>
    <row r="24166" spans="1:1" hidden="1">
      <c r="A24166" s="4"/>
    </row>
    <row r="24167" spans="1:1" hidden="1">
      <c r="A24167" s="4"/>
    </row>
    <row r="24168" spans="1:1" hidden="1">
      <c r="A24168" s="4"/>
    </row>
    <row r="24169" spans="1:1" hidden="1">
      <c r="A24169" s="4"/>
    </row>
    <row r="24170" spans="1:1" hidden="1">
      <c r="A24170" s="4"/>
    </row>
    <row r="24171" spans="1:1" hidden="1">
      <c r="A24171" s="4"/>
    </row>
    <row r="24172" spans="1:1" hidden="1">
      <c r="A24172" s="4"/>
    </row>
    <row r="24173" spans="1:1" hidden="1">
      <c r="A24173" s="4"/>
    </row>
    <row r="24174" spans="1:1" hidden="1">
      <c r="A24174" s="4"/>
    </row>
    <row r="24175" spans="1:1" hidden="1">
      <c r="A24175" s="4"/>
    </row>
    <row r="24176" spans="1:1" hidden="1">
      <c r="A24176" s="4"/>
    </row>
    <row r="24177" spans="1:1" hidden="1">
      <c r="A24177" s="4"/>
    </row>
    <row r="24178" spans="1:1" hidden="1">
      <c r="A24178" s="4"/>
    </row>
    <row r="24179" spans="1:1" hidden="1">
      <c r="A24179" s="4"/>
    </row>
    <row r="24180" spans="1:1" hidden="1">
      <c r="A24180" s="4"/>
    </row>
    <row r="24181" spans="1:1" hidden="1">
      <c r="A24181" s="4"/>
    </row>
    <row r="24182" spans="1:1" hidden="1">
      <c r="A24182" s="4"/>
    </row>
    <row r="24183" spans="1:1" hidden="1">
      <c r="A24183" s="4"/>
    </row>
    <row r="24184" spans="1:1" hidden="1">
      <c r="A24184" s="4"/>
    </row>
    <row r="24185" spans="1:1" hidden="1">
      <c r="A24185" s="4"/>
    </row>
    <row r="24186" spans="1:1" hidden="1">
      <c r="A24186" s="4"/>
    </row>
    <row r="24187" spans="1:1" hidden="1">
      <c r="A24187" s="4"/>
    </row>
    <row r="24188" spans="1:1" hidden="1">
      <c r="A24188" s="4"/>
    </row>
    <row r="24189" spans="1:1" hidden="1">
      <c r="A24189" s="4"/>
    </row>
    <row r="24190" spans="1:1" hidden="1">
      <c r="A24190" s="4"/>
    </row>
    <row r="24191" spans="1:1" hidden="1">
      <c r="A24191" s="4"/>
    </row>
    <row r="24192" spans="1:1" hidden="1">
      <c r="A24192" s="4"/>
    </row>
    <row r="24193" spans="1:1" hidden="1">
      <c r="A24193" s="4"/>
    </row>
    <row r="24194" spans="1:1" hidden="1">
      <c r="A24194" s="4"/>
    </row>
    <row r="24195" spans="1:1" hidden="1">
      <c r="A24195" s="4"/>
    </row>
    <row r="24196" spans="1:1" hidden="1">
      <c r="A24196" s="4"/>
    </row>
    <row r="24197" spans="1:1" hidden="1">
      <c r="A24197" s="4"/>
    </row>
    <row r="24198" spans="1:1" hidden="1">
      <c r="A24198" s="4"/>
    </row>
    <row r="24199" spans="1:1" hidden="1">
      <c r="A24199" s="4"/>
    </row>
    <row r="24200" spans="1:1" hidden="1">
      <c r="A24200" s="4"/>
    </row>
    <row r="24201" spans="1:1" hidden="1">
      <c r="A24201" s="4"/>
    </row>
    <row r="24202" spans="1:1" hidden="1">
      <c r="A24202" s="4"/>
    </row>
    <row r="24203" spans="1:1" hidden="1">
      <c r="A24203" s="4"/>
    </row>
    <row r="24204" spans="1:1" hidden="1">
      <c r="A24204" s="4"/>
    </row>
    <row r="24205" spans="1:1" hidden="1">
      <c r="A24205" s="4"/>
    </row>
    <row r="24206" spans="1:1" hidden="1">
      <c r="A24206" s="4"/>
    </row>
    <row r="24207" spans="1:1" hidden="1">
      <c r="A24207" s="4"/>
    </row>
    <row r="24208" spans="1:1" hidden="1">
      <c r="A24208" s="4"/>
    </row>
    <row r="24209" spans="1:1" hidden="1">
      <c r="A24209" s="4"/>
    </row>
    <row r="24210" spans="1:1" hidden="1">
      <c r="A24210" s="4"/>
    </row>
    <row r="24211" spans="1:1" hidden="1">
      <c r="A24211" s="4"/>
    </row>
    <row r="24212" spans="1:1" hidden="1">
      <c r="A24212" s="4"/>
    </row>
    <row r="24213" spans="1:1" hidden="1">
      <c r="A24213" s="4"/>
    </row>
    <row r="24214" spans="1:1" hidden="1">
      <c r="A24214" s="4"/>
    </row>
    <row r="24215" spans="1:1" hidden="1">
      <c r="A24215" s="4"/>
    </row>
    <row r="24216" spans="1:1" hidden="1">
      <c r="A24216" s="4"/>
    </row>
    <row r="24217" spans="1:1" hidden="1">
      <c r="A24217" s="4"/>
    </row>
    <row r="24218" spans="1:1" hidden="1">
      <c r="A24218" s="4"/>
    </row>
    <row r="24219" spans="1:1" hidden="1">
      <c r="A24219" s="4"/>
    </row>
    <row r="24220" spans="1:1" hidden="1">
      <c r="A24220" s="4"/>
    </row>
    <row r="24221" spans="1:1" hidden="1">
      <c r="A24221" s="4"/>
    </row>
    <row r="24222" spans="1:1" hidden="1">
      <c r="A24222" s="4"/>
    </row>
    <row r="24223" spans="1:1" hidden="1">
      <c r="A24223" s="4"/>
    </row>
    <row r="24224" spans="1:1" hidden="1">
      <c r="A24224" s="4"/>
    </row>
    <row r="24225" spans="1:1" hidden="1">
      <c r="A24225" s="4"/>
    </row>
    <row r="24226" spans="1:1" hidden="1">
      <c r="A24226" s="4"/>
    </row>
    <row r="24227" spans="1:1" hidden="1">
      <c r="A24227" s="4"/>
    </row>
    <row r="24228" spans="1:1" hidden="1">
      <c r="A24228" s="4"/>
    </row>
    <row r="24229" spans="1:1" hidden="1">
      <c r="A24229" s="4"/>
    </row>
    <row r="24230" spans="1:1" hidden="1">
      <c r="A24230" s="4"/>
    </row>
    <row r="24231" spans="1:1" hidden="1">
      <c r="A24231" s="4"/>
    </row>
    <row r="24232" spans="1:1" hidden="1">
      <c r="A24232" s="4"/>
    </row>
    <row r="24233" spans="1:1" hidden="1">
      <c r="A24233" s="4"/>
    </row>
    <row r="24234" spans="1:1" hidden="1">
      <c r="A24234" s="4"/>
    </row>
    <row r="24235" spans="1:1" hidden="1">
      <c r="A24235" s="4"/>
    </row>
    <row r="24236" spans="1:1" hidden="1">
      <c r="A24236" s="4"/>
    </row>
    <row r="24237" spans="1:1" hidden="1">
      <c r="A24237" s="4"/>
    </row>
    <row r="24238" spans="1:1" hidden="1">
      <c r="A24238" s="4"/>
    </row>
    <row r="24239" spans="1:1" hidden="1">
      <c r="A24239" s="4"/>
    </row>
    <row r="24240" spans="1:1" hidden="1">
      <c r="A24240" s="4"/>
    </row>
    <row r="24241" spans="1:1" hidden="1">
      <c r="A24241" s="4"/>
    </row>
    <row r="24242" spans="1:1" hidden="1">
      <c r="A24242" s="4"/>
    </row>
    <row r="24243" spans="1:1" hidden="1">
      <c r="A24243" s="4"/>
    </row>
    <row r="24244" spans="1:1" hidden="1">
      <c r="A24244" s="4"/>
    </row>
    <row r="24245" spans="1:1" hidden="1">
      <c r="A24245" s="4"/>
    </row>
    <row r="24246" spans="1:1" hidden="1">
      <c r="A24246" s="4"/>
    </row>
    <row r="24247" spans="1:1" hidden="1">
      <c r="A24247" s="4"/>
    </row>
    <row r="24248" spans="1:1" hidden="1">
      <c r="A24248" s="4"/>
    </row>
    <row r="24249" spans="1:1" hidden="1">
      <c r="A24249" s="4"/>
    </row>
    <row r="24250" spans="1:1" hidden="1">
      <c r="A24250" s="4"/>
    </row>
    <row r="24251" spans="1:1" hidden="1">
      <c r="A24251" s="4"/>
    </row>
    <row r="24252" spans="1:1" hidden="1">
      <c r="A24252" s="4"/>
    </row>
    <row r="24253" spans="1:1" hidden="1">
      <c r="A24253" s="4"/>
    </row>
    <row r="24254" spans="1:1" hidden="1">
      <c r="A24254" s="4"/>
    </row>
    <row r="24255" spans="1:1" hidden="1">
      <c r="A24255" s="4"/>
    </row>
    <row r="24256" spans="1:1" hidden="1">
      <c r="A24256" s="4"/>
    </row>
    <row r="24257" spans="1:1" hidden="1">
      <c r="A24257" s="4"/>
    </row>
    <row r="24258" spans="1:1" hidden="1">
      <c r="A24258" s="4"/>
    </row>
    <row r="24259" spans="1:1" hidden="1">
      <c r="A24259" s="4"/>
    </row>
    <row r="24260" spans="1:1" hidden="1">
      <c r="A24260" s="4"/>
    </row>
    <row r="24261" spans="1:1" hidden="1">
      <c r="A24261" s="4"/>
    </row>
    <row r="24262" spans="1:1" hidden="1">
      <c r="A24262" s="4"/>
    </row>
    <row r="24263" spans="1:1" hidden="1">
      <c r="A24263" s="4"/>
    </row>
    <row r="24264" spans="1:1" hidden="1">
      <c r="A24264" s="4"/>
    </row>
    <row r="24265" spans="1:1" hidden="1">
      <c r="A24265" s="4"/>
    </row>
    <row r="24266" spans="1:1" hidden="1">
      <c r="A24266" s="4"/>
    </row>
    <row r="24267" spans="1:1" hidden="1">
      <c r="A24267" s="4"/>
    </row>
    <row r="24268" spans="1:1" hidden="1">
      <c r="A24268" s="4"/>
    </row>
    <row r="24269" spans="1:1" hidden="1">
      <c r="A24269" s="4"/>
    </row>
    <row r="24270" spans="1:1" hidden="1">
      <c r="A24270" s="4"/>
    </row>
    <row r="24271" spans="1:1" hidden="1">
      <c r="A24271" s="4"/>
    </row>
    <row r="24272" spans="1:1" hidden="1">
      <c r="A24272" s="4"/>
    </row>
    <row r="24273" spans="1:1" hidden="1">
      <c r="A24273" s="4"/>
    </row>
    <row r="24274" spans="1:1" hidden="1">
      <c r="A24274" s="4"/>
    </row>
    <row r="24275" spans="1:1" hidden="1">
      <c r="A24275" s="4"/>
    </row>
    <row r="24276" spans="1:1" hidden="1">
      <c r="A24276" s="4"/>
    </row>
    <row r="24277" spans="1:1" hidden="1">
      <c r="A24277" s="4"/>
    </row>
    <row r="24278" spans="1:1" hidden="1">
      <c r="A24278" s="4"/>
    </row>
    <row r="24279" spans="1:1" hidden="1">
      <c r="A24279" s="4"/>
    </row>
    <row r="24280" spans="1:1" hidden="1">
      <c r="A24280" s="4"/>
    </row>
    <row r="24281" spans="1:1" hidden="1">
      <c r="A24281" s="4"/>
    </row>
    <row r="24282" spans="1:1" hidden="1">
      <c r="A24282" s="4"/>
    </row>
    <row r="24283" spans="1:1" hidden="1">
      <c r="A24283" s="4"/>
    </row>
    <row r="24284" spans="1:1" hidden="1">
      <c r="A24284" s="4"/>
    </row>
    <row r="24285" spans="1:1" hidden="1">
      <c r="A24285" s="4"/>
    </row>
    <row r="24286" spans="1:1" hidden="1">
      <c r="A24286" s="4"/>
    </row>
    <row r="24287" spans="1:1" hidden="1">
      <c r="A24287" s="4"/>
    </row>
    <row r="24288" spans="1:1" hidden="1">
      <c r="A24288" s="4"/>
    </row>
    <row r="24289" spans="1:1" hidden="1">
      <c r="A24289" s="4"/>
    </row>
    <row r="24290" spans="1:1" hidden="1">
      <c r="A24290" s="4"/>
    </row>
    <row r="24291" spans="1:1" hidden="1">
      <c r="A24291" s="4"/>
    </row>
    <row r="24292" spans="1:1" hidden="1">
      <c r="A24292" s="4"/>
    </row>
    <row r="24293" spans="1:1" hidden="1">
      <c r="A24293" s="4"/>
    </row>
    <row r="24294" spans="1:1" hidden="1">
      <c r="A24294" s="4"/>
    </row>
    <row r="24295" spans="1:1" hidden="1">
      <c r="A24295" s="4"/>
    </row>
    <row r="24296" spans="1:1" hidden="1">
      <c r="A24296" s="4"/>
    </row>
    <row r="24297" spans="1:1" hidden="1">
      <c r="A24297" s="4"/>
    </row>
    <row r="24298" spans="1:1" hidden="1">
      <c r="A24298" s="4"/>
    </row>
    <row r="24299" spans="1:1" hidden="1">
      <c r="A24299" s="4"/>
    </row>
    <row r="24300" spans="1:1" hidden="1">
      <c r="A24300" s="4"/>
    </row>
    <row r="24301" spans="1:1" hidden="1">
      <c r="A24301" s="4"/>
    </row>
    <row r="24302" spans="1:1" hidden="1">
      <c r="A24302" s="4"/>
    </row>
    <row r="24303" spans="1:1" hidden="1">
      <c r="A24303" s="4"/>
    </row>
    <row r="24304" spans="1:1" hidden="1">
      <c r="A24304" s="4"/>
    </row>
    <row r="24305" spans="1:1" hidden="1">
      <c r="A24305" s="4"/>
    </row>
    <row r="24306" spans="1:1" hidden="1">
      <c r="A24306" s="4"/>
    </row>
    <row r="24307" spans="1:1" hidden="1">
      <c r="A24307" s="4"/>
    </row>
    <row r="24308" spans="1:1" hidden="1">
      <c r="A24308" s="4"/>
    </row>
    <row r="24309" spans="1:1" hidden="1">
      <c r="A24309" s="4"/>
    </row>
    <row r="24310" spans="1:1" hidden="1">
      <c r="A24310" s="4"/>
    </row>
    <row r="24311" spans="1:1" hidden="1">
      <c r="A24311" s="4"/>
    </row>
    <row r="24312" spans="1:1" hidden="1">
      <c r="A24312" s="4"/>
    </row>
    <row r="24313" spans="1:1" hidden="1">
      <c r="A24313" s="4"/>
    </row>
    <row r="24314" spans="1:1" hidden="1">
      <c r="A24314" s="4"/>
    </row>
    <row r="24315" spans="1:1" hidden="1">
      <c r="A24315" s="4"/>
    </row>
    <row r="24316" spans="1:1" hidden="1">
      <c r="A24316" s="4"/>
    </row>
    <row r="24317" spans="1:1" hidden="1">
      <c r="A24317" s="4"/>
    </row>
    <row r="24318" spans="1:1" hidden="1">
      <c r="A24318" s="4"/>
    </row>
    <row r="24319" spans="1:1" hidden="1">
      <c r="A24319" s="4"/>
    </row>
    <row r="24320" spans="1:1" hidden="1">
      <c r="A24320" s="4"/>
    </row>
    <row r="24321" spans="1:1" hidden="1">
      <c r="A24321" s="4"/>
    </row>
    <row r="24322" spans="1:1" hidden="1">
      <c r="A24322" s="4"/>
    </row>
    <row r="24323" spans="1:1" hidden="1">
      <c r="A24323" s="4"/>
    </row>
    <row r="24324" spans="1:1" hidden="1">
      <c r="A24324" s="4"/>
    </row>
    <row r="24325" spans="1:1" hidden="1">
      <c r="A24325" s="4"/>
    </row>
    <row r="24326" spans="1:1" hidden="1">
      <c r="A24326" s="4"/>
    </row>
    <row r="24327" spans="1:1" hidden="1">
      <c r="A24327" s="4"/>
    </row>
    <row r="24328" spans="1:1" hidden="1">
      <c r="A24328" s="4"/>
    </row>
    <row r="24329" spans="1:1" hidden="1">
      <c r="A24329" s="4"/>
    </row>
    <row r="24330" spans="1:1" hidden="1">
      <c r="A24330" s="4"/>
    </row>
    <row r="24331" spans="1:1" hidden="1">
      <c r="A24331" s="4"/>
    </row>
    <row r="24332" spans="1:1" hidden="1">
      <c r="A24332" s="4"/>
    </row>
    <row r="24333" spans="1:1" hidden="1">
      <c r="A24333" s="4"/>
    </row>
    <row r="24334" spans="1:1" hidden="1">
      <c r="A24334" s="4"/>
    </row>
    <row r="24335" spans="1:1" hidden="1">
      <c r="A24335" s="4"/>
    </row>
    <row r="24336" spans="1:1" hidden="1">
      <c r="A24336" s="4"/>
    </row>
    <row r="24337" spans="1:1" hidden="1">
      <c r="A24337" s="4"/>
    </row>
    <row r="24338" spans="1:1" hidden="1">
      <c r="A24338" s="4"/>
    </row>
    <row r="24339" spans="1:1" hidden="1">
      <c r="A24339" s="4"/>
    </row>
    <row r="24340" spans="1:1" hidden="1">
      <c r="A24340" s="4"/>
    </row>
    <row r="24341" spans="1:1" hidden="1">
      <c r="A24341" s="4"/>
    </row>
    <row r="24342" spans="1:1" hidden="1">
      <c r="A24342" s="4"/>
    </row>
    <row r="24343" spans="1:1" hidden="1">
      <c r="A24343" s="4"/>
    </row>
    <row r="24344" spans="1:1" hidden="1">
      <c r="A24344" s="4"/>
    </row>
    <row r="24345" spans="1:1" hidden="1">
      <c r="A24345" s="4"/>
    </row>
    <row r="24346" spans="1:1" hidden="1">
      <c r="A24346" s="4"/>
    </row>
    <row r="24347" spans="1:1" hidden="1">
      <c r="A24347" s="4"/>
    </row>
    <row r="24348" spans="1:1" hidden="1">
      <c r="A24348" s="4"/>
    </row>
    <row r="24349" spans="1:1" hidden="1">
      <c r="A24349" s="4"/>
    </row>
    <row r="24350" spans="1:1" hidden="1">
      <c r="A24350" s="4"/>
    </row>
    <row r="24351" spans="1:1" hidden="1">
      <c r="A24351" s="4"/>
    </row>
    <row r="24352" spans="1:1" hidden="1">
      <c r="A24352" s="4"/>
    </row>
    <row r="24353" spans="1:1" hidden="1">
      <c r="A24353" s="4"/>
    </row>
    <row r="24354" spans="1:1" hidden="1">
      <c r="A24354" s="4"/>
    </row>
    <row r="24355" spans="1:1" hidden="1">
      <c r="A24355" s="4"/>
    </row>
    <row r="24356" spans="1:1" hidden="1">
      <c r="A24356" s="4"/>
    </row>
    <row r="24357" spans="1:1" hidden="1">
      <c r="A24357" s="4"/>
    </row>
    <row r="24358" spans="1:1" hidden="1">
      <c r="A24358" s="4"/>
    </row>
    <row r="24359" spans="1:1" hidden="1">
      <c r="A24359" s="4"/>
    </row>
    <row r="24360" spans="1:1" hidden="1">
      <c r="A24360" s="4"/>
    </row>
    <row r="24361" spans="1:1" hidden="1">
      <c r="A24361" s="4"/>
    </row>
    <row r="24362" spans="1:1" hidden="1">
      <c r="A24362" s="4"/>
    </row>
    <row r="24363" spans="1:1" hidden="1">
      <c r="A24363" s="4"/>
    </row>
    <row r="24364" spans="1:1" hidden="1">
      <c r="A24364" s="4"/>
    </row>
    <row r="24365" spans="1:1" hidden="1">
      <c r="A24365" s="4"/>
    </row>
    <row r="24366" spans="1:1" hidden="1">
      <c r="A24366" s="4"/>
    </row>
    <row r="24367" spans="1:1" hidden="1">
      <c r="A24367" s="4"/>
    </row>
    <row r="24368" spans="1:1" hidden="1">
      <c r="A24368" s="4"/>
    </row>
    <row r="24369" spans="1:1" hidden="1">
      <c r="A24369" s="4"/>
    </row>
    <row r="24370" spans="1:1" hidden="1">
      <c r="A24370" s="4"/>
    </row>
    <row r="24371" spans="1:1" hidden="1">
      <c r="A24371" s="4"/>
    </row>
    <row r="24372" spans="1:1" hidden="1">
      <c r="A24372" s="4"/>
    </row>
    <row r="24373" spans="1:1" hidden="1">
      <c r="A24373" s="4"/>
    </row>
    <row r="24374" spans="1:1" hidden="1">
      <c r="A24374" s="4"/>
    </row>
    <row r="24375" spans="1:1" hidden="1">
      <c r="A24375" s="4"/>
    </row>
    <row r="24376" spans="1:1" hidden="1">
      <c r="A24376" s="4"/>
    </row>
    <row r="24377" spans="1:1" hidden="1">
      <c r="A24377" s="4"/>
    </row>
    <row r="24378" spans="1:1" hidden="1">
      <c r="A24378" s="4"/>
    </row>
    <row r="24379" spans="1:1" hidden="1">
      <c r="A24379" s="4"/>
    </row>
    <row r="24380" spans="1:1" hidden="1">
      <c r="A24380" s="4"/>
    </row>
    <row r="24381" spans="1:1" hidden="1">
      <c r="A24381" s="4"/>
    </row>
    <row r="24382" spans="1:1" hidden="1">
      <c r="A24382" s="4"/>
    </row>
    <row r="24383" spans="1:1" hidden="1">
      <c r="A24383" s="4"/>
    </row>
    <row r="24384" spans="1:1" hidden="1">
      <c r="A24384" s="4"/>
    </row>
    <row r="24385" spans="1:1" hidden="1">
      <c r="A24385" s="4"/>
    </row>
    <row r="24386" spans="1:1" hidden="1">
      <c r="A24386" s="4"/>
    </row>
    <row r="24387" spans="1:1" hidden="1">
      <c r="A24387" s="4"/>
    </row>
    <row r="24388" spans="1:1" hidden="1">
      <c r="A24388" s="4"/>
    </row>
    <row r="24389" spans="1:1" hidden="1">
      <c r="A24389" s="4"/>
    </row>
    <row r="24390" spans="1:1" hidden="1">
      <c r="A24390" s="4"/>
    </row>
    <row r="24391" spans="1:1" hidden="1">
      <c r="A24391" s="4"/>
    </row>
    <row r="24392" spans="1:1" hidden="1">
      <c r="A24392" s="4"/>
    </row>
    <row r="24393" spans="1:1" hidden="1">
      <c r="A24393" s="4"/>
    </row>
    <row r="24394" spans="1:1" hidden="1">
      <c r="A24394" s="4"/>
    </row>
    <row r="24395" spans="1:1" hidden="1">
      <c r="A24395" s="4"/>
    </row>
    <row r="24396" spans="1:1" hidden="1">
      <c r="A24396" s="4"/>
    </row>
    <row r="24397" spans="1:1" hidden="1">
      <c r="A24397" s="4"/>
    </row>
    <row r="24398" spans="1:1" hidden="1">
      <c r="A24398" s="4"/>
    </row>
    <row r="24399" spans="1:1" hidden="1">
      <c r="A24399" s="4"/>
    </row>
    <row r="24400" spans="1:1" hidden="1">
      <c r="A24400" s="4"/>
    </row>
    <row r="24401" spans="1:1" hidden="1">
      <c r="A24401" s="4"/>
    </row>
    <row r="24402" spans="1:1" hidden="1">
      <c r="A24402" s="4"/>
    </row>
    <row r="24403" spans="1:1" hidden="1">
      <c r="A24403" s="4"/>
    </row>
    <row r="24404" spans="1:1" hidden="1">
      <c r="A24404" s="4"/>
    </row>
    <row r="24405" spans="1:1" hidden="1">
      <c r="A24405" s="4"/>
    </row>
    <row r="24406" spans="1:1" hidden="1">
      <c r="A24406" s="4"/>
    </row>
    <row r="24407" spans="1:1" hidden="1">
      <c r="A24407" s="4"/>
    </row>
    <row r="24408" spans="1:1" hidden="1">
      <c r="A24408" s="4"/>
    </row>
    <row r="24409" spans="1:1" hidden="1">
      <c r="A24409" s="4"/>
    </row>
    <row r="24410" spans="1:1" hidden="1">
      <c r="A24410" s="4"/>
    </row>
    <row r="24411" spans="1:1" hidden="1">
      <c r="A24411" s="4"/>
    </row>
    <row r="24412" spans="1:1" hidden="1">
      <c r="A24412" s="4"/>
    </row>
    <row r="24413" spans="1:1" hidden="1">
      <c r="A24413" s="4"/>
    </row>
    <row r="24414" spans="1:1" hidden="1">
      <c r="A24414" s="4"/>
    </row>
    <row r="24415" spans="1:1" hidden="1">
      <c r="A24415" s="4"/>
    </row>
    <row r="24416" spans="1:1" hidden="1">
      <c r="A24416" s="4"/>
    </row>
    <row r="24417" spans="1:1" hidden="1">
      <c r="A24417" s="4"/>
    </row>
    <row r="24418" spans="1:1" hidden="1">
      <c r="A24418" s="4"/>
    </row>
    <row r="24419" spans="1:1" hidden="1">
      <c r="A24419" s="4"/>
    </row>
    <row r="24420" spans="1:1" hidden="1">
      <c r="A24420" s="4"/>
    </row>
    <row r="24421" spans="1:1" hidden="1">
      <c r="A24421" s="4"/>
    </row>
    <row r="24422" spans="1:1" hidden="1">
      <c r="A24422" s="4"/>
    </row>
    <row r="24423" spans="1:1" hidden="1">
      <c r="A24423" s="4"/>
    </row>
    <row r="24424" spans="1:1" hidden="1">
      <c r="A24424" s="4"/>
    </row>
    <row r="24425" spans="1:1" hidden="1">
      <c r="A24425" s="4"/>
    </row>
    <row r="24426" spans="1:1" hidden="1">
      <c r="A24426" s="4"/>
    </row>
    <row r="24427" spans="1:1" hidden="1">
      <c r="A24427" s="4"/>
    </row>
    <row r="24428" spans="1:1" hidden="1">
      <c r="A24428" s="4"/>
    </row>
    <row r="24429" spans="1:1" hidden="1">
      <c r="A24429" s="4"/>
    </row>
    <row r="24430" spans="1:1" hidden="1">
      <c r="A24430" s="4"/>
    </row>
    <row r="24431" spans="1:1" hidden="1">
      <c r="A24431" s="4"/>
    </row>
    <row r="24432" spans="1:1" hidden="1">
      <c r="A24432" s="4"/>
    </row>
    <row r="24433" spans="1:1" hidden="1">
      <c r="A24433" s="4"/>
    </row>
    <row r="24434" spans="1:1" hidden="1">
      <c r="A24434" s="4"/>
    </row>
    <row r="24435" spans="1:1" hidden="1">
      <c r="A24435" s="4"/>
    </row>
    <row r="24436" spans="1:1" hidden="1">
      <c r="A24436" s="4"/>
    </row>
    <row r="24437" spans="1:1" hidden="1">
      <c r="A24437" s="4"/>
    </row>
    <row r="24438" spans="1:1" hidden="1">
      <c r="A24438" s="4"/>
    </row>
    <row r="24439" spans="1:1" hidden="1">
      <c r="A24439" s="4"/>
    </row>
    <row r="24440" spans="1:1" hidden="1">
      <c r="A24440" s="4"/>
    </row>
    <row r="24441" spans="1:1" hidden="1">
      <c r="A24441" s="4"/>
    </row>
    <row r="24442" spans="1:1" hidden="1">
      <c r="A24442" s="4"/>
    </row>
    <row r="24443" spans="1:1" hidden="1">
      <c r="A24443" s="4"/>
    </row>
    <row r="24444" spans="1:1" hidden="1">
      <c r="A24444" s="4"/>
    </row>
    <row r="24445" spans="1:1" hidden="1">
      <c r="A24445" s="4"/>
    </row>
    <row r="24446" spans="1:1" hidden="1">
      <c r="A24446" s="4"/>
    </row>
    <row r="24447" spans="1:1" hidden="1">
      <c r="A24447" s="4"/>
    </row>
    <row r="24448" spans="1:1" hidden="1">
      <c r="A24448" s="4"/>
    </row>
    <row r="24449" spans="1:1" hidden="1">
      <c r="A24449" s="4"/>
    </row>
    <row r="24450" spans="1:1" hidden="1">
      <c r="A24450" s="4"/>
    </row>
    <row r="24451" spans="1:1" hidden="1">
      <c r="A24451" s="4"/>
    </row>
    <row r="24452" spans="1:1" hidden="1">
      <c r="A24452" s="4"/>
    </row>
    <row r="24453" spans="1:1" hidden="1">
      <c r="A24453" s="4"/>
    </row>
    <row r="24454" spans="1:1" hidden="1">
      <c r="A24454" s="4"/>
    </row>
    <row r="24455" spans="1:1" hidden="1">
      <c r="A24455" s="4"/>
    </row>
    <row r="24456" spans="1:1" hidden="1">
      <c r="A24456" s="4"/>
    </row>
    <row r="24457" spans="1:1" hidden="1">
      <c r="A24457" s="4"/>
    </row>
    <row r="24458" spans="1:1" hidden="1">
      <c r="A24458" s="4"/>
    </row>
    <row r="24459" spans="1:1" hidden="1">
      <c r="A24459" s="4"/>
    </row>
    <row r="24460" spans="1:1" hidden="1">
      <c r="A24460" s="4"/>
    </row>
    <row r="24461" spans="1:1" hidden="1">
      <c r="A24461" s="4"/>
    </row>
    <row r="24462" spans="1:1" hidden="1">
      <c r="A24462" s="4"/>
    </row>
    <row r="24463" spans="1:1" hidden="1">
      <c r="A24463" s="4"/>
    </row>
    <row r="24464" spans="1:1" hidden="1">
      <c r="A24464" s="4"/>
    </row>
    <row r="24465" spans="1:1" hidden="1">
      <c r="A24465" s="4"/>
    </row>
    <row r="24466" spans="1:1" hidden="1">
      <c r="A24466" s="4"/>
    </row>
    <row r="24467" spans="1:1" hidden="1">
      <c r="A24467" s="4"/>
    </row>
    <row r="24468" spans="1:1" hidden="1">
      <c r="A24468" s="4"/>
    </row>
    <row r="24469" spans="1:1" hidden="1">
      <c r="A24469" s="4"/>
    </row>
    <row r="24470" spans="1:1" hidden="1">
      <c r="A24470" s="4"/>
    </row>
    <row r="24471" spans="1:1" hidden="1">
      <c r="A24471" s="4"/>
    </row>
    <row r="24472" spans="1:1" hidden="1">
      <c r="A24472" s="4"/>
    </row>
    <row r="24473" spans="1:1" hidden="1">
      <c r="A24473" s="4"/>
    </row>
    <row r="24474" spans="1:1" hidden="1">
      <c r="A24474" s="4"/>
    </row>
    <row r="24475" spans="1:1" hidden="1">
      <c r="A24475" s="4"/>
    </row>
    <row r="24476" spans="1:1" hidden="1">
      <c r="A24476" s="4"/>
    </row>
    <row r="24477" spans="1:1" hidden="1">
      <c r="A24477" s="4"/>
    </row>
    <row r="24478" spans="1:1" hidden="1">
      <c r="A24478" s="4"/>
    </row>
    <row r="24479" spans="1:1" hidden="1">
      <c r="A24479" s="4"/>
    </row>
    <row r="24480" spans="1:1" hidden="1">
      <c r="A24480" s="4"/>
    </row>
    <row r="24481" spans="1:1" hidden="1">
      <c r="A24481" s="4"/>
    </row>
    <row r="24482" spans="1:1" hidden="1">
      <c r="A24482" s="4"/>
    </row>
    <row r="24483" spans="1:1" hidden="1">
      <c r="A24483" s="4"/>
    </row>
    <row r="24484" spans="1:1" hidden="1">
      <c r="A24484" s="4"/>
    </row>
    <row r="24485" spans="1:1" hidden="1">
      <c r="A24485" s="4"/>
    </row>
    <row r="24486" spans="1:1" hidden="1">
      <c r="A24486" s="4"/>
    </row>
    <row r="24487" spans="1:1" hidden="1">
      <c r="A24487" s="4"/>
    </row>
    <row r="24488" spans="1:1" hidden="1">
      <c r="A24488" s="4"/>
    </row>
    <row r="24489" spans="1:1" hidden="1">
      <c r="A24489" s="4"/>
    </row>
    <row r="24490" spans="1:1" hidden="1">
      <c r="A24490" s="4"/>
    </row>
    <row r="24491" spans="1:1" hidden="1">
      <c r="A24491" s="4"/>
    </row>
    <row r="24492" spans="1:1" hidden="1">
      <c r="A24492" s="4"/>
    </row>
    <row r="24493" spans="1:1" hidden="1">
      <c r="A24493" s="4"/>
    </row>
    <row r="24494" spans="1:1" hidden="1">
      <c r="A24494" s="4"/>
    </row>
    <row r="24495" spans="1:1" hidden="1">
      <c r="A24495" s="4"/>
    </row>
    <row r="24496" spans="1:1" hidden="1">
      <c r="A24496" s="4"/>
    </row>
    <row r="24497" spans="1:1" hidden="1">
      <c r="A24497" s="4"/>
    </row>
    <row r="24498" spans="1:1" hidden="1">
      <c r="A24498" s="4"/>
    </row>
    <row r="24499" spans="1:1" hidden="1">
      <c r="A24499" s="4"/>
    </row>
    <row r="24500" spans="1:1" hidden="1">
      <c r="A24500" s="4"/>
    </row>
    <row r="24501" spans="1:1" hidden="1">
      <c r="A24501" s="4"/>
    </row>
    <row r="24502" spans="1:1" hidden="1">
      <c r="A24502" s="4"/>
    </row>
    <row r="24503" spans="1:1" hidden="1">
      <c r="A24503" s="4"/>
    </row>
    <row r="24504" spans="1:1" hidden="1">
      <c r="A24504" s="4"/>
    </row>
    <row r="24505" spans="1:1" hidden="1">
      <c r="A24505" s="4"/>
    </row>
    <row r="24506" spans="1:1" hidden="1">
      <c r="A24506" s="4"/>
    </row>
    <row r="24507" spans="1:1" hidden="1">
      <c r="A24507" s="4"/>
    </row>
    <row r="24508" spans="1:1" hidden="1">
      <c r="A24508" s="4"/>
    </row>
    <row r="24509" spans="1:1" hidden="1">
      <c r="A24509" s="4"/>
    </row>
    <row r="24510" spans="1:1" hidden="1">
      <c r="A24510" s="4"/>
    </row>
    <row r="24511" spans="1:1" hidden="1">
      <c r="A24511" s="4"/>
    </row>
    <row r="24512" spans="1:1" hidden="1">
      <c r="A24512" s="4"/>
    </row>
    <row r="24513" spans="1:1" hidden="1">
      <c r="A24513" s="4"/>
    </row>
    <row r="24514" spans="1:1" hidden="1">
      <c r="A24514" s="4"/>
    </row>
    <row r="24515" spans="1:1" hidden="1">
      <c r="A24515" s="4"/>
    </row>
    <row r="24516" spans="1:1" hidden="1">
      <c r="A24516" s="4"/>
    </row>
    <row r="24517" spans="1:1" hidden="1">
      <c r="A24517" s="4"/>
    </row>
    <row r="24518" spans="1:1" hidden="1">
      <c r="A24518" s="4"/>
    </row>
    <row r="24519" spans="1:1" hidden="1">
      <c r="A24519" s="4"/>
    </row>
    <row r="24520" spans="1:1" hidden="1">
      <c r="A24520" s="4"/>
    </row>
    <row r="24521" spans="1:1" hidden="1">
      <c r="A24521" s="4"/>
    </row>
    <row r="24522" spans="1:1" hidden="1">
      <c r="A24522" s="4"/>
    </row>
    <row r="24523" spans="1:1" hidden="1">
      <c r="A24523" s="4"/>
    </row>
    <row r="24524" spans="1:1" hidden="1">
      <c r="A24524" s="4"/>
    </row>
    <row r="24525" spans="1:1" hidden="1">
      <c r="A24525" s="4"/>
    </row>
    <row r="24526" spans="1:1" hidden="1">
      <c r="A24526" s="4"/>
    </row>
    <row r="24527" spans="1:1" hidden="1">
      <c r="A24527" s="4"/>
    </row>
    <row r="24528" spans="1:1" hidden="1">
      <c r="A24528" s="4"/>
    </row>
    <row r="24529" spans="1:1" hidden="1">
      <c r="A24529" s="4"/>
    </row>
    <row r="24530" spans="1:1" hidden="1">
      <c r="A24530" s="4"/>
    </row>
    <row r="24531" spans="1:1" hidden="1">
      <c r="A24531" s="4"/>
    </row>
    <row r="24532" spans="1:1" hidden="1">
      <c r="A24532" s="4"/>
    </row>
    <row r="24533" spans="1:1" hidden="1">
      <c r="A24533" s="4"/>
    </row>
    <row r="24534" spans="1:1" hidden="1">
      <c r="A24534" s="4"/>
    </row>
    <row r="24535" spans="1:1" hidden="1">
      <c r="A24535" s="4"/>
    </row>
    <row r="24536" spans="1:1" hidden="1">
      <c r="A24536" s="4"/>
    </row>
    <row r="24537" spans="1:1" hidden="1">
      <c r="A24537" s="4"/>
    </row>
    <row r="24538" spans="1:1" hidden="1">
      <c r="A24538" s="4"/>
    </row>
    <row r="24539" spans="1:1" hidden="1">
      <c r="A24539" s="4"/>
    </row>
    <row r="24540" spans="1:1" hidden="1">
      <c r="A24540" s="4"/>
    </row>
    <row r="24541" spans="1:1" hidden="1">
      <c r="A24541" s="4"/>
    </row>
    <row r="24542" spans="1:1" hidden="1">
      <c r="A24542" s="4"/>
    </row>
    <row r="24543" spans="1:1" hidden="1">
      <c r="A24543" s="4"/>
    </row>
    <row r="24544" spans="1:1" hidden="1">
      <c r="A24544" s="4"/>
    </row>
    <row r="24545" spans="1:1" hidden="1">
      <c r="A24545" s="4"/>
    </row>
    <row r="24546" spans="1:1" hidden="1">
      <c r="A24546" s="4"/>
    </row>
    <row r="24547" spans="1:1" hidden="1">
      <c r="A24547" s="4"/>
    </row>
    <row r="24548" spans="1:1" hidden="1">
      <c r="A24548" s="4"/>
    </row>
    <row r="24549" spans="1:1" hidden="1">
      <c r="A24549" s="4"/>
    </row>
    <row r="24550" spans="1:1" hidden="1">
      <c r="A24550" s="4"/>
    </row>
    <row r="24551" spans="1:1" hidden="1">
      <c r="A24551" s="4"/>
    </row>
    <row r="24552" spans="1:1" hidden="1">
      <c r="A24552" s="4"/>
    </row>
    <row r="24553" spans="1:1" hidden="1">
      <c r="A24553" s="4"/>
    </row>
    <row r="24554" spans="1:1" hidden="1">
      <c r="A24554" s="4"/>
    </row>
    <row r="24555" spans="1:1" hidden="1">
      <c r="A24555" s="4"/>
    </row>
    <row r="24556" spans="1:1" hidden="1">
      <c r="A24556" s="4"/>
    </row>
    <row r="24557" spans="1:1" hidden="1">
      <c r="A24557" s="4"/>
    </row>
    <row r="24558" spans="1:1" hidden="1">
      <c r="A24558" s="4"/>
    </row>
    <row r="24559" spans="1:1" hidden="1">
      <c r="A24559" s="4"/>
    </row>
    <row r="24560" spans="1:1" hidden="1">
      <c r="A24560" s="4"/>
    </row>
    <row r="24561" spans="1:1" hidden="1">
      <c r="A24561" s="4"/>
    </row>
    <row r="24562" spans="1:1" hidden="1">
      <c r="A24562" s="4"/>
    </row>
    <row r="24563" spans="1:1" hidden="1">
      <c r="A24563" s="4"/>
    </row>
    <row r="24564" spans="1:1" hidden="1">
      <c r="A24564" s="4"/>
    </row>
    <row r="24565" spans="1:1" hidden="1">
      <c r="A24565" s="4"/>
    </row>
    <row r="24566" spans="1:1" hidden="1">
      <c r="A24566" s="4"/>
    </row>
    <row r="24567" spans="1:1" hidden="1">
      <c r="A24567" s="4"/>
    </row>
    <row r="24568" spans="1:1" hidden="1">
      <c r="A24568" s="4"/>
    </row>
    <row r="24569" spans="1:1" hidden="1">
      <c r="A24569" s="4"/>
    </row>
    <row r="24570" spans="1:1" hidden="1">
      <c r="A24570" s="4"/>
    </row>
    <row r="24571" spans="1:1" hidden="1">
      <c r="A24571" s="4"/>
    </row>
    <row r="24572" spans="1:1" hidden="1">
      <c r="A24572" s="4"/>
    </row>
    <row r="24573" spans="1:1" hidden="1">
      <c r="A24573" s="4"/>
    </row>
    <row r="24574" spans="1:1" hidden="1">
      <c r="A24574" s="4"/>
    </row>
    <row r="24575" spans="1:1" hidden="1">
      <c r="A24575" s="4"/>
    </row>
    <row r="24576" spans="1:1" hidden="1">
      <c r="A24576" s="4"/>
    </row>
    <row r="24577" spans="1:1" hidden="1">
      <c r="A24577" s="4"/>
    </row>
    <row r="24578" spans="1:1" hidden="1">
      <c r="A24578" s="4"/>
    </row>
    <row r="24579" spans="1:1" hidden="1">
      <c r="A24579" s="4"/>
    </row>
    <row r="24580" spans="1:1" hidden="1">
      <c r="A24580" s="4"/>
    </row>
    <row r="24581" spans="1:1" hidden="1">
      <c r="A24581" s="4"/>
    </row>
    <row r="24582" spans="1:1" hidden="1">
      <c r="A24582" s="4"/>
    </row>
    <row r="24583" spans="1:1" hidden="1">
      <c r="A24583" s="4"/>
    </row>
    <row r="24584" spans="1:1" hidden="1">
      <c r="A24584" s="4"/>
    </row>
    <row r="24585" spans="1:1" hidden="1">
      <c r="A24585" s="4"/>
    </row>
    <row r="24586" spans="1:1" hidden="1">
      <c r="A24586" s="4"/>
    </row>
    <row r="24587" spans="1:1" hidden="1">
      <c r="A24587" s="4"/>
    </row>
    <row r="24588" spans="1:1" hidden="1">
      <c r="A24588" s="4"/>
    </row>
    <row r="24589" spans="1:1" hidden="1">
      <c r="A24589" s="4"/>
    </row>
    <row r="24590" spans="1:1" hidden="1">
      <c r="A24590" s="4"/>
    </row>
    <row r="24591" spans="1:1" hidden="1">
      <c r="A24591" s="4"/>
    </row>
    <row r="24592" spans="1:1" hidden="1">
      <c r="A24592" s="4"/>
    </row>
    <row r="24593" spans="1:1" hidden="1">
      <c r="A24593" s="4"/>
    </row>
    <row r="24594" spans="1:1" hidden="1">
      <c r="A24594" s="4"/>
    </row>
    <row r="24595" spans="1:1" hidden="1">
      <c r="A24595" s="4"/>
    </row>
    <row r="24596" spans="1:1" hidden="1">
      <c r="A24596" s="4"/>
    </row>
    <row r="24597" spans="1:1" hidden="1">
      <c r="A24597" s="4"/>
    </row>
    <row r="24598" spans="1:1" hidden="1">
      <c r="A24598" s="4"/>
    </row>
    <row r="24599" spans="1:1" hidden="1">
      <c r="A24599" s="4"/>
    </row>
    <row r="24600" spans="1:1" hidden="1">
      <c r="A24600" s="4"/>
    </row>
    <row r="24601" spans="1:1" hidden="1">
      <c r="A24601" s="4"/>
    </row>
    <row r="24602" spans="1:1" hidden="1">
      <c r="A24602" s="4"/>
    </row>
    <row r="24603" spans="1:1" hidden="1">
      <c r="A24603" s="4"/>
    </row>
    <row r="24604" spans="1:1" hidden="1">
      <c r="A24604" s="4"/>
    </row>
    <row r="24605" spans="1:1" hidden="1">
      <c r="A24605" s="4"/>
    </row>
    <row r="24606" spans="1:1" hidden="1">
      <c r="A24606" s="4"/>
    </row>
    <row r="24607" spans="1:1" hidden="1">
      <c r="A24607" s="4"/>
    </row>
    <row r="24608" spans="1:1" hidden="1">
      <c r="A24608" s="4"/>
    </row>
    <row r="24609" spans="1:1" hidden="1">
      <c r="A24609" s="4"/>
    </row>
    <row r="24610" spans="1:1" hidden="1">
      <c r="A24610" s="4"/>
    </row>
    <row r="24611" spans="1:1" hidden="1">
      <c r="A24611" s="4"/>
    </row>
    <row r="24612" spans="1:1" hidden="1">
      <c r="A24612" s="4"/>
    </row>
    <row r="24613" spans="1:1" hidden="1">
      <c r="A24613" s="4"/>
    </row>
    <row r="24614" spans="1:1" hidden="1">
      <c r="A24614" s="4"/>
    </row>
    <row r="24615" spans="1:1" hidden="1">
      <c r="A24615" s="4"/>
    </row>
    <row r="24616" spans="1:1" hidden="1">
      <c r="A24616" s="4"/>
    </row>
    <row r="24617" spans="1:1" hidden="1">
      <c r="A24617" s="4"/>
    </row>
    <row r="24618" spans="1:1" hidden="1">
      <c r="A24618" s="4"/>
    </row>
    <row r="24619" spans="1:1" hidden="1">
      <c r="A24619" s="4"/>
    </row>
    <row r="24620" spans="1:1" hidden="1">
      <c r="A24620" s="4"/>
    </row>
    <row r="24621" spans="1:1" hidden="1">
      <c r="A24621" s="4"/>
    </row>
    <row r="24622" spans="1:1" hidden="1">
      <c r="A24622" s="4"/>
    </row>
    <row r="24623" spans="1:1" hidden="1">
      <c r="A24623" s="4"/>
    </row>
    <row r="24624" spans="1:1" hidden="1">
      <c r="A24624" s="4"/>
    </row>
    <row r="24625" spans="1:1" hidden="1">
      <c r="A24625" s="4"/>
    </row>
    <row r="24626" spans="1:1" hidden="1">
      <c r="A24626" s="4"/>
    </row>
    <row r="24627" spans="1:1" hidden="1">
      <c r="A24627" s="4"/>
    </row>
    <row r="24628" spans="1:1" hidden="1">
      <c r="A24628" s="4"/>
    </row>
    <row r="24629" spans="1:1" hidden="1">
      <c r="A24629" s="4"/>
    </row>
    <row r="24630" spans="1:1" hidden="1">
      <c r="A24630" s="4"/>
    </row>
    <row r="24631" spans="1:1" hidden="1">
      <c r="A24631" s="4"/>
    </row>
    <row r="24632" spans="1:1" hidden="1">
      <c r="A24632" s="4"/>
    </row>
    <row r="24633" spans="1:1" hidden="1">
      <c r="A24633" s="4"/>
    </row>
    <row r="24634" spans="1:1" hidden="1">
      <c r="A24634" s="4"/>
    </row>
    <row r="24635" spans="1:1" hidden="1">
      <c r="A24635" s="4"/>
    </row>
    <row r="24636" spans="1:1" hidden="1">
      <c r="A24636" s="4"/>
    </row>
    <row r="24637" spans="1:1" hidden="1">
      <c r="A24637" s="4"/>
    </row>
    <row r="24638" spans="1:1" hidden="1">
      <c r="A24638" s="4"/>
    </row>
    <row r="24639" spans="1:1" hidden="1">
      <c r="A24639" s="4"/>
    </row>
    <row r="24640" spans="1:1" hidden="1">
      <c r="A24640" s="4"/>
    </row>
    <row r="24641" spans="1:1" hidden="1">
      <c r="A24641" s="4"/>
    </row>
    <row r="24642" spans="1:1" hidden="1">
      <c r="A24642" s="4"/>
    </row>
    <row r="24643" spans="1:1" hidden="1">
      <c r="A24643" s="4"/>
    </row>
    <row r="24644" spans="1:1" hidden="1">
      <c r="A24644" s="4"/>
    </row>
    <row r="24645" spans="1:1" hidden="1">
      <c r="A24645" s="4"/>
    </row>
    <row r="24646" spans="1:1" hidden="1">
      <c r="A24646" s="4"/>
    </row>
    <row r="24647" spans="1:1" hidden="1">
      <c r="A24647" s="4"/>
    </row>
    <row r="24648" spans="1:1" hidden="1">
      <c r="A24648" s="4"/>
    </row>
    <row r="24649" spans="1:1" hidden="1">
      <c r="A24649" s="4"/>
    </row>
    <row r="24650" spans="1:1" hidden="1">
      <c r="A24650" s="4"/>
    </row>
    <row r="24651" spans="1:1" hidden="1">
      <c r="A24651" s="4"/>
    </row>
    <row r="24652" spans="1:1" hidden="1">
      <c r="A24652" s="4"/>
    </row>
    <row r="24653" spans="1:1" hidden="1">
      <c r="A24653" s="4"/>
    </row>
    <row r="24654" spans="1:1" hidden="1">
      <c r="A24654" s="4"/>
    </row>
    <row r="24655" spans="1:1" hidden="1">
      <c r="A24655" s="4"/>
    </row>
    <row r="24656" spans="1:1" hidden="1">
      <c r="A24656" s="4"/>
    </row>
    <row r="24657" spans="1:1" hidden="1">
      <c r="A24657" s="4"/>
    </row>
    <row r="24658" spans="1:1" hidden="1">
      <c r="A24658" s="4"/>
    </row>
    <row r="24659" spans="1:1" hidden="1">
      <c r="A24659" s="4"/>
    </row>
    <row r="24660" spans="1:1" hidden="1">
      <c r="A24660" s="4"/>
    </row>
    <row r="24661" spans="1:1" hidden="1">
      <c r="A24661" s="4"/>
    </row>
    <row r="24662" spans="1:1" hidden="1">
      <c r="A24662" s="4"/>
    </row>
    <row r="24663" spans="1:1" hidden="1">
      <c r="A24663" s="4"/>
    </row>
    <row r="24664" spans="1:1" hidden="1">
      <c r="A24664" s="4"/>
    </row>
    <row r="24665" spans="1:1" hidden="1">
      <c r="A24665" s="4"/>
    </row>
    <row r="24666" spans="1:1" hidden="1">
      <c r="A24666" s="4"/>
    </row>
    <row r="24667" spans="1:1" hidden="1">
      <c r="A24667" s="4"/>
    </row>
    <row r="24668" spans="1:1" hidden="1">
      <c r="A24668" s="4"/>
    </row>
    <row r="24669" spans="1:1" hidden="1">
      <c r="A24669" s="4"/>
    </row>
    <row r="24670" spans="1:1" hidden="1">
      <c r="A24670" s="4"/>
    </row>
    <row r="24671" spans="1:1" hidden="1">
      <c r="A24671" s="4"/>
    </row>
    <row r="24672" spans="1:1" hidden="1">
      <c r="A24672" s="4"/>
    </row>
    <row r="24673" spans="1:1" hidden="1">
      <c r="A24673" s="4"/>
    </row>
    <row r="24674" spans="1:1" hidden="1">
      <c r="A24674" s="4"/>
    </row>
    <row r="24675" spans="1:1" hidden="1">
      <c r="A24675" s="4"/>
    </row>
    <row r="24676" spans="1:1" hidden="1">
      <c r="A24676" s="4"/>
    </row>
    <row r="24677" spans="1:1" hidden="1">
      <c r="A24677" s="4"/>
    </row>
    <row r="24678" spans="1:1" hidden="1">
      <c r="A24678" s="4"/>
    </row>
    <row r="24679" spans="1:1" hidden="1">
      <c r="A24679" s="4"/>
    </row>
    <row r="24680" spans="1:1" hidden="1">
      <c r="A24680" s="4"/>
    </row>
    <row r="24681" spans="1:1" hidden="1">
      <c r="A24681" s="4"/>
    </row>
    <row r="24682" spans="1:1" hidden="1">
      <c r="A24682" s="4"/>
    </row>
    <row r="24683" spans="1:1" hidden="1">
      <c r="A24683" s="4"/>
    </row>
    <row r="24684" spans="1:1" hidden="1">
      <c r="A24684" s="4"/>
    </row>
    <row r="24685" spans="1:1" hidden="1">
      <c r="A24685" s="4"/>
    </row>
    <row r="24686" spans="1:1" hidden="1">
      <c r="A24686" s="4"/>
    </row>
    <row r="24687" spans="1:1" hidden="1">
      <c r="A24687" s="4"/>
    </row>
    <row r="24688" spans="1:1" hidden="1">
      <c r="A24688" s="4"/>
    </row>
    <row r="24689" spans="1:1" hidden="1">
      <c r="A24689" s="4"/>
    </row>
    <row r="24690" spans="1:1" hidden="1">
      <c r="A24690" s="4"/>
    </row>
    <row r="24691" spans="1:1" hidden="1">
      <c r="A24691" s="4"/>
    </row>
    <row r="24692" spans="1:1" hidden="1">
      <c r="A24692" s="4"/>
    </row>
    <row r="24693" spans="1:1" hidden="1">
      <c r="A24693" s="4"/>
    </row>
    <row r="24694" spans="1:1" hidden="1">
      <c r="A24694" s="4"/>
    </row>
    <row r="24695" spans="1:1" hidden="1">
      <c r="A24695" s="4"/>
    </row>
    <row r="24696" spans="1:1" hidden="1">
      <c r="A24696" s="4"/>
    </row>
    <row r="24697" spans="1:1" hidden="1">
      <c r="A24697" s="4"/>
    </row>
    <row r="24698" spans="1:1" hidden="1">
      <c r="A24698" s="4"/>
    </row>
    <row r="24699" spans="1:1" hidden="1">
      <c r="A24699" s="4"/>
    </row>
    <row r="24700" spans="1:1" hidden="1">
      <c r="A24700" s="4"/>
    </row>
    <row r="24701" spans="1:1" hidden="1">
      <c r="A24701" s="4"/>
    </row>
    <row r="24702" spans="1:1" hidden="1">
      <c r="A24702" s="4"/>
    </row>
    <row r="24703" spans="1:1" hidden="1">
      <c r="A24703" s="4"/>
    </row>
    <row r="24704" spans="1:1" hidden="1">
      <c r="A24704" s="4"/>
    </row>
    <row r="24705" spans="1:1" hidden="1">
      <c r="A24705" s="4"/>
    </row>
    <row r="24706" spans="1:1" hidden="1">
      <c r="A24706" s="4"/>
    </row>
    <row r="24707" spans="1:1" hidden="1">
      <c r="A24707" s="4"/>
    </row>
    <row r="24708" spans="1:1" hidden="1">
      <c r="A24708" s="4"/>
    </row>
    <row r="24709" spans="1:1" hidden="1">
      <c r="A24709" s="4"/>
    </row>
    <row r="24710" spans="1:1" hidden="1">
      <c r="A24710" s="4"/>
    </row>
    <row r="24711" spans="1:1" hidden="1">
      <c r="A24711" s="4"/>
    </row>
    <row r="24712" spans="1:1" hidden="1">
      <c r="A24712" s="4"/>
    </row>
    <row r="24713" spans="1:1" hidden="1">
      <c r="A24713" s="4"/>
    </row>
    <row r="24714" spans="1:1" hidden="1">
      <c r="A24714" s="4"/>
    </row>
    <row r="24715" spans="1:1" hidden="1">
      <c r="A24715" s="4"/>
    </row>
    <row r="24716" spans="1:1" hidden="1">
      <c r="A24716" s="4"/>
    </row>
    <row r="24717" spans="1:1" hidden="1">
      <c r="A24717" s="4"/>
    </row>
    <row r="24718" spans="1:1" hidden="1">
      <c r="A24718" s="4"/>
    </row>
    <row r="24719" spans="1:1" hidden="1">
      <c r="A24719" s="4"/>
    </row>
    <row r="24720" spans="1:1" hidden="1">
      <c r="A24720" s="4"/>
    </row>
    <row r="24721" spans="1:1" hidden="1">
      <c r="A24721" s="4"/>
    </row>
    <row r="24722" spans="1:1" hidden="1">
      <c r="A24722" s="4"/>
    </row>
    <row r="24723" spans="1:1" hidden="1">
      <c r="A24723" s="4"/>
    </row>
    <row r="24724" spans="1:1" hidden="1">
      <c r="A24724" s="4"/>
    </row>
    <row r="24725" spans="1:1" hidden="1">
      <c r="A24725" s="4"/>
    </row>
    <row r="24726" spans="1:1" hidden="1">
      <c r="A24726" s="4"/>
    </row>
    <row r="24727" spans="1:1" hidden="1">
      <c r="A24727" s="4"/>
    </row>
    <row r="24728" spans="1:1" hidden="1">
      <c r="A24728" s="4"/>
    </row>
    <row r="24729" spans="1:1" hidden="1">
      <c r="A24729" s="4"/>
    </row>
    <row r="24730" spans="1:1" hidden="1">
      <c r="A24730" s="4"/>
    </row>
    <row r="24731" spans="1:1" hidden="1">
      <c r="A24731" s="4"/>
    </row>
    <row r="24732" spans="1:1" hidden="1">
      <c r="A24732" s="4"/>
    </row>
    <row r="24733" spans="1:1" hidden="1">
      <c r="A24733" s="4"/>
    </row>
    <row r="24734" spans="1:1" hidden="1">
      <c r="A24734" s="4"/>
    </row>
    <row r="24735" spans="1:1" hidden="1">
      <c r="A24735" s="4"/>
    </row>
    <row r="24736" spans="1:1" hidden="1">
      <c r="A24736" s="4"/>
    </row>
    <row r="24737" spans="1:1" hidden="1">
      <c r="A24737" s="4"/>
    </row>
    <row r="24738" spans="1:1" hidden="1">
      <c r="A24738" s="4"/>
    </row>
    <row r="24739" spans="1:1" hidden="1">
      <c r="A24739" s="4"/>
    </row>
    <row r="24740" spans="1:1" hidden="1">
      <c r="A24740" s="4"/>
    </row>
    <row r="24741" spans="1:1" hidden="1">
      <c r="A24741" s="4"/>
    </row>
    <row r="24742" spans="1:1" hidden="1">
      <c r="A24742" s="4"/>
    </row>
    <row r="24743" spans="1:1" hidden="1">
      <c r="A24743" s="4"/>
    </row>
    <row r="24744" spans="1:1" hidden="1">
      <c r="A24744" s="4"/>
    </row>
    <row r="24745" spans="1:1" hidden="1">
      <c r="A24745" s="4"/>
    </row>
    <row r="24746" spans="1:1" hidden="1">
      <c r="A24746" s="4"/>
    </row>
    <row r="24747" spans="1:1" hidden="1">
      <c r="A24747" s="4"/>
    </row>
    <row r="24748" spans="1:1" hidden="1">
      <c r="A24748" s="4"/>
    </row>
    <row r="24749" spans="1:1" hidden="1">
      <c r="A24749" s="4"/>
    </row>
    <row r="24750" spans="1:1" hidden="1">
      <c r="A24750" s="4"/>
    </row>
    <row r="24751" spans="1:1" hidden="1">
      <c r="A24751" s="4"/>
    </row>
    <row r="24752" spans="1:1" hidden="1">
      <c r="A24752" s="4"/>
    </row>
    <row r="24753" spans="1:1" hidden="1">
      <c r="A24753" s="4"/>
    </row>
    <row r="24754" spans="1:1" hidden="1">
      <c r="A24754" s="4"/>
    </row>
    <row r="24755" spans="1:1" hidden="1">
      <c r="A24755" s="4"/>
    </row>
    <row r="24756" spans="1:1" hidden="1">
      <c r="A24756" s="4"/>
    </row>
    <row r="24757" spans="1:1" hidden="1">
      <c r="A24757" s="4"/>
    </row>
    <row r="24758" spans="1:1" hidden="1">
      <c r="A24758" s="4"/>
    </row>
    <row r="24759" spans="1:1" hidden="1">
      <c r="A24759" s="4"/>
    </row>
    <row r="24760" spans="1:1" hidden="1">
      <c r="A24760" s="4"/>
    </row>
    <row r="24761" spans="1:1" hidden="1">
      <c r="A24761" s="4"/>
    </row>
    <row r="24762" spans="1:1" hidden="1">
      <c r="A24762" s="4"/>
    </row>
    <row r="24763" spans="1:1" hidden="1">
      <c r="A24763" s="4"/>
    </row>
    <row r="24764" spans="1:1" hidden="1">
      <c r="A24764" s="4"/>
    </row>
    <row r="24765" spans="1:1" hidden="1">
      <c r="A24765" s="4"/>
    </row>
    <row r="24766" spans="1:1" hidden="1">
      <c r="A24766" s="4"/>
    </row>
    <row r="24767" spans="1:1" hidden="1">
      <c r="A24767" s="4"/>
    </row>
    <row r="24768" spans="1:1" hidden="1">
      <c r="A24768" s="4"/>
    </row>
    <row r="24769" spans="1:1" hidden="1">
      <c r="A24769" s="4"/>
    </row>
    <row r="24770" spans="1:1" hidden="1">
      <c r="A24770" s="4"/>
    </row>
    <row r="24771" spans="1:1" hidden="1">
      <c r="A24771" s="4"/>
    </row>
    <row r="24772" spans="1:1" hidden="1">
      <c r="A24772" s="4"/>
    </row>
    <row r="24773" spans="1:1" hidden="1">
      <c r="A24773" s="4"/>
    </row>
    <row r="24774" spans="1:1" hidden="1">
      <c r="A24774" s="4"/>
    </row>
    <row r="24775" spans="1:1" hidden="1">
      <c r="A24775" s="4"/>
    </row>
    <row r="24776" spans="1:1" hidden="1">
      <c r="A24776" s="4"/>
    </row>
    <row r="24777" spans="1:1" hidden="1">
      <c r="A24777" s="4"/>
    </row>
    <row r="24778" spans="1:1" hidden="1">
      <c r="A24778" s="4"/>
    </row>
    <row r="24779" spans="1:1" hidden="1">
      <c r="A24779" s="4"/>
    </row>
    <row r="24780" spans="1:1" hidden="1">
      <c r="A24780" s="4"/>
    </row>
    <row r="24781" spans="1:1" hidden="1">
      <c r="A24781" s="4"/>
    </row>
    <row r="24782" spans="1:1" hidden="1">
      <c r="A24782" s="4"/>
    </row>
    <row r="24783" spans="1:1" hidden="1">
      <c r="A24783" s="4"/>
    </row>
    <row r="24784" spans="1:1" hidden="1">
      <c r="A24784" s="4"/>
    </row>
    <row r="24785" spans="1:1" hidden="1">
      <c r="A24785" s="4"/>
    </row>
    <row r="24786" spans="1:1" hidden="1">
      <c r="A24786" s="4"/>
    </row>
    <row r="24787" spans="1:1" hidden="1">
      <c r="A24787" s="4"/>
    </row>
    <row r="24788" spans="1:1" hidden="1">
      <c r="A24788" s="4"/>
    </row>
    <row r="24789" spans="1:1" hidden="1">
      <c r="A24789" s="4"/>
    </row>
    <row r="24790" spans="1:1" hidden="1">
      <c r="A24790" s="4"/>
    </row>
    <row r="24791" spans="1:1" hidden="1">
      <c r="A24791" s="4"/>
    </row>
    <row r="24792" spans="1:1" hidden="1">
      <c r="A24792" s="4"/>
    </row>
    <row r="24793" spans="1:1" hidden="1">
      <c r="A24793" s="4"/>
    </row>
    <row r="24794" spans="1:1" hidden="1">
      <c r="A24794" s="4"/>
    </row>
    <row r="24795" spans="1:1" hidden="1">
      <c r="A24795" s="4"/>
    </row>
    <row r="24796" spans="1:1" hidden="1">
      <c r="A24796" s="4"/>
    </row>
    <row r="24797" spans="1:1" hidden="1">
      <c r="A24797" s="4"/>
    </row>
    <row r="24798" spans="1:1" hidden="1">
      <c r="A24798" s="4"/>
    </row>
    <row r="24799" spans="1:1" hidden="1">
      <c r="A24799" s="4"/>
    </row>
    <row r="24800" spans="1:1" hidden="1">
      <c r="A24800" s="4"/>
    </row>
    <row r="24801" spans="1:1" hidden="1">
      <c r="A24801" s="4"/>
    </row>
    <row r="24802" spans="1:1" hidden="1">
      <c r="A24802" s="4"/>
    </row>
    <row r="24803" spans="1:1" hidden="1">
      <c r="A24803" s="4"/>
    </row>
    <row r="24804" spans="1:1" hidden="1">
      <c r="A24804" s="4"/>
    </row>
    <row r="24805" spans="1:1" hidden="1">
      <c r="A24805" s="4"/>
    </row>
    <row r="24806" spans="1:1" hidden="1">
      <c r="A24806" s="4"/>
    </row>
    <row r="24807" spans="1:1" hidden="1">
      <c r="A24807" s="4"/>
    </row>
    <row r="24808" spans="1:1" hidden="1">
      <c r="A24808" s="4"/>
    </row>
    <row r="24809" spans="1:1" hidden="1">
      <c r="A24809" s="4"/>
    </row>
    <row r="24810" spans="1:1" hidden="1">
      <c r="A24810" s="4"/>
    </row>
    <row r="24811" spans="1:1" hidden="1">
      <c r="A24811" s="4"/>
    </row>
    <row r="24812" spans="1:1" hidden="1">
      <c r="A24812" s="4"/>
    </row>
    <row r="24813" spans="1:1" hidden="1">
      <c r="A24813" s="4"/>
    </row>
    <row r="24814" spans="1:1" hidden="1">
      <c r="A24814" s="4"/>
    </row>
    <row r="24815" spans="1:1" hidden="1">
      <c r="A24815" s="4"/>
    </row>
    <row r="24816" spans="1:1" hidden="1">
      <c r="A24816" s="4"/>
    </row>
    <row r="24817" spans="1:1" hidden="1">
      <c r="A24817" s="4"/>
    </row>
    <row r="24818" spans="1:1" hidden="1">
      <c r="A24818" s="4"/>
    </row>
    <row r="24819" spans="1:1" hidden="1">
      <c r="A24819" s="4"/>
    </row>
    <row r="24820" spans="1:1" hidden="1">
      <c r="A24820" s="4"/>
    </row>
    <row r="24821" spans="1:1" hidden="1">
      <c r="A24821" s="4"/>
    </row>
    <row r="24822" spans="1:1" hidden="1">
      <c r="A24822" s="4"/>
    </row>
    <row r="24823" spans="1:1" hidden="1">
      <c r="A24823" s="4"/>
    </row>
    <row r="24824" spans="1:1" hidden="1">
      <c r="A24824" s="4"/>
    </row>
    <row r="24825" spans="1:1" hidden="1">
      <c r="A24825" s="4"/>
    </row>
    <row r="24826" spans="1:1" hidden="1">
      <c r="A24826" s="4"/>
    </row>
    <row r="24827" spans="1:1" hidden="1">
      <c r="A24827" s="4"/>
    </row>
    <row r="24828" spans="1:1" hidden="1">
      <c r="A24828" s="4"/>
    </row>
    <row r="24829" spans="1:1" hidden="1">
      <c r="A24829" s="4"/>
    </row>
    <row r="24830" spans="1:1" hidden="1">
      <c r="A24830" s="4"/>
    </row>
    <row r="24831" spans="1:1" hidden="1">
      <c r="A24831" s="4"/>
    </row>
    <row r="24832" spans="1:1" hidden="1">
      <c r="A24832" s="4"/>
    </row>
    <row r="24833" spans="1:1" hidden="1">
      <c r="A24833" s="4"/>
    </row>
    <row r="24834" spans="1:1" hidden="1">
      <c r="A24834" s="4"/>
    </row>
    <row r="24835" spans="1:1" hidden="1">
      <c r="A24835" s="4"/>
    </row>
    <row r="24836" spans="1:1" hidden="1">
      <c r="A24836" s="4"/>
    </row>
    <row r="24837" spans="1:1" hidden="1">
      <c r="A24837" s="4"/>
    </row>
    <row r="24838" spans="1:1" hidden="1">
      <c r="A24838" s="4"/>
    </row>
    <row r="24839" spans="1:1" hidden="1">
      <c r="A24839" s="4"/>
    </row>
    <row r="24840" spans="1:1" hidden="1">
      <c r="A24840" s="4"/>
    </row>
    <row r="24841" spans="1:1" hidden="1">
      <c r="A24841" s="4"/>
    </row>
    <row r="24842" spans="1:1" hidden="1">
      <c r="A24842" s="4"/>
    </row>
    <row r="24843" spans="1:1" hidden="1">
      <c r="A24843" s="4"/>
    </row>
    <row r="24844" spans="1:1" hidden="1">
      <c r="A24844" s="4"/>
    </row>
    <row r="24845" spans="1:1" hidden="1">
      <c r="A24845" s="4"/>
    </row>
    <row r="24846" spans="1:1" hidden="1">
      <c r="A24846" s="4"/>
    </row>
    <row r="24847" spans="1:1" hidden="1">
      <c r="A24847" s="4"/>
    </row>
    <row r="24848" spans="1:1" hidden="1">
      <c r="A24848" s="4"/>
    </row>
    <row r="24849" spans="1:1" hidden="1">
      <c r="A24849" s="4"/>
    </row>
    <row r="24850" spans="1:1" hidden="1">
      <c r="A24850" s="4"/>
    </row>
    <row r="24851" spans="1:1" hidden="1">
      <c r="A24851" s="4"/>
    </row>
    <row r="24852" spans="1:1" hidden="1">
      <c r="A24852" s="4"/>
    </row>
    <row r="24853" spans="1:1" hidden="1">
      <c r="A24853" s="4"/>
    </row>
    <row r="24854" spans="1:1" hidden="1">
      <c r="A24854" s="4"/>
    </row>
    <row r="24855" spans="1:1" hidden="1">
      <c r="A24855" s="4"/>
    </row>
    <row r="24856" spans="1:1" hidden="1">
      <c r="A24856" s="4"/>
    </row>
    <row r="24857" spans="1:1" hidden="1">
      <c r="A24857" s="4"/>
    </row>
    <row r="24858" spans="1:1" hidden="1">
      <c r="A24858" s="4"/>
    </row>
    <row r="24859" spans="1:1" hidden="1">
      <c r="A24859" s="4"/>
    </row>
    <row r="24860" spans="1:1" hidden="1">
      <c r="A24860" s="4"/>
    </row>
    <row r="24861" spans="1:1" hidden="1">
      <c r="A24861" s="4"/>
    </row>
    <row r="24862" spans="1:1" hidden="1">
      <c r="A24862" s="4"/>
    </row>
    <row r="24863" spans="1:1" hidden="1">
      <c r="A24863" s="4"/>
    </row>
    <row r="24864" spans="1:1" hidden="1">
      <c r="A24864" s="4"/>
    </row>
    <row r="24865" spans="1:1" hidden="1">
      <c r="A24865" s="4"/>
    </row>
    <row r="24866" spans="1:1" hidden="1">
      <c r="A24866" s="4"/>
    </row>
    <row r="24867" spans="1:1" hidden="1">
      <c r="A24867" s="4"/>
    </row>
    <row r="24868" spans="1:1" hidden="1">
      <c r="A24868" s="4"/>
    </row>
    <row r="24869" spans="1:1" hidden="1">
      <c r="A24869" s="4"/>
    </row>
    <row r="24870" spans="1:1" hidden="1">
      <c r="A24870" s="4"/>
    </row>
    <row r="24871" spans="1:1" hidden="1">
      <c r="A24871" s="4"/>
    </row>
    <row r="24872" spans="1:1" hidden="1">
      <c r="A24872" s="4"/>
    </row>
    <row r="24873" spans="1:1" hidden="1">
      <c r="A24873" s="4"/>
    </row>
    <row r="24874" spans="1:1" hidden="1">
      <c r="A24874" s="4"/>
    </row>
    <row r="24875" spans="1:1" hidden="1">
      <c r="A24875" s="4"/>
    </row>
    <row r="24876" spans="1:1" hidden="1">
      <c r="A24876" s="4"/>
    </row>
    <row r="24877" spans="1:1" hidden="1">
      <c r="A24877" s="4"/>
    </row>
    <row r="24878" spans="1:1" hidden="1">
      <c r="A24878" s="4"/>
    </row>
    <row r="24879" spans="1:1" hidden="1">
      <c r="A24879" s="4"/>
    </row>
    <row r="24880" spans="1:1" hidden="1">
      <c r="A24880" s="4"/>
    </row>
    <row r="24881" spans="1:1" hidden="1">
      <c r="A24881" s="4"/>
    </row>
    <row r="24882" spans="1:1" hidden="1">
      <c r="A24882" s="4"/>
    </row>
    <row r="24883" spans="1:1" hidden="1">
      <c r="A24883" s="4"/>
    </row>
    <row r="24884" spans="1:1" hidden="1">
      <c r="A24884" s="4"/>
    </row>
    <row r="24885" spans="1:1" hidden="1">
      <c r="A24885" s="4"/>
    </row>
    <row r="24886" spans="1:1" hidden="1">
      <c r="A24886" s="4"/>
    </row>
    <row r="24887" spans="1:1" hidden="1">
      <c r="A24887" s="4"/>
    </row>
    <row r="24888" spans="1:1" hidden="1">
      <c r="A24888" s="4"/>
    </row>
    <row r="24889" spans="1:1" hidden="1">
      <c r="A24889" s="4"/>
    </row>
    <row r="24890" spans="1:1" hidden="1">
      <c r="A24890" s="4"/>
    </row>
    <row r="24891" spans="1:1" hidden="1">
      <c r="A24891" s="4"/>
    </row>
    <row r="24892" spans="1:1" hidden="1">
      <c r="A24892" s="4"/>
    </row>
    <row r="24893" spans="1:1" hidden="1">
      <c r="A24893" s="4"/>
    </row>
    <row r="24894" spans="1:1" hidden="1">
      <c r="A24894" s="4"/>
    </row>
    <row r="24895" spans="1:1" hidden="1">
      <c r="A24895" s="4"/>
    </row>
    <row r="24896" spans="1:1" hidden="1">
      <c r="A24896" s="4"/>
    </row>
    <row r="24897" spans="1:1" hidden="1">
      <c r="A24897" s="4"/>
    </row>
    <row r="24898" spans="1:1" hidden="1">
      <c r="A24898" s="4"/>
    </row>
    <row r="24899" spans="1:1" hidden="1">
      <c r="A24899" s="4"/>
    </row>
    <row r="24900" spans="1:1" hidden="1">
      <c r="A24900" s="4"/>
    </row>
    <row r="24901" spans="1:1" hidden="1">
      <c r="A24901" s="4"/>
    </row>
    <row r="24902" spans="1:1" hidden="1">
      <c r="A24902" s="4"/>
    </row>
    <row r="24903" spans="1:1" hidden="1">
      <c r="A24903" s="4"/>
    </row>
    <row r="24904" spans="1:1" hidden="1">
      <c r="A24904" s="4"/>
    </row>
    <row r="24905" spans="1:1" hidden="1">
      <c r="A24905" s="4"/>
    </row>
    <row r="24906" spans="1:1" hidden="1">
      <c r="A24906" s="4"/>
    </row>
    <row r="24907" spans="1:1" hidden="1">
      <c r="A24907" s="4"/>
    </row>
    <row r="24908" spans="1:1" hidden="1">
      <c r="A24908" s="4"/>
    </row>
    <row r="24909" spans="1:1" hidden="1">
      <c r="A24909" s="4"/>
    </row>
    <row r="24910" spans="1:1" hidden="1">
      <c r="A24910" s="4"/>
    </row>
    <row r="24911" spans="1:1" hidden="1">
      <c r="A24911" s="4"/>
    </row>
    <row r="24912" spans="1:1" hidden="1">
      <c r="A24912" s="4"/>
    </row>
    <row r="24913" spans="1:1" hidden="1">
      <c r="A24913" s="4"/>
    </row>
    <row r="24914" spans="1:1" hidden="1">
      <c r="A24914" s="4"/>
    </row>
    <row r="24915" spans="1:1" hidden="1">
      <c r="A24915" s="4"/>
    </row>
    <row r="24916" spans="1:1" hidden="1">
      <c r="A24916" s="4"/>
    </row>
    <row r="24917" spans="1:1" hidden="1">
      <c r="A24917" s="4"/>
    </row>
    <row r="24918" spans="1:1" hidden="1">
      <c r="A24918" s="4"/>
    </row>
    <row r="24919" spans="1:1" hidden="1">
      <c r="A24919" s="4"/>
    </row>
    <row r="24920" spans="1:1" hidden="1">
      <c r="A24920" s="4"/>
    </row>
    <row r="24921" spans="1:1" hidden="1">
      <c r="A24921" s="4"/>
    </row>
    <row r="24922" spans="1:1" hidden="1">
      <c r="A24922" s="4"/>
    </row>
    <row r="24923" spans="1:1" hidden="1">
      <c r="A24923" s="4"/>
    </row>
    <row r="24924" spans="1:1" hidden="1">
      <c r="A24924" s="4"/>
    </row>
    <row r="24925" spans="1:1" hidden="1">
      <c r="A24925" s="4"/>
    </row>
    <row r="24926" spans="1:1" hidden="1">
      <c r="A24926" s="4"/>
    </row>
    <row r="24927" spans="1:1" hidden="1">
      <c r="A24927" s="4"/>
    </row>
    <row r="24928" spans="1:1" hidden="1">
      <c r="A24928" s="4"/>
    </row>
    <row r="24929" spans="1:1" hidden="1">
      <c r="A24929" s="4"/>
    </row>
    <row r="24930" spans="1:1" hidden="1">
      <c r="A24930" s="4"/>
    </row>
    <row r="24931" spans="1:1" hidden="1">
      <c r="A24931" s="4"/>
    </row>
    <row r="24932" spans="1:1" hidden="1">
      <c r="A24932" s="4"/>
    </row>
    <row r="24933" spans="1:1" hidden="1">
      <c r="A24933" s="4"/>
    </row>
    <row r="24934" spans="1:1" hidden="1">
      <c r="A24934" s="4"/>
    </row>
    <row r="24935" spans="1:1" hidden="1">
      <c r="A24935" s="4"/>
    </row>
    <row r="24936" spans="1:1" hidden="1">
      <c r="A24936" s="4"/>
    </row>
    <row r="24937" spans="1:1" hidden="1">
      <c r="A24937" s="4"/>
    </row>
    <row r="24938" spans="1:1" hidden="1">
      <c r="A24938" s="4"/>
    </row>
    <row r="24939" spans="1:1" hidden="1">
      <c r="A24939" s="4"/>
    </row>
    <row r="24940" spans="1:1" hidden="1">
      <c r="A24940" s="4"/>
    </row>
    <row r="24941" spans="1:1" hidden="1">
      <c r="A24941" s="4"/>
    </row>
    <row r="24942" spans="1:1" hidden="1">
      <c r="A24942" s="4"/>
    </row>
    <row r="24943" spans="1:1" hidden="1">
      <c r="A24943" s="4"/>
    </row>
    <row r="24944" spans="1:1" hidden="1">
      <c r="A24944" s="4"/>
    </row>
    <row r="24945" spans="1:1" hidden="1">
      <c r="A24945" s="4"/>
    </row>
    <row r="24946" spans="1:1" hidden="1">
      <c r="A24946" s="4"/>
    </row>
    <row r="24947" spans="1:1" hidden="1">
      <c r="A24947" s="4"/>
    </row>
    <row r="24948" spans="1:1" hidden="1">
      <c r="A24948" s="4"/>
    </row>
    <row r="24949" spans="1:1" hidden="1">
      <c r="A24949" s="4"/>
    </row>
    <row r="24950" spans="1:1" hidden="1">
      <c r="A24950" s="4"/>
    </row>
    <row r="24951" spans="1:1" hidden="1">
      <c r="A24951" s="4"/>
    </row>
    <row r="24952" spans="1:1" hidden="1">
      <c r="A24952" s="4"/>
    </row>
    <row r="24953" spans="1:1" hidden="1">
      <c r="A24953" s="4"/>
    </row>
    <row r="24954" spans="1:1" hidden="1">
      <c r="A24954" s="4"/>
    </row>
    <row r="24955" spans="1:1" hidden="1">
      <c r="A24955" s="4"/>
    </row>
    <row r="24956" spans="1:1" hidden="1">
      <c r="A24956" s="4"/>
    </row>
    <row r="24957" spans="1:1" hidden="1">
      <c r="A24957" s="4"/>
    </row>
    <row r="24958" spans="1:1" hidden="1">
      <c r="A24958" s="4"/>
    </row>
    <row r="24959" spans="1:1" hidden="1">
      <c r="A24959" s="4"/>
    </row>
    <row r="24960" spans="1:1" hidden="1">
      <c r="A24960" s="4"/>
    </row>
    <row r="24961" spans="1:1" hidden="1">
      <c r="A24961" s="4"/>
    </row>
    <row r="24962" spans="1:1" hidden="1">
      <c r="A24962" s="4"/>
    </row>
    <row r="24963" spans="1:1" hidden="1">
      <c r="A24963" s="4"/>
    </row>
    <row r="24964" spans="1:1" hidden="1">
      <c r="A24964" s="4"/>
    </row>
    <row r="24965" spans="1:1" hidden="1">
      <c r="A24965" s="4"/>
    </row>
    <row r="24966" spans="1:1" hidden="1">
      <c r="A24966" s="4"/>
    </row>
    <row r="24967" spans="1:1" hidden="1">
      <c r="A24967" s="4"/>
    </row>
    <row r="24968" spans="1:1" hidden="1">
      <c r="A24968" s="4"/>
    </row>
    <row r="24969" spans="1:1" hidden="1">
      <c r="A24969" s="4"/>
    </row>
    <row r="24970" spans="1:1" hidden="1">
      <c r="A24970" s="4"/>
    </row>
    <row r="24971" spans="1:1" hidden="1">
      <c r="A24971" s="4"/>
    </row>
    <row r="24972" spans="1:1" hidden="1">
      <c r="A24972" s="4"/>
    </row>
    <row r="24973" spans="1:1" hidden="1">
      <c r="A24973" s="4"/>
    </row>
    <row r="24974" spans="1:1" hidden="1">
      <c r="A24974" s="4"/>
    </row>
    <row r="24975" spans="1:1" hidden="1">
      <c r="A24975" s="4"/>
    </row>
    <row r="24976" spans="1:1" hidden="1">
      <c r="A24976" s="4"/>
    </row>
    <row r="24977" spans="1:1" hidden="1">
      <c r="A24977" s="4"/>
    </row>
    <row r="24978" spans="1:1" hidden="1">
      <c r="A24978" s="4"/>
    </row>
    <row r="24979" spans="1:1" hidden="1">
      <c r="A24979" s="4"/>
    </row>
    <row r="24980" spans="1:1" hidden="1">
      <c r="A24980" s="4"/>
    </row>
    <row r="24981" spans="1:1" hidden="1">
      <c r="A24981" s="4"/>
    </row>
    <row r="24982" spans="1:1" hidden="1">
      <c r="A24982" s="4"/>
    </row>
    <row r="24983" spans="1:1" hidden="1">
      <c r="A24983" s="4"/>
    </row>
    <row r="24984" spans="1:1" hidden="1">
      <c r="A24984" s="4"/>
    </row>
    <row r="24985" spans="1:1" hidden="1">
      <c r="A24985" s="4"/>
    </row>
    <row r="24986" spans="1:1" hidden="1">
      <c r="A24986" s="4"/>
    </row>
    <row r="24987" spans="1:1" hidden="1">
      <c r="A24987" s="4"/>
    </row>
    <row r="24988" spans="1:1" hidden="1">
      <c r="A24988" s="4"/>
    </row>
    <row r="24989" spans="1:1" hidden="1">
      <c r="A24989" s="4"/>
    </row>
    <row r="24990" spans="1:1" hidden="1">
      <c r="A24990" s="4"/>
    </row>
    <row r="24991" spans="1:1" hidden="1">
      <c r="A24991" s="4"/>
    </row>
    <row r="24992" spans="1:1" hidden="1">
      <c r="A24992" s="4"/>
    </row>
    <row r="24993" spans="1:1" hidden="1">
      <c r="A24993" s="4"/>
    </row>
    <row r="24994" spans="1:1" hidden="1">
      <c r="A24994" s="4"/>
    </row>
    <row r="24995" spans="1:1" hidden="1">
      <c r="A24995" s="4"/>
    </row>
    <row r="24996" spans="1:1" hidden="1">
      <c r="A24996" s="4"/>
    </row>
    <row r="24997" spans="1:1" hidden="1">
      <c r="A24997" s="4"/>
    </row>
    <row r="24998" spans="1:1" hidden="1">
      <c r="A24998" s="4"/>
    </row>
    <row r="24999" spans="1:1" hidden="1">
      <c r="A24999" s="4"/>
    </row>
    <row r="25000" spans="1:1" hidden="1">
      <c r="A25000" s="4"/>
    </row>
    <row r="25001" spans="1:1" hidden="1">
      <c r="A25001" s="4"/>
    </row>
    <row r="25002" spans="1:1" hidden="1">
      <c r="A25002" s="4"/>
    </row>
    <row r="25003" spans="1:1" hidden="1">
      <c r="A25003" s="4"/>
    </row>
    <row r="25004" spans="1:1" hidden="1">
      <c r="A25004" s="4"/>
    </row>
    <row r="25005" spans="1:1" hidden="1">
      <c r="A25005" s="4"/>
    </row>
    <row r="25006" spans="1:1" hidden="1">
      <c r="A25006" s="4"/>
    </row>
    <row r="25007" spans="1:1" hidden="1">
      <c r="A25007" s="4"/>
    </row>
    <row r="25008" spans="1:1" hidden="1">
      <c r="A25008" s="4"/>
    </row>
    <row r="25009" spans="1:1" hidden="1">
      <c r="A25009" s="4"/>
    </row>
    <row r="25010" spans="1:1" hidden="1">
      <c r="A25010" s="4"/>
    </row>
    <row r="25011" spans="1:1" hidden="1">
      <c r="A25011" s="4"/>
    </row>
    <row r="25012" spans="1:1" hidden="1">
      <c r="A25012" s="4"/>
    </row>
    <row r="25013" spans="1:1" hidden="1">
      <c r="A25013" s="4"/>
    </row>
    <row r="25014" spans="1:1" hidden="1">
      <c r="A25014" s="4"/>
    </row>
    <row r="25015" spans="1:1" hidden="1">
      <c r="A25015" s="4"/>
    </row>
    <row r="25016" spans="1:1" hidden="1">
      <c r="A25016" s="4"/>
    </row>
    <row r="25017" spans="1:1" hidden="1">
      <c r="A25017" s="4"/>
    </row>
    <row r="25018" spans="1:1" hidden="1">
      <c r="A25018" s="4"/>
    </row>
    <row r="25019" spans="1:1" hidden="1">
      <c r="A25019" s="4"/>
    </row>
    <row r="25020" spans="1:1" hidden="1">
      <c r="A25020" s="4"/>
    </row>
    <row r="25021" spans="1:1" hidden="1">
      <c r="A25021" s="4"/>
    </row>
    <row r="25022" spans="1:1" hidden="1">
      <c r="A25022" s="4"/>
    </row>
    <row r="25023" spans="1:1" hidden="1">
      <c r="A25023" s="4"/>
    </row>
    <row r="25024" spans="1:1" hidden="1">
      <c r="A25024" s="4"/>
    </row>
    <row r="25025" spans="1:1" hidden="1">
      <c r="A25025" s="4"/>
    </row>
    <row r="25026" spans="1:1" hidden="1">
      <c r="A25026" s="4"/>
    </row>
    <row r="25027" spans="1:1" hidden="1">
      <c r="A25027" s="4"/>
    </row>
    <row r="25028" spans="1:1" hidden="1">
      <c r="A25028" s="4"/>
    </row>
    <row r="25029" spans="1:1" hidden="1">
      <c r="A25029" s="4"/>
    </row>
    <row r="25030" spans="1:1" hidden="1">
      <c r="A25030" s="4"/>
    </row>
    <row r="25031" spans="1:1" hidden="1">
      <c r="A25031" s="4"/>
    </row>
    <row r="25032" spans="1:1" hidden="1">
      <c r="A25032" s="4"/>
    </row>
    <row r="25033" spans="1:1" hidden="1">
      <c r="A25033" s="4"/>
    </row>
    <row r="25034" spans="1:1" hidden="1">
      <c r="A25034" s="4"/>
    </row>
    <row r="25035" spans="1:1" hidden="1">
      <c r="A25035" s="4"/>
    </row>
    <row r="25036" spans="1:1" hidden="1">
      <c r="A25036" s="4"/>
    </row>
    <row r="25037" spans="1:1" hidden="1">
      <c r="A25037" s="4"/>
    </row>
    <row r="25038" spans="1:1" hidden="1">
      <c r="A25038" s="4"/>
    </row>
    <row r="25039" spans="1:1" hidden="1">
      <c r="A25039" s="4"/>
    </row>
    <row r="25040" spans="1:1" hidden="1">
      <c r="A25040" s="4"/>
    </row>
    <row r="25041" spans="1:1" hidden="1">
      <c r="A25041" s="4"/>
    </row>
    <row r="25042" spans="1:1" hidden="1">
      <c r="A25042" s="4"/>
    </row>
    <row r="25043" spans="1:1" hidden="1">
      <c r="A25043" s="4"/>
    </row>
    <row r="25044" spans="1:1" hidden="1">
      <c r="A25044" s="4"/>
    </row>
    <row r="25045" spans="1:1" hidden="1">
      <c r="A25045" s="4"/>
    </row>
    <row r="25046" spans="1:1" hidden="1">
      <c r="A25046" s="4"/>
    </row>
    <row r="25047" spans="1:1" hidden="1">
      <c r="A25047" s="4"/>
    </row>
    <row r="25048" spans="1:1" hidden="1">
      <c r="A25048" s="4"/>
    </row>
    <row r="25049" spans="1:1" hidden="1">
      <c r="A25049" s="4"/>
    </row>
    <row r="25050" spans="1:1" hidden="1">
      <c r="A25050" s="4"/>
    </row>
    <row r="25051" spans="1:1" hidden="1">
      <c r="A25051" s="4"/>
    </row>
    <row r="25052" spans="1:1" hidden="1">
      <c r="A25052" s="4"/>
    </row>
    <row r="25053" spans="1:1" hidden="1">
      <c r="A25053" s="4"/>
    </row>
    <row r="25054" spans="1:1" hidden="1">
      <c r="A25054" s="4"/>
    </row>
    <row r="25055" spans="1:1" hidden="1">
      <c r="A25055" s="4"/>
    </row>
    <row r="25056" spans="1:1" hidden="1">
      <c r="A25056" s="4"/>
    </row>
    <row r="25057" spans="1:1" hidden="1">
      <c r="A25057" s="4"/>
    </row>
    <row r="25058" spans="1:1" hidden="1">
      <c r="A25058" s="4"/>
    </row>
    <row r="25059" spans="1:1" hidden="1">
      <c r="A25059" s="4"/>
    </row>
    <row r="25060" spans="1:1" hidden="1">
      <c r="A25060" s="4"/>
    </row>
    <row r="25061" spans="1:1" hidden="1">
      <c r="A25061" s="4"/>
    </row>
    <row r="25062" spans="1:1" hidden="1">
      <c r="A25062" s="4"/>
    </row>
    <row r="25063" spans="1:1" hidden="1">
      <c r="A25063" s="4"/>
    </row>
    <row r="25064" spans="1:1" hidden="1">
      <c r="A25064" s="4"/>
    </row>
    <row r="25065" spans="1:1" hidden="1">
      <c r="A25065" s="4"/>
    </row>
    <row r="25066" spans="1:1" hidden="1">
      <c r="A25066" s="4"/>
    </row>
    <row r="25067" spans="1:1" hidden="1">
      <c r="A25067" s="4"/>
    </row>
    <row r="25068" spans="1:1" hidden="1">
      <c r="A25068" s="4"/>
    </row>
    <row r="25069" spans="1:1" hidden="1">
      <c r="A25069" s="4"/>
    </row>
    <row r="25070" spans="1:1" hidden="1">
      <c r="A25070" s="4"/>
    </row>
    <row r="25071" spans="1:1" hidden="1">
      <c r="A25071" s="4"/>
    </row>
    <row r="25072" spans="1:1" hidden="1">
      <c r="A25072" s="4"/>
    </row>
    <row r="25073" spans="1:1" hidden="1">
      <c r="A25073" s="4"/>
    </row>
    <row r="25074" spans="1:1" hidden="1">
      <c r="A25074" s="4"/>
    </row>
    <row r="25075" spans="1:1" hidden="1">
      <c r="A25075" s="4"/>
    </row>
    <row r="25076" spans="1:1" hidden="1">
      <c r="A25076" s="4"/>
    </row>
    <row r="25077" spans="1:1" hidden="1">
      <c r="A25077" s="4"/>
    </row>
    <row r="25078" spans="1:1" hidden="1">
      <c r="A25078" s="4"/>
    </row>
    <row r="25079" spans="1:1" hidden="1">
      <c r="A25079" s="4"/>
    </row>
    <row r="25080" spans="1:1" hidden="1">
      <c r="A25080" s="4"/>
    </row>
    <row r="25081" spans="1:1" hidden="1">
      <c r="A25081" s="4"/>
    </row>
    <row r="25082" spans="1:1" hidden="1">
      <c r="A25082" s="4"/>
    </row>
    <row r="25083" spans="1:1" hidden="1">
      <c r="A25083" s="4"/>
    </row>
    <row r="25084" spans="1:1" hidden="1">
      <c r="A25084" s="4"/>
    </row>
    <row r="25085" spans="1:1" hidden="1">
      <c r="A25085" s="4"/>
    </row>
    <row r="25086" spans="1:1" hidden="1">
      <c r="A25086" s="4"/>
    </row>
    <row r="25087" spans="1:1" hidden="1">
      <c r="A25087" s="4"/>
    </row>
    <row r="25088" spans="1:1" hidden="1">
      <c r="A25088" s="4"/>
    </row>
    <row r="25089" spans="1:1" hidden="1">
      <c r="A25089" s="4"/>
    </row>
    <row r="25090" spans="1:1" hidden="1">
      <c r="A25090" s="4"/>
    </row>
    <row r="25091" spans="1:1" hidden="1">
      <c r="A25091" s="4"/>
    </row>
    <row r="25092" spans="1:1" hidden="1">
      <c r="A25092" s="4"/>
    </row>
    <row r="25093" spans="1:1" hidden="1">
      <c r="A25093" s="4"/>
    </row>
    <row r="25094" spans="1:1" hidden="1">
      <c r="A25094" s="4"/>
    </row>
    <row r="25095" spans="1:1" hidden="1">
      <c r="A25095" s="4"/>
    </row>
    <row r="25096" spans="1:1" hidden="1">
      <c r="A25096" s="4"/>
    </row>
    <row r="25097" spans="1:1" hidden="1">
      <c r="A25097" s="4"/>
    </row>
    <row r="25098" spans="1:1" hidden="1">
      <c r="A25098" s="4"/>
    </row>
    <row r="25099" spans="1:1" hidden="1">
      <c r="A25099" s="4"/>
    </row>
    <row r="25100" spans="1:1" hidden="1">
      <c r="A25100" s="4"/>
    </row>
    <row r="25101" spans="1:1" hidden="1">
      <c r="A25101" s="4"/>
    </row>
    <row r="25102" spans="1:1" hidden="1">
      <c r="A25102" s="4"/>
    </row>
    <row r="25103" spans="1:1" hidden="1">
      <c r="A25103" s="4"/>
    </row>
    <row r="25104" spans="1:1" hidden="1">
      <c r="A25104" s="4"/>
    </row>
    <row r="25105" spans="1:1" hidden="1">
      <c r="A25105" s="4"/>
    </row>
    <row r="25106" spans="1:1" hidden="1">
      <c r="A25106" s="4"/>
    </row>
    <row r="25107" spans="1:1" hidden="1">
      <c r="A25107" s="4"/>
    </row>
    <row r="25108" spans="1:1" hidden="1">
      <c r="A25108" s="4"/>
    </row>
    <row r="25109" spans="1:1" hidden="1">
      <c r="A25109" s="4"/>
    </row>
    <row r="25110" spans="1:1" hidden="1">
      <c r="A25110" s="4"/>
    </row>
    <row r="25111" spans="1:1" hidden="1">
      <c r="A25111" s="4"/>
    </row>
    <row r="25112" spans="1:1" hidden="1">
      <c r="A25112" s="4"/>
    </row>
    <row r="25113" spans="1:1" hidden="1">
      <c r="A25113" s="4"/>
    </row>
    <row r="25114" spans="1:1" hidden="1">
      <c r="A25114" s="4"/>
    </row>
    <row r="25115" spans="1:1" hidden="1">
      <c r="A25115" s="4"/>
    </row>
    <row r="25116" spans="1:1" hidden="1">
      <c r="A25116" s="4"/>
    </row>
    <row r="25117" spans="1:1" hidden="1">
      <c r="A25117" s="4"/>
    </row>
    <row r="25118" spans="1:1" hidden="1">
      <c r="A25118" s="4"/>
    </row>
    <row r="25119" spans="1:1" hidden="1">
      <c r="A25119" s="4"/>
    </row>
    <row r="25120" spans="1:1" hidden="1">
      <c r="A25120" s="4"/>
    </row>
    <row r="25121" spans="1:1" hidden="1">
      <c r="A25121" s="4"/>
    </row>
    <row r="25122" spans="1:1" hidden="1">
      <c r="A25122" s="4"/>
    </row>
    <row r="25123" spans="1:1" hidden="1">
      <c r="A25123" s="4"/>
    </row>
    <row r="25124" spans="1:1" hidden="1">
      <c r="A25124" s="4"/>
    </row>
    <row r="25125" spans="1:1" hidden="1">
      <c r="A25125" s="4"/>
    </row>
    <row r="25126" spans="1:1" hidden="1">
      <c r="A25126" s="4"/>
    </row>
    <row r="25127" spans="1:1" hidden="1">
      <c r="A25127" s="4"/>
    </row>
    <row r="25128" spans="1:1" hidden="1">
      <c r="A25128" s="4"/>
    </row>
    <row r="25129" spans="1:1" hidden="1">
      <c r="A25129" s="4"/>
    </row>
    <row r="25130" spans="1:1" hidden="1">
      <c r="A25130" s="4"/>
    </row>
    <row r="25131" spans="1:1" hidden="1">
      <c r="A25131" s="4"/>
    </row>
    <row r="25132" spans="1:1" hidden="1">
      <c r="A25132" s="4"/>
    </row>
    <row r="25133" spans="1:1" hidden="1">
      <c r="A25133" s="4"/>
    </row>
    <row r="25134" spans="1:1" hidden="1">
      <c r="A25134" s="4"/>
    </row>
    <row r="25135" spans="1:1" hidden="1">
      <c r="A25135" s="4"/>
    </row>
    <row r="25136" spans="1:1" hidden="1">
      <c r="A25136" s="4"/>
    </row>
    <row r="25137" spans="1:1" hidden="1">
      <c r="A25137" s="4"/>
    </row>
    <row r="25138" spans="1:1" hidden="1">
      <c r="A25138" s="4"/>
    </row>
    <row r="25139" spans="1:1" hidden="1">
      <c r="A25139" s="4"/>
    </row>
    <row r="25140" spans="1:1" hidden="1">
      <c r="A25140" s="4"/>
    </row>
    <row r="25141" spans="1:1" hidden="1">
      <c r="A25141" s="4"/>
    </row>
    <row r="25142" spans="1:1" hidden="1">
      <c r="A25142" s="4"/>
    </row>
    <row r="25143" spans="1:1" hidden="1">
      <c r="A25143" s="4"/>
    </row>
    <row r="25144" spans="1:1" hidden="1">
      <c r="A25144" s="4"/>
    </row>
    <row r="25145" spans="1:1" hidden="1">
      <c r="A25145" s="4"/>
    </row>
    <row r="25146" spans="1:1" hidden="1">
      <c r="A25146" s="4"/>
    </row>
    <row r="25147" spans="1:1" hidden="1">
      <c r="A25147" s="4"/>
    </row>
    <row r="25148" spans="1:1" hidden="1">
      <c r="A25148" s="4"/>
    </row>
    <row r="25149" spans="1:1" hidden="1">
      <c r="A25149" s="4"/>
    </row>
    <row r="25150" spans="1:1" hidden="1">
      <c r="A25150" s="4"/>
    </row>
    <row r="25151" spans="1:1" hidden="1">
      <c r="A25151" s="4"/>
    </row>
    <row r="25152" spans="1:1" hidden="1">
      <c r="A25152" s="4"/>
    </row>
    <row r="25153" spans="1:1" hidden="1">
      <c r="A25153" s="4"/>
    </row>
    <row r="25154" spans="1:1" hidden="1">
      <c r="A25154" s="4"/>
    </row>
    <row r="25155" spans="1:1" hidden="1">
      <c r="A25155" s="4"/>
    </row>
    <row r="25156" spans="1:1" hidden="1">
      <c r="A25156" s="4"/>
    </row>
    <row r="25157" spans="1:1" hidden="1">
      <c r="A25157" s="4"/>
    </row>
    <row r="25158" spans="1:1" hidden="1">
      <c r="A25158" s="4"/>
    </row>
    <row r="25159" spans="1:1" hidden="1">
      <c r="A25159" s="4"/>
    </row>
    <row r="25160" spans="1:1" hidden="1">
      <c r="A25160" s="4"/>
    </row>
    <row r="25161" spans="1:1" hidden="1">
      <c r="A25161" s="4"/>
    </row>
    <row r="25162" spans="1:1" hidden="1">
      <c r="A25162" s="4"/>
    </row>
    <row r="25163" spans="1:1" hidden="1">
      <c r="A25163" s="4"/>
    </row>
    <row r="25164" spans="1:1" hidden="1">
      <c r="A25164" s="4"/>
    </row>
    <row r="25165" spans="1:1" hidden="1">
      <c r="A25165" s="4"/>
    </row>
    <row r="25166" spans="1:1" hidden="1">
      <c r="A25166" s="4"/>
    </row>
    <row r="25167" spans="1:1" hidden="1">
      <c r="A25167" s="4"/>
    </row>
    <row r="25168" spans="1:1" hidden="1">
      <c r="A25168" s="4"/>
    </row>
    <row r="25169" spans="1:1" hidden="1">
      <c r="A25169" s="4"/>
    </row>
    <row r="25170" spans="1:1" hidden="1">
      <c r="A25170" s="4"/>
    </row>
    <row r="25171" spans="1:1" hidden="1">
      <c r="A25171" s="4"/>
    </row>
    <row r="25172" spans="1:1" hidden="1">
      <c r="A25172" s="4"/>
    </row>
    <row r="25173" spans="1:1" hidden="1">
      <c r="A25173" s="4"/>
    </row>
    <row r="25174" spans="1:1" hidden="1">
      <c r="A25174" s="4"/>
    </row>
    <row r="25175" spans="1:1" hidden="1">
      <c r="A25175" s="4"/>
    </row>
    <row r="25176" spans="1:1" hidden="1">
      <c r="A25176" s="4"/>
    </row>
    <row r="25177" spans="1:1" hidden="1">
      <c r="A25177" s="4"/>
    </row>
    <row r="25178" spans="1:1" hidden="1">
      <c r="A25178" s="4"/>
    </row>
    <row r="25179" spans="1:1" hidden="1">
      <c r="A25179" s="4"/>
    </row>
    <row r="25180" spans="1:1" hidden="1">
      <c r="A25180" s="4"/>
    </row>
    <row r="25181" spans="1:1" hidden="1">
      <c r="A25181" s="4"/>
    </row>
    <row r="25182" spans="1:1" hidden="1">
      <c r="A25182" s="4"/>
    </row>
    <row r="25183" spans="1:1" hidden="1">
      <c r="A25183" s="4"/>
    </row>
    <row r="25184" spans="1:1" hidden="1">
      <c r="A25184" s="4"/>
    </row>
    <row r="25185" spans="1:1" hidden="1">
      <c r="A25185" s="4"/>
    </row>
    <row r="25186" spans="1:1" hidden="1">
      <c r="A25186" s="4"/>
    </row>
    <row r="25187" spans="1:1" hidden="1">
      <c r="A25187" s="4"/>
    </row>
    <row r="25188" spans="1:1" hidden="1">
      <c r="A25188" s="4"/>
    </row>
    <row r="25189" spans="1:1" hidden="1">
      <c r="A25189" s="4"/>
    </row>
    <row r="25190" spans="1:1" hidden="1">
      <c r="A25190" s="4"/>
    </row>
    <row r="25191" spans="1:1" hidden="1">
      <c r="A25191" s="4"/>
    </row>
    <row r="25192" spans="1:1" hidden="1">
      <c r="A25192" s="4"/>
    </row>
    <row r="25193" spans="1:1" hidden="1">
      <c r="A25193" s="4"/>
    </row>
    <row r="25194" spans="1:1" hidden="1">
      <c r="A25194" s="4"/>
    </row>
    <row r="25195" spans="1:1" hidden="1">
      <c r="A25195" s="4"/>
    </row>
    <row r="25196" spans="1:1" hidden="1">
      <c r="A25196" s="4"/>
    </row>
    <row r="25197" spans="1:1" hidden="1">
      <c r="A25197" s="4"/>
    </row>
    <row r="25198" spans="1:1" hidden="1">
      <c r="A25198" s="4"/>
    </row>
    <row r="25199" spans="1:1" hidden="1">
      <c r="A25199" s="4"/>
    </row>
    <row r="25200" spans="1:1" hidden="1">
      <c r="A25200" s="4"/>
    </row>
    <row r="25201" spans="1:1" hidden="1">
      <c r="A25201" s="4"/>
    </row>
    <row r="25202" spans="1:1" hidden="1">
      <c r="A25202" s="4"/>
    </row>
    <row r="25203" spans="1:1" hidden="1">
      <c r="A25203" s="4"/>
    </row>
    <row r="25204" spans="1:1" hidden="1">
      <c r="A25204" s="4"/>
    </row>
    <row r="25205" spans="1:1" hidden="1">
      <c r="A25205" s="4"/>
    </row>
    <row r="25206" spans="1:1" hidden="1">
      <c r="A25206" s="4"/>
    </row>
    <row r="25207" spans="1:1" hidden="1">
      <c r="A25207" s="4"/>
    </row>
    <row r="25208" spans="1:1" hidden="1">
      <c r="A25208" s="4"/>
    </row>
    <row r="25209" spans="1:1" hidden="1">
      <c r="A25209" s="4"/>
    </row>
    <row r="25210" spans="1:1" hidden="1">
      <c r="A25210" s="4"/>
    </row>
    <row r="25211" spans="1:1" hidden="1">
      <c r="A25211" s="4"/>
    </row>
    <row r="25212" spans="1:1" hidden="1">
      <c r="A25212" s="4"/>
    </row>
    <row r="25213" spans="1:1" hidden="1">
      <c r="A25213" s="4"/>
    </row>
    <row r="25214" spans="1:1" hidden="1">
      <c r="A25214" s="4"/>
    </row>
    <row r="25215" spans="1:1" hidden="1">
      <c r="A25215" s="4"/>
    </row>
    <row r="25216" spans="1:1" hidden="1">
      <c r="A25216" s="4"/>
    </row>
    <row r="25217" spans="1:1" hidden="1">
      <c r="A25217" s="4"/>
    </row>
    <row r="25218" spans="1:1" hidden="1">
      <c r="A25218" s="4"/>
    </row>
    <row r="25219" spans="1:1" hidden="1">
      <c r="A25219" s="4"/>
    </row>
    <row r="25220" spans="1:1" hidden="1">
      <c r="A25220" s="4"/>
    </row>
    <row r="25221" spans="1:1" hidden="1">
      <c r="A25221" s="4"/>
    </row>
    <row r="25222" spans="1:1" hidden="1">
      <c r="A25222" s="4"/>
    </row>
    <row r="25223" spans="1:1" hidden="1">
      <c r="A25223" s="4"/>
    </row>
    <row r="25224" spans="1:1" hidden="1">
      <c r="A25224" s="4"/>
    </row>
    <row r="25225" spans="1:1" hidden="1">
      <c r="A25225" s="4"/>
    </row>
    <row r="25226" spans="1:1" hidden="1">
      <c r="A25226" s="4"/>
    </row>
    <row r="25227" spans="1:1" hidden="1">
      <c r="A25227" s="4"/>
    </row>
    <row r="25228" spans="1:1" hidden="1">
      <c r="A25228" s="4"/>
    </row>
    <row r="25229" spans="1:1" hidden="1">
      <c r="A25229" s="4"/>
    </row>
    <row r="25230" spans="1:1" hidden="1">
      <c r="A25230" s="4"/>
    </row>
    <row r="25231" spans="1:1" hidden="1">
      <c r="A25231" s="4"/>
    </row>
    <row r="25232" spans="1:1" hidden="1">
      <c r="A25232" s="4"/>
    </row>
    <row r="25233" spans="1:1" hidden="1">
      <c r="A25233" s="4"/>
    </row>
    <row r="25234" spans="1:1" hidden="1">
      <c r="A25234" s="4"/>
    </row>
    <row r="25235" spans="1:1" hidden="1">
      <c r="A25235" s="4"/>
    </row>
    <row r="25236" spans="1:1" hidden="1">
      <c r="A25236" s="4"/>
    </row>
    <row r="25237" spans="1:1" hidden="1">
      <c r="A25237" s="4"/>
    </row>
    <row r="25238" spans="1:1" hidden="1">
      <c r="A25238" s="4"/>
    </row>
    <row r="25239" spans="1:1" hidden="1">
      <c r="A25239" s="4"/>
    </row>
    <row r="25240" spans="1:1" hidden="1">
      <c r="A25240" s="4"/>
    </row>
    <row r="25241" spans="1:1" hidden="1">
      <c r="A25241" s="4"/>
    </row>
    <row r="25242" spans="1:1" hidden="1">
      <c r="A25242" s="4"/>
    </row>
    <row r="25243" spans="1:1" hidden="1">
      <c r="A25243" s="4"/>
    </row>
    <row r="25244" spans="1:1" hidden="1">
      <c r="A25244" s="4"/>
    </row>
    <row r="25245" spans="1:1" hidden="1">
      <c r="A25245" s="4"/>
    </row>
    <row r="25246" spans="1:1" hidden="1">
      <c r="A25246" s="4"/>
    </row>
    <row r="25247" spans="1:1" hidden="1">
      <c r="A25247" s="4"/>
    </row>
    <row r="25248" spans="1:1" hidden="1">
      <c r="A25248" s="4"/>
    </row>
    <row r="25249" spans="1:1" hidden="1">
      <c r="A25249" s="4"/>
    </row>
    <row r="25250" spans="1:1" hidden="1">
      <c r="A25250" s="4"/>
    </row>
    <row r="25251" spans="1:1" hidden="1">
      <c r="A25251" s="4"/>
    </row>
    <row r="25252" spans="1:1" hidden="1">
      <c r="A25252" s="4"/>
    </row>
    <row r="25253" spans="1:1" hidden="1">
      <c r="A25253" s="4"/>
    </row>
    <row r="25254" spans="1:1" hidden="1">
      <c r="A25254" s="4"/>
    </row>
    <row r="25255" spans="1:1" hidden="1">
      <c r="A25255" s="4"/>
    </row>
    <row r="25256" spans="1:1" hidden="1">
      <c r="A25256" s="4"/>
    </row>
    <row r="25257" spans="1:1" hidden="1">
      <c r="A25257" s="4"/>
    </row>
    <row r="25258" spans="1:1" hidden="1">
      <c r="A25258" s="4"/>
    </row>
    <row r="25259" spans="1:1" hidden="1">
      <c r="A25259" s="4"/>
    </row>
    <row r="25260" spans="1:1" hidden="1">
      <c r="A25260" s="4"/>
    </row>
    <row r="25261" spans="1:1" hidden="1">
      <c r="A25261" s="4"/>
    </row>
    <row r="25262" spans="1:1" hidden="1">
      <c r="A25262" s="4"/>
    </row>
    <row r="25263" spans="1:1" hidden="1">
      <c r="A25263" s="4"/>
    </row>
    <row r="25264" spans="1:1" hidden="1">
      <c r="A25264" s="4"/>
    </row>
    <row r="25265" spans="1:1" hidden="1">
      <c r="A25265" s="4"/>
    </row>
    <row r="25266" spans="1:1" hidden="1">
      <c r="A25266" s="4"/>
    </row>
    <row r="25267" spans="1:1" hidden="1">
      <c r="A25267" s="4"/>
    </row>
    <row r="25268" spans="1:1" hidden="1">
      <c r="A25268" s="4"/>
    </row>
    <row r="25269" spans="1:1" hidden="1">
      <c r="A25269" s="4"/>
    </row>
    <row r="25270" spans="1:1" hidden="1">
      <c r="A25270" s="4"/>
    </row>
    <row r="25271" spans="1:1" hidden="1">
      <c r="A25271" s="4"/>
    </row>
    <row r="25272" spans="1:1" hidden="1">
      <c r="A25272" s="4"/>
    </row>
    <row r="25273" spans="1:1" hidden="1">
      <c r="A25273" s="4"/>
    </row>
    <row r="25274" spans="1:1" hidden="1">
      <c r="A25274" s="4"/>
    </row>
    <row r="25275" spans="1:1" hidden="1">
      <c r="A25275" s="4"/>
    </row>
    <row r="25276" spans="1:1" hidden="1">
      <c r="A25276" s="4"/>
    </row>
    <row r="25277" spans="1:1" hidden="1">
      <c r="A25277" s="4"/>
    </row>
    <row r="25278" spans="1:1" hidden="1">
      <c r="A25278" s="4"/>
    </row>
    <row r="25279" spans="1:1" hidden="1">
      <c r="A25279" s="4"/>
    </row>
    <row r="25280" spans="1:1" hidden="1">
      <c r="A25280" s="4"/>
    </row>
    <row r="25281" spans="1:1" hidden="1">
      <c r="A25281" s="4"/>
    </row>
    <row r="25282" spans="1:1" hidden="1">
      <c r="A25282" s="4"/>
    </row>
    <row r="25283" spans="1:1" hidden="1">
      <c r="A25283" s="4"/>
    </row>
    <row r="25284" spans="1:1" hidden="1">
      <c r="A25284" s="4"/>
    </row>
    <row r="25285" spans="1:1" hidden="1">
      <c r="A25285" s="4"/>
    </row>
    <row r="25286" spans="1:1" hidden="1">
      <c r="A25286" s="4"/>
    </row>
    <row r="25287" spans="1:1" hidden="1">
      <c r="A25287" s="4"/>
    </row>
    <row r="25288" spans="1:1" hidden="1">
      <c r="A25288" s="4"/>
    </row>
    <row r="25289" spans="1:1" hidden="1">
      <c r="A25289" s="4"/>
    </row>
    <row r="25290" spans="1:1" hidden="1">
      <c r="A25290" s="4"/>
    </row>
    <row r="25291" spans="1:1" hidden="1">
      <c r="A25291" s="4"/>
    </row>
    <row r="25292" spans="1:1" hidden="1">
      <c r="A25292" s="4"/>
    </row>
    <row r="25293" spans="1:1" hidden="1">
      <c r="A25293" s="4"/>
    </row>
    <row r="25294" spans="1:1" hidden="1">
      <c r="A25294" s="4"/>
    </row>
    <row r="25295" spans="1:1" hidden="1">
      <c r="A25295" s="4"/>
    </row>
    <row r="25296" spans="1:1" hidden="1">
      <c r="A25296" s="4"/>
    </row>
    <row r="25297" spans="1:1" hidden="1">
      <c r="A25297" s="4"/>
    </row>
    <row r="25298" spans="1:1" hidden="1">
      <c r="A25298" s="4"/>
    </row>
    <row r="25299" spans="1:1" hidden="1">
      <c r="A25299" s="4"/>
    </row>
    <row r="25300" spans="1:1" hidden="1">
      <c r="A25300" s="4"/>
    </row>
    <row r="25301" spans="1:1" hidden="1">
      <c r="A25301" s="4"/>
    </row>
    <row r="25302" spans="1:1" hidden="1">
      <c r="A25302" s="4"/>
    </row>
    <row r="25303" spans="1:1" hidden="1">
      <c r="A25303" s="4"/>
    </row>
    <row r="25304" spans="1:1" hidden="1">
      <c r="A25304" s="4"/>
    </row>
    <row r="25305" spans="1:1" hidden="1">
      <c r="A25305" s="4"/>
    </row>
    <row r="25306" spans="1:1" hidden="1">
      <c r="A25306" s="4"/>
    </row>
    <row r="25307" spans="1:1" hidden="1">
      <c r="A25307" s="4"/>
    </row>
    <row r="25308" spans="1:1" hidden="1">
      <c r="A25308" s="4"/>
    </row>
    <row r="25309" spans="1:1" hidden="1">
      <c r="A25309" s="4"/>
    </row>
    <row r="25310" spans="1:1" hidden="1">
      <c r="A25310" s="4"/>
    </row>
    <row r="25311" spans="1:1" hidden="1">
      <c r="A25311" s="4"/>
    </row>
    <row r="25312" spans="1:1" hidden="1">
      <c r="A25312" s="4"/>
    </row>
    <row r="25313" spans="1:1" hidden="1">
      <c r="A25313" s="4"/>
    </row>
    <row r="25314" spans="1:1" hidden="1">
      <c r="A25314" s="4"/>
    </row>
    <row r="25315" spans="1:1" hidden="1">
      <c r="A25315" s="4"/>
    </row>
    <row r="25316" spans="1:1" hidden="1">
      <c r="A25316" s="4"/>
    </row>
    <row r="25317" spans="1:1" hidden="1">
      <c r="A25317" s="4"/>
    </row>
    <row r="25318" spans="1:1" hidden="1">
      <c r="A25318" s="4"/>
    </row>
    <row r="25319" spans="1:1" hidden="1">
      <c r="A25319" s="4"/>
    </row>
    <row r="25320" spans="1:1" hidden="1">
      <c r="A25320" s="4"/>
    </row>
    <row r="25321" spans="1:1" hidden="1">
      <c r="A25321" s="4"/>
    </row>
    <row r="25322" spans="1:1" hidden="1">
      <c r="A25322" s="4"/>
    </row>
    <row r="25323" spans="1:1" hidden="1">
      <c r="A25323" s="4"/>
    </row>
    <row r="25324" spans="1:1" hidden="1">
      <c r="A25324" s="4"/>
    </row>
    <row r="25325" spans="1:1" hidden="1">
      <c r="A25325" s="4"/>
    </row>
    <row r="25326" spans="1:1" hidden="1">
      <c r="A25326" s="4"/>
    </row>
    <row r="25327" spans="1:1" hidden="1">
      <c r="A25327" s="4"/>
    </row>
    <row r="25328" spans="1:1" hidden="1">
      <c r="A25328" s="4"/>
    </row>
    <row r="25329" spans="1:1" hidden="1">
      <c r="A25329" s="4"/>
    </row>
    <row r="25330" spans="1:1" hidden="1">
      <c r="A25330" s="4"/>
    </row>
    <row r="25331" spans="1:1" hidden="1">
      <c r="A25331" s="4"/>
    </row>
    <row r="25332" spans="1:1" hidden="1">
      <c r="A25332" s="4"/>
    </row>
    <row r="25333" spans="1:1" hidden="1">
      <c r="A25333" s="4"/>
    </row>
    <row r="25334" spans="1:1" hidden="1">
      <c r="A25334" s="4"/>
    </row>
    <row r="25335" spans="1:1" hidden="1">
      <c r="A25335" s="4"/>
    </row>
    <row r="25336" spans="1:1" hidden="1">
      <c r="A25336" s="4"/>
    </row>
    <row r="25337" spans="1:1" hidden="1">
      <c r="A25337" s="4"/>
    </row>
    <row r="25338" spans="1:1" hidden="1">
      <c r="A25338" s="4"/>
    </row>
    <row r="25339" spans="1:1" hidden="1">
      <c r="A25339" s="4"/>
    </row>
    <row r="25340" spans="1:1" hidden="1">
      <c r="A25340" s="4"/>
    </row>
    <row r="25341" spans="1:1" hidden="1">
      <c r="A25341" s="4"/>
    </row>
    <row r="25342" spans="1:1" hidden="1">
      <c r="A25342" s="4"/>
    </row>
    <row r="25343" spans="1:1" hidden="1">
      <c r="A25343" s="4"/>
    </row>
    <row r="25344" spans="1:1" hidden="1">
      <c r="A25344" s="4"/>
    </row>
    <row r="25345" spans="1:1" hidden="1">
      <c r="A25345" s="4"/>
    </row>
    <row r="25346" spans="1:1" hidden="1">
      <c r="A25346" s="4"/>
    </row>
    <row r="25347" spans="1:1" hidden="1">
      <c r="A25347" s="4"/>
    </row>
    <row r="25348" spans="1:1" hidden="1">
      <c r="A25348" s="4"/>
    </row>
    <row r="25349" spans="1:1" hidden="1">
      <c r="A25349" s="4"/>
    </row>
    <row r="25350" spans="1:1" hidden="1">
      <c r="A25350" s="4"/>
    </row>
    <row r="25351" spans="1:1" hidden="1">
      <c r="A25351" s="4"/>
    </row>
    <row r="25352" spans="1:1" hidden="1">
      <c r="A25352" s="4"/>
    </row>
    <row r="25353" spans="1:1" hidden="1">
      <c r="A25353" s="4"/>
    </row>
    <row r="25354" spans="1:1" hidden="1">
      <c r="A25354" s="4"/>
    </row>
    <row r="25355" spans="1:1" hidden="1">
      <c r="A25355" s="4"/>
    </row>
    <row r="25356" spans="1:1" hidden="1">
      <c r="A25356" s="4"/>
    </row>
    <row r="25357" spans="1:1" hidden="1">
      <c r="A25357" s="4"/>
    </row>
    <row r="25358" spans="1:1" hidden="1">
      <c r="A25358" s="4"/>
    </row>
    <row r="25359" spans="1:1" hidden="1">
      <c r="A25359" s="4"/>
    </row>
    <row r="25360" spans="1:1" hidden="1">
      <c r="A25360" s="4"/>
    </row>
    <row r="25361" spans="1:1" hidden="1">
      <c r="A25361" s="4"/>
    </row>
    <row r="25362" spans="1:1" hidden="1">
      <c r="A25362" s="4"/>
    </row>
    <row r="25363" spans="1:1" hidden="1">
      <c r="A25363" s="4"/>
    </row>
    <row r="25364" spans="1:1" hidden="1">
      <c r="A25364" s="4"/>
    </row>
    <row r="25365" spans="1:1" hidden="1">
      <c r="A25365" s="4"/>
    </row>
    <row r="25366" spans="1:1" hidden="1">
      <c r="A25366" s="4"/>
    </row>
    <row r="25367" spans="1:1" hidden="1">
      <c r="A25367" s="4"/>
    </row>
    <row r="25368" spans="1:1" hidden="1">
      <c r="A25368" s="4"/>
    </row>
    <row r="25369" spans="1:1" hidden="1">
      <c r="A25369" s="4"/>
    </row>
    <row r="25370" spans="1:1" hidden="1">
      <c r="A25370" s="4"/>
    </row>
    <row r="25371" spans="1:1" hidden="1">
      <c r="A25371" s="4"/>
    </row>
    <row r="25372" spans="1:1" hidden="1">
      <c r="A25372" s="4"/>
    </row>
    <row r="25373" spans="1:1" hidden="1">
      <c r="A25373" s="4"/>
    </row>
    <row r="25374" spans="1:1" hidden="1">
      <c r="A25374" s="4"/>
    </row>
    <row r="25375" spans="1:1" hidden="1">
      <c r="A25375" s="4"/>
    </row>
    <row r="25376" spans="1:1" hidden="1">
      <c r="A25376" s="4"/>
    </row>
    <row r="25377" spans="1:1" hidden="1">
      <c r="A25377" s="4"/>
    </row>
    <row r="25378" spans="1:1" hidden="1">
      <c r="A25378" s="4"/>
    </row>
    <row r="25379" spans="1:1" hidden="1">
      <c r="A25379" s="4"/>
    </row>
    <row r="25380" spans="1:1" hidden="1">
      <c r="A25380" s="4"/>
    </row>
    <row r="25381" spans="1:1" hidden="1">
      <c r="A25381" s="4"/>
    </row>
    <row r="25382" spans="1:1" hidden="1">
      <c r="A25382" s="4"/>
    </row>
    <row r="25383" spans="1:1" hidden="1">
      <c r="A25383" s="4"/>
    </row>
    <row r="25384" spans="1:1" hidden="1">
      <c r="A25384" s="4"/>
    </row>
    <row r="25385" spans="1:1" hidden="1">
      <c r="A25385" s="4"/>
    </row>
    <row r="25386" spans="1:1" hidden="1">
      <c r="A25386" s="4"/>
    </row>
    <row r="25387" spans="1:1" hidden="1">
      <c r="A25387" s="4"/>
    </row>
    <row r="25388" spans="1:1" hidden="1">
      <c r="A25388" s="4"/>
    </row>
    <row r="25389" spans="1:1" hidden="1">
      <c r="A25389" s="4"/>
    </row>
    <row r="25390" spans="1:1" hidden="1">
      <c r="A25390" s="4"/>
    </row>
    <row r="25391" spans="1:1" hidden="1">
      <c r="A25391" s="4"/>
    </row>
    <row r="25392" spans="1:1" hidden="1">
      <c r="A25392" s="4"/>
    </row>
    <row r="25393" spans="1:1" hidden="1">
      <c r="A25393" s="4"/>
    </row>
    <row r="25394" spans="1:1" hidden="1">
      <c r="A25394" s="4"/>
    </row>
    <row r="25395" spans="1:1" hidden="1">
      <c r="A25395" s="4"/>
    </row>
    <row r="25396" spans="1:1" hidden="1">
      <c r="A25396" s="4"/>
    </row>
    <row r="25397" spans="1:1" hidden="1">
      <c r="A25397" s="4"/>
    </row>
    <row r="25398" spans="1:1" hidden="1">
      <c r="A25398" s="4"/>
    </row>
    <row r="25399" spans="1:1" hidden="1">
      <c r="A25399" s="4"/>
    </row>
    <row r="25400" spans="1:1" hidden="1">
      <c r="A25400" s="4"/>
    </row>
    <row r="25401" spans="1:1" hidden="1">
      <c r="A25401" s="4"/>
    </row>
    <row r="25402" spans="1:1" hidden="1">
      <c r="A25402" s="4"/>
    </row>
    <row r="25403" spans="1:1" hidden="1">
      <c r="A25403" s="4"/>
    </row>
    <row r="25404" spans="1:1" hidden="1">
      <c r="A25404" s="4"/>
    </row>
    <row r="25405" spans="1:1" hidden="1">
      <c r="A25405" s="4"/>
    </row>
    <row r="25406" spans="1:1" hidden="1">
      <c r="A25406" s="4"/>
    </row>
    <row r="25407" spans="1:1" hidden="1">
      <c r="A25407" s="4"/>
    </row>
    <row r="25408" spans="1:1" hidden="1">
      <c r="A25408" s="4"/>
    </row>
    <row r="25409" spans="1:1" hidden="1">
      <c r="A25409" s="4"/>
    </row>
    <row r="25410" spans="1:1" hidden="1">
      <c r="A25410" s="4"/>
    </row>
    <row r="25411" spans="1:1" hidden="1">
      <c r="A25411" s="4"/>
    </row>
    <row r="25412" spans="1:1" hidden="1">
      <c r="A25412" s="4"/>
    </row>
    <row r="25413" spans="1:1" hidden="1">
      <c r="A25413" s="4"/>
    </row>
    <row r="25414" spans="1:1" hidden="1">
      <c r="A25414" s="4"/>
    </row>
    <row r="25415" spans="1:1" hidden="1">
      <c r="A25415" s="4"/>
    </row>
    <row r="25416" spans="1:1" hidden="1">
      <c r="A25416" s="4"/>
    </row>
    <row r="25417" spans="1:1" hidden="1">
      <c r="A25417" s="4"/>
    </row>
    <row r="25418" spans="1:1" hidden="1">
      <c r="A25418" s="4"/>
    </row>
    <row r="25419" spans="1:1" hidden="1">
      <c r="A25419" s="4"/>
    </row>
    <row r="25420" spans="1:1" hidden="1">
      <c r="A25420" s="4"/>
    </row>
    <row r="25421" spans="1:1" hidden="1">
      <c r="A25421" s="4"/>
    </row>
    <row r="25422" spans="1:1" hidden="1">
      <c r="A25422" s="4"/>
    </row>
    <row r="25423" spans="1:1" hidden="1">
      <c r="A25423" s="4"/>
    </row>
    <row r="25424" spans="1:1" hidden="1">
      <c r="A25424" s="4"/>
    </row>
    <row r="25425" spans="1:1" hidden="1">
      <c r="A25425" s="4"/>
    </row>
    <row r="25426" spans="1:1" hidden="1">
      <c r="A25426" s="4"/>
    </row>
    <row r="25427" spans="1:1" hidden="1">
      <c r="A25427" s="4"/>
    </row>
    <row r="25428" spans="1:1" hidden="1">
      <c r="A25428" s="4"/>
    </row>
    <row r="25429" spans="1:1" hidden="1">
      <c r="A25429" s="4"/>
    </row>
    <row r="25430" spans="1:1" hidden="1">
      <c r="A25430" s="4"/>
    </row>
    <row r="25431" spans="1:1" hidden="1">
      <c r="A25431" s="4"/>
    </row>
    <row r="25432" spans="1:1" hidden="1">
      <c r="A25432" s="4"/>
    </row>
    <row r="25433" spans="1:1" hidden="1">
      <c r="A25433" s="4"/>
    </row>
    <row r="25434" spans="1:1" hidden="1">
      <c r="A25434" s="4"/>
    </row>
    <row r="25435" spans="1:1" hidden="1">
      <c r="A25435" s="4"/>
    </row>
    <row r="25436" spans="1:1" hidden="1">
      <c r="A25436" s="4"/>
    </row>
    <row r="25437" spans="1:1" hidden="1">
      <c r="A25437" s="4"/>
    </row>
    <row r="25438" spans="1:1" hidden="1">
      <c r="A25438" s="4"/>
    </row>
    <row r="25439" spans="1:1" hidden="1">
      <c r="A25439" s="4"/>
    </row>
    <row r="25440" spans="1:1" hidden="1">
      <c r="A25440" s="4"/>
    </row>
    <row r="25441" spans="1:1" hidden="1">
      <c r="A25441" s="4"/>
    </row>
    <row r="25442" spans="1:1" hidden="1">
      <c r="A25442" s="4"/>
    </row>
    <row r="25443" spans="1:1" hidden="1">
      <c r="A25443" s="4"/>
    </row>
    <row r="25444" spans="1:1" hidden="1">
      <c r="A25444" s="4"/>
    </row>
    <row r="25445" spans="1:1" hidden="1">
      <c r="A25445" s="4"/>
    </row>
    <row r="25446" spans="1:1" hidden="1">
      <c r="A25446" s="4"/>
    </row>
    <row r="25447" spans="1:1" hidden="1">
      <c r="A25447" s="4"/>
    </row>
    <row r="25448" spans="1:1" hidden="1">
      <c r="A25448" s="4"/>
    </row>
    <row r="25449" spans="1:1" hidden="1">
      <c r="A25449" s="4"/>
    </row>
    <row r="25450" spans="1:1" hidden="1">
      <c r="A25450" s="4"/>
    </row>
    <row r="25451" spans="1:1" hidden="1">
      <c r="A25451" s="4"/>
    </row>
    <row r="25452" spans="1:1" hidden="1">
      <c r="A25452" s="4"/>
    </row>
    <row r="25453" spans="1:1" hidden="1">
      <c r="A25453" s="4"/>
    </row>
    <row r="25454" spans="1:1" hidden="1">
      <c r="A25454" s="4"/>
    </row>
    <row r="25455" spans="1:1" hidden="1">
      <c r="A25455" s="4"/>
    </row>
    <row r="25456" spans="1:1" hidden="1">
      <c r="A25456" s="4"/>
    </row>
    <row r="25457" spans="1:1" hidden="1">
      <c r="A25457" s="4"/>
    </row>
    <row r="25458" spans="1:1" hidden="1">
      <c r="A25458" s="4"/>
    </row>
    <row r="25459" spans="1:1" hidden="1">
      <c r="A25459" s="4"/>
    </row>
    <row r="25460" spans="1:1" hidden="1">
      <c r="A25460" s="4"/>
    </row>
    <row r="25461" spans="1:1" hidden="1">
      <c r="A25461" s="4"/>
    </row>
    <row r="25462" spans="1:1" hidden="1">
      <c r="A25462" s="4"/>
    </row>
    <row r="25463" spans="1:1" hidden="1">
      <c r="A25463" s="4"/>
    </row>
    <row r="25464" spans="1:1" hidden="1">
      <c r="A25464" s="4"/>
    </row>
    <row r="25465" spans="1:1" hidden="1">
      <c r="A25465" s="4"/>
    </row>
    <row r="25466" spans="1:1" hidden="1">
      <c r="A25466" s="4"/>
    </row>
    <row r="25467" spans="1:1" hidden="1">
      <c r="A25467" s="4"/>
    </row>
    <row r="25468" spans="1:1" hidden="1">
      <c r="A25468" s="4"/>
    </row>
    <row r="25469" spans="1:1" hidden="1">
      <c r="A25469" s="4"/>
    </row>
    <row r="25470" spans="1:1" hidden="1">
      <c r="A25470" s="4"/>
    </row>
    <row r="25471" spans="1:1" hidden="1">
      <c r="A25471" s="4"/>
    </row>
    <row r="25472" spans="1:1" hidden="1">
      <c r="A25472" s="4"/>
    </row>
    <row r="25473" spans="1:1" hidden="1">
      <c r="A25473" s="4"/>
    </row>
    <row r="25474" spans="1:1" hidden="1">
      <c r="A25474" s="4"/>
    </row>
    <row r="25475" spans="1:1" hidden="1">
      <c r="A25475" s="4"/>
    </row>
    <row r="25476" spans="1:1" hidden="1">
      <c r="A25476" s="4"/>
    </row>
    <row r="25477" spans="1:1" hidden="1">
      <c r="A25477" s="4"/>
    </row>
    <row r="25478" spans="1:1" hidden="1">
      <c r="A25478" s="4"/>
    </row>
    <row r="25479" spans="1:1" hidden="1">
      <c r="A25479" s="4"/>
    </row>
    <row r="25480" spans="1:1" hidden="1">
      <c r="A25480" s="4"/>
    </row>
    <row r="25481" spans="1:1" hidden="1">
      <c r="A25481" s="4"/>
    </row>
    <row r="25482" spans="1:1" hidden="1">
      <c r="A25482" s="4"/>
    </row>
    <row r="25483" spans="1:1" hidden="1">
      <c r="A25483" s="4"/>
    </row>
    <row r="25484" spans="1:1" hidden="1">
      <c r="A25484" s="4"/>
    </row>
    <row r="25485" spans="1:1" hidden="1">
      <c r="A25485" s="4"/>
    </row>
    <row r="25486" spans="1:1" hidden="1">
      <c r="A25486" s="4"/>
    </row>
    <row r="25487" spans="1:1" hidden="1">
      <c r="A25487" s="4"/>
    </row>
    <row r="25488" spans="1:1" hidden="1">
      <c r="A25488" s="4"/>
    </row>
    <row r="25489" spans="1:1" hidden="1">
      <c r="A25489" s="4"/>
    </row>
    <row r="25490" spans="1:1" hidden="1">
      <c r="A25490" s="4"/>
    </row>
    <row r="25491" spans="1:1" hidden="1">
      <c r="A25491" s="4"/>
    </row>
    <row r="25492" spans="1:1" hidden="1">
      <c r="A25492" s="4"/>
    </row>
    <row r="25493" spans="1:1" hidden="1">
      <c r="A25493" s="4"/>
    </row>
    <row r="25494" spans="1:1" hidden="1">
      <c r="A25494" s="4"/>
    </row>
    <row r="25495" spans="1:1" hidden="1">
      <c r="A25495" s="4"/>
    </row>
    <row r="25496" spans="1:1" hidden="1">
      <c r="A25496" s="4"/>
    </row>
    <row r="25497" spans="1:1" hidden="1">
      <c r="A25497" s="4"/>
    </row>
    <row r="25498" spans="1:1" hidden="1">
      <c r="A25498" s="4"/>
    </row>
    <row r="25499" spans="1:1" hidden="1">
      <c r="A25499" s="4"/>
    </row>
    <row r="25500" spans="1:1" hidden="1">
      <c r="A25500" s="4"/>
    </row>
    <row r="25501" spans="1:1" hidden="1">
      <c r="A25501" s="4"/>
    </row>
    <row r="25502" spans="1:1" hidden="1">
      <c r="A25502" s="4"/>
    </row>
    <row r="25503" spans="1:1" hidden="1">
      <c r="A25503" s="4"/>
    </row>
    <row r="25504" spans="1:1" hidden="1">
      <c r="A25504" s="4"/>
    </row>
    <row r="25505" spans="1:1" hidden="1">
      <c r="A25505" s="4"/>
    </row>
    <row r="25506" spans="1:1" hidden="1">
      <c r="A25506" s="4"/>
    </row>
    <row r="25507" spans="1:1" hidden="1">
      <c r="A25507" s="4"/>
    </row>
    <row r="25508" spans="1:1" hidden="1">
      <c r="A25508" s="4"/>
    </row>
    <row r="25509" spans="1:1" hidden="1">
      <c r="A25509" s="4"/>
    </row>
    <row r="25510" spans="1:1" hidden="1">
      <c r="A25510" s="4"/>
    </row>
    <row r="25511" spans="1:1" hidden="1">
      <c r="A25511" s="4"/>
    </row>
    <row r="25512" spans="1:1" hidden="1">
      <c r="A25512" s="4"/>
    </row>
    <row r="25513" spans="1:1" hidden="1">
      <c r="A25513" s="4"/>
    </row>
    <row r="25514" spans="1:1" hidden="1">
      <c r="A25514" s="4"/>
    </row>
    <row r="25515" spans="1:1" hidden="1">
      <c r="A25515" s="4"/>
    </row>
    <row r="25516" spans="1:1" hidden="1">
      <c r="A25516" s="4"/>
    </row>
    <row r="25517" spans="1:1" hidden="1">
      <c r="A25517" s="4"/>
    </row>
    <row r="25518" spans="1:1" hidden="1">
      <c r="A25518" s="4"/>
    </row>
    <row r="25519" spans="1:1" hidden="1">
      <c r="A25519" s="4"/>
    </row>
    <row r="25520" spans="1:1" hidden="1">
      <c r="A25520" s="4"/>
    </row>
    <row r="25521" spans="1:1" hidden="1">
      <c r="A25521" s="4"/>
    </row>
    <row r="25522" spans="1:1" hidden="1">
      <c r="A25522" s="4"/>
    </row>
    <row r="25523" spans="1:1" hidden="1">
      <c r="A25523" s="4"/>
    </row>
    <row r="25524" spans="1:1" hidden="1">
      <c r="A25524" s="4"/>
    </row>
    <row r="25525" spans="1:1" hidden="1">
      <c r="A25525" s="4"/>
    </row>
    <row r="25526" spans="1:1" hidden="1">
      <c r="A25526" s="4"/>
    </row>
    <row r="25527" spans="1:1" hidden="1">
      <c r="A25527" s="4"/>
    </row>
    <row r="25528" spans="1:1" hidden="1">
      <c r="A25528" s="4"/>
    </row>
    <row r="25529" spans="1:1" hidden="1">
      <c r="A25529" s="4"/>
    </row>
    <row r="25530" spans="1:1" hidden="1">
      <c r="A25530" s="4"/>
    </row>
    <row r="25531" spans="1:1" hidden="1">
      <c r="A25531" s="4"/>
    </row>
    <row r="25532" spans="1:1" hidden="1">
      <c r="A25532" s="4"/>
    </row>
    <row r="25533" spans="1:1" hidden="1">
      <c r="A25533" s="4"/>
    </row>
    <row r="25534" spans="1:1" hidden="1">
      <c r="A25534" s="4"/>
    </row>
    <row r="25535" spans="1:1" hidden="1">
      <c r="A25535" s="4"/>
    </row>
    <row r="25536" spans="1:1" hidden="1">
      <c r="A25536" s="4"/>
    </row>
    <row r="25537" spans="1:1" hidden="1">
      <c r="A25537" s="4"/>
    </row>
    <row r="25538" spans="1:1" hidden="1">
      <c r="A25538" s="4"/>
    </row>
    <row r="25539" spans="1:1" hidden="1">
      <c r="A25539" s="4"/>
    </row>
    <row r="25540" spans="1:1" hidden="1">
      <c r="A25540" s="4"/>
    </row>
    <row r="25541" spans="1:1" hidden="1">
      <c r="A25541" s="4"/>
    </row>
    <row r="25542" spans="1:1" hidden="1">
      <c r="A25542" s="4"/>
    </row>
    <row r="25543" spans="1:1" hidden="1">
      <c r="A25543" s="4"/>
    </row>
    <row r="25544" spans="1:1" hidden="1">
      <c r="A25544" s="4"/>
    </row>
    <row r="25545" spans="1:1" hidden="1">
      <c r="A25545" s="4"/>
    </row>
    <row r="25546" spans="1:1" hidden="1">
      <c r="A25546" s="4"/>
    </row>
    <row r="25547" spans="1:1" hidden="1">
      <c r="A25547" s="4"/>
    </row>
    <row r="25548" spans="1:1" hidden="1">
      <c r="A25548" s="4"/>
    </row>
    <row r="25549" spans="1:1" hidden="1">
      <c r="A25549" s="4"/>
    </row>
    <row r="25550" spans="1:1" hidden="1">
      <c r="A25550" s="4"/>
    </row>
    <row r="25551" spans="1:1" hidden="1">
      <c r="A25551" s="4"/>
    </row>
    <row r="25552" spans="1:1" hidden="1">
      <c r="A25552" s="4"/>
    </row>
    <row r="25553" spans="1:1" hidden="1">
      <c r="A25553" s="4"/>
    </row>
    <row r="25554" spans="1:1" hidden="1">
      <c r="A25554" s="4"/>
    </row>
    <row r="25555" spans="1:1" hidden="1">
      <c r="A25555" s="4"/>
    </row>
    <row r="25556" spans="1:1" hidden="1">
      <c r="A25556" s="4"/>
    </row>
    <row r="25557" spans="1:1" hidden="1">
      <c r="A25557" s="4"/>
    </row>
    <row r="25558" spans="1:1" hidden="1">
      <c r="A25558" s="4"/>
    </row>
    <row r="25559" spans="1:1" hidden="1">
      <c r="A25559" s="4"/>
    </row>
    <row r="25560" spans="1:1" hidden="1">
      <c r="A25560" s="4"/>
    </row>
    <row r="25561" spans="1:1" hidden="1">
      <c r="A25561" s="4"/>
    </row>
    <row r="25562" spans="1:1" hidden="1">
      <c r="A25562" s="4"/>
    </row>
    <row r="25563" spans="1:1" hidden="1">
      <c r="A25563" s="4"/>
    </row>
    <row r="25564" spans="1:1" hidden="1">
      <c r="A25564" s="4"/>
    </row>
    <row r="25565" spans="1:1" hidden="1">
      <c r="A25565" s="4"/>
    </row>
    <row r="25566" spans="1:1" hidden="1">
      <c r="A25566" s="4"/>
    </row>
    <row r="25567" spans="1:1" hidden="1">
      <c r="A25567" s="4"/>
    </row>
    <row r="25568" spans="1:1" hidden="1">
      <c r="A25568" s="4"/>
    </row>
    <row r="25569" spans="1:1" hidden="1">
      <c r="A25569" s="4"/>
    </row>
    <row r="25570" spans="1:1" hidden="1">
      <c r="A25570" s="4"/>
    </row>
    <row r="25571" spans="1:1" hidden="1">
      <c r="A25571" s="4"/>
    </row>
    <row r="25572" spans="1:1" hidden="1">
      <c r="A25572" s="4"/>
    </row>
    <row r="25573" spans="1:1" hidden="1">
      <c r="A25573" s="4"/>
    </row>
    <row r="25574" spans="1:1" hidden="1">
      <c r="A25574" s="4"/>
    </row>
    <row r="25575" spans="1:1" hidden="1">
      <c r="A25575" s="4"/>
    </row>
    <row r="25576" spans="1:1" hidden="1">
      <c r="A25576" s="4"/>
    </row>
    <row r="25577" spans="1:1" hidden="1">
      <c r="A25577" s="4"/>
    </row>
    <row r="25578" spans="1:1" hidden="1">
      <c r="A25578" s="4"/>
    </row>
    <row r="25579" spans="1:1" hidden="1">
      <c r="A25579" s="4"/>
    </row>
    <row r="25580" spans="1:1" hidden="1">
      <c r="A25580" s="4"/>
    </row>
    <row r="25581" spans="1:1" hidden="1">
      <c r="A25581" s="4"/>
    </row>
    <row r="25582" spans="1:1" hidden="1">
      <c r="A25582" s="4"/>
    </row>
    <row r="25583" spans="1:1" hidden="1">
      <c r="A25583" s="4"/>
    </row>
    <row r="25584" spans="1:1" hidden="1">
      <c r="A25584" s="4"/>
    </row>
    <row r="25585" spans="1:1" hidden="1">
      <c r="A25585" s="4"/>
    </row>
    <row r="25586" spans="1:1" hidden="1">
      <c r="A25586" s="4"/>
    </row>
    <row r="25587" spans="1:1" hidden="1">
      <c r="A25587" s="4"/>
    </row>
    <row r="25588" spans="1:1" hidden="1">
      <c r="A25588" s="4"/>
    </row>
    <row r="25589" spans="1:1" hidden="1">
      <c r="A25589" s="4"/>
    </row>
    <row r="25590" spans="1:1" hidden="1">
      <c r="A25590" s="4"/>
    </row>
    <row r="25591" spans="1:1" hidden="1">
      <c r="A25591" s="4"/>
    </row>
    <row r="25592" spans="1:1" hidden="1">
      <c r="A25592" s="4"/>
    </row>
    <row r="25593" spans="1:1" hidden="1">
      <c r="A25593" s="4"/>
    </row>
    <row r="25594" spans="1:1" hidden="1">
      <c r="A25594" s="4"/>
    </row>
    <row r="25595" spans="1:1" hidden="1">
      <c r="A25595" s="4"/>
    </row>
    <row r="25596" spans="1:1" hidden="1">
      <c r="A25596" s="4"/>
    </row>
    <row r="25597" spans="1:1" hidden="1">
      <c r="A25597" s="4"/>
    </row>
    <row r="25598" spans="1:1" hidden="1">
      <c r="A25598" s="4"/>
    </row>
    <row r="25599" spans="1:1" hidden="1">
      <c r="A25599" s="4"/>
    </row>
    <row r="25600" spans="1:1" hidden="1">
      <c r="A25600" s="4"/>
    </row>
    <row r="25601" spans="1:1" hidden="1">
      <c r="A25601" s="4"/>
    </row>
    <row r="25602" spans="1:1" hidden="1">
      <c r="A25602" s="4"/>
    </row>
    <row r="25603" spans="1:1" hidden="1">
      <c r="A25603" s="4"/>
    </row>
    <row r="25604" spans="1:1" hidden="1">
      <c r="A25604" s="4"/>
    </row>
    <row r="25605" spans="1:1" hidden="1">
      <c r="A25605" s="4"/>
    </row>
    <row r="25606" spans="1:1" hidden="1">
      <c r="A25606" s="4"/>
    </row>
    <row r="25607" spans="1:1" hidden="1">
      <c r="A25607" s="4"/>
    </row>
    <row r="25608" spans="1:1" hidden="1">
      <c r="A25608" s="4"/>
    </row>
    <row r="25609" spans="1:1" hidden="1">
      <c r="A25609" s="4"/>
    </row>
    <row r="25610" spans="1:1" hidden="1">
      <c r="A25610" s="4"/>
    </row>
    <row r="25611" spans="1:1" hidden="1">
      <c r="A25611" s="4"/>
    </row>
    <row r="25612" spans="1:1" hidden="1">
      <c r="A25612" s="4"/>
    </row>
    <row r="25613" spans="1:1" hidden="1">
      <c r="A25613" s="4"/>
    </row>
    <row r="25614" spans="1:1" hidden="1">
      <c r="A25614" s="4"/>
    </row>
    <row r="25615" spans="1:1" hidden="1">
      <c r="A25615" s="4"/>
    </row>
    <row r="25616" spans="1:1" hidden="1">
      <c r="A25616" s="4"/>
    </row>
    <row r="25617" spans="1:1" hidden="1">
      <c r="A25617" s="4"/>
    </row>
    <row r="25618" spans="1:1" hidden="1">
      <c r="A25618" s="4"/>
    </row>
    <row r="25619" spans="1:1" hidden="1">
      <c r="A25619" s="4"/>
    </row>
    <row r="25620" spans="1:1" hidden="1">
      <c r="A25620" s="4"/>
    </row>
    <row r="25621" spans="1:1" hidden="1">
      <c r="A25621" s="4"/>
    </row>
    <row r="25622" spans="1:1" hidden="1">
      <c r="A25622" s="4"/>
    </row>
    <row r="25623" spans="1:1" hidden="1">
      <c r="A25623" s="4"/>
    </row>
    <row r="25624" spans="1:1" hidden="1">
      <c r="A25624" s="4"/>
    </row>
    <row r="25625" spans="1:1" hidden="1">
      <c r="A25625" s="4"/>
    </row>
    <row r="25626" spans="1:1" hidden="1">
      <c r="A25626" s="4"/>
    </row>
    <row r="25627" spans="1:1" hidden="1">
      <c r="A25627" s="4"/>
    </row>
    <row r="25628" spans="1:1" hidden="1">
      <c r="A25628" s="4"/>
    </row>
    <row r="25629" spans="1:1" hidden="1">
      <c r="A25629" s="4"/>
    </row>
    <row r="25630" spans="1:1" hidden="1">
      <c r="A25630" s="4"/>
    </row>
    <row r="25631" spans="1:1" hidden="1">
      <c r="A25631" s="4"/>
    </row>
    <row r="25632" spans="1:1" hidden="1">
      <c r="A25632" s="4"/>
    </row>
    <row r="25633" spans="1:1" hidden="1">
      <c r="A25633" s="4"/>
    </row>
    <row r="25634" spans="1:1" hidden="1">
      <c r="A25634" s="4"/>
    </row>
    <row r="25635" spans="1:1" hidden="1">
      <c r="A25635" s="4"/>
    </row>
    <row r="25636" spans="1:1" hidden="1">
      <c r="A25636" s="4"/>
    </row>
    <row r="25637" spans="1:1" hidden="1">
      <c r="A25637" s="4"/>
    </row>
    <row r="25638" spans="1:1" hidden="1">
      <c r="A25638" s="4"/>
    </row>
    <row r="25639" spans="1:1" hidden="1">
      <c r="A25639" s="4"/>
    </row>
    <row r="25640" spans="1:1" hidden="1">
      <c r="A25640" s="4"/>
    </row>
    <row r="25641" spans="1:1" hidden="1">
      <c r="A25641" s="4"/>
    </row>
    <row r="25642" spans="1:1" hidden="1">
      <c r="A25642" s="4"/>
    </row>
    <row r="25643" spans="1:1" hidden="1">
      <c r="A25643" s="4"/>
    </row>
    <row r="25644" spans="1:1" hidden="1">
      <c r="A25644" s="4"/>
    </row>
    <row r="25645" spans="1:1" hidden="1">
      <c r="A25645" s="4"/>
    </row>
    <row r="25646" spans="1:1" hidden="1">
      <c r="A25646" s="4"/>
    </row>
    <row r="25647" spans="1:1" hidden="1">
      <c r="A25647" s="4"/>
    </row>
    <row r="25648" spans="1:1" hidden="1">
      <c r="A25648" s="4"/>
    </row>
    <row r="25649" spans="1:1" hidden="1">
      <c r="A25649" s="4"/>
    </row>
    <row r="25650" spans="1:1" hidden="1">
      <c r="A25650" s="4"/>
    </row>
    <row r="25651" spans="1:1" hidden="1">
      <c r="A25651" s="4"/>
    </row>
    <row r="25652" spans="1:1" hidden="1">
      <c r="A25652" s="4"/>
    </row>
    <row r="25653" spans="1:1" hidden="1">
      <c r="A25653" s="4"/>
    </row>
    <row r="25654" spans="1:1" hidden="1">
      <c r="A25654" s="4"/>
    </row>
    <row r="25655" spans="1:1" hidden="1">
      <c r="A25655" s="4"/>
    </row>
    <row r="25656" spans="1:1" hidden="1">
      <c r="A25656" s="4"/>
    </row>
    <row r="25657" spans="1:1" hidden="1">
      <c r="A25657" s="4"/>
    </row>
    <row r="25658" spans="1:1" hidden="1">
      <c r="A25658" s="4"/>
    </row>
    <row r="25659" spans="1:1" hidden="1">
      <c r="A25659" s="4"/>
    </row>
    <row r="25660" spans="1:1" hidden="1">
      <c r="A25660" s="4"/>
    </row>
    <row r="25661" spans="1:1" hidden="1">
      <c r="A25661" s="4"/>
    </row>
    <row r="25662" spans="1:1" hidden="1">
      <c r="A25662" s="4"/>
    </row>
    <row r="25663" spans="1:1" hidden="1">
      <c r="A25663" s="4"/>
    </row>
    <row r="25664" spans="1:1" hidden="1">
      <c r="A25664" s="4"/>
    </row>
    <row r="25665" spans="1:1" hidden="1">
      <c r="A25665" s="4"/>
    </row>
    <row r="25666" spans="1:1" hidden="1">
      <c r="A25666" s="4"/>
    </row>
    <row r="25667" spans="1:1" hidden="1">
      <c r="A25667" s="4"/>
    </row>
    <row r="25668" spans="1:1" hidden="1">
      <c r="A25668" s="4"/>
    </row>
    <row r="25669" spans="1:1" hidden="1">
      <c r="A25669" s="4"/>
    </row>
    <row r="25670" spans="1:1" hidden="1">
      <c r="A25670" s="4"/>
    </row>
    <row r="25671" spans="1:1" hidden="1">
      <c r="A25671" s="4"/>
    </row>
    <row r="25672" spans="1:1" hidden="1">
      <c r="A25672" s="4"/>
    </row>
    <row r="25673" spans="1:1" hidden="1">
      <c r="A25673" s="4"/>
    </row>
    <row r="25674" spans="1:1" hidden="1">
      <c r="A25674" s="4"/>
    </row>
    <row r="25675" spans="1:1" hidden="1">
      <c r="A25675" s="4"/>
    </row>
    <row r="25676" spans="1:1" hidden="1">
      <c r="A25676" s="4"/>
    </row>
    <row r="25677" spans="1:1" hidden="1">
      <c r="A25677" s="4"/>
    </row>
    <row r="25678" spans="1:1" hidden="1">
      <c r="A25678" s="4"/>
    </row>
    <row r="25679" spans="1:1" hidden="1">
      <c r="A25679" s="4"/>
    </row>
    <row r="25680" spans="1:1" hidden="1">
      <c r="A25680" s="4"/>
    </row>
    <row r="25681" spans="1:1" hidden="1">
      <c r="A25681" s="4"/>
    </row>
    <row r="25682" spans="1:1" hidden="1">
      <c r="A25682" s="4"/>
    </row>
    <row r="25683" spans="1:1" hidden="1">
      <c r="A25683" s="4"/>
    </row>
    <row r="25684" spans="1:1" hidden="1">
      <c r="A25684" s="4"/>
    </row>
    <row r="25685" spans="1:1" hidden="1">
      <c r="A25685" s="4"/>
    </row>
    <row r="25686" spans="1:1" hidden="1">
      <c r="A25686" s="4"/>
    </row>
    <row r="25687" spans="1:1" hidden="1">
      <c r="A25687" s="4"/>
    </row>
    <row r="25688" spans="1:1" hidden="1">
      <c r="A25688" s="4"/>
    </row>
    <row r="25689" spans="1:1" hidden="1">
      <c r="A25689" s="4"/>
    </row>
    <row r="25690" spans="1:1" hidden="1">
      <c r="A25690" s="4"/>
    </row>
    <row r="25691" spans="1:1" hidden="1">
      <c r="A25691" s="4"/>
    </row>
    <row r="25692" spans="1:1" hidden="1">
      <c r="A25692" s="4"/>
    </row>
    <row r="25693" spans="1:1" hidden="1">
      <c r="A25693" s="4"/>
    </row>
    <row r="25694" spans="1:1" hidden="1">
      <c r="A25694" s="4"/>
    </row>
    <row r="25695" spans="1:1" hidden="1">
      <c r="A25695" s="4"/>
    </row>
    <row r="25696" spans="1:1" hidden="1">
      <c r="A25696" s="4"/>
    </row>
    <row r="25697" spans="1:1" hidden="1">
      <c r="A25697" s="4"/>
    </row>
    <row r="25698" spans="1:1" hidden="1">
      <c r="A25698" s="4"/>
    </row>
    <row r="25699" spans="1:1" hidden="1">
      <c r="A25699" s="4"/>
    </row>
    <row r="25700" spans="1:1" hidden="1">
      <c r="A25700" s="4"/>
    </row>
    <row r="25701" spans="1:1" hidden="1">
      <c r="A25701" s="4"/>
    </row>
    <row r="25702" spans="1:1" hidden="1">
      <c r="A25702" s="4"/>
    </row>
    <row r="25703" spans="1:1" hidden="1">
      <c r="A25703" s="4"/>
    </row>
    <row r="25704" spans="1:1" hidden="1">
      <c r="A25704" s="4"/>
    </row>
    <row r="25705" spans="1:1" hidden="1">
      <c r="A25705" s="4"/>
    </row>
    <row r="25706" spans="1:1" hidden="1">
      <c r="A25706" s="4"/>
    </row>
    <row r="25707" spans="1:1" hidden="1">
      <c r="A25707" s="4"/>
    </row>
    <row r="25708" spans="1:1" hidden="1">
      <c r="A25708" s="4"/>
    </row>
    <row r="25709" spans="1:1" hidden="1">
      <c r="A25709" s="4"/>
    </row>
    <row r="25710" spans="1:1" hidden="1">
      <c r="A25710" s="4"/>
    </row>
    <row r="25711" spans="1:1" hidden="1">
      <c r="A25711" s="4"/>
    </row>
    <row r="25712" spans="1:1" hidden="1">
      <c r="A25712" s="4"/>
    </row>
    <row r="25713" spans="1:1" hidden="1">
      <c r="A25713" s="4"/>
    </row>
    <row r="25714" spans="1:1" hidden="1">
      <c r="A25714" s="4"/>
    </row>
    <row r="25715" spans="1:1" hidden="1">
      <c r="A25715" s="4"/>
    </row>
    <row r="25716" spans="1:1" hidden="1">
      <c r="A25716" s="4"/>
    </row>
    <row r="25717" spans="1:1" hidden="1">
      <c r="A25717" s="4"/>
    </row>
    <row r="25718" spans="1:1" hidden="1">
      <c r="A25718" s="4"/>
    </row>
    <row r="25719" spans="1:1" hidden="1">
      <c r="A25719" s="4"/>
    </row>
    <row r="25720" spans="1:1" hidden="1">
      <c r="A25720" s="4"/>
    </row>
    <row r="25721" spans="1:1" hidden="1">
      <c r="A25721" s="4"/>
    </row>
    <row r="25722" spans="1:1" hidden="1">
      <c r="A25722" s="4"/>
    </row>
    <row r="25723" spans="1:1" hidden="1">
      <c r="A25723" s="4"/>
    </row>
    <row r="25724" spans="1:1" hidden="1">
      <c r="A25724" s="4"/>
    </row>
    <row r="25725" spans="1:1" hidden="1">
      <c r="A25725" s="4"/>
    </row>
    <row r="25726" spans="1:1" hidden="1">
      <c r="A25726" s="4"/>
    </row>
    <row r="25727" spans="1:1" hidden="1">
      <c r="A25727" s="4"/>
    </row>
    <row r="25728" spans="1:1" hidden="1">
      <c r="A25728" s="4"/>
    </row>
    <row r="25729" spans="1:1" hidden="1">
      <c r="A25729" s="4"/>
    </row>
    <row r="25730" spans="1:1" hidden="1">
      <c r="A25730" s="4"/>
    </row>
    <row r="25731" spans="1:1" hidden="1">
      <c r="A25731" s="4"/>
    </row>
    <row r="25732" spans="1:1" hidden="1">
      <c r="A25732" s="4"/>
    </row>
    <row r="25733" spans="1:1" hidden="1">
      <c r="A25733" s="4"/>
    </row>
    <row r="25734" spans="1:1" hidden="1">
      <c r="A25734" s="4"/>
    </row>
    <row r="25735" spans="1:1" hidden="1">
      <c r="A25735" s="4"/>
    </row>
    <row r="25736" spans="1:1" hidden="1">
      <c r="A25736" s="4"/>
    </row>
    <row r="25737" spans="1:1" hidden="1">
      <c r="A25737" s="4"/>
    </row>
    <row r="25738" spans="1:1" hidden="1">
      <c r="A25738" s="4"/>
    </row>
    <row r="25739" spans="1:1" hidden="1">
      <c r="A25739" s="4"/>
    </row>
    <row r="25740" spans="1:1" hidden="1">
      <c r="A25740" s="4"/>
    </row>
    <row r="25741" spans="1:1" hidden="1">
      <c r="A25741" s="4"/>
    </row>
    <row r="25742" spans="1:1" hidden="1">
      <c r="A25742" s="4"/>
    </row>
    <row r="25743" spans="1:1" hidden="1">
      <c r="A25743" s="4"/>
    </row>
    <row r="25744" spans="1:1" hidden="1">
      <c r="A25744" s="4"/>
    </row>
    <row r="25745" spans="1:1" hidden="1">
      <c r="A25745" s="4"/>
    </row>
    <row r="25746" spans="1:1" hidden="1">
      <c r="A25746" s="4"/>
    </row>
    <row r="25747" spans="1:1" hidden="1">
      <c r="A25747" s="4"/>
    </row>
    <row r="25748" spans="1:1" hidden="1">
      <c r="A25748" s="4"/>
    </row>
    <row r="25749" spans="1:1" hidden="1">
      <c r="A25749" s="4"/>
    </row>
    <row r="25750" spans="1:1" hidden="1">
      <c r="A25750" s="4"/>
    </row>
    <row r="25751" spans="1:1" hidden="1">
      <c r="A25751" s="4"/>
    </row>
    <row r="25752" spans="1:1" hidden="1">
      <c r="A25752" s="4"/>
    </row>
    <row r="25753" spans="1:1" hidden="1">
      <c r="A25753" s="4"/>
    </row>
    <row r="25754" spans="1:1" hidden="1">
      <c r="A25754" s="4"/>
    </row>
    <row r="25755" spans="1:1" hidden="1">
      <c r="A25755" s="4"/>
    </row>
    <row r="25756" spans="1:1" hidden="1">
      <c r="A25756" s="4"/>
    </row>
    <row r="25757" spans="1:1" hidden="1">
      <c r="A25757" s="4"/>
    </row>
    <row r="25758" spans="1:1" hidden="1">
      <c r="A25758" s="4"/>
    </row>
    <row r="25759" spans="1:1" hidden="1">
      <c r="A25759" s="4"/>
    </row>
    <row r="25760" spans="1:1" hidden="1">
      <c r="A25760" s="4"/>
    </row>
    <row r="25761" spans="1:1" hidden="1">
      <c r="A25761" s="4"/>
    </row>
    <row r="25762" spans="1:1" hidden="1">
      <c r="A25762" s="4"/>
    </row>
    <row r="25763" spans="1:1" hidden="1">
      <c r="A25763" s="4"/>
    </row>
    <row r="25764" spans="1:1" hidden="1">
      <c r="A25764" s="4"/>
    </row>
    <row r="25765" spans="1:1" hidden="1">
      <c r="A25765" s="4"/>
    </row>
    <row r="25766" spans="1:1" hidden="1">
      <c r="A25766" s="4"/>
    </row>
    <row r="25767" spans="1:1" hidden="1">
      <c r="A25767" s="4"/>
    </row>
    <row r="25768" spans="1:1" hidden="1">
      <c r="A25768" s="4"/>
    </row>
    <row r="25769" spans="1:1" hidden="1">
      <c r="A25769" s="4"/>
    </row>
    <row r="25770" spans="1:1" hidden="1">
      <c r="A25770" s="4"/>
    </row>
    <row r="25771" spans="1:1" hidden="1">
      <c r="A25771" s="4"/>
    </row>
    <row r="25772" spans="1:1" hidden="1">
      <c r="A25772" s="4"/>
    </row>
    <row r="25773" spans="1:1" hidden="1">
      <c r="A25773" s="4"/>
    </row>
    <row r="25774" spans="1:1" hidden="1">
      <c r="A25774" s="4"/>
    </row>
    <row r="25775" spans="1:1" hidden="1">
      <c r="A25775" s="4"/>
    </row>
    <row r="25776" spans="1:1" hidden="1">
      <c r="A25776" s="4"/>
    </row>
    <row r="25777" spans="1:1" hidden="1">
      <c r="A25777" s="4"/>
    </row>
    <row r="25778" spans="1:1" hidden="1">
      <c r="A25778" s="4"/>
    </row>
    <row r="25779" spans="1:1" hidden="1">
      <c r="A25779" s="4"/>
    </row>
    <row r="25780" spans="1:1" hidden="1">
      <c r="A25780" s="4"/>
    </row>
    <row r="25781" spans="1:1" hidden="1">
      <c r="A25781" s="4"/>
    </row>
    <row r="25782" spans="1:1" hidden="1">
      <c r="A25782" s="4"/>
    </row>
    <row r="25783" spans="1:1" hidden="1">
      <c r="A25783" s="4"/>
    </row>
    <row r="25784" spans="1:1" hidden="1">
      <c r="A25784" s="4"/>
    </row>
    <row r="25785" spans="1:1" hidden="1">
      <c r="A25785" s="4"/>
    </row>
    <row r="25786" spans="1:1" hidden="1">
      <c r="A25786" s="4"/>
    </row>
    <row r="25787" spans="1:1" hidden="1">
      <c r="A25787" s="4"/>
    </row>
    <row r="25788" spans="1:1" hidden="1">
      <c r="A25788" s="4"/>
    </row>
    <row r="25789" spans="1:1" hidden="1">
      <c r="A25789" s="4"/>
    </row>
    <row r="25790" spans="1:1" hidden="1">
      <c r="A25790" s="4"/>
    </row>
    <row r="25791" spans="1:1" hidden="1">
      <c r="A25791" s="4"/>
    </row>
    <row r="25792" spans="1:1" hidden="1">
      <c r="A25792" s="4"/>
    </row>
    <row r="25793" spans="1:1" hidden="1">
      <c r="A25793" s="4"/>
    </row>
    <row r="25794" spans="1:1" hidden="1">
      <c r="A25794" s="4"/>
    </row>
    <row r="25795" spans="1:1" hidden="1">
      <c r="A25795" s="4"/>
    </row>
    <row r="25796" spans="1:1" hidden="1">
      <c r="A25796" s="4"/>
    </row>
    <row r="25797" spans="1:1" hidden="1">
      <c r="A25797" s="4"/>
    </row>
    <row r="25798" spans="1:1" hidden="1">
      <c r="A25798" s="4"/>
    </row>
    <row r="25799" spans="1:1" hidden="1">
      <c r="A25799" s="4"/>
    </row>
    <row r="25800" spans="1:1" hidden="1">
      <c r="A25800" s="4"/>
    </row>
    <row r="25801" spans="1:1" hidden="1">
      <c r="A25801" s="4"/>
    </row>
    <row r="25802" spans="1:1" hidden="1">
      <c r="A25802" s="4"/>
    </row>
    <row r="25803" spans="1:1" hidden="1">
      <c r="A25803" s="4"/>
    </row>
    <row r="25804" spans="1:1" hidden="1">
      <c r="A25804" s="4"/>
    </row>
    <row r="25805" spans="1:1" hidden="1">
      <c r="A25805" s="4"/>
    </row>
    <row r="25806" spans="1:1" hidden="1">
      <c r="A25806" s="4"/>
    </row>
    <row r="25807" spans="1:1" hidden="1">
      <c r="A25807" s="4"/>
    </row>
    <row r="25808" spans="1:1" hidden="1">
      <c r="A25808" s="4"/>
    </row>
    <row r="25809" spans="1:1" hidden="1">
      <c r="A25809" s="4"/>
    </row>
    <row r="25810" spans="1:1" hidden="1">
      <c r="A25810" s="4"/>
    </row>
    <row r="25811" spans="1:1" hidden="1">
      <c r="A25811" s="4"/>
    </row>
    <row r="25812" spans="1:1" hidden="1">
      <c r="A25812" s="4"/>
    </row>
    <row r="25813" spans="1:1" hidden="1">
      <c r="A25813" s="4"/>
    </row>
    <row r="25814" spans="1:1" hidden="1">
      <c r="A25814" s="4"/>
    </row>
    <row r="25815" spans="1:1" hidden="1">
      <c r="A25815" s="4"/>
    </row>
    <row r="25816" spans="1:1" hidden="1">
      <c r="A25816" s="4"/>
    </row>
    <row r="25817" spans="1:1" hidden="1">
      <c r="A25817" s="4"/>
    </row>
    <row r="25818" spans="1:1" hidden="1">
      <c r="A25818" s="4"/>
    </row>
    <row r="25819" spans="1:1" hidden="1">
      <c r="A25819" s="4"/>
    </row>
    <row r="25820" spans="1:1" hidden="1">
      <c r="A25820" s="4"/>
    </row>
    <row r="25821" spans="1:1" hidden="1">
      <c r="A25821" s="4"/>
    </row>
    <row r="25822" spans="1:1" hidden="1">
      <c r="A25822" s="4"/>
    </row>
    <row r="25823" spans="1:1" hidden="1">
      <c r="A25823" s="4"/>
    </row>
    <row r="25824" spans="1:1" hidden="1">
      <c r="A25824" s="4"/>
    </row>
    <row r="25825" spans="1:1" hidden="1">
      <c r="A25825" s="4"/>
    </row>
    <row r="25826" spans="1:1" hidden="1">
      <c r="A25826" s="4"/>
    </row>
    <row r="25827" spans="1:1" hidden="1">
      <c r="A25827" s="4"/>
    </row>
    <row r="25828" spans="1:1" hidden="1">
      <c r="A25828" s="4"/>
    </row>
    <row r="25829" spans="1:1" hidden="1">
      <c r="A25829" s="4"/>
    </row>
    <row r="25830" spans="1:1" hidden="1">
      <c r="A25830" s="4"/>
    </row>
    <row r="25831" spans="1:1" hidden="1">
      <c r="A25831" s="4"/>
    </row>
    <row r="25832" spans="1:1" hidden="1">
      <c r="A25832" s="4"/>
    </row>
    <row r="25833" spans="1:1" hidden="1">
      <c r="A25833" s="4"/>
    </row>
    <row r="25834" spans="1:1" hidden="1">
      <c r="A25834" s="4"/>
    </row>
    <row r="25835" spans="1:1" hidden="1">
      <c r="A25835" s="4"/>
    </row>
    <row r="25836" spans="1:1" hidden="1">
      <c r="A25836" s="4"/>
    </row>
    <row r="25837" spans="1:1" hidden="1">
      <c r="A25837" s="4"/>
    </row>
    <row r="25838" spans="1:1" hidden="1">
      <c r="A25838" s="4"/>
    </row>
    <row r="25839" spans="1:1" hidden="1">
      <c r="A25839" s="4"/>
    </row>
    <row r="25840" spans="1:1" hidden="1">
      <c r="A25840" s="4"/>
    </row>
    <row r="25841" spans="1:1" hidden="1">
      <c r="A25841" s="4"/>
    </row>
    <row r="25842" spans="1:1" hidden="1">
      <c r="A25842" s="4"/>
    </row>
    <row r="25843" spans="1:1" hidden="1">
      <c r="A25843" s="4"/>
    </row>
    <row r="25844" spans="1:1" hidden="1">
      <c r="A25844" s="4"/>
    </row>
    <row r="25845" spans="1:1" hidden="1">
      <c r="A25845" s="4"/>
    </row>
    <row r="25846" spans="1:1" hidden="1">
      <c r="A25846" s="4"/>
    </row>
    <row r="25847" spans="1:1" hidden="1">
      <c r="A25847" s="4"/>
    </row>
    <row r="25848" spans="1:1" hidden="1">
      <c r="A25848" s="4"/>
    </row>
    <row r="25849" spans="1:1" hidden="1">
      <c r="A25849" s="4"/>
    </row>
    <row r="25850" spans="1:1" hidden="1">
      <c r="A25850" s="4"/>
    </row>
    <row r="25851" spans="1:1" hidden="1">
      <c r="A25851" s="4"/>
    </row>
    <row r="25852" spans="1:1" hidden="1">
      <c r="A25852" s="4"/>
    </row>
    <row r="25853" spans="1:1" hidden="1">
      <c r="A25853" s="4"/>
    </row>
    <row r="25854" spans="1:1" hidden="1">
      <c r="A25854" s="4"/>
    </row>
    <row r="25855" spans="1:1" hidden="1">
      <c r="A25855" s="4"/>
    </row>
    <row r="25856" spans="1:1" hidden="1">
      <c r="A25856" s="4"/>
    </row>
    <row r="25857" spans="1:1" hidden="1">
      <c r="A25857" s="4"/>
    </row>
    <row r="25858" spans="1:1" hidden="1">
      <c r="A25858" s="4"/>
    </row>
    <row r="25859" spans="1:1" hidden="1">
      <c r="A25859" s="4"/>
    </row>
    <row r="25860" spans="1:1" hidden="1">
      <c r="A25860" s="4"/>
    </row>
    <row r="25861" spans="1:1" hidden="1">
      <c r="A25861" s="4"/>
    </row>
    <row r="25862" spans="1:1" hidden="1">
      <c r="A25862" s="4"/>
    </row>
    <row r="25863" spans="1:1" hidden="1">
      <c r="A25863" s="4"/>
    </row>
    <row r="25864" spans="1:1" hidden="1">
      <c r="A25864" s="4"/>
    </row>
    <row r="25865" spans="1:1" hidden="1">
      <c r="A25865" s="4"/>
    </row>
    <row r="25866" spans="1:1" hidden="1">
      <c r="A25866" s="4"/>
    </row>
    <row r="25867" spans="1:1" hidden="1">
      <c r="A25867" s="4"/>
    </row>
    <row r="25868" spans="1:1" hidden="1">
      <c r="A25868" s="4"/>
    </row>
    <row r="25869" spans="1:1" hidden="1">
      <c r="A25869" s="4"/>
    </row>
    <row r="25870" spans="1:1" hidden="1">
      <c r="A25870" s="4"/>
    </row>
    <row r="25871" spans="1:1" hidden="1">
      <c r="A25871" s="4"/>
    </row>
    <row r="25872" spans="1:1" hidden="1">
      <c r="A25872" s="4"/>
    </row>
    <row r="25873" spans="1:1" hidden="1">
      <c r="A25873" s="4"/>
    </row>
    <row r="25874" spans="1:1" hidden="1">
      <c r="A25874" s="4"/>
    </row>
    <row r="25875" spans="1:1" hidden="1">
      <c r="A25875" s="4"/>
    </row>
    <row r="25876" spans="1:1" hidden="1">
      <c r="A25876" s="4"/>
    </row>
    <row r="25877" spans="1:1" hidden="1">
      <c r="A25877" s="4"/>
    </row>
    <row r="25878" spans="1:1" hidden="1">
      <c r="A25878" s="4"/>
    </row>
    <row r="25879" spans="1:1" hidden="1">
      <c r="A25879" s="4"/>
    </row>
    <row r="25880" spans="1:1" hidden="1">
      <c r="A25880" s="4"/>
    </row>
    <row r="25881" spans="1:1" hidden="1">
      <c r="A25881" s="4"/>
    </row>
    <row r="25882" spans="1:1" hidden="1">
      <c r="A25882" s="4"/>
    </row>
    <row r="25883" spans="1:1" hidden="1">
      <c r="A25883" s="4"/>
    </row>
    <row r="25884" spans="1:1" hidden="1">
      <c r="A25884" s="4"/>
    </row>
    <row r="25885" spans="1:1" hidden="1">
      <c r="A25885" s="4"/>
    </row>
    <row r="25886" spans="1:1" hidden="1">
      <c r="A25886" s="4"/>
    </row>
    <row r="25887" spans="1:1" hidden="1">
      <c r="A25887" s="4"/>
    </row>
    <row r="25888" spans="1:1" hidden="1">
      <c r="A25888" s="4"/>
    </row>
    <row r="25889" spans="1:1" hidden="1">
      <c r="A25889" s="4"/>
    </row>
    <row r="25890" spans="1:1" hidden="1">
      <c r="A25890" s="4"/>
    </row>
    <row r="25891" spans="1:1" hidden="1">
      <c r="A25891" s="4"/>
    </row>
    <row r="25892" spans="1:1" hidden="1">
      <c r="A25892" s="4"/>
    </row>
    <row r="25893" spans="1:1" hidden="1">
      <c r="A25893" s="4"/>
    </row>
    <row r="25894" spans="1:1" hidden="1">
      <c r="A25894" s="4"/>
    </row>
    <row r="25895" spans="1:1" hidden="1">
      <c r="A25895" s="4"/>
    </row>
    <row r="25896" spans="1:1" hidden="1">
      <c r="A25896" s="4"/>
    </row>
    <row r="25897" spans="1:1" hidden="1">
      <c r="A25897" s="4"/>
    </row>
    <row r="25898" spans="1:1" hidden="1">
      <c r="A25898" s="4"/>
    </row>
    <row r="25899" spans="1:1" hidden="1">
      <c r="A25899" s="4"/>
    </row>
    <row r="25900" spans="1:1" hidden="1">
      <c r="A25900" s="4"/>
    </row>
    <row r="25901" spans="1:1" hidden="1">
      <c r="A25901" s="4"/>
    </row>
    <row r="25902" spans="1:1" hidden="1">
      <c r="A25902" s="4"/>
    </row>
    <row r="25903" spans="1:1" hidden="1">
      <c r="A25903" s="4"/>
    </row>
    <row r="25904" spans="1:1" hidden="1">
      <c r="A25904" s="4"/>
    </row>
    <row r="25905" spans="1:1" hidden="1">
      <c r="A25905" s="4"/>
    </row>
    <row r="25906" spans="1:1" hidden="1">
      <c r="A25906" s="4"/>
    </row>
    <row r="25907" spans="1:1" hidden="1">
      <c r="A25907" s="4"/>
    </row>
    <row r="25908" spans="1:1" hidden="1">
      <c r="A25908" s="4"/>
    </row>
    <row r="25909" spans="1:1" hidden="1">
      <c r="A25909" s="4"/>
    </row>
    <row r="25910" spans="1:1" hidden="1">
      <c r="A25910" s="4"/>
    </row>
    <row r="25911" spans="1:1" hidden="1">
      <c r="A25911" s="4"/>
    </row>
    <row r="25912" spans="1:1" hidden="1">
      <c r="A25912" s="4"/>
    </row>
    <row r="25913" spans="1:1" hidden="1">
      <c r="A25913" s="4"/>
    </row>
    <row r="25914" spans="1:1" hidden="1">
      <c r="A25914" s="4"/>
    </row>
    <row r="25915" spans="1:1" hidden="1">
      <c r="A25915" s="4"/>
    </row>
    <row r="25916" spans="1:1" hidden="1">
      <c r="A25916" s="4"/>
    </row>
    <row r="25917" spans="1:1" hidden="1">
      <c r="A25917" s="4"/>
    </row>
    <row r="25918" spans="1:1" hidden="1">
      <c r="A25918" s="4"/>
    </row>
    <row r="25919" spans="1:1" hidden="1">
      <c r="A25919" s="4"/>
    </row>
    <row r="25920" spans="1:1" hidden="1">
      <c r="A25920" s="4"/>
    </row>
    <row r="25921" spans="1:1" hidden="1">
      <c r="A25921" s="4"/>
    </row>
    <row r="25922" spans="1:1" hidden="1">
      <c r="A25922" s="4"/>
    </row>
    <row r="25923" spans="1:1" hidden="1">
      <c r="A25923" s="4"/>
    </row>
    <row r="25924" spans="1:1" hidden="1">
      <c r="A25924" s="4"/>
    </row>
    <row r="25925" spans="1:1" hidden="1">
      <c r="A25925" s="4"/>
    </row>
    <row r="25926" spans="1:1" hidden="1">
      <c r="A25926" s="4"/>
    </row>
    <row r="25927" spans="1:1" hidden="1">
      <c r="A25927" s="4"/>
    </row>
    <row r="25928" spans="1:1" hidden="1">
      <c r="A25928" s="4"/>
    </row>
    <row r="25929" spans="1:1" hidden="1">
      <c r="A25929" s="4"/>
    </row>
    <row r="25930" spans="1:1" hidden="1">
      <c r="A25930" s="4"/>
    </row>
    <row r="25931" spans="1:1" hidden="1">
      <c r="A25931" s="4"/>
    </row>
    <row r="25932" spans="1:1" hidden="1">
      <c r="A25932" s="4"/>
    </row>
    <row r="25933" spans="1:1" hidden="1">
      <c r="A25933" s="4"/>
    </row>
    <row r="25934" spans="1:1" hidden="1">
      <c r="A25934" s="4"/>
    </row>
    <row r="25935" spans="1:1" hidden="1">
      <c r="A25935" s="4"/>
    </row>
    <row r="25936" spans="1:1" hidden="1">
      <c r="A25936" s="4"/>
    </row>
    <row r="25937" spans="1:1" hidden="1">
      <c r="A25937" s="4"/>
    </row>
    <row r="25938" spans="1:1" hidden="1">
      <c r="A25938" s="4"/>
    </row>
    <row r="25939" spans="1:1" hidden="1">
      <c r="A25939" s="4"/>
    </row>
    <row r="25940" spans="1:1" hidden="1">
      <c r="A25940" s="4"/>
    </row>
    <row r="25941" spans="1:1" hidden="1">
      <c r="A25941" s="4"/>
    </row>
    <row r="25942" spans="1:1" hidden="1">
      <c r="A25942" s="4"/>
    </row>
    <row r="25943" spans="1:1" hidden="1">
      <c r="A25943" s="4"/>
    </row>
    <row r="25944" spans="1:1" hidden="1">
      <c r="A25944" s="4"/>
    </row>
    <row r="25945" spans="1:1" hidden="1">
      <c r="A25945" s="4"/>
    </row>
    <row r="25946" spans="1:1" hidden="1">
      <c r="A25946" s="4"/>
    </row>
    <row r="25947" spans="1:1" hidden="1">
      <c r="A25947" s="4"/>
    </row>
    <row r="25948" spans="1:1" hidden="1">
      <c r="A25948" s="4"/>
    </row>
    <row r="25949" spans="1:1" hidden="1">
      <c r="A25949" s="4"/>
    </row>
    <row r="25950" spans="1:1" hidden="1">
      <c r="A25950" s="4"/>
    </row>
    <row r="25951" spans="1:1" hidden="1">
      <c r="A25951" s="4"/>
    </row>
    <row r="25952" spans="1:1" hidden="1">
      <c r="A25952" s="4"/>
    </row>
    <row r="25953" spans="1:1" hidden="1">
      <c r="A25953" s="4"/>
    </row>
    <row r="25954" spans="1:1" hidden="1">
      <c r="A25954" s="4"/>
    </row>
    <row r="25955" spans="1:1" hidden="1">
      <c r="A25955" s="4"/>
    </row>
    <row r="25956" spans="1:1" hidden="1">
      <c r="A25956" s="4"/>
    </row>
    <row r="25957" spans="1:1" hidden="1">
      <c r="A25957" s="4"/>
    </row>
    <row r="25958" spans="1:1" hidden="1">
      <c r="A25958" s="4"/>
    </row>
    <row r="25959" spans="1:1" hidden="1">
      <c r="A25959" s="4"/>
    </row>
    <row r="25960" spans="1:1" hidden="1">
      <c r="A25960" s="4"/>
    </row>
    <row r="25961" spans="1:1" hidden="1">
      <c r="A25961" s="4"/>
    </row>
    <row r="25962" spans="1:1" hidden="1">
      <c r="A25962" s="4"/>
    </row>
    <row r="25963" spans="1:1" hidden="1">
      <c r="A25963" s="4"/>
    </row>
    <row r="25964" spans="1:1" hidden="1">
      <c r="A25964" s="4"/>
    </row>
    <row r="25965" spans="1:1" hidden="1">
      <c r="A25965" s="4"/>
    </row>
    <row r="25966" spans="1:1" hidden="1">
      <c r="A25966" s="4"/>
    </row>
    <row r="25967" spans="1:1" hidden="1">
      <c r="A25967" s="4"/>
    </row>
    <row r="25968" spans="1:1" hidden="1">
      <c r="A25968" s="4"/>
    </row>
    <row r="25969" spans="1:1" hidden="1">
      <c r="A25969" s="4"/>
    </row>
    <row r="25970" spans="1:1" hidden="1">
      <c r="A25970" s="4"/>
    </row>
    <row r="25971" spans="1:1" hidden="1">
      <c r="A25971" s="4"/>
    </row>
    <row r="25972" spans="1:1" hidden="1">
      <c r="A25972" s="4"/>
    </row>
    <row r="25973" spans="1:1" hidden="1">
      <c r="A25973" s="4"/>
    </row>
    <row r="25974" spans="1:1" hidden="1">
      <c r="A25974" s="4"/>
    </row>
    <row r="25975" spans="1:1" hidden="1">
      <c r="A25975" s="4"/>
    </row>
    <row r="25976" spans="1:1" hidden="1">
      <c r="A25976" s="4"/>
    </row>
    <row r="25977" spans="1:1" hidden="1">
      <c r="A25977" s="4"/>
    </row>
    <row r="25978" spans="1:1" hidden="1">
      <c r="A25978" s="4"/>
    </row>
    <row r="25979" spans="1:1" hidden="1">
      <c r="A25979" s="4"/>
    </row>
    <row r="25980" spans="1:1" hidden="1">
      <c r="A25980" s="4"/>
    </row>
    <row r="25981" spans="1:1" hidden="1">
      <c r="A25981" s="4"/>
    </row>
    <row r="25982" spans="1:1" hidden="1">
      <c r="A25982" s="4"/>
    </row>
    <row r="25983" spans="1:1" hidden="1">
      <c r="A25983" s="4"/>
    </row>
    <row r="25984" spans="1:1" hidden="1">
      <c r="A25984" s="4"/>
    </row>
    <row r="25985" spans="1:1" hidden="1">
      <c r="A25985" s="4"/>
    </row>
    <row r="25986" spans="1:1" hidden="1">
      <c r="A25986" s="4"/>
    </row>
    <row r="25987" spans="1:1" hidden="1">
      <c r="A25987" s="4"/>
    </row>
    <row r="25988" spans="1:1" hidden="1">
      <c r="A25988" s="4"/>
    </row>
    <row r="25989" spans="1:1" hidden="1">
      <c r="A25989" s="4"/>
    </row>
    <row r="25990" spans="1:1" hidden="1">
      <c r="A25990" s="4"/>
    </row>
    <row r="25991" spans="1:1" hidden="1">
      <c r="A25991" s="4"/>
    </row>
    <row r="25992" spans="1:1" hidden="1">
      <c r="A25992" s="4"/>
    </row>
    <row r="25993" spans="1:1" hidden="1">
      <c r="A25993" s="4"/>
    </row>
    <row r="25994" spans="1:1" hidden="1">
      <c r="A25994" s="4"/>
    </row>
    <row r="25995" spans="1:1" hidden="1">
      <c r="A25995" s="4"/>
    </row>
    <row r="25996" spans="1:1" hidden="1">
      <c r="A25996" s="4"/>
    </row>
    <row r="25997" spans="1:1" hidden="1">
      <c r="A25997" s="4"/>
    </row>
    <row r="25998" spans="1:1" hidden="1">
      <c r="A25998" s="4"/>
    </row>
    <row r="25999" spans="1:1" hidden="1">
      <c r="A25999" s="4"/>
    </row>
    <row r="26000" spans="1:1" hidden="1">
      <c r="A26000" s="4"/>
    </row>
    <row r="26001" spans="1:1" hidden="1">
      <c r="A26001" s="4"/>
    </row>
    <row r="26002" spans="1:1" hidden="1">
      <c r="A26002" s="4"/>
    </row>
    <row r="26003" spans="1:1" hidden="1">
      <c r="A26003" s="4"/>
    </row>
    <row r="26004" spans="1:1" hidden="1">
      <c r="A26004" s="4"/>
    </row>
    <row r="26005" spans="1:1" hidden="1">
      <c r="A26005" s="4"/>
    </row>
    <row r="26006" spans="1:1" hidden="1">
      <c r="A26006" s="4"/>
    </row>
    <row r="26007" spans="1:1" hidden="1">
      <c r="A26007" s="4"/>
    </row>
    <row r="26008" spans="1:1" hidden="1">
      <c r="A26008" s="4"/>
    </row>
    <row r="26009" spans="1:1" hidden="1">
      <c r="A26009" s="4"/>
    </row>
    <row r="26010" spans="1:1" hidden="1">
      <c r="A26010" s="4"/>
    </row>
    <row r="26011" spans="1:1" hidden="1">
      <c r="A26011" s="4"/>
    </row>
    <row r="26012" spans="1:1" hidden="1">
      <c r="A26012" s="4"/>
    </row>
    <row r="26013" spans="1:1" hidden="1">
      <c r="A26013" s="4"/>
    </row>
    <row r="26014" spans="1:1" hidden="1">
      <c r="A26014" s="4"/>
    </row>
    <row r="26015" spans="1:1" hidden="1">
      <c r="A26015" s="4"/>
    </row>
    <row r="26016" spans="1:1" hidden="1">
      <c r="A26016" s="4"/>
    </row>
    <row r="26017" spans="1:1" hidden="1">
      <c r="A26017" s="4"/>
    </row>
    <row r="26018" spans="1:1" hidden="1">
      <c r="A26018" s="4"/>
    </row>
    <row r="26019" spans="1:1" hidden="1">
      <c r="A26019" s="4"/>
    </row>
    <row r="26020" spans="1:1" hidden="1">
      <c r="A26020" s="4"/>
    </row>
    <row r="26021" spans="1:1" hidden="1">
      <c r="A26021" s="4"/>
    </row>
    <row r="26022" spans="1:1" hidden="1">
      <c r="A26022" s="4"/>
    </row>
    <row r="26023" spans="1:1" hidden="1">
      <c r="A26023" s="4"/>
    </row>
    <row r="26024" spans="1:1" hidden="1">
      <c r="A26024" s="4"/>
    </row>
    <row r="26025" spans="1:1" hidden="1">
      <c r="A26025" s="4"/>
    </row>
    <row r="26026" spans="1:1" hidden="1">
      <c r="A26026" s="4"/>
    </row>
    <row r="26027" spans="1:1" hidden="1">
      <c r="A26027" s="4"/>
    </row>
    <row r="26028" spans="1:1" hidden="1">
      <c r="A26028" s="4"/>
    </row>
    <row r="26029" spans="1:1" hidden="1">
      <c r="A26029" s="4"/>
    </row>
    <row r="26030" spans="1:1" hidden="1">
      <c r="A26030" s="4"/>
    </row>
    <row r="26031" spans="1:1" hidden="1">
      <c r="A26031" s="4"/>
    </row>
    <row r="26032" spans="1:1" hidden="1">
      <c r="A26032" s="4"/>
    </row>
    <row r="26033" spans="1:1" hidden="1">
      <c r="A26033" s="4"/>
    </row>
    <row r="26034" spans="1:1" hidden="1">
      <c r="A26034" s="4"/>
    </row>
    <row r="26035" spans="1:1" hidden="1">
      <c r="A26035" s="4"/>
    </row>
    <row r="26036" spans="1:1" hidden="1">
      <c r="A26036" s="4"/>
    </row>
    <row r="26037" spans="1:1" hidden="1">
      <c r="A26037" s="4"/>
    </row>
    <row r="26038" spans="1:1" hidden="1">
      <c r="A26038" s="4"/>
    </row>
    <row r="26039" spans="1:1" hidden="1">
      <c r="A26039" s="4"/>
    </row>
    <row r="26040" spans="1:1" hidden="1">
      <c r="A26040" s="4"/>
    </row>
    <row r="26041" spans="1:1" hidden="1">
      <c r="A26041" s="4"/>
    </row>
    <row r="26042" spans="1:1" hidden="1">
      <c r="A26042" s="4"/>
    </row>
    <row r="26043" spans="1:1" hidden="1">
      <c r="A26043" s="4"/>
    </row>
    <row r="26044" spans="1:1" hidden="1">
      <c r="A26044" s="4"/>
    </row>
    <row r="26045" spans="1:1" hidden="1">
      <c r="A26045" s="4"/>
    </row>
    <row r="26046" spans="1:1" hidden="1">
      <c r="A26046" s="4"/>
    </row>
    <row r="26047" spans="1:1" hidden="1">
      <c r="A26047" s="4"/>
    </row>
    <row r="26048" spans="1:1" hidden="1">
      <c r="A26048" s="4"/>
    </row>
    <row r="26049" spans="1:1" hidden="1">
      <c r="A26049" s="4"/>
    </row>
    <row r="26050" spans="1:1" hidden="1">
      <c r="A26050" s="4"/>
    </row>
    <row r="26051" spans="1:1" hidden="1">
      <c r="A26051" s="4"/>
    </row>
    <row r="26052" spans="1:1" hidden="1">
      <c r="A26052" s="4"/>
    </row>
    <row r="26053" spans="1:1" hidden="1">
      <c r="A26053" s="4"/>
    </row>
    <row r="26054" spans="1:1" hidden="1">
      <c r="A26054" s="4"/>
    </row>
    <row r="26055" spans="1:1" hidden="1">
      <c r="A26055" s="4"/>
    </row>
    <row r="26056" spans="1:1" hidden="1">
      <c r="A26056" s="4"/>
    </row>
    <row r="26057" spans="1:1" hidden="1">
      <c r="A26057" s="4"/>
    </row>
    <row r="26058" spans="1:1" hidden="1">
      <c r="A26058" s="4"/>
    </row>
    <row r="26059" spans="1:1" hidden="1">
      <c r="A26059" s="4"/>
    </row>
    <row r="26060" spans="1:1" hidden="1">
      <c r="A26060" s="4"/>
    </row>
    <row r="26061" spans="1:1" hidden="1">
      <c r="A26061" s="4"/>
    </row>
    <row r="26062" spans="1:1" hidden="1">
      <c r="A26062" s="4"/>
    </row>
    <row r="26063" spans="1:1" hidden="1">
      <c r="A26063" s="4"/>
    </row>
    <row r="26064" spans="1:1" hidden="1">
      <c r="A26064" s="4"/>
    </row>
    <row r="26065" spans="1:1" hidden="1">
      <c r="A26065" s="4"/>
    </row>
    <row r="26066" spans="1:1" hidden="1">
      <c r="A26066" s="4"/>
    </row>
    <row r="26067" spans="1:1" hidden="1">
      <c r="A26067" s="4"/>
    </row>
    <row r="26068" spans="1:1" hidden="1">
      <c r="A26068" s="4"/>
    </row>
    <row r="26069" spans="1:1" hidden="1">
      <c r="A26069" s="4"/>
    </row>
    <row r="26070" spans="1:1" hidden="1">
      <c r="A26070" s="4"/>
    </row>
    <row r="26071" spans="1:1" hidden="1">
      <c r="A26071" s="4"/>
    </row>
    <row r="26072" spans="1:1" hidden="1">
      <c r="A26072" s="4"/>
    </row>
    <row r="26073" spans="1:1" hidden="1">
      <c r="A26073" s="4"/>
    </row>
    <row r="26074" spans="1:1" hidden="1">
      <c r="A26074" s="4"/>
    </row>
    <row r="26075" spans="1:1" hidden="1">
      <c r="A26075" s="4"/>
    </row>
    <row r="26076" spans="1:1" hidden="1">
      <c r="A26076" s="4"/>
    </row>
    <row r="26077" spans="1:1" hidden="1">
      <c r="A26077" s="4"/>
    </row>
    <row r="26078" spans="1:1" hidden="1">
      <c r="A26078" s="4"/>
    </row>
    <row r="26079" spans="1:1" hidden="1">
      <c r="A26079" s="4"/>
    </row>
    <row r="26080" spans="1:1" hidden="1">
      <c r="A26080" s="4"/>
    </row>
    <row r="26081" spans="1:1" hidden="1">
      <c r="A26081" s="4"/>
    </row>
    <row r="26082" spans="1:1" hidden="1">
      <c r="A26082" s="4"/>
    </row>
    <row r="26083" spans="1:1" hidden="1">
      <c r="A26083" s="4"/>
    </row>
    <row r="26084" spans="1:1" hidden="1">
      <c r="A26084" s="4"/>
    </row>
    <row r="26085" spans="1:1" hidden="1">
      <c r="A26085" s="4"/>
    </row>
    <row r="26086" spans="1:1" hidden="1">
      <c r="A26086" s="4"/>
    </row>
    <row r="26087" spans="1:1" hidden="1">
      <c r="A26087" s="4"/>
    </row>
    <row r="26088" spans="1:1" hidden="1">
      <c r="A26088" s="4"/>
    </row>
    <row r="26089" spans="1:1" hidden="1">
      <c r="A26089" s="4"/>
    </row>
    <row r="26090" spans="1:1" hidden="1">
      <c r="A26090" s="4"/>
    </row>
    <row r="26091" spans="1:1" hidden="1">
      <c r="A26091" s="4"/>
    </row>
    <row r="26092" spans="1:1" hidden="1">
      <c r="A26092" s="4"/>
    </row>
    <row r="26093" spans="1:1" hidden="1">
      <c r="A26093" s="4"/>
    </row>
    <row r="26094" spans="1:1" hidden="1">
      <c r="A26094" s="4"/>
    </row>
    <row r="26095" spans="1:1" hidden="1">
      <c r="A26095" s="4"/>
    </row>
    <row r="26096" spans="1:1" hidden="1">
      <c r="A26096" s="4"/>
    </row>
    <row r="26097" spans="1:1" hidden="1">
      <c r="A26097" s="4"/>
    </row>
    <row r="26098" spans="1:1" hidden="1">
      <c r="A26098" s="4"/>
    </row>
    <row r="26099" spans="1:1" hidden="1">
      <c r="A26099" s="4"/>
    </row>
    <row r="26100" spans="1:1" hidden="1">
      <c r="A26100" s="4"/>
    </row>
    <row r="26101" spans="1:1" hidden="1">
      <c r="A26101" s="4"/>
    </row>
    <row r="26102" spans="1:1" hidden="1">
      <c r="A26102" s="4"/>
    </row>
    <row r="26103" spans="1:1" hidden="1">
      <c r="A26103" s="4"/>
    </row>
    <row r="26104" spans="1:1" hidden="1">
      <c r="A26104" s="4"/>
    </row>
    <row r="26105" spans="1:1" hidden="1">
      <c r="A26105" s="4"/>
    </row>
    <row r="26106" spans="1:1" hidden="1">
      <c r="A26106" s="4"/>
    </row>
    <row r="26107" spans="1:1" hidden="1">
      <c r="A26107" s="4"/>
    </row>
    <row r="26108" spans="1:1" hidden="1">
      <c r="A26108" s="4"/>
    </row>
    <row r="26109" spans="1:1" hidden="1">
      <c r="A26109" s="4"/>
    </row>
    <row r="26110" spans="1:1" hidden="1">
      <c r="A26110" s="4"/>
    </row>
    <row r="26111" spans="1:1" hidden="1">
      <c r="A26111" s="4"/>
    </row>
    <row r="26112" spans="1:1" hidden="1">
      <c r="A26112" s="4"/>
    </row>
    <row r="26113" spans="1:1" hidden="1">
      <c r="A26113" s="4"/>
    </row>
    <row r="26114" spans="1:1" hidden="1">
      <c r="A26114" s="4"/>
    </row>
    <row r="26115" spans="1:1" hidden="1">
      <c r="A26115" s="4"/>
    </row>
    <row r="26116" spans="1:1" hidden="1">
      <c r="A26116" s="4"/>
    </row>
    <row r="26117" spans="1:1" hidden="1">
      <c r="A26117" s="4"/>
    </row>
    <row r="26118" spans="1:1" hidden="1">
      <c r="A26118" s="4"/>
    </row>
    <row r="26119" spans="1:1" hidden="1">
      <c r="A26119" s="4"/>
    </row>
    <row r="26120" spans="1:1" hidden="1">
      <c r="A26120" s="4"/>
    </row>
    <row r="26121" spans="1:1" hidden="1">
      <c r="A26121" s="4"/>
    </row>
    <row r="26122" spans="1:1" hidden="1">
      <c r="A26122" s="4"/>
    </row>
    <row r="26123" spans="1:1" hidden="1">
      <c r="A26123" s="4"/>
    </row>
    <row r="26124" spans="1:1" hidden="1">
      <c r="A26124" s="4"/>
    </row>
    <row r="26125" spans="1:1" hidden="1">
      <c r="A26125" s="4"/>
    </row>
    <row r="26126" spans="1:1" hidden="1">
      <c r="A26126" s="4"/>
    </row>
    <row r="26127" spans="1:1" hidden="1">
      <c r="A26127" s="4"/>
    </row>
    <row r="26128" spans="1:1" hidden="1">
      <c r="A26128" s="4"/>
    </row>
    <row r="26129" spans="1:1" hidden="1">
      <c r="A26129" s="4"/>
    </row>
    <row r="26130" spans="1:1" hidden="1">
      <c r="A26130" s="4"/>
    </row>
    <row r="26131" spans="1:1" hidden="1">
      <c r="A26131" s="4"/>
    </row>
    <row r="26132" spans="1:1" hidden="1">
      <c r="A26132" s="4"/>
    </row>
    <row r="26133" spans="1:1" hidden="1">
      <c r="A26133" s="4"/>
    </row>
    <row r="26134" spans="1:1" hidden="1">
      <c r="A26134" s="4"/>
    </row>
    <row r="26135" spans="1:1" hidden="1">
      <c r="A26135" s="4"/>
    </row>
    <row r="26136" spans="1:1" hidden="1">
      <c r="A26136" s="4"/>
    </row>
    <row r="26137" spans="1:1" hidden="1">
      <c r="A26137" s="4"/>
    </row>
    <row r="26138" spans="1:1" hidden="1">
      <c r="A26138" s="4"/>
    </row>
    <row r="26139" spans="1:1" hidden="1">
      <c r="A26139" s="4"/>
    </row>
    <row r="26140" spans="1:1" hidden="1">
      <c r="A26140" s="4"/>
    </row>
    <row r="26141" spans="1:1" hidden="1">
      <c r="A26141" s="4"/>
    </row>
    <row r="26142" spans="1:1" hidden="1">
      <c r="A26142" s="4"/>
    </row>
    <row r="26143" spans="1:1" hidden="1">
      <c r="A26143" s="4"/>
    </row>
    <row r="26144" spans="1:1" hidden="1">
      <c r="A26144" s="4"/>
    </row>
    <row r="26145" spans="1:1" hidden="1">
      <c r="A26145" s="4"/>
    </row>
    <row r="26146" spans="1:1" hidden="1">
      <c r="A26146" s="4"/>
    </row>
    <row r="26147" spans="1:1" hidden="1">
      <c r="A26147" s="4"/>
    </row>
    <row r="26148" spans="1:1" hidden="1">
      <c r="A26148" s="4"/>
    </row>
    <row r="26149" spans="1:1" hidden="1">
      <c r="A26149" s="4"/>
    </row>
    <row r="26150" spans="1:1" hidden="1">
      <c r="A26150" s="4"/>
    </row>
    <row r="26151" spans="1:1" hidden="1">
      <c r="A26151" s="4"/>
    </row>
    <row r="26152" spans="1:1" hidden="1">
      <c r="A26152" s="4"/>
    </row>
    <row r="26153" spans="1:1" hidden="1">
      <c r="A26153" s="4"/>
    </row>
    <row r="26154" spans="1:1" hidden="1">
      <c r="A26154" s="4"/>
    </row>
    <row r="26155" spans="1:1" hidden="1">
      <c r="A26155" s="4"/>
    </row>
    <row r="26156" spans="1:1" hidden="1">
      <c r="A26156" s="4"/>
    </row>
    <row r="26157" spans="1:1" hidden="1">
      <c r="A26157" s="4"/>
    </row>
    <row r="26158" spans="1:1" hidden="1">
      <c r="A26158" s="4"/>
    </row>
    <row r="26159" spans="1:1" hidden="1">
      <c r="A26159" s="4"/>
    </row>
    <row r="26160" spans="1:1" hidden="1">
      <c r="A26160" s="4"/>
    </row>
    <row r="26161" spans="1:1" hidden="1">
      <c r="A26161" s="4"/>
    </row>
    <row r="26162" spans="1:1" hidden="1">
      <c r="A26162" s="4"/>
    </row>
    <row r="26163" spans="1:1" hidden="1">
      <c r="A26163" s="4"/>
    </row>
    <row r="26164" spans="1:1" hidden="1">
      <c r="A26164" s="4"/>
    </row>
    <row r="26165" spans="1:1" hidden="1">
      <c r="A26165" s="4"/>
    </row>
    <row r="26166" spans="1:1" hidden="1">
      <c r="A26166" s="4"/>
    </row>
    <row r="26167" spans="1:1" hidden="1">
      <c r="A26167" s="4"/>
    </row>
    <row r="26168" spans="1:1" hidden="1">
      <c r="A26168" s="4"/>
    </row>
    <row r="26169" spans="1:1" hidden="1">
      <c r="A26169" s="4"/>
    </row>
    <row r="26170" spans="1:1" hidden="1">
      <c r="A26170" s="4"/>
    </row>
    <row r="26171" spans="1:1" hidden="1">
      <c r="A26171" s="4"/>
    </row>
    <row r="26172" spans="1:1" hidden="1">
      <c r="A26172" s="4"/>
    </row>
    <row r="26173" spans="1:1" hidden="1">
      <c r="A26173" s="4"/>
    </row>
    <row r="26174" spans="1:1" hidden="1">
      <c r="A26174" s="4"/>
    </row>
    <row r="26175" spans="1:1" hidden="1">
      <c r="A26175" s="4"/>
    </row>
    <row r="26176" spans="1:1" hidden="1">
      <c r="A26176" s="4"/>
    </row>
    <row r="26177" spans="1:1" hidden="1">
      <c r="A26177" s="4"/>
    </row>
    <row r="26178" spans="1:1" hidden="1">
      <c r="A26178" s="4"/>
    </row>
    <row r="26179" spans="1:1" hidden="1">
      <c r="A26179" s="4"/>
    </row>
    <row r="26180" spans="1:1" hidden="1">
      <c r="A26180" s="4"/>
    </row>
    <row r="26181" spans="1:1" hidden="1">
      <c r="A26181" s="4"/>
    </row>
    <row r="26182" spans="1:1" hidden="1">
      <c r="A26182" s="4"/>
    </row>
    <row r="26183" spans="1:1" hidden="1">
      <c r="A26183" s="4"/>
    </row>
    <row r="26184" spans="1:1" hidden="1">
      <c r="A26184" s="4"/>
    </row>
    <row r="26185" spans="1:1" hidden="1">
      <c r="A26185" s="4"/>
    </row>
    <row r="26186" spans="1:1" hidden="1">
      <c r="A26186" s="4"/>
    </row>
    <row r="26187" spans="1:1" hidden="1">
      <c r="A26187" s="4"/>
    </row>
    <row r="26188" spans="1:1" hidden="1">
      <c r="A26188" s="4"/>
    </row>
    <row r="26189" spans="1:1" hidden="1">
      <c r="A26189" s="4"/>
    </row>
    <row r="26190" spans="1:1" hidden="1">
      <c r="A26190" s="4"/>
    </row>
    <row r="26191" spans="1:1" hidden="1">
      <c r="A26191" s="4"/>
    </row>
    <row r="26192" spans="1:1" hidden="1">
      <c r="A26192" s="4"/>
    </row>
    <row r="26193" spans="1:1" hidden="1">
      <c r="A26193" s="4"/>
    </row>
    <row r="26194" spans="1:1" hidden="1">
      <c r="A26194" s="4"/>
    </row>
    <row r="26195" spans="1:1" hidden="1">
      <c r="A26195" s="4"/>
    </row>
    <row r="26196" spans="1:1" hidden="1">
      <c r="A26196" s="4"/>
    </row>
    <row r="26197" spans="1:1" hidden="1">
      <c r="A26197" s="4"/>
    </row>
    <row r="26198" spans="1:1" hidden="1">
      <c r="A26198" s="4"/>
    </row>
    <row r="26199" spans="1:1" hidden="1">
      <c r="A26199" s="4"/>
    </row>
    <row r="26200" spans="1:1" hidden="1">
      <c r="A26200" s="4"/>
    </row>
    <row r="26201" spans="1:1" hidden="1">
      <c r="A26201" s="4"/>
    </row>
    <row r="26202" spans="1:1" hidden="1">
      <c r="A26202" s="4"/>
    </row>
    <row r="26203" spans="1:1" hidden="1">
      <c r="A26203" s="4"/>
    </row>
    <row r="26204" spans="1:1" hidden="1">
      <c r="A26204" s="4"/>
    </row>
    <row r="26205" spans="1:1" hidden="1">
      <c r="A26205" s="4"/>
    </row>
    <row r="26206" spans="1:1" hidden="1">
      <c r="A26206" s="4"/>
    </row>
    <row r="26207" spans="1:1" hidden="1">
      <c r="A26207" s="4"/>
    </row>
    <row r="26208" spans="1:1" hidden="1">
      <c r="A26208" s="4"/>
    </row>
    <row r="26209" spans="1:1" hidden="1">
      <c r="A26209" s="4"/>
    </row>
    <row r="26210" spans="1:1" hidden="1">
      <c r="A26210" s="4"/>
    </row>
    <row r="26211" spans="1:1" hidden="1">
      <c r="A26211" s="4"/>
    </row>
    <row r="26212" spans="1:1" hidden="1">
      <c r="A26212" s="4"/>
    </row>
    <row r="26213" spans="1:1" hidden="1">
      <c r="A26213" s="4"/>
    </row>
    <row r="26214" spans="1:1" hidden="1">
      <c r="A26214" s="4"/>
    </row>
    <row r="26215" spans="1:1" hidden="1">
      <c r="A26215" s="4"/>
    </row>
    <row r="26216" spans="1:1" hidden="1">
      <c r="A26216" s="4"/>
    </row>
    <row r="26217" spans="1:1" hidden="1">
      <c r="A26217" s="4"/>
    </row>
    <row r="26218" spans="1:1" hidden="1">
      <c r="A26218" s="4"/>
    </row>
    <row r="26219" spans="1:1" hidden="1">
      <c r="A26219" s="4"/>
    </row>
    <row r="26220" spans="1:1" hidden="1">
      <c r="A26220" s="4"/>
    </row>
    <row r="26221" spans="1:1" hidden="1">
      <c r="A26221" s="4"/>
    </row>
    <row r="26222" spans="1:1" hidden="1">
      <c r="A26222" s="4"/>
    </row>
    <row r="26223" spans="1:1" hidden="1">
      <c r="A26223" s="4"/>
    </row>
    <row r="26224" spans="1:1" hidden="1">
      <c r="A26224" s="4"/>
    </row>
    <row r="26225" spans="1:1" hidden="1">
      <c r="A26225" s="4"/>
    </row>
    <row r="26226" spans="1:1" hidden="1">
      <c r="A26226" s="4"/>
    </row>
    <row r="26227" spans="1:1" hidden="1">
      <c r="A26227" s="4"/>
    </row>
    <row r="26228" spans="1:1" hidden="1">
      <c r="A26228" s="4"/>
    </row>
    <row r="26229" spans="1:1" hidden="1">
      <c r="A26229" s="4"/>
    </row>
    <row r="26230" spans="1:1" hidden="1">
      <c r="A26230" s="4"/>
    </row>
    <row r="26231" spans="1:1" hidden="1">
      <c r="A26231" s="4"/>
    </row>
    <row r="26232" spans="1:1" hidden="1">
      <c r="A26232" s="4"/>
    </row>
    <row r="26233" spans="1:1" hidden="1">
      <c r="A26233" s="4"/>
    </row>
    <row r="26234" spans="1:1" hidden="1">
      <c r="A26234" s="4"/>
    </row>
    <row r="26235" spans="1:1" hidden="1">
      <c r="A26235" s="4"/>
    </row>
    <row r="26236" spans="1:1" hidden="1">
      <c r="A26236" s="4"/>
    </row>
    <row r="26237" spans="1:1" hidden="1">
      <c r="A26237" s="4"/>
    </row>
    <row r="26238" spans="1:1" hidden="1">
      <c r="A26238" s="4"/>
    </row>
    <row r="26239" spans="1:1" hidden="1">
      <c r="A26239" s="4"/>
    </row>
    <row r="26240" spans="1:1" hidden="1">
      <c r="A26240" s="4"/>
    </row>
    <row r="26241" spans="1:1" hidden="1">
      <c r="A26241" s="4"/>
    </row>
    <row r="26242" spans="1:1" hidden="1">
      <c r="A26242" s="4"/>
    </row>
    <row r="26243" spans="1:1" hidden="1">
      <c r="A26243" s="4"/>
    </row>
    <row r="26244" spans="1:1" hidden="1">
      <c r="A26244" s="4"/>
    </row>
    <row r="26245" spans="1:1" hidden="1">
      <c r="A26245" s="4"/>
    </row>
    <row r="26246" spans="1:1" hidden="1">
      <c r="A26246" s="4"/>
    </row>
    <row r="26247" spans="1:1" hidden="1">
      <c r="A26247" s="4"/>
    </row>
    <row r="26248" spans="1:1" hidden="1">
      <c r="A26248" s="4"/>
    </row>
    <row r="26249" spans="1:1" hidden="1">
      <c r="A26249" s="4"/>
    </row>
    <row r="26250" spans="1:1" hidden="1">
      <c r="A26250" s="4"/>
    </row>
    <row r="26251" spans="1:1" hidden="1">
      <c r="A26251" s="4"/>
    </row>
    <row r="26252" spans="1:1" hidden="1">
      <c r="A26252" s="4"/>
    </row>
    <row r="26253" spans="1:1" hidden="1">
      <c r="A26253" s="4"/>
    </row>
    <row r="26254" spans="1:1" hidden="1">
      <c r="A26254" s="4"/>
    </row>
    <row r="26255" spans="1:1" hidden="1">
      <c r="A26255" s="4"/>
    </row>
    <row r="26256" spans="1:1" hidden="1">
      <c r="A26256" s="4"/>
    </row>
    <row r="26257" spans="1:1" hidden="1">
      <c r="A26257" s="4"/>
    </row>
    <row r="26258" spans="1:1" hidden="1">
      <c r="A26258" s="4"/>
    </row>
    <row r="26259" spans="1:1" hidden="1">
      <c r="A26259" s="4"/>
    </row>
    <row r="26260" spans="1:1" hidden="1">
      <c r="A26260" s="4"/>
    </row>
    <row r="26261" spans="1:1" hidden="1">
      <c r="A26261" s="4"/>
    </row>
    <row r="26262" spans="1:1" hidden="1">
      <c r="A26262" s="4"/>
    </row>
    <row r="26263" spans="1:1" hidden="1">
      <c r="A26263" s="4"/>
    </row>
    <row r="26264" spans="1:1" hidden="1">
      <c r="A26264" s="4"/>
    </row>
    <row r="26265" spans="1:1" hidden="1">
      <c r="A26265" s="4"/>
    </row>
    <row r="26266" spans="1:1" hidden="1">
      <c r="A26266" s="4"/>
    </row>
    <row r="26267" spans="1:1" hidden="1">
      <c r="A26267" s="4"/>
    </row>
    <row r="26268" spans="1:1" hidden="1">
      <c r="A26268" s="4"/>
    </row>
    <row r="26269" spans="1:1" hidden="1">
      <c r="A26269" s="4"/>
    </row>
    <row r="26270" spans="1:1" hidden="1">
      <c r="A26270" s="4"/>
    </row>
    <row r="26271" spans="1:1" hidden="1">
      <c r="A26271" s="4"/>
    </row>
    <row r="26272" spans="1:1" hidden="1">
      <c r="A26272" s="4"/>
    </row>
    <row r="26273" spans="1:1" hidden="1">
      <c r="A26273" s="4"/>
    </row>
    <row r="26274" spans="1:1" hidden="1">
      <c r="A26274" s="4"/>
    </row>
    <row r="26275" spans="1:1" hidden="1">
      <c r="A26275" s="4"/>
    </row>
    <row r="26276" spans="1:1" hidden="1">
      <c r="A26276" s="4"/>
    </row>
    <row r="26277" spans="1:1" hidden="1">
      <c r="A26277" s="4"/>
    </row>
    <row r="26278" spans="1:1" hidden="1">
      <c r="A26278" s="4"/>
    </row>
    <row r="26279" spans="1:1" hidden="1">
      <c r="A26279" s="4"/>
    </row>
    <row r="26280" spans="1:1" hidden="1">
      <c r="A26280" s="4"/>
    </row>
    <row r="26281" spans="1:1" hidden="1">
      <c r="A26281" s="4"/>
    </row>
    <row r="26282" spans="1:1" hidden="1">
      <c r="A26282" s="4"/>
    </row>
    <row r="26283" spans="1:1" hidden="1">
      <c r="A26283" s="4"/>
    </row>
    <row r="26284" spans="1:1" hidden="1">
      <c r="A26284" s="4"/>
    </row>
    <row r="26285" spans="1:1" hidden="1">
      <c r="A26285" s="4"/>
    </row>
    <row r="26286" spans="1:1" hidden="1">
      <c r="A26286" s="4"/>
    </row>
    <row r="26287" spans="1:1" hidden="1">
      <c r="A26287" s="4"/>
    </row>
    <row r="26288" spans="1:1" hidden="1">
      <c r="A26288" s="4"/>
    </row>
    <row r="26289" spans="1:1" hidden="1">
      <c r="A26289" s="4"/>
    </row>
    <row r="26290" spans="1:1" hidden="1">
      <c r="A26290" s="4"/>
    </row>
    <row r="26291" spans="1:1" hidden="1">
      <c r="A26291" s="4"/>
    </row>
    <row r="26292" spans="1:1" hidden="1">
      <c r="A26292" s="4"/>
    </row>
    <row r="26293" spans="1:1" hidden="1">
      <c r="A26293" s="4"/>
    </row>
    <row r="26294" spans="1:1" hidden="1">
      <c r="A26294" s="4"/>
    </row>
    <row r="26295" spans="1:1" hidden="1">
      <c r="A26295" s="4"/>
    </row>
    <row r="26296" spans="1:1" hidden="1">
      <c r="A26296" s="4"/>
    </row>
    <row r="26297" spans="1:1" hidden="1">
      <c r="A26297" s="4"/>
    </row>
    <row r="26298" spans="1:1" hidden="1">
      <c r="A26298" s="4"/>
    </row>
    <row r="26299" spans="1:1" hidden="1">
      <c r="A26299" s="4"/>
    </row>
    <row r="26300" spans="1:1" hidden="1">
      <c r="A26300" s="4"/>
    </row>
    <row r="26301" spans="1:1" hidden="1">
      <c r="A26301" s="4"/>
    </row>
    <row r="26302" spans="1:1" hidden="1">
      <c r="A26302" s="4"/>
    </row>
    <row r="26303" spans="1:1" hidden="1">
      <c r="A26303" s="4"/>
    </row>
    <row r="26304" spans="1:1" hidden="1">
      <c r="A26304" s="4"/>
    </row>
    <row r="26305" spans="1:1" hidden="1">
      <c r="A26305" s="4"/>
    </row>
    <row r="26306" spans="1:1" hidden="1">
      <c r="A26306" s="4"/>
    </row>
    <row r="26307" spans="1:1" hidden="1">
      <c r="A26307" s="4"/>
    </row>
    <row r="26308" spans="1:1" hidden="1">
      <c r="A26308" s="4"/>
    </row>
    <row r="26309" spans="1:1" hidden="1">
      <c r="A26309" s="4"/>
    </row>
    <row r="26310" spans="1:1" hidden="1">
      <c r="A26310" s="4"/>
    </row>
    <row r="26311" spans="1:1" hidden="1">
      <c r="A26311" s="4"/>
    </row>
    <row r="26312" spans="1:1" hidden="1">
      <c r="A26312" s="4"/>
    </row>
    <row r="26313" spans="1:1" hidden="1">
      <c r="A26313" s="4"/>
    </row>
    <row r="26314" spans="1:1" hidden="1">
      <c r="A26314" s="4"/>
    </row>
    <row r="26315" spans="1:1" hidden="1">
      <c r="A26315" s="4"/>
    </row>
    <row r="26316" spans="1:1" hidden="1">
      <c r="A26316" s="4"/>
    </row>
    <row r="26317" spans="1:1" hidden="1">
      <c r="A26317" s="4"/>
    </row>
    <row r="26318" spans="1:1" hidden="1">
      <c r="A26318" s="4"/>
    </row>
    <row r="26319" spans="1:1" hidden="1">
      <c r="A26319" s="4"/>
    </row>
    <row r="26320" spans="1:1" hidden="1">
      <c r="A26320" s="4"/>
    </row>
    <row r="26321" spans="1:1" hidden="1">
      <c r="A26321" s="4"/>
    </row>
    <row r="26322" spans="1:1" hidden="1">
      <c r="A26322" s="4"/>
    </row>
    <row r="26323" spans="1:1" hidden="1">
      <c r="A26323" s="4"/>
    </row>
    <row r="26324" spans="1:1" hidden="1">
      <c r="A26324" s="4"/>
    </row>
    <row r="26325" spans="1:1" hidden="1">
      <c r="A26325" s="4"/>
    </row>
    <row r="26326" spans="1:1" hidden="1">
      <c r="A26326" s="4"/>
    </row>
    <row r="26327" spans="1:1" hidden="1">
      <c r="A26327" s="4"/>
    </row>
    <row r="26328" spans="1:1" hidden="1">
      <c r="A26328" s="4"/>
    </row>
    <row r="26329" spans="1:1" hidden="1">
      <c r="A26329" s="4"/>
    </row>
    <row r="26330" spans="1:1" hidden="1">
      <c r="A26330" s="4"/>
    </row>
    <row r="26331" spans="1:1" hidden="1">
      <c r="A26331" s="4"/>
    </row>
    <row r="26332" spans="1:1" hidden="1">
      <c r="A26332" s="4"/>
    </row>
    <row r="26333" spans="1:1" hidden="1">
      <c r="A26333" s="4"/>
    </row>
    <row r="26334" spans="1:1" hidden="1">
      <c r="A26334" s="4"/>
    </row>
    <row r="26335" spans="1:1" hidden="1">
      <c r="A26335" s="4"/>
    </row>
    <row r="26336" spans="1:1" hidden="1">
      <c r="A26336" s="4"/>
    </row>
    <row r="26337" spans="1:1" hidden="1">
      <c r="A26337" s="4"/>
    </row>
    <row r="26338" spans="1:1" hidden="1">
      <c r="A26338" s="4"/>
    </row>
    <row r="26339" spans="1:1" hidden="1">
      <c r="A26339" s="4"/>
    </row>
    <row r="26340" spans="1:1" hidden="1">
      <c r="A26340" s="4"/>
    </row>
    <row r="26341" spans="1:1" hidden="1">
      <c r="A26341" s="4"/>
    </row>
    <row r="26342" spans="1:1" hidden="1">
      <c r="A26342" s="4"/>
    </row>
    <row r="26343" spans="1:1" hidden="1">
      <c r="A26343" s="4"/>
    </row>
    <row r="26344" spans="1:1" hidden="1">
      <c r="A26344" s="4"/>
    </row>
    <row r="26345" spans="1:1" hidden="1">
      <c r="A26345" s="4"/>
    </row>
    <row r="26346" spans="1:1" hidden="1">
      <c r="A26346" s="4"/>
    </row>
    <row r="26347" spans="1:1" hidden="1">
      <c r="A26347" s="4"/>
    </row>
    <row r="26348" spans="1:1" hidden="1">
      <c r="A26348" s="4"/>
    </row>
    <row r="26349" spans="1:1" hidden="1">
      <c r="A26349" s="4"/>
    </row>
    <row r="26350" spans="1:1" hidden="1">
      <c r="A26350" s="4"/>
    </row>
    <row r="26351" spans="1:1" hidden="1">
      <c r="A26351" s="4"/>
    </row>
    <row r="26352" spans="1:1" hidden="1">
      <c r="A26352" s="4"/>
    </row>
    <row r="26353" spans="1:1" hidden="1">
      <c r="A26353" s="4"/>
    </row>
    <row r="26354" spans="1:1" hidden="1">
      <c r="A26354" s="4"/>
    </row>
    <row r="26355" spans="1:1" hidden="1">
      <c r="A26355" s="4"/>
    </row>
    <row r="26356" spans="1:1" hidden="1">
      <c r="A26356" s="4"/>
    </row>
    <row r="26357" spans="1:1" hidden="1">
      <c r="A26357" s="4"/>
    </row>
    <row r="26358" spans="1:1" hidden="1">
      <c r="A26358" s="4"/>
    </row>
    <row r="26359" spans="1:1" hidden="1">
      <c r="A26359" s="4"/>
    </row>
    <row r="26360" spans="1:1" hidden="1">
      <c r="A26360" s="4"/>
    </row>
    <row r="26361" spans="1:1" hidden="1">
      <c r="A26361" s="4"/>
    </row>
    <row r="26362" spans="1:1" hidden="1">
      <c r="A26362" s="4"/>
    </row>
    <row r="26363" spans="1:1" hidden="1">
      <c r="A26363" s="4"/>
    </row>
    <row r="26364" spans="1:1" hidden="1">
      <c r="A26364" s="4"/>
    </row>
    <row r="26365" spans="1:1" hidden="1">
      <c r="A26365" s="4"/>
    </row>
    <row r="26366" spans="1:1" hidden="1">
      <c r="A26366" s="4"/>
    </row>
    <row r="26367" spans="1:1" hidden="1">
      <c r="A26367" s="4"/>
    </row>
    <row r="26368" spans="1:1" hidden="1">
      <c r="A26368" s="4"/>
    </row>
    <row r="26369" spans="1:1" hidden="1">
      <c r="A26369" s="4"/>
    </row>
    <row r="26370" spans="1:1" hidden="1">
      <c r="A26370" s="4"/>
    </row>
    <row r="26371" spans="1:1" hidden="1">
      <c r="A26371" s="4"/>
    </row>
    <row r="26372" spans="1:1" hidden="1">
      <c r="A26372" s="4"/>
    </row>
    <row r="26373" spans="1:1" hidden="1">
      <c r="A26373" s="4"/>
    </row>
    <row r="26374" spans="1:1" hidden="1">
      <c r="A26374" s="4"/>
    </row>
    <row r="26375" spans="1:1" hidden="1">
      <c r="A26375" s="4"/>
    </row>
    <row r="26376" spans="1:1" hidden="1">
      <c r="A26376" s="4"/>
    </row>
    <row r="26377" spans="1:1" hidden="1">
      <c r="A26377" s="4"/>
    </row>
    <row r="26378" spans="1:1" hidden="1">
      <c r="A26378" s="4"/>
    </row>
    <row r="26379" spans="1:1" hidden="1">
      <c r="A26379" s="4"/>
    </row>
    <row r="26380" spans="1:1" hidden="1">
      <c r="A26380" s="4"/>
    </row>
    <row r="26381" spans="1:1" hidden="1">
      <c r="A26381" s="4"/>
    </row>
    <row r="26382" spans="1:1" hidden="1">
      <c r="A26382" s="4"/>
    </row>
    <row r="26383" spans="1:1" hidden="1">
      <c r="A26383" s="4"/>
    </row>
    <row r="26384" spans="1:1" hidden="1">
      <c r="A26384" s="4"/>
    </row>
    <row r="26385" spans="1:1" hidden="1">
      <c r="A26385" s="4"/>
    </row>
    <row r="26386" spans="1:1" hidden="1">
      <c r="A26386" s="4"/>
    </row>
    <row r="26387" spans="1:1" hidden="1">
      <c r="A26387" s="4"/>
    </row>
    <row r="26388" spans="1:1" hidden="1">
      <c r="A26388" s="4"/>
    </row>
    <row r="26389" spans="1:1" hidden="1">
      <c r="A26389" s="4"/>
    </row>
    <row r="26390" spans="1:1" hidden="1">
      <c r="A26390" s="4"/>
    </row>
    <row r="26391" spans="1:1" hidden="1">
      <c r="A26391" s="4"/>
    </row>
    <row r="26392" spans="1:1" hidden="1">
      <c r="A26392" s="4"/>
    </row>
    <row r="26393" spans="1:1" hidden="1">
      <c r="A26393" s="4"/>
    </row>
    <row r="26394" spans="1:1" hidden="1">
      <c r="A26394" s="4"/>
    </row>
    <row r="26395" spans="1:1" hidden="1">
      <c r="A26395" s="4"/>
    </row>
    <row r="26396" spans="1:1" hidden="1">
      <c r="A26396" s="4"/>
    </row>
    <row r="26397" spans="1:1" hidden="1">
      <c r="A26397" s="4"/>
    </row>
    <row r="26398" spans="1:1" hidden="1">
      <c r="A26398" s="4"/>
    </row>
    <row r="26399" spans="1:1" hidden="1">
      <c r="A26399" s="4"/>
    </row>
    <row r="26400" spans="1:1" hidden="1">
      <c r="A26400" s="4"/>
    </row>
    <row r="26401" spans="1:1" hidden="1">
      <c r="A26401" s="4"/>
    </row>
    <row r="26402" spans="1:1" hidden="1">
      <c r="A26402" s="4"/>
    </row>
    <row r="26403" spans="1:1" hidden="1">
      <c r="A26403" s="4"/>
    </row>
    <row r="26404" spans="1:1" hidden="1">
      <c r="A26404" s="4"/>
    </row>
    <row r="26405" spans="1:1" hidden="1">
      <c r="A26405" s="4"/>
    </row>
    <row r="26406" spans="1:1" hidden="1">
      <c r="A26406" s="4"/>
    </row>
    <row r="26407" spans="1:1" hidden="1">
      <c r="A26407" s="4"/>
    </row>
    <row r="26408" spans="1:1" hidden="1">
      <c r="A26408" s="4"/>
    </row>
    <row r="26409" spans="1:1" hidden="1">
      <c r="A26409" s="4"/>
    </row>
    <row r="26410" spans="1:1" hidden="1">
      <c r="A26410" s="4"/>
    </row>
    <row r="26411" spans="1:1" hidden="1">
      <c r="A26411" s="4"/>
    </row>
    <row r="26412" spans="1:1" hidden="1">
      <c r="A26412" s="4"/>
    </row>
    <row r="26413" spans="1:1" hidden="1">
      <c r="A26413" s="4"/>
    </row>
    <row r="26414" spans="1:1" hidden="1">
      <c r="A26414" s="4"/>
    </row>
    <row r="26415" spans="1:1" hidden="1">
      <c r="A26415" s="4"/>
    </row>
    <row r="26416" spans="1:1" hidden="1">
      <c r="A26416" s="4"/>
    </row>
    <row r="26417" spans="1:1" hidden="1">
      <c r="A26417" s="4"/>
    </row>
    <row r="26418" spans="1:1" hidden="1">
      <c r="A26418" s="4"/>
    </row>
    <row r="26419" spans="1:1" hidden="1">
      <c r="A26419" s="4"/>
    </row>
    <row r="26420" spans="1:1" hidden="1">
      <c r="A26420" s="4"/>
    </row>
    <row r="26421" spans="1:1" hidden="1">
      <c r="A26421" s="4"/>
    </row>
    <row r="26422" spans="1:1" hidden="1">
      <c r="A26422" s="4"/>
    </row>
    <row r="26423" spans="1:1" hidden="1">
      <c r="A26423" s="4"/>
    </row>
    <row r="26424" spans="1:1" hidden="1">
      <c r="A26424" s="4"/>
    </row>
    <row r="26425" spans="1:1" hidden="1">
      <c r="A26425" s="4"/>
    </row>
    <row r="26426" spans="1:1" hidden="1">
      <c r="A26426" s="4"/>
    </row>
    <row r="26427" spans="1:1" hidden="1">
      <c r="A26427" s="4"/>
    </row>
    <row r="26428" spans="1:1" hidden="1">
      <c r="A26428" s="4"/>
    </row>
    <row r="26429" spans="1:1" hidden="1">
      <c r="A26429" s="4"/>
    </row>
    <row r="26430" spans="1:1" hidden="1">
      <c r="A26430" s="4"/>
    </row>
    <row r="26431" spans="1:1" hidden="1">
      <c r="A26431" s="4"/>
    </row>
    <row r="26432" spans="1:1" hidden="1">
      <c r="A26432" s="4"/>
    </row>
    <row r="26433" spans="1:1" hidden="1">
      <c r="A26433" s="4"/>
    </row>
    <row r="26434" spans="1:1" hidden="1">
      <c r="A26434" s="4"/>
    </row>
    <row r="26435" spans="1:1" hidden="1">
      <c r="A26435" s="4"/>
    </row>
    <row r="26436" spans="1:1" hidden="1">
      <c r="A26436" s="4"/>
    </row>
    <row r="26437" spans="1:1" hidden="1">
      <c r="A26437" s="4"/>
    </row>
    <row r="26438" spans="1:1" hidden="1">
      <c r="A26438" s="4"/>
    </row>
    <row r="26439" spans="1:1" hidden="1">
      <c r="A26439" s="4"/>
    </row>
    <row r="26440" spans="1:1" hidden="1">
      <c r="A26440" s="4"/>
    </row>
    <row r="26441" spans="1:1" hidden="1">
      <c r="A26441" s="4"/>
    </row>
    <row r="26442" spans="1:1" hidden="1">
      <c r="A26442" s="4"/>
    </row>
    <row r="26443" spans="1:1" hidden="1">
      <c r="A26443" s="4"/>
    </row>
    <row r="26444" spans="1:1" hidden="1">
      <c r="A26444" s="4"/>
    </row>
    <row r="26445" spans="1:1" hidden="1">
      <c r="A26445" s="4"/>
    </row>
    <row r="26446" spans="1:1" hidden="1">
      <c r="A26446" s="4"/>
    </row>
    <row r="26447" spans="1:1" hidden="1">
      <c r="A26447" s="4"/>
    </row>
    <row r="26448" spans="1:1" hidden="1">
      <c r="A26448" s="4"/>
    </row>
    <row r="26449" spans="1:1" hidden="1">
      <c r="A26449" s="4"/>
    </row>
    <row r="26450" spans="1:1" hidden="1">
      <c r="A26450" s="4"/>
    </row>
    <row r="26451" spans="1:1" hidden="1">
      <c r="A26451" s="4"/>
    </row>
    <row r="26452" spans="1:1" hidden="1">
      <c r="A26452" s="4"/>
    </row>
    <row r="26453" spans="1:1" hidden="1">
      <c r="A26453" s="4"/>
    </row>
    <row r="26454" spans="1:1" hidden="1">
      <c r="A26454" s="4"/>
    </row>
    <row r="26455" spans="1:1" hidden="1">
      <c r="A26455" s="4"/>
    </row>
    <row r="26456" spans="1:1" hidden="1">
      <c r="A26456" s="4"/>
    </row>
    <row r="26457" spans="1:1" hidden="1">
      <c r="A26457" s="4"/>
    </row>
    <row r="26458" spans="1:1" hidden="1">
      <c r="A26458" s="4"/>
    </row>
    <row r="26459" spans="1:1" hidden="1">
      <c r="A26459" s="4"/>
    </row>
    <row r="26460" spans="1:1" hidden="1">
      <c r="A26460" s="4"/>
    </row>
    <row r="26461" spans="1:1" hidden="1">
      <c r="A26461" s="4"/>
    </row>
    <row r="26462" spans="1:1" hidden="1">
      <c r="A26462" s="4"/>
    </row>
    <row r="26463" spans="1:1" hidden="1">
      <c r="A26463" s="4"/>
    </row>
    <row r="26464" spans="1:1" hidden="1">
      <c r="A26464" s="4"/>
    </row>
    <row r="26465" spans="1:1" hidden="1">
      <c r="A26465" s="4"/>
    </row>
    <row r="26466" spans="1:1" hidden="1">
      <c r="A26466" s="4"/>
    </row>
    <row r="26467" spans="1:1" hidden="1">
      <c r="A26467" s="4"/>
    </row>
    <row r="26468" spans="1:1" hidden="1">
      <c r="A26468" s="4"/>
    </row>
    <row r="26469" spans="1:1" hidden="1">
      <c r="A26469" s="4"/>
    </row>
    <row r="26470" spans="1:1" hidden="1">
      <c r="A26470" s="4"/>
    </row>
    <row r="26471" spans="1:1" hidden="1">
      <c r="A26471" s="4"/>
    </row>
    <row r="26472" spans="1:1" hidden="1">
      <c r="A26472" s="4"/>
    </row>
    <row r="26473" spans="1:1" hidden="1">
      <c r="A26473" s="4"/>
    </row>
    <row r="26474" spans="1:1" hidden="1">
      <c r="A26474" s="4"/>
    </row>
    <row r="26475" spans="1:1" hidden="1">
      <c r="A26475" s="4"/>
    </row>
    <row r="26476" spans="1:1" hidden="1">
      <c r="A26476" s="4"/>
    </row>
    <row r="26477" spans="1:1" hidden="1">
      <c r="A26477" s="4"/>
    </row>
    <row r="26478" spans="1:1" hidden="1">
      <c r="A26478" s="4"/>
    </row>
    <row r="26479" spans="1:1" hidden="1">
      <c r="A26479" s="4"/>
    </row>
    <row r="26480" spans="1:1" hidden="1">
      <c r="A26480" s="4"/>
    </row>
    <row r="26481" spans="1:1" hidden="1">
      <c r="A26481" s="4"/>
    </row>
    <row r="26482" spans="1:1" hidden="1">
      <c r="A26482" s="4"/>
    </row>
    <row r="26483" spans="1:1" hidden="1">
      <c r="A26483" s="4"/>
    </row>
    <row r="26484" spans="1:1" hidden="1">
      <c r="A26484" s="4"/>
    </row>
    <row r="26485" spans="1:1" hidden="1">
      <c r="A26485" s="4"/>
    </row>
    <row r="26486" spans="1:1" hidden="1">
      <c r="A26486" s="4"/>
    </row>
    <row r="26487" spans="1:1" hidden="1">
      <c r="A26487" s="4"/>
    </row>
    <row r="26488" spans="1:1" hidden="1">
      <c r="A26488" s="4"/>
    </row>
    <row r="26489" spans="1:1" hidden="1">
      <c r="A26489" s="4"/>
    </row>
    <row r="26490" spans="1:1" hidden="1">
      <c r="A26490" s="4"/>
    </row>
    <row r="26491" spans="1:1" hidden="1">
      <c r="A26491" s="4"/>
    </row>
    <row r="26492" spans="1:1" hidden="1">
      <c r="A26492" s="4"/>
    </row>
    <row r="26493" spans="1:1" hidden="1">
      <c r="A26493" s="4"/>
    </row>
    <row r="26494" spans="1:1" hidden="1">
      <c r="A26494" s="4"/>
    </row>
    <row r="26495" spans="1:1" hidden="1">
      <c r="A26495" s="4"/>
    </row>
    <row r="26496" spans="1:1" hidden="1">
      <c r="A26496" s="4"/>
    </row>
    <row r="26497" spans="1:1" hidden="1">
      <c r="A26497" s="4"/>
    </row>
    <row r="26498" spans="1:1" hidden="1">
      <c r="A26498" s="4"/>
    </row>
    <row r="26499" spans="1:1" hidden="1">
      <c r="A26499" s="4"/>
    </row>
    <row r="26500" spans="1:1" hidden="1">
      <c r="A26500" s="4"/>
    </row>
    <row r="26501" spans="1:1" hidden="1">
      <c r="A26501" s="4"/>
    </row>
    <row r="26502" spans="1:1" hidden="1">
      <c r="A26502" s="4"/>
    </row>
    <row r="26503" spans="1:1" hidden="1">
      <c r="A26503" s="4"/>
    </row>
    <row r="26504" spans="1:1" hidden="1">
      <c r="A26504" s="4"/>
    </row>
    <row r="26505" spans="1:1" hidden="1">
      <c r="A26505" s="4"/>
    </row>
    <row r="26506" spans="1:1" hidden="1">
      <c r="A26506" s="4"/>
    </row>
    <row r="26507" spans="1:1" hidden="1">
      <c r="A26507" s="4"/>
    </row>
    <row r="26508" spans="1:1" hidden="1">
      <c r="A26508" s="4"/>
    </row>
    <row r="26509" spans="1:1" hidden="1">
      <c r="A26509" s="4"/>
    </row>
    <row r="26510" spans="1:1" hidden="1">
      <c r="A26510" s="4"/>
    </row>
    <row r="26511" spans="1:1" hidden="1">
      <c r="A26511" s="4"/>
    </row>
    <row r="26512" spans="1:1" hidden="1">
      <c r="A26512" s="4"/>
    </row>
    <row r="26513" spans="1:1" hidden="1">
      <c r="A26513" s="4"/>
    </row>
    <row r="26514" spans="1:1" hidden="1">
      <c r="A26514" s="4"/>
    </row>
    <row r="26515" spans="1:1" hidden="1">
      <c r="A26515" s="4"/>
    </row>
    <row r="26516" spans="1:1" hidden="1">
      <c r="A26516" s="4"/>
    </row>
    <row r="26517" spans="1:1" hidden="1">
      <c r="A26517" s="4"/>
    </row>
    <row r="26518" spans="1:1" hidden="1">
      <c r="A26518" s="4"/>
    </row>
    <row r="26519" spans="1:1" hidden="1">
      <c r="A26519" s="4"/>
    </row>
    <row r="26520" spans="1:1" hidden="1">
      <c r="A26520" s="4"/>
    </row>
    <row r="26521" spans="1:1" hidden="1">
      <c r="A26521" s="4"/>
    </row>
    <row r="26522" spans="1:1" hidden="1">
      <c r="A26522" s="4"/>
    </row>
    <row r="26523" spans="1:1" hidden="1">
      <c r="A26523" s="4"/>
    </row>
    <row r="26524" spans="1:1" hidden="1">
      <c r="A26524" s="4"/>
    </row>
    <row r="26525" spans="1:1" hidden="1">
      <c r="A26525" s="4"/>
    </row>
    <row r="26526" spans="1:1" hidden="1">
      <c r="A26526" s="4"/>
    </row>
    <row r="26527" spans="1:1" hidden="1">
      <c r="A26527" s="4"/>
    </row>
    <row r="26528" spans="1:1" hidden="1">
      <c r="A26528" s="4"/>
    </row>
    <row r="26529" spans="1:1" hidden="1">
      <c r="A26529" s="4"/>
    </row>
    <row r="26530" spans="1:1" hidden="1">
      <c r="A26530" s="4"/>
    </row>
    <row r="26531" spans="1:1" hidden="1">
      <c r="A26531" s="4"/>
    </row>
    <row r="26532" spans="1:1" hidden="1">
      <c r="A26532" s="4"/>
    </row>
    <row r="26533" spans="1:1" hidden="1">
      <c r="A26533" s="4"/>
    </row>
    <row r="26534" spans="1:1" hidden="1">
      <c r="A26534" s="4"/>
    </row>
    <row r="26535" spans="1:1" hidden="1">
      <c r="A26535" s="4"/>
    </row>
    <row r="26536" spans="1:1" hidden="1">
      <c r="A26536" s="4"/>
    </row>
    <row r="26537" spans="1:1" hidden="1">
      <c r="A26537" s="4"/>
    </row>
    <row r="26538" spans="1:1" hidden="1">
      <c r="A26538" s="4"/>
    </row>
    <row r="26539" spans="1:1" hidden="1">
      <c r="A26539" s="4"/>
    </row>
    <row r="26540" spans="1:1" hidden="1">
      <c r="A26540" s="4"/>
    </row>
    <row r="26541" spans="1:1" hidden="1">
      <c r="A26541" s="4"/>
    </row>
    <row r="26542" spans="1:1" hidden="1">
      <c r="A26542" s="4"/>
    </row>
    <row r="26543" spans="1:1" hidden="1">
      <c r="A26543" s="4"/>
    </row>
    <row r="26544" spans="1:1" hidden="1">
      <c r="A26544" s="4"/>
    </row>
    <row r="26545" spans="1:1" hidden="1">
      <c r="A26545" s="4"/>
    </row>
    <row r="26546" spans="1:1" hidden="1">
      <c r="A26546" s="4"/>
    </row>
    <row r="26547" spans="1:1" hidden="1">
      <c r="A26547" s="4"/>
    </row>
    <row r="26548" spans="1:1" hidden="1">
      <c r="A26548" s="4"/>
    </row>
    <row r="26549" spans="1:1" hidden="1">
      <c r="A26549" s="4"/>
    </row>
    <row r="26550" spans="1:1" hidden="1">
      <c r="A26550" s="4"/>
    </row>
    <row r="26551" spans="1:1" hidden="1">
      <c r="A26551" s="4"/>
    </row>
    <row r="26552" spans="1:1" hidden="1">
      <c r="A26552" s="4"/>
    </row>
    <row r="26553" spans="1:1" hidden="1">
      <c r="A26553" s="4"/>
    </row>
    <row r="26554" spans="1:1" hidden="1">
      <c r="A26554" s="4"/>
    </row>
    <row r="26555" spans="1:1" hidden="1">
      <c r="A26555" s="4"/>
    </row>
    <row r="26556" spans="1:1" hidden="1">
      <c r="A26556" s="4"/>
    </row>
    <row r="26557" spans="1:1" hidden="1">
      <c r="A26557" s="4"/>
    </row>
    <row r="26558" spans="1:1" hidden="1">
      <c r="A26558" s="4"/>
    </row>
    <row r="26559" spans="1:1" hidden="1">
      <c r="A26559" s="4"/>
    </row>
    <row r="26560" spans="1:1" hidden="1">
      <c r="A26560" s="4"/>
    </row>
    <row r="26561" spans="1:1" hidden="1">
      <c r="A26561" s="4"/>
    </row>
    <row r="26562" spans="1:1" hidden="1">
      <c r="A26562" s="4"/>
    </row>
    <row r="26563" spans="1:1" hidden="1">
      <c r="A26563" s="4"/>
    </row>
    <row r="26564" spans="1:1" hidden="1">
      <c r="A26564" s="4"/>
    </row>
    <row r="26565" spans="1:1" hidden="1">
      <c r="A26565" s="4"/>
    </row>
    <row r="26566" spans="1:1" hidden="1">
      <c r="A26566" s="4"/>
    </row>
    <row r="26567" spans="1:1" hidden="1">
      <c r="A26567" s="4"/>
    </row>
    <row r="26568" spans="1:1" hidden="1">
      <c r="A26568" s="4"/>
    </row>
    <row r="26569" spans="1:1" hidden="1">
      <c r="A26569" s="4"/>
    </row>
    <row r="26570" spans="1:1" hidden="1">
      <c r="A26570" s="4"/>
    </row>
    <row r="26571" spans="1:1" hidden="1">
      <c r="A26571" s="4"/>
    </row>
    <row r="26572" spans="1:1" hidden="1">
      <c r="A26572" s="4"/>
    </row>
    <row r="26573" spans="1:1" hidden="1">
      <c r="A26573" s="4"/>
    </row>
    <row r="26574" spans="1:1" hidden="1">
      <c r="A26574" s="4"/>
    </row>
    <row r="26575" spans="1:1" hidden="1">
      <c r="A26575" s="4"/>
    </row>
    <row r="26576" spans="1:1" hidden="1">
      <c r="A26576" s="4"/>
    </row>
    <row r="26577" spans="1:1" hidden="1">
      <c r="A26577" s="4"/>
    </row>
    <row r="26578" spans="1:1" hidden="1">
      <c r="A26578" s="4"/>
    </row>
    <row r="26579" spans="1:1" hidden="1">
      <c r="A26579" s="4"/>
    </row>
    <row r="26580" spans="1:1" hidden="1">
      <c r="A26580" s="4"/>
    </row>
    <row r="26581" spans="1:1" hidden="1">
      <c r="A26581" s="4"/>
    </row>
    <row r="26582" spans="1:1" hidden="1">
      <c r="A26582" s="4"/>
    </row>
    <row r="26583" spans="1:1" hidden="1">
      <c r="A26583" s="4"/>
    </row>
    <row r="26584" spans="1:1" hidden="1">
      <c r="A26584" s="4"/>
    </row>
    <row r="26585" spans="1:1" hidden="1">
      <c r="A26585" s="4"/>
    </row>
    <row r="26586" spans="1:1" hidden="1">
      <c r="A26586" s="4"/>
    </row>
    <row r="26587" spans="1:1" hidden="1">
      <c r="A26587" s="4"/>
    </row>
    <row r="26588" spans="1:1" hidden="1">
      <c r="A26588" s="4"/>
    </row>
    <row r="26589" spans="1:1" hidden="1">
      <c r="A26589" s="4"/>
    </row>
    <row r="26590" spans="1:1" hidden="1">
      <c r="A26590" s="4"/>
    </row>
    <row r="26591" spans="1:1" hidden="1">
      <c r="A26591" s="4"/>
    </row>
    <row r="26592" spans="1:1" hidden="1">
      <c r="A26592" s="4"/>
    </row>
    <row r="26593" spans="1:1" hidden="1">
      <c r="A26593" s="4"/>
    </row>
    <row r="26594" spans="1:1" hidden="1">
      <c r="A26594" s="4"/>
    </row>
    <row r="26595" spans="1:1" hidden="1">
      <c r="A26595" s="4"/>
    </row>
    <row r="26596" spans="1:1" hidden="1">
      <c r="A26596" s="4"/>
    </row>
    <row r="26597" spans="1:1" hidden="1">
      <c r="A26597" s="4"/>
    </row>
    <row r="26598" spans="1:1" hidden="1">
      <c r="A26598" s="4"/>
    </row>
    <row r="26599" spans="1:1" hidden="1">
      <c r="A26599" s="4"/>
    </row>
    <row r="26600" spans="1:1" hidden="1">
      <c r="A26600" s="4"/>
    </row>
    <row r="26601" spans="1:1" hidden="1">
      <c r="A26601" s="4"/>
    </row>
    <row r="26602" spans="1:1" hidden="1">
      <c r="A26602" s="4"/>
    </row>
    <row r="26603" spans="1:1" hidden="1">
      <c r="A26603" s="4"/>
    </row>
    <row r="26604" spans="1:1" hidden="1">
      <c r="A26604" s="4"/>
    </row>
    <row r="26605" spans="1:1" hidden="1">
      <c r="A26605" s="4"/>
    </row>
    <row r="26606" spans="1:1" hidden="1">
      <c r="A26606" s="4"/>
    </row>
    <row r="26607" spans="1:1" hidden="1">
      <c r="A26607" s="4"/>
    </row>
    <row r="26608" spans="1:1" hidden="1">
      <c r="A26608" s="4"/>
    </row>
    <row r="26609" spans="1:1" hidden="1">
      <c r="A26609" s="4"/>
    </row>
    <row r="26610" spans="1:1" hidden="1">
      <c r="A26610" s="4"/>
    </row>
    <row r="26611" spans="1:1" hidden="1">
      <c r="A26611" s="4"/>
    </row>
    <row r="26612" spans="1:1" hidden="1">
      <c r="A26612" s="4"/>
    </row>
    <row r="26613" spans="1:1" hidden="1">
      <c r="A26613" s="4"/>
    </row>
    <row r="26614" spans="1:1" hidden="1">
      <c r="A26614" s="4"/>
    </row>
    <row r="26615" spans="1:1" hidden="1">
      <c r="A26615" s="4"/>
    </row>
    <row r="26616" spans="1:1" hidden="1">
      <c r="A26616" s="4"/>
    </row>
    <row r="26617" spans="1:1" hidden="1">
      <c r="A26617" s="4"/>
    </row>
    <row r="26618" spans="1:1" hidden="1">
      <c r="A26618" s="4"/>
    </row>
    <row r="26619" spans="1:1" hidden="1">
      <c r="A26619" s="4"/>
    </row>
    <row r="26620" spans="1:1" hidden="1">
      <c r="A26620" s="4"/>
    </row>
    <row r="26621" spans="1:1" hidden="1">
      <c r="A26621" s="4"/>
    </row>
    <row r="26622" spans="1:1" hidden="1">
      <c r="A26622" s="4"/>
    </row>
    <row r="26623" spans="1:1" hidden="1">
      <c r="A26623" s="4"/>
    </row>
    <row r="26624" spans="1:1" hidden="1">
      <c r="A26624" s="4"/>
    </row>
    <row r="26625" spans="1:1" hidden="1">
      <c r="A26625" s="4"/>
    </row>
    <row r="26626" spans="1:1" hidden="1">
      <c r="A26626" s="4"/>
    </row>
    <row r="26627" spans="1:1" hidden="1">
      <c r="A26627" s="4"/>
    </row>
    <row r="26628" spans="1:1" hidden="1">
      <c r="A26628" s="4"/>
    </row>
    <row r="26629" spans="1:1" hidden="1">
      <c r="A26629" s="4"/>
    </row>
    <row r="26630" spans="1:1" hidden="1">
      <c r="A26630" s="4"/>
    </row>
    <row r="26631" spans="1:1" hidden="1">
      <c r="A26631" s="4"/>
    </row>
    <row r="26632" spans="1:1" hidden="1">
      <c r="A26632" s="4"/>
    </row>
    <row r="26633" spans="1:1" hidden="1">
      <c r="A26633" s="4"/>
    </row>
    <row r="26634" spans="1:1" hidden="1">
      <c r="A26634" s="4"/>
    </row>
    <row r="26635" spans="1:1" hidden="1">
      <c r="A26635" s="4"/>
    </row>
    <row r="26636" spans="1:1" hidden="1">
      <c r="A26636" s="4"/>
    </row>
    <row r="26637" spans="1:1" hidden="1">
      <c r="A26637" s="4"/>
    </row>
    <row r="26638" spans="1:1" hidden="1">
      <c r="A26638" s="4"/>
    </row>
    <row r="26639" spans="1:1" hidden="1">
      <c r="A26639" s="4"/>
    </row>
    <row r="26640" spans="1:1" hidden="1">
      <c r="A26640" s="4"/>
    </row>
    <row r="26641" spans="1:1" hidden="1">
      <c r="A26641" s="4"/>
    </row>
    <row r="26642" spans="1:1" hidden="1">
      <c r="A26642" s="4"/>
    </row>
    <row r="26643" spans="1:1" hidden="1">
      <c r="A26643" s="4"/>
    </row>
    <row r="26644" spans="1:1" hidden="1">
      <c r="A26644" s="4"/>
    </row>
    <row r="26645" spans="1:1" hidden="1">
      <c r="A26645" s="4"/>
    </row>
    <row r="26646" spans="1:1" hidden="1">
      <c r="A26646" s="4"/>
    </row>
    <row r="26647" spans="1:1" hidden="1">
      <c r="A26647" s="4"/>
    </row>
    <row r="26648" spans="1:1" hidden="1">
      <c r="A26648" s="4"/>
    </row>
    <row r="26649" spans="1:1" hidden="1">
      <c r="A26649" s="4"/>
    </row>
    <row r="26650" spans="1:1" hidden="1">
      <c r="A26650" s="4"/>
    </row>
    <row r="26651" spans="1:1" hidden="1">
      <c r="A26651" s="4"/>
    </row>
    <row r="26652" spans="1:1" hidden="1">
      <c r="A26652" s="4"/>
    </row>
    <row r="26653" spans="1:1" hidden="1">
      <c r="A26653" s="4"/>
    </row>
    <row r="26654" spans="1:1" hidden="1">
      <c r="A26654" s="4"/>
    </row>
    <row r="26655" spans="1:1" hidden="1">
      <c r="A26655" s="4"/>
    </row>
    <row r="26656" spans="1:1" hidden="1">
      <c r="A26656" s="4"/>
    </row>
    <row r="26657" spans="1:1" hidden="1">
      <c r="A26657" s="4"/>
    </row>
    <row r="26658" spans="1:1" hidden="1">
      <c r="A26658" s="4"/>
    </row>
    <row r="26659" spans="1:1" hidden="1">
      <c r="A26659" s="4"/>
    </row>
    <row r="26660" spans="1:1" hidden="1">
      <c r="A26660" s="4"/>
    </row>
    <row r="26661" spans="1:1" hidden="1">
      <c r="A26661" s="4"/>
    </row>
    <row r="26662" spans="1:1" hidden="1">
      <c r="A26662" s="4"/>
    </row>
    <row r="26663" spans="1:1" hidden="1">
      <c r="A26663" s="4"/>
    </row>
    <row r="26664" spans="1:1" hidden="1">
      <c r="A26664" s="4"/>
    </row>
    <row r="26665" spans="1:1" hidden="1">
      <c r="A26665" s="4"/>
    </row>
    <row r="26666" spans="1:1" hidden="1">
      <c r="A26666" s="4"/>
    </row>
    <row r="26667" spans="1:1" hidden="1">
      <c r="A26667" s="4"/>
    </row>
    <row r="26668" spans="1:1" hidden="1">
      <c r="A26668" s="4"/>
    </row>
    <row r="26669" spans="1:1" hidden="1">
      <c r="A26669" s="4"/>
    </row>
    <row r="26670" spans="1:1" hidden="1">
      <c r="A26670" s="4"/>
    </row>
    <row r="26671" spans="1:1" hidden="1">
      <c r="A26671" s="4"/>
    </row>
    <row r="26672" spans="1:1" hidden="1">
      <c r="A26672" s="4"/>
    </row>
    <row r="26673" spans="1:1" hidden="1">
      <c r="A26673" s="4"/>
    </row>
    <row r="26674" spans="1:1" hidden="1">
      <c r="A26674" s="4"/>
    </row>
    <row r="26675" spans="1:1" hidden="1">
      <c r="A26675" s="4"/>
    </row>
    <row r="26676" spans="1:1" hidden="1">
      <c r="A26676" s="4"/>
    </row>
    <row r="26677" spans="1:1" hidden="1">
      <c r="A26677" s="4"/>
    </row>
    <row r="26678" spans="1:1" hidden="1">
      <c r="A26678" s="4"/>
    </row>
    <row r="26679" spans="1:1" hidden="1">
      <c r="A26679" s="4"/>
    </row>
    <row r="26680" spans="1:1" hidden="1">
      <c r="A26680" s="4"/>
    </row>
    <row r="26681" spans="1:1" hidden="1">
      <c r="A26681" s="4"/>
    </row>
    <row r="26682" spans="1:1" hidden="1">
      <c r="A26682" s="4"/>
    </row>
    <row r="26683" spans="1:1" hidden="1">
      <c r="A26683" s="4"/>
    </row>
    <row r="26684" spans="1:1" hidden="1">
      <c r="A26684" s="4"/>
    </row>
    <row r="26685" spans="1:1" hidden="1">
      <c r="A26685" s="4"/>
    </row>
    <row r="26686" spans="1:1" hidden="1">
      <c r="A26686" s="4"/>
    </row>
    <row r="26687" spans="1:1" hidden="1">
      <c r="A26687" s="4"/>
    </row>
    <row r="26688" spans="1:1" hidden="1">
      <c r="A26688" s="4"/>
    </row>
    <row r="26689" spans="1:1" hidden="1">
      <c r="A26689" s="4"/>
    </row>
    <row r="26690" spans="1:1" hidden="1">
      <c r="A26690" s="4"/>
    </row>
    <row r="26691" spans="1:1" hidden="1">
      <c r="A26691" s="4"/>
    </row>
    <row r="26692" spans="1:1" hidden="1">
      <c r="A26692" s="4"/>
    </row>
    <row r="26693" spans="1:1" hidden="1">
      <c r="A26693" s="4"/>
    </row>
    <row r="26694" spans="1:1" hidden="1">
      <c r="A26694" s="4"/>
    </row>
    <row r="26695" spans="1:1" hidden="1">
      <c r="A26695" s="4"/>
    </row>
    <row r="26696" spans="1:1" hidden="1">
      <c r="A26696" s="4"/>
    </row>
    <row r="26697" spans="1:1" hidden="1">
      <c r="A26697" s="4"/>
    </row>
    <row r="26698" spans="1:1" hidden="1">
      <c r="A26698" s="4"/>
    </row>
    <row r="26699" spans="1:1" hidden="1">
      <c r="A26699" s="4"/>
    </row>
    <row r="26700" spans="1:1" hidden="1">
      <c r="A26700" s="4"/>
    </row>
    <row r="26701" spans="1:1" hidden="1">
      <c r="A26701" s="4"/>
    </row>
    <row r="26702" spans="1:1" hidden="1">
      <c r="A26702" s="4"/>
    </row>
    <row r="26703" spans="1:1" hidden="1">
      <c r="A26703" s="4"/>
    </row>
    <row r="26704" spans="1:1" hidden="1">
      <c r="A26704" s="4"/>
    </row>
    <row r="26705" spans="1:1" hidden="1">
      <c r="A26705" s="4"/>
    </row>
    <row r="26706" spans="1:1" hidden="1">
      <c r="A26706" s="4"/>
    </row>
    <row r="26707" spans="1:1" hidden="1">
      <c r="A26707" s="4"/>
    </row>
    <row r="26708" spans="1:1" hidden="1">
      <c r="A26708" s="4"/>
    </row>
    <row r="26709" spans="1:1" hidden="1">
      <c r="A26709" s="4"/>
    </row>
    <row r="26710" spans="1:1" hidden="1">
      <c r="A26710" s="4"/>
    </row>
    <row r="26711" spans="1:1" hidden="1">
      <c r="A26711" s="4"/>
    </row>
    <row r="26712" spans="1:1" hidden="1">
      <c r="A26712" s="4"/>
    </row>
    <row r="26713" spans="1:1" hidden="1">
      <c r="A26713" s="4"/>
    </row>
    <row r="26714" spans="1:1" hidden="1">
      <c r="A26714" s="4"/>
    </row>
    <row r="26715" spans="1:1" hidden="1">
      <c r="A26715" s="4"/>
    </row>
    <row r="26716" spans="1:1" hidden="1">
      <c r="A26716" s="4"/>
    </row>
    <row r="26717" spans="1:1" hidden="1">
      <c r="A26717" s="4"/>
    </row>
    <row r="26718" spans="1:1" hidden="1">
      <c r="A26718" s="4"/>
    </row>
    <row r="26719" spans="1:1" hidden="1">
      <c r="A26719" s="4"/>
    </row>
    <row r="26720" spans="1:1" hidden="1">
      <c r="A26720" s="4"/>
    </row>
    <row r="26721" spans="1:1" hidden="1">
      <c r="A26721" s="4"/>
    </row>
    <row r="26722" spans="1:1" hidden="1">
      <c r="A26722" s="4"/>
    </row>
    <row r="26723" spans="1:1" hidden="1">
      <c r="A26723" s="4"/>
    </row>
    <row r="26724" spans="1:1" hidden="1">
      <c r="A26724" s="4"/>
    </row>
    <row r="26725" spans="1:1" hidden="1">
      <c r="A26725" s="4"/>
    </row>
    <row r="26726" spans="1:1" hidden="1">
      <c r="A26726" s="4"/>
    </row>
    <row r="26727" spans="1:1" hidden="1">
      <c r="A26727" s="4"/>
    </row>
    <row r="26728" spans="1:1" hidden="1">
      <c r="A26728" s="4"/>
    </row>
    <row r="26729" spans="1:1" hidden="1">
      <c r="A26729" s="4"/>
    </row>
    <row r="26730" spans="1:1" hidden="1">
      <c r="A26730" s="4"/>
    </row>
    <row r="26731" spans="1:1" hidden="1">
      <c r="A26731" s="4"/>
    </row>
    <row r="26732" spans="1:1" hidden="1">
      <c r="A26732" s="4"/>
    </row>
    <row r="26733" spans="1:1" hidden="1">
      <c r="A26733" s="4"/>
    </row>
    <row r="26734" spans="1:1" hidden="1">
      <c r="A26734" s="4"/>
    </row>
    <row r="26735" spans="1:1" hidden="1">
      <c r="A26735" s="4"/>
    </row>
    <row r="26736" spans="1:1" hidden="1">
      <c r="A26736" s="4"/>
    </row>
    <row r="26737" spans="1:1" hidden="1">
      <c r="A26737" s="4"/>
    </row>
    <row r="26738" spans="1:1" hidden="1">
      <c r="A26738" s="4"/>
    </row>
    <row r="26739" spans="1:1" hidden="1">
      <c r="A26739" s="4"/>
    </row>
    <row r="26740" spans="1:1" hidden="1">
      <c r="A26740" s="4"/>
    </row>
    <row r="26741" spans="1:1" hidden="1">
      <c r="A26741" s="4"/>
    </row>
    <row r="26742" spans="1:1" hidden="1">
      <c r="A26742" s="4"/>
    </row>
    <row r="26743" spans="1:1" hidden="1">
      <c r="A26743" s="4"/>
    </row>
    <row r="26744" spans="1:1" hidden="1">
      <c r="A26744" s="4"/>
    </row>
    <row r="26745" spans="1:1" hidden="1">
      <c r="A26745" s="4"/>
    </row>
    <row r="26746" spans="1:1" hidden="1">
      <c r="A26746" s="4"/>
    </row>
    <row r="26747" spans="1:1" hidden="1">
      <c r="A26747" s="4"/>
    </row>
    <row r="26748" spans="1:1" hidden="1">
      <c r="A26748" s="4"/>
    </row>
    <row r="26749" spans="1:1" hidden="1">
      <c r="A26749" s="4"/>
    </row>
    <row r="26750" spans="1:1" hidden="1">
      <c r="A26750" s="4"/>
    </row>
    <row r="26751" spans="1:1" hidden="1">
      <c r="A26751" s="4"/>
    </row>
    <row r="26752" spans="1:1" hidden="1">
      <c r="A26752" s="4"/>
    </row>
    <row r="26753" spans="1:1" hidden="1">
      <c r="A26753" s="4"/>
    </row>
    <row r="26754" spans="1:1" hidden="1">
      <c r="A26754" s="4"/>
    </row>
    <row r="26755" spans="1:1" hidden="1">
      <c r="A26755" s="4"/>
    </row>
    <row r="26756" spans="1:1" hidden="1">
      <c r="A26756" s="4"/>
    </row>
    <row r="26757" spans="1:1" hidden="1">
      <c r="A26757" s="4"/>
    </row>
    <row r="26758" spans="1:1" hidden="1">
      <c r="A26758" s="4"/>
    </row>
    <row r="26759" spans="1:1" hidden="1">
      <c r="A26759" s="4"/>
    </row>
    <row r="26760" spans="1:1" hidden="1">
      <c r="A26760" s="4"/>
    </row>
    <row r="26761" spans="1:1" hidden="1">
      <c r="A26761" s="4"/>
    </row>
    <row r="26762" spans="1:1" hidden="1">
      <c r="A26762" s="4"/>
    </row>
    <row r="26763" spans="1:1" hidden="1">
      <c r="A26763" s="4"/>
    </row>
    <row r="26764" spans="1:1" hidden="1">
      <c r="A26764" s="4"/>
    </row>
    <row r="26765" spans="1:1" hidden="1">
      <c r="A26765" s="4"/>
    </row>
    <row r="26766" spans="1:1" hidden="1">
      <c r="A26766" s="4"/>
    </row>
    <row r="26767" spans="1:1" hidden="1">
      <c r="A26767" s="4"/>
    </row>
    <row r="26768" spans="1:1" hidden="1">
      <c r="A26768" s="4"/>
    </row>
    <row r="26769" spans="1:1" hidden="1">
      <c r="A26769" s="4"/>
    </row>
    <row r="26770" spans="1:1" hidden="1">
      <c r="A26770" s="4"/>
    </row>
    <row r="26771" spans="1:1" hidden="1">
      <c r="A26771" s="4"/>
    </row>
    <row r="26772" spans="1:1" hidden="1">
      <c r="A26772" s="4"/>
    </row>
    <row r="26773" spans="1:1" hidden="1">
      <c r="A26773" s="4"/>
    </row>
    <row r="26774" spans="1:1" hidden="1">
      <c r="A26774" s="4"/>
    </row>
    <row r="26775" spans="1:1" hidden="1">
      <c r="A26775" s="4"/>
    </row>
    <row r="26776" spans="1:1" hidden="1">
      <c r="A26776" s="4"/>
    </row>
    <row r="26777" spans="1:1" hidden="1">
      <c r="A26777" s="4"/>
    </row>
    <row r="26778" spans="1:1" hidden="1">
      <c r="A26778" s="4"/>
    </row>
    <row r="26779" spans="1:1" hidden="1">
      <c r="A26779" s="4"/>
    </row>
    <row r="26780" spans="1:1" hidden="1">
      <c r="A26780" s="4"/>
    </row>
    <row r="26781" spans="1:1" hidden="1">
      <c r="A26781" s="4"/>
    </row>
    <row r="26782" spans="1:1" hidden="1">
      <c r="A26782" s="4"/>
    </row>
    <row r="26783" spans="1:1" hidden="1">
      <c r="A26783" s="4"/>
    </row>
    <row r="26784" spans="1:1" hidden="1">
      <c r="A26784" s="4"/>
    </row>
    <row r="26785" spans="1:1" hidden="1">
      <c r="A26785" s="4"/>
    </row>
    <row r="26786" spans="1:1" hidden="1">
      <c r="A26786" s="4"/>
    </row>
    <row r="26787" spans="1:1" hidden="1">
      <c r="A26787" s="4"/>
    </row>
    <row r="26788" spans="1:1" hidden="1">
      <c r="A26788" s="4"/>
    </row>
    <row r="26789" spans="1:1" hidden="1">
      <c r="A26789" s="4"/>
    </row>
    <row r="26790" spans="1:1" hidden="1">
      <c r="A26790" s="4"/>
    </row>
    <row r="26791" spans="1:1" hidden="1">
      <c r="A26791" s="4"/>
    </row>
    <row r="26792" spans="1:1" hidden="1">
      <c r="A26792" s="4"/>
    </row>
    <row r="26793" spans="1:1" hidden="1">
      <c r="A26793" s="4"/>
    </row>
    <row r="26794" spans="1:1" hidden="1">
      <c r="A26794" s="4"/>
    </row>
    <row r="26795" spans="1:1" hidden="1">
      <c r="A26795" s="4"/>
    </row>
    <row r="26796" spans="1:1" hidden="1">
      <c r="A26796" s="4"/>
    </row>
    <row r="26797" spans="1:1" hidden="1">
      <c r="A26797" s="4"/>
    </row>
    <row r="26798" spans="1:1" hidden="1">
      <c r="A26798" s="4"/>
    </row>
    <row r="26799" spans="1:1" hidden="1">
      <c r="A26799" s="4"/>
    </row>
    <row r="26800" spans="1:1" hidden="1">
      <c r="A26800" s="4"/>
    </row>
    <row r="26801" spans="1:1" hidden="1">
      <c r="A26801" s="4"/>
    </row>
    <row r="26802" spans="1:1" hidden="1">
      <c r="A26802" s="4"/>
    </row>
    <row r="26803" spans="1:1" hidden="1">
      <c r="A26803" s="4"/>
    </row>
    <row r="26804" spans="1:1" hidden="1">
      <c r="A26804" s="4"/>
    </row>
    <row r="26805" spans="1:1" hidden="1">
      <c r="A26805" s="4"/>
    </row>
    <row r="26806" spans="1:1" hidden="1">
      <c r="A26806" s="4"/>
    </row>
    <row r="26807" spans="1:1" hidden="1">
      <c r="A26807" s="4"/>
    </row>
    <row r="26808" spans="1:1" hidden="1">
      <c r="A26808" s="4"/>
    </row>
    <row r="26809" spans="1:1" hidden="1">
      <c r="A26809" s="4"/>
    </row>
    <row r="26810" spans="1:1" hidden="1">
      <c r="A26810" s="4"/>
    </row>
    <row r="26811" spans="1:1" hidden="1">
      <c r="A26811" s="4"/>
    </row>
    <row r="26812" spans="1:1" hidden="1">
      <c r="A26812" s="4"/>
    </row>
    <row r="26813" spans="1:1" hidden="1">
      <c r="A26813" s="4"/>
    </row>
    <row r="26814" spans="1:1" hidden="1">
      <c r="A26814" s="4"/>
    </row>
    <row r="26815" spans="1:1" hidden="1">
      <c r="A26815" s="4"/>
    </row>
    <row r="26816" spans="1:1" hidden="1">
      <c r="A26816" s="4"/>
    </row>
    <row r="26817" spans="1:1" hidden="1">
      <c r="A26817" s="4"/>
    </row>
    <row r="26818" spans="1:1" hidden="1">
      <c r="A26818" s="4"/>
    </row>
    <row r="26819" spans="1:1" hidden="1">
      <c r="A26819" s="4"/>
    </row>
    <row r="26820" spans="1:1" hidden="1">
      <c r="A26820" s="4"/>
    </row>
    <row r="26821" spans="1:1" hidden="1">
      <c r="A26821" s="4"/>
    </row>
    <row r="26822" spans="1:1" hidden="1">
      <c r="A26822" s="4"/>
    </row>
    <row r="26823" spans="1:1" hidden="1">
      <c r="A26823" s="4"/>
    </row>
    <row r="26824" spans="1:1" hidden="1">
      <c r="A26824" s="4"/>
    </row>
    <row r="26825" spans="1:1" hidden="1">
      <c r="A26825" s="4"/>
    </row>
    <row r="26826" spans="1:1" hidden="1">
      <c r="A26826" s="4"/>
    </row>
    <row r="26827" spans="1:1" hidden="1">
      <c r="A26827" s="4"/>
    </row>
    <row r="26828" spans="1:1" hidden="1">
      <c r="A26828" s="4"/>
    </row>
    <row r="26829" spans="1:1" hidden="1">
      <c r="A26829" s="4"/>
    </row>
    <row r="26830" spans="1:1" hidden="1">
      <c r="A26830" s="4"/>
    </row>
    <row r="26831" spans="1:1" hidden="1">
      <c r="A26831" s="4"/>
    </row>
    <row r="26832" spans="1:1" hidden="1">
      <c r="A26832" s="4"/>
    </row>
    <row r="26833" spans="1:1" hidden="1">
      <c r="A26833" s="4"/>
    </row>
    <row r="26834" spans="1:1" hidden="1">
      <c r="A26834" s="4"/>
    </row>
    <row r="26835" spans="1:1" hidden="1">
      <c r="A26835" s="4"/>
    </row>
    <row r="26836" spans="1:1" hidden="1">
      <c r="A26836" s="4"/>
    </row>
    <row r="26837" spans="1:1" hidden="1">
      <c r="A26837" s="4"/>
    </row>
    <row r="26838" spans="1:1" hidden="1">
      <c r="A26838" s="4"/>
    </row>
    <row r="26839" spans="1:1" hidden="1">
      <c r="A26839" s="4"/>
    </row>
    <row r="26840" spans="1:1" hidden="1">
      <c r="A26840" s="4"/>
    </row>
    <row r="26841" spans="1:1" hidden="1">
      <c r="A26841" s="4"/>
    </row>
    <row r="26842" spans="1:1" hidden="1">
      <c r="A26842" s="4"/>
    </row>
    <row r="26843" spans="1:1" hidden="1">
      <c r="A26843" s="4"/>
    </row>
    <row r="26844" spans="1:1" hidden="1">
      <c r="A26844" s="4"/>
    </row>
    <row r="26845" spans="1:1" hidden="1">
      <c r="A26845" s="4"/>
    </row>
    <row r="26846" spans="1:1" hidden="1">
      <c r="A26846" s="4"/>
    </row>
    <row r="26847" spans="1:1" hidden="1">
      <c r="A26847" s="4"/>
    </row>
    <row r="26848" spans="1:1" hidden="1">
      <c r="A26848" s="4"/>
    </row>
    <row r="26849" spans="1:1" hidden="1">
      <c r="A26849" s="4"/>
    </row>
    <row r="26850" spans="1:1" hidden="1">
      <c r="A26850" s="4"/>
    </row>
    <row r="26851" spans="1:1" hidden="1">
      <c r="A26851" s="4"/>
    </row>
    <row r="26852" spans="1:1" hidden="1">
      <c r="A26852" s="4"/>
    </row>
    <row r="26853" spans="1:1" hidden="1">
      <c r="A26853" s="4"/>
    </row>
    <row r="26854" spans="1:1" hidden="1">
      <c r="A26854" s="4"/>
    </row>
    <row r="26855" spans="1:1" hidden="1">
      <c r="A26855" s="4"/>
    </row>
    <row r="26856" spans="1:1" hidden="1">
      <c r="A26856" s="4"/>
    </row>
    <row r="26857" spans="1:1" hidden="1">
      <c r="A26857" s="4"/>
    </row>
    <row r="26858" spans="1:1" hidden="1">
      <c r="A26858" s="4"/>
    </row>
    <row r="26859" spans="1:1" hidden="1">
      <c r="A26859" s="4"/>
    </row>
    <row r="26860" spans="1:1" hidden="1">
      <c r="A26860" s="4"/>
    </row>
    <row r="26861" spans="1:1" hidden="1">
      <c r="A26861" s="4"/>
    </row>
    <row r="26862" spans="1:1" hidden="1">
      <c r="A26862" s="4"/>
    </row>
    <row r="26863" spans="1:1" hidden="1">
      <c r="A26863" s="4"/>
    </row>
    <row r="26864" spans="1:1" hidden="1">
      <c r="A26864" s="4"/>
    </row>
    <row r="26865" spans="1:1" hidden="1">
      <c r="A26865" s="4"/>
    </row>
    <row r="26866" spans="1:1" hidden="1">
      <c r="A26866" s="4"/>
    </row>
    <row r="26867" spans="1:1" hidden="1">
      <c r="A26867" s="4"/>
    </row>
    <row r="26868" spans="1:1" hidden="1">
      <c r="A26868" s="4"/>
    </row>
    <row r="26869" spans="1:1" hidden="1">
      <c r="A26869" s="4"/>
    </row>
    <row r="26870" spans="1:1" hidden="1">
      <c r="A26870" s="4"/>
    </row>
    <row r="26871" spans="1:1" hidden="1">
      <c r="A26871" s="4"/>
    </row>
    <row r="26872" spans="1:1" hidden="1">
      <c r="A26872" s="4"/>
    </row>
    <row r="26873" spans="1:1" hidden="1">
      <c r="A26873" s="4"/>
    </row>
    <row r="26874" spans="1:1" hidden="1">
      <c r="A26874" s="4"/>
    </row>
    <row r="26875" spans="1:1" hidden="1">
      <c r="A26875" s="4"/>
    </row>
    <row r="26876" spans="1:1" hidden="1">
      <c r="A26876" s="4"/>
    </row>
    <row r="26877" spans="1:1" hidden="1">
      <c r="A26877" s="4"/>
    </row>
    <row r="26878" spans="1:1" hidden="1">
      <c r="A26878" s="4"/>
    </row>
    <row r="26879" spans="1:1" hidden="1">
      <c r="A26879" s="4"/>
    </row>
    <row r="26880" spans="1:1" hidden="1">
      <c r="A26880" s="4"/>
    </row>
    <row r="26881" spans="1:1" hidden="1">
      <c r="A26881" s="4"/>
    </row>
    <row r="26882" spans="1:1" hidden="1">
      <c r="A26882" s="4"/>
    </row>
    <row r="26883" spans="1:1" hidden="1">
      <c r="A26883" s="4"/>
    </row>
    <row r="26884" spans="1:1" hidden="1">
      <c r="A26884" s="4"/>
    </row>
    <row r="26885" spans="1:1" hidden="1">
      <c r="A26885" s="4"/>
    </row>
    <row r="26886" spans="1:1" hidden="1">
      <c r="A26886" s="4"/>
    </row>
    <row r="26887" spans="1:1" hidden="1">
      <c r="A26887" s="4"/>
    </row>
    <row r="26888" spans="1:1" hidden="1">
      <c r="A26888" s="4"/>
    </row>
    <row r="26889" spans="1:1" hidden="1">
      <c r="A26889" s="4"/>
    </row>
    <row r="26890" spans="1:1" hidden="1">
      <c r="A26890" s="4"/>
    </row>
    <row r="26891" spans="1:1" hidden="1">
      <c r="A26891" s="4"/>
    </row>
    <row r="26892" spans="1:1" hidden="1">
      <c r="A26892" s="4"/>
    </row>
    <row r="26893" spans="1:1" hidden="1">
      <c r="A26893" s="4"/>
    </row>
    <row r="26894" spans="1:1" hidden="1">
      <c r="A26894" s="4"/>
    </row>
    <row r="26895" spans="1:1" hidden="1">
      <c r="A26895" s="4"/>
    </row>
    <row r="26896" spans="1:1" hidden="1">
      <c r="A26896" s="4"/>
    </row>
    <row r="26897" spans="1:1" hidden="1">
      <c r="A26897" s="4"/>
    </row>
    <row r="26898" spans="1:1" hidden="1">
      <c r="A26898" s="4"/>
    </row>
    <row r="26899" spans="1:1" hidden="1">
      <c r="A26899" s="4"/>
    </row>
    <row r="26900" spans="1:1" hidden="1">
      <c r="A26900" s="4"/>
    </row>
    <row r="26901" spans="1:1" hidden="1">
      <c r="A26901" s="4"/>
    </row>
    <row r="26902" spans="1:1" hidden="1">
      <c r="A26902" s="4"/>
    </row>
    <row r="26903" spans="1:1" hidden="1">
      <c r="A26903" s="4"/>
    </row>
    <row r="26904" spans="1:1" hidden="1">
      <c r="A26904" s="4"/>
    </row>
    <row r="26905" spans="1:1" hidden="1">
      <c r="A26905" s="4"/>
    </row>
    <row r="26906" spans="1:1" hidden="1">
      <c r="A26906" s="4"/>
    </row>
    <row r="26907" spans="1:1" hidden="1">
      <c r="A26907" s="4"/>
    </row>
    <row r="26908" spans="1:1" hidden="1">
      <c r="A26908" s="4"/>
    </row>
    <row r="26909" spans="1:1" hidden="1">
      <c r="A26909" s="4"/>
    </row>
    <row r="26910" spans="1:1" hidden="1">
      <c r="A26910" s="4"/>
    </row>
    <row r="26911" spans="1:1" hidden="1">
      <c r="A26911" s="4"/>
    </row>
    <row r="26912" spans="1:1" hidden="1">
      <c r="A26912" s="4"/>
    </row>
    <row r="26913" spans="1:1" hidden="1">
      <c r="A26913" s="4"/>
    </row>
    <row r="26914" spans="1:1" hidden="1">
      <c r="A26914" s="4"/>
    </row>
    <row r="26915" spans="1:1" hidden="1">
      <c r="A26915" s="4"/>
    </row>
    <row r="26916" spans="1:1" hidden="1">
      <c r="A26916" s="4"/>
    </row>
    <row r="26917" spans="1:1" hidden="1">
      <c r="A26917" s="4"/>
    </row>
    <row r="26918" spans="1:1" hidden="1">
      <c r="A26918" s="4"/>
    </row>
    <row r="26919" spans="1:1" hidden="1">
      <c r="A26919" s="4"/>
    </row>
    <row r="26920" spans="1:1" hidden="1">
      <c r="A26920" s="4"/>
    </row>
    <row r="26921" spans="1:1" hidden="1">
      <c r="A26921" s="4"/>
    </row>
    <row r="26922" spans="1:1" hidden="1">
      <c r="A26922" s="4"/>
    </row>
    <row r="26923" spans="1:1" hidden="1">
      <c r="A26923" s="4"/>
    </row>
    <row r="26924" spans="1:1" hidden="1">
      <c r="A26924" s="4"/>
    </row>
    <row r="26925" spans="1:1" hidden="1">
      <c r="A26925" s="4"/>
    </row>
    <row r="26926" spans="1:1" hidden="1">
      <c r="A26926" s="4"/>
    </row>
    <row r="26927" spans="1:1" hidden="1">
      <c r="A26927" s="4"/>
    </row>
    <row r="26928" spans="1:1" hidden="1">
      <c r="A26928" s="4"/>
    </row>
    <row r="26929" spans="1:1" hidden="1">
      <c r="A26929" s="4"/>
    </row>
    <row r="26930" spans="1:1" hidden="1">
      <c r="A26930" s="4"/>
    </row>
    <row r="26931" spans="1:1" hidden="1">
      <c r="A26931" s="4"/>
    </row>
    <row r="26932" spans="1:1" hidden="1">
      <c r="A26932" s="4"/>
    </row>
    <row r="26933" spans="1:1" hidden="1">
      <c r="A26933" s="4"/>
    </row>
    <row r="26934" spans="1:1" hidden="1">
      <c r="A26934" s="4"/>
    </row>
    <row r="26935" spans="1:1" hidden="1">
      <c r="A26935" s="4"/>
    </row>
    <row r="26936" spans="1:1" hidden="1">
      <c r="A26936" s="4"/>
    </row>
    <row r="26937" spans="1:1" hidden="1">
      <c r="A26937" s="4"/>
    </row>
    <row r="26938" spans="1:1" hidden="1">
      <c r="A26938" s="4"/>
    </row>
    <row r="26939" spans="1:1" hidden="1">
      <c r="A26939" s="4"/>
    </row>
    <row r="26940" spans="1:1" hidden="1">
      <c r="A26940" s="4"/>
    </row>
    <row r="26941" spans="1:1" hidden="1">
      <c r="A26941" s="4"/>
    </row>
    <row r="26942" spans="1:1" hidden="1">
      <c r="A26942" s="4"/>
    </row>
    <row r="26943" spans="1:1" hidden="1">
      <c r="A26943" s="4"/>
    </row>
    <row r="26944" spans="1:1" hidden="1">
      <c r="A26944" s="4"/>
    </row>
    <row r="26945" spans="1:1" hidden="1">
      <c r="A26945" s="4"/>
    </row>
    <row r="26946" spans="1:1" hidden="1">
      <c r="A26946" s="4"/>
    </row>
    <row r="26947" spans="1:1" hidden="1">
      <c r="A26947" s="4"/>
    </row>
    <row r="26948" spans="1:1" hidden="1">
      <c r="A26948" s="4"/>
    </row>
    <row r="26949" spans="1:1" hidden="1">
      <c r="A26949" s="4"/>
    </row>
    <row r="26950" spans="1:1" hidden="1">
      <c r="A26950" s="4"/>
    </row>
    <row r="26951" spans="1:1" hidden="1">
      <c r="A26951" s="4"/>
    </row>
    <row r="26952" spans="1:1" hidden="1">
      <c r="A26952" s="4"/>
    </row>
    <row r="26953" spans="1:1" hidden="1">
      <c r="A26953" s="4"/>
    </row>
    <row r="26954" spans="1:1" hidden="1">
      <c r="A26954" s="4"/>
    </row>
    <row r="26955" spans="1:1" hidden="1">
      <c r="A26955" s="4"/>
    </row>
    <row r="26956" spans="1:1" hidden="1">
      <c r="A26956" s="4"/>
    </row>
    <row r="26957" spans="1:1" hidden="1">
      <c r="A26957" s="4"/>
    </row>
    <row r="26958" spans="1:1" hidden="1">
      <c r="A26958" s="4"/>
    </row>
    <row r="26959" spans="1:1" hidden="1">
      <c r="A26959" s="4"/>
    </row>
    <row r="26960" spans="1:1" hidden="1">
      <c r="A26960" s="4"/>
    </row>
    <row r="26961" spans="1:1" hidden="1">
      <c r="A26961" s="4"/>
    </row>
    <row r="26962" spans="1:1" hidden="1">
      <c r="A26962" s="4"/>
    </row>
    <row r="26963" spans="1:1" hidden="1">
      <c r="A26963" s="4"/>
    </row>
    <row r="26964" spans="1:1" hidden="1">
      <c r="A26964" s="4"/>
    </row>
    <row r="26965" spans="1:1" hidden="1">
      <c r="A26965" s="4"/>
    </row>
    <row r="26966" spans="1:1" hidden="1">
      <c r="A26966" s="4"/>
    </row>
    <row r="26967" spans="1:1" hidden="1">
      <c r="A26967" s="4"/>
    </row>
    <row r="26968" spans="1:1" hidden="1">
      <c r="A26968" s="4"/>
    </row>
    <row r="26969" spans="1:1" hidden="1">
      <c r="A26969" s="4"/>
    </row>
    <row r="26970" spans="1:1" hidden="1">
      <c r="A26970" s="4"/>
    </row>
    <row r="26971" spans="1:1" hidden="1">
      <c r="A26971" s="4"/>
    </row>
    <row r="26972" spans="1:1" hidden="1">
      <c r="A26972" s="4"/>
    </row>
    <row r="26973" spans="1:1" hidden="1">
      <c r="A26973" s="4"/>
    </row>
    <row r="26974" spans="1:1" hidden="1">
      <c r="A26974" s="4"/>
    </row>
    <row r="26975" spans="1:1" hidden="1">
      <c r="A26975" s="4"/>
    </row>
    <row r="26976" spans="1:1" hidden="1">
      <c r="A26976" s="4"/>
    </row>
    <row r="26977" spans="1:1" hidden="1">
      <c r="A26977" s="4"/>
    </row>
    <row r="26978" spans="1:1" hidden="1">
      <c r="A26978" s="4"/>
    </row>
    <row r="26979" spans="1:1" hidden="1">
      <c r="A26979" s="4"/>
    </row>
    <row r="26980" spans="1:1" hidden="1">
      <c r="A26980" s="4"/>
    </row>
    <row r="26981" spans="1:1" hidden="1">
      <c r="A26981" s="4"/>
    </row>
    <row r="26982" spans="1:1" hidden="1">
      <c r="A26982" s="4"/>
    </row>
    <row r="26983" spans="1:1" hidden="1">
      <c r="A26983" s="4"/>
    </row>
    <row r="26984" spans="1:1" hidden="1">
      <c r="A26984" s="4"/>
    </row>
    <row r="26985" spans="1:1" hidden="1">
      <c r="A26985" s="4"/>
    </row>
    <row r="26986" spans="1:1" hidden="1">
      <c r="A26986" s="4"/>
    </row>
    <row r="26987" spans="1:1" hidden="1">
      <c r="A26987" s="4"/>
    </row>
    <row r="26988" spans="1:1" hidden="1">
      <c r="A26988" s="4"/>
    </row>
    <row r="26989" spans="1:1" hidden="1">
      <c r="A26989" s="4"/>
    </row>
    <row r="26990" spans="1:1" hidden="1">
      <c r="A26990" s="4"/>
    </row>
    <row r="26991" spans="1:1" hidden="1">
      <c r="A26991" s="4"/>
    </row>
    <row r="26992" spans="1:1" hidden="1">
      <c r="A26992" s="4"/>
    </row>
    <row r="26993" spans="1:1" hidden="1">
      <c r="A26993" s="4"/>
    </row>
    <row r="26994" spans="1:1" hidden="1">
      <c r="A26994" s="4"/>
    </row>
    <row r="26995" spans="1:1" hidden="1">
      <c r="A26995" s="4"/>
    </row>
    <row r="26996" spans="1:1" hidden="1">
      <c r="A26996" s="4"/>
    </row>
    <row r="26997" spans="1:1" hidden="1">
      <c r="A26997" s="4"/>
    </row>
    <row r="26998" spans="1:1" hidden="1">
      <c r="A26998" s="4"/>
    </row>
    <row r="26999" spans="1:1" hidden="1">
      <c r="A26999" s="4"/>
    </row>
    <row r="27000" spans="1:1" hidden="1">
      <c r="A27000" s="4"/>
    </row>
    <row r="27001" spans="1:1" hidden="1">
      <c r="A27001" s="4"/>
    </row>
    <row r="27002" spans="1:1" hidden="1">
      <c r="A27002" s="4"/>
    </row>
    <row r="27003" spans="1:1" hidden="1">
      <c r="A27003" s="4"/>
    </row>
    <row r="27004" spans="1:1" hidden="1">
      <c r="A27004" s="4"/>
    </row>
    <row r="27005" spans="1:1" hidden="1">
      <c r="A27005" s="4"/>
    </row>
    <row r="27006" spans="1:1" hidden="1">
      <c r="A27006" s="4"/>
    </row>
    <row r="27007" spans="1:1" hidden="1">
      <c r="A27007" s="4"/>
    </row>
    <row r="27008" spans="1:1" hidden="1">
      <c r="A27008" s="4"/>
    </row>
    <row r="27009" spans="1:1" hidden="1">
      <c r="A27009" s="4"/>
    </row>
    <row r="27010" spans="1:1" hidden="1">
      <c r="A27010" s="4"/>
    </row>
    <row r="27011" spans="1:1" hidden="1">
      <c r="A27011" s="4"/>
    </row>
    <row r="27012" spans="1:1" hidden="1">
      <c r="A27012" s="4"/>
    </row>
    <row r="27013" spans="1:1" hidden="1">
      <c r="A27013" s="4"/>
    </row>
    <row r="27014" spans="1:1" hidden="1">
      <c r="A27014" s="4"/>
    </row>
    <row r="27015" spans="1:1" hidden="1">
      <c r="A27015" s="4"/>
    </row>
    <row r="27016" spans="1:1" hidden="1">
      <c r="A27016" s="4"/>
    </row>
    <row r="27017" spans="1:1" hidden="1">
      <c r="A27017" s="4"/>
    </row>
    <row r="27018" spans="1:1" hidden="1">
      <c r="A27018" s="4"/>
    </row>
    <row r="27019" spans="1:1" hidden="1">
      <c r="A27019" s="4"/>
    </row>
    <row r="27020" spans="1:1" hidden="1">
      <c r="A27020" s="4"/>
    </row>
    <row r="27021" spans="1:1" hidden="1">
      <c r="A27021" s="4"/>
    </row>
    <row r="27022" spans="1:1" hidden="1">
      <c r="A27022" s="4"/>
    </row>
    <row r="27023" spans="1:1" hidden="1">
      <c r="A27023" s="4"/>
    </row>
    <row r="27024" spans="1:1" hidden="1">
      <c r="A27024" s="4"/>
    </row>
    <row r="27025" spans="1:1" hidden="1">
      <c r="A27025" s="4"/>
    </row>
    <row r="27026" spans="1:1" hidden="1">
      <c r="A27026" s="4"/>
    </row>
    <row r="27027" spans="1:1" hidden="1">
      <c r="A27027" s="4"/>
    </row>
    <row r="27028" spans="1:1" hidden="1">
      <c r="A27028" s="4"/>
    </row>
    <row r="27029" spans="1:1" hidden="1">
      <c r="A27029" s="4"/>
    </row>
    <row r="27030" spans="1:1" hidden="1">
      <c r="A27030" s="4"/>
    </row>
    <row r="27031" spans="1:1" hidden="1">
      <c r="A27031" s="4"/>
    </row>
    <row r="27032" spans="1:1" hidden="1">
      <c r="A27032" s="4"/>
    </row>
    <row r="27033" spans="1:1" hidden="1">
      <c r="A27033" s="4"/>
    </row>
    <row r="27034" spans="1:1" hidden="1">
      <c r="A27034" s="4"/>
    </row>
    <row r="27035" spans="1:1" hidden="1">
      <c r="A27035" s="4"/>
    </row>
    <row r="27036" spans="1:1" hidden="1">
      <c r="A27036" s="4"/>
    </row>
    <row r="27037" spans="1:1" hidden="1">
      <c r="A27037" s="4"/>
    </row>
    <row r="27038" spans="1:1" hidden="1">
      <c r="A27038" s="4"/>
    </row>
    <row r="27039" spans="1:1" hidden="1">
      <c r="A27039" s="4"/>
    </row>
    <row r="27040" spans="1:1" hidden="1">
      <c r="A27040" s="4"/>
    </row>
    <row r="27041" spans="1:1" hidden="1">
      <c r="A27041" s="4"/>
    </row>
    <row r="27042" spans="1:1" hidden="1">
      <c r="A27042" s="4"/>
    </row>
    <row r="27043" spans="1:1" hidden="1">
      <c r="A27043" s="4"/>
    </row>
    <row r="27044" spans="1:1" hidden="1">
      <c r="A27044" s="4"/>
    </row>
    <row r="27045" spans="1:1" hidden="1">
      <c r="A27045" s="4"/>
    </row>
    <row r="27046" spans="1:1" hidden="1">
      <c r="A27046" s="4"/>
    </row>
    <row r="27047" spans="1:1" hidden="1">
      <c r="A27047" s="4"/>
    </row>
    <row r="27048" spans="1:1" hidden="1">
      <c r="A27048" s="4"/>
    </row>
    <row r="27049" spans="1:1" hidden="1">
      <c r="A27049" s="4"/>
    </row>
    <row r="27050" spans="1:1" hidden="1">
      <c r="A27050" s="4"/>
    </row>
    <row r="27051" spans="1:1" hidden="1">
      <c r="A27051" s="4"/>
    </row>
    <row r="27052" spans="1:1" hidden="1">
      <c r="A27052" s="4"/>
    </row>
    <row r="27053" spans="1:1" hidden="1">
      <c r="A27053" s="4"/>
    </row>
    <row r="27054" spans="1:1" hidden="1">
      <c r="A27054" s="4"/>
    </row>
    <row r="27055" spans="1:1" hidden="1">
      <c r="A27055" s="4"/>
    </row>
    <row r="27056" spans="1:1" hidden="1">
      <c r="A27056" s="4"/>
    </row>
    <row r="27057" spans="1:1" hidden="1">
      <c r="A27057" s="4"/>
    </row>
    <row r="27058" spans="1:1" hidden="1">
      <c r="A27058" s="4"/>
    </row>
    <row r="27059" spans="1:1" hidden="1">
      <c r="A27059" s="4"/>
    </row>
    <row r="27060" spans="1:1" hidden="1">
      <c r="A27060" s="4"/>
    </row>
    <row r="27061" spans="1:1" hidden="1">
      <c r="A27061" s="4"/>
    </row>
    <row r="27062" spans="1:1" hidden="1">
      <c r="A27062" s="4"/>
    </row>
    <row r="27063" spans="1:1" hidden="1">
      <c r="A27063" s="4"/>
    </row>
    <row r="27064" spans="1:1" hidden="1">
      <c r="A27064" s="4"/>
    </row>
    <row r="27065" spans="1:1" hidden="1">
      <c r="A27065" s="4"/>
    </row>
    <row r="27066" spans="1:1" hidden="1">
      <c r="A27066" s="4"/>
    </row>
    <row r="27067" spans="1:1" hidden="1">
      <c r="A27067" s="4"/>
    </row>
    <row r="27068" spans="1:1" hidden="1">
      <c r="A27068" s="4"/>
    </row>
    <row r="27069" spans="1:1" hidden="1">
      <c r="A27069" s="4"/>
    </row>
    <row r="27070" spans="1:1" hidden="1">
      <c r="A27070" s="4"/>
    </row>
    <row r="27071" spans="1:1" hidden="1">
      <c r="A27071" s="4"/>
    </row>
    <row r="27072" spans="1:1" hidden="1">
      <c r="A27072" s="4"/>
    </row>
    <row r="27073" spans="1:1" hidden="1">
      <c r="A27073" s="4"/>
    </row>
    <row r="27074" spans="1:1" hidden="1">
      <c r="A27074" s="4"/>
    </row>
    <row r="27075" spans="1:1" hidden="1">
      <c r="A27075" s="4"/>
    </row>
    <row r="27076" spans="1:1" hidden="1">
      <c r="A27076" s="4"/>
    </row>
    <row r="27077" spans="1:1" hidden="1">
      <c r="A27077" s="4"/>
    </row>
    <row r="27078" spans="1:1" hidden="1">
      <c r="A27078" s="4"/>
    </row>
    <row r="27079" spans="1:1" hidden="1">
      <c r="A27079" s="4"/>
    </row>
    <row r="27080" spans="1:1" hidden="1">
      <c r="A27080" s="4"/>
    </row>
    <row r="27081" spans="1:1" hidden="1">
      <c r="A27081" s="4"/>
    </row>
    <row r="27082" spans="1:1" hidden="1">
      <c r="A27082" s="4"/>
    </row>
    <row r="27083" spans="1:1" hidden="1">
      <c r="A27083" s="4"/>
    </row>
    <row r="27084" spans="1:1" hidden="1">
      <c r="A27084" s="4"/>
    </row>
    <row r="27085" spans="1:1" hidden="1">
      <c r="A27085" s="4"/>
    </row>
    <row r="27086" spans="1:1" hidden="1">
      <c r="A27086" s="4"/>
    </row>
    <row r="27087" spans="1:1" hidden="1">
      <c r="A27087" s="4"/>
    </row>
    <row r="27088" spans="1:1" hidden="1">
      <c r="A27088" s="4"/>
    </row>
    <row r="27089" spans="1:1" hidden="1">
      <c r="A27089" s="4"/>
    </row>
    <row r="27090" spans="1:1" hidden="1">
      <c r="A27090" s="4"/>
    </row>
    <row r="27091" spans="1:1" hidden="1">
      <c r="A27091" s="4"/>
    </row>
    <row r="27092" spans="1:1" hidden="1">
      <c r="A27092" s="4"/>
    </row>
    <row r="27093" spans="1:1" hidden="1">
      <c r="A27093" s="4"/>
    </row>
    <row r="27094" spans="1:1" hidden="1">
      <c r="A27094" s="4"/>
    </row>
    <row r="27095" spans="1:1" hidden="1">
      <c r="A27095" s="4"/>
    </row>
    <row r="27096" spans="1:1" hidden="1">
      <c r="A27096" s="4"/>
    </row>
    <row r="27097" spans="1:1" hidden="1">
      <c r="A27097" s="4"/>
    </row>
    <row r="27098" spans="1:1" hidden="1">
      <c r="A27098" s="4"/>
    </row>
    <row r="27099" spans="1:1" hidden="1">
      <c r="A27099" s="4"/>
    </row>
    <row r="27100" spans="1:1" hidden="1">
      <c r="A27100" s="4"/>
    </row>
    <row r="27101" spans="1:1" hidden="1">
      <c r="A27101" s="4"/>
    </row>
    <row r="27102" spans="1:1" hidden="1">
      <c r="A27102" s="4"/>
    </row>
    <row r="27103" spans="1:1" hidden="1">
      <c r="A27103" s="4"/>
    </row>
    <row r="27104" spans="1:1" hidden="1">
      <c r="A27104" s="4"/>
    </row>
    <row r="27105" spans="1:1" hidden="1">
      <c r="A27105" s="4"/>
    </row>
    <row r="27106" spans="1:1" hidden="1">
      <c r="A27106" s="4"/>
    </row>
    <row r="27107" spans="1:1" hidden="1">
      <c r="A27107" s="4"/>
    </row>
    <row r="27108" spans="1:1" hidden="1">
      <c r="A27108" s="4"/>
    </row>
    <row r="27109" spans="1:1" hidden="1">
      <c r="A27109" s="4"/>
    </row>
    <row r="27110" spans="1:1" hidden="1">
      <c r="A27110" s="4"/>
    </row>
    <row r="27111" spans="1:1" hidden="1">
      <c r="A27111" s="4"/>
    </row>
    <row r="27112" spans="1:1" hidden="1">
      <c r="A27112" s="4"/>
    </row>
    <row r="27113" spans="1:1" hidden="1">
      <c r="A27113" s="4"/>
    </row>
    <row r="27114" spans="1:1" hidden="1">
      <c r="A27114" s="4"/>
    </row>
    <row r="27115" spans="1:1" hidden="1">
      <c r="A27115" s="4"/>
    </row>
    <row r="27116" spans="1:1" hidden="1">
      <c r="A27116" s="4"/>
    </row>
    <row r="27117" spans="1:1" hidden="1">
      <c r="A27117" s="4"/>
    </row>
    <row r="27118" spans="1:1" hidden="1">
      <c r="A27118" s="4"/>
    </row>
    <row r="27119" spans="1:1" hidden="1">
      <c r="A27119" s="4"/>
    </row>
    <row r="27120" spans="1:1" hidden="1">
      <c r="A27120" s="4"/>
    </row>
    <row r="27121" spans="1:1" hidden="1">
      <c r="A27121" s="4"/>
    </row>
    <row r="27122" spans="1:1" hidden="1">
      <c r="A27122" s="4"/>
    </row>
    <row r="27123" spans="1:1" hidden="1">
      <c r="A27123" s="4"/>
    </row>
    <row r="27124" spans="1:1" hidden="1">
      <c r="A27124" s="4"/>
    </row>
    <row r="27125" spans="1:1" hidden="1">
      <c r="A27125" s="4"/>
    </row>
    <row r="27126" spans="1:1" hidden="1">
      <c r="A27126" s="4"/>
    </row>
    <row r="27127" spans="1:1" hidden="1">
      <c r="A27127" s="4"/>
    </row>
    <row r="27128" spans="1:1" hidden="1">
      <c r="A27128" s="4"/>
    </row>
    <row r="27129" spans="1:1" hidden="1">
      <c r="A27129" s="4"/>
    </row>
    <row r="27130" spans="1:1" hidden="1">
      <c r="A27130" s="4"/>
    </row>
    <row r="27131" spans="1:1" hidden="1">
      <c r="A27131" s="4"/>
    </row>
    <row r="27132" spans="1:1" hidden="1">
      <c r="A27132" s="4"/>
    </row>
    <row r="27133" spans="1:1" hidden="1">
      <c r="A27133" s="4"/>
    </row>
    <row r="27134" spans="1:1" hidden="1">
      <c r="A27134" s="4"/>
    </row>
    <row r="27135" spans="1:1" hidden="1">
      <c r="A27135" s="4"/>
    </row>
    <row r="27136" spans="1:1" hidden="1">
      <c r="A27136" s="4"/>
    </row>
    <row r="27137" spans="1:1" hidden="1">
      <c r="A27137" s="4"/>
    </row>
    <row r="27138" spans="1:1" hidden="1">
      <c r="A27138" s="4"/>
    </row>
    <row r="27139" spans="1:1" hidden="1">
      <c r="A27139" s="4"/>
    </row>
    <row r="27140" spans="1:1" hidden="1">
      <c r="A27140" s="4"/>
    </row>
    <row r="27141" spans="1:1" hidden="1">
      <c r="A27141" s="4"/>
    </row>
    <row r="27142" spans="1:1" hidden="1">
      <c r="A27142" s="4"/>
    </row>
    <row r="27143" spans="1:1" hidden="1">
      <c r="A27143" s="4"/>
    </row>
    <row r="27144" spans="1:1" hidden="1">
      <c r="A27144" s="4"/>
    </row>
    <row r="27145" spans="1:1" hidden="1">
      <c r="A27145" s="4"/>
    </row>
    <row r="27146" spans="1:1" hidden="1">
      <c r="A27146" s="4"/>
    </row>
    <row r="27147" spans="1:1" hidden="1">
      <c r="A27147" s="4"/>
    </row>
    <row r="27148" spans="1:1" hidden="1">
      <c r="A27148" s="4"/>
    </row>
    <row r="27149" spans="1:1" hidden="1">
      <c r="A27149" s="4"/>
    </row>
    <row r="27150" spans="1:1" hidden="1">
      <c r="A27150" s="4"/>
    </row>
    <row r="27151" spans="1:1" hidden="1">
      <c r="A27151" s="4"/>
    </row>
    <row r="27152" spans="1:1" hidden="1">
      <c r="A27152" s="4"/>
    </row>
    <row r="27153" spans="1:1" hidden="1">
      <c r="A27153" s="4"/>
    </row>
    <row r="27154" spans="1:1" hidden="1">
      <c r="A27154" s="4"/>
    </row>
    <row r="27155" spans="1:1" hidden="1">
      <c r="A27155" s="4"/>
    </row>
    <row r="27156" spans="1:1" hidden="1">
      <c r="A27156" s="4"/>
    </row>
    <row r="27157" spans="1:1" hidden="1">
      <c r="A27157" s="4"/>
    </row>
    <row r="27158" spans="1:1" hidden="1">
      <c r="A27158" s="4"/>
    </row>
    <row r="27159" spans="1:1" hidden="1">
      <c r="A27159" s="4"/>
    </row>
    <row r="27160" spans="1:1" hidden="1">
      <c r="A27160" s="4"/>
    </row>
    <row r="27161" spans="1:1" hidden="1">
      <c r="A27161" s="4"/>
    </row>
    <row r="27162" spans="1:1" hidden="1">
      <c r="A27162" s="4"/>
    </row>
    <row r="27163" spans="1:1" hidden="1">
      <c r="A27163" s="4"/>
    </row>
    <row r="27164" spans="1:1" hidden="1">
      <c r="A27164" s="4"/>
    </row>
    <row r="27165" spans="1:1" hidden="1">
      <c r="A27165" s="4"/>
    </row>
    <row r="27166" spans="1:1" hidden="1">
      <c r="A27166" s="4"/>
    </row>
    <row r="27167" spans="1:1" hidden="1">
      <c r="A27167" s="4"/>
    </row>
    <row r="27168" spans="1:1" hidden="1">
      <c r="A27168" s="4"/>
    </row>
    <row r="27169" spans="1:1" hidden="1">
      <c r="A27169" s="4"/>
    </row>
    <row r="27170" spans="1:1" hidden="1">
      <c r="A27170" s="4"/>
    </row>
    <row r="27171" spans="1:1" hidden="1">
      <c r="A27171" s="4"/>
    </row>
    <row r="27172" spans="1:1" hidden="1">
      <c r="A27172" s="4"/>
    </row>
    <row r="27173" spans="1:1" hidden="1">
      <c r="A27173" s="4"/>
    </row>
    <row r="27174" spans="1:1" hidden="1">
      <c r="A27174" s="4"/>
    </row>
    <row r="27175" spans="1:1" hidden="1">
      <c r="A27175" s="4"/>
    </row>
    <row r="27176" spans="1:1" hidden="1">
      <c r="A27176" s="4"/>
    </row>
    <row r="27177" spans="1:1" hidden="1">
      <c r="A27177" s="4"/>
    </row>
    <row r="27178" spans="1:1" hidden="1">
      <c r="A27178" s="4"/>
    </row>
    <row r="27179" spans="1:1" hidden="1">
      <c r="A27179" s="4"/>
    </row>
    <row r="27180" spans="1:1" hidden="1">
      <c r="A27180" s="4"/>
    </row>
    <row r="27181" spans="1:1" hidden="1">
      <c r="A27181" s="4"/>
    </row>
    <row r="27182" spans="1:1" hidden="1">
      <c r="A27182" s="4"/>
    </row>
    <row r="27183" spans="1:1" hidden="1">
      <c r="A27183" s="4"/>
    </row>
    <row r="27184" spans="1:1" hidden="1">
      <c r="A27184" s="4"/>
    </row>
    <row r="27185" spans="1:1" hidden="1">
      <c r="A27185" s="4"/>
    </row>
    <row r="27186" spans="1:1" hidden="1">
      <c r="A27186" s="4"/>
    </row>
    <row r="27187" spans="1:1" hidden="1">
      <c r="A27187" s="4"/>
    </row>
    <row r="27188" spans="1:1" hidden="1">
      <c r="A27188" s="4"/>
    </row>
    <row r="27189" spans="1:1" hidden="1">
      <c r="A27189" s="4"/>
    </row>
    <row r="27190" spans="1:1" hidden="1">
      <c r="A27190" s="4"/>
    </row>
    <row r="27191" spans="1:1" hidden="1">
      <c r="A27191" s="4"/>
    </row>
    <row r="27192" spans="1:1" hidden="1">
      <c r="A27192" s="4"/>
    </row>
    <row r="27193" spans="1:1" hidden="1">
      <c r="A27193" s="4"/>
    </row>
    <row r="27194" spans="1:1" hidden="1">
      <c r="A27194" s="4"/>
    </row>
    <row r="27195" spans="1:1" hidden="1">
      <c r="A27195" s="4"/>
    </row>
    <row r="27196" spans="1:1" hidden="1">
      <c r="A27196" s="4"/>
    </row>
    <row r="27197" spans="1:1" hidden="1">
      <c r="A27197" s="4"/>
    </row>
    <row r="27198" spans="1:1" hidden="1">
      <c r="A27198" s="4"/>
    </row>
    <row r="27199" spans="1:1" hidden="1">
      <c r="A27199" s="4"/>
    </row>
    <row r="27200" spans="1:1" hidden="1">
      <c r="A27200" s="4"/>
    </row>
    <row r="27201" spans="1:1" hidden="1">
      <c r="A27201" s="4"/>
    </row>
    <row r="27202" spans="1:1" hidden="1">
      <c r="A27202" s="4"/>
    </row>
    <row r="27203" spans="1:1" hidden="1">
      <c r="A27203" s="4"/>
    </row>
    <row r="27204" spans="1:1" hidden="1">
      <c r="A27204" s="4"/>
    </row>
    <row r="27205" spans="1:1" hidden="1">
      <c r="A27205" s="4"/>
    </row>
    <row r="27206" spans="1:1" hidden="1">
      <c r="A27206" s="4"/>
    </row>
    <row r="27207" spans="1:1" hidden="1">
      <c r="A27207" s="4"/>
    </row>
    <row r="27208" spans="1:1" hidden="1">
      <c r="A27208" s="4"/>
    </row>
    <row r="27209" spans="1:1" hidden="1">
      <c r="A27209" s="4"/>
    </row>
    <row r="27210" spans="1:1" hidden="1">
      <c r="A27210" s="4"/>
    </row>
    <row r="27211" spans="1:1" hidden="1">
      <c r="A27211" s="4"/>
    </row>
    <row r="27212" spans="1:1" hidden="1">
      <c r="A27212" s="4"/>
    </row>
    <row r="27213" spans="1:1" hidden="1">
      <c r="A27213" s="4"/>
    </row>
    <row r="27214" spans="1:1" hidden="1">
      <c r="A27214" s="4"/>
    </row>
    <row r="27215" spans="1:1" hidden="1">
      <c r="A27215" s="4"/>
    </row>
    <row r="27216" spans="1:1" hidden="1">
      <c r="A27216" s="4"/>
    </row>
    <row r="27217" spans="1:1" hidden="1">
      <c r="A27217" s="4"/>
    </row>
    <row r="27218" spans="1:1" hidden="1">
      <c r="A27218" s="4"/>
    </row>
    <row r="27219" spans="1:1" hidden="1">
      <c r="A27219" s="4"/>
    </row>
    <row r="27220" spans="1:1" hidden="1">
      <c r="A27220" s="4"/>
    </row>
    <row r="27221" spans="1:1" hidden="1">
      <c r="A27221" s="4"/>
    </row>
    <row r="27222" spans="1:1" hidden="1">
      <c r="A27222" s="4"/>
    </row>
    <row r="27223" spans="1:1" hidden="1">
      <c r="A27223" s="4"/>
    </row>
    <row r="27224" spans="1:1" hidden="1">
      <c r="A27224" s="4"/>
    </row>
    <row r="27225" spans="1:1" hidden="1">
      <c r="A27225" s="4"/>
    </row>
    <row r="27226" spans="1:1" hidden="1">
      <c r="A27226" s="4"/>
    </row>
    <row r="27227" spans="1:1" hidden="1">
      <c r="A27227" s="4"/>
    </row>
    <row r="27228" spans="1:1" hidden="1">
      <c r="A27228" s="4"/>
    </row>
    <row r="27229" spans="1:1" hidden="1">
      <c r="A27229" s="4"/>
    </row>
    <row r="27230" spans="1:1" hidden="1">
      <c r="A27230" s="4"/>
    </row>
    <row r="27231" spans="1:1" hidden="1">
      <c r="A27231" s="4"/>
    </row>
    <row r="27232" spans="1:1" hidden="1">
      <c r="A27232" s="4"/>
    </row>
    <row r="27233" spans="1:1" hidden="1">
      <c r="A27233" s="4"/>
    </row>
    <row r="27234" spans="1:1" hidden="1">
      <c r="A27234" s="4"/>
    </row>
    <row r="27235" spans="1:1" hidden="1">
      <c r="A27235" s="4"/>
    </row>
    <row r="27236" spans="1:1" hidden="1">
      <c r="A27236" s="4"/>
    </row>
    <row r="27237" spans="1:1" hidden="1">
      <c r="A27237" s="4"/>
    </row>
    <row r="27238" spans="1:1" hidden="1">
      <c r="A27238" s="4"/>
    </row>
    <row r="27239" spans="1:1" hidden="1">
      <c r="A27239" s="4"/>
    </row>
    <row r="27240" spans="1:1" hidden="1">
      <c r="A27240" s="4"/>
    </row>
    <row r="27241" spans="1:1" hidden="1">
      <c r="A27241" s="4"/>
    </row>
    <row r="27242" spans="1:1" hidden="1">
      <c r="A27242" s="4"/>
    </row>
    <row r="27243" spans="1:1" hidden="1">
      <c r="A27243" s="4"/>
    </row>
    <row r="27244" spans="1:1" hidden="1">
      <c r="A27244" s="4"/>
    </row>
    <row r="27245" spans="1:1" hidden="1">
      <c r="A27245" s="4"/>
    </row>
    <row r="27246" spans="1:1" hidden="1">
      <c r="A27246" s="4"/>
    </row>
    <row r="27247" spans="1:1" hidden="1">
      <c r="A27247" s="4"/>
    </row>
    <row r="27248" spans="1:1" hidden="1">
      <c r="A27248" s="4"/>
    </row>
    <row r="27249" spans="1:1" hidden="1">
      <c r="A27249" s="4"/>
    </row>
    <row r="27250" spans="1:1" hidden="1">
      <c r="A27250" s="4"/>
    </row>
    <row r="27251" spans="1:1" hidden="1">
      <c r="A27251" s="4"/>
    </row>
    <row r="27252" spans="1:1" hidden="1">
      <c r="A27252" s="4"/>
    </row>
    <row r="27253" spans="1:1" hidden="1">
      <c r="A27253" s="4"/>
    </row>
    <row r="27254" spans="1:1" hidden="1">
      <c r="A27254" s="4"/>
    </row>
    <row r="27255" spans="1:1" hidden="1">
      <c r="A27255" s="4"/>
    </row>
    <row r="27256" spans="1:1" hidden="1">
      <c r="A27256" s="4"/>
    </row>
    <row r="27257" spans="1:1" hidden="1">
      <c r="A27257" s="4"/>
    </row>
    <row r="27258" spans="1:1" hidden="1">
      <c r="A27258" s="4"/>
    </row>
    <row r="27259" spans="1:1" hidden="1">
      <c r="A27259" s="4"/>
    </row>
    <row r="27260" spans="1:1" hidden="1">
      <c r="A27260" s="4"/>
    </row>
    <row r="27261" spans="1:1" hidden="1">
      <c r="A27261" s="4"/>
    </row>
    <row r="27262" spans="1:1" hidden="1">
      <c r="A27262" s="4"/>
    </row>
    <row r="27263" spans="1:1" hidden="1">
      <c r="A27263" s="4"/>
    </row>
    <row r="27264" spans="1:1" hidden="1">
      <c r="A27264" s="4"/>
    </row>
    <row r="27265" spans="1:1" hidden="1">
      <c r="A27265" s="4"/>
    </row>
    <row r="27266" spans="1:1" hidden="1">
      <c r="A27266" s="4"/>
    </row>
    <row r="27267" spans="1:1" hidden="1">
      <c r="A27267" s="4"/>
    </row>
    <row r="27268" spans="1:1" hidden="1">
      <c r="A27268" s="4"/>
    </row>
    <row r="27269" spans="1:1" hidden="1">
      <c r="A27269" s="4"/>
    </row>
    <row r="27270" spans="1:1" hidden="1">
      <c r="A27270" s="4"/>
    </row>
    <row r="27271" spans="1:1" hidden="1">
      <c r="A27271" s="4"/>
    </row>
    <row r="27272" spans="1:1" hidden="1">
      <c r="A27272" s="4"/>
    </row>
    <row r="27273" spans="1:1" hidden="1">
      <c r="A27273" s="4"/>
    </row>
    <row r="27274" spans="1:1" hidden="1">
      <c r="A27274" s="4"/>
    </row>
    <row r="27275" spans="1:1" hidden="1">
      <c r="A27275" s="4"/>
    </row>
    <row r="27276" spans="1:1" hidden="1">
      <c r="A27276" s="4"/>
    </row>
    <row r="27277" spans="1:1" hidden="1">
      <c r="A27277" s="4"/>
    </row>
    <row r="27278" spans="1:1" hidden="1">
      <c r="A27278" s="4"/>
    </row>
    <row r="27279" spans="1:1" hidden="1">
      <c r="A27279" s="4"/>
    </row>
    <row r="27280" spans="1:1" hidden="1">
      <c r="A27280" s="4"/>
    </row>
    <row r="27281" spans="1:1" hidden="1">
      <c r="A27281" s="4"/>
    </row>
    <row r="27282" spans="1:1" hidden="1">
      <c r="A27282" s="4"/>
    </row>
    <row r="27283" spans="1:1" hidden="1">
      <c r="A27283" s="4"/>
    </row>
    <row r="27284" spans="1:1" hidden="1">
      <c r="A27284" s="4"/>
    </row>
    <row r="27285" spans="1:1" hidden="1">
      <c r="A27285" s="4"/>
    </row>
    <row r="27286" spans="1:1" hidden="1">
      <c r="A27286" s="4"/>
    </row>
    <row r="27287" spans="1:1" hidden="1">
      <c r="A27287" s="4"/>
    </row>
    <row r="27288" spans="1:1" hidden="1">
      <c r="A27288" s="4"/>
    </row>
    <row r="27289" spans="1:1" hidden="1">
      <c r="A27289" s="4"/>
    </row>
    <row r="27290" spans="1:1" hidden="1">
      <c r="A27290" s="4"/>
    </row>
    <row r="27291" spans="1:1" hidden="1">
      <c r="A27291" s="4"/>
    </row>
    <row r="27292" spans="1:1" hidden="1">
      <c r="A27292" s="4"/>
    </row>
    <row r="27293" spans="1:1" hidden="1">
      <c r="A27293" s="4"/>
    </row>
    <row r="27294" spans="1:1" hidden="1">
      <c r="A27294" s="4"/>
    </row>
    <row r="27295" spans="1:1" hidden="1">
      <c r="A27295" s="4"/>
    </row>
    <row r="27296" spans="1:1" hidden="1">
      <c r="A27296" s="4"/>
    </row>
    <row r="27297" spans="1:1" hidden="1">
      <c r="A27297" s="4"/>
    </row>
    <row r="27298" spans="1:1" hidden="1">
      <c r="A27298" s="4"/>
    </row>
    <row r="27299" spans="1:1" hidden="1">
      <c r="A27299" s="4"/>
    </row>
    <row r="27300" spans="1:1" hidden="1">
      <c r="A27300" s="4"/>
    </row>
    <row r="27301" spans="1:1" hidden="1">
      <c r="A27301" s="4"/>
    </row>
    <row r="27302" spans="1:1" hidden="1">
      <c r="A27302" s="4"/>
    </row>
    <row r="27303" spans="1:1" hidden="1">
      <c r="A27303" s="4"/>
    </row>
    <row r="27304" spans="1:1" hidden="1">
      <c r="A27304" s="4"/>
    </row>
    <row r="27305" spans="1:1" hidden="1">
      <c r="A27305" s="4"/>
    </row>
    <row r="27306" spans="1:1" hidden="1">
      <c r="A27306" s="4"/>
    </row>
    <row r="27307" spans="1:1" hidden="1">
      <c r="A27307" s="4"/>
    </row>
    <row r="27308" spans="1:1" hidden="1">
      <c r="A27308" s="4"/>
    </row>
    <row r="27309" spans="1:1" hidden="1">
      <c r="A27309" s="4"/>
    </row>
    <row r="27310" spans="1:1" hidden="1">
      <c r="A27310" s="4"/>
    </row>
    <row r="27311" spans="1:1" hidden="1">
      <c r="A27311" s="4"/>
    </row>
    <row r="27312" spans="1:1" hidden="1">
      <c r="A27312" s="4"/>
    </row>
    <row r="27313" spans="1:1" hidden="1">
      <c r="A27313" s="4"/>
    </row>
    <row r="27314" spans="1:1" hidden="1">
      <c r="A27314" s="4"/>
    </row>
    <row r="27315" spans="1:1" hidden="1">
      <c r="A27315" s="4"/>
    </row>
    <row r="27316" spans="1:1" hidden="1">
      <c r="A27316" s="4"/>
    </row>
    <row r="27317" spans="1:1" hidden="1">
      <c r="A27317" s="4"/>
    </row>
    <row r="27318" spans="1:1" hidden="1">
      <c r="A27318" s="4"/>
    </row>
    <row r="27319" spans="1:1" hidden="1">
      <c r="A27319" s="4"/>
    </row>
    <row r="27320" spans="1:1" hidden="1">
      <c r="A27320" s="4"/>
    </row>
    <row r="27321" spans="1:1" hidden="1">
      <c r="A27321" s="4"/>
    </row>
    <row r="27322" spans="1:1" hidden="1">
      <c r="A27322" s="4"/>
    </row>
    <row r="27323" spans="1:1" hidden="1">
      <c r="A27323" s="4"/>
    </row>
    <row r="27324" spans="1:1" hidden="1">
      <c r="A27324" s="4"/>
    </row>
    <row r="27325" spans="1:1" hidden="1">
      <c r="A27325" s="4"/>
    </row>
    <row r="27326" spans="1:1" hidden="1">
      <c r="A27326" s="4"/>
    </row>
    <row r="27327" spans="1:1" hidden="1">
      <c r="A27327" s="4"/>
    </row>
    <row r="27328" spans="1:1" hidden="1">
      <c r="A27328" s="4"/>
    </row>
    <row r="27329" spans="1:1" hidden="1">
      <c r="A27329" s="4"/>
    </row>
    <row r="27330" spans="1:1" hidden="1">
      <c r="A27330" s="4"/>
    </row>
    <row r="27331" spans="1:1" hidden="1">
      <c r="A27331" s="4"/>
    </row>
    <row r="27332" spans="1:1" hidden="1">
      <c r="A27332" s="4"/>
    </row>
    <row r="27333" spans="1:1" hidden="1">
      <c r="A27333" s="4"/>
    </row>
    <row r="27334" spans="1:1" hidden="1">
      <c r="A27334" s="4"/>
    </row>
    <row r="27335" spans="1:1" hidden="1">
      <c r="A27335" s="4"/>
    </row>
    <row r="27336" spans="1:1" hidden="1">
      <c r="A27336" s="4"/>
    </row>
    <row r="27337" spans="1:1" hidden="1">
      <c r="A27337" s="4"/>
    </row>
    <row r="27338" spans="1:1" hidden="1">
      <c r="A27338" s="4"/>
    </row>
    <row r="27339" spans="1:1" hidden="1">
      <c r="A27339" s="4"/>
    </row>
    <row r="27340" spans="1:1" hidden="1">
      <c r="A27340" s="4"/>
    </row>
    <row r="27341" spans="1:1" hidden="1">
      <c r="A27341" s="4"/>
    </row>
    <row r="27342" spans="1:1" hidden="1">
      <c r="A27342" s="4"/>
    </row>
    <row r="27343" spans="1:1" hidden="1">
      <c r="A27343" s="4"/>
    </row>
    <row r="27344" spans="1:1" hidden="1">
      <c r="A27344" s="4"/>
    </row>
    <row r="27345" spans="1:1" hidden="1">
      <c r="A27345" s="4"/>
    </row>
    <row r="27346" spans="1:1" hidden="1">
      <c r="A27346" s="4"/>
    </row>
    <row r="27347" spans="1:1" hidden="1">
      <c r="A27347" s="4"/>
    </row>
    <row r="27348" spans="1:1" hidden="1">
      <c r="A27348" s="4"/>
    </row>
    <row r="27349" spans="1:1" hidden="1">
      <c r="A27349" s="4"/>
    </row>
    <row r="27350" spans="1:1" hidden="1">
      <c r="A27350" s="4"/>
    </row>
    <row r="27351" spans="1:1" hidden="1">
      <c r="A27351" s="4"/>
    </row>
    <row r="27352" spans="1:1" hidden="1">
      <c r="A27352" s="4"/>
    </row>
    <row r="27353" spans="1:1" hidden="1">
      <c r="A27353" s="4"/>
    </row>
    <row r="27354" spans="1:1" hidden="1">
      <c r="A27354" s="4"/>
    </row>
    <row r="27355" spans="1:1" hidden="1">
      <c r="A27355" s="4"/>
    </row>
    <row r="27356" spans="1:1" hidden="1">
      <c r="A27356" s="4"/>
    </row>
    <row r="27357" spans="1:1" hidden="1">
      <c r="A27357" s="4"/>
    </row>
    <row r="27358" spans="1:1" hidden="1">
      <c r="A27358" s="4"/>
    </row>
    <row r="27359" spans="1:1" hidden="1">
      <c r="A27359" s="4"/>
    </row>
    <row r="27360" spans="1:1" hidden="1">
      <c r="A27360" s="4"/>
    </row>
    <row r="27361" spans="1:1" hidden="1">
      <c r="A27361" s="4"/>
    </row>
    <row r="27362" spans="1:1" hidden="1">
      <c r="A27362" s="4"/>
    </row>
    <row r="27363" spans="1:1" hidden="1">
      <c r="A27363" s="4"/>
    </row>
    <row r="27364" spans="1:1" hidden="1">
      <c r="A27364" s="4"/>
    </row>
    <row r="27365" spans="1:1" hidden="1">
      <c r="A27365" s="4"/>
    </row>
    <row r="27366" spans="1:1" hidden="1">
      <c r="A27366" s="4"/>
    </row>
    <row r="27367" spans="1:1" hidden="1">
      <c r="A27367" s="4"/>
    </row>
    <row r="27368" spans="1:1" hidden="1">
      <c r="A27368" s="4"/>
    </row>
    <row r="27369" spans="1:1" hidden="1">
      <c r="A27369" s="4"/>
    </row>
    <row r="27370" spans="1:1" hidden="1">
      <c r="A27370" s="4"/>
    </row>
    <row r="27371" spans="1:1" hidden="1">
      <c r="A27371" s="4"/>
    </row>
    <row r="27372" spans="1:1" hidden="1">
      <c r="A27372" s="4"/>
    </row>
    <row r="27373" spans="1:1" hidden="1">
      <c r="A27373" s="4"/>
    </row>
    <row r="27374" spans="1:1" hidden="1">
      <c r="A27374" s="4"/>
    </row>
    <row r="27375" spans="1:1" hidden="1">
      <c r="A27375" s="4"/>
    </row>
    <row r="27376" spans="1:1" hidden="1">
      <c r="A27376" s="4"/>
    </row>
    <row r="27377" spans="1:1" hidden="1">
      <c r="A27377" s="4"/>
    </row>
    <row r="27378" spans="1:1" hidden="1">
      <c r="A27378" s="4"/>
    </row>
    <row r="27379" spans="1:1" hidden="1">
      <c r="A27379" s="4"/>
    </row>
    <row r="27380" spans="1:1" hidden="1">
      <c r="A27380" s="4"/>
    </row>
    <row r="27381" spans="1:1" hidden="1">
      <c r="A27381" s="4"/>
    </row>
    <row r="27382" spans="1:1" hidden="1">
      <c r="A27382" s="4"/>
    </row>
    <row r="27383" spans="1:1" hidden="1">
      <c r="A27383" s="4"/>
    </row>
    <row r="27384" spans="1:1" hidden="1">
      <c r="A27384" s="4"/>
    </row>
    <row r="27385" spans="1:1" hidden="1">
      <c r="A27385" s="4"/>
    </row>
    <row r="27386" spans="1:1" hidden="1">
      <c r="A27386" s="4"/>
    </row>
    <row r="27387" spans="1:1" hidden="1">
      <c r="A27387" s="4"/>
    </row>
    <row r="27388" spans="1:1" hidden="1">
      <c r="A27388" s="4"/>
    </row>
    <row r="27389" spans="1:1" hidden="1">
      <c r="A27389" s="4"/>
    </row>
    <row r="27390" spans="1:1" hidden="1">
      <c r="A27390" s="4"/>
    </row>
    <row r="27391" spans="1:1" hidden="1">
      <c r="A27391" s="4"/>
    </row>
    <row r="27392" spans="1:1" hidden="1">
      <c r="A27392" s="4"/>
    </row>
    <row r="27393" spans="1:1" hidden="1">
      <c r="A27393" s="4"/>
    </row>
    <row r="27394" spans="1:1" hidden="1">
      <c r="A27394" s="4"/>
    </row>
    <row r="27395" spans="1:1" hidden="1">
      <c r="A27395" s="4"/>
    </row>
    <row r="27396" spans="1:1" hidden="1">
      <c r="A27396" s="4"/>
    </row>
    <row r="27397" spans="1:1" hidden="1">
      <c r="A27397" s="4"/>
    </row>
    <row r="27398" spans="1:1" hidden="1">
      <c r="A27398" s="4"/>
    </row>
    <row r="27399" spans="1:1" hidden="1">
      <c r="A27399" s="4"/>
    </row>
    <row r="27400" spans="1:1" hidden="1">
      <c r="A27400" s="4"/>
    </row>
    <row r="27401" spans="1:1" hidden="1">
      <c r="A27401" s="4"/>
    </row>
    <row r="27402" spans="1:1" hidden="1">
      <c r="A27402" s="4"/>
    </row>
    <row r="27403" spans="1:1" hidden="1">
      <c r="A27403" s="4"/>
    </row>
    <row r="27404" spans="1:1" hidden="1">
      <c r="A27404" s="4"/>
    </row>
    <row r="27405" spans="1:1" hidden="1">
      <c r="A27405" s="4"/>
    </row>
    <row r="27406" spans="1:1" hidden="1">
      <c r="A27406" s="4"/>
    </row>
    <row r="27407" spans="1:1" hidden="1">
      <c r="A27407" s="4"/>
    </row>
    <row r="27408" spans="1:1" hidden="1">
      <c r="A27408" s="4"/>
    </row>
    <row r="27409" spans="1:1" hidden="1">
      <c r="A27409" s="4"/>
    </row>
    <row r="27410" spans="1:1" hidden="1">
      <c r="A27410" s="4"/>
    </row>
    <row r="27411" spans="1:1" hidden="1">
      <c r="A27411" s="4"/>
    </row>
    <row r="27412" spans="1:1" hidden="1">
      <c r="A27412" s="4"/>
    </row>
    <row r="27413" spans="1:1" hidden="1">
      <c r="A27413" s="4"/>
    </row>
    <row r="27414" spans="1:1" hidden="1">
      <c r="A27414" s="4"/>
    </row>
    <row r="27415" spans="1:1" hidden="1">
      <c r="A27415" s="4"/>
    </row>
    <row r="27416" spans="1:1" hidden="1">
      <c r="A27416" s="4"/>
    </row>
    <row r="27417" spans="1:1" hidden="1">
      <c r="A27417" s="4"/>
    </row>
    <row r="27418" spans="1:1" hidden="1">
      <c r="A27418" s="4"/>
    </row>
    <row r="27419" spans="1:1" hidden="1">
      <c r="A27419" s="4"/>
    </row>
    <row r="27420" spans="1:1" hidden="1">
      <c r="A27420" s="4"/>
    </row>
    <row r="27421" spans="1:1" hidden="1">
      <c r="A27421" s="4"/>
    </row>
    <row r="27422" spans="1:1" hidden="1">
      <c r="A27422" s="4"/>
    </row>
    <row r="27423" spans="1:1" hidden="1">
      <c r="A27423" s="4"/>
    </row>
    <row r="27424" spans="1:1" hidden="1">
      <c r="A27424" s="4"/>
    </row>
    <row r="27425" spans="1:1" hidden="1">
      <c r="A27425" s="4"/>
    </row>
    <row r="27426" spans="1:1" hidden="1">
      <c r="A27426" s="4"/>
    </row>
    <row r="27427" spans="1:1" hidden="1">
      <c r="A27427" s="4"/>
    </row>
    <row r="27428" spans="1:1" hidden="1">
      <c r="A27428" s="4"/>
    </row>
    <row r="27429" spans="1:1" hidden="1">
      <c r="A27429" s="4"/>
    </row>
    <row r="27430" spans="1:1" hidden="1">
      <c r="A27430" s="4"/>
    </row>
    <row r="27431" spans="1:1" hidden="1">
      <c r="A27431" s="4"/>
    </row>
    <row r="27432" spans="1:1" hidden="1">
      <c r="A27432" s="4"/>
    </row>
    <row r="27433" spans="1:1" hidden="1">
      <c r="A27433" s="4"/>
    </row>
    <row r="27434" spans="1:1" hidden="1">
      <c r="A27434" s="4"/>
    </row>
    <row r="27435" spans="1:1" hidden="1">
      <c r="A27435" s="4"/>
    </row>
    <row r="27436" spans="1:1" hidden="1">
      <c r="A27436" s="4"/>
    </row>
    <row r="27437" spans="1:1" hidden="1">
      <c r="A27437" s="4"/>
    </row>
    <row r="27438" spans="1:1" hidden="1">
      <c r="A27438" s="4"/>
    </row>
    <row r="27439" spans="1:1" hidden="1">
      <c r="A27439" s="4"/>
    </row>
    <row r="27440" spans="1:1" hidden="1">
      <c r="A27440" s="4"/>
    </row>
    <row r="27441" spans="1:1" hidden="1">
      <c r="A27441" s="4"/>
    </row>
    <row r="27442" spans="1:1" hidden="1">
      <c r="A27442" s="4"/>
    </row>
    <row r="27443" spans="1:1" hidden="1">
      <c r="A27443" s="4"/>
    </row>
    <row r="27444" spans="1:1" hidden="1">
      <c r="A27444" s="4"/>
    </row>
    <row r="27445" spans="1:1" hidden="1">
      <c r="A27445" s="4"/>
    </row>
    <row r="27446" spans="1:1" hidden="1">
      <c r="A27446" s="4"/>
    </row>
    <row r="27447" spans="1:1" hidden="1">
      <c r="A27447" s="4"/>
    </row>
    <row r="27448" spans="1:1" hidden="1">
      <c r="A27448" s="4"/>
    </row>
    <row r="27449" spans="1:1" hidden="1">
      <c r="A27449" s="4"/>
    </row>
    <row r="27450" spans="1:1" hidden="1">
      <c r="A27450" s="4"/>
    </row>
    <row r="27451" spans="1:1" hidden="1">
      <c r="A27451" s="4"/>
    </row>
    <row r="27452" spans="1:1" hidden="1">
      <c r="A27452" s="4"/>
    </row>
    <row r="27453" spans="1:1" hidden="1">
      <c r="A27453" s="4"/>
    </row>
    <row r="27454" spans="1:1" hidden="1">
      <c r="A27454" s="4"/>
    </row>
    <row r="27455" spans="1:1" hidden="1">
      <c r="A27455" s="4"/>
    </row>
    <row r="27456" spans="1:1" hidden="1">
      <c r="A27456" s="4"/>
    </row>
    <row r="27457" spans="1:1" hidden="1">
      <c r="A27457" s="4"/>
    </row>
    <row r="27458" spans="1:1" hidden="1">
      <c r="A27458" s="4"/>
    </row>
    <row r="27459" spans="1:1" hidden="1">
      <c r="A27459" s="4"/>
    </row>
    <row r="27460" spans="1:1" hidden="1">
      <c r="A27460" s="4"/>
    </row>
    <row r="27461" spans="1:1" hidden="1">
      <c r="A27461" s="4"/>
    </row>
    <row r="27462" spans="1:1" hidden="1">
      <c r="A27462" s="4"/>
    </row>
    <row r="27463" spans="1:1" hidden="1">
      <c r="A27463" s="4"/>
    </row>
    <row r="27464" spans="1:1" hidden="1">
      <c r="A27464" s="4"/>
    </row>
    <row r="27465" spans="1:1" hidden="1">
      <c r="A27465" s="4"/>
    </row>
    <row r="27466" spans="1:1" hidden="1">
      <c r="A27466" s="4"/>
    </row>
    <row r="27467" spans="1:1" hidden="1">
      <c r="A27467" s="4"/>
    </row>
    <row r="27468" spans="1:1" hidden="1">
      <c r="A27468" s="4"/>
    </row>
    <row r="27469" spans="1:1" hidden="1">
      <c r="A27469" s="4"/>
    </row>
    <row r="27470" spans="1:1" hidden="1">
      <c r="A27470" s="4"/>
    </row>
    <row r="27471" spans="1:1" hidden="1">
      <c r="A27471" s="4"/>
    </row>
    <row r="27472" spans="1:1" hidden="1">
      <c r="A27472" s="4"/>
    </row>
    <row r="27473" spans="1:1" hidden="1">
      <c r="A27473" s="4"/>
    </row>
    <row r="27474" spans="1:1" hidden="1">
      <c r="A27474" s="4"/>
    </row>
    <row r="27475" spans="1:1" hidden="1">
      <c r="A27475" s="4"/>
    </row>
    <row r="27476" spans="1:1" hidden="1">
      <c r="A27476" s="4"/>
    </row>
    <row r="27477" spans="1:1" hidden="1">
      <c r="A27477" s="4"/>
    </row>
    <row r="27478" spans="1:1" hidden="1">
      <c r="A27478" s="4"/>
    </row>
    <row r="27479" spans="1:1" hidden="1">
      <c r="A27479" s="4"/>
    </row>
    <row r="27480" spans="1:1" hidden="1">
      <c r="A27480" s="4"/>
    </row>
    <row r="27481" spans="1:1" hidden="1">
      <c r="A27481" s="4"/>
    </row>
    <row r="27482" spans="1:1" hidden="1">
      <c r="A27482" s="4"/>
    </row>
    <row r="27483" spans="1:1" hidden="1">
      <c r="A27483" s="4"/>
    </row>
    <row r="27484" spans="1:1" hidden="1">
      <c r="A27484" s="4"/>
    </row>
    <row r="27485" spans="1:1" hidden="1">
      <c r="A27485" s="4"/>
    </row>
    <row r="27486" spans="1:1" hidden="1">
      <c r="A27486" s="4"/>
    </row>
    <row r="27487" spans="1:1" hidden="1">
      <c r="A27487" s="4"/>
    </row>
    <row r="27488" spans="1:1" hidden="1">
      <c r="A27488" s="4"/>
    </row>
    <row r="27489" spans="1:1" hidden="1">
      <c r="A27489" s="4"/>
    </row>
    <row r="27490" spans="1:1" hidden="1">
      <c r="A27490" s="4"/>
    </row>
    <row r="27491" spans="1:1" hidden="1">
      <c r="A27491" s="4"/>
    </row>
    <row r="27492" spans="1:1" hidden="1">
      <c r="A27492" s="4"/>
    </row>
    <row r="27493" spans="1:1" hidden="1">
      <c r="A27493" s="4"/>
    </row>
    <row r="27494" spans="1:1" hidden="1">
      <c r="A27494" s="4"/>
    </row>
    <row r="27495" spans="1:1" hidden="1">
      <c r="A27495" s="4"/>
    </row>
    <row r="27496" spans="1:1" hidden="1">
      <c r="A27496" s="4"/>
    </row>
    <row r="27497" spans="1:1" hidden="1">
      <c r="A27497" s="4"/>
    </row>
    <row r="27498" spans="1:1" hidden="1">
      <c r="A27498" s="4"/>
    </row>
    <row r="27499" spans="1:1" hidden="1">
      <c r="A27499" s="4"/>
    </row>
    <row r="27500" spans="1:1" hidden="1">
      <c r="A27500" s="4"/>
    </row>
    <row r="27501" spans="1:1" hidden="1">
      <c r="A27501" s="4"/>
    </row>
    <row r="27502" spans="1:1" hidden="1">
      <c r="A27502" s="4"/>
    </row>
    <row r="27503" spans="1:1" hidden="1">
      <c r="A27503" s="4"/>
    </row>
    <row r="27504" spans="1:1" hidden="1">
      <c r="A27504" s="4"/>
    </row>
    <row r="27505" spans="1:1" hidden="1">
      <c r="A27505" s="4"/>
    </row>
    <row r="27506" spans="1:1" hidden="1">
      <c r="A27506" s="4"/>
    </row>
    <row r="27507" spans="1:1" hidden="1">
      <c r="A27507" s="4"/>
    </row>
    <row r="27508" spans="1:1" hidden="1">
      <c r="A27508" s="4"/>
    </row>
    <row r="27509" spans="1:1" hidden="1">
      <c r="A27509" s="4"/>
    </row>
    <row r="27510" spans="1:1" hidden="1">
      <c r="A27510" s="4"/>
    </row>
    <row r="27511" spans="1:1" hidden="1">
      <c r="A27511" s="4"/>
    </row>
    <row r="27512" spans="1:1" hidden="1">
      <c r="A27512" s="4"/>
    </row>
    <row r="27513" spans="1:1" hidden="1">
      <c r="A27513" s="4"/>
    </row>
    <row r="27514" spans="1:1" hidden="1">
      <c r="A27514" s="4"/>
    </row>
    <row r="27515" spans="1:1" hidden="1">
      <c r="A27515" s="4"/>
    </row>
    <row r="27516" spans="1:1" hidden="1">
      <c r="A27516" s="4"/>
    </row>
    <row r="27517" spans="1:1" hidden="1">
      <c r="A27517" s="4"/>
    </row>
    <row r="27518" spans="1:1" hidden="1">
      <c r="A27518" s="4"/>
    </row>
    <row r="27519" spans="1:1" hidden="1">
      <c r="A27519" s="4"/>
    </row>
    <row r="27520" spans="1:1" hidden="1">
      <c r="A27520" s="4"/>
    </row>
    <row r="27521" spans="1:1" hidden="1">
      <c r="A27521" s="4"/>
    </row>
    <row r="27522" spans="1:1" hidden="1">
      <c r="A27522" s="4"/>
    </row>
    <row r="27523" spans="1:1" hidden="1">
      <c r="A27523" s="4"/>
    </row>
    <row r="27524" spans="1:1" hidden="1">
      <c r="A27524" s="4"/>
    </row>
    <row r="27525" spans="1:1" hidden="1">
      <c r="A27525" s="4"/>
    </row>
    <row r="27526" spans="1:1" hidden="1">
      <c r="A27526" s="4"/>
    </row>
    <row r="27527" spans="1:1" hidden="1">
      <c r="A27527" s="4"/>
    </row>
    <row r="27528" spans="1:1" hidden="1">
      <c r="A27528" s="4"/>
    </row>
    <row r="27529" spans="1:1" hidden="1">
      <c r="A27529" s="4"/>
    </row>
    <row r="27530" spans="1:1" hidden="1">
      <c r="A27530" s="4"/>
    </row>
    <row r="27531" spans="1:1" hidden="1">
      <c r="A27531" s="4"/>
    </row>
    <row r="27532" spans="1:1" hidden="1">
      <c r="A27532" s="4"/>
    </row>
    <row r="27533" spans="1:1" hidden="1">
      <c r="A27533" s="4"/>
    </row>
    <row r="27534" spans="1:1" hidden="1">
      <c r="A27534" s="4"/>
    </row>
    <row r="27535" spans="1:1" hidden="1">
      <c r="A27535" s="4"/>
    </row>
    <row r="27536" spans="1:1" hidden="1">
      <c r="A27536" s="4"/>
    </row>
    <row r="27537" spans="1:1" hidden="1">
      <c r="A27537" s="4"/>
    </row>
    <row r="27538" spans="1:1" hidden="1">
      <c r="A27538" s="4"/>
    </row>
    <row r="27539" spans="1:1" hidden="1">
      <c r="A27539" s="4"/>
    </row>
    <row r="27540" spans="1:1" hidden="1">
      <c r="A27540" s="4"/>
    </row>
    <row r="27541" spans="1:1" hidden="1">
      <c r="A27541" s="4"/>
    </row>
    <row r="27542" spans="1:1" hidden="1">
      <c r="A27542" s="4"/>
    </row>
    <row r="27543" spans="1:1" hidden="1">
      <c r="A27543" s="4"/>
    </row>
    <row r="27544" spans="1:1" hidden="1">
      <c r="A27544" s="4"/>
    </row>
    <row r="27545" spans="1:1" hidden="1">
      <c r="A27545" s="4"/>
    </row>
    <row r="27546" spans="1:1" hidden="1">
      <c r="A27546" s="4"/>
    </row>
    <row r="27547" spans="1:1" hidden="1">
      <c r="A27547" s="4"/>
    </row>
    <row r="27548" spans="1:1" hidden="1">
      <c r="A27548" s="4"/>
    </row>
    <row r="27549" spans="1:1" hidden="1">
      <c r="A27549" s="4"/>
    </row>
    <row r="27550" spans="1:1" hidden="1">
      <c r="A27550" s="4"/>
    </row>
    <row r="27551" spans="1:1" hidden="1">
      <c r="A27551" s="4"/>
    </row>
    <row r="27552" spans="1:1" hidden="1">
      <c r="A27552" s="4"/>
    </row>
    <row r="27553" spans="1:1" hidden="1">
      <c r="A27553" s="4"/>
    </row>
    <row r="27554" spans="1:1" hidden="1">
      <c r="A27554" s="4"/>
    </row>
    <row r="27555" spans="1:1" hidden="1">
      <c r="A27555" s="4"/>
    </row>
    <row r="27556" spans="1:1" hidden="1">
      <c r="A27556" s="4"/>
    </row>
    <row r="27557" spans="1:1" hidden="1">
      <c r="A27557" s="4"/>
    </row>
    <row r="27558" spans="1:1" hidden="1">
      <c r="A27558" s="4"/>
    </row>
    <row r="27559" spans="1:1" hidden="1">
      <c r="A27559" s="4"/>
    </row>
    <row r="27560" spans="1:1" hidden="1">
      <c r="A27560" s="4"/>
    </row>
    <row r="27561" spans="1:1" hidden="1">
      <c r="A27561" s="4"/>
    </row>
    <row r="27562" spans="1:1" hidden="1">
      <c r="A27562" s="4"/>
    </row>
    <row r="27563" spans="1:1" hidden="1">
      <c r="A27563" s="4"/>
    </row>
    <row r="27564" spans="1:1" hidden="1">
      <c r="A27564" s="4"/>
    </row>
    <row r="27565" spans="1:1" hidden="1">
      <c r="A27565" s="4"/>
    </row>
    <row r="27566" spans="1:1" hidden="1">
      <c r="A27566" s="4"/>
    </row>
    <row r="27567" spans="1:1" hidden="1">
      <c r="A27567" s="4"/>
    </row>
    <row r="27568" spans="1:1" hidden="1">
      <c r="A27568" s="4"/>
    </row>
    <row r="27569" spans="1:1" hidden="1">
      <c r="A27569" s="4"/>
    </row>
    <row r="27570" spans="1:1" hidden="1">
      <c r="A27570" s="4"/>
    </row>
    <row r="27571" spans="1:1" hidden="1">
      <c r="A27571" s="4"/>
    </row>
    <row r="27572" spans="1:1" hidden="1">
      <c r="A27572" s="4"/>
    </row>
    <row r="27573" spans="1:1" hidden="1">
      <c r="A27573" s="4"/>
    </row>
    <row r="27574" spans="1:1" hidden="1">
      <c r="A27574" s="4"/>
    </row>
    <row r="27575" spans="1:1" hidden="1">
      <c r="A27575" s="4"/>
    </row>
    <row r="27576" spans="1:1" hidden="1">
      <c r="A27576" s="4"/>
    </row>
    <row r="27577" spans="1:1" hidden="1">
      <c r="A27577" s="4"/>
    </row>
    <row r="27578" spans="1:1" hidden="1">
      <c r="A27578" s="4"/>
    </row>
    <row r="27579" spans="1:1" hidden="1">
      <c r="A27579" s="4"/>
    </row>
    <row r="27580" spans="1:1" hidden="1">
      <c r="A27580" s="4"/>
    </row>
    <row r="27581" spans="1:1" hidden="1">
      <c r="A27581" s="4"/>
    </row>
    <row r="27582" spans="1:1" hidden="1">
      <c r="A27582" s="4"/>
    </row>
    <row r="27583" spans="1:1" hidden="1">
      <c r="A27583" s="4"/>
    </row>
    <row r="27584" spans="1:1" hidden="1">
      <c r="A27584" s="4"/>
    </row>
    <row r="27585" spans="1:1" hidden="1">
      <c r="A27585" s="4"/>
    </row>
    <row r="27586" spans="1:1" hidden="1">
      <c r="A27586" s="4"/>
    </row>
    <row r="27587" spans="1:1" hidden="1">
      <c r="A27587" s="4"/>
    </row>
    <row r="27588" spans="1:1" hidden="1">
      <c r="A27588" s="4"/>
    </row>
    <row r="27589" spans="1:1" hidden="1">
      <c r="A27589" s="4"/>
    </row>
    <row r="27590" spans="1:1" hidden="1">
      <c r="A27590" s="4"/>
    </row>
    <row r="27591" spans="1:1" hidden="1">
      <c r="A27591" s="4"/>
    </row>
    <row r="27592" spans="1:1" hidden="1">
      <c r="A27592" s="4"/>
    </row>
    <row r="27593" spans="1:1" hidden="1">
      <c r="A27593" s="4"/>
    </row>
    <row r="27594" spans="1:1" hidden="1">
      <c r="A27594" s="4"/>
    </row>
    <row r="27595" spans="1:1" hidden="1">
      <c r="A27595" s="4"/>
    </row>
    <row r="27596" spans="1:1" hidden="1">
      <c r="A27596" s="4"/>
    </row>
    <row r="27597" spans="1:1" hidden="1">
      <c r="A27597" s="4"/>
    </row>
    <row r="27598" spans="1:1" hidden="1">
      <c r="A27598" s="4"/>
    </row>
    <row r="27599" spans="1:1" hidden="1">
      <c r="A27599" s="4"/>
    </row>
    <row r="27600" spans="1:1" hidden="1">
      <c r="A27600" s="4"/>
    </row>
    <row r="27601" spans="1:1" hidden="1">
      <c r="A27601" s="4"/>
    </row>
    <row r="27602" spans="1:1" hidden="1">
      <c r="A27602" s="4"/>
    </row>
    <row r="27603" spans="1:1" hidden="1">
      <c r="A27603" s="4"/>
    </row>
    <row r="27604" spans="1:1" hidden="1">
      <c r="A27604" s="4"/>
    </row>
    <row r="27605" spans="1:1" hidden="1">
      <c r="A27605" s="4"/>
    </row>
    <row r="27606" spans="1:1" hidden="1">
      <c r="A27606" s="4"/>
    </row>
    <row r="27607" spans="1:1" hidden="1">
      <c r="A27607" s="4"/>
    </row>
    <row r="27608" spans="1:1" hidden="1">
      <c r="A27608" s="4"/>
    </row>
    <row r="27609" spans="1:1" hidden="1">
      <c r="A27609" s="4"/>
    </row>
    <row r="27610" spans="1:1" hidden="1">
      <c r="A27610" s="4"/>
    </row>
    <row r="27611" spans="1:1" hidden="1">
      <c r="A27611" s="4"/>
    </row>
    <row r="27612" spans="1:1" hidden="1">
      <c r="A27612" s="4"/>
    </row>
    <row r="27613" spans="1:1" hidden="1">
      <c r="A27613" s="4"/>
    </row>
    <row r="27614" spans="1:1" hidden="1">
      <c r="A27614" s="4"/>
    </row>
    <row r="27615" spans="1:1" hidden="1">
      <c r="A27615" s="4"/>
    </row>
    <row r="27616" spans="1:1" hidden="1">
      <c r="A27616" s="4"/>
    </row>
    <row r="27617" spans="1:1" hidden="1">
      <c r="A27617" s="4"/>
    </row>
    <row r="27618" spans="1:1" hidden="1">
      <c r="A27618" s="4"/>
    </row>
    <row r="27619" spans="1:1" hidden="1">
      <c r="A27619" s="4"/>
    </row>
    <row r="27620" spans="1:1" hidden="1">
      <c r="A27620" s="4"/>
    </row>
    <row r="27621" spans="1:1" hidden="1">
      <c r="A27621" s="4"/>
    </row>
    <row r="27622" spans="1:1" hidden="1">
      <c r="A27622" s="4"/>
    </row>
    <row r="27623" spans="1:1" hidden="1">
      <c r="A27623" s="4"/>
    </row>
    <row r="27624" spans="1:1" hidden="1">
      <c r="A27624" s="4"/>
    </row>
    <row r="27625" spans="1:1" hidden="1">
      <c r="A27625" s="4"/>
    </row>
    <row r="27626" spans="1:1" hidden="1">
      <c r="A27626" s="4"/>
    </row>
    <row r="27627" spans="1:1" hidden="1">
      <c r="A27627" s="4"/>
    </row>
    <row r="27628" spans="1:1" hidden="1">
      <c r="A27628" s="4"/>
    </row>
    <row r="27629" spans="1:1" hidden="1">
      <c r="A27629" s="4"/>
    </row>
    <row r="27630" spans="1:1" hidden="1">
      <c r="A27630" s="4"/>
    </row>
    <row r="27631" spans="1:1" hidden="1">
      <c r="A27631" s="4"/>
    </row>
    <row r="27632" spans="1:1" hidden="1">
      <c r="A27632" s="4"/>
    </row>
    <row r="27633" spans="1:1" hidden="1">
      <c r="A27633" s="4"/>
    </row>
    <row r="27634" spans="1:1" hidden="1">
      <c r="A27634" s="4"/>
    </row>
    <row r="27635" spans="1:1" hidden="1">
      <c r="A27635" s="4"/>
    </row>
    <row r="27636" spans="1:1" hidden="1">
      <c r="A27636" s="4"/>
    </row>
    <row r="27637" spans="1:1" hidden="1">
      <c r="A27637" s="4"/>
    </row>
    <row r="27638" spans="1:1" hidden="1">
      <c r="A27638" s="4"/>
    </row>
    <row r="27639" spans="1:1" hidden="1">
      <c r="A27639" s="4"/>
    </row>
    <row r="27640" spans="1:1" hidden="1">
      <c r="A27640" s="4"/>
    </row>
    <row r="27641" spans="1:1" hidden="1">
      <c r="A27641" s="4"/>
    </row>
    <row r="27642" spans="1:1" hidden="1">
      <c r="A27642" s="4"/>
    </row>
    <row r="27643" spans="1:1" hidden="1">
      <c r="A27643" s="4"/>
    </row>
    <row r="27644" spans="1:1" hidden="1">
      <c r="A27644" s="4"/>
    </row>
    <row r="27645" spans="1:1" hidden="1">
      <c r="A27645" s="4"/>
    </row>
    <row r="27646" spans="1:1" hidden="1">
      <c r="A27646" s="4"/>
    </row>
    <row r="27647" spans="1:1" hidden="1">
      <c r="A27647" s="4"/>
    </row>
    <row r="27648" spans="1:1" hidden="1">
      <c r="A27648" s="4"/>
    </row>
    <row r="27649" spans="1:1" hidden="1">
      <c r="A27649" s="4"/>
    </row>
    <row r="27650" spans="1:1" hidden="1">
      <c r="A27650" s="4"/>
    </row>
    <row r="27651" spans="1:1" hidden="1">
      <c r="A27651" s="4"/>
    </row>
    <row r="27652" spans="1:1" hidden="1">
      <c r="A27652" s="4"/>
    </row>
    <row r="27653" spans="1:1" hidden="1">
      <c r="A27653" s="4"/>
    </row>
    <row r="27654" spans="1:1" hidden="1">
      <c r="A27654" s="4"/>
    </row>
    <row r="27655" spans="1:1" hidden="1">
      <c r="A27655" s="4"/>
    </row>
    <row r="27656" spans="1:1" hidden="1">
      <c r="A27656" s="4"/>
    </row>
    <row r="27657" spans="1:1" hidden="1">
      <c r="A27657" s="4"/>
    </row>
    <row r="27658" spans="1:1" hidden="1">
      <c r="A27658" s="4"/>
    </row>
    <row r="27659" spans="1:1" hidden="1">
      <c r="A27659" s="4"/>
    </row>
    <row r="27660" spans="1:1" hidden="1">
      <c r="A27660" s="4"/>
    </row>
    <row r="27661" spans="1:1" hidden="1">
      <c r="A27661" s="4"/>
    </row>
    <row r="27662" spans="1:1" hidden="1">
      <c r="A27662" s="4"/>
    </row>
    <row r="27663" spans="1:1" hidden="1">
      <c r="A27663" s="4"/>
    </row>
    <row r="27664" spans="1:1" hidden="1">
      <c r="A27664" s="4"/>
    </row>
    <row r="27665" spans="1:1" hidden="1">
      <c r="A27665" s="4"/>
    </row>
    <row r="27666" spans="1:1" hidden="1">
      <c r="A27666" s="4"/>
    </row>
    <row r="27667" spans="1:1" hidden="1">
      <c r="A27667" s="4"/>
    </row>
    <row r="27668" spans="1:1" hidden="1">
      <c r="A27668" s="4"/>
    </row>
    <row r="27669" spans="1:1" hidden="1">
      <c r="A27669" s="4"/>
    </row>
    <row r="27670" spans="1:1" hidden="1">
      <c r="A27670" s="4"/>
    </row>
    <row r="27671" spans="1:1" hidden="1">
      <c r="A27671" s="4"/>
    </row>
    <row r="27672" spans="1:1" hidden="1">
      <c r="A27672" s="4"/>
    </row>
    <row r="27673" spans="1:1" hidden="1">
      <c r="A27673" s="4"/>
    </row>
    <row r="27674" spans="1:1" hidden="1">
      <c r="A27674" s="4"/>
    </row>
    <row r="27675" spans="1:1" hidden="1">
      <c r="A27675" s="4"/>
    </row>
    <row r="27676" spans="1:1" hidden="1">
      <c r="A27676" s="4"/>
    </row>
    <row r="27677" spans="1:1" hidden="1">
      <c r="A27677" s="4"/>
    </row>
    <row r="27678" spans="1:1" hidden="1">
      <c r="A27678" s="4"/>
    </row>
    <row r="27679" spans="1:1" hidden="1">
      <c r="A27679" s="4"/>
    </row>
    <row r="27680" spans="1:1" hidden="1">
      <c r="A27680" s="4"/>
    </row>
    <row r="27681" spans="1:1" hidden="1">
      <c r="A27681" s="4"/>
    </row>
    <row r="27682" spans="1:1" hidden="1">
      <c r="A27682" s="4"/>
    </row>
    <row r="27683" spans="1:1" hidden="1">
      <c r="A27683" s="4"/>
    </row>
    <row r="27684" spans="1:1" hidden="1">
      <c r="A27684" s="4"/>
    </row>
    <row r="27685" spans="1:1" hidden="1">
      <c r="A27685" s="4"/>
    </row>
    <row r="27686" spans="1:1" hidden="1">
      <c r="A27686" s="4"/>
    </row>
    <row r="27687" spans="1:1" hidden="1">
      <c r="A27687" s="4"/>
    </row>
    <row r="27688" spans="1:1" hidden="1">
      <c r="A27688" s="4"/>
    </row>
    <row r="27689" spans="1:1" hidden="1">
      <c r="A27689" s="4"/>
    </row>
    <row r="27690" spans="1:1" hidden="1">
      <c r="A27690" s="4"/>
    </row>
    <row r="27691" spans="1:1" hidden="1">
      <c r="A27691" s="4"/>
    </row>
    <row r="27692" spans="1:1" hidden="1">
      <c r="A27692" s="4"/>
    </row>
    <row r="27693" spans="1:1" hidden="1">
      <c r="A27693" s="4"/>
    </row>
    <row r="27694" spans="1:1" hidden="1">
      <c r="A27694" s="4"/>
    </row>
    <row r="27695" spans="1:1" hidden="1">
      <c r="A27695" s="4"/>
    </row>
    <row r="27696" spans="1:1" hidden="1">
      <c r="A27696" s="4"/>
    </row>
    <row r="27697" spans="1:1" hidden="1">
      <c r="A27697" s="4"/>
    </row>
    <row r="27698" spans="1:1" hidden="1">
      <c r="A27698" s="4"/>
    </row>
    <row r="27699" spans="1:1" hidden="1">
      <c r="A27699" s="4"/>
    </row>
    <row r="27700" spans="1:1" hidden="1">
      <c r="A27700" s="4"/>
    </row>
    <row r="27701" spans="1:1" hidden="1">
      <c r="A27701" s="4"/>
    </row>
    <row r="27702" spans="1:1" hidden="1">
      <c r="A27702" s="4"/>
    </row>
    <row r="27703" spans="1:1" hidden="1">
      <c r="A27703" s="4"/>
    </row>
    <row r="27704" spans="1:1" hidden="1">
      <c r="A27704" s="4"/>
    </row>
    <row r="27705" spans="1:1" hidden="1">
      <c r="A27705" s="4"/>
    </row>
    <row r="27706" spans="1:1" hidden="1">
      <c r="A27706" s="4"/>
    </row>
    <row r="27707" spans="1:1" hidden="1">
      <c r="A27707" s="4"/>
    </row>
    <row r="27708" spans="1:1" hidden="1">
      <c r="A27708" s="4"/>
    </row>
    <row r="27709" spans="1:1" hidden="1">
      <c r="A27709" s="4"/>
    </row>
    <row r="27710" spans="1:1" hidden="1">
      <c r="A27710" s="4"/>
    </row>
    <row r="27711" spans="1:1" hidden="1">
      <c r="A27711" s="4"/>
    </row>
    <row r="27712" spans="1:1" hidden="1">
      <c r="A27712" s="4"/>
    </row>
    <row r="27713" spans="1:1" hidden="1">
      <c r="A27713" s="4"/>
    </row>
    <row r="27714" spans="1:1" hidden="1">
      <c r="A27714" s="4"/>
    </row>
    <row r="27715" spans="1:1" hidden="1">
      <c r="A27715" s="4"/>
    </row>
    <row r="27716" spans="1:1" hidden="1">
      <c r="A27716" s="4"/>
    </row>
    <row r="27717" spans="1:1" hidden="1">
      <c r="A27717" s="4"/>
    </row>
    <row r="27718" spans="1:1" hidden="1">
      <c r="A27718" s="4"/>
    </row>
    <row r="27719" spans="1:1" hidden="1">
      <c r="A27719" s="4"/>
    </row>
    <row r="27720" spans="1:1" hidden="1">
      <c r="A27720" s="4"/>
    </row>
    <row r="27721" spans="1:1" hidden="1">
      <c r="A27721" s="4"/>
    </row>
    <row r="27722" spans="1:1" hidden="1">
      <c r="A27722" s="4"/>
    </row>
    <row r="27723" spans="1:1" hidden="1">
      <c r="A27723" s="4"/>
    </row>
    <row r="27724" spans="1:1" hidden="1">
      <c r="A27724" s="4"/>
    </row>
    <row r="27725" spans="1:1" hidden="1">
      <c r="A27725" s="4"/>
    </row>
    <row r="27726" spans="1:1" hidden="1">
      <c r="A27726" s="4"/>
    </row>
    <row r="27727" spans="1:1" hidden="1">
      <c r="A27727" s="4"/>
    </row>
    <row r="27728" spans="1:1" hidden="1">
      <c r="A27728" s="4"/>
    </row>
    <row r="27729" spans="1:1" hidden="1">
      <c r="A27729" s="4"/>
    </row>
    <row r="27730" spans="1:1" hidden="1">
      <c r="A27730" s="4"/>
    </row>
    <row r="27731" spans="1:1" hidden="1">
      <c r="A27731" s="4"/>
    </row>
    <row r="27732" spans="1:1" hidden="1">
      <c r="A27732" s="4"/>
    </row>
    <row r="27733" spans="1:1" hidden="1">
      <c r="A27733" s="4"/>
    </row>
    <row r="27734" spans="1:1" hidden="1">
      <c r="A27734" s="4"/>
    </row>
    <row r="27735" spans="1:1" hidden="1">
      <c r="A27735" s="4"/>
    </row>
    <row r="27736" spans="1:1" hidden="1">
      <c r="A27736" s="4"/>
    </row>
    <row r="27737" spans="1:1" hidden="1">
      <c r="A27737" s="4"/>
    </row>
    <row r="27738" spans="1:1" hidden="1">
      <c r="A27738" s="4"/>
    </row>
    <row r="27739" spans="1:1" hidden="1">
      <c r="A27739" s="4"/>
    </row>
    <row r="27740" spans="1:1" hidden="1">
      <c r="A27740" s="4"/>
    </row>
    <row r="27741" spans="1:1" hidden="1">
      <c r="A27741" s="4"/>
    </row>
    <row r="27742" spans="1:1" hidden="1">
      <c r="A27742" s="4"/>
    </row>
    <row r="27743" spans="1:1" hidden="1">
      <c r="A27743" s="4"/>
    </row>
    <row r="27744" spans="1:1" hidden="1">
      <c r="A27744" s="4"/>
    </row>
    <row r="27745" spans="1:1" hidden="1">
      <c r="A27745" s="4"/>
    </row>
    <row r="27746" spans="1:1" hidden="1">
      <c r="A27746" s="4"/>
    </row>
    <row r="27747" spans="1:1" hidden="1">
      <c r="A27747" s="4"/>
    </row>
    <row r="27748" spans="1:1" hidden="1">
      <c r="A27748" s="4"/>
    </row>
    <row r="27749" spans="1:1" hidden="1">
      <c r="A27749" s="4"/>
    </row>
    <row r="27750" spans="1:1" hidden="1">
      <c r="A27750" s="4"/>
    </row>
    <row r="27751" spans="1:1" hidden="1">
      <c r="A27751" s="4"/>
    </row>
    <row r="27752" spans="1:1" hidden="1">
      <c r="A27752" s="4"/>
    </row>
    <row r="27753" spans="1:1" hidden="1">
      <c r="A27753" s="4"/>
    </row>
    <row r="27754" spans="1:1" hidden="1">
      <c r="A27754" s="4"/>
    </row>
    <row r="27755" spans="1:1" hidden="1">
      <c r="A27755" s="4"/>
    </row>
    <row r="27756" spans="1:1" hidden="1">
      <c r="A27756" s="4"/>
    </row>
    <row r="27757" spans="1:1" hidden="1">
      <c r="A27757" s="4"/>
    </row>
    <row r="27758" spans="1:1" hidden="1">
      <c r="A27758" s="4"/>
    </row>
    <row r="27759" spans="1:1" hidden="1">
      <c r="A27759" s="4"/>
    </row>
    <row r="27760" spans="1:1" hidden="1">
      <c r="A27760" s="4"/>
    </row>
    <row r="27761" spans="1:1" hidden="1">
      <c r="A27761" s="4"/>
    </row>
    <row r="27762" spans="1:1" hidden="1">
      <c r="A27762" s="4"/>
    </row>
    <row r="27763" spans="1:1" hidden="1">
      <c r="A27763" s="4"/>
    </row>
    <row r="27764" spans="1:1" hidden="1">
      <c r="A27764" s="4"/>
    </row>
    <row r="27765" spans="1:1" hidden="1">
      <c r="A27765" s="4"/>
    </row>
    <row r="27766" spans="1:1" hidden="1">
      <c r="A27766" s="4"/>
    </row>
    <row r="27767" spans="1:1" hidden="1">
      <c r="A27767" s="4"/>
    </row>
    <row r="27768" spans="1:1" hidden="1">
      <c r="A27768" s="4"/>
    </row>
    <row r="27769" spans="1:1" hidden="1">
      <c r="A27769" s="4"/>
    </row>
    <row r="27770" spans="1:1" hidden="1">
      <c r="A27770" s="4"/>
    </row>
    <row r="27771" spans="1:1" hidden="1">
      <c r="A27771" s="4"/>
    </row>
    <row r="27772" spans="1:1" hidden="1">
      <c r="A27772" s="4"/>
    </row>
    <row r="27773" spans="1:1" hidden="1">
      <c r="A27773" s="4"/>
    </row>
    <row r="27774" spans="1:1" hidden="1">
      <c r="A27774" s="4"/>
    </row>
    <row r="27775" spans="1:1" hidden="1">
      <c r="A27775" s="4"/>
    </row>
    <row r="27776" spans="1:1" hidden="1">
      <c r="A27776" s="4"/>
    </row>
    <row r="27777" spans="1:1" hidden="1">
      <c r="A27777" s="4"/>
    </row>
    <row r="27778" spans="1:1" hidden="1">
      <c r="A27778" s="4"/>
    </row>
    <row r="27779" spans="1:1" hidden="1">
      <c r="A27779" s="4"/>
    </row>
    <row r="27780" spans="1:1" hidden="1">
      <c r="A27780" s="4"/>
    </row>
    <row r="27781" spans="1:1" hidden="1">
      <c r="A27781" s="4"/>
    </row>
    <row r="27782" spans="1:1" hidden="1">
      <c r="A27782" s="4"/>
    </row>
    <row r="27783" spans="1:1" hidden="1">
      <c r="A27783" s="4"/>
    </row>
    <row r="27784" spans="1:1" hidden="1">
      <c r="A27784" s="4"/>
    </row>
    <row r="27785" spans="1:1" hidden="1">
      <c r="A27785" s="4"/>
    </row>
    <row r="27786" spans="1:1" hidden="1">
      <c r="A27786" s="4"/>
    </row>
    <row r="27787" spans="1:1" hidden="1">
      <c r="A27787" s="4"/>
    </row>
    <row r="27788" spans="1:1" hidden="1">
      <c r="A27788" s="4"/>
    </row>
    <row r="27789" spans="1:1" hidden="1">
      <c r="A27789" s="4"/>
    </row>
    <row r="27790" spans="1:1" hidden="1">
      <c r="A27790" s="4"/>
    </row>
    <row r="27791" spans="1:1" hidden="1">
      <c r="A27791" s="4"/>
    </row>
    <row r="27792" spans="1:1" hidden="1">
      <c r="A27792" s="4"/>
    </row>
    <row r="27793" spans="1:1" hidden="1">
      <c r="A27793" s="4"/>
    </row>
    <row r="27794" spans="1:1" hidden="1">
      <c r="A27794" s="4"/>
    </row>
    <row r="27795" spans="1:1" hidden="1">
      <c r="A27795" s="4"/>
    </row>
    <row r="27796" spans="1:1" hidden="1">
      <c r="A27796" s="4"/>
    </row>
    <row r="27797" spans="1:1" hidden="1">
      <c r="A27797" s="4"/>
    </row>
    <row r="27798" spans="1:1" hidden="1">
      <c r="A27798" s="4"/>
    </row>
    <row r="27799" spans="1:1" hidden="1">
      <c r="A27799" s="4"/>
    </row>
    <row r="27800" spans="1:1" hidden="1">
      <c r="A27800" s="4"/>
    </row>
    <row r="27801" spans="1:1" hidden="1">
      <c r="A27801" s="4"/>
    </row>
    <row r="27802" spans="1:1" hidden="1">
      <c r="A27802" s="4"/>
    </row>
    <row r="27803" spans="1:1" hidden="1">
      <c r="A27803" s="4"/>
    </row>
    <row r="27804" spans="1:1" hidden="1">
      <c r="A27804" s="4"/>
    </row>
    <row r="27805" spans="1:1" hidden="1">
      <c r="A27805" s="4"/>
    </row>
    <row r="27806" spans="1:1" hidden="1">
      <c r="A27806" s="4"/>
    </row>
    <row r="27807" spans="1:1" hidden="1">
      <c r="A27807" s="4"/>
    </row>
    <row r="27808" spans="1:1" hidden="1">
      <c r="A27808" s="4"/>
    </row>
    <row r="27809" spans="1:1" hidden="1">
      <c r="A27809" s="4"/>
    </row>
    <row r="27810" spans="1:1" hidden="1">
      <c r="A27810" s="4"/>
    </row>
    <row r="27811" spans="1:1" hidden="1">
      <c r="A27811" s="4"/>
    </row>
    <row r="27812" spans="1:1" hidden="1">
      <c r="A27812" s="4"/>
    </row>
    <row r="27813" spans="1:1" hidden="1">
      <c r="A27813" s="4"/>
    </row>
    <row r="27814" spans="1:1" hidden="1">
      <c r="A27814" s="4"/>
    </row>
    <row r="27815" spans="1:1" hidden="1">
      <c r="A27815" s="4"/>
    </row>
    <row r="27816" spans="1:1" hidden="1">
      <c r="A27816" s="4"/>
    </row>
    <row r="27817" spans="1:1" hidden="1">
      <c r="A27817" s="4"/>
    </row>
    <row r="27818" spans="1:1" hidden="1">
      <c r="A27818" s="4"/>
    </row>
    <row r="27819" spans="1:1" hidden="1">
      <c r="A27819" s="4"/>
    </row>
    <row r="27820" spans="1:1" hidden="1">
      <c r="A27820" s="4"/>
    </row>
    <row r="27821" spans="1:1" hidden="1">
      <c r="A27821" s="4"/>
    </row>
    <row r="27822" spans="1:1" hidden="1">
      <c r="A27822" s="4"/>
    </row>
    <row r="27823" spans="1:1" hidden="1">
      <c r="A27823" s="4"/>
    </row>
    <row r="27824" spans="1:1" hidden="1">
      <c r="A27824" s="4"/>
    </row>
    <row r="27825" spans="1:1" hidden="1">
      <c r="A27825" s="4"/>
    </row>
    <row r="27826" spans="1:1" hidden="1">
      <c r="A27826" s="4"/>
    </row>
    <row r="27827" spans="1:1" hidden="1">
      <c r="A27827" s="4"/>
    </row>
    <row r="27828" spans="1:1" hidden="1">
      <c r="A27828" s="4"/>
    </row>
    <row r="27829" spans="1:1" hidden="1">
      <c r="A27829" s="4"/>
    </row>
    <row r="27830" spans="1:1" hidden="1">
      <c r="A27830" s="4"/>
    </row>
    <row r="27831" spans="1:1" hidden="1">
      <c r="A27831" s="4"/>
    </row>
    <row r="27832" spans="1:1" hidden="1">
      <c r="A27832" s="4"/>
    </row>
    <row r="27833" spans="1:1" hidden="1">
      <c r="A27833" s="4"/>
    </row>
    <row r="27834" spans="1:1" hidden="1">
      <c r="A27834" s="4"/>
    </row>
    <row r="27835" spans="1:1" hidden="1">
      <c r="A27835" s="4"/>
    </row>
    <row r="27836" spans="1:1" hidden="1">
      <c r="A27836" s="4"/>
    </row>
    <row r="27837" spans="1:1" hidden="1">
      <c r="A27837" s="4"/>
    </row>
    <row r="27838" spans="1:1" hidden="1">
      <c r="A27838" s="4"/>
    </row>
    <row r="27839" spans="1:1" hidden="1">
      <c r="A27839" s="4"/>
    </row>
    <row r="27840" spans="1:1" hidden="1">
      <c r="A27840" s="4"/>
    </row>
    <row r="27841" spans="1:1" hidden="1">
      <c r="A27841" s="4"/>
    </row>
    <row r="27842" spans="1:1" hidden="1">
      <c r="A27842" s="4"/>
    </row>
    <row r="27843" spans="1:1" hidden="1">
      <c r="A27843" s="4"/>
    </row>
    <row r="27844" spans="1:1" hidden="1">
      <c r="A27844" s="4"/>
    </row>
    <row r="27845" spans="1:1" hidden="1">
      <c r="A27845" s="4"/>
    </row>
    <row r="27846" spans="1:1" hidden="1">
      <c r="A27846" s="4"/>
    </row>
    <row r="27847" spans="1:1" hidden="1">
      <c r="A27847" s="4"/>
    </row>
    <row r="27848" spans="1:1" hidden="1">
      <c r="A27848" s="4"/>
    </row>
    <row r="27849" spans="1:1" hidden="1">
      <c r="A27849" s="4"/>
    </row>
    <row r="27850" spans="1:1" hidden="1">
      <c r="A27850" s="4"/>
    </row>
    <row r="27851" spans="1:1" hidden="1">
      <c r="A27851" s="4"/>
    </row>
    <row r="27852" spans="1:1" hidden="1">
      <c r="A27852" s="4"/>
    </row>
    <row r="27853" spans="1:1" hidden="1">
      <c r="A27853" s="4"/>
    </row>
    <row r="27854" spans="1:1" hidden="1">
      <c r="A27854" s="4"/>
    </row>
    <row r="27855" spans="1:1" hidden="1">
      <c r="A27855" s="4"/>
    </row>
    <row r="27856" spans="1:1" hidden="1">
      <c r="A27856" s="4"/>
    </row>
    <row r="27857" spans="1:1" hidden="1">
      <c r="A27857" s="4"/>
    </row>
    <row r="27858" spans="1:1" hidden="1">
      <c r="A27858" s="4"/>
    </row>
    <row r="27859" spans="1:1" hidden="1">
      <c r="A27859" s="4"/>
    </row>
    <row r="27860" spans="1:1" hidden="1">
      <c r="A27860" s="4"/>
    </row>
    <row r="27861" spans="1:1" hidden="1">
      <c r="A27861" s="4"/>
    </row>
    <row r="27862" spans="1:1" hidden="1">
      <c r="A27862" s="4"/>
    </row>
    <row r="27863" spans="1:1" hidden="1">
      <c r="A27863" s="4"/>
    </row>
    <row r="27864" spans="1:1" hidden="1">
      <c r="A27864" s="4"/>
    </row>
    <row r="27865" spans="1:1" hidden="1">
      <c r="A27865" s="4"/>
    </row>
    <row r="27866" spans="1:1" hidden="1">
      <c r="A27866" s="4"/>
    </row>
    <row r="27867" spans="1:1" hidden="1">
      <c r="A27867" s="4"/>
    </row>
    <row r="27868" spans="1:1" hidden="1">
      <c r="A27868" s="4"/>
    </row>
    <row r="27869" spans="1:1" hidden="1">
      <c r="A27869" s="4"/>
    </row>
    <row r="27870" spans="1:1" hidden="1">
      <c r="A27870" s="4"/>
    </row>
    <row r="27871" spans="1:1" hidden="1">
      <c r="A27871" s="4"/>
    </row>
    <row r="27872" spans="1:1" hidden="1">
      <c r="A27872" s="4"/>
    </row>
    <row r="27873" spans="1:1" hidden="1">
      <c r="A27873" s="4"/>
    </row>
    <row r="27874" spans="1:1" hidden="1">
      <c r="A27874" s="4"/>
    </row>
    <row r="27875" spans="1:1" hidden="1">
      <c r="A27875" s="4"/>
    </row>
    <row r="27876" spans="1:1" hidden="1">
      <c r="A27876" s="4"/>
    </row>
    <row r="27877" spans="1:1" hidden="1">
      <c r="A27877" s="4"/>
    </row>
    <row r="27878" spans="1:1" hidden="1">
      <c r="A27878" s="4"/>
    </row>
    <row r="27879" spans="1:1" hidden="1">
      <c r="A27879" s="4"/>
    </row>
    <row r="27880" spans="1:1" hidden="1">
      <c r="A27880" s="4"/>
    </row>
    <row r="27881" spans="1:1" hidden="1">
      <c r="A27881" s="4"/>
    </row>
    <row r="27882" spans="1:1" hidden="1">
      <c r="A27882" s="4"/>
    </row>
    <row r="27883" spans="1:1" hidden="1">
      <c r="A27883" s="4"/>
    </row>
    <row r="27884" spans="1:1" hidden="1">
      <c r="A27884" s="4"/>
    </row>
    <row r="27885" spans="1:1" hidden="1">
      <c r="A27885" s="4"/>
    </row>
    <row r="27886" spans="1:1" hidden="1">
      <c r="A27886" s="4"/>
    </row>
    <row r="27887" spans="1:1" hidden="1">
      <c r="A27887" s="4"/>
    </row>
    <row r="27888" spans="1:1" hidden="1">
      <c r="A27888" s="4"/>
    </row>
    <row r="27889" spans="1:1" hidden="1">
      <c r="A27889" s="4"/>
    </row>
    <row r="27890" spans="1:1" hidden="1">
      <c r="A27890" s="4"/>
    </row>
    <row r="27891" spans="1:1" hidden="1">
      <c r="A27891" s="4"/>
    </row>
    <row r="27892" spans="1:1" hidden="1">
      <c r="A27892" s="4"/>
    </row>
    <row r="27893" spans="1:1" hidden="1">
      <c r="A27893" s="4"/>
    </row>
    <row r="27894" spans="1:1" hidden="1">
      <c r="A27894" s="4"/>
    </row>
    <row r="27895" spans="1:1" hidden="1">
      <c r="A27895" s="4"/>
    </row>
    <row r="27896" spans="1:1" hidden="1">
      <c r="A27896" s="4"/>
    </row>
    <row r="27897" spans="1:1" hidden="1">
      <c r="A27897" s="4"/>
    </row>
    <row r="27898" spans="1:1" hidden="1">
      <c r="A27898" s="4"/>
    </row>
    <row r="27899" spans="1:1" hidden="1">
      <c r="A27899" s="4"/>
    </row>
    <row r="27900" spans="1:1" hidden="1">
      <c r="A27900" s="4"/>
    </row>
    <row r="27901" spans="1:1" hidden="1">
      <c r="A27901" s="4"/>
    </row>
    <row r="27902" spans="1:1" hidden="1">
      <c r="A27902" s="4"/>
    </row>
    <row r="27903" spans="1:1" hidden="1">
      <c r="A27903" s="4"/>
    </row>
    <row r="27904" spans="1:1" hidden="1">
      <c r="A27904" s="4"/>
    </row>
    <row r="27905" spans="1:1" hidden="1">
      <c r="A27905" s="4"/>
    </row>
    <row r="27906" spans="1:1" hidden="1">
      <c r="A27906" s="4"/>
    </row>
    <row r="27907" spans="1:1" hidden="1">
      <c r="A27907" s="4"/>
    </row>
    <row r="27908" spans="1:1" hidden="1">
      <c r="A27908" s="4"/>
    </row>
    <row r="27909" spans="1:1" hidden="1">
      <c r="A27909" s="4"/>
    </row>
    <row r="27910" spans="1:1" hidden="1">
      <c r="A27910" s="4"/>
    </row>
    <row r="27911" spans="1:1" hidden="1">
      <c r="A27911" s="4"/>
    </row>
    <row r="27912" spans="1:1" hidden="1">
      <c r="A27912" s="4"/>
    </row>
    <row r="27913" spans="1:1" hidden="1">
      <c r="A27913" s="4"/>
    </row>
    <row r="27914" spans="1:1" hidden="1">
      <c r="A27914" s="4"/>
    </row>
    <row r="27915" spans="1:1" hidden="1">
      <c r="A27915" s="4"/>
    </row>
    <row r="27916" spans="1:1" hidden="1">
      <c r="A27916" s="4"/>
    </row>
    <row r="27917" spans="1:1" hidden="1">
      <c r="A27917" s="4"/>
    </row>
    <row r="27918" spans="1:1" hidden="1">
      <c r="A27918" s="4"/>
    </row>
    <row r="27919" spans="1:1" hidden="1">
      <c r="A27919" s="4"/>
    </row>
    <row r="27920" spans="1:1" hidden="1">
      <c r="A27920" s="4"/>
    </row>
    <row r="27921" spans="1:1" hidden="1">
      <c r="A27921" s="4"/>
    </row>
    <row r="27922" spans="1:1" hidden="1">
      <c r="A27922" s="4"/>
    </row>
    <row r="27923" spans="1:1" hidden="1">
      <c r="A27923" s="4"/>
    </row>
    <row r="27924" spans="1:1" hidden="1">
      <c r="A27924" s="4"/>
    </row>
    <row r="27925" spans="1:1" hidden="1">
      <c r="A27925" s="4"/>
    </row>
    <row r="27926" spans="1:1" hidden="1">
      <c r="A27926" s="4"/>
    </row>
    <row r="27927" spans="1:1" hidden="1">
      <c r="A27927" s="4"/>
    </row>
    <row r="27928" spans="1:1" hidden="1">
      <c r="A27928" s="4"/>
    </row>
    <row r="27929" spans="1:1" hidden="1">
      <c r="A27929" s="4"/>
    </row>
    <row r="27930" spans="1:1" hidden="1">
      <c r="A27930" s="4"/>
    </row>
    <row r="27931" spans="1:1" hidden="1">
      <c r="A27931" s="4"/>
    </row>
    <row r="27932" spans="1:1" hidden="1">
      <c r="A27932" s="4"/>
    </row>
    <row r="27933" spans="1:1" hidden="1">
      <c r="A27933" s="4"/>
    </row>
    <row r="27934" spans="1:1" hidden="1">
      <c r="A27934" s="4"/>
    </row>
    <row r="27935" spans="1:1" hidden="1">
      <c r="A27935" s="4"/>
    </row>
    <row r="27936" spans="1:1" hidden="1">
      <c r="A27936" s="4"/>
    </row>
    <row r="27937" spans="1:1" hidden="1">
      <c r="A27937" s="4"/>
    </row>
    <row r="27938" spans="1:1" hidden="1">
      <c r="A27938" s="4"/>
    </row>
    <row r="27939" spans="1:1" hidden="1">
      <c r="A27939" s="4"/>
    </row>
    <row r="27940" spans="1:1" hidden="1">
      <c r="A27940" s="4"/>
    </row>
    <row r="27941" spans="1:1" hidden="1">
      <c r="A27941" s="4"/>
    </row>
    <row r="27942" spans="1:1" hidden="1">
      <c r="A27942" s="4"/>
    </row>
    <row r="27943" spans="1:1" hidden="1">
      <c r="A27943" s="4"/>
    </row>
    <row r="27944" spans="1:1" hidden="1">
      <c r="A27944" s="4"/>
    </row>
    <row r="27945" spans="1:1" hidden="1">
      <c r="A27945" s="4"/>
    </row>
    <row r="27946" spans="1:1" hidden="1">
      <c r="A27946" s="4"/>
    </row>
    <row r="27947" spans="1:1" hidden="1">
      <c r="A27947" s="4"/>
    </row>
    <row r="27948" spans="1:1" hidden="1">
      <c r="A27948" s="4"/>
    </row>
    <row r="27949" spans="1:1" hidden="1">
      <c r="A27949" s="4"/>
    </row>
    <row r="27950" spans="1:1" hidden="1">
      <c r="A27950" s="4"/>
    </row>
    <row r="27951" spans="1:1" hidden="1">
      <c r="A27951" s="4"/>
    </row>
    <row r="27952" spans="1:1" hidden="1">
      <c r="A27952" s="4"/>
    </row>
    <row r="27953" spans="1:1" hidden="1">
      <c r="A27953" s="4"/>
    </row>
    <row r="27954" spans="1:1" hidden="1">
      <c r="A27954" s="4"/>
    </row>
    <row r="27955" spans="1:1" hidden="1">
      <c r="A27955" s="4"/>
    </row>
    <row r="27956" spans="1:1" hidden="1">
      <c r="A27956" s="4"/>
    </row>
    <row r="27957" spans="1:1" hidden="1">
      <c r="A27957" s="4"/>
    </row>
    <row r="27958" spans="1:1" hidden="1">
      <c r="A27958" s="4"/>
    </row>
    <row r="27959" spans="1:1" hidden="1">
      <c r="A27959" s="4"/>
    </row>
    <row r="27960" spans="1:1" hidden="1">
      <c r="A27960" s="4"/>
    </row>
    <row r="27961" spans="1:1" hidden="1">
      <c r="A27961" s="4"/>
    </row>
    <row r="27962" spans="1:1" hidden="1">
      <c r="A27962" s="4"/>
    </row>
    <row r="27963" spans="1:1" hidden="1">
      <c r="A27963" s="4"/>
    </row>
    <row r="27964" spans="1:1" hidden="1">
      <c r="A27964" s="4"/>
    </row>
    <row r="27965" spans="1:1" hidden="1">
      <c r="A27965" s="4"/>
    </row>
    <row r="27966" spans="1:1" hidden="1">
      <c r="A27966" s="4"/>
    </row>
    <row r="27967" spans="1:1" hidden="1">
      <c r="A27967" s="4"/>
    </row>
    <row r="27968" spans="1:1" hidden="1">
      <c r="A27968" s="4"/>
    </row>
    <row r="27969" spans="1:1" hidden="1">
      <c r="A27969" s="4"/>
    </row>
    <row r="27970" spans="1:1" hidden="1">
      <c r="A27970" s="4"/>
    </row>
    <row r="27971" spans="1:1" hidden="1">
      <c r="A27971" s="4"/>
    </row>
    <row r="27972" spans="1:1" hidden="1">
      <c r="A27972" s="4"/>
    </row>
    <row r="27973" spans="1:1" hidden="1">
      <c r="A27973" s="4"/>
    </row>
    <row r="27974" spans="1:1" hidden="1">
      <c r="A27974" s="4"/>
    </row>
    <row r="27975" spans="1:1" hidden="1">
      <c r="A27975" s="4"/>
    </row>
    <row r="27976" spans="1:1" hidden="1">
      <c r="A27976" s="4"/>
    </row>
    <row r="27977" spans="1:1" hidden="1">
      <c r="A27977" s="4"/>
    </row>
    <row r="27978" spans="1:1" hidden="1">
      <c r="A27978" s="4"/>
    </row>
    <row r="27979" spans="1:1" hidden="1">
      <c r="A27979" s="4"/>
    </row>
    <row r="27980" spans="1:1" hidden="1">
      <c r="A27980" s="4"/>
    </row>
    <row r="27981" spans="1:1" hidden="1">
      <c r="A27981" s="4"/>
    </row>
    <row r="27982" spans="1:1" hidden="1">
      <c r="A27982" s="4"/>
    </row>
    <row r="27983" spans="1:1" hidden="1">
      <c r="A27983" s="4"/>
    </row>
    <row r="27984" spans="1:1" hidden="1">
      <c r="A27984" s="4"/>
    </row>
    <row r="27985" spans="1:1" hidden="1">
      <c r="A27985" s="4"/>
    </row>
    <row r="27986" spans="1:1" hidden="1">
      <c r="A27986" s="4"/>
    </row>
    <row r="27987" spans="1:1" hidden="1">
      <c r="A27987" s="4"/>
    </row>
    <row r="27988" spans="1:1" hidden="1">
      <c r="A27988" s="4"/>
    </row>
    <row r="27989" spans="1:1" hidden="1">
      <c r="A27989" s="4"/>
    </row>
    <row r="27990" spans="1:1" hidden="1">
      <c r="A27990" s="4"/>
    </row>
    <row r="27991" spans="1:1" hidden="1">
      <c r="A27991" s="4"/>
    </row>
    <row r="27992" spans="1:1" hidden="1">
      <c r="A27992" s="4"/>
    </row>
    <row r="27993" spans="1:1" hidden="1">
      <c r="A27993" s="4"/>
    </row>
    <row r="27994" spans="1:1" hidden="1">
      <c r="A27994" s="4"/>
    </row>
    <row r="27995" spans="1:1" hidden="1">
      <c r="A27995" s="4"/>
    </row>
    <row r="27996" spans="1:1" hidden="1">
      <c r="A27996" s="4"/>
    </row>
    <row r="27997" spans="1:1" hidden="1">
      <c r="A27997" s="4"/>
    </row>
    <row r="27998" spans="1:1" hidden="1">
      <c r="A27998" s="4"/>
    </row>
    <row r="27999" spans="1:1" hidden="1">
      <c r="A27999" s="4"/>
    </row>
    <row r="28000" spans="1:1" hidden="1">
      <c r="A28000" s="4"/>
    </row>
    <row r="28001" spans="1:1" hidden="1">
      <c r="A28001" s="4"/>
    </row>
    <row r="28002" spans="1:1" hidden="1">
      <c r="A28002" s="4"/>
    </row>
    <row r="28003" spans="1:1" hidden="1">
      <c r="A28003" s="4"/>
    </row>
    <row r="28004" spans="1:1" hidden="1">
      <c r="A28004" s="4"/>
    </row>
    <row r="28005" spans="1:1" hidden="1">
      <c r="A28005" s="4"/>
    </row>
    <row r="28006" spans="1:1" hidden="1">
      <c r="A28006" s="4"/>
    </row>
    <row r="28007" spans="1:1" hidden="1">
      <c r="A28007" s="4"/>
    </row>
    <row r="28008" spans="1:1" hidden="1">
      <c r="A28008" s="4"/>
    </row>
    <row r="28009" spans="1:1" hidden="1">
      <c r="A28009" s="4"/>
    </row>
    <row r="28010" spans="1:1" hidden="1">
      <c r="A28010" s="4"/>
    </row>
    <row r="28011" spans="1:1" hidden="1">
      <c r="A28011" s="4"/>
    </row>
    <row r="28012" spans="1:1" hidden="1">
      <c r="A28012" s="4"/>
    </row>
    <row r="28013" spans="1:1" hidden="1">
      <c r="A28013" s="4"/>
    </row>
    <row r="28014" spans="1:1" hidden="1">
      <c r="A28014" s="4"/>
    </row>
    <row r="28015" spans="1:1" hidden="1">
      <c r="A28015" s="4"/>
    </row>
    <row r="28016" spans="1:1" hidden="1">
      <c r="A28016" s="4"/>
    </row>
    <row r="28017" spans="1:1" hidden="1">
      <c r="A28017" s="4"/>
    </row>
    <row r="28018" spans="1:1" hidden="1">
      <c r="A28018" s="4"/>
    </row>
    <row r="28019" spans="1:1" hidden="1">
      <c r="A28019" s="4"/>
    </row>
    <row r="28020" spans="1:1" hidden="1">
      <c r="A28020" s="4"/>
    </row>
    <row r="28021" spans="1:1" hidden="1">
      <c r="A28021" s="4"/>
    </row>
    <row r="28022" spans="1:1" hidden="1">
      <c r="A28022" s="4"/>
    </row>
    <row r="28023" spans="1:1" hidden="1">
      <c r="A28023" s="4"/>
    </row>
    <row r="28024" spans="1:1" hidden="1">
      <c r="A28024" s="4"/>
    </row>
    <row r="28025" spans="1:1" hidden="1">
      <c r="A28025" s="4"/>
    </row>
    <row r="28026" spans="1:1" hidden="1">
      <c r="A28026" s="4"/>
    </row>
    <row r="28027" spans="1:1" hidden="1">
      <c r="A28027" s="4"/>
    </row>
    <row r="28028" spans="1:1" hidden="1">
      <c r="A28028" s="4"/>
    </row>
    <row r="28029" spans="1:1" hidden="1">
      <c r="A28029" s="4"/>
    </row>
    <row r="28030" spans="1:1" hidden="1">
      <c r="A28030" s="4"/>
    </row>
    <row r="28031" spans="1:1" hidden="1">
      <c r="A28031" s="4"/>
    </row>
    <row r="28032" spans="1:1" hidden="1">
      <c r="A28032" s="4"/>
    </row>
    <row r="28033" spans="1:1" hidden="1">
      <c r="A28033" s="4"/>
    </row>
    <row r="28034" spans="1:1" hidden="1">
      <c r="A28034" s="4"/>
    </row>
    <row r="28035" spans="1:1" hidden="1">
      <c r="A28035" s="4"/>
    </row>
    <row r="28036" spans="1:1" hidden="1">
      <c r="A28036" s="4"/>
    </row>
    <row r="28037" spans="1:1" hidden="1">
      <c r="A28037" s="4"/>
    </row>
    <row r="28038" spans="1:1" hidden="1">
      <c r="A28038" s="4"/>
    </row>
    <row r="28039" spans="1:1" hidden="1">
      <c r="A28039" s="4"/>
    </row>
    <row r="28040" spans="1:1" hidden="1">
      <c r="A28040" s="4"/>
    </row>
    <row r="28041" spans="1:1" hidden="1">
      <c r="A28041" s="4"/>
    </row>
    <row r="28042" spans="1:1" hidden="1">
      <c r="A28042" s="4"/>
    </row>
    <row r="28043" spans="1:1" hidden="1">
      <c r="A28043" s="4"/>
    </row>
    <row r="28044" spans="1:1" hidden="1">
      <c r="A28044" s="4"/>
    </row>
    <row r="28045" spans="1:1" hidden="1">
      <c r="A28045" s="4"/>
    </row>
    <row r="28046" spans="1:1" hidden="1">
      <c r="A28046" s="4"/>
    </row>
    <row r="28047" spans="1:1" hidden="1">
      <c r="A28047" s="4"/>
    </row>
    <row r="28048" spans="1:1" hidden="1">
      <c r="A28048" s="4"/>
    </row>
    <row r="28049" spans="1:1" hidden="1">
      <c r="A28049" s="4"/>
    </row>
    <row r="28050" spans="1:1" hidden="1">
      <c r="A28050" s="4"/>
    </row>
    <row r="28051" spans="1:1" hidden="1">
      <c r="A28051" s="4"/>
    </row>
    <row r="28052" spans="1:1" hidden="1">
      <c r="A28052" s="4"/>
    </row>
    <row r="28053" spans="1:1" hidden="1">
      <c r="A28053" s="4"/>
    </row>
    <row r="28054" spans="1:1" hidden="1">
      <c r="A28054" s="4"/>
    </row>
    <row r="28055" spans="1:1" hidden="1">
      <c r="A28055" s="4"/>
    </row>
    <row r="28056" spans="1:1" hidden="1">
      <c r="A28056" s="4"/>
    </row>
    <row r="28057" spans="1:1" hidden="1">
      <c r="A28057" s="4"/>
    </row>
    <row r="28058" spans="1:1" hidden="1">
      <c r="A28058" s="4"/>
    </row>
    <row r="28059" spans="1:1" hidden="1">
      <c r="A28059" s="4"/>
    </row>
    <row r="28060" spans="1:1" hidden="1">
      <c r="A28060" s="4"/>
    </row>
    <row r="28061" spans="1:1" hidden="1">
      <c r="A28061" s="4"/>
    </row>
    <row r="28062" spans="1:1" hidden="1">
      <c r="A28062" s="4"/>
    </row>
    <row r="28063" spans="1:1" hidden="1">
      <c r="A28063" s="4"/>
    </row>
    <row r="28064" spans="1:1" hidden="1">
      <c r="A28064" s="4"/>
    </row>
    <row r="28065" spans="1:1" hidden="1">
      <c r="A28065" s="4"/>
    </row>
    <row r="28066" spans="1:1" hidden="1">
      <c r="A28066" s="4"/>
    </row>
    <row r="28067" spans="1:1" hidden="1">
      <c r="A28067" s="4"/>
    </row>
    <row r="28068" spans="1:1" hidden="1">
      <c r="A28068" s="4"/>
    </row>
    <row r="28069" spans="1:1" hidden="1">
      <c r="A28069" s="4"/>
    </row>
    <row r="28070" spans="1:1" hidden="1">
      <c r="A28070" s="4"/>
    </row>
    <row r="28071" spans="1:1" hidden="1">
      <c r="A28071" s="4"/>
    </row>
    <row r="28072" spans="1:1" hidden="1">
      <c r="A28072" s="4"/>
    </row>
    <row r="28073" spans="1:1" hidden="1">
      <c r="A28073" s="4"/>
    </row>
    <row r="28074" spans="1:1" hidden="1">
      <c r="A28074" s="4"/>
    </row>
    <row r="28075" spans="1:1" hidden="1">
      <c r="A28075" s="4"/>
    </row>
    <row r="28076" spans="1:1" hidden="1">
      <c r="A28076" s="4"/>
    </row>
    <row r="28077" spans="1:1" hidden="1">
      <c r="A28077" s="4"/>
    </row>
    <row r="28078" spans="1:1" hidden="1">
      <c r="A28078" s="4"/>
    </row>
    <row r="28079" spans="1:1" hidden="1">
      <c r="A28079" s="4"/>
    </row>
    <row r="28080" spans="1:1" hidden="1">
      <c r="A28080" s="4"/>
    </row>
    <row r="28081" spans="1:1" hidden="1">
      <c r="A28081" s="4"/>
    </row>
    <row r="28082" spans="1:1" hidden="1">
      <c r="A28082" s="4"/>
    </row>
    <row r="28083" spans="1:1" hidden="1">
      <c r="A28083" s="4"/>
    </row>
    <row r="28084" spans="1:1" hidden="1">
      <c r="A28084" s="4"/>
    </row>
    <row r="28085" spans="1:1" hidden="1">
      <c r="A28085" s="4"/>
    </row>
    <row r="28086" spans="1:1" hidden="1">
      <c r="A28086" s="4"/>
    </row>
    <row r="28087" spans="1:1" hidden="1">
      <c r="A28087" s="4"/>
    </row>
    <row r="28088" spans="1:1" hidden="1">
      <c r="A28088" s="4"/>
    </row>
    <row r="28089" spans="1:1" hidden="1">
      <c r="A28089" s="4"/>
    </row>
    <row r="28090" spans="1:1" hidden="1">
      <c r="A28090" s="4"/>
    </row>
    <row r="28091" spans="1:1" hidden="1">
      <c r="A28091" s="4"/>
    </row>
    <row r="28092" spans="1:1" hidden="1">
      <c r="A28092" s="4"/>
    </row>
    <row r="28093" spans="1:1" hidden="1">
      <c r="A28093" s="4"/>
    </row>
    <row r="28094" spans="1:1" hidden="1">
      <c r="A28094" s="4"/>
    </row>
    <row r="28095" spans="1:1" hidden="1">
      <c r="A28095" s="4"/>
    </row>
    <row r="28096" spans="1:1" hidden="1">
      <c r="A28096" s="4"/>
    </row>
    <row r="28097" spans="1:1" hidden="1">
      <c r="A28097" s="4"/>
    </row>
    <row r="28098" spans="1:1" hidden="1">
      <c r="A28098" s="4"/>
    </row>
    <row r="28099" spans="1:1" hidden="1">
      <c r="A28099" s="4"/>
    </row>
    <row r="28100" spans="1:1" hidden="1">
      <c r="A28100" s="4"/>
    </row>
    <row r="28101" spans="1:1" hidden="1">
      <c r="A28101" s="4"/>
    </row>
    <row r="28102" spans="1:1" hidden="1">
      <c r="A28102" s="4"/>
    </row>
    <row r="28103" spans="1:1" hidden="1">
      <c r="A28103" s="4"/>
    </row>
    <row r="28104" spans="1:1" hidden="1">
      <c r="A28104" s="4"/>
    </row>
    <row r="28105" spans="1:1" hidden="1">
      <c r="A28105" s="4"/>
    </row>
    <row r="28106" spans="1:1" hidden="1">
      <c r="A28106" s="4"/>
    </row>
    <row r="28107" spans="1:1" hidden="1">
      <c r="A28107" s="4"/>
    </row>
    <row r="28108" spans="1:1" hidden="1">
      <c r="A28108" s="4"/>
    </row>
    <row r="28109" spans="1:1" hidden="1">
      <c r="A28109" s="4"/>
    </row>
    <row r="28110" spans="1:1" hidden="1">
      <c r="A28110" s="4"/>
    </row>
    <row r="28111" spans="1:1" hidden="1">
      <c r="A28111" s="4"/>
    </row>
    <row r="28112" spans="1:1" hidden="1">
      <c r="A28112" s="4"/>
    </row>
    <row r="28113" spans="1:1" hidden="1">
      <c r="A28113" s="4"/>
    </row>
    <row r="28114" spans="1:1" hidden="1">
      <c r="A28114" s="4"/>
    </row>
    <row r="28115" spans="1:1" hidden="1">
      <c r="A28115" s="4"/>
    </row>
    <row r="28116" spans="1:1" hidden="1">
      <c r="A28116" s="4"/>
    </row>
    <row r="28117" spans="1:1" hidden="1">
      <c r="A28117" s="4"/>
    </row>
    <row r="28118" spans="1:1" hidden="1">
      <c r="A28118" s="4"/>
    </row>
    <row r="28119" spans="1:1" hidden="1">
      <c r="A28119" s="4"/>
    </row>
    <row r="28120" spans="1:1" hidden="1">
      <c r="A28120" s="4"/>
    </row>
    <row r="28121" spans="1:1" hidden="1">
      <c r="A28121" s="4"/>
    </row>
    <row r="28122" spans="1:1" hidden="1">
      <c r="A28122" s="4"/>
    </row>
    <row r="28123" spans="1:1" hidden="1">
      <c r="A28123" s="4"/>
    </row>
    <row r="28124" spans="1:1" hidden="1">
      <c r="A28124" s="4"/>
    </row>
    <row r="28125" spans="1:1" hidden="1">
      <c r="A28125" s="4"/>
    </row>
    <row r="28126" spans="1:1" hidden="1">
      <c r="A28126" s="4"/>
    </row>
    <row r="28127" spans="1:1" hidden="1">
      <c r="A28127" s="4"/>
    </row>
    <row r="28128" spans="1:1" hidden="1">
      <c r="A28128" s="4"/>
    </row>
    <row r="28129" spans="1:1" hidden="1">
      <c r="A28129" s="4"/>
    </row>
    <row r="28130" spans="1:1" hidden="1">
      <c r="A28130" s="4"/>
    </row>
    <row r="28131" spans="1:1" hidden="1">
      <c r="A28131" s="4"/>
    </row>
    <row r="28132" spans="1:1" hidden="1">
      <c r="A28132" s="4"/>
    </row>
    <row r="28133" spans="1:1" hidden="1">
      <c r="A28133" s="4"/>
    </row>
    <row r="28134" spans="1:1" hidden="1">
      <c r="A28134" s="4"/>
    </row>
    <row r="28135" spans="1:1" hidden="1">
      <c r="A28135" s="4"/>
    </row>
    <row r="28136" spans="1:1" hidden="1">
      <c r="A28136" s="4"/>
    </row>
    <row r="28137" spans="1:1" hidden="1">
      <c r="A28137" s="4"/>
    </row>
    <row r="28138" spans="1:1" hidden="1">
      <c r="A28138" s="4"/>
    </row>
    <row r="28139" spans="1:1" hidden="1">
      <c r="A28139" s="4"/>
    </row>
    <row r="28140" spans="1:1" hidden="1">
      <c r="A28140" s="4"/>
    </row>
    <row r="28141" spans="1:1" hidden="1">
      <c r="A28141" s="4"/>
    </row>
    <row r="28142" spans="1:1" hidden="1">
      <c r="A28142" s="4"/>
    </row>
    <row r="28143" spans="1:1" hidden="1">
      <c r="A28143" s="4"/>
    </row>
    <row r="28144" spans="1:1" hidden="1">
      <c r="A28144" s="4"/>
    </row>
    <row r="28145" spans="1:1" hidden="1">
      <c r="A28145" s="4"/>
    </row>
    <row r="28146" spans="1:1" hidden="1">
      <c r="A28146" s="4"/>
    </row>
    <row r="28147" spans="1:1" hidden="1">
      <c r="A28147" s="4"/>
    </row>
    <row r="28148" spans="1:1" hidden="1">
      <c r="A28148" s="4"/>
    </row>
    <row r="28149" spans="1:1" hidden="1">
      <c r="A28149" s="4"/>
    </row>
    <row r="28150" spans="1:1" hidden="1">
      <c r="A28150" s="4"/>
    </row>
    <row r="28151" spans="1:1" hidden="1">
      <c r="A28151" s="4"/>
    </row>
    <row r="28152" spans="1:1" hidden="1">
      <c r="A28152" s="4"/>
    </row>
    <row r="28153" spans="1:1" hidden="1">
      <c r="A28153" s="4"/>
    </row>
    <row r="28154" spans="1:1" hidden="1">
      <c r="A28154" s="4"/>
    </row>
    <row r="28155" spans="1:1" hidden="1">
      <c r="A28155" s="4"/>
    </row>
    <row r="28156" spans="1:1" hidden="1">
      <c r="A28156" s="4"/>
    </row>
    <row r="28157" spans="1:1" hidden="1">
      <c r="A28157" s="4"/>
    </row>
    <row r="28158" spans="1:1" hidden="1">
      <c r="A28158" s="4"/>
    </row>
    <row r="28159" spans="1:1" hidden="1">
      <c r="A28159" s="4"/>
    </row>
    <row r="28160" spans="1:1" hidden="1">
      <c r="A28160" s="4"/>
    </row>
    <row r="28161" spans="1:1" hidden="1">
      <c r="A28161" s="4"/>
    </row>
    <row r="28162" spans="1:1" hidden="1">
      <c r="A28162" s="4"/>
    </row>
    <row r="28163" spans="1:1" hidden="1">
      <c r="A28163" s="4"/>
    </row>
    <row r="28164" spans="1:1" hidden="1">
      <c r="A28164" s="4"/>
    </row>
    <row r="28165" spans="1:1" hidden="1">
      <c r="A28165" s="4"/>
    </row>
    <row r="28166" spans="1:1" hidden="1">
      <c r="A28166" s="4"/>
    </row>
    <row r="28167" spans="1:1" hidden="1">
      <c r="A28167" s="4"/>
    </row>
    <row r="28168" spans="1:1" hidden="1">
      <c r="A28168" s="4"/>
    </row>
    <row r="28169" spans="1:1" hidden="1">
      <c r="A28169" s="4"/>
    </row>
    <row r="28170" spans="1:1" hidden="1">
      <c r="A28170" s="4"/>
    </row>
    <row r="28171" spans="1:1" hidden="1">
      <c r="A28171" s="4"/>
    </row>
    <row r="28172" spans="1:1" hidden="1">
      <c r="A28172" s="4"/>
    </row>
    <row r="28173" spans="1:1" hidden="1">
      <c r="A28173" s="4"/>
    </row>
    <row r="28174" spans="1:1" hidden="1">
      <c r="A28174" s="4"/>
    </row>
    <row r="28175" spans="1:1" hidden="1">
      <c r="A28175" s="4"/>
    </row>
    <row r="28176" spans="1:1" hidden="1">
      <c r="A28176" s="4"/>
    </row>
    <row r="28177" spans="1:1" hidden="1">
      <c r="A28177" s="4"/>
    </row>
    <row r="28178" spans="1:1" hidden="1">
      <c r="A28178" s="4"/>
    </row>
    <row r="28179" spans="1:1" hidden="1">
      <c r="A28179" s="4"/>
    </row>
    <row r="28180" spans="1:1" hidden="1">
      <c r="A28180" s="4"/>
    </row>
    <row r="28181" spans="1:1" hidden="1">
      <c r="A28181" s="4"/>
    </row>
    <row r="28182" spans="1:1" hidden="1">
      <c r="A28182" s="4"/>
    </row>
    <row r="28183" spans="1:1" hidden="1">
      <c r="A28183" s="4"/>
    </row>
    <row r="28184" spans="1:1" hidden="1">
      <c r="A28184" s="4"/>
    </row>
    <row r="28185" spans="1:1" hidden="1">
      <c r="A28185" s="4"/>
    </row>
    <row r="28186" spans="1:1" hidden="1">
      <c r="A28186" s="4"/>
    </row>
    <row r="28187" spans="1:1" hidden="1">
      <c r="A28187" s="4"/>
    </row>
    <row r="28188" spans="1:1" hidden="1">
      <c r="A28188" s="4"/>
    </row>
    <row r="28189" spans="1:1" hidden="1">
      <c r="A28189" s="4"/>
    </row>
    <row r="28190" spans="1:1" hidden="1">
      <c r="A28190" s="4"/>
    </row>
    <row r="28191" spans="1:1" hidden="1">
      <c r="A28191" s="4"/>
    </row>
    <row r="28192" spans="1:1" hidden="1">
      <c r="A28192" s="4"/>
    </row>
    <row r="28193" spans="1:1" hidden="1">
      <c r="A28193" s="4"/>
    </row>
    <row r="28194" spans="1:1" hidden="1">
      <c r="A28194" s="4"/>
    </row>
    <row r="28195" spans="1:1" hidden="1">
      <c r="A28195" s="4"/>
    </row>
    <row r="28196" spans="1:1" hidden="1">
      <c r="A28196" s="4"/>
    </row>
    <row r="28197" spans="1:1" hidden="1">
      <c r="A28197" s="4"/>
    </row>
    <row r="28198" spans="1:1" hidden="1">
      <c r="A28198" s="4"/>
    </row>
    <row r="28199" spans="1:1" hidden="1">
      <c r="A28199" s="4"/>
    </row>
    <row r="28200" spans="1:1" hidden="1">
      <c r="A28200" s="4"/>
    </row>
    <row r="28201" spans="1:1" hidden="1">
      <c r="A28201" s="4"/>
    </row>
    <row r="28202" spans="1:1" hidden="1">
      <c r="A28202" s="4"/>
    </row>
    <row r="28203" spans="1:1" hidden="1">
      <c r="A28203" s="4"/>
    </row>
    <row r="28204" spans="1:1" hidden="1">
      <c r="A28204" s="4"/>
    </row>
    <row r="28205" spans="1:1" hidden="1">
      <c r="A28205" s="4"/>
    </row>
    <row r="28206" spans="1:1" hidden="1">
      <c r="A28206" s="4"/>
    </row>
    <row r="28207" spans="1:1" hidden="1">
      <c r="A28207" s="4"/>
    </row>
    <row r="28208" spans="1:1" hidden="1">
      <c r="A28208" s="4"/>
    </row>
    <row r="28209" spans="1:1" hidden="1">
      <c r="A28209" s="4"/>
    </row>
    <row r="28210" spans="1:1" hidden="1">
      <c r="A28210" s="4"/>
    </row>
    <row r="28211" spans="1:1" hidden="1">
      <c r="A28211" s="4"/>
    </row>
    <row r="28212" spans="1:1" hidden="1">
      <c r="A28212" s="4"/>
    </row>
    <row r="28213" spans="1:1" hidden="1">
      <c r="A28213" s="4"/>
    </row>
    <row r="28214" spans="1:1" hidden="1">
      <c r="A28214" s="4"/>
    </row>
    <row r="28215" spans="1:1" hidden="1">
      <c r="A28215" s="4"/>
    </row>
    <row r="28216" spans="1:1" hidden="1">
      <c r="A28216" s="4"/>
    </row>
    <row r="28217" spans="1:1" hidden="1">
      <c r="A28217" s="4"/>
    </row>
    <row r="28218" spans="1:1" hidden="1">
      <c r="A28218" s="4"/>
    </row>
    <row r="28219" spans="1:1" hidden="1">
      <c r="A28219" s="4"/>
    </row>
    <row r="28220" spans="1:1" hidden="1">
      <c r="A28220" s="4"/>
    </row>
    <row r="28221" spans="1:1" hidden="1">
      <c r="A28221" s="4"/>
    </row>
    <row r="28222" spans="1:1" hidden="1">
      <c r="A28222" s="4"/>
    </row>
    <row r="28223" spans="1:1" hidden="1">
      <c r="A28223" s="4"/>
    </row>
    <row r="28224" spans="1:1" hidden="1">
      <c r="A28224" s="4"/>
    </row>
    <row r="28225" spans="1:1" hidden="1">
      <c r="A28225" s="4"/>
    </row>
    <row r="28226" spans="1:1" hidden="1">
      <c r="A28226" s="4"/>
    </row>
    <row r="28227" spans="1:1" hidden="1">
      <c r="A28227" s="4"/>
    </row>
    <row r="28228" spans="1:1" hidden="1">
      <c r="A28228" s="4"/>
    </row>
    <row r="28229" spans="1:1" hidden="1">
      <c r="A28229" s="4"/>
    </row>
    <row r="28230" spans="1:1" hidden="1">
      <c r="A28230" s="4"/>
    </row>
    <row r="28231" spans="1:1" hidden="1">
      <c r="A28231" s="4"/>
    </row>
    <row r="28232" spans="1:1" hidden="1">
      <c r="A28232" s="4"/>
    </row>
    <row r="28233" spans="1:1" hidden="1">
      <c r="A28233" s="4"/>
    </row>
    <row r="28234" spans="1:1" hidden="1">
      <c r="A28234" s="4"/>
    </row>
    <row r="28235" spans="1:1" hidden="1">
      <c r="A28235" s="4"/>
    </row>
    <row r="28236" spans="1:1" hidden="1">
      <c r="A28236" s="4"/>
    </row>
    <row r="28237" spans="1:1" hidden="1">
      <c r="A28237" s="4"/>
    </row>
    <row r="28238" spans="1:1" hidden="1">
      <c r="A28238" s="4"/>
    </row>
    <row r="28239" spans="1:1" hidden="1">
      <c r="A28239" s="4"/>
    </row>
    <row r="28240" spans="1:1" hidden="1">
      <c r="A28240" s="4"/>
    </row>
    <row r="28241" spans="1:1" hidden="1">
      <c r="A28241" s="4"/>
    </row>
    <row r="28242" spans="1:1" hidden="1">
      <c r="A28242" s="4"/>
    </row>
    <row r="28243" spans="1:1" hidden="1">
      <c r="A28243" s="4"/>
    </row>
    <row r="28244" spans="1:1" hidden="1">
      <c r="A28244" s="4"/>
    </row>
    <row r="28245" spans="1:1" hidden="1">
      <c r="A28245" s="4"/>
    </row>
    <row r="28246" spans="1:1" hidden="1">
      <c r="A28246" s="4"/>
    </row>
    <row r="28247" spans="1:1" hidden="1">
      <c r="A28247" s="4"/>
    </row>
    <row r="28248" spans="1:1" hidden="1">
      <c r="A28248" s="4"/>
    </row>
    <row r="28249" spans="1:1" hidden="1">
      <c r="A28249" s="4"/>
    </row>
    <row r="28250" spans="1:1" hidden="1">
      <c r="A28250" s="4"/>
    </row>
    <row r="28251" spans="1:1" hidden="1">
      <c r="A28251" s="4"/>
    </row>
    <row r="28252" spans="1:1" hidden="1">
      <c r="A28252" s="4"/>
    </row>
    <row r="28253" spans="1:1" hidden="1">
      <c r="A28253" s="4"/>
    </row>
    <row r="28254" spans="1:1" hidden="1">
      <c r="A28254" s="4"/>
    </row>
    <row r="28255" spans="1:1" hidden="1">
      <c r="A28255" s="4"/>
    </row>
    <row r="28256" spans="1:1" hidden="1">
      <c r="A28256" s="4"/>
    </row>
    <row r="28257" spans="1:1" hidden="1">
      <c r="A28257" s="4"/>
    </row>
    <row r="28258" spans="1:1" hidden="1">
      <c r="A28258" s="4"/>
    </row>
    <row r="28259" spans="1:1" hidden="1">
      <c r="A28259" s="4"/>
    </row>
    <row r="28260" spans="1:1" hidden="1">
      <c r="A28260" s="4"/>
    </row>
    <row r="28261" spans="1:1" hidden="1">
      <c r="A28261" s="4"/>
    </row>
    <row r="28262" spans="1:1" hidden="1">
      <c r="A28262" s="4"/>
    </row>
    <row r="28263" spans="1:1" hidden="1">
      <c r="A28263" s="4"/>
    </row>
    <row r="28264" spans="1:1" hidden="1">
      <c r="A28264" s="4"/>
    </row>
    <row r="28265" spans="1:1" hidden="1">
      <c r="A28265" s="4"/>
    </row>
    <row r="28266" spans="1:1" hidden="1">
      <c r="A28266" s="4"/>
    </row>
    <row r="28267" spans="1:1" hidden="1">
      <c r="A28267" s="4"/>
    </row>
    <row r="28268" spans="1:1" hidden="1">
      <c r="A28268" s="4"/>
    </row>
    <row r="28269" spans="1:1" hidden="1">
      <c r="A28269" s="4"/>
    </row>
    <row r="28270" spans="1:1" hidden="1">
      <c r="A28270" s="4"/>
    </row>
    <row r="28271" spans="1:1" hidden="1">
      <c r="A28271" s="4"/>
    </row>
    <row r="28272" spans="1:1" hidden="1">
      <c r="A28272" s="4"/>
    </row>
    <row r="28273" spans="1:1" hidden="1">
      <c r="A28273" s="4"/>
    </row>
    <row r="28274" spans="1:1" hidden="1">
      <c r="A28274" s="4"/>
    </row>
    <row r="28275" spans="1:1" hidden="1">
      <c r="A28275" s="4"/>
    </row>
    <row r="28276" spans="1:1" hidden="1">
      <c r="A28276" s="4"/>
    </row>
    <row r="28277" spans="1:1" hidden="1">
      <c r="A28277" s="4"/>
    </row>
    <row r="28278" spans="1:1" hidden="1">
      <c r="A28278" s="4"/>
    </row>
    <row r="28279" spans="1:1" hidden="1">
      <c r="A28279" s="4"/>
    </row>
    <row r="28280" spans="1:1" hidden="1">
      <c r="A28280" s="4"/>
    </row>
    <row r="28281" spans="1:1" hidden="1">
      <c r="A28281" s="4"/>
    </row>
    <row r="28282" spans="1:1" hidden="1">
      <c r="A28282" s="4"/>
    </row>
    <row r="28283" spans="1:1" hidden="1">
      <c r="A28283" s="4"/>
    </row>
    <row r="28284" spans="1:1" hidden="1">
      <c r="A28284" s="4"/>
    </row>
    <row r="28285" spans="1:1" hidden="1">
      <c r="A28285" s="4"/>
    </row>
    <row r="28286" spans="1:1" hidden="1">
      <c r="A28286" s="4"/>
    </row>
    <row r="28287" spans="1:1" hidden="1">
      <c r="A28287" s="4"/>
    </row>
    <row r="28288" spans="1:1" hidden="1">
      <c r="A28288" s="4"/>
    </row>
    <row r="28289" spans="1:1" hidden="1">
      <c r="A28289" s="4"/>
    </row>
    <row r="28290" spans="1:1" hidden="1">
      <c r="A28290" s="4"/>
    </row>
    <row r="28291" spans="1:1" hidden="1">
      <c r="A28291" s="4"/>
    </row>
    <row r="28292" spans="1:1" hidden="1">
      <c r="A28292" s="4"/>
    </row>
    <row r="28293" spans="1:1" hidden="1">
      <c r="A28293" s="4"/>
    </row>
    <row r="28294" spans="1:1" hidden="1">
      <c r="A28294" s="4"/>
    </row>
    <row r="28295" spans="1:1" hidden="1">
      <c r="A28295" s="4"/>
    </row>
    <row r="28296" spans="1:1" hidden="1">
      <c r="A28296" s="4"/>
    </row>
    <row r="28297" spans="1:1" hidden="1">
      <c r="A28297" s="4"/>
    </row>
    <row r="28298" spans="1:1" hidden="1">
      <c r="A28298" s="4"/>
    </row>
    <row r="28299" spans="1:1" hidden="1">
      <c r="A28299" s="4"/>
    </row>
    <row r="28300" spans="1:1" hidden="1">
      <c r="A28300" s="4"/>
    </row>
    <row r="28301" spans="1:1" hidden="1">
      <c r="A28301" s="4"/>
    </row>
    <row r="28302" spans="1:1" hidden="1">
      <c r="A28302" s="4"/>
    </row>
    <row r="28303" spans="1:1" hidden="1">
      <c r="A28303" s="4"/>
    </row>
    <row r="28304" spans="1:1" hidden="1">
      <c r="A28304" s="4"/>
    </row>
    <row r="28305" spans="1:1" hidden="1">
      <c r="A28305" s="4"/>
    </row>
    <row r="28306" spans="1:1" hidden="1">
      <c r="A28306" s="4"/>
    </row>
    <row r="28307" spans="1:1" hidden="1">
      <c r="A28307" s="4"/>
    </row>
    <row r="28308" spans="1:1" hidden="1">
      <c r="A28308" s="4"/>
    </row>
    <row r="28309" spans="1:1" hidden="1">
      <c r="A28309" s="4"/>
    </row>
    <row r="28310" spans="1:1" hidden="1">
      <c r="A28310" s="4"/>
    </row>
    <row r="28311" spans="1:1" hidden="1">
      <c r="A28311" s="4"/>
    </row>
    <row r="28312" spans="1:1" hidden="1">
      <c r="A28312" s="4"/>
    </row>
    <row r="28313" spans="1:1" hidden="1">
      <c r="A28313" s="4"/>
    </row>
    <row r="28314" spans="1:1" hidden="1">
      <c r="A28314" s="4"/>
    </row>
    <row r="28315" spans="1:1" hidden="1">
      <c r="A28315" s="4"/>
    </row>
    <row r="28316" spans="1:1" hidden="1">
      <c r="A28316" s="4"/>
    </row>
    <row r="28317" spans="1:1" hidden="1">
      <c r="A28317" s="4"/>
    </row>
    <row r="28318" spans="1:1" hidden="1">
      <c r="A28318" s="4"/>
    </row>
    <row r="28319" spans="1:1" hidden="1">
      <c r="A28319" s="4"/>
    </row>
    <row r="28320" spans="1:1" hidden="1">
      <c r="A28320" s="4"/>
    </row>
    <row r="28321" spans="1:1" hidden="1">
      <c r="A28321" s="4"/>
    </row>
    <row r="28322" spans="1:1" hidden="1">
      <c r="A28322" s="4"/>
    </row>
    <row r="28323" spans="1:1" hidden="1">
      <c r="A28323" s="4"/>
    </row>
    <row r="28324" spans="1:1" hidden="1">
      <c r="A28324" s="4"/>
    </row>
    <row r="28325" spans="1:1" hidden="1">
      <c r="A28325" s="4"/>
    </row>
    <row r="28326" spans="1:1" hidden="1">
      <c r="A28326" s="4"/>
    </row>
    <row r="28327" spans="1:1" hidden="1">
      <c r="A28327" s="4"/>
    </row>
    <row r="28328" spans="1:1" hidden="1">
      <c r="A28328" s="4"/>
    </row>
    <row r="28329" spans="1:1" hidden="1">
      <c r="A28329" s="4"/>
    </row>
    <row r="28330" spans="1:1" hidden="1">
      <c r="A28330" s="4"/>
    </row>
    <row r="28331" spans="1:1" hidden="1">
      <c r="A28331" s="4"/>
    </row>
    <row r="28332" spans="1:1" hidden="1">
      <c r="A28332" s="4"/>
    </row>
    <row r="28333" spans="1:1" hidden="1">
      <c r="A28333" s="4"/>
    </row>
    <row r="28334" spans="1:1" hidden="1">
      <c r="A28334" s="4"/>
    </row>
    <row r="28335" spans="1:1" hidden="1">
      <c r="A28335" s="4"/>
    </row>
    <row r="28336" spans="1:1" hidden="1">
      <c r="A28336" s="4"/>
    </row>
    <row r="28337" spans="1:1" hidden="1">
      <c r="A28337" s="4"/>
    </row>
    <row r="28338" spans="1:1" hidden="1">
      <c r="A28338" s="4"/>
    </row>
    <row r="28339" spans="1:1" hidden="1">
      <c r="A28339" s="4"/>
    </row>
    <row r="28340" spans="1:1" hidden="1">
      <c r="A28340" s="4"/>
    </row>
    <row r="28341" spans="1:1" hidden="1">
      <c r="A28341" s="4"/>
    </row>
    <row r="28342" spans="1:1" hidden="1">
      <c r="A28342" s="4"/>
    </row>
    <row r="28343" spans="1:1" hidden="1">
      <c r="A28343" s="4"/>
    </row>
    <row r="28344" spans="1:1" hidden="1">
      <c r="A28344" s="4"/>
    </row>
    <row r="28345" spans="1:1" hidden="1">
      <c r="A28345" s="4"/>
    </row>
    <row r="28346" spans="1:1" hidden="1">
      <c r="A28346" s="4"/>
    </row>
    <row r="28347" spans="1:1" hidden="1">
      <c r="A28347" s="4"/>
    </row>
    <row r="28348" spans="1:1" hidden="1">
      <c r="A28348" s="4"/>
    </row>
    <row r="28349" spans="1:1" hidden="1">
      <c r="A28349" s="4"/>
    </row>
    <row r="28350" spans="1:1" hidden="1">
      <c r="A28350" s="4"/>
    </row>
    <row r="28351" spans="1:1" hidden="1">
      <c r="A28351" s="4"/>
    </row>
    <row r="28352" spans="1:1" hidden="1">
      <c r="A28352" s="4"/>
    </row>
    <row r="28353" spans="1:1" hidden="1">
      <c r="A28353" s="4"/>
    </row>
    <row r="28354" spans="1:1" hidden="1">
      <c r="A28354" s="4"/>
    </row>
    <row r="28355" spans="1:1" hidden="1">
      <c r="A28355" s="4"/>
    </row>
    <row r="28356" spans="1:1" hidden="1">
      <c r="A28356" s="4"/>
    </row>
    <row r="28357" spans="1:1" hidden="1">
      <c r="A28357" s="4"/>
    </row>
    <row r="28358" spans="1:1" hidden="1">
      <c r="A28358" s="4"/>
    </row>
    <row r="28359" spans="1:1" hidden="1">
      <c r="A28359" s="4"/>
    </row>
    <row r="28360" spans="1:1" hidden="1">
      <c r="A28360" s="4"/>
    </row>
    <row r="28361" spans="1:1" hidden="1">
      <c r="A28361" s="4"/>
    </row>
    <row r="28362" spans="1:1" hidden="1">
      <c r="A28362" s="4"/>
    </row>
    <row r="28363" spans="1:1" hidden="1">
      <c r="A28363" s="4"/>
    </row>
    <row r="28364" spans="1:1" hidden="1">
      <c r="A28364" s="4"/>
    </row>
    <row r="28365" spans="1:1" hidden="1">
      <c r="A28365" s="4"/>
    </row>
    <row r="28366" spans="1:1" hidden="1">
      <c r="A28366" s="4"/>
    </row>
    <row r="28367" spans="1:1" hidden="1">
      <c r="A28367" s="4"/>
    </row>
    <row r="28368" spans="1:1" hidden="1">
      <c r="A28368" s="4"/>
    </row>
    <row r="28369" spans="1:1" hidden="1">
      <c r="A28369" s="4"/>
    </row>
    <row r="28370" spans="1:1" hidden="1">
      <c r="A28370" s="4"/>
    </row>
    <row r="28371" spans="1:1" hidden="1">
      <c r="A28371" s="4"/>
    </row>
    <row r="28372" spans="1:1" hidden="1">
      <c r="A28372" s="4"/>
    </row>
    <row r="28373" spans="1:1" hidden="1">
      <c r="A28373" s="4"/>
    </row>
    <row r="28374" spans="1:1" hidden="1">
      <c r="A28374" s="4"/>
    </row>
    <row r="28375" spans="1:1" hidden="1">
      <c r="A28375" s="4"/>
    </row>
    <row r="28376" spans="1:1" hidden="1">
      <c r="A28376" s="4"/>
    </row>
    <row r="28377" spans="1:1" hidden="1">
      <c r="A28377" s="4"/>
    </row>
    <row r="28378" spans="1:1" hidden="1">
      <c r="A28378" s="4"/>
    </row>
    <row r="28379" spans="1:1" hidden="1">
      <c r="A28379" s="4"/>
    </row>
    <row r="28380" spans="1:1" hidden="1">
      <c r="A28380" s="4"/>
    </row>
    <row r="28381" spans="1:1" hidden="1">
      <c r="A28381" s="4"/>
    </row>
    <row r="28382" spans="1:1" hidden="1">
      <c r="A28382" s="4"/>
    </row>
    <row r="28383" spans="1:1" hidden="1">
      <c r="A28383" s="4"/>
    </row>
    <row r="28384" spans="1:1" hidden="1">
      <c r="A28384" s="4"/>
    </row>
    <row r="28385" spans="1:1" hidden="1">
      <c r="A28385" s="4"/>
    </row>
    <row r="28386" spans="1:1" hidden="1">
      <c r="A28386" s="4"/>
    </row>
    <row r="28387" spans="1:1" hidden="1">
      <c r="A28387" s="4"/>
    </row>
    <row r="28388" spans="1:1" hidden="1">
      <c r="A28388" s="4"/>
    </row>
    <row r="28389" spans="1:1" hidden="1">
      <c r="A28389" s="4"/>
    </row>
    <row r="28390" spans="1:1" hidden="1">
      <c r="A28390" s="4"/>
    </row>
    <row r="28391" spans="1:1" hidden="1">
      <c r="A28391" s="4"/>
    </row>
    <row r="28392" spans="1:1" hidden="1">
      <c r="A28392" s="4"/>
    </row>
    <row r="28393" spans="1:1" hidden="1">
      <c r="A28393" s="4"/>
    </row>
    <row r="28394" spans="1:1" hidden="1">
      <c r="A28394" s="4"/>
    </row>
    <row r="28395" spans="1:1" hidden="1">
      <c r="A28395" s="4"/>
    </row>
    <row r="28396" spans="1:1" hidden="1">
      <c r="A28396" s="4"/>
    </row>
    <row r="28397" spans="1:1" hidden="1">
      <c r="A28397" s="4"/>
    </row>
    <row r="28398" spans="1:1" hidden="1">
      <c r="A28398" s="4"/>
    </row>
    <row r="28399" spans="1:1" hidden="1">
      <c r="A28399" s="4"/>
    </row>
    <row r="28400" spans="1:1" hidden="1">
      <c r="A28400" s="4"/>
    </row>
    <row r="28401" spans="1:1" hidden="1">
      <c r="A28401" s="4"/>
    </row>
    <row r="28402" spans="1:1" hidden="1">
      <c r="A28402" s="4"/>
    </row>
    <row r="28403" spans="1:1" hidden="1">
      <c r="A28403" s="4"/>
    </row>
    <row r="28404" spans="1:1" hidden="1">
      <c r="A28404" s="4"/>
    </row>
    <row r="28405" spans="1:1" hidden="1">
      <c r="A28405" s="4"/>
    </row>
    <row r="28406" spans="1:1" hidden="1">
      <c r="A28406" s="4"/>
    </row>
    <row r="28407" spans="1:1" hidden="1">
      <c r="A28407" s="4"/>
    </row>
    <row r="28408" spans="1:1" hidden="1">
      <c r="A28408" s="4"/>
    </row>
    <row r="28409" spans="1:1" hidden="1">
      <c r="A28409" s="4"/>
    </row>
    <row r="28410" spans="1:1" hidden="1">
      <c r="A28410" s="4"/>
    </row>
    <row r="28411" spans="1:1" hidden="1">
      <c r="A28411" s="4"/>
    </row>
    <row r="28412" spans="1:1" hidden="1">
      <c r="A28412" s="4"/>
    </row>
    <row r="28413" spans="1:1" hidden="1">
      <c r="A28413" s="4"/>
    </row>
    <row r="28414" spans="1:1" hidden="1">
      <c r="A28414" s="4"/>
    </row>
    <row r="28415" spans="1:1" hidden="1">
      <c r="A28415" s="4"/>
    </row>
    <row r="28416" spans="1:1" hidden="1">
      <c r="A28416" s="4"/>
    </row>
    <row r="28417" spans="1:1" hidden="1">
      <c r="A28417" s="4"/>
    </row>
    <row r="28418" spans="1:1" hidden="1">
      <c r="A28418" s="4"/>
    </row>
    <row r="28419" spans="1:1" hidden="1">
      <c r="A28419" s="4"/>
    </row>
    <row r="28420" spans="1:1" hidden="1">
      <c r="A28420" s="4"/>
    </row>
    <row r="28421" spans="1:1" hidden="1">
      <c r="A28421" s="4"/>
    </row>
    <row r="28422" spans="1:1" hidden="1">
      <c r="A28422" s="4"/>
    </row>
    <row r="28423" spans="1:1" hidden="1">
      <c r="A28423" s="4"/>
    </row>
    <row r="28424" spans="1:1" hidden="1">
      <c r="A28424" s="4"/>
    </row>
    <row r="28425" spans="1:1" hidden="1">
      <c r="A28425" s="4"/>
    </row>
    <row r="28426" spans="1:1" hidden="1">
      <c r="A28426" s="4"/>
    </row>
    <row r="28427" spans="1:1" hidden="1">
      <c r="A28427" s="4"/>
    </row>
    <row r="28428" spans="1:1" hidden="1">
      <c r="A28428" s="4"/>
    </row>
    <row r="28429" spans="1:1" hidden="1">
      <c r="A28429" s="4"/>
    </row>
    <row r="28430" spans="1:1" hidden="1">
      <c r="A28430" s="4"/>
    </row>
    <row r="28431" spans="1:1" hidden="1">
      <c r="A28431" s="4"/>
    </row>
    <row r="28432" spans="1:1" hidden="1">
      <c r="A28432" s="4"/>
    </row>
    <row r="28433" spans="1:1" hidden="1">
      <c r="A28433" s="4"/>
    </row>
    <row r="28434" spans="1:1" hidden="1">
      <c r="A28434" s="4"/>
    </row>
    <row r="28435" spans="1:1" hidden="1">
      <c r="A28435" s="4"/>
    </row>
    <row r="28436" spans="1:1" hidden="1">
      <c r="A28436" s="4"/>
    </row>
    <row r="28437" spans="1:1" hidden="1">
      <c r="A28437" s="4"/>
    </row>
    <row r="28438" spans="1:1" hidden="1">
      <c r="A28438" s="4"/>
    </row>
    <row r="28439" spans="1:1" hidden="1">
      <c r="A28439" s="4"/>
    </row>
    <row r="28440" spans="1:1" hidden="1">
      <c r="A28440" s="4"/>
    </row>
    <row r="28441" spans="1:1" hidden="1">
      <c r="A28441" s="4"/>
    </row>
    <row r="28442" spans="1:1" hidden="1">
      <c r="A28442" s="4"/>
    </row>
    <row r="28443" spans="1:1" hidden="1">
      <c r="A28443" s="4"/>
    </row>
    <row r="28444" spans="1:1" hidden="1">
      <c r="A28444" s="4"/>
    </row>
    <row r="28445" spans="1:1" hidden="1">
      <c r="A28445" s="4"/>
    </row>
    <row r="28446" spans="1:1" hidden="1">
      <c r="A28446" s="4"/>
    </row>
    <row r="28447" spans="1:1" hidden="1">
      <c r="A28447" s="4"/>
    </row>
    <row r="28448" spans="1:1" hidden="1">
      <c r="A28448" s="4"/>
    </row>
    <row r="28449" spans="1:1" hidden="1">
      <c r="A28449" s="4"/>
    </row>
    <row r="28450" spans="1:1" hidden="1">
      <c r="A28450" s="4"/>
    </row>
    <row r="28451" spans="1:1" hidden="1">
      <c r="A28451" s="4"/>
    </row>
    <row r="28452" spans="1:1" hidden="1">
      <c r="A28452" s="4"/>
    </row>
    <row r="28453" spans="1:1" hidden="1">
      <c r="A28453" s="4"/>
    </row>
    <row r="28454" spans="1:1" hidden="1">
      <c r="A28454" s="4"/>
    </row>
    <row r="28455" spans="1:1" hidden="1">
      <c r="A28455" s="4"/>
    </row>
    <row r="28456" spans="1:1" hidden="1">
      <c r="A28456" s="4"/>
    </row>
    <row r="28457" spans="1:1" hidden="1">
      <c r="A28457" s="4"/>
    </row>
    <row r="28458" spans="1:1" hidden="1">
      <c r="A28458" s="4"/>
    </row>
    <row r="28459" spans="1:1" hidden="1">
      <c r="A28459" s="4"/>
    </row>
    <row r="28460" spans="1:1" hidden="1">
      <c r="A28460" s="4"/>
    </row>
    <row r="28461" spans="1:1" hidden="1">
      <c r="A28461" s="4"/>
    </row>
    <row r="28462" spans="1:1" hidden="1">
      <c r="A28462" s="4"/>
    </row>
    <row r="28463" spans="1:1" hidden="1">
      <c r="A28463" s="4"/>
    </row>
    <row r="28464" spans="1:1" hidden="1">
      <c r="A28464" s="4"/>
    </row>
    <row r="28465" spans="1:1" hidden="1">
      <c r="A28465" s="4"/>
    </row>
    <row r="28466" spans="1:1" hidden="1">
      <c r="A28466" s="4"/>
    </row>
    <row r="28467" spans="1:1" hidden="1">
      <c r="A28467" s="4"/>
    </row>
    <row r="28468" spans="1:1" hidden="1">
      <c r="A28468" s="4"/>
    </row>
    <row r="28469" spans="1:1" hidden="1">
      <c r="A28469" s="4"/>
    </row>
    <row r="28470" spans="1:1" hidden="1">
      <c r="A28470" s="4"/>
    </row>
    <row r="28471" spans="1:1" hidden="1">
      <c r="A28471" s="4"/>
    </row>
    <row r="28472" spans="1:1" hidden="1">
      <c r="A28472" s="4"/>
    </row>
    <row r="28473" spans="1:1" hidden="1">
      <c r="A28473" s="4"/>
    </row>
    <row r="28474" spans="1:1" hidden="1">
      <c r="A28474" s="4"/>
    </row>
    <row r="28475" spans="1:1" hidden="1">
      <c r="A28475" s="4"/>
    </row>
    <row r="28476" spans="1:1" hidden="1">
      <c r="A28476" s="4"/>
    </row>
    <row r="28477" spans="1:1" hidden="1">
      <c r="A28477" s="4"/>
    </row>
    <row r="28478" spans="1:1" hidden="1">
      <c r="A28478" s="4"/>
    </row>
    <row r="28479" spans="1:1" hidden="1">
      <c r="A28479" s="4"/>
    </row>
    <row r="28480" spans="1:1" hidden="1">
      <c r="A28480" s="4"/>
    </row>
    <row r="28481" spans="1:1" hidden="1">
      <c r="A28481" s="4"/>
    </row>
    <row r="28482" spans="1:1" hidden="1">
      <c r="A28482" s="4"/>
    </row>
    <row r="28483" spans="1:1" hidden="1">
      <c r="A28483" s="4"/>
    </row>
    <row r="28484" spans="1:1" hidden="1">
      <c r="A28484" s="4"/>
    </row>
    <row r="28485" spans="1:1" hidden="1">
      <c r="A28485" s="4"/>
    </row>
    <row r="28486" spans="1:1" hidden="1">
      <c r="A28486" s="4"/>
    </row>
    <row r="28487" spans="1:1" hidden="1">
      <c r="A28487" s="4"/>
    </row>
    <row r="28488" spans="1:1" hidden="1">
      <c r="A28488" s="4"/>
    </row>
    <row r="28489" spans="1:1" hidden="1">
      <c r="A28489" s="4"/>
    </row>
    <row r="28490" spans="1:1" hidden="1">
      <c r="A28490" s="4"/>
    </row>
    <row r="28491" spans="1:1" hidden="1">
      <c r="A28491" s="4"/>
    </row>
    <row r="28492" spans="1:1" hidden="1">
      <c r="A28492" s="4"/>
    </row>
    <row r="28493" spans="1:1" hidden="1">
      <c r="A28493" s="4"/>
    </row>
    <row r="28494" spans="1:1" hidden="1">
      <c r="A28494" s="4"/>
    </row>
    <row r="28495" spans="1:1" hidden="1">
      <c r="A28495" s="4"/>
    </row>
    <row r="28496" spans="1:1" hidden="1">
      <c r="A28496" s="4"/>
    </row>
    <row r="28497" spans="1:1" hidden="1">
      <c r="A28497" s="4"/>
    </row>
    <row r="28498" spans="1:1" hidden="1">
      <c r="A28498" s="4"/>
    </row>
    <row r="28499" spans="1:1" hidden="1">
      <c r="A28499" s="4"/>
    </row>
    <row r="28500" spans="1:1" hidden="1">
      <c r="A28500" s="4"/>
    </row>
    <row r="28501" spans="1:1" hidden="1">
      <c r="A28501" s="4"/>
    </row>
    <row r="28502" spans="1:1" hidden="1">
      <c r="A28502" s="4"/>
    </row>
    <row r="28503" spans="1:1" hidden="1">
      <c r="A28503" s="4"/>
    </row>
    <row r="28504" spans="1:1" hidden="1">
      <c r="A28504" s="4"/>
    </row>
    <row r="28505" spans="1:1" hidden="1">
      <c r="A28505" s="4"/>
    </row>
    <row r="28506" spans="1:1" hidden="1">
      <c r="A28506" s="4"/>
    </row>
    <row r="28507" spans="1:1" hidden="1">
      <c r="A28507" s="4"/>
    </row>
    <row r="28508" spans="1:1" hidden="1">
      <c r="A28508" s="4"/>
    </row>
    <row r="28509" spans="1:1" hidden="1">
      <c r="A28509" s="4"/>
    </row>
    <row r="28510" spans="1:1" hidden="1">
      <c r="A28510" s="4"/>
    </row>
    <row r="28511" spans="1:1" hidden="1">
      <c r="A28511" s="4"/>
    </row>
    <row r="28512" spans="1:1" hidden="1">
      <c r="A28512" s="4"/>
    </row>
    <row r="28513" spans="1:1" hidden="1">
      <c r="A28513" s="4"/>
    </row>
    <row r="28514" spans="1:1" hidden="1">
      <c r="A28514" s="4"/>
    </row>
    <row r="28515" spans="1:1" hidden="1">
      <c r="A28515" s="4"/>
    </row>
    <row r="28516" spans="1:1" hidden="1">
      <c r="A28516" s="4"/>
    </row>
    <row r="28517" spans="1:1" hidden="1">
      <c r="A28517" s="4"/>
    </row>
    <row r="28518" spans="1:1" hidden="1">
      <c r="A28518" s="4"/>
    </row>
    <row r="28519" spans="1:1" hidden="1">
      <c r="A28519" s="4"/>
    </row>
    <row r="28520" spans="1:1" hidden="1">
      <c r="A28520" s="4"/>
    </row>
    <row r="28521" spans="1:1" hidden="1">
      <c r="A28521" s="4"/>
    </row>
    <row r="28522" spans="1:1" hidden="1">
      <c r="A28522" s="4"/>
    </row>
    <row r="28523" spans="1:1" hidden="1">
      <c r="A28523" s="4"/>
    </row>
    <row r="28524" spans="1:1" hidden="1">
      <c r="A28524" s="4"/>
    </row>
    <row r="28525" spans="1:1" hidden="1">
      <c r="A28525" s="4"/>
    </row>
    <row r="28526" spans="1:1" hidden="1">
      <c r="A28526" s="4"/>
    </row>
    <row r="28527" spans="1:1" hidden="1">
      <c r="A28527" s="4"/>
    </row>
    <row r="28528" spans="1:1" hidden="1">
      <c r="A28528" s="4"/>
    </row>
    <row r="28529" spans="1:1" hidden="1">
      <c r="A28529" s="4"/>
    </row>
    <row r="28530" spans="1:1" hidden="1">
      <c r="A28530" s="4"/>
    </row>
    <row r="28531" spans="1:1" hidden="1">
      <c r="A28531" s="4"/>
    </row>
    <row r="28532" spans="1:1" hidden="1">
      <c r="A28532" s="4"/>
    </row>
    <row r="28533" spans="1:1" hidden="1">
      <c r="A28533" s="4"/>
    </row>
    <row r="28534" spans="1:1" hidden="1">
      <c r="A28534" s="4"/>
    </row>
    <row r="28535" spans="1:1" hidden="1">
      <c r="A28535" s="4"/>
    </row>
    <row r="28536" spans="1:1" hidden="1">
      <c r="A28536" s="4"/>
    </row>
    <row r="28537" spans="1:1" hidden="1">
      <c r="A28537" s="4"/>
    </row>
    <row r="28538" spans="1:1" hidden="1">
      <c r="A28538" s="4"/>
    </row>
    <row r="28539" spans="1:1" hidden="1">
      <c r="A28539" s="4"/>
    </row>
    <row r="28540" spans="1:1" hidden="1">
      <c r="A28540" s="4"/>
    </row>
    <row r="28541" spans="1:1" hidden="1">
      <c r="A28541" s="4"/>
    </row>
    <row r="28542" spans="1:1" hidden="1">
      <c r="A28542" s="4"/>
    </row>
    <row r="28543" spans="1:1" hidden="1">
      <c r="A28543" s="4"/>
    </row>
    <row r="28544" spans="1:1" hidden="1">
      <c r="A28544" s="4"/>
    </row>
    <row r="28545" spans="1:1" hidden="1">
      <c r="A28545" s="4"/>
    </row>
    <row r="28546" spans="1:1" hidden="1">
      <c r="A28546" s="4"/>
    </row>
    <row r="28547" spans="1:1" hidden="1">
      <c r="A28547" s="4"/>
    </row>
    <row r="28548" spans="1:1" hidden="1">
      <c r="A28548" s="4"/>
    </row>
    <row r="28549" spans="1:1" hidden="1">
      <c r="A28549" s="4"/>
    </row>
    <row r="28550" spans="1:1" hidden="1">
      <c r="A28550" s="4"/>
    </row>
    <row r="28551" spans="1:1" hidden="1">
      <c r="A28551" s="4"/>
    </row>
    <row r="28552" spans="1:1" hidden="1">
      <c r="A28552" s="4"/>
    </row>
    <row r="28553" spans="1:1" hidden="1">
      <c r="A28553" s="4"/>
    </row>
    <row r="28554" spans="1:1" hidden="1">
      <c r="A28554" s="4"/>
    </row>
    <row r="28555" spans="1:1" hidden="1">
      <c r="A28555" s="4"/>
    </row>
    <row r="28556" spans="1:1" hidden="1">
      <c r="A28556" s="4"/>
    </row>
    <row r="28557" spans="1:1" hidden="1">
      <c r="A28557" s="4"/>
    </row>
    <row r="28558" spans="1:1" hidden="1">
      <c r="A28558" s="4"/>
    </row>
    <row r="28559" spans="1:1" hidden="1">
      <c r="A28559" s="4"/>
    </row>
    <row r="28560" spans="1:1" hidden="1">
      <c r="A28560" s="4"/>
    </row>
    <row r="28561" spans="1:1" hidden="1">
      <c r="A28561" s="4"/>
    </row>
    <row r="28562" spans="1:1" hidden="1">
      <c r="A28562" s="4"/>
    </row>
    <row r="28563" spans="1:1" hidden="1">
      <c r="A28563" s="4"/>
    </row>
    <row r="28564" spans="1:1" hidden="1">
      <c r="A28564" s="4"/>
    </row>
    <row r="28565" spans="1:1" hidden="1">
      <c r="A28565" s="4"/>
    </row>
    <row r="28566" spans="1:1" hidden="1">
      <c r="A28566" s="4"/>
    </row>
    <row r="28567" spans="1:1" hidden="1">
      <c r="A28567" s="4"/>
    </row>
    <row r="28568" spans="1:1" hidden="1">
      <c r="A28568" s="4"/>
    </row>
    <row r="28569" spans="1:1" hidden="1">
      <c r="A28569" s="4"/>
    </row>
    <row r="28570" spans="1:1" hidden="1">
      <c r="A28570" s="4"/>
    </row>
    <row r="28571" spans="1:1" hidden="1">
      <c r="A28571" s="4"/>
    </row>
    <row r="28572" spans="1:1" hidden="1">
      <c r="A28572" s="4"/>
    </row>
    <row r="28573" spans="1:1" hidden="1">
      <c r="A28573" s="4"/>
    </row>
    <row r="28574" spans="1:1" hidden="1">
      <c r="A28574" s="4"/>
    </row>
    <row r="28575" spans="1:1" hidden="1">
      <c r="A28575" s="4"/>
    </row>
    <row r="28576" spans="1:1" hidden="1">
      <c r="A28576" s="4"/>
    </row>
    <row r="28577" spans="1:1" hidden="1">
      <c r="A28577" s="4"/>
    </row>
    <row r="28578" spans="1:1" hidden="1">
      <c r="A28578" s="4"/>
    </row>
    <row r="28579" spans="1:1" hidden="1">
      <c r="A28579" s="4"/>
    </row>
    <row r="28580" spans="1:1" hidden="1">
      <c r="A28580" s="4"/>
    </row>
    <row r="28581" spans="1:1" hidden="1">
      <c r="A28581" s="4"/>
    </row>
    <row r="28582" spans="1:1" hidden="1">
      <c r="A28582" s="4"/>
    </row>
    <row r="28583" spans="1:1" hidden="1">
      <c r="A28583" s="4"/>
    </row>
    <row r="28584" spans="1:1" hidden="1">
      <c r="A28584" s="4"/>
    </row>
    <row r="28585" spans="1:1" hidden="1">
      <c r="A28585" s="4"/>
    </row>
    <row r="28586" spans="1:1" hidden="1">
      <c r="A28586" s="4"/>
    </row>
    <row r="28587" spans="1:1" hidden="1">
      <c r="A28587" s="4"/>
    </row>
    <row r="28588" spans="1:1" hidden="1">
      <c r="A28588" s="4"/>
    </row>
    <row r="28589" spans="1:1" hidden="1">
      <c r="A28589" s="4"/>
    </row>
    <row r="28590" spans="1:1" hidden="1">
      <c r="A28590" s="4"/>
    </row>
    <row r="28591" spans="1:1" hidden="1">
      <c r="A28591" s="4"/>
    </row>
    <row r="28592" spans="1:1" hidden="1">
      <c r="A28592" s="4"/>
    </row>
    <row r="28593" spans="1:1" hidden="1">
      <c r="A28593" s="4"/>
    </row>
    <row r="28594" spans="1:1" hidden="1">
      <c r="A28594" s="4"/>
    </row>
    <row r="28595" spans="1:1" hidden="1">
      <c r="A28595" s="4"/>
    </row>
    <row r="28596" spans="1:1" hidden="1">
      <c r="A28596" s="4"/>
    </row>
    <row r="28597" spans="1:1" hidden="1">
      <c r="A28597" s="4"/>
    </row>
    <row r="28598" spans="1:1" hidden="1">
      <c r="A28598" s="4"/>
    </row>
    <row r="28599" spans="1:1" hidden="1">
      <c r="A28599" s="4"/>
    </row>
    <row r="28600" spans="1:1" hidden="1">
      <c r="A28600" s="4"/>
    </row>
    <row r="28601" spans="1:1" hidden="1">
      <c r="A28601" s="4"/>
    </row>
    <row r="28602" spans="1:1" hidden="1">
      <c r="A28602" s="4"/>
    </row>
    <row r="28603" spans="1:1" hidden="1">
      <c r="A28603" s="4"/>
    </row>
    <row r="28604" spans="1:1" hidden="1">
      <c r="A28604" s="4"/>
    </row>
    <row r="28605" spans="1:1" hidden="1">
      <c r="A28605" s="4"/>
    </row>
    <row r="28606" spans="1:1" hidden="1">
      <c r="A28606" s="4"/>
    </row>
    <row r="28607" spans="1:1" hidden="1">
      <c r="A28607" s="4"/>
    </row>
    <row r="28608" spans="1:1" hidden="1">
      <c r="A28608" s="4"/>
    </row>
    <row r="28609" spans="1:1" hidden="1">
      <c r="A28609" s="4"/>
    </row>
    <row r="28610" spans="1:1" hidden="1">
      <c r="A28610" s="4"/>
    </row>
    <row r="28611" spans="1:1" hidden="1">
      <c r="A28611" s="4"/>
    </row>
    <row r="28612" spans="1:1" hidden="1">
      <c r="A28612" s="4"/>
    </row>
    <row r="28613" spans="1:1" hidden="1">
      <c r="A28613" s="4"/>
    </row>
    <row r="28614" spans="1:1" hidden="1">
      <c r="A28614" s="4"/>
    </row>
    <row r="28615" spans="1:1" hidden="1">
      <c r="A28615" s="4"/>
    </row>
    <row r="28616" spans="1:1" hidden="1">
      <c r="A28616" s="4"/>
    </row>
    <row r="28617" spans="1:1" hidden="1">
      <c r="A28617" s="4"/>
    </row>
    <row r="28618" spans="1:1" hidden="1">
      <c r="A28618" s="4"/>
    </row>
    <row r="28619" spans="1:1" hidden="1">
      <c r="A28619" s="4"/>
    </row>
    <row r="28620" spans="1:1" hidden="1">
      <c r="A28620" s="4"/>
    </row>
    <row r="28621" spans="1:1" hidden="1">
      <c r="A28621" s="4"/>
    </row>
    <row r="28622" spans="1:1" hidden="1">
      <c r="A28622" s="4"/>
    </row>
    <row r="28623" spans="1:1" hidden="1">
      <c r="A28623" s="4"/>
    </row>
    <row r="28624" spans="1:1" hidden="1">
      <c r="A28624" s="4"/>
    </row>
    <row r="28625" spans="1:1" hidden="1">
      <c r="A28625" s="4"/>
    </row>
    <row r="28626" spans="1:1" hidden="1">
      <c r="A28626" s="4"/>
    </row>
    <row r="28627" spans="1:1" hidden="1">
      <c r="A28627" s="4"/>
    </row>
    <row r="28628" spans="1:1" hidden="1">
      <c r="A28628" s="4"/>
    </row>
    <row r="28629" spans="1:1" hidden="1">
      <c r="A28629" s="4"/>
    </row>
    <row r="28630" spans="1:1" hidden="1">
      <c r="A28630" s="4"/>
    </row>
    <row r="28631" spans="1:1" hidden="1">
      <c r="A28631" s="4"/>
    </row>
    <row r="28632" spans="1:1" hidden="1">
      <c r="A28632" s="4"/>
    </row>
    <row r="28633" spans="1:1" hidden="1">
      <c r="A28633" s="4"/>
    </row>
    <row r="28634" spans="1:1" hidden="1">
      <c r="A28634" s="4"/>
    </row>
    <row r="28635" spans="1:1" hidden="1">
      <c r="A28635" s="4"/>
    </row>
    <row r="28636" spans="1:1" hidden="1">
      <c r="A28636" s="4"/>
    </row>
    <row r="28637" spans="1:1" hidden="1">
      <c r="A28637" s="4"/>
    </row>
    <row r="28638" spans="1:1" hidden="1">
      <c r="A28638" s="4"/>
    </row>
    <row r="28639" spans="1:1" hidden="1">
      <c r="A28639" s="4"/>
    </row>
    <row r="28640" spans="1:1" hidden="1">
      <c r="A28640" s="4"/>
    </row>
    <row r="28641" spans="1:1" hidden="1">
      <c r="A28641" s="4"/>
    </row>
    <row r="28642" spans="1:1" hidden="1">
      <c r="A28642" s="4"/>
    </row>
    <row r="28643" spans="1:1" hidden="1">
      <c r="A28643" s="4"/>
    </row>
    <row r="28644" spans="1:1" hidden="1">
      <c r="A28644" s="4"/>
    </row>
    <row r="28645" spans="1:1" hidden="1">
      <c r="A28645" s="4"/>
    </row>
    <row r="28646" spans="1:1" hidden="1">
      <c r="A28646" s="4"/>
    </row>
    <row r="28647" spans="1:1" hidden="1">
      <c r="A28647" s="4"/>
    </row>
    <row r="28648" spans="1:1" hidden="1">
      <c r="A28648" s="4"/>
    </row>
    <row r="28649" spans="1:1" hidden="1">
      <c r="A28649" s="4"/>
    </row>
    <row r="28650" spans="1:1" hidden="1">
      <c r="A28650" s="4"/>
    </row>
    <row r="28651" spans="1:1" hidden="1">
      <c r="A28651" s="4"/>
    </row>
    <row r="28652" spans="1:1" hidden="1">
      <c r="A28652" s="4"/>
    </row>
    <row r="28653" spans="1:1" hidden="1">
      <c r="A28653" s="4"/>
    </row>
    <row r="28654" spans="1:1" hidden="1">
      <c r="A28654" s="4"/>
    </row>
    <row r="28655" spans="1:1" hidden="1">
      <c r="A28655" s="4"/>
    </row>
    <row r="28656" spans="1:1" hidden="1">
      <c r="A28656" s="4"/>
    </row>
    <row r="28657" spans="1:1" hidden="1">
      <c r="A28657" s="4"/>
    </row>
    <row r="28658" spans="1:1" hidden="1">
      <c r="A28658" s="4"/>
    </row>
    <row r="28659" spans="1:1" hidden="1">
      <c r="A28659" s="4"/>
    </row>
    <row r="28660" spans="1:1" hidden="1">
      <c r="A28660" s="4"/>
    </row>
    <row r="28661" spans="1:1" hidden="1">
      <c r="A28661" s="4"/>
    </row>
    <row r="28662" spans="1:1" hidden="1">
      <c r="A28662" s="4"/>
    </row>
    <row r="28663" spans="1:1" hidden="1">
      <c r="A28663" s="4"/>
    </row>
    <row r="28664" spans="1:1" hidden="1">
      <c r="A28664" s="4"/>
    </row>
    <row r="28665" spans="1:1" hidden="1">
      <c r="A28665" s="4"/>
    </row>
    <row r="28666" spans="1:1" hidden="1">
      <c r="A28666" s="4"/>
    </row>
    <row r="28667" spans="1:1" hidden="1">
      <c r="A28667" s="4"/>
    </row>
    <row r="28668" spans="1:1" hidden="1">
      <c r="A28668" s="4"/>
    </row>
    <row r="28669" spans="1:1" hidden="1">
      <c r="A28669" s="4"/>
    </row>
    <row r="28670" spans="1:1" hidden="1">
      <c r="A28670" s="4"/>
    </row>
    <row r="28671" spans="1:1" hidden="1">
      <c r="A28671" s="4"/>
    </row>
    <row r="28672" spans="1:1" hidden="1">
      <c r="A28672" s="4"/>
    </row>
    <row r="28673" spans="1:1" hidden="1">
      <c r="A28673" s="4"/>
    </row>
    <row r="28674" spans="1:1" hidden="1">
      <c r="A28674" s="4"/>
    </row>
    <row r="28675" spans="1:1" hidden="1">
      <c r="A28675" s="4"/>
    </row>
    <row r="28676" spans="1:1" hidden="1">
      <c r="A28676" s="4"/>
    </row>
    <row r="28677" spans="1:1" hidden="1">
      <c r="A28677" s="4"/>
    </row>
    <row r="28678" spans="1:1" hidden="1">
      <c r="A28678" s="4"/>
    </row>
    <row r="28679" spans="1:1" hidden="1">
      <c r="A28679" s="4"/>
    </row>
    <row r="28680" spans="1:1" hidden="1">
      <c r="A28680" s="4"/>
    </row>
    <row r="28681" spans="1:1" hidden="1">
      <c r="A28681" s="4"/>
    </row>
    <row r="28682" spans="1:1" hidden="1">
      <c r="A28682" s="4"/>
    </row>
    <row r="28683" spans="1:1" hidden="1">
      <c r="A28683" s="4"/>
    </row>
    <row r="28684" spans="1:1" hidden="1">
      <c r="A28684" s="4"/>
    </row>
    <row r="28685" spans="1:1" hidden="1">
      <c r="A28685" s="4"/>
    </row>
    <row r="28686" spans="1:1" hidden="1">
      <c r="A28686" s="4"/>
    </row>
    <row r="28687" spans="1:1" hidden="1">
      <c r="A28687" s="4"/>
    </row>
    <row r="28688" spans="1:1" hidden="1">
      <c r="A28688" s="4"/>
    </row>
    <row r="28689" spans="1:1" hidden="1">
      <c r="A28689" s="4"/>
    </row>
    <row r="28690" spans="1:1" hidden="1">
      <c r="A28690" s="4"/>
    </row>
    <row r="28691" spans="1:1" hidden="1">
      <c r="A28691" s="4"/>
    </row>
    <row r="28692" spans="1:1" hidden="1">
      <c r="A28692" s="4"/>
    </row>
    <row r="28693" spans="1:1" hidden="1">
      <c r="A28693" s="4"/>
    </row>
    <row r="28694" spans="1:1" hidden="1">
      <c r="A28694" s="4"/>
    </row>
    <row r="28695" spans="1:1" hidden="1">
      <c r="A28695" s="4"/>
    </row>
    <row r="28696" spans="1:1" hidden="1">
      <c r="A28696" s="4"/>
    </row>
    <row r="28697" spans="1:1" hidden="1">
      <c r="A28697" s="4"/>
    </row>
    <row r="28698" spans="1:1" hidden="1">
      <c r="A28698" s="4"/>
    </row>
    <row r="28699" spans="1:1" hidden="1">
      <c r="A28699" s="4"/>
    </row>
    <row r="28700" spans="1:1" hidden="1">
      <c r="A28700" s="4"/>
    </row>
    <row r="28701" spans="1:1" hidden="1">
      <c r="A28701" s="4"/>
    </row>
    <row r="28702" spans="1:1" hidden="1">
      <c r="A28702" s="4"/>
    </row>
    <row r="28703" spans="1:1" hidden="1">
      <c r="A28703" s="4"/>
    </row>
    <row r="28704" spans="1:1" hidden="1">
      <c r="A28704" s="4"/>
    </row>
    <row r="28705" spans="1:1" hidden="1">
      <c r="A28705" s="4"/>
    </row>
    <row r="28706" spans="1:1" hidden="1">
      <c r="A28706" s="4"/>
    </row>
    <row r="28707" spans="1:1" hidden="1">
      <c r="A28707" s="4"/>
    </row>
    <row r="28708" spans="1:1" hidden="1">
      <c r="A28708" s="4"/>
    </row>
    <row r="28709" spans="1:1" hidden="1">
      <c r="A28709" s="4"/>
    </row>
    <row r="28710" spans="1:1" hidden="1">
      <c r="A28710" s="4"/>
    </row>
    <row r="28711" spans="1:1" hidden="1">
      <c r="A28711" s="4"/>
    </row>
    <row r="28712" spans="1:1" hidden="1">
      <c r="A28712" s="4"/>
    </row>
    <row r="28713" spans="1:1" hidden="1">
      <c r="A28713" s="4"/>
    </row>
    <row r="28714" spans="1:1" hidden="1">
      <c r="A28714" s="4"/>
    </row>
    <row r="28715" spans="1:1" hidden="1">
      <c r="A28715" s="4"/>
    </row>
    <row r="28716" spans="1:1" hidden="1">
      <c r="A28716" s="4"/>
    </row>
    <row r="28717" spans="1:1" hidden="1">
      <c r="A28717" s="4"/>
    </row>
    <row r="28718" spans="1:1" hidden="1">
      <c r="A28718" s="4"/>
    </row>
    <row r="28719" spans="1:1" hidden="1">
      <c r="A28719" s="4"/>
    </row>
    <row r="28720" spans="1:1" hidden="1">
      <c r="A28720" s="4"/>
    </row>
    <row r="28721" spans="1:1" hidden="1">
      <c r="A28721" s="4"/>
    </row>
    <row r="28722" spans="1:1" hidden="1">
      <c r="A28722" s="4"/>
    </row>
    <row r="28723" spans="1:1" hidden="1">
      <c r="A28723" s="4"/>
    </row>
    <row r="28724" spans="1:1" hidden="1">
      <c r="A28724" s="4"/>
    </row>
    <row r="28725" spans="1:1" hidden="1">
      <c r="A28725" s="4"/>
    </row>
    <row r="28726" spans="1:1" hidden="1">
      <c r="A28726" s="4"/>
    </row>
    <row r="28727" spans="1:1" hidden="1">
      <c r="A28727" s="4"/>
    </row>
    <row r="28728" spans="1:1" hidden="1">
      <c r="A28728" s="4"/>
    </row>
    <row r="28729" spans="1:1" hidden="1">
      <c r="A28729" s="4"/>
    </row>
    <row r="28730" spans="1:1" hidden="1">
      <c r="A28730" s="4"/>
    </row>
    <row r="28731" spans="1:1" hidden="1">
      <c r="A28731" s="4"/>
    </row>
    <row r="28732" spans="1:1" hidden="1">
      <c r="A28732" s="4"/>
    </row>
    <row r="28733" spans="1:1" hidden="1">
      <c r="A28733" s="4"/>
    </row>
    <row r="28734" spans="1:1" hidden="1">
      <c r="A28734" s="4"/>
    </row>
    <row r="28735" spans="1:1" hidden="1">
      <c r="A28735" s="4"/>
    </row>
    <row r="28736" spans="1:1" hidden="1">
      <c r="A28736" s="4"/>
    </row>
    <row r="28737" spans="1:1" hidden="1">
      <c r="A28737" s="4"/>
    </row>
    <row r="28738" spans="1:1" hidden="1">
      <c r="A28738" s="4"/>
    </row>
    <row r="28739" spans="1:1" hidden="1">
      <c r="A28739" s="4"/>
    </row>
    <row r="28740" spans="1:1" hidden="1">
      <c r="A28740" s="4"/>
    </row>
    <row r="28741" spans="1:1" hidden="1">
      <c r="A28741" s="4"/>
    </row>
    <row r="28742" spans="1:1" hidden="1">
      <c r="A28742" s="4"/>
    </row>
    <row r="28743" spans="1:1" hidden="1">
      <c r="A28743" s="4"/>
    </row>
    <row r="28744" spans="1:1" hidden="1">
      <c r="A28744" s="4"/>
    </row>
    <row r="28745" spans="1:1" hidden="1">
      <c r="A28745" s="4"/>
    </row>
    <row r="28746" spans="1:1" hidden="1">
      <c r="A28746" s="4"/>
    </row>
    <row r="28747" spans="1:1" hidden="1">
      <c r="A28747" s="4"/>
    </row>
    <row r="28748" spans="1:1" hidden="1">
      <c r="A28748" s="4"/>
    </row>
    <row r="28749" spans="1:1" hidden="1">
      <c r="A28749" s="4"/>
    </row>
    <row r="28750" spans="1:1" hidden="1">
      <c r="A28750" s="4"/>
    </row>
    <row r="28751" spans="1:1" hidden="1">
      <c r="A28751" s="4"/>
    </row>
    <row r="28752" spans="1:1" hidden="1">
      <c r="A28752" s="4"/>
    </row>
    <row r="28753" spans="1:1" hidden="1">
      <c r="A28753" s="4"/>
    </row>
    <row r="28754" spans="1:1" hidden="1">
      <c r="A28754" s="4"/>
    </row>
    <row r="28755" spans="1:1" hidden="1">
      <c r="A28755" s="4"/>
    </row>
    <row r="28756" spans="1:1" hidden="1">
      <c r="A28756" s="4"/>
    </row>
    <row r="28757" spans="1:1" hidden="1">
      <c r="A28757" s="4"/>
    </row>
    <row r="28758" spans="1:1" hidden="1">
      <c r="A28758" s="4"/>
    </row>
    <row r="28759" spans="1:1" hidden="1">
      <c r="A28759" s="4"/>
    </row>
    <row r="28760" spans="1:1" hidden="1">
      <c r="A28760" s="4"/>
    </row>
    <row r="28761" spans="1:1" hidden="1">
      <c r="A28761" s="4"/>
    </row>
    <row r="28762" spans="1:1" hidden="1">
      <c r="A28762" s="4"/>
    </row>
    <row r="28763" spans="1:1" hidden="1">
      <c r="A28763" s="4"/>
    </row>
    <row r="28764" spans="1:1" hidden="1">
      <c r="A28764" s="4"/>
    </row>
    <row r="28765" spans="1:1" hidden="1">
      <c r="A28765" s="4"/>
    </row>
    <row r="28766" spans="1:1" hidden="1">
      <c r="A28766" s="4"/>
    </row>
    <row r="28767" spans="1:1" hidden="1">
      <c r="A28767" s="4"/>
    </row>
    <row r="28768" spans="1:1" hidden="1">
      <c r="A28768" s="4"/>
    </row>
    <row r="28769" spans="1:1" hidden="1">
      <c r="A28769" s="4"/>
    </row>
    <row r="28770" spans="1:1" hidden="1">
      <c r="A28770" s="4"/>
    </row>
    <row r="28771" spans="1:1" hidden="1">
      <c r="A28771" s="4"/>
    </row>
    <row r="28772" spans="1:1" hidden="1">
      <c r="A28772" s="4"/>
    </row>
    <row r="28773" spans="1:1" hidden="1">
      <c r="A28773" s="4"/>
    </row>
    <row r="28774" spans="1:1" hidden="1">
      <c r="A28774" s="4"/>
    </row>
    <row r="28775" spans="1:1" hidden="1">
      <c r="A28775" s="4"/>
    </row>
    <row r="28776" spans="1:1" hidden="1">
      <c r="A28776" s="4"/>
    </row>
    <row r="28777" spans="1:1" hidden="1">
      <c r="A28777" s="4"/>
    </row>
    <row r="28778" spans="1:1" hidden="1">
      <c r="A28778" s="4"/>
    </row>
    <row r="28779" spans="1:1" hidden="1">
      <c r="A28779" s="4"/>
    </row>
    <row r="28780" spans="1:1" hidden="1">
      <c r="A28780" s="4"/>
    </row>
    <row r="28781" spans="1:1" hidden="1">
      <c r="A28781" s="4"/>
    </row>
    <row r="28782" spans="1:1" hidden="1">
      <c r="A28782" s="4"/>
    </row>
    <row r="28783" spans="1:1" hidden="1">
      <c r="A28783" s="4"/>
    </row>
    <row r="28784" spans="1:1" hidden="1">
      <c r="A28784" s="4"/>
    </row>
    <row r="28785" spans="1:1" hidden="1">
      <c r="A28785" s="4"/>
    </row>
    <row r="28786" spans="1:1" hidden="1">
      <c r="A28786" s="4"/>
    </row>
    <row r="28787" spans="1:1" hidden="1">
      <c r="A28787" s="4"/>
    </row>
    <row r="28788" spans="1:1" hidden="1">
      <c r="A28788" s="4"/>
    </row>
    <row r="28789" spans="1:1" hidden="1">
      <c r="A28789" s="4"/>
    </row>
    <row r="28790" spans="1:1" hidden="1">
      <c r="A28790" s="4"/>
    </row>
    <row r="28791" spans="1:1" hidden="1">
      <c r="A28791" s="4"/>
    </row>
    <row r="28792" spans="1:1" hidden="1">
      <c r="A28792" s="4"/>
    </row>
    <row r="28793" spans="1:1" hidden="1">
      <c r="A28793" s="4"/>
    </row>
    <row r="28794" spans="1:1" hidden="1">
      <c r="A28794" s="4"/>
    </row>
    <row r="28795" spans="1:1" hidden="1">
      <c r="A28795" s="4"/>
    </row>
    <row r="28796" spans="1:1" hidden="1">
      <c r="A28796" s="4"/>
    </row>
    <row r="28797" spans="1:1" hidden="1">
      <c r="A28797" s="4"/>
    </row>
    <row r="28798" spans="1:1" hidden="1">
      <c r="A28798" s="4"/>
    </row>
    <row r="28799" spans="1:1" hidden="1">
      <c r="A28799" s="4"/>
    </row>
    <row r="28800" spans="1:1" hidden="1">
      <c r="A28800" s="4"/>
    </row>
    <row r="28801" spans="1:1" hidden="1">
      <c r="A28801" s="4"/>
    </row>
    <row r="28802" spans="1:1" hidden="1">
      <c r="A28802" s="4"/>
    </row>
    <row r="28803" spans="1:1" hidden="1">
      <c r="A28803" s="4"/>
    </row>
    <row r="28804" spans="1:1" hidden="1">
      <c r="A28804" s="4"/>
    </row>
    <row r="28805" spans="1:1" hidden="1">
      <c r="A28805" s="4"/>
    </row>
    <row r="28806" spans="1:1" hidden="1">
      <c r="A28806" s="4"/>
    </row>
    <row r="28807" spans="1:1" hidden="1">
      <c r="A28807" s="4"/>
    </row>
    <row r="28808" spans="1:1" hidden="1">
      <c r="A28808" s="4"/>
    </row>
    <row r="28809" spans="1:1" hidden="1">
      <c r="A28809" s="4"/>
    </row>
    <row r="28810" spans="1:1" hidden="1">
      <c r="A28810" s="4"/>
    </row>
    <row r="28811" spans="1:1" hidden="1">
      <c r="A28811" s="4"/>
    </row>
    <row r="28812" spans="1:1" hidden="1">
      <c r="A28812" s="4"/>
    </row>
    <row r="28813" spans="1:1" hidden="1">
      <c r="A28813" s="4"/>
    </row>
    <row r="28814" spans="1:1" hidden="1">
      <c r="A28814" s="4"/>
    </row>
    <row r="28815" spans="1:1" hidden="1">
      <c r="A28815" s="4"/>
    </row>
    <row r="28816" spans="1:1" hidden="1">
      <c r="A28816" s="4"/>
    </row>
    <row r="28817" spans="1:1" hidden="1">
      <c r="A28817" s="4"/>
    </row>
    <row r="28818" spans="1:1" hidden="1">
      <c r="A28818" s="4"/>
    </row>
    <row r="28819" spans="1:1" hidden="1">
      <c r="A28819" s="4"/>
    </row>
    <row r="28820" spans="1:1" hidden="1">
      <c r="A28820" s="4"/>
    </row>
    <row r="28821" spans="1:1" hidden="1">
      <c r="A28821" s="4"/>
    </row>
    <row r="28822" spans="1:1" hidden="1">
      <c r="A28822" s="4"/>
    </row>
    <row r="28823" spans="1:1" hidden="1">
      <c r="A28823" s="4"/>
    </row>
    <row r="28824" spans="1:1" hidden="1">
      <c r="A28824" s="4"/>
    </row>
    <row r="28825" spans="1:1" hidden="1">
      <c r="A28825" s="4"/>
    </row>
    <row r="28826" spans="1:1" hidden="1">
      <c r="A28826" s="4"/>
    </row>
    <row r="28827" spans="1:1" hidden="1">
      <c r="A28827" s="4"/>
    </row>
    <row r="28828" spans="1:1" hidden="1">
      <c r="A28828" s="4"/>
    </row>
    <row r="28829" spans="1:1" hidden="1">
      <c r="A28829" s="4"/>
    </row>
    <row r="28830" spans="1:1" hidden="1">
      <c r="A28830" s="4"/>
    </row>
    <row r="28831" spans="1:1" hidden="1">
      <c r="A28831" s="4"/>
    </row>
    <row r="28832" spans="1:1" hidden="1">
      <c r="A28832" s="4"/>
    </row>
    <row r="28833" spans="1:1" hidden="1">
      <c r="A28833" s="4"/>
    </row>
    <row r="28834" spans="1:1" hidden="1">
      <c r="A28834" s="4"/>
    </row>
    <row r="28835" spans="1:1" hidden="1">
      <c r="A28835" s="4"/>
    </row>
    <row r="28836" spans="1:1" hidden="1">
      <c r="A28836" s="4"/>
    </row>
    <row r="28837" spans="1:1" hidden="1">
      <c r="A28837" s="4"/>
    </row>
    <row r="28838" spans="1:1" hidden="1">
      <c r="A28838" s="4"/>
    </row>
    <row r="28839" spans="1:1" hidden="1">
      <c r="A28839" s="4"/>
    </row>
    <row r="28840" spans="1:1" hidden="1">
      <c r="A28840" s="4"/>
    </row>
    <row r="28841" spans="1:1" hidden="1">
      <c r="A28841" s="4"/>
    </row>
    <row r="28842" spans="1:1" hidden="1">
      <c r="A28842" s="4"/>
    </row>
    <row r="28843" spans="1:1" hidden="1">
      <c r="A28843" s="4"/>
    </row>
    <row r="28844" spans="1:1" hidden="1">
      <c r="A28844" s="4"/>
    </row>
    <row r="28845" spans="1:1" hidden="1">
      <c r="A28845" s="4"/>
    </row>
    <row r="28846" spans="1:1" hidden="1">
      <c r="A28846" s="4"/>
    </row>
    <row r="28847" spans="1:1" hidden="1">
      <c r="A28847" s="4"/>
    </row>
    <row r="28848" spans="1:1" hidden="1">
      <c r="A28848" s="4"/>
    </row>
    <row r="28849" spans="1:1" hidden="1">
      <c r="A28849" s="4"/>
    </row>
    <row r="28850" spans="1:1" hidden="1">
      <c r="A28850" s="4"/>
    </row>
    <row r="28851" spans="1:1" hidden="1">
      <c r="A28851" s="4"/>
    </row>
    <row r="28852" spans="1:1" hidden="1">
      <c r="A28852" s="4"/>
    </row>
    <row r="28853" spans="1:1" hidden="1">
      <c r="A28853" s="4"/>
    </row>
    <row r="28854" spans="1:1" hidden="1">
      <c r="A28854" s="4"/>
    </row>
    <row r="28855" spans="1:1" hidden="1">
      <c r="A28855" s="4"/>
    </row>
    <row r="28856" spans="1:1" hidden="1">
      <c r="A28856" s="4"/>
    </row>
    <row r="28857" spans="1:1" hidden="1">
      <c r="A28857" s="4"/>
    </row>
    <row r="28858" spans="1:1" hidden="1">
      <c r="A28858" s="4"/>
    </row>
    <row r="28859" spans="1:1" hidden="1">
      <c r="A28859" s="4"/>
    </row>
    <row r="28860" spans="1:1" hidden="1">
      <c r="A28860" s="4"/>
    </row>
    <row r="28861" spans="1:1" hidden="1">
      <c r="A28861" s="4"/>
    </row>
    <row r="28862" spans="1:1" hidden="1">
      <c r="A28862" s="4"/>
    </row>
    <row r="28863" spans="1:1" hidden="1">
      <c r="A28863" s="4"/>
    </row>
    <row r="28864" spans="1:1" hidden="1">
      <c r="A28864" s="4"/>
    </row>
    <row r="28865" spans="1:1" hidden="1">
      <c r="A28865" s="4"/>
    </row>
    <row r="28866" spans="1:1" hidden="1">
      <c r="A28866" s="4"/>
    </row>
    <row r="28867" spans="1:1" hidden="1">
      <c r="A28867" s="4"/>
    </row>
    <row r="28868" spans="1:1" hidden="1">
      <c r="A28868" s="4"/>
    </row>
    <row r="28869" spans="1:1" hidden="1">
      <c r="A28869" s="4"/>
    </row>
    <row r="28870" spans="1:1" hidden="1">
      <c r="A28870" s="4"/>
    </row>
    <row r="28871" spans="1:1" hidden="1">
      <c r="A28871" s="4"/>
    </row>
    <row r="28872" spans="1:1" hidden="1">
      <c r="A28872" s="4"/>
    </row>
    <row r="28873" spans="1:1" hidden="1">
      <c r="A28873" s="4"/>
    </row>
    <row r="28874" spans="1:1" hidden="1">
      <c r="A28874" s="4"/>
    </row>
    <row r="28875" spans="1:1" hidden="1">
      <c r="A28875" s="4"/>
    </row>
    <row r="28876" spans="1:1" hidden="1">
      <c r="A28876" s="4"/>
    </row>
    <row r="28877" spans="1:1" hidden="1">
      <c r="A28877" s="4"/>
    </row>
    <row r="28878" spans="1:1" hidden="1">
      <c r="A28878" s="4"/>
    </row>
    <row r="28879" spans="1:1" hidden="1">
      <c r="A28879" s="4"/>
    </row>
    <row r="28880" spans="1:1" hidden="1">
      <c r="A28880" s="4"/>
    </row>
    <row r="28881" spans="1:1" hidden="1">
      <c r="A28881" s="4"/>
    </row>
    <row r="28882" spans="1:1" hidden="1">
      <c r="A28882" s="4"/>
    </row>
    <row r="28883" spans="1:1" hidden="1">
      <c r="A28883" s="4"/>
    </row>
    <row r="28884" spans="1:1" hidden="1">
      <c r="A28884" s="4"/>
    </row>
    <row r="28885" spans="1:1" hidden="1">
      <c r="A28885" s="4"/>
    </row>
    <row r="28886" spans="1:1" hidden="1">
      <c r="A28886" s="4"/>
    </row>
    <row r="28887" spans="1:1" hidden="1">
      <c r="A28887" s="4"/>
    </row>
    <row r="28888" spans="1:1" hidden="1">
      <c r="A28888" s="4"/>
    </row>
    <row r="28889" spans="1:1" hidden="1">
      <c r="A28889" s="4"/>
    </row>
    <row r="28890" spans="1:1" hidden="1">
      <c r="A28890" s="4"/>
    </row>
    <row r="28891" spans="1:1" hidden="1">
      <c r="A28891" s="4"/>
    </row>
    <row r="28892" spans="1:1" hidden="1">
      <c r="A28892" s="4"/>
    </row>
    <row r="28893" spans="1:1" hidden="1">
      <c r="A28893" s="4"/>
    </row>
    <row r="28894" spans="1:1" hidden="1">
      <c r="A28894" s="4"/>
    </row>
    <row r="28895" spans="1:1" hidden="1">
      <c r="A28895" s="4"/>
    </row>
    <row r="28896" spans="1:1" hidden="1">
      <c r="A28896" s="4"/>
    </row>
    <row r="28897" spans="1:1" hidden="1">
      <c r="A28897" s="4"/>
    </row>
    <row r="28898" spans="1:1" hidden="1">
      <c r="A28898" s="4"/>
    </row>
    <row r="28899" spans="1:1" hidden="1">
      <c r="A28899" s="4"/>
    </row>
    <row r="28900" spans="1:1" hidden="1">
      <c r="A28900" s="4"/>
    </row>
    <row r="28901" spans="1:1" hidden="1">
      <c r="A28901" s="4"/>
    </row>
    <row r="28902" spans="1:1" hidden="1">
      <c r="A28902" s="4"/>
    </row>
    <row r="28903" spans="1:1" hidden="1">
      <c r="A28903" s="4"/>
    </row>
    <row r="28904" spans="1:1" hidden="1">
      <c r="A28904" s="4"/>
    </row>
    <row r="28905" spans="1:1" hidden="1">
      <c r="A28905" s="4"/>
    </row>
    <row r="28906" spans="1:1" hidden="1">
      <c r="A28906" s="4"/>
    </row>
    <row r="28907" spans="1:1" hidden="1">
      <c r="A28907" s="4"/>
    </row>
    <row r="28908" spans="1:1" hidden="1">
      <c r="A28908" s="4"/>
    </row>
    <row r="28909" spans="1:1" hidden="1">
      <c r="A28909" s="4"/>
    </row>
    <row r="28910" spans="1:1" hidden="1">
      <c r="A28910" s="4"/>
    </row>
    <row r="28911" spans="1:1" hidden="1">
      <c r="A28911" s="4"/>
    </row>
    <row r="28912" spans="1:1" hidden="1">
      <c r="A28912" s="4"/>
    </row>
    <row r="28913" spans="1:1" hidden="1">
      <c r="A28913" s="4"/>
    </row>
    <row r="28914" spans="1:1" hidden="1">
      <c r="A28914" s="4"/>
    </row>
    <row r="28915" spans="1:1" hidden="1">
      <c r="A28915" s="4"/>
    </row>
    <row r="28916" spans="1:1" hidden="1">
      <c r="A28916" s="4"/>
    </row>
    <row r="28917" spans="1:1" hidden="1">
      <c r="A28917" s="4"/>
    </row>
    <row r="28918" spans="1:1" hidden="1">
      <c r="A28918" s="4"/>
    </row>
    <row r="28919" spans="1:1" hidden="1">
      <c r="A28919" s="4"/>
    </row>
    <row r="28920" spans="1:1" hidden="1">
      <c r="A28920" s="4"/>
    </row>
    <row r="28921" spans="1:1" hidden="1">
      <c r="A28921" s="4"/>
    </row>
    <row r="28922" spans="1:1" hidden="1">
      <c r="A28922" s="4"/>
    </row>
    <row r="28923" spans="1:1" hidden="1">
      <c r="A28923" s="4"/>
    </row>
    <row r="28924" spans="1:1" hidden="1">
      <c r="A28924" s="4"/>
    </row>
    <row r="28925" spans="1:1" hidden="1">
      <c r="A28925" s="4"/>
    </row>
    <row r="28926" spans="1:1" hidden="1">
      <c r="A28926" s="4"/>
    </row>
    <row r="28927" spans="1:1" hidden="1">
      <c r="A28927" s="4"/>
    </row>
    <row r="28928" spans="1:1" hidden="1">
      <c r="A28928" s="4"/>
    </row>
    <row r="28929" spans="1:1" hidden="1">
      <c r="A28929" s="4"/>
    </row>
    <row r="28930" spans="1:1" hidden="1">
      <c r="A28930" s="4"/>
    </row>
    <row r="28931" spans="1:1" hidden="1">
      <c r="A28931" s="4"/>
    </row>
    <row r="28932" spans="1:1" hidden="1">
      <c r="A28932" s="4"/>
    </row>
    <row r="28933" spans="1:1" hidden="1">
      <c r="A28933" s="4"/>
    </row>
    <row r="28934" spans="1:1" hidden="1">
      <c r="A28934" s="4"/>
    </row>
    <row r="28935" spans="1:1" hidden="1">
      <c r="A28935" s="4"/>
    </row>
    <row r="28936" spans="1:1" hidden="1">
      <c r="A28936" s="4"/>
    </row>
    <row r="28937" spans="1:1" hidden="1">
      <c r="A28937" s="4"/>
    </row>
    <row r="28938" spans="1:1" hidden="1">
      <c r="A28938" s="4"/>
    </row>
    <row r="28939" spans="1:1" hidden="1">
      <c r="A28939" s="4"/>
    </row>
    <row r="28940" spans="1:1" hidden="1">
      <c r="A28940" s="4"/>
    </row>
    <row r="28941" spans="1:1" hidden="1">
      <c r="A28941" s="4"/>
    </row>
    <row r="28942" spans="1:1" hidden="1">
      <c r="A28942" s="4"/>
    </row>
    <row r="28943" spans="1:1" hidden="1">
      <c r="A28943" s="4"/>
    </row>
    <row r="28944" spans="1:1" hidden="1">
      <c r="A28944" s="4"/>
    </row>
    <row r="28945" spans="1:1" hidden="1">
      <c r="A28945" s="4"/>
    </row>
    <row r="28946" spans="1:1" hidden="1">
      <c r="A28946" s="4"/>
    </row>
    <row r="28947" spans="1:1" hidden="1">
      <c r="A28947" s="4"/>
    </row>
    <row r="28948" spans="1:1" hidden="1">
      <c r="A28948" s="4"/>
    </row>
    <row r="28949" spans="1:1" hidden="1">
      <c r="A28949" s="4"/>
    </row>
    <row r="28950" spans="1:1" hidden="1">
      <c r="A28950" s="4"/>
    </row>
    <row r="28951" spans="1:1" hidden="1">
      <c r="A28951" s="4"/>
    </row>
    <row r="28952" spans="1:1" hidden="1">
      <c r="A28952" s="4"/>
    </row>
    <row r="28953" spans="1:1" hidden="1">
      <c r="A28953" s="4"/>
    </row>
    <row r="28954" spans="1:1" hidden="1">
      <c r="A28954" s="4"/>
    </row>
    <row r="28955" spans="1:1" hidden="1">
      <c r="A28955" s="4"/>
    </row>
    <row r="28956" spans="1:1" hidden="1">
      <c r="A28956" s="4"/>
    </row>
    <row r="28957" spans="1:1" hidden="1">
      <c r="A28957" s="4"/>
    </row>
    <row r="28958" spans="1:1" hidden="1">
      <c r="A28958" s="4"/>
    </row>
    <row r="28959" spans="1:1" hidden="1">
      <c r="A28959" s="4"/>
    </row>
    <row r="28960" spans="1:1" hidden="1">
      <c r="A28960" s="4"/>
    </row>
    <row r="28961" spans="1:1" hidden="1">
      <c r="A28961" s="4"/>
    </row>
    <row r="28962" spans="1:1" hidden="1">
      <c r="A28962" s="4"/>
    </row>
    <row r="28963" spans="1:1" hidden="1">
      <c r="A28963" s="4"/>
    </row>
    <row r="28964" spans="1:1" hidden="1">
      <c r="A28964" s="4"/>
    </row>
    <row r="28965" spans="1:1" hidden="1">
      <c r="A28965" s="4"/>
    </row>
    <row r="28966" spans="1:1" hidden="1">
      <c r="A28966" s="4"/>
    </row>
    <row r="28967" spans="1:1" hidden="1">
      <c r="A28967" s="4"/>
    </row>
    <row r="28968" spans="1:1" hidden="1">
      <c r="A28968" s="4"/>
    </row>
    <row r="28969" spans="1:1" hidden="1">
      <c r="A28969" s="4"/>
    </row>
    <row r="28970" spans="1:1" hidden="1">
      <c r="A28970" s="4"/>
    </row>
    <row r="28971" spans="1:1" hidden="1">
      <c r="A28971" s="4"/>
    </row>
    <row r="28972" spans="1:1" hidden="1">
      <c r="A28972" s="4"/>
    </row>
    <row r="28973" spans="1:1" hidden="1">
      <c r="A28973" s="4"/>
    </row>
    <row r="28974" spans="1:1" hidden="1">
      <c r="A28974" s="4"/>
    </row>
    <row r="28975" spans="1:1" hidden="1">
      <c r="A28975" s="4"/>
    </row>
    <row r="28976" spans="1:1" hidden="1">
      <c r="A28976" s="4"/>
    </row>
    <row r="28977" spans="1:1" hidden="1">
      <c r="A28977" s="4"/>
    </row>
    <row r="28978" spans="1:1" hidden="1">
      <c r="A28978" s="4"/>
    </row>
    <row r="28979" spans="1:1" hidden="1">
      <c r="A28979" s="4"/>
    </row>
    <row r="28980" spans="1:1" hidden="1">
      <c r="A28980" s="4"/>
    </row>
    <row r="28981" spans="1:1" hidden="1">
      <c r="A28981" s="4"/>
    </row>
    <row r="28982" spans="1:1" hidden="1">
      <c r="A28982" s="4"/>
    </row>
    <row r="28983" spans="1:1" hidden="1">
      <c r="A28983" s="4"/>
    </row>
    <row r="28984" spans="1:1" hidden="1">
      <c r="A28984" s="4"/>
    </row>
    <row r="28985" spans="1:1" hidden="1">
      <c r="A28985" s="4"/>
    </row>
    <row r="28986" spans="1:1" hidden="1">
      <c r="A28986" s="4"/>
    </row>
    <row r="28987" spans="1:1" hidden="1">
      <c r="A28987" s="4"/>
    </row>
    <row r="28988" spans="1:1" hidden="1">
      <c r="A28988" s="4"/>
    </row>
    <row r="28989" spans="1:1" hidden="1">
      <c r="A28989" s="4"/>
    </row>
    <row r="28990" spans="1:1" hidden="1">
      <c r="A28990" s="4"/>
    </row>
    <row r="28991" spans="1:1" hidden="1">
      <c r="A28991" s="4"/>
    </row>
    <row r="28992" spans="1:1" hidden="1">
      <c r="A28992" s="4"/>
    </row>
    <row r="28993" spans="1:1" hidden="1">
      <c r="A28993" s="4"/>
    </row>
    <row r="28994" spans="1:1" hidden="1">
      <c r="A28994" s="4"/>
    </row>
    <row r="28995" spans="1:1" hidden="1">
      <c r="A28995" s="4"/>
    </row>
    <row r="28996" spans="1:1" hidden="1">
      <c r="A28996" s="4"/>
    </row>
    <row r="28997" spans="1:1" hidden="1">
      <c r="A28997" s="4"/>
    </row>
    <row r="28998" spans="1:1" hidden="1">
      <c r="A28998" s="4"/>
    </row>
    <row r="28999" spans="1:1" hidden="1">
      <c r="A28999" s="4"/>
    </row>
    <row r="29000" spans="1:1" hidden="1">
      <c r="A29000" s="4"/>
    </row>
    <row r="29001" spans="1:1" hidden="1">
      <c r="A29001" s="4"/>
    </row>
    <row r="29002" spans="1:1" hidden="1">
      <c r="A29002" s="4"/>
    </row>
    <row r="29003" spans="1:1" hidden="1">
      <c r="A29003" s="4"/>
    </row>
    <row r="29004" spans="1:1" hidden="1">
      <c r="A29004" s="4"/>
    </row>
    <row r="29005" spans="1:1" hidden="1">
      <c r="A29005" s="4"/>
    </row>
    <row r="29006" spans="1:1" hidden="1">
      <c r="A29006" s="4"/>
    </row>
    <row r="29007" spans="1:1" hidden="1">
      <c r="A29007" s="4"/>
    </row>
    <row r="29008" spans="1:1" hidden="1">
      <c r="A29008" s="4"/>
    </row>
    <row r="29009" spans="1:1" hidden="1">
      <c r="A29009" s="4"/>
    </row>
    <row r="29010" spans="1:1" hidden="1">
      <c r="A29010" s="4"/>
    </row>
    <row r="29011" spans="1:1" hidden="1">
      <c r="A29011" s="4"/>
    </row>
    <row r="29012" spans="1:1" hidden="1">
      <c r="A29012" s="4"/>
    </row>
    <row r="29013" spans="1:1" hidden="1">
      <c r="A29013" s="4"/>
    </row>
    <row r="29014" spans="1:1" hidden="1">
      <c r="A29014" s="4"/>
    </row>
    <row r="29015" spans="1:1" hidden="1">
      <c r="A29015" s="4"/>
    </row>
    <row r="29016" spans="1:1" hidden="1">
      <c r="A29016" s="4"/>
    </row>
    <row r="29017" spans="1:1" hidden="1">
      <c r="A29017" s="4"/>
    </row>
    <row r="29018" spans="1:1" hidden="1">
      <c r="A29018" s="4"/>
    </row>
    <row r="29019" spans="1:1" hidden="1">
      <c r="A29019" s="4"/>
    </row>
    <row r="29020" spans="1:1" hidden="1">
      <c r="A29020" s="4"/>
    </row>
    <row r="29021" spans="1:1" hidden="1">
      <c r="A29021" s="4"/>
    </row>
    <row r="29022" spans="1:1" hidden="1">
      <c r="A29022" s="4"/>
    </row>
    <row r="29023" spans="1:1" hidden="1">
      <c r="A29023" s="4"/>
    </row>
    <row r="29024" spans="1:1" hidden="1">
      <c r="A29024" s="4"/>
    </row>
    <row r="29025" spans="1:1" hidden="1">
      <c r="A29025" s="4"/>
    </row>
    <row r="29026" spans="1:1" hidden="1">
      <c r="A29026" s="4"/>
    </row>
    <row r="29027" spans="1:1" hidden="1">
      <c r="A29027" s="4"/>
    </row>
    <row r="29028" spans="1:1" hidden="1">
      <c r="A29028" s="4"/>
    </row>
    <row r="29029" spans="1:1" hidden="1">
      <c r="A29029" s="4"/>
    </row>
    <row r="29030" spans="1:1" hidden="1">
      <c r="A29030" s="4"/>
    </row>
    <row r="29031" spans="1:1" hidden="1">
      <c r="A29031" s="4"/>
    </row>
    <row r="29032" spans="1:1" hidden="1">
      <c r="A29032" s="4"/>
    </row>
    <row r="29033" spans="1:1" hidden="1">
      <c r="A29033" s="4"/>
    </row>
    <row r="29034" spans="1:1" hidden="1">
      <c r="A29034" s="4"/>
    </row>
    <row r="29035" spans="1:1" hidden="1">
      <c r="A29035" s="4"/>
    </row>
    <row r="29036" spans="1:1" hidden="1">
      <c r="A29036" s="4"/>
    </row>
    <row r="29037" spans="1:1" hidden="1">
      <c r="A29037" s="4"/>
    </row>
    <row r="29038" spans="1:1" hidden="1">
      <c r="A29038" s="4"/>
    </row>
    <row r="29039" spans="1:1" hidden="1">
      <c r="A29039" s="4"/>
    </row>
    <row r="29040" spans="1:1" hidden="1">
      <c r="A29040" s="4"/>
    </row>
    <row r="29041" spans="1:1" hidden="1">
      <c r="A29041" s="4"/>
    </row>
    <row r="29042" spans="1:1" hidden="1">
      <c r="A29042" s="4"/>
    </row>
    <row r="29043" spans="1:1" hidden="1">
      <c r="A29043" s="4"/>
    </row>
    <row r="29044" spans="1:1" hidden="1">
      <c r="A29044" s="4"/>
    </row>
    <row r="29045" spans="1:1" hidden="1">
      <c r="A29045" s="4"/>
    </row>
    <row r="29046" spans="1:1" hidden="1">
      <c r="A29046" s="4"/>
    </row>
    <row r="29047" spans="1:1" hidden="1">
      <c r="A29047" s="4"/>
    </row>
    <row r="29048" spans="1:1" hidden="1">
      <c r="A29048" s="4"/>
    </row>
    <row r="29049" spans="1:1" hidden="1">
      <c r="A29049" s="4"/>
    </row>
    <row r="29050" spans="1:1" hidden="1">
      <c r="A29050" s="4"/>
    </row>
    <row r="29051" spans="1:1" hidden="1">
      <c r="A29051" s="4"/>
    </row>
    <row r="29052" spans="1:1" hidden="1">
      <c r="A29052" s="4"/>
    </row>
    <row r="29053" spans="1:1" hidden="1">
      <c r="A29053" s="4"/>
    </row>
    <row r="29054" spans="1:1" hidden="1">
      <c r="A29054" s="4"/>
    </row>
    <row r="29055" spans="1:1" hidden="1">
      <c r="A29055" s="4"/>
    </row>
    <row r="29056" spans="1:1" hidden="1">
      <c r="A29056" s="4"/>
    </row>
    <row r="29057" spans="1:1" hidden="1">
      <c r="A29057" s="4"/>
    </row>
    <row r="29058" spans="1:1" hidden="1">
      <c r="A29058" s="4"/>
    </row>
    <row r="29059" spans="1:1" hidden="1">
      <c r="A29059" s="4"/>
    </row>
    <row r="29060" spans="1:1" hidden="1">
      <c r="A29060" s="4"/>
    </row>
    <row r="29061" spans="1:1" hidden="1">
      <c r="A29061" s="4"/>
    </row>
    <row r="29062" spans="1:1" hidden="1">
      <c r="A29062" s="4"/>
    </row>
    <row r="29063" spans="1:1" hidden="1">
      <c r="A29063" s="4"/>
    </row>
    <row r="29064" spans="1:1" hidden="1">
      <c r="A29064" s="4"/>
    </row>
    <row r="29065" spans="1:1" hidden="1">
      <c r="A29065" s="4"/>
    </row>
    <row r="29066" spans="1:1" hidden="1">
      <c r="A29066" s="4"/>
    </row>
    <row r="29067" spans="1:1" hidden="1">
      <c r="A29067" s="4"/>
    </row>
    <row r="29068" spans="1:1" hidden="1">
      <c r="A29068" s="4"/>
    </row>
    <row r="29069" spans="1:1" hidden="1">
      <c r="A29069" s="4"/>
    </row>
    <row r="29070" spans="1:1" hidden="1">
      <c r="A29070" s="4"/>
    </row>
    <row r="29071" spans="1:1" hidden="1">
      <c r="A29071" s="4"/>
    </row>
    <row r="29072" spans="1:1" hidden="1">
      <c r="A29072" s="4"/>
    </row>
    <row r="29073" spans="1:1" hidden="1">
      <c r="A29073" s="4"/>
    </row>
    <row r="29074" spans="1:1" hidden="1">
      <c r="A29074" s="4"/>
    </row>
    <row r="29075" spans="1:1" hidden="1">
      <c r="A29075" s="4"/>
    </row>
    <row r="29076" spans="1:1" hidden="1">
      <c r="A29076" s="4"/>
    </row>
    <row r="29077" spans="1:1" hidden="1">
      <c r="A29077" s="4"/>
    </row>
    <row r="29078" spans="1:1" hidden="1">
      <c r="A29078" s="4"/>
    </row>
    <row r="29079" spans="1:1" hidden="1">
      <c r="A29079" s="4"/>
    </row>
    <row r="29080" spans="1:1" hidden="1">
      <c r="A29080" s="4"/>
    </row>
    <row r="29081" spans="1:1" hidden="1">
      <c r="A29081" s="4"/>
    </row>
    <row r="29082" spans="1:1" hidden="1">
      <c r="A29082" s="4"/>
    </row>
    <row r="29083" spans="1:1" hidden="1">
      <c r="A29083" s="4"/>
    </row>
    <row r="29084" spans="1:1" hidden="1">
      <c r="A29084" s="4"/>
    </row>
    <row r="29085" spans="1:1" hidden="1">
      <c r="A29085" s="4"/>
    </row>
    <row r="29086" spans="1:1" hidden="1">
      <c r="A29086" s="4"/>
    </row>
    <row r="29087" spans="1:1" hidden="1">
      <c r="A29087" s="4"/>
    </row>
    <row r="29088" spans="1:1" hidden="1">
      <c r="A29088" s="4"/>
    </row>
    <row r="29089" spans="1:1" hidden="1">
      <c r="A29089" s="4"/>
    </row>
    <row r="29090" spans="1:1" hidden="1">
      <c r="A29090" s="4"/>
    </row>
    <row r="29091" spans="1:1" hidden="1">
      <c r="A29091" s="4"/>
    </row>
    <row r="29092" spans="1:1" hidden="1">
      <c r="A29092" s="4"/>
    </row>
    <row r="29093" spans="1:1" hidden="1">
      <c r="A29093" s="4"/>
    </row>
    <row r="29094" spans="1:1" hidden="1">
      <c r="A29094" s="4"/>
    </row>
    <row r="29095" spans="1:1" hidden="1">
      <c r="A29095" s="4"/>
    </row>
    <row r="29096" spans="1:1" hidden="1">
      <c r="A29096" s="4"/>
    </row>
    <row r="29097" spans="1:1" hidden="1">
      <c r="A29097" s="4"/>
    </row>
    <row r="29098" spans="1:1" hidden="1">
      <c r="A29098" s="4"/>
    </row>
    <row r="29099" spans="1:1" hidden="1">
      <c r="A29099" s="4"/>
    </row>
    <row r="29100" spans="1:1" hidden="1">
      <c r="A29100" s="4"/>
    </row>
    <row r="29101" spans="1:1" hidden="1">
      <c r="A29101" s="4"/>
    </row>
    <row r="29102" spans="1:1" hidden="1">
      <c r="A29102" s="4"/>
    </row>
    <row r="29103" spans="1:1" hidden="1">
      <c r="A29103" s="4"/>
    </row>
    <row r="29104" spans="1:1" hidden="1">
      <c r="A29104" s="4"/>
    </row>
    <row r="29105" spans="1:1" hidden="1">
      <c r="A29105" s="4"/>
    </row>
    <row r="29106" spans="1:1" hidden="1">
      <c r="A29106" s="4"/>
    </row>
    <row r="29107" spans="1:1" hidden="1">
      <c r="A29107" s="4"/>
    </row>
    <row r="29108" spans="1:1" hidden="1">
      <c r="A29108" s="4"/>
    </row>
    <row r="29109" spans="1:1" hidden="1">
      <c r="A29109" s="4"/>
    </row>
    <row r="29110" spans="1:1" hidden="1">
      <c r="A29110" s="4"/>
    </row>
    <row r="29111" spans="1:1" hidden="1">
      <c r="A29111" s="4"/>
    </row>
    <row r="29112" spans="1:1" hidden="1">
      <c r="A29112" s="4"/>
    </row>
    <row r="29113" spans="1:1" hidden="1">
      <c r="A29113" s="4"/>
    </row>
    <row r="29114" spans="1:1" hidden="1">
      <c r="A29114" s="4"/>
    </row>
    <row r="29115" spans="1:1" hidden="1">
      <c r="A29115" s="4"/>
    </row>
    <row r="29116" spans="1:1" hidden="1">
      <c r="A29116" s="4"/>
    </row>
    <row r="29117" spans="1:1" hidden="1">
      <c r="A29117" s="4"/>
    </row>
    <row r="29118" spans="1:1" hidden="1">
      <c r="A29118" s="4"/>
    </row>
    <row r="29119" spans="1:1" hidden="1">
      <c r="A29119" s="4"/>
    </row>
    <row r="29120" spans="1:1" hidden="1">
      <c r="A29120" s="4"/>
    </row>
    <row r="29121" spans="1:1" hidden="1">
      <c r="A29121" s="4"/>
    </row>
    <row r="29122" spans="1:1" hidden="1">
      <c r="A29122" s="4"/>
    </row>
    <row r="29123" spans="1:1" hidden="1">
      <c r="A29123" s="4"/>
    </row>
    <row r="29124" spans="1:1" hidden="1">
      <c r="A29124" s="4"/>
    </row>
    <row r="29125" spans="1:1" hidden="1">
      <c r="A29125" s="4"/>
    </row>
    <row r="29126" spans="1:1" hidden="1">
      <c r="A29126" s="4"/>
    </row>
    <row r="29127" spans="1:1" hidden="1">
      <c r="A29127" s="4"/>
    </row>
    <row r="29128" spans="1:1" hidden="1">
      <c r="A29128" s="4"/>
    </row>
    <row r="29129" spans="1:1" hidden="1">
      <c r="A29129" s="4"/>
    </row>
    <row r="29130" spans="1:1" hidden="1">
      <c r="A29130" s="4"/>
    </row>
    <row r="29131" spans="1:1" hidden="1">
      <c r="A29131" s="4"/>
    </row>
    <row r="29132" spans="1:1" hidden="1">
      <c r="A29132" s="4"/>
    </row>
    <row r="29133" spans="1:1" hidden="1">
      <c r="A29133" s="4"/>
    </row>
    <row r="29134" spans="1:1" hidden="1">
      <c r="A29134" s="4"/>
    </row>
    <row r="29135" spans="1:1" hidden="1">
      <c r="A29135" s="4"/>
    </row>
    <row r="29136" spans="1:1" hidden="1">
      <c r="A29136" s="4"/>
    </row>
    <row r="29137" spans="1:1" hidden="1">
      <c r="A29137" s="4"/>
    </row>
    <row r="29138" spans="1:1" hidden="1">
      <c r="A29138" s="4"/>
    </row>
    <row r="29139" spans="1:1" hidden="1">
      <c r="A29139" s="4"/>
    </row>
    <row r="29140" spans="1:1" hidden="1">
      <c r="A29140" s="4"/>
    </row>
    <row r="29141" spans="1:1" hidden="1">
      <c r="A29141" s="4"/>
    </row>
    <row r="29142" spans="1:1" hidden="1">
      <c r="A29142" s="4"/>
    </row>
    <row r="29143" spans="1:1" hidden="1">
      <c r="A29143" s="4"/>
    </row>
    <row r="29144" spans="1:1" hidden="1">
      <c r="A29144" s="4"/>
    </row>
    <row r="29145" spans="1:1" hidden="1">
      <c r="A29145" s="4"/>
    </row>
    <row r="29146" spans="1:1" hidden="1">
      <c r="A29146" s="4"/>
    </row>
    <row r="29147" spans="1:1" hidden="1">
      <c r="A29147" s="4"/>
    </row>
    <row r="29148" spans="1:1" hidden="1">
      <c r="A29148" s="4"/>
    </row>
    <row r="29149" spans="1:1" hidden="1">
      <c r="A29149" s="4"/>
    </row>
    <row r="29150" spans="1:1" hidden="1">
      <c r="A29150" s="4"/>
    </row>
    <row r="29151" spans="1:1" hidden="1">
      <c r="A29151" s="4"/>
    </row>
    <row r="29152" spans="1:1" hidden="1">
      <c r="A29152" s="4"/>
    </row>
    <row r="29153" spans="1:1" hidden="1">
      <c r="A29153" s="4"/>
    </row>
    <row r="29154" spans="1:1" hidden="1">
      <c r="A29154" s="4"/>
    </row>
    <row r="29155" spans="1:1" hidden="1">
      <c r="A29155" s="4"/>
    </row>
    <row r="29156" spans="1:1" hidden="1">
      <c r="A29156" s="4"/>
    </row>
    <row r="29157" spans="1:1" hidden="1">
      <c r="A29157" s="4"/>
    </row>
    <row r="29158" spans="1:1" hidden="1">
      <c r="A29158" s="4"/>
    </row>
    <row r="29159" spans="1:1" hidden="1">
      <c r="A29159" s="4"/>
    </row>
    <row r="29160" spans="1:1" hidden="1">
      <c r="A29160" s="4"/>
    </row>
    <row r="29161" spans="1:1" hidden="1">
      <c r="A29161" s="4"/>
    </row>
    <row r="29162" spans="1:1" hidden="1">
      <c r="A29162" s="4"/>
    </row>
    <row r="29163" spans="1:1" hidden="1">
      <c r="A29163" s="4"/>
    </row>
    <row r="29164" spans="1:1" hidden="1">
      <c r="A29164" s="4"/>
    </row>
    <row r="29165" spans="1:1" hidden="1">
      <c r="A29165" s="4"/>
    </row>
    <row r="29166" spans="1:1" hidden="1">
      <c r="A29166" s="4"/>
    </row>
    <row r="29167" spans="1:1" hidden="1">
      <c r="A29167" s="4"/>
    </row>
    <row r="29168" spans="1:1" hidden="1">
      <c r="A29168" s="4"/>
    </row>
    <row r="29169" spans="1:1" hidden="1">
      <c r="A29169" s="4"/>
    </row>
    <row r="29170" spans="1:1" hidden="1">
      <c r="A29170" s="4"/>
    </row>
    <row r="29171" spans="1:1" hidden="1">
      <c r="A29171" s="4"/>
    </row>
    <row r="29172" spans="1:1" hidden="1">
      <c r="A29172" s="4"/>
    </row>
    <row r="29173" spans="1:1" hidden="1">
      <c r="A29173" s="4"/>
    </row>
    <row r="29174" spans="1:1" hidden="1">
      <c r="A29174" s="4"/>
    </row>
    <row r="29175" spans="1:1" hidden="1">
      <c r="A29175" s="4"/>
    </row>
    <row r="29176" spans="1:1" hidden="1">
      <c r="A29176" s="4"/>
    </row>
    <row r="29177" spans="1:1" hidden="1">
      <c r="A29177" s="4"/>
    </row>
    <row r="29178" spans="1:1" hidden="1">
      <c r="A29178" s="4"/>
    </row>
    <row r="29179" spans="1:1" hidden="1">
      <c r="A29179" s="4"/>
    </row>
    <row r="29180" spans="1:1" hidden="1">
      <c r="A29180" s="4"/>
    </row>
    <row r="29181" spans="1:1" hidden="1">
      <c r="A29181" s="4"/>
    </row>
    <row r="29182" spans="1:1" hidden="1">
      <c r="A29182" s="4"/>
    </row>
    <row r="29183" spans="1:1" hidden="1">
      <c r="A29183" s="4"/>
    </row>
    <row r="29184" spans="1:1" hidden="1">
      <c r="A29184" s="4"/>
    </row>
    <row r="29185" spans="1:1" hidden="1">
      <c r="A29185" s="4"/>
    </row>
    <row r="29186" spans="1:1" hidden="1">
      <c r="A29186" s="4"/>
    </row>
    <row r="29187" spans="1:1" hidden="1">
      <c r="A29187" s="4"/>
    </row>
    <row r="29188" spans="1:1" hidden="1">
      <c r="A29188" s="4"/>
    </row>
    <row r="29189" spans="1:1" hidden="1">
      <c r="A29189" s="4"/>
    </row>
    <row r="29190" spans="1:1" hidden="1">
      <c r="A29190" s="4"/>
    </row>
    <row r="29191" spans="1:1" hidden="1">
      <c r="A29191" s="4"/>
    </row>
    <row r="29192" spans="1:1" hidden="1">
      <c r="A29192" s="4"/>
    </row>
    <row r="29193" spans="1:1" hidden="1">
      <c r="A29193" s="4"/>
    </row>
    <row r="29194" spans="1:1" hidden="1">
      <c r="A29194" s="4"/>
    </row>
    <row r="29195" spans="1:1" hidden="1">
      <c r="A29195" s="4"/>
    </row>
    <row r="29196" spans="1:1" hidden="1">
      <c r="A29196" s="4"/>
    </row>
    <row r="29197" spans="1:1" hidden="1">
      <c r="A29197" s="4"/>
    </row>
    <row r="29198" spans="1:1" hidden="1">
      <c r="A29198" s="4"/>
    </row>
    <row r="29199" spans="1:1" hidden="1">
      <c r="A29199" s="4"/>
    </row>
    <row r="29200" spans="1:1" hidden="1">
      <c r="A29200" s="4"/>
    </row>
    <row r="29201" spans="1:1" hidden="1">
      <c r="A29201" s="4"/>
    </row>
    <row r="29202" spans="1:1" hidden="1">
      <c r="A29202" s="4"/>
    </row>
    <row r="29203" spans="1:1" hidden="1">
      <c r="A29203" s="4"/>
    </row>
    <row r="29204" spans="1:1" hidden="1">
      <c r="A29204" s="4"/>
    </row>
    <row r="29205" spans="1:1" hidden="1">
      <c r="A29205" s="4"/>
    </row>
    <row r="29206" spans="1:1" hidden="1">
      <c r="A29206" s="4"/>
    </row>
    <row r="29207" spans="1:1" hidden="1">
      <c r="A29207" s="4"/>
    </row>
    <row r="29208" spans="1:1" hidden="1">
      <c r="A29208" s="4"/>
    </row>
    <row r="29209" spans="1:1" hidden="1">
      <c r="A29209" s="4"/>
    </row>
    <row r="29210" spans="1:1" hidden="1">
      <c r="A29210" s="4"/>
    </row>
    <row r="29211" spans="1:1" hidden="1">
      <c r="A29211" s="4"/>
    </row>
    <row r="29212" spans="1:1" hidden="1">
      <c r="A29212" s="4"/>
    </row>
    <row r="29213" spans="1:1" hidden="1">
      <c r="A29213" s="4"/>
    </row>
    <row r="29214" spans="1:1" hidden="1">
      <c r="A29214" s="4"/>
    </row>
    <row r="29215" spans="1:1" hidden="1">
      <c r="A29215" s="4"/>
    </row>
    <row r="29216" spans="1:1" hidden="1">
      <c r="A29216" s="4"/>
    </row>
    <row r="29217" spans="1:1" hidden="1">
      <c r="A29217" s="4"/>
    </row>
    <row r="29218" spans="1:1" hidden="1">
      <c r="A29218" s="4"/>
    </row>
    <row r="29219" spans="1:1" hidden="1">
      <c r="A29219" s="4"/>
    </row>
    <row r="29220" spans="1:1" hidden="1">
      <c r="A29220" s="4"/>
    </row>
    <row r="29221" spans="1:1" hidden="1">
      <c r="A29221" s="4"/>
    </row>
    <row r="29222" spans="1:1" hidden="1">
      <c r="A29222" s="4"/>
    </row>
    <row r="29223" spans="1:1" hidden="1">
      <c r="A29223" s="4"/>
    </row>
    <row r="29224" spans="1:1" hidden="1">
      <c r="A29224" s="4"/>
    </row>
    <row r="29225" spans="1:1" hidden="1">
      <c r="A29225" s="4"/>
    </row>
    <row r="29226" spans="1:1" hidden="1">
      <c r="A29226" s="4"/>
    </row>
    <row r="29227" spans="1:1" hidden="1">
      <c r="A29227" s="4"/>
    </row>
    <row r="29228" spans="1:1" hidden="1">
      <c r="A29228" s="4"/>
    </row>
    <row r="29229" spans="1:1" hidden="1">
      <c r="A29229" s="4"/>
    </row>
    <row r="29230" spans="1:1" hidden="1">
      <c r="A29230" s="4"/>
    </row>
    <row r="29231" spans="1:1" hidden="1">
      <c r="A29231" s="4"/>
    </row>
    <row r="29232" spans="1:1" hidden="1">
      <c r="A29232" s="4"/>
    </row>
    <row r="29233" spans="1:1" hidden="1">
      <c r="A29233" s="4"/>
    </row>
    <row r="29234" spans="1:1" hidden="1">
      <c r="A29234" s="4"/>
    </row>
    <row r="29235" spans="1:1" hidden="1">
      <c r="A29235" s="4"/>
    </row>
    <row r="29236" spans="1:1" hidden="1">
      <c r="A29236" s="4"/>
    </row>
    <row r="29237" spans="1:1" hidden="1">
      <c r="A29237" s="4"/>
    </row>
    <row r="29238" spans="1:1" hidden="1">
      <c r="A29238" s="4"/>
    </row>
    <row r="29239" spans="1:1" hidden="1">
      <c r="A29239" s="4"/>
    </row>
    <row r="29240" spans="1:1" hidden="1">
      <c r="A29240" s="4"/>
    </row>
    <row r="29241" spans="1:1" hidden="1">
      <c r="A29241" s="4"/>
    </row>
    <row r="29242" spans="1:1" hidden="1">
      <c r="A29242" s="4"/>
    </row>
    <row r="29243" spans="1:1" hidden="1">
      <c r="A29243" s="4"/>
    </row>
    <row r="29244" spans="1:1" hidden="1">
      <c r="A29244" s="4"/>
    </row>
    <row r="29245" spans="1:1" hidden="1">
      <c r="A29245" s="4"/>
    </row>
    <row r="29246" spans="1:1" hidden="1">
      <c r="A29246" s="4"/>
    </row>
    <row r="29247" spans="1:1" hidden="1">
      <c r="A29247" s="4"/>
    </row>
    <row r="29248" spans="1:1" hidden="1">
      <c r="A29248" s="4"/>
    </row>
    <row r="29249" spans="1:1" hidden="1">
      <c r="A29249" s="4"/>
    </row>
    <row r="29250" spans="1:1" hidden="1">
      <c r="A29250" s="4"/>
    </row>
    <row r="29251" spans="1:1" hidden="1">
      <c r="A29251" s="4"/>
    </row>
    <row r="29252" spans="1:1" hidden="1">
      <c r="A29252" s="4"/>
    </row>
    <row r="29253" spans="1:1" hidden="1">
      <c r="A29253" s="4"/>
    </row>
    <row r="29254" spans="1:1" hidden="1">
      <c r="A29254" s="4"/>
    </row>
    <row r="29255" spans="1:1" hidden="1">
      <c r="A29255" s="4"/>
    </row>
    <row r="29256" spans="1:1" hidden="1">
      <c r="A29256" s="4"/>
    </row>
    <row r="29257" spans="1:1" hidden="1">
      <c r="A29257" s="4"/>
    </row>
    <row r="29258" spans="1:1" hidden="1">
      <c r="A29258" s="4"/>
    </row>
    <row r="29259" spans="1:1" hidden="1">
      <c r="A29259" s="4"/>
    </row>
    <row r="29260" spans="1:1" hidden="1">
      <c r="A29260" s="4"/>
    </row>
    <row r="29261" spans="1:1" hidden="1">
      <c r="A29261" s="4"/>
    </row>
    <row r="29262" spans="1:1" hidden="1">
      <c r="A29262" s="4"/>
    </row>
    <row r="29263" spans="1:1" hidden="1">
      <c r="A29263" s="4"/>
    </row>
    <row r="29264" spans="1:1" hidden="1">
      <c r="A29264" s="4"/>
    </row>
    <row r="29265" spans="1:1" hidden="1">
      <c r="A29265" s="4"/>
    </row>
    <row r="29266" spans="1:1" hidden="1">
      <c r="A29266" s="4"/>
    </row>
    <row r="29267" spans="1:1" hidden="1">
      <c r="A29267" s="4"/>
    </row>
    <row r="29268" spans="1:1" hidden="1">
      <c r="A29268" s="4"/>
    </row>
    <row r="29269" spans="1:1" hidden="1">
      <c r="A29269" s="4"/>
    </row>
    <row r="29270" spans="1:1" hidden="1">
      <c r="A29270" s="4"/>
    </row>
    <row r="29271" spans="1:1" hidden="1">
      <c r="A29271" s="4"/>
    </row>
    <row r="29272" spans="1:1" hidden="1">
      <c r="A29272" s="4"/>
    </row>
    <row r="29273" spans="1:1" hidden="1">
      <c r="A29273" s="4"/>
    </row>
    <row r="29274" spans="1:1" hidden="1">
      <c r="A29274" s="4"/>
    </row>
    <row r="29275" spans="1:1" hidden="1">
      <c r="A29275" s="4"/>
    </row>
    <row r="29276" spans="1:1" hidden="1">
      <c r="A29276" s="4"/>
    </row>
    <row r="29277" spans="1:1" hidden="1">
      <c r="A29277" s="4"/>
    </row>
    <row r="29278" spans="1:1" hidden="1">
      <c r="A29278" s="4"/>
    </row>
    <row r="29279" spans="1:1" hidden="1">
      <c r="A29279" s="4"/>
    </row>
    <row r="29280" spans="1:1" hidden="1">
      <c r="A29280" s="4"/>
    </row>
    <row r="29281" spans="1:1" hidden="1">
      <c r="A29281" s="4"/>
    </row>
    <row r="29282" spans="1:1" hidden="1">
      <c r="A29282" s="4"/>
    </row>
    <row r="29283" spans="1:1" hidden="1">
      <c r="A29283" s="4"/>
    </row>
    <row r="29284" spans="1:1" hidden="1">
      <c r="A29284" s="4"/>
    </row>
    <row r="29285" spans="1:1" hidden="1">
      <c r="A29285" s="4"/>
    </row>
    <row r="29286" spans="1:1" hidden="1">
      <c r="A29286" s="4"/>
    </row>
    <row r="29287" spans="1:1" hidden="1">
      <c r="A29287" s="4"/>
    </row>
    <row r="29288" spans="1:1" hidden="1">
      <c r="A29288" s="4"/>
    </row>
    <row r="29289" spans="1:1" hidden="1">
      <c r="A29289" s="4"/>
    </row>
    <row r="29290" spans="1:1" hidden="1">
      <c r="A29290" s="4"/>
    </row>
    <row r="29291" spans="1:1" hidden="1">
      <c r="A29291" s="4"/>
    </row>
    <row r="29292" spans="1:1" hidden="1">
      <c r="A29292" s="4"/>
    </row>
    <row r="29293" spans="1:1" hidden="1">
      <c r="A29293" s="4"/>
    </row>
    <row r="29294" spans="1:1" hidden="1">
      <c r="A29294" s="4"/>
    </row>
    <row r="29295" spans="1:1" hidden="1">
      <c r="A29295" s="4"/>
    </row>
    <row r="29296" spans="1:1" hidden="1">
      <c r="A29296" s="4"/>
    </row>
    <row r="29297" spans="1:1" hidden="1">
      <c r="A29297" s="4"/>
    </row>
    <row r="29298" spans="1:1" hidden="1">
      <c r="A29298" s="4"/>
    </row>
    <row r="29299" spans="1:1" hidden="1">
      <c r="A29299" s="4"/>
    </row>
    <row r="29300" spans="1:1" hidden="1">
      <c r="A29300" s="4"/>
    </row>
    <row r="29301" spans="1:1" hidden="1">
      <c r="A29301" s="4"/>
    </row>
    <row r="29302" spans="1:1" hidden="1">
      <c r="A29302" s="4"/>
    </row>
    <row r="29303" spans="1:1" hidden="1">
      <c r="A29303" s="4"/>
    </row>
    <row r="29304" spans="1:1" hidden="1">
      <c r="A29304" s="4"/>
    </row>
    <row r="29305" spans="1:1" hidden="1">
      <c r="A29305" s="4"/>
    </row>
    <row r="29306" spans="1:1" hidden="1">
      <c r="A29306" s="4"/>
    </row>
    <row r="29307" spans="1:1" hidden="1">
      <c r="A29307" s="4"/>
    </row>
    <row r="29308" spans="1:1" hidden="1">
      <c r="A29308" s="4"/>
    </row>
    <row r="29309" spans="1:1" hidden="1">
      <c r="A29309" s="4"/>
    </row>
    <row r="29310" spans="1:1" hidden="1">
      <c r="A29310" s="4"/>
    </row>
    <row r="29311" spans="1:1" hidden="1">
      <c r="A29311" s="4"/>
    </row>
    <row r="29312" spans="1:1" hidden="1">
      <c r="A29312" s="4"/>
    </row>
    <row r="29313" spans="1:1" hidden="1">
      <c r="A29313" s="4"/>
    </row>
    <row r="29314" spans="1:1" hidden="1">
      <c r="A29314" s="4"/>
    </row>
    <row r="29315" spans="1:1" hidden="1">
      <c r="A29315" s="4"/>
    </row>
    <row r="29316" spans="1:1" hidden="1">
      <c r="A29316" s="4"/>
    </row>
    <row r="29317" spans="1:1" hidden="1">
      <c r="A29317" s="4"/>
    </row>
    <row r="29318" spans="1:1" hidden="1">
      <c r="A29318" s="4"/>
    </row>
    <row r="29319" spans="1:1" hidden="1">
      <c r="A29319" s="4"/>
    </row>
    <row r="29320" spans="1:1" hidden="1">
      <c r="A29320" s="4"/>
    </row>
    <row r="29321" spans="1:1" hidden="1">
      <c r="A29321" s="4"/>
    </row>
    <row r="29322" spans="1:1" hidden="1">
      <c r="A29322" s="4"/>
    </row>
    <row r="29323" spans="1:1" hidden="1">
      <c r="A29323" s="4"/>
    </row>
    <row r="29324" spans="1:1" hidden="1">
      <c r="A29324" s="4"/>
    </row>
    <row r="29325" spans="1:1" hidden="1">
      <c r="A29325" s="4"/>
    </row>
    <row r="29326" spans="1:1" hidden="1">
      <c r="A29326" s="4"/>
    </row>
    <row r="29327" spans="1:1" hidden="1">
      <c r="A29327" s="4"/>
    </row>
    <row r="29328" spans="1:1" hidden="1">
      <c r="A29328" s="4"/>
    </row>
    <row r="29329" spans="1:1" hidden="1">
      <c r="A29329" s="4"/>
    </row>
    <row r="29330" spans="1:1" hidden="1">
      <c r="A29330" s="4"/>
    </row>
    <row r="29331" spans="1:1" hidden="1">
      <c r="A29331" s="4"/>
    </row>
    <row r="29332" spans="1:1" hidden="1">
      <c r="A29332" s="4"/>
    </row>
    <row r="29333" spans="1:1" hidden="1">
      <c r="A29333" s="4"/>
    </row>
    <row r="29334" spans="1:1" hidden="1">
      <c r="A29334" s="4"/>
    </row>
    <row r="29335" spans="1:1" hidden="1">
      <c r="A29335" s="4"/>
    </row>
    <row r="29336" spans="1:1" hidden="1">
      <c r="A29336" s="4"/>
    </row>
    <row r="29337" spans="1:1" hidden="1">
      <c r="A29337" s="4"/>
    </row>
    <row r="29338" spans="1:1" hidden="1">
      <c r="A29338" s="4"/>
    </row>
    <row r="29339" spans="1:1" hidden="1">
      <c r="A29339" s="4"/>
    </row>
    <row r="29340" spans="1:1" hidden="1">
      <c r="A29340" s="4"/>
    </row>
    <row r="29341" spans="1:1" hidden="1">
      <c r="A29341" s="4"/>
    </row>
    <row r="29342" spans="1:1" hidden="1">
      <c r="A29342" s="4"/>
    </row>
    <row r="29343" spans="1:1" hidden="1">
      <c r="A29343" s="4"/>
    </row>
    <row r="29344" spans="1:1" hidden="1">
      <c r="A29344" s="4"/>
    </row>
    <row r="29345" spans="1:1" hidden="1">
      <c r="A29345" s="4"/>
    </row>
    <row r="29346" spans="1:1" hidden="1">
      <c r="A29346" s="4"/>
    </row>
    <row r="29347" spans="1:1" hidden="1">
      <c r="A29347" s="4"/>
    </row>
    <row r="29348" spans="1:1" hidden="1">
      <c r="A29348" s="4"/>
    </row>
    <row r="29349" spans="1:1" hidden="1">
      <c r="A29349" s="4"/>
    </row>
    <row r="29350" spans="1:1" hidden="1">
      <c r="A29350" s="4"/>
    </row>
    <row r="29351" spans="1:1" hidden="1">
      <c r="A29351" s="4"/>
    </row>
    <row r="29352" spans="1:1" hidden="1">
      <c r="A29352" s="4"/>
    </row>
    <row r="29353" spans="1:1" hidden="1">
      <c r="A29353" s="4"/>
    </row>
    <row r="29354" spans="1:1" hidden="1">
      <c r="A29354" s="4"/>
    </row>
    <row r="29355" spans="1:1" hidden="1">
      <c r="A29355" s="4"/>
    </row>
    <row r="29356" spans="1:1" hidden="1">
      <c r="A29356" s="4"/>
    </row>
    <row r="29357" spans="1:1" hidden="1">
      <c r="A29357" s="4"/>
    </row>
    <row r="29358" spans="1:1" hidden="1">
      <c r="A29358" s="4"/>
    </row>
    <row r="29359" spans="1:1" hidden="1">
      <c r="A29359" s="4"/>
    </row>
    <row r="29360" spans="1:1" hidden="1">
      <c r="A29360" s="4"/>
    </row>
    <row r="29361" spans="1:1" hidden="1">
      <c r="A29361" s="4"/>
    </row>
    <row r="29362" spans="1:1" hidden="1">
      <c r="A29362" s="4"/>
    </row>
    <row r="29363" spans="1:1" hidden="1">
      <c r="A29363" s="4"/>
    </row>
    <row r="29364" spans="1:1" hidden="1">
      <c r="A29364" s="4"/>
    </row>
    <row r="29365" spans="1:1" hidden="1">
      <c r="A29365" s="4"/>
    </row>
    <row r="29366" spans="1:1" hidden="1">
      <c r="A29366" s="4"/>
    </row>
    <row r="29367" spans="1:1" hidden="1">
      <c r="A29367" s="4"/>
    </row>
    <row r="29368" spans="1:1" hidden="1">
      <c r="A29368" s="4"/>
    </row>
    <row r="29369" spans="1:1" hidden="1">
      <c r="A29369" s="4"/>
    </row>
    <row r="29370" spans="1:1" hidden="1">
      <c r="A29370" s="4"/>
    </row>
    <row r="29371" spans="1:1" hidden="1">
      <c r="A29371" s="4"/>
    </row>
    <row r="29372" spans="1:1" hidden="1">
      <c r="A29372" s="4"/>
    </row>
    <row r="29373" spans="1:1" hidden="1">
      <c r="A29373" s="4"/>
    </row>
    <row r="29374" spans="1:1" hidden="1">
      <c r="A29374" s="4"/>
    </row>
    <row r="29375" spans="1:1" hidden="1">
      <c r="A29375" s="4"/>
    </row>
    <row r="29376" spans="1:1" hidden="1">
      <c r="A29376" s="4"/>
    </row>
    <row r="29377" spans="1:1" hidden="1">
      <c r="A29377" s="4"/>
    </row>
    <row r="29378" spans="1:1" hidden="1">
      <c r="A29378" s="4"/>
    </row>
    <row r="29379" spans="1:1" hidden="1">
      <c r="A29379" s="4"/>
    </row>
    <row r="29380" spans="1:1" hidden="1">
      <c r="A29380" s="4"/>
    </row>
    <row r="29381" spans="1:1" hidden="1">
      <c r="A29381" s="4"/>
    </row>
    <row r="29382" spans="1:1" hidden="1">
      <c r="A29382" s="4"/>
    </row>
    <row r="29383" spans="1:1" hidden="1">
      <c r="A29383" s="4"/>
    </row>
    <row r="29384" spans="1:1" hidden="1">
      <c r="A29384" s="4"/>
    </row>
    <row r="29385" spans="1:1" hidden="1">
      <c r="A29385" s="4"/>
    </row>
    <row r="29386" spans="1:1" hidden="1">
      <c r="A29386" s="4"/>
    </row>
    <row r="29387" spans="1:1" hidden="1">
      <c r="A29387" s="4"/>
    </row>
    <row r="29388" spans="1:1" hidden="1">
      <c r="A29388" s="4"/>
    </row>
    <row r="29389" spans="1:1" hidden="1">
      <c r="A29389" s="4"/>
    </row>
    <row r="29390" spans="1:1" hidden="1">
      <c r="A29390" s="4"/>
    </row>
    <row r="29391" spans="1:1" hidden="1">
      <c r="A29391" s="4"/>
    </row>
    <row r="29392" spans="1:1" hidden="1">
      <c r="A29392" s="4"/>
    </row>
    <row r="29393" spans="1:1" hidden="1">
      <c r="A29393" s="4"/>
    </row>
    <row r="29394" spans="1:1" hidden="1">
      <c r="A29394" s="4"/>
    </row>
    <row r="29395" spans="1:1" hidden="1">
      <c r="A29395" s="4"/>
    </row>
    <row r="29396" spans="1:1" hidden="1">
      <c r="A29396" s="4"/>
    </row>
    <row r="29397" spans="1:1" hidden="1">
      <c r="A29397" s="4"/>
    </row>
    <row r="29398" spans="1:1" hidden="1">
      <c r="A29398" s="4"/>
    </row>
    <row r="29399" spans="1:1" hidden="1">
      <c r="A29399" s="4"/>
    </row>
    <row r="29400" spans="1:1" hidden="1">
      <c r="A29400" s="4"/>
    </row>
    <row r="29401" spans="1:1" hidden="1">
      <c r="A29401" s="4"/>
    </row>
    <row r="29402" spans="1:1" hidden="1">
      <c r="A29402" s="4"/>
    </row>
    <row r="29403" spans="1:1" hidden="1">
      <c r="A29403" s="4"/>
    </row>
    <row r="29404" spans="1:1" hidden="1">
      <c r="A29404" s="4"/>
    </row>
    <row r="29405" spans="1:1" hidden="1">
      <c r="A29405" s="4"/>
    </row>
    <row r="29406" spans="1:1" hidden="1">
      <c r="A29406" s="4"/>
    </row>
    <row r="29407" spans="1:1" hidden="1">
      <c r="A29407" s="4"/>
    </row>
    <row r="29408" spans="1:1" hidden="1">
      <c r="A29408" s="4"/>
    </row>
    <row r="29409" spans="1:1" hidden="1">
      <c r="A29409" s="4"/>
    </row>
    <row r="29410" spans="1:1" hidden="1">
      <c r="A29410" s="4"/>
    </row>
    <row r="29411" spans="1:1" hidden="1">
      <c r="A29411" s="4"/>
    </row>
    <row r="29412" spans="1:1" hidden="1">
      <c r="A29412" s="4"/>
    </row>
    <row r="29413" spans="1:1" hidden="1">
      <c r="A29413" s="4"/>
    </row>
    <row r="29414" spans="1:1" hidden="1">
      <c r="A29414" s="4"/>
    </row>
    <row r="29415" spans="1:1" hidden="1">
      <c r="A29415" s="4"/>
    </row>
    <row r="29416" spans="1:1" hidden="1">
      <c r="A29416" s="4"/>
    </row>
    <row r="29417" spans="1:1" hidden="1">
      <c r="A29417" s="4"/>
    </row>
    <row r="29418" spans="1:1" hidden="1">
      <c r="A29418" s="4"/>
    </row>
    <row r="29419" spans="1:1" hidden="1">
      <c r="A29419" s="4"/>
    </row>
    <row r="29420" spans="1:1" hidden="1">
      <c r="A29420" s="4"/>
    </row>
    <row r="29421" spans="1:1" hidden="1">
      <c r="A29421" s="4"/>
    </row>
    <row r="29422" spans="1:1" hidden="1">
      <c r="A29422" s="4"/>
    </row>
    <row r="29423" spans="1:1" hidden="1">
      <c r="A29423" s="4"/>
    </row>
    <row r="29424" spans="1:1" hidden="1">
      <c r="A29424" s="4"/>
    </row>
    <row r="29425" spans="1:1" hidden="1">
      <c r="A29425" s="4"/>
    </row>
    <row r="29426" spans="1:1" hidden="1">
      <c r="A29426" s="4"/>
    </row>
    <row r="29427" spans="1:1" hidden="1">
      <c r="A29427" s="4"/>
    </row>
    <row r="29428" spans="1:1" hidden="1">
      <c r="A29428" s="4"/>
    </row>
    <row r="29429" spans="1:1" hidden="1">
      <c r="A29429" s="4"/>
    </row>
    <row r="29430" spans="1:1" hidden="1">
      <c r="A29430" s="4"/>
    </row>
    <row r="29431" spans="1:1" hidden="1">
      <c r="A29431" s="4"/>
    </row>
    <row r="29432" spans="1:1" hidden="1">
      <c r="A29432" s="4"/>
    </row>
    <row r="29433" spans="1:1" hidden="1">
      <c r="A29433" s="4"/>
    </row>
    <row r="29434" spans="1:1" hidden="1">
      <c r="A29434" s="4"/>
    </row>
    <row r="29435" spans="1:1" hidden="1">
      <c r="A29435" s="4"/>
    </row>
    <row r="29436" spans="1:1" hidden="1">
      <c r="A29436" s="4"/>
    </row>
    <row r="29437" spans="1:1" hidden="1">
      <c r="A29437" s="4"/>
    </row>
    <row r="29438" spans="1:1" hidden="1">
      <c r="A29438" s="4"/>
    </row>
    <row r="29439" spans="1:1" hidden="1">
      <c r="A29439" s="4"/>
    </row>
    <row r="29440" spans="1:1" hidden="1">
      <c r="A29440" s="4"/>
    </row>
    <row r="29441" spans="1:1" hidden="1">
      <c r="A29441" s="4"/>
    </row>
    <row r="29442" spans="1:1" hidden="1">
      <c r="A29442" s="4"/>
    </row>
    <row r="29443" spans="1:1" hidden="1">
      <c r="A29443" s="4"/>
    </row>
    <row r="29444" spans="1:1" hidden="1">
      <c r="A29444" s="4"/>
    </row>
    <row r="29445" spans="1:1" hidden="1">
      <c r="A29445" s="4"/>
    </row>
    <row r="29446" spans="1:1" hidden="1">
      <c r="A29446" s="4"/>
    </row>
    <row r="29447" spans="1:1" hidden="1">
      <c r="A29447" s="4"/>
    </row>
    <row r="29448" spans="1:1" hidden="1">
      <c r="A29448" s="4"/>
    </row>
    <row r="29449" spans="1:1" hidden="1">
      <c r="A29449" s="4"/>
    </row>
    <row r="29450" spans="1:1" hidden="1">
      <c r="A29450" s="4"/>
    </row>
    <row r="29451" spans="1:1" hidden="1">
      <c r="A29451" s="4"/>
    </row>
    <row r="29452" spans="1:1" hidden="1">
      <c r="A29452" s="4"/>
    </row>
    <row r="29453" spans="1:1" hidden="1">
      <c r="A29453" s="4"/>
    </row>
    <row r="29454" spans="1:1" hidden="1">
      <c r="A29454" s="4"/>
    </row>
    <row r="29455" spans="1:1" hidden="1">
      <c r="A29455" s="4"/>
    </row>
    <row r="29456" spans="1:1" hidden="1">
      <c r="A29456" s="4"/>
    </row>
    <row r="29457" spans="1:1" hidden="1">
      <c r="A29457" s="4"/>
    </row>
    <row r="29458" spans="1:1" hidden="1">
      <c r="A29458" s="4"/>
    </row>
    <row r="29459" spans="1:1" hidden="1">
      <c r="A29459" s="4"/>
    </row>
    <row r="29460" spans="1:1" hidden="1">
      <c r="A29460" s="4"/>
    </row>
    <row r="29461" spans="1:1" hidden="1">
      <c r="A29461" s="4"/>
    </row>
    <row r="29462" spans="1:1" hidden="1">
      <c r="A29462" s="4"/>
    </row>
    <row r="29463" spans="1:1" hidden="1">
      <c r="A29463" s="4"/>
    </row>
    <row r="29464" spans="1:1" hidden="1">
      <c r="A29464" s="4"/>
    </row>
    <row r="29465" spans="1:1" hidden="1">
      <c r="A29465" s="4"/>
    </row>
    <row r="29466" spans="1:1" hidden="1">
      <c r="A29466" s="4"/>
    </row>
    <row r="29467" spans="1:1" hidden="1">
      <c r="A29467" s="4"/>
    </row>
    <row r="29468" spans="1:1" hidden="1">
      <c r="A29468" s="4"/>
    </row>
    <row r="29469" spans="1:1" hidden="1">
      <c r="A29469" s="4"/>
    </row>
    <row r="29470" spans="1:1" hidden="1">
      <c r="A29470" s="4"/>
    </row>
    <row r="29471" spans="1:1" hidden="1">
      <c r="A29471" s="4"/>
    </row>
    <row r="29472" spans="1:1" hidden="1">
      <c r="A29472" s="4"/>
    </row>
    <row r="29473" spans="1:1" hidden="1">
      <c r="A29473" s="4"/>
    </row>
    <row r="29474" spans="1:1" hidden="1">
      <c r="A29474" s="4"/>
    </row>
    <row r="29475" spans="1:1" hidden="1">
      <c r="A29475" s="4"/>
    </row>
    <row r="29476" spans="1:1" hidden="1">
      <c r="A29476" s="4"/>
    </row>
    <row r="29477" spans="1:1" hidden="1">
      <c r="A29477" s="4"/>
    </row>
    <row r="29478" spans="1:1" hidden="1">
      <c r="A29478" s="4"/>
    </row>
    <row r="29479" spans="1:1" hidden="1">
      <c r="A29479" s="4"/>
    </row>
    <row r="29480" spans="1:1" hidden="1">
      <c r="A29480" s="4"/>
    </row>
    <row r="29481" spans="1:1" hidden="1">
      <c r="A29481" s="4"/>
    </row>
    <row r="29482" spans="1:1" hidden="1">
      <c r="A29482" s="4"/>
    </row>
    <row r="29483" spans="1:1" hidden="1">
      <c r="A29483" s="4"/>
    </row>
    <row r="29484" spans="1:1" hidden="1">
      <c r="A29484" s="4"/>
    </row>
    <row r="29485" spans="1:1" hidden="1">
      <c r="A29485" s="4"/>
    </row>
    <row r="29486" spans="1:1" hidden="1">
      <c r="A29486" s="4"/>
    </row>
    <row r="29487" spans="1:1" hidden="1">
      <c r="A29487" s="4"/>
    </row>
    <row r="29488" spans="1:1" hidden="1">
      <c r="A29488" s="4"/>
    </row>
    <row r="29489" spans="1:1" hidden="1">
      <c r="A29489" s="4"/>
    </row>
    <row r="29490" spans="1:1" hidden="1">
      <c r="A29490" s="4"/>
    </row>
    <row r="29491" spans="1:1" hidden="1">
      <c r="A29491" s="4"/>
    </row>
    <row r="29492" spans="1:1" hidden="1">
      <c r="A29492" s="4"/>
    </row>
    <row r="29493" spans="1:1" hidden="1">
      <c r="A29493" s="4"/>
    </row>
    <row r="29494" spans="1:1" hidden="1">
      <c r="A29494" s="4"/>
    </row>
    <row r="29495" spans="1:1" hidden="1">
      <c r="A29495" s="4"/>
    </row>
    <row r="29496" spans="1:1" hidden="1">
      <c r="A29496" s="4"/>
    </row>
    <row r="29497" spans="1:1" hidden="1">
      <c r="A29497" s="4"/>
    </row>
    <row r="29498" spans="1:1" hidden="1">
      <c r="A29498" s="4"/>
    </row>
    <row r="29499" spans="1:1" hidden="1">
      <c r="A29499" s="4"/>
    </row>
    <row r="29500" spans="1:1" hidden="1">
      <c r="A29500" s="4"/>
    </row>
    <row r="29501" spans="1:1" hidden="1">
      <c r="A29501" s="4"/>
    </row>
    <row r="29502" spans="1:1" hidden="1">
      <c r="A29502" s="4"/>
    </row>
    <row r="29503" spans="1:1" hidden="1">
      <c r="A29503" s="4"/>
    </row>
    <row r="29504" spans="1:1" hidden="1">
      <c r="A29504" s="4"/>
    </row>
    <row r="29505" spans="1:1" hidden="1">
      <c r="A29505" s="4"/>
    </row>
    <row r="29506" spans="1:1" hidden="1">
      <c r="A29506" s="4"/>
    </row>
    <row r="29507" spans="1:1" hidden="1">
      <c r="A29507" s="4"/>
    </row>
    <row r="29508" spans="1:1" hidden="1">
      <c r="A29508" s="4"/>
    </row>
    <row r="29509" spans="1:1" hidden="1">
      <c r="A29509" s="4"/>
    </row>
    <row r="29510" spans="1:1" hidden="1">
      <c r="A29510" s="4"/>
    </row>
    <row r="29511" spans="1:1" hidden="1">
      <c r="A29511" s="4"/>
    </row>
    <row r="29512" spans="1:1" hidden="1">
      <c r="A29512" s="4"/>
    </row>
    <row r="29513" spans="1:1" hidden="1">
      <c r="A29513" s="4"/>
    </row>
    <row r="29514" spans="1:1" hidden="1">
      <c r="A29514" s="4"/>
    </row>
    <row r="29515" spans="1:1" hidden="1">
      <c r="A29515" s="4"/>
    </row>
    <row r="29516" spans="1:1" hidden="1">
      <c r="A29516" s="4"/>
    </row>
    <row r="29517" spans="1:1" hidden="1">
      <c r="A29517" s="4"/>
    </row>
    <row r="29518" spans="1:1" hidden="1">
      <c r="A29518" s="4"/>
    </row>
    <row r="29519" spans="1:1" hidden="1">
      <c r="A29519" s="4"/>
    </row>
    <row r="29520" spans="1:1" hidden="1">
      <c r="A29520" s="4"/>
    </row>
    <row r="29521" spans="1:1" hidden="1">
      <c r="A29521" s="4"/>
    </row>
    <row r="29522" spans="1:1" hidden="1">
      <c r="A29522" s="4"/>
    </row>
    <row r="29523" spans="1:1" hidden="1">
      <c r="A29523" s="4"/>
    </row>
    <row r="29524" spans="1:1" hidden="1">
      <c r="A29524" s="4"/>
    </row>
    <row r="29525" spans="1:1" hidden="1">
      <c r="A29525" s="4"/>
    </row>
    <row r="29526" spans="1:1" hidden="1">
      <c r="A29526" s="4"/>
    </row>
    <row r="29527" spans="1:1" hidden="1">
      <c r="A29527" s="4"/>
    </row>
    <row r="29528" spans="1:1" hidden="1">
      <c r="A29528" s="4"/>
    </row>
    <row r="29529" spans="1:1" hidden="1">
      <c r="A29529" s="4"/>
    </row>
    <row r="29530" spans="1:1" hidden="1">
      <c r="A29530" s="4"/>
    </row>
    <row r="29531" spans="1:1" hidden="1">
      <c r="A29531" s="4"/>
    </row>
    <row r="29532" spans="1:1" hidden="1">
      <c r="A29532" s="4"/>
    </row>
    <row r="29533" spans="1:1" hidden="1">
      <c r="A29533" s="4"/>
    </row>
    <row r="29534" spans="1:1" hidden="1">
      <c r="A29534" s="4"/>
    </row>
    <row r="29535" spans="1:1" hidden="1">
      <c r="A29535" s="4"/>
    </row>
    <row r="29536" spans="1:1" hidden="1">
      <c r="A29536" s="4"/>
    </row>
    <row r="29537" spans="1:1" hidden="1">
      <c r="A29537" s="4"/>
    </row>
    <row r="29538" spans="1:1" hidden="1">
      <c r="A29538" s="4"/>
    </row>
    <row r="29539" spans="1:1" hidden="1">
      <c r="A29539" s="4"/>
    </row>
    <row r="29540" spans="1:1" hidden="1">
      <c r="A29540" s="4"/>
    </row>
    <row r="29541" spans="1:1" hidden="1">
      <c r="A29541" s="4"/>
    </row>
    <row r="29542" spans="1:1" hidden="1">
      <c r="A29542" s="4"/>
    </row>
    <row r="29543" spans="1:1" hidden="1">
      <c r="A29543" s="4"/>
    </row>
    <row r="29544" spans="1:1" hidden="1">
      <c r="A29544" s="4"/>
    </row>
    <row r="29545" spans="1:1" hidden="1">
      <c r="A29545" s="4"/>
    </row>
    <row r="29546" spans="1:1" hidden="1">
      <c r="A29546" s="4"/>
    </row>
    <row r="29547" spans="1:1" hidden="1">
      <c r="A29547" s="4"/>
    </row>
    <row r="29548" spans="1:1" hidden="1">
      <c r="A29548" s="4"/>
    </row>
    <row r="29549" spans="1:1" hidden="1">
      <c r="A29549" s="4"/>
    </row>
    <row r="29550" spans="1:1" hidden="1">
      <c r="A29550" s="4"/>
    </row>
    <row r="29551" spans="1:1" hidden="1">
      <c r="A29551" s="4"/>
    </row>
    <row r="29552" spans="1:1" hidden="1">
      <c r="A29552" s="4"/>
    </row>
    <row r="29553" spans="1:1" hidden="1">
      <c r="A29553" s="4"/>
    </row>
    <row r="29554" spans="1:1" hidden="1">
      <c r="A29554" s="4"/>
    </row>
    <row r="29555" spans="1:1" hidden="1">
      <c r="A29555" s="4"/>
    </row>
    <row r="29556" spans="1:1" hidden="1">
      <c r="A29556" s="4"/>
    </row>
    <row r="29557" spans="1:1" hidden="1">
      <c r="A29557" s="4"/>
    </row>
    <row r="29558" spans="1:1" hidden="1">
      <c r="A29558" s="4"/>
    </row>
    <row r="29559" spans="1:1" hidden="1">
      <c r="A29559" s="4"/>
    </row>
    <row r="29560" spans="1:1" hidden="1">
      <c r="A29560" s="4"/>
    </row>
    <row r="29561" spans="1:1" hidden="1">
      <c r="A29561" s="4"/>
    </row>
    <row r="29562" spans="1:1" hidden="1">
      <c r="A29562" s="4"/>
    </row>
    <row r="29563" spans="1:1" hidden="1">
      <c r="A29563" s="4"/>
    </row>
    <row r="29564" spans="1:1" hidden="1">
      <c r="A29564" s="4"/>
    </row>
    <row r="29565" spans="1:1" hidden="1">
      <c r="A29565" s="4"/>
    </row>
    <row r="29566" spans="1:1" hidden="1">
      <c r="A29566" s="4"/>
    </row>
    <row r="29567" spans="1:1" hidden="1">
      <c r="A29567" s="4"/>
    </row>
    <row r="29568" spans="1:1" hidden="1">
      <c r="A29568" s="4"/>
    </row>
    <row r="29569" spans="1:1" hidden="1">
      <c r="A29569" s="4"/>
    </row>
    <row r="29570" spans="1:1" hidden="1">
      <c r="A29570" s="4"/>
    </row>
    <row r="29571" spans="1:1" hidden="1">
      <c r="A29571" s="4"/>
    </row>
    <row r="29572" spans="1:1" hidden="1">
      <c r="A29572" s="4"/>
    </row>
    <row r="29573" spans="1:1" hidden="1">
      <c r="A29573" s="4"/>
    </row>
    <row r="29574" spans="1:1" hidden="1">
      <c r="A29574" s="4"/>
    </row>
    <row r="29575" spans="1:1" hidden="1">
      <c r="A29575" s="4"/>
    </row>
    <row r="29576" spans="1:1" hidden="1">
      <c r="A29576" s="4"/>
    </row>
    <row r="29577" spans="1:1" hidden="1">
      <c r="A29577" s="4"/>
    </row>
    <row r="29578" spans="1:1" hidden="1">
      <c r="A29578" s="4"/>
    </row>
    <row r="29579" spans="1:1" hidden="1">
      <c r="A29579" s="4"/>
    </row>
    <row r="29580" spans="1:1" hidden="1">
      <c r="A29580" s="4"/>
    </row>
    <row r="29581" spans="1:1" hidden="1">
      <c r="A29581" s="4"/>
    </row>
    <row r="29582" spans="1:1" hidden="1">
      <c r="A29582" s="4"/>
    </row>
    <row r="29583" spans="1:1" hidden="1">
      <c r="A29583" s="4"/>
    </row>
    <row r="29584" spans="1:1" hidden="1">
      <c r="A29584" s="4"/>
    </row>
    <row r="29585" spans="1:1" hidden="1">
      <c r="A29585" s="4"/>
    </row>
    <row r="29586" spans="1:1" hidden="1">
      <c r="A29586" s="4"/>
    </row>
    <row r="29587" spans="1:1" hidden="1">
      <c r="A29587" s="4"/>
    </row>
    <row r="29588" spans="1:1" hidden="1">
      <c r="A29588" s="4"/>
    </row>
    <row r="29589" spans="1:1" hidden="1">
      <c r="A29589" s="4"/>
    </row>
    <row r="29590" spans="1:1" hidden="1">
      <c r="A29590" s="4"/>
    </row>
    <row r="29591" spans="1:1" hidden="1">
      <c r="A29591" s="4"/>
    </row>
    <row r="29592" spans="1:1" hidden="1">
      <c r="A29592" s="4"/>
    </row>
    <row r="29593" spans="1:1" hidden="1">
      <c r="A29593" s="4"/>
    </row>
    <row r="29594" spans="1:1" hidden="1">
      <c r="A29594" s="4"/>
    </row>
    <row r="29595" spans="1:1" hidden="1">
      <c r="A29595" s="4"/>
    </row>
    <row r="29596" spans="1:1" hidden="1">
      <c r="A29596" s="4"/>
    </row>
    <row r="29597" spans="1:1" hidden="1">
      <c r="A29597" s="4"/>
    </row>
    <row r="29598" spans="1:1" hidden="1">
      <c r="A29598" s="4"/>
    </row>
    <row r="29599" spans="1:1" hidden="1">
      <c r="A29599" s="4"/>
    </row>
    <row r="29600" spans="1:1" hidden="1">
      <c r="A29600" s="4"/>
    </row>
    <row r="29601" spans="1:1" hidden="1">
      <c r="A29601" s="4"/>
    </row>
    <row r="29602" spans="1:1" hidden="1">
      <c r="A29602" s="4"/>
    </row>
    <row r="29603" spans="1:1" hidden="1">
      <c r="A29603" s="4"/>
    </row>
    <row r="29604" spans="1:1" hidden="1">
      <c r="A29604" s="4"/>
    </row>
    <row r="29605" spans="1:1" hidden="1">
      <c r="A29605" s="4"/>
    </row>
    <row r="29606" spans="1:1" hidden="1">
      <c r="A29606" s="4"/>
    </row>
    <row r="29607" spans="1:1" hidden="1">
      <c r="A29607" s="4"/>
    </row>
    <row r="29608" spans="1:1" hidden="1">
      <c r="A29608" s="4"/>
    </row>
    <row r="29609" spans="1:1" hidden="1">
      <c r="A29609" s="4"/>
    </row>
    <row r="29610" spans="1:1" hidden="1">
      <c r="A29610" s="4"/>
    </row>
    <row r="29611" spans="1:1" hidden="1">
      <c r="A29611" s="4"/>
    </row>
    <row r="29612" spans="1:1" hidden="1">
      <c r="A29612" s="4"/>
    </row>
    <row r="29613" spans="1:1" hidden="1">
      <c r="A29613" s="4"/>
    </row>
    <row r="29614" spans="1:1" hidden="1">
      <c r="A29614" s="4"/>
    </row>
    <row r="29615" spans="1:1" hidden="1">
      <c r="A29615" s="4"/>
    </row>
    <row r="29616" spans="1:1" hidden="1">
      <c r="A29616" s="4"/>
    </row>
    <row r="29617" spans="1:1" hidden="1">
      <c r="A29617" s="4"/>
    </row>
    <row r="29618" spans="1:1" hidden="1">
      <c r="A29618" s="4"/>
    </row>
    <row r="29619" spans="1:1" hidden="1">
      <c r="A29619" s="4"/>
    </row>
    <row r="29620" spans="1:1" hidden="1">
      <c r="A29620" s="4"/>
    </row>
    <row r="29621" spans="1:1" hidden="1">
      <c r="A29621" s="4"/>
    </row>
    <row r="29622" spans="1:1" hidden="1">
      <c r="A29622" s="4"/>
    </row>
    <row r="29623" spans="1:1" hidden="1">
      <c r="A29623" s="4"/>
    </row>
    <row r="29624" spans="1:1" hidden="1">
      <c r="A29624" s="4"/>
    </row>
    <row r="29625" spans="1:1" hidden="1">
      <c r="A29625" s="4"/>
    </row>
    <row r="29626" spans="1:1" hidden="1">
      <c r="A29626" s="4"/>
    </row>
    <row r="29627" spans="1:1" hidden="1">
      <c r="A29627" s="4"/>
    </row>
    <row r="29628" spans="1:1" hidden="1">
      <c r="A29628" s="4"/>
    </row>
    <row r="29629" spans="1:1" hidden="1">
      <c r="A29629" s="4"/>
    </row>
    <row r="29630" spans="1:1" hidden="1">
      <c r="A29630" s="4"/>
    </row>
    <row r="29631" spans="1:1" hidden="1">
      <c r="A29631" s="4"/>
    </row>
    <row r="29632" spans="1:1" hidden="1">
      <c r="A29632" s="4"/>
    </row>
    <row r="29633" spans="1:1" hidden="1">
      <c r="A29633" s="4"/>
    </row>
    <row r="29634" spans="1:1" hidden="1">
      <c r="A29634" s="4"/>
    </row>
    <row r="29635" spans="1:1" hidden="1">
      <c r="A29635" s="4"/>
    </row>
    <row r="29636" spans="1:1" hidden="1">
      <c r="A29636" s="4"/>
    </row>
    <row r="29637" spans="1:1" hidden="1">
      <c r="A29637" s="4"/>
    </row>
    <row r="29638" spans="1:1" hidden="1">
      <c r="A29638" s="4"/>
    </row>
    <row r="29639" spans="1:1" hidden="1">
      <c r="A29639" s="4"/>
    </row>
    <row r="29640" spans="1:1" hidden="1">
      <c r="A29640" s="4"/>
    </row>
    <row r="29641" spans="1:1" hidden="1">
      <c r="A29641" s="4"/>
    </row>
    <row r="29642" spans="1:1" hidden="1">
      <c r="A29642" s="4"/>
    </row>
    <row r="29643" spans="1:1" hidden="1">
      <c r="A29643" s="4"/>
    </row>
    <row r="29644" spans="1:1" hidden="1">
      <c r="A29644" s="4"/>
    </row>
    <row r="29645" spans="1:1" hidden="1">
      <c r="A29645" s="4"/>
    </row>
    <row r="29646" spans="1:1" hidden="1">
      <c r="A29646" s="4"/>
    </row>
    <row r="29647" spans="1:1" hidden="1">
      <c r="A29647" s="4"/>
    </row>
    <row r="29648" spans="1:1" hidden="1">
      <c r="A29648" s="4"/>
    </row>
    <row r="29649" spans="1:1" hidden="1">
      <c r="A29649" s="4"/>
    </row>
    <row r="29650" spans="1:1" hidden="1">
      <c r="A29650" s="4"/>
    </row>
    <row r="29651" spans="1:1" hidden="1">
      <c r="A29651" s="4"/>
    </row>
    <row r="29652" spans="1:1" hidden="1">
      <c r="A29652" s="4"/>
    </row>
    <row r="29653" spans="1:1" hidden="1">
      <c r="A29653" s="4"/>
    </row>
    <row r="29654" spans="1:1" hidden="1">
      <c r="A29654" s="4"/>
    </row>
    <row r="29655" spans="1:1" hidden="1">
      <c r="A29655" s="4"/>
    </row>
    <row r="29656" spans="1:1" hidden="1">
      <c r="A29656" s="4"/>
    </row>
    <row r="29657" spans="1:1" hidden="1">
      <c r="A29657" s="4"/>
    </row>
    <row r="29658" spans="1:1" hidden="1">
      <c r="A29658" s="4"/>
    </row>
    <row r="29659" spans="1:1" hidden="1">
      <c r="A29659" s="4"/>
    </row>
    <row r="29660" spans="1:1" hidden="1">
      <c r="A29660" s="4"/>
    </row>
    <row r="29661" spans="1:1" hidden="1">
      <c r="A29661" s="4"/>
    </row>
    <row r="29662" spans="1:1" hidden="1">
      <c r="A29662" s="4"/>
    </row>
    <row r="29663" spans="1:1" hidden="1">
      <c r="A29663" s="4"/>
    </row>
    <row r="29664" spans="1:1" hidden="1">
      <c r="A29664" s="4"/>
    </row>
    <row r="29665" spans="1:1" hidden="1">
      <c r="A29665" s="4"/>
    </row>
    <row r="29666" spans="1:1" hidden="1">
      <c r="A29666" s="4"/>
    </row>
    <row r="29667" spans="1:1" hidden="1">
      <c r="A29667" s="4"/>
    </row>
    <row r="29668" spans="1:1" hidden="1">
      <c r="A29668" s="4"/>
    </row>
    <row r="29669" spans="1:1" hidden="1">
      <c r="A29669" s="4"/>
    </row>
    <row r="29670" spans="1:1" hidden="1">
      <c r="A29670" s="4"/>
    </row>
    <row r="29671" spans="1:1" hidden="1">
      <c r="A29671" s="4"/>
    </row>
    <row r="29672" spans="1:1" hidden="1">
      <c r="A29672" s="4"/>
    </row>
    <row r="29673" spans="1:1" hidden="1">
      <c r="A29673" s="4"/>
    </row>
    <row r="29674" spans="1:1" hidden="1">
      <c r="A29674" s="4"/>
    </row>
    <row r="29675" spans="1:1" hidden="1">
      <c r="A29675" s="4"/>
    </row>
    <row r="29676" spans="1:1" hidden="1">
      <c r="A29676" s="4"/>
    </row>
    <row r="29677" spans="1:1" hidden="1">
      <c r="A29677" s="4"/>
    </row>
    <row r="29678" spans="1:1" hidden="1">
      <c r="A29678" s="4"/>
    </row>
    <row r="29679" spans="1:1" hidden="1">
      <c r="A29679" s="4"/>
    </row>
    <row r="29680" spans="1:1" hidden="1">
      <c r="A29680" s="4"/>
    </row>
    <row r="29681" spans="1:1" hidden="1">
      <c r="A29681" s="4"/>
    </row>
    <row r="29682" spans="1:1" hidden="1">
      <c r="A29682" s="4"/>
    </row>
    <row r="29683" spans="1:1" hidden="1">
      <c r="A29683" s="4"/>
    </row>
    <row r="29684" spans="1:1" hidden="1">
      <c r="A29684" s="4"/>
    </row>
    <row r="29685" spans="1:1" hidden="1">
      <c r="A29685" s="4"/>
    </row>
    <row r="29686" spans="1:1" hidden="1">
      <c r="A29686" s="4"/>
    </row>
    <row r="29687" spans="1:1" hidden="1">
      <c r="A29687" s="4"/>
    </row>
    <row r="29688" spans="1:1" hidden="1">
      <c r="A29688" s="4"/>
    </row>
    <row r="29689" spans="1:1" hidden="1">
      <c r="A29689" s="4"/>
    </row>
    <row r="29690" spans="1:1" hidden="1">
      <c r="A29690" s="4"/>
    </row>
    <row r="29691" spans="1:1" hidden="1">
      <c r="A29691" s="4"/>
    </row>
    <row r="29692" spans="1:1" hidden="1">
      <c r="A29692" s="4"/>
    </row>
    <row r="29693" spans="1:1" hidden="1">
      <c r="A29693" s="4"/>
    </row>
    <row r="29694" spans="1:1" hidden="1">
      <c r="A29694" s="4"/>
    </row>
    <row r="29695" spans="1:1" hidden="1">
      <c r="A29695" s="4"/>
    </row>
    <row r="29696" spans="1:1" hidden="1">
      <c r="A29696" s="4"/>
    </row>
    <row r="29697" spans="1:1" hidden="1">
      <c r="A29697" s="4"/>
    </row>
    <row r="29698" spans="1:1" hidden="1">
      <c r="A29698" s="4"/>
    </row>
    <row r="29699" spans="1:1" hidden="1">
      <c r="A29699" s="4"/>
    </row>
    <row r="29700" spans="1:1" hidden="1">
      <c r="A29700" s="4"/>
    </row>
    <row r="29701" spans="1:1" hidden="1">
      <c r="A29701" s="4"/>
    </row>
    <row r="29702" spans="1:1" hidden="1">
      <c r="A29702" s="4"/>
    </row>
    <row r="29703" spans="1:1" hidden="1">
      <c r="A29703" s="4"/>
    </row>
    <row r="29704" spans="1:1" hidden="1">
      <c r="A29704" s="4"/>
    </row>
    <row r="29705" spans="1:1" hidden="1">
      <c r="A29705" s="4"/>
    </row>
    <row r="29706" spans="1:1" hidden="1">
      <c r="A29706" s="4"/>
    </row>
    <row r="29707" spans="1:1" hidden="1">
      <c r="A29707" s="4"/>
    </row>
    <row r="29708" spans="1:1" hidden="1">
      <c r="A29708" s="4"/>
    </row>
    <row r="29709" spans="1:1" hidden="1">
      <c r="A29709" s="4"/>
    </row>
    <row r="29710" spans="1:1" hidden="1">
      <c r="A29710" s="4"/>
    </row>
    <row r="29711" spans="1:1" hidden="1">
      <c r="A29711" s="4"/>
    </row>
    <row r="29712" spans="1:1" hidden="1">
      <c r="A29712" s="4"/>
    </row>
    <row r="29713" spans="1:1" hidden="1">
      <c r="A29713" s="4"/>
    </row>
    <row r="29714" spans="1:1" hidden="1">
      <c r="A29714" s="4"/>
    </row>
    <row r="29715" spans="1:1" hidden="1">
      <c r="A29715" s="4"/>
    </row>
    <row r="29716" spans="1:1" hidden="1">
      <c r="A29716" s="4"/>
    </row>
    <row r="29717" spans="1:1" hidden="1">
      <c r="A29717" s="4"/>
    </row>
    <row r="29718" spans="1:1" hidden="1">
      <c r="A29718" s="4"/>
    </row>
    <row r="29719" spans="1:1" hidden="1">
      <c r="A29719" s="4"/>
    </row>
    <row r="29720" spans="1:1" hidden="1">
      <c r="A29720" s="4"/>
    </row>
    <row r="29721" spans="1:1" hidden="1">
      <c r="A29721" s="4"/>
    </row>
    <row r="29722" spans="1:1" hidden="1">
      <c r="A29722" s="4"/>
    </row>
    <row r="29723" spans="1:1" hidden="1">
      <c r="A29723" s="4"/>
    </row>
    <row r="29724" spans="1:1" hidden="1">
      <c r="A29724" s="4"/>
    </row>
    <row r="29725" spans="1:1" hidden="1">
      <c r="A29725" s="4"/>
    </row>
    <row r="29726" spans="1:1" hidden="1">
      <c r="A29726" s="4"/>
    </row>
    <row r="29727" spans="1:1" hidden="1">
      <c r="A29727" s="4"/>
    </row>
    <row r="29728" spans="1:1" hidden="1">
      <c r="A29728" s="4"/>
    </row>
    <row r="29729" spans="1:1" hidden="1">
      <c r="A29729" s="4"/>
    </row>
    <row r="29730" spans="1:1" hidden="1">
      <c r="A29730" s="4"/>
    </row>
    <row r="29731" spans="1:1" hidden="1">
      <c r="A29731" s="4"/>
    </row>
    <row r="29732" spans="1:1" hidden="1">
      <c r="A29732" s="4"/>
    </row>
    <row r="29733" spans="1:1" hidden="1">
      <c r="A29733" s="4"/>
    </row>
    <row r="29734" spans="1:1" hidden="1">
      <c r="A29734" s="4"/>
    </row>
    <row r="29735" spans="1:1" hidden="1">
      <c r="A29735" s="4"/>
    </row>
    <row r="29736" spans="1:1" hidden="1">
      <c r="A29736" s="4"/>
    </row>
    <row r="29737" spans="1:1" hidden="1">
      <c r="A29737" s="4"/>
    </row>
    <row r="29738" spans="1:1" hidden="1">
      <c r="A29738" s="4"/>
    </row>
    <row r="29739" spans="1:1" hidden="1">
      <c r="A29739" s="4"/>
    </row>
    <row r="29740" spans="1:1" hidden="1">
      <c r="A29740" s="4"/>
    </row>
    <row r="29741" spans="1:1" hidden="1">
      <c r="A29741" s="4"/>
    </row>
    <row r="29742" spans="1:1" hidden="1">
      <c r="A29742" s="4"/>
    </row>
    <row r="29743" spans="1:1" hidden="1">
      <c r="A29743" s="4"/>
    </row>
    <row r="29744" spans="1:1" hidden="1">
      <c r="A29744" s="4"/>
    </row>
    <row r="29745" spans="1:1" hidden="1">
      <c r="A29745" s="4"/>
    </row>
    <row r="29746" spans="1:1" hidden="1">
      <c r="A29746" s="4"/>
    </row>
    <row r="29747" spans="1:1" hidden="1">
      <c r="A29747" s="4"/>
    </row>
    <row r="29748" spans="1:1" hidden="1">
      <c r="A29748" s="4"/>
    </row>
    <row r="29749" spans="1:1" hidden="1">
      <c r="A29749" s="4"/>
    </row>
    <row r="29750" spans="1:1" hidden="1">
      <c r="A29750" s="4"/>
    </row>
    <row r="29751" spans="1:1" hidden="1">
      <c r="A29751" s="4"/>
    </row>
    <row r="29752" spans="1:1" hidden="1">
      <c r="A29752" s="4"/>
    </row>
    <row r="29753" spans="1:1" hidden="1">
      <c r="A29753" s="4"/>
    </row>
    <row r="29754" spans="1:1" hidden="1">
      <c r="A29754" s="4"/>
    </row>
    <row r="29755" spans="1:1" hidden="1">
      <c r="A29755" s="4"/>
    </row>
    <row r="29756" spans="1:1" hidden="1">
      <c r="A29756" s="4"/>
    </row>
    <row r="29757" spans="1:1" hidden="1">
      <c r="A29757" s="4"/>
    </row>
    <row r="29758" spans="1:1" hidden="1">
      <c r="A29758" s="4"/>
    </row>
    <row r="29759" spans="1:1" hidden="1">
      <c r="A29759" s="4"/>
    </row>
    <row r="29760" spans="1:1" hidden="1">
      <c r="A29760" s="4"/>
    </row>
    <row r="29761" spans="1:1" hidden="1">
      <c r="A29761" s="4"/>
    </row>
    <row r="29762" spans="1:1" hidden="1">
      <c r="A29762" s="4"/>
    </row>
    <row r="29763" spans="1:1" hidden="1">
      <c r="A29763" s="4"/>
    </row>
    <row r="29764" spans="1:1" hidden="1">
      <c r="A29764" s="4"/>
    </row>
    <row r="29765" spans="1:1" hidden="1">
      <c r="A29765" s="4"/>
    </row>
    <row r="29766" spans="1:1" hidden="1">
      <c r="A29766" s="4"/>
    </row>
    <row r="29767" spans="1:1" hidden="1">
      <c r="A29767" s="4"/>
    </row>
    <row r="29768" spans="1:1" hidden="1">
      <c r="A29768" s="4"/>
    </row>
    <row r="29769" spans="1:1" hidden="1">
      <c r="A29769" s="4"/>
    </row>
    <row r="29770" spans="1:1" hidden="1">
      <c r="A29770" s="4"/>
    </row>
    <row r="29771" spans="1:1" hidden="1">
      <c r="A29771" s="4"/>
    </row>
    <row r="29772" spans="1:1" hidden="1">
      <c r="A29772" s="4"/>
    </row>
    <row r="29773" spans="1:1" hidden="1">
      <c r="A29773" s="4"/>
    </row>
    <row r="29774" spans="1:1" hidden="1">
      <c r="A29774" s="4"/>
    </row>
    <row r="29775" spans="1:1" hidden="1">
      <c r="A29775" s="4"/>
    </row>
    <row r="29776" spans="1:1" hidden="1">
      <c r="A29776" s="4"/>
    </row>
    <row r="29777" spans="1:1" hidden="1">
      <c r="A29777" s="4"/>
    </row>
    <row r="29778" spans="1:1" hidden="1">
      <c r="A29778" s="4"/>
    </row>
    <row r="29779" spans="1:1" hidden="1">
      <c r="A29779" s="4"/>
    </row>
    <row r="29780" spans="1:1" hidden="1">
      <c r="A29780" s="4"/>
    </row>
    <row r="29781" spans="1:1" hidden="1">
      <c r="A29781" s="4"/>
    </row>
    <row r="29782" spans="1:1" hidden="1">
      <c r="A29782" s="4"/>
    </row>
    <row r="29783" spans="1:1" hidden="1">
      <c r="A29783" s="4"/>
    </row>
    <row r="29784" spans="1:1" hidden="1">
      <c r="A29784" s="4"/>
    </row>
    <row r="29785" spans="1:1" hidden="1">
      <c r="A29785" s="4"/>
    </row>
    <row r="29786" spans="1:1" hidden="1">
      <c r="A29786" s="4"/>
    </row>
    <row r="29787" spans="1:1" hidden="1">
      <c r="A29787" s="4"/>
    </row>
    <row r="29788" spans="1:1" hidden="1">
      <c r="A29788" s="4"/>
    </row>
    <row r="29789" spans="1:1" hidden="1">
      <c r="A29789" s="4"/>
    </row>
    <row r="29790" spans="1:1" hidden="1">
      <c r="A29790" s="4"/>
    </row>
    <row r="29791" spans="1:1" hidden="1">
      <c r="A29791" s="4"/>
    </row>
    <row r="29792" spans="1:1" hidden="1">
      <c r="A29792" s="4"/>
    </row>
    <row r="29793" spans="1:1" hidden="1">
      <c r="A29793" s="4"/>
    </row>
    <row r="29794" spans="1:1" hidden="1">
      <c r="A29794" s="4"/>
    </row>
    <row r="29795" spans="1:1" hidden="1">
      <c r="A29795" s="4"/>
    </row>
    <row r="29796" spans="1:1" hidden="1">
      <c r="A29796" s="4"/>
    </row>
    <row r="29797" spans="1:1" hidden="1">
      <c r="A29797" s="4"/>
    </row>
    <row r="29798" spans="1:1" hidden="1">
      <c r="A29798" s="4"/>
    </row>
    <row r="29799" spans="1:1" hidden="1">
      <c r="A29799" s="4"/>
    </row>
    <row r="29800" spans="1:1" hidden="1">
      <c r="A29800" s="4"/>
    </row>
    <row r="29801" spans="1:1" hidden="1">
      <c r="A29801" s="4"/>
    </row>
    <row r="29802" spans="1:1" hidden="1">
      <c r="A29802" s="4"/>
    </row>
    <row r="29803" spans="1:1" hidden="1">
      <c r="A29803" s="4"/>
    </row>
    <row r="29804" spans="1:1" hidden="1">
      <c r="A29804" s="4"/>
    </row>
    <row r="29805" spans="1:1" hidden="1">
      <c r="A29805" s="4"/>
    </row>
    <row r="29806" spans="1:1" hidden="1">
      <c r="A29806" s="4"/>
    </row>
    <row r="29807" spans="1:1" hidden="1">
      <c r="A29807" s="4"/>
    </row>
    <row r="29808" spans="1:1" hidden="1">
      <c r="A29808" s="4"/>
    </row>
    <row r="29809" spans="1:1" hidden="1">
      <c r="A29809" s="4"/>
    </row>
    <row r="29810" spans="1:1" hidden="1">
      <c r="A29810" s="4"/>
    </row>
    <row r="29811" spans="1:1" hidden="1">
      <c r="A29811" s="4"/>
    </row>
    <row r="29812" spans="1:1" hidden="1">
      <c r="A29812" s="4"/>
    </row>
    <row r="29813" spans="1:1" hidden="1">
      <c r="A29813" s="4"/>
    </row>
    <row r="29814" spans="1:1" hidden="1">
      <c r="A29814" s="4"/>
    </row>
    <row r="29815" spans="1:1" hidden="1">
      <c r="A29815" s="4"/>
    </row>
    <row r="29816" spans="1:1" hidden="1">
      <c r="A29816" s="4"/>
    </row>
    <row r="29817" spans="1:1" hidden="1">
      <c r="A29817" s="4"/>
    </row>
    <row r="29818" spans="1:1" hidden="1">
      <c r="A29818" s="4"/>
    </row>
    <row r="29819" spans="1:1" hidden="1">
      <c r="A29819" s="4"/>
    </row>
    <row r="29820" spans="1:1" hidden="1">
      <c r="A29820" s="4"/>
    </row>
    <row r="29821" spans="1:1" hidden="1">
      <c r="A29821" s="4"/>
    </row>
    <row r="29822" spans="1:1" hidden="1">
      <c r="A29822" s="4"/>
    </row>
    <row r="29823" spans="1:1" hidden="1">
      <c r="A29823" s="4"/>
    </row>
    <row r="29824" spans="1:1" hidden="1">
      <c r="A29824" s="4"/>
    </row>
    <row r="29825" spans="1:1" hidden="1">
      <c r="A29825" s="4"/>
    </row>
    <row r="29826" spans="1:1" hidden="1">
      <c r="A29826" s="4"/>
    </row>
    <row r="29827" spans="1:1" hidden="1">
      <c r="A29827" s="4"/>
    </row>
    <row r="29828" spans="1:1" hidden="1">
      <c r="A29828" s="4"/>
    </row>
    <row r="29829" spans="1:1" hidden="1">
      <c r="A29829" s="4"/>
    </row>
    <row r="29830" spans="1:1" hidden="1">
      <c r="A29830" s="4"/>
    </row>
    <row r="29831" spans="1:1" hidden="1">
      <c r="A29831" s="4"/>
    </row>
    <row r="29832" spans="1:1" hidden="1">
      <c r="A29832" s="4"/>
    </row>
    <row r="29833" spans="1:1" hidden="1">
      <c r="A29833" s="4"/>
    </row>
    <row r="29834" spans="1:1" hidden="1">
      <c r="A29834" s="4"/>
    </row>
    <row r="29835" spans="1:1" hidden="1">
      <c r="A29835" s="4"/>
    </row>
    <row r="29836" spans="1:1" hidden="1">
      <c r="A29836" s="4"/>
    </row>
    <row r="29837" spans="1:1" hidden="1">
      <c r="A29837" s="4"/>
    </row>
    <row r="29838" spans="1:1" hidden="1">
      <c r="A29838" s="4"/>
    </row>
    <row r="29839" spans="1:1" hidden="1">
      <c r="A29839" s="4"/>
    </row>
    <row r="29840" spans="1:1" hidden="1">
      <c r="A29840" s="4"/>
    </row>
    <row r="29841" spans="1:1" hidden="1">
      <c r="A29841" s="4"/>
    </row>
    <row r="29842" spans="1:1" hidden="1">
      <c r="A29842" s="4"/>
    </row>
    <row r="29843" spans="1:1" hidden="1">
      <c r="A29843" s="4"/>
    </row>
    <row r="29844" spans="1:1" hidden="1">
      <c r="A29844" s="4"/>
    </row>
    <row r="29845" spans="1:1" hidden="1">
      <c r="A29845" s="4"/>
    </row>
    <row r="29846" spans="1:1" hidden="1">
      <c r="A29846" s="4"/>
    </row>
    <row r="29847" spans="1:1" hidden="1">
      <c r="A29847" s="4"/>
    </row>
    <row r="29848" spans="1:1" hidden="1">
      <c r="A29848" s="4"/>
    </row>
    <row r="29849" spans="1:1" hidden="1">
      <c r="A29849" s="4"/>
    </row>
    <row r="29850" spans="1:1" hidden="1">
      <c r="A29850" s="4"/>
    </row>
    <row r="29851" spans="1:1" hidden="1">
      <c r="A29851" s="4"/>
    </row>
    <row r="29852" spans="1:1" hidden="1">
      <c r="A29852" s="4"/>
    </row>
    <row r="29853" spans="1:1" hidden="1">
      <c r="A29853" s="4"/>
    </row>
    <row r="29854" spans="1:1" hidden="1">
      <c r="A29854" s="4"/>
    </row>
    <row r="29855" spans="1:1" hidden="1">
      <c r="A29855" s="4"/>
    </row>
    <row r="29856" spans="1:1" hidden="1">
      <c r="A29856" s="4"/>
    </row>
    <row r="29857" spans="1:1" hidden="1">
      <c r="A29857" s="4"/>
    </row>
    <row r="29858" spans="1:1" hidden="1">
      <c r="A29858" s="4"/>
    </row>
    <row r="29859" spans="1:1" hidden="1">
      <c r="A29859" s="4"/>
    </row>
    <row r="29860" spans="1:1" hidden="1">
      <c r="A29860" s="4"/>
    </row>
    <row r="29861" spans="1:1" hidden="1">
      <c r="A29861" s="4"/>
    </row>
    <row r="29862" spans="1:1" hidden="1">
      <c r="A29862" s="4"/>
    </row>
    <row r="29863" spans="1:1" hidden="1">
      <c r="A29863" s="4"/>
    </row>
    <row r="29864" spans="1:1" hidden="1">
      <c r="A29864" s="4"/>
    </row>
    <row r="29865" spans="1:1" hidden="1">
      <c r="A29865" s="4"/>
    </row>
    <row r="29866" spans="1:1" hidden="1">
      <c r="A29866" s="4"/>
    </row>
    <row r="29867" spans="1:1" hidden="1">
      <c r="A29867" s="4"/>
    </row>
    <row r="29868" spans="1:1" hidden="1">
      <c r="A29868" s="4"/>
    </row>
    <row r="29869" spans="1:1" hidden="1">
      <c r="A29869" s="4"/>
    </row>
    <row r="29870" spans="1:1" hidden="1">
      <c r="A29870" s="4"/>
    </row>
    <row r="29871" spans="1:1" hidden="1">
      <c r="A29871" s="4"/>
    </row>
    <row r="29872" spans="1:1" hidden="1">
      <c r="A29872" s="4"/>
    </row>
    <row r="29873" spans="1:1" hidden="1">
      <c r="A29873" s="4"/>
    </row>
    <row r="29874" spans="1:1" hidden="1">
      <c r="A29874" s="4"/>
    </row>
    <row r="29875" spans="1:1" hidden="1">
      <c r="A29875" s="4"/>
    </row>
    <row r="29876" spans="1:1" hidden="1">
      <c r="A29876" s="4"/>
    </row>
    <row r="29877" spans="1:1" hidden="1">
      <c r="A29877" s="4"/>
    </row>
    <row r="29878" spans="1:1" hidden="1">
      <c r="A29878" s="4"/>
    </row>
    <row r="29879" spans="1:1" hidden="1">
      <c r="A29879" s="4"/>
    </row>
    <row r="29880" spans="1:1" hidden="1">
      <c r="A29880" s="4"/>
    </row>
    <row r="29881" spans="1:1" hidden="1">
      <c r="A29881" s="4"/>
    </row>
    <row r="29882" spans="1:1" hidden="1">
      <c r="A29882" s="4"/>
    </row>
    <row r="29883" spans="1:1" hidden="1">
      <c r="A29883" s="4"/>
    </row>
    <row r="29884" spans="1:1" hidden="1">
      <c r="A29884" s="4"/>
    </row>
    <row r="29885" spans="1:1" hidden="1">
      <c r="A29885" s="4"/>
    </row>
    <row r="29886" spans="1:1" hidden="1">
      <c r="A29886" s="4"/>
    </row>
    <row r="29887" spans="1:1" hidden="1">
      <c r="A29887" s="4"/>
    </row>
    <row r="29888" spans="1:1" hidden="1">
      <c r="A29888" s="4"/>
    </row>
    <row r="29889" spans="1:1" hidden="1">
      <c r="A29889" s="4"/>
    </row>
    <row r="29890" spans="1:1" hidden="1">
      <c r="A29890" s="4"/>
    </row>
    <row r="29891" spans="1:1" hidden="1">
      <c r="A29891" s="4"/>
    </row>
    <row r="29892" spans="1:1" hidden="1">
      <c r="A29892" s="4"/>
    </row>
    <row r="29893" spans="1:1" hidden="1">
      <c r="A29893" s="4"/>
    </row>
    <row r="29894" spans="1:1" hidden="1">
      <c r="A29894" s="4"/>
    </row>
    <row r="29895" spans="1:1" hidden="1">
      <c r="A29895" s="4"/>
    </row>
    <row r="29896" spans="1:1" hidden="1">
      <c r="A29896" s="4"/>
    </row>
    <row r="29897" spans="1:1" hidden="1">
      <c r="A29897" s="4"/>
    </row>
    <row r="29898" spans="1:1" hidden="1">
      <c r="A29898" s="4"/>
    </row>
    <row r="29899" spans="1:1" hidden="1">
      <c r="A29899" s="4"/>
    </row>
    <row r="29900" spans="1:1" hidden="1">
      <c r="A29900" s="4"/>
    </row>
    <row r="29901" spans="1:1" hidden="1">
      <c r="A29901" s="4"/>
    </row>
    <row r="29902" spans="1:1" hidden="1">
      <c r="A29902" s="4"/>
    </row>
    <row r="29903" spans="1:1" hidden="1">
      <c r="A29903" s="4"/>
    </row>
    <row r="29904" spans="1:1" hidden="1">
      <c r="A29904" s="4"/>
    </row>
    <row r="29905" spans="1:1" hidden="1">
      <c r="A29905" s="4"/>
    </row>
    <row r="29906" spans="1:1" hidden="1">
      <c r="A29906" s="4"/>
    </row>
    <row r="29907" spans="1:1" hidden="1">
      <c r="A29907" s="4"/>
    </row>
    <row r="29908" spans="1:1" hidden="1">
      <c r="A29908" s="4"/>
    </row>
    <row r="29909" spans="1:1" hidden="1">
      <c r="A29909" s="4"/>
    </row>
    <row r="29910" spans="1:1" hidden="1">
      <c r="A29910" s="4"/>
    </row>
    <row r="29911" spans="1:1" hidden="1">
      <c r="A29911" s="4"/>
    </row>
    <row r="29912" spans="1:1" hidden="1">
      <c r="A29912" s="4"/>
    </row>
    <row r="29913" spans="1:1" hidden="1">
      <c r="A29913" s="4"/>
    </row>
    <row r="29914" spans="1:1" hidden="1">
      <c r="A29914" s="4"/>
    </row>
    <row r="29915" spans="1:1" hidden="1">
      <c r="A29915" s="4"/>
    </row>
    <row r="29916" spans="1:1" hidden="1">
      <c r="A29916" s="4"/>
    </row>
    <row r="29917" spans="1:1" hidden="1">
      <c r="A29917" s="4"/>
    </row>
    <row r="29918" spans="1:1" hidden="1">
      <c r="A29918" s="4"/>
    </row>
    <row r="29919" spans="1:1" hidden="1">
      <c r="A29919" s="4"/>
    </row>
    <row r="29920" spans="1:1" hidden="1">
      <c r="A29920" s="4"/>
    </row>
    <row r="29921" spans="1:1" hidden="1">
      <c r="A29921" s="4"/>
    </row>
    <row r="29922" spans="1:1" hidden="1">
      <c r="A29922" s="4"/>
    </row>
    <row r="29923" spans="1:1" hidden="1">
      <c r="A29923" s="4"/>
    </row>
    <row r="29924" spans="1:1" hidden="1">
      <c r="A29924" s="4"/>
    </row>
    <row r="29925" spans="1:1" hidden="1">
      <c r="A29925" s="4"/>
    </row>
    <row r="29926" spans="1:1" hidden="1">
      <c r="A29926" s="4"/>
    </row>
    <row r="29927" spans="1:1" hidden="1">
      <c r="A29927" s="4"/>
    </row>
    <row r="29928" spans="1:1" hidden="1">
      <c r="A29928" s="4"/>
    </row>
    <row r="29929" spans="1:1" hidden="1">
      <c r="A29929" s="4"/>
    </row>
    <row r="29930" spans="1:1" hidden="1">
      <c r="A29930" s="4"/>
    </row>
    <row r="29931" spans="1:1" hidden="1">
      <c r="A29931" s="4"/>
    </row>
    <row r="29932" spans="1:1" hidden="1">
      <c r="A29932" s="4"/>
    </row>
    <row r="29933" spans="1:1" hidden="1">
      <c r="A29933" s="4"/>
    </row>
    <row r="29934" spans="1:1" hidden="1">
      <c r="A29934" s="4"/>
    </row>
    <row r="29935" spans="1:1" hidden="1">
      <c r="A29935" s="4"/>
    </row>
    <row r="29936" spans="1:1" hidden="1">
      <c r="A29936" s="4"/>
    </row>
    <row r="29937" spans="1:1" hidden="1">
      <c r="A29937" s="4"/>
    </row>
    <row r="29938" spans="1:1" hidden="1">
      <c r="A29938" s="4"/>
    </row>
    <row r="29939" spans="1:1" hidden="1">
      <c r="A29939" s="4"/>
    </row>
    <row r="29940" spans="1:1" hidden="1">
      <c r="A29940" s="4"/>
    </row>
    <row r="29941" spans="1:1" hidden="1">
      <c r="A29941" s="4"/>
    </row>
    <row r="29942" spans="1:1" hidden="1">
      <c r="A29942" s="4"/>
    </row>
    <row r="29943" spans="1:1" hidden="1">
      <c r="A29943" s="4"/>
    </row>
    <row r="29944" spans="1:1" hidden="1">
      <c r="A29944" s="4"/>
    </row>
    <row r="29945" spans="1:1" hidden="1">
      <c r="A29945" s="4"/>
    </row>
    <row r="29946" spans="1:1" hidden="1">
      <c r="A29946" s="4"/>
    </row>
    <row r="29947" spans="1:1" hidden="1">
      <c r="A29947" s="4"/>
    </row>
    <row r="29948" spans="1:1" hidden="1">
      <c r="A29948" s="4"/>
    </row>
    <row r="29949" spans="1:1" hidden="1">
      <c r="A29949" s="4"/>
    </row>
    <row r="29950" spans="1:1" hidden="1">
      <c r="A29950" s="4"/>
    </row>
    <row r="29951" spans="1:1" hidden="1">
      <c r="A29951" s="4"/>
    </row>
    <row r="29952" spans="1:1" hidden="1">
      <c r="A29952" s="4"/>
    </row>
    <row r="29953" spans="1:1" hidden="1">
      <c r="A29953" s="4"/>
    </row>
    <row r="29954" spans="1:1" hidden="1">
      <c r="A29954" s="4"/>
    </row>
    <row r="29955" spans="1:1" hidden="1">
      <c r="A29955" s="4"/>
    </row>
    <row r="29956" spans="1:1" hidden="1">
      <c r="A29956" s="4"/>
    </row>
    <row r="29957" spans="1:1" hidden="1">
      <c r="A29957" s="4"/>
    </row>
    <row r="29958" spans="1:1" hidden="1">
      <c r="A29958" s="4"/>
    </row>
    <row r="29959" spans="1:1" hidden="1">
      <c r="A29959" s="4"/>
    </row>
    <row r="29960" spans="1:1" hidden="1">
      <c r="A29960" s="4"/>
    </row>
    <row r="29961" spans="1:1" hidden="1">
      <c r="A29961" s="4"/>
    </row>
    <row r="29962" spans="1:1" hidden="1">
      <c r="A29962" s="4"/>
    </row>
    <row r="29963" spans="1:1" hidden="1">
      <c r="A29963" s="4"/>
    </row>
    <row r="29964" spans="1:1" hidden="1">
      <c r="A29964" s="4"/>
    </row>
    <row r="29965" spans="1:1" hidden="1">
      <c r="A29965" s="4"/>
    </row>
    <row r="29966" spans="1:1" hidden="1">
      <c r="A29966" s="4"/>
    </row>
    <row r="29967" spans="1:1" hidden="1">
      <c r="A29967" s="4"/>
    </row>
    <row r="29968" spans="1:1" hidden="1">
      <c r="A29968" s="4"/>
    </row>
    <row r="29969" spans="1:1" hidden="1">
      <c r="A29969" s="4"/>
    </row>
    <row r="29970" spans="1:1" hidden="1">
      <c r="A29970" s="4"/>
    </row>
    <row r="29971" spans="1:1" hidden="1">
      <c r="A29971" s="4"/>
    </row>
    <row r="29972" spans="1:1" hidden="1">
      <c r="A29972" s="4"/>
    </row>
    <row r="29973" spans="1:1" hidden="1">
      <c r="A29973" s="4"/>
    </row>
    <row r="29974" spans="1:1" hidden="1">
      <c r="A29974" s="4"/>
    </row>
    <row r="29975" spans="1:1" hidden="1">
      <c r="A29975" s="4"/>
    </row>
    <row r="29976" spans="1:1" hidden="1">
      <c r="A29976" s="4"/>
    </row>
    <row r="29977" spans="1:1" hidden="1">
      <c r="A29977" s="4"/>
    </row>
    <row r="29978" spans="1:1" hidden="1">
      <c r="A29978" s="4"/>
    </row>
    <row r="29979" spans="1:1" hidden="1">
      <c r="A29979" s="4"/>
    </row>
    <row r="29980" spans="1:1" hidden="1">
      <c r="A29980" s="4"/>
    </row>
    <row r="29981" spans="1:1" hidden="1">
      <c r="A29981" s="4"/>
    </row>
    <row r="29982" spans="1:1" hidden="1">
      <c r="A29982" s="4"/>
    </row>
    <row r="29983" spans="1:1" hidden="1">
      <c r="A29983" s="4"/>
    </row>
    <row r="29984" spans="1:1" hidden="1">
      <c r="A29984" s="4"/>
    </row>
    <row r="29985" spans="1:1" hidden="1">
      <c r="A29985" s="4"/>
    </row>
    <row r="29986" spans="1:1" hidden="1">
      <c r="A29986" s="4"/>
    </row>
    <row r="29987" spans="1:1" hidden="1">
      <c r="A29987" s="4"/>
    </row>
    <row r="29988" spans="1:1" hidden="1">
      <c r="A29988" s="4"/>
    </row>
    <row r="29989" spans="1:1" hidden="1">
      <c r="A29989" s="4"/>
    </row>
    <row r="29990" spans="1:1" hidden="1">
      <c r="A29990" s="4"/>
    </row>
    <row r="29991" spans="1:1" hidden="1">
      <c r="A29991" s="4"/>
    </row>
    <row r="29992" spans="1:1" hidden="1">
      <c r="A29992" s="4"/>
    </row>
    <row r="29993" spans="1:1" hidden="1">
      <c r="A29993" s="4"/>
    </row>
    <row r="29994" spans="1:1" hidden="1">
      <c r="A29994" s="4"/>
    </row>
    <row r="29995" spans="1:1" hidden="1">
      <c r="A29995" s="4"/>
    </row>
    <row r="29996" spans="1:1" hidden="1">
      <c r="A29996" s="4"/>
    </row>
    <row r="29997" spans="1:1" hidden="1">
      <c r="A29997" s="4"/>
    </row>
    <row r="29998" spans="1:1" hidden="1">
      <c r="A29998" s="4"/>
    </row>
    <row r="29999" spans="1:1" hidden="1">
      <c r="A29999" s="4"/>
    </row>
    <row r="30000" spans="1:1" hidden="1">
      <c r="A30000" s="4"/>
    </row>
    <row r="30001" spans="1:1" hidden="1">
      <c r="A30001" s="4"/>
    </row>
    <row r="30002" spans="1:1" hidden="1">
      <c r="A30002" s="4"/>
    </row>
    <row r="30003" spans="1:1" hidden="1">
      <c r="A30003" s="4"/>
    </row>
    <row r="30004" spans="1:1" hidden="1">
      <c r="A30004" s="4"/>
    </row>
    <row r="30005" spans="1:1" hidden="1">
      <c r="A30005" s="4"/>
    </row>
    <row r="30006" spans="1:1" hidden="1">
      <c r="A30006" s="4"/>
    </row>
    <row r="30007" spans="1:1" hidden="1">
      <c r="A30007" s="4"/>
    </row>
    <row r="30008" spans="1:1" hidden="1">
      <c r="A30008" s="4"/>
    </row>
    <row r="30009" spans="1:1" hidden="1">
      <c r="A30009" s="4"/>
    </row>
    <row r="30010" spans="1:1" hidden="1">
      <c r="A30010" s="4"/>
    </row>
    <row r="30011" spans="1:1" hidden="1">
      <c r="A30011" s="4"/>
    </row>
    <row r="30012" spans="1:1" hidden="1">
      <c r="A30012" s="4"/>
    </row>
    <row r="30013" spans="1:1" hidden="1">
      <c r="A30013" s="4"/>
    </row>
    <row r="30014" spans="1:1" hidden="1">
      <c r="A30014" s="4"/>
    </row>
    <row r="30015" spans="1:1" hidden="1">
      <c r="A30015" s="4"/>
    </row>
    <row r="30016" spans="1:1" hidden="1">
      <c r="A30016" s="4"/>
    </row>
    <row r="30017" spans="1:1" hidden="1">
      <c r="A30017" s="4"/>
    </row>
    <row r="30018" spans="1:1" hidden="1">
      <c r="A30018" s="4"/>
    </row>
    <row r="30019" spans="1:1" hidden="1">
      <c r="A30019" s="4"/>
    </row>
    <row r="30020" spans="1:1" hidden="1">
      <c r="A30020" s="4"/>
    </row>
    <row r="30021" spans="1:1" hidden="1">
      <c r="A30021" s="4"/>
    </row>
    <row r="30022" spans="1:1" hidden="1">
      <c r="A30022" s="4"/>
    </row>
    <row r="30023" spans="1:1" hidden="1">
      <c r="A30023" s="4"/>
    </row>
    <row r="30024" spans="1:1" hidden="1">
      <c r="A30024" s="4"/>
    </row>
    <row r="30025" spans="1:1" hidden="1">
      <c r="A30025" s="4"/>
    </row>
    <row r="30026" spans="1:1" hidden="1">
      <c r="A30026" s="4"/>
    </row>
    <row r="30027" spans="1:1" hidden="1">
      <c r="A30027" s="4"/>
    </row>
    <row r="30028" spans="1:1" hidden="1">
      <c r="A30028" s="4"/>
    </row>
    <row r="30029" spans="1:1" hidden="1">
      <c r="A30029" s="4"/>
    </row>
    <row r="30030" spans="1:1" hidden="1">
      <c r="A30030" s="4"/>
    </row>
    <row r="30031" spans="1:1" hidden="1">
      <c r="A30031" s="4"/>
    </row>
    <row r="30032" spans="1:1" hidden="1">
      <c r="A30032" s="4"/>
    </row>
    <row r="30033" spans="1:1" hidden="1">
      <c r="A30033" s="4"/>
    </row>
    <row r="30034" spans="1:1" hidden="1">
      <c r="A30034" s="4"/>
    </row>
    <row r="30035" spans="1:1" hidden="1">
      <c r="A30035" s="4"/>
    </row>
    <row r="30036" spans="1:1" hidden="1">
      <c r="A30036" s="4"/>
    </row>
    <row r="30037" spans="1:1" hidden="1">
      <c r="A30037" s="4"/>
    </row>
    <row r="30038" spans="1:1" hidden="1">
      <c r="A30038" s="4"/>
    </row>
    <row r="30039" spans="1:1" hidden="1">
      <c r="A30039" s="4"/>
    </row>
    <row r="30040" spans="1:1" hidden="1">
      <c r="A30040" s="4"/>
    </row>
    <row r="30041" spans="1:1" hidden="1">
      <c r="A30041" s="4"/>
    </row>
    <row r="30042" spans="1:1" hidden="1">
      <c r="A30042" s="4"/>
    </row>
    <row r="30043" spans="1:1" hidden="1">
      <c r="A30043" s="4"/>
    </row>
    <row r="30044" spans="1:1" hidden="1">
      <c r="A30044" s="4"/>
    </row>
    <row r="30045" spans="1:1" hidden="1">
      <c r="A30045" s="4"/>
    </row>
    <row r="30046" spans="1:1" hidden="1">
      <c r="A30046" s="4"/>
    </row>
    <row r="30047" spans="1:1" hidden="1">
      <c r="A30047" s="4"/>
    </row>
    <row r="30048" spans="1:1" hidden="1">
      <c r="A30048" s="4"/>
    </row>
    <row r="30049" spans="1:1" hidden="1">
      <c r="A30049" s="4"/>
    </row>
    <row r="30050" spans="1:1" hidden="1">
      <c r="A30050" s="4"/>
    </row>
    <row r="30051" spans="1:1" hidden="1">
      <c r="A30051" s="4"/>
    </row>
    <row r="30052" spans="1:1" hidden="1">
      <c r="A30052" s="4"/>
    </row>
    <row r="30053" spans="1:1" hidden="1">
      <c r="A30053" s="4"/>
    </row>
    <row r="30054" spans="1:1" hidden="1">
      <c r="A30054" s="4"/>
    </row>
    <row r="30055" spans="1:1" hidden="1">
      <c r="A30055" s="4"/>
    </row>
    <row r="30056" spans="1:1" hidden="1">
      <c r="A30056" s="4"/>
    </row>
    <row r="30057" spans="1:1" hidden="1">
      <c r="A30057" s="4"/>
    </row>
    <row r="30058" spans="1:1" hidden="1">
      <c r="A30058" s="4"/>
    </row>
    <row r="30059" spans="1:1" hidden="1">
      <c r="A30059" s="4"/>
    </row>
    <row r="30060" spans="1:1" hidden="1">
      <c r="A30060" s="4"/>
    </row>
    <row r="30061" spans="1:1" hidden="1">
      <c r="A30061" s="4"/>
    </row>
    <row r="30062" spans="1:1" hidden="1">
      <c r="A30062" s="4"/>
    </row>
    <row r="30063" spans="1:1" hidden="1">
      <c r="A30063" s="4"/>
    </row>
    <row r="30064" spans="1:1" hidden="1">
      <c r="A30064" s="4"/>
    </row>
    <row r="30065" spans="1:1" hidden="1">
      <c r="A30065" s="4"/>
    </row>
    <row r="30066" spans="1:1" hidden="1">
      <c r="A30066" s="4"/>
    </row>
    <row r="30067" spans="1:1" hidden="1">
      <c r="A30067" s="4"/>
    </row>
    <row r="30068" spans="1:1" hidden="1">
      <c r="A30068" s="4"/>
    </row>
    <row r="30069" spans="1:1" hidden="1">
      <c r="A30069" s="4"/>
    </row>
    <row r="30070" spans="1:1" hidden="1">
      <c r="A30070" s="4"/>
    </row>
    <row r="30071" spans="1:1" hidden="1">
      <c r="A30071" s="4"/>
    </row>
    <row r="30072" spans="1:1" hidden="1">
      <c r="A30072" s="4"/>
    </row>
    <row r="30073" spans="1:1" hidden="1">
      <c r="A30073" s="4"/>
    </row>
    <row r="30074" spans="1:1" hidden="1">
      <c r="A30074" s="4"/>
    </row>
    <row r="30075" spans="1:1" hidden="1">
      <c r="A30075" s="4"/>
    </row>
    <row r="30076" spans="1:1" hidden="1">
      <c r="A30076" s="4"/>
    </row>
    <row r="30077" spans="1:1" hidden="1">
      <c r="A30077" s="4"/>
    </row>
    <row r="30078" spans="1:1" hidden="1">
      <c r="A30078" s="4"/>
    </row>
    <row r="30079" spans="1:1" hidden="1">
      <c r="A30079" s="4"/>
    </row>
    <row r="30080" spans="1:1" hidden="1">
      <c r="A30080" s="4"/>
    </row>
    <row r="30081" spans="1:1" hidden="1">
      <c r="A30081" s="4"/>
    </row>
    <row r="30082" spans="1:1" hidden="1">
      <c r="A30082" s="4"/>
    </row>
    <row r="30083" spans="1:1" hidden="1">
      <c r="A30083" s="4"/>
    </row>
    <row r="30084" spans="1:1" hidden="1">
      <c r="A30084" s="4"/>
    </row>
    <row r="30085" spans="1:1" hidden="1">
      <c r="A30085" s="4"/>
    </row>
    <row r="30086" spans="1:1" hidden="1">
      <c r="A30086" s="4"/>
    </row>
    <row r="30087" spans="1:1" hidden="1">
      <c r="A30087" s="4"/>
    </row>
    <row r="30088" spans="1:1" hidden="1">
      <c r="A30088" s="4"/>
    </row>
    <row r="30089" spans="1:1" hidden="1">
      <c r="A30089" s="4"/>
    </row>
    <row r="30090" spans="1:1" hidden="1">
      <c r="A30090" s="4"/>
    </row>
    <row r="30091" spans="1:1" hidden="1">
      <c r="A30091" s="4"/>
    </row>
    <row r="30092" spans="1:1" hidden="1">
      <c r="A30092" s="4"/>
    </row>
    <row r="30093" spans="1:1" hidden="1">
      <c r="A30093" s="4"/>
    </row>
    <row r="30094" spans="1:1" hidden="1">
      <c r="A30094" s="4"/>
    </row>
    <row r="30095" spans="1:1" hidden="1">
      <c r="A30095" s="4"/>
    </row>
    <row r="30096" spans="1:1" hidden="1">
      <c r="A30096" s="4"/>
    </row>
    <row r="30097" spans="1:1" hidden="1">
      <c r="A30097" s="4"/>
    </row>
    <row r="30098" spans="1:1" hidden="1">
      <c r="A30098" s="4"/>
    </row>
    <row r="30099" spans="1:1" hidden="1">
      <c r="A30099" s="4"/>
    </row>
    <row r="30100" spans="1:1" hidden="1">
      <c r="A30100" s="4"/>
    </row>
    <row r="30101" spans="1:1" hidden="1">
      <c r="A30101" s="4"/>
    </row>
    <row r="30102" spans="1:1" hidden="1">
      <c r="A30102" s="4"/>
    </row>
    <row r="30103" spans="1:1" hidden="1">
      <c r="A30103" s="4"/>
    </row>
    <row r="30104" spans="1:1" hidden="1">
      <c r="A30104" s="4"/>
    </row>
    <row r="30105" spans="1:1" hidden="1">
      <c r="A30105" s="4"/>
    </row>
    <row r="30106" spans="1:1" hidden="1">
      <c r="A30106" s="4"/>
    </row>
    <row r="30107" spans="1:1" hidden="1">
      <c r="A30107" s="4"/>
    </row>
    <row r="30108" spans="1:1" hidden="1">
      <c r="A30108" s="4"/>
    </row>
    <row r="30109" spans="1:1" hidden="1">
      <c r="A30109" s="4"/>
    </row>
    <row r="30110" spans="1:1" hidden="1">
      <c r="A30110" s="4"/>
    </row>
    <row r="30111" spans="1:1" hidden="1">
      <c r="A30111" s="4"/>
    </row>
    <row r="30112" spans="1:1" hidden="1">
      <c r="A30112" s="4"/>
    </row>
    <row r="30113" spans="1:1" hidden="1">
      <c r="A30113" s="4"/>
    </row>
    <row r="30114" spans="1:1" hidden="1">
      <c r="A30114" s="4"/>
    </row>
    <row r="30115" spans="1:1" hidden="1">
      <c r="A30115" s="4"/>
    </row>
    <row r="30116" spans="1:1" hidden="1">
      <c r="A30116" s="4"/>
    </row>
    <row r="30117" spans="1:1" hidden="1">
      <c r="A30117" s="4"/>
    </row>
    <row r="30118" spans="1:1" hidden="1">
      <c r="A30118" s="4"/>
    </row>
    <row r="30119" spans="1:1" hidden="1">
      <c r="A30119" s="4"/>
    </row>
    <row r="30120" spans="1:1" hidden="1">
      <c r="A30120" s="4"/>
    </row>
    <row r="30121" spans="1:1" hidden="1">
      <c r="A30121" s="4"/>
    </row>
    <row r="30122" spans="1:1" hidden="1">
      <c r="A30122" s="4"/>
    </row>
    <row r="30123" spans="1:1" hidden="1">
      <c r="A30123" s="4"/>
    </row>
    <row r="30124" spans="1:1" hidden="1">
      <c r="A30124" s="4"/>
    </row>
    <row r="30125" spans="1:1" hidden="1">
      <c r="A30125" s="4"/>
    </row>
    <row r="30126" spans="1:1" hidden="1">
      <c r="A30126" s="4"/>
    </row>
    <row r="30127" spans="1:1" hidden="1">
      <c r="A30127" s="4"/>
    </row>
    <row r="30128" spans="1:1" hidden="1">
      <c r="A30128" s="4"/>
    </row>
    <row r="30129" spans="1:1" hidden="1">
      <c r="A30129" s="4"/>
    </row>
    <row r="30130" spans="1:1" hidden="1">
      <c r="A30130" s="4"/>
    </row>
    <row r="30131" spans="1:1" hidden="1">
      <c r="A30131" s="4"/>
    </row>
    <row r="30132" spans="1:1" hidden="1">
      <c r="A30132" s="4"/>
    </row>
    <row r="30133" spans="1:1" hidden="1">
      <c r="A30133" s="4"/>
    </row>
    <row r="30134" spans="1:1" hidden="1">
      <c r="A30134" s="4"/>
    </row>
    <row r="30135" spans="1:1" hidden="1">
      <c r="A30135" s="4"/>
    </row>
    <row r="30136" spans="1:1" hidden="1">
      <c r="A30136" s="4"/>
    </row>
    <row r="30137" spans="1:1" hidden="1">
      <c r="A30137" s="4"/>
    </row>
    <row r="30138" spans="1:1" hidden="1">
      <c r="A30138" s="4"/>
    </row>
    <row r="30139" spans="1:1" hidden="1">
      <c r="A30139" s="4"/>
    </row>
    <row r="30140" spans="1:1" hidden="1">
      <c r="A30140" s="4"/>
    </row>
    <row r="30141" spans="1:1" hidden="1">
      <c r="A30141" s="4"/>
    </row>
    <row r="30142" spans="1:1" hidden="1">
      <c r="A30142" s="4"/>
    </row>
    <row r="30143" spans="1:1" hidden="1">
      <c r="A30143" s="4"/>
    </row>
    <row r="30144" spans="1:1" hidden="1">
      <c r="A30144" s="4"/>
    </row>
    <row r="30145" spans="1:1" hidden="1">
      <c r="A30145" s="4"/>
    </row>
    <row r="30146" spans="1:1" hidden="1">
      <c r="A30146" s="4"/>
    </row>
    <row r="30147" spans="1:1" hidden="1">
      <c r="A30147" s="4"/>
    </row>
    <row r="30148" spans="1:1" hidden="1">
      <c r="A30148" s="4"/>
    </row>
    <row r="30149" spans="1:1" hidden="1">
      <c r="A30149" s="4"/>
    </row>
    <row r="30150" spans="1:1" hidden="1">
      <c r="A30150" s="4"/>
    </row>
    <row r="30151" spans="1:1" hidden="1">
      <c r="A30151" s="4"/>
    </row>
    <row r="30152" spans="1:1" hidden="1">
      <c r="A30152" s="4"/>
    </row>
    <row r="30153" spans="1:1" hidden="1">
      <c r="A30153" s="4"/>
    </row>
    <row r="30154" spans="1:1" hidden="1">
      <c r="A30154" s="4"/>
    </row>
    <row r="30155" spans="1:1" hidden="1">
      <c r="A30155" s="4"/>
    </row>
    <row r="30156" spans="1:1" hidden="1">
      <c r="A30156" s="4"/>
    </row>
    <row r="30157" spans="1:1" hidden="1">
      <c r="A30157" s="4"/>
    </row>
    <row r="30158" spans="1:1" hidden="1">
      <c r="A30158" s="4"/>
    </row>
    <row r="30159" spans="1:1" hidden="1">
      <c r="A30159" s="4"/>
    </row>
    <row r="30160" spans="1:1" hidden="1">
      <c r="A30160" s="4"/>
    </row>
    <row r="30161" spans="1:1" hidden="1">
      <c r="A30161" s="4"/>
    </row>
    <row r="30162" spans="1:1" hidden="1">
      <c r="A30162" s="4"/>
    </row>
    <row r="30163" spans="1:1" hidden="1">
      <c r="A30163" s="4"/>
    </row>
    <row r="30164" spans="1:1" hidden="1">
      <c r="A30164" s="4"/>
    </row>
    <row r="30165" spans="1:1" hidden="1">
      <c r="A30165" s="4"/>
    </row>
    <row r="30166" spans="1:1" hidden="1">
      <c r="A30166" s="4"/>
    </row>
    <row r="30167" spans="1:1" hidden="1">
      <c r="A30167" s="4"/>
    </row>
    <row r="30168" spans="1:1" hidden="1">
      <c r="A30168" s="4"/>
    </row>
    <row r="30169" spans="1:1" hidden="1">
      <c r="A30169" s="4"/>
    </row>
    <row r="30170" spans="1:1" hidden="1">
      <c r="A30170" s="4"/>
    </row>
    <row r="30171" spans="1:1" hidden="1">
      <c r="A30171" s="4"/>
    </row>
    <row r="30172" spans="1:1" hidden="1">
      <c r="A30172" s="4"/>
    </row>
    <row r="30173" spans="1:1" hidden="1">
      <c r="A30173" s="4"/>
    </row>
    <row r="30174" spans="1:1" hidden="1">
      <c r="A30174" s="4"/>
    </row>
    <row r="30175" spans="1:1" hidden="1">
      <c r="A30175" s="4"/>
    </row>
    <row r="30176" spans="1:1" hidden="1">
      <c r="A30176" s="4"/>
    </row>
    <row r="30177" spans="1:1" hidden="1">
      <c r="A30177" s="4"/>
    </row>
    <row r="30178" spans="1:1" hidden="1">
      <c r="A30178" s="4"/>
    </row>
    <row r="30179" spans="1:1" hidden="1">
      <c r="A30179" s="4"/>
    </row>
    <row r="30180" spans="1:1" hidden="1">
      <c r="A30180" s="4"/>
    </row>
    <row r="30181" spans="1:1" hidden="1">
      <c r="A30181" s="4"/>
    </row>
    <row r="30182" spans="1:1" hidden="1">
      <c r="A30182" s="4"/>
    </row>
    <row r="30183" spans="1:1" hidden="1">
      <c r="A30183" s="4"/>
    </row>
    <row r="30184" spans="1:1" hidden="1">
      <c r="A30184" s="4"/>
    </row>
    <row r="30185" spans="1:1" hidden="1">
      <c r="A30185" s="4"/>
    </row>
    <row r="30186" spans="1:1" hidden="1">
      <c r="A30186" s="4"/>
    </row>
    <row r="30187" spans="1:1" hidden="1">
      <c r="A30187" s="4"/>
    </row>
    <row r="30188" spans="1:1" hidden="1">
      <c r="A30188" s="4"/>
    </row>
    <row r="30189" spans="1:1" hidden="1">
      <c r="A30189" s="4"/>
    </row>
    <row r="30190" spans="1:1" hidden="1">
      <c r="A30190" s="4"/>
    </row>
    <row r="30191" spans="1:1" hidden="1">
      <c r="A30191" s="4"/>
    </row>
    <row r="30192" spans="1:1" hidden="1">
      <c r="A30192" s="4"/>
    </row>
    <row r="30193" spans="1:1" hidden="1">
      <c r="A30193" s="4"/>
    </row>
    <row r="30194" spans="1:1" hidden="1">
      <c r="A30194" s="4"/>
    </row>
    <row r="30195" spans="1:1" hidden="1">
      <c r="A30195" s="4"/>
    </row>
    <row r="30196" spans="1:1" hidden="1">
      <c r="A30196" s="4"/>
    </row>
    <row r="30197" spans="1:1" hidden="1">
      <c r="A30197" s="4"/>
    </row>
    <row r="30198" spans="1:1" hidden="1">
      <c r="A30198" s="4"/>
    </row>
    <row r="30199" spans="1:1" hidden="1">
      <c r="A30199" s="4"/>
    </row>
    <row r="30200" spans="1:1" hidden="1">
      <c r="A30200" s="4"/>
    </row>
    <row r="30201" spans="1:1" hidden="1">
      <c r="A30201" s="4"/>
    </row>
    <row r="30202" spans="1:1" hidden="1">
      <c r="A30202" s="4"/>
    </row>
    <row r="30203" spans="1:1" hidden="1">
      <c r="A30203" s="4"/>
    </row>
    <row r="30204" spans="1:1" hidden="1">
      <c r="A30204" s="4"/>
    </row>
    <row r="30205" spans="1:1" hidden="1">
      <c r="A30205" s="4"/>
    </row>
    <row r="30206" spans="1:1" hidden="1">
      <c r="A30206" s="4"/>
    </row>
    <row r="30207" spans="1:1" hidden="1">
      <c r="A30207" s="4"/>
    </row>
    <row r="30208" spans="1:1" hidden="1">
      <c r="A30208" s="4"/>
    </row>
    <row r="30209" spans="1:1" hidden="1">
      <c r="A30209" s="4"/>
    </row>
    <row r="30210" spans="1:1" hidden="1">
      <c r="A30210" s="4"/>
    </row>
    <row r="30211" spans="1:1" hidden="1">
      <c r="A30211" s="4"/>
    </row>
    <row r="30212" spans="1:1" hidden="1">
      <c r="A30212" s="4"/>
    </row>
    <row r="30213" spans="1:1" hidden="1">
      <c r="A30213" s="4"/>
    </row>
    <row r="30214" spans="1:1" hidden="1">
      <c r="A30214" s="4"/>
    </row>
    <row r="30215" spans="1:1" hidden="1">
      <c r="A30215" s="4"/>
    </row>
    <row r="30216" spans="1:1" hidden="1">
      <c r="A30216" s="4"/>
    </row>
    <row r="30217" spans="1:1" hidden="1">
      <c r="A30217" s="4"/>
    </row>
    <row r="30218" spans="1:1" hidden="1">
      <c r="A30218" s="4"/>
    </row>
    <row r="30219" spans="1:1" hidden="1">
      <c r="A30219" s="4"/>
    </row>
    <row r="30220" spans="1:1" hidden="1">
      <c r="A30220" s="4"/>
    </row>
    <row r="30221" spans="1:1" hidden="1">
      <c r="A30221" s="4"/>
    </row>
    <row r="30222" spans="1:1" hidden="1">
      <c r="A30222" s="4"/>
    </row>
    <row r="30223" spans="1:1" hidden="1">
      <c r="A30223" s="4"/>
    </row>
    <row r="30224" spans="1:1" hidden="1">
      <c r="A30224" s="4"/>
    </row>
    <row r="30225" spans="1:1" hidden="1">
      <c r="A30225" s="4"/>
    </row>
    <row r="30226" spans="1:1" hidden="1">
      <c r="A30226" s="4"/>
    </row>
    <row r="30227" spans="1:1" hidden="1">
      <c r="A30227" s="4"/>
    </row>
    <row r="30228" spans="1:1" hidden="1">
      <c r="A30228" s="4"/>
    </row>
    <row r="30229" spans="1:1" hidden="1">
      <c r="A30229" s="4"/>
    </row>
    <row r="30230" spans="1:1" hidden="1">
      <c r="A30230" s="4"/>
    </row>
    <row r="30231" spans="1:1" hidden="1">
      <c r="A30231" s="4"/>
    </row>
    <row r="30232" spans="1:1" hidden="1">
      <c r="A30232" s="4"/>
    </row>
    <row r="30233" spans="1:1" hidden="1">
      <c r="A30233" s="4"/>
    </row>
    <row r="30234" spans="1:1" hidden="1">
      <c r="A30234" s="4"/>
    </row>
    <row r="30235" spans="1:1" hidden="1">
      <c r="A30235" s="4"/>
    </row>
    <row r="30236" spans="1:1" hidden="1">
      <c r="A30236" s="4"/>
    </row>
    <row r="30237" spans="1:1" hidden="1">
      <c r="A30237" s="4"/>
    </row>
    <row r="30238" spans="1:1" hidden="1">
      <c r="A30238" s="4"/>
    </row>
    <row r="30239" spans="1:1" hidden="1">
      <c r="A30239" s="4"/>
    </row>
    <row r="30240" spans="1:1" hidden="1">
      <c r="A30240" s="4"/>
    </row>
    <row r="30241" spans="1:1" hidden="1">
      <c r="A30241" s="4"/>
    </row>
    <row r="30242" spans="1:1" hidden="1">
      <c r="A30242" s="4"/>
    </row>
    <row r="30243" spans="1:1" hidden="1">
      <c r="A30243" s="4"/>
    </row>
    <row r="30244" spans="1:1" hidden="1">
      <c r="A30244" s="4"/>
    </row>
    <row r="30245" spans="1:1" hidden="1">
      <c r="A30245" s="4"/>
    </row>
    <row r="30246" spans="1:1" hidden="1">
      <c r="A30246" s="4"/>
    </row>
    <row r="30247" spans="1:1" hidden="1">
      <c r="A30247" s="4"/>
    </row>
    <row r="30248" spans="1:1" hidden="1">
      <c r="A30248" s="4"/>
    </row>
    <row r="30249" spans="1:1" hidden="1">
      <c r="A30249" s="4"/>
    </row>
    <row r="30250" spans="1:1" hidden="1">
      <c r="A30250" s="4"/>
    </row>
    <row r="30251" spans="1:1" hidden="1">
      <c r="A30251" s="4"/>
    </row>
    <row r="30252" spans="1:1" hidden="1">
      <c r="A30252" s="4"/>
    </row>
    <row r="30253" spans="1:1" hidden="1">
      <c r="A30253" s="4"/>
    </row>
    <row r="30254" spans="1:1" hidden="1">
      <c r="A30254" s="4"/>
    </row>
    <row r="30255" spans="1:1" hidden="1">
      <c r="A30255" s="4"/>
    </row>
    <row r="30256" spans="1:1" hidden="1">
      <c r="A30256" s="4"/>
    </row>
    <row r="30257" spans="1:1" hidden="1">
      <c r="A30257" s="4"/>
    </row>
    <row r="30258" spans="1:1" hidden="1">
      <c r="A30258" s="4"/>
    </row>
    <row r="30259" spans="1:1" hidden="1">
      <c r="A30259" s="4"/>
    </row>
    <row r="30260" spans="1:1" hidden="1">
      <c r="A30260" s="4"/>
    </row>
    <row r="30261" spans="1:1" hidden="1">
      <c r="A30261" s="4"/>
    </row>
    <row r="30262" spans="1:1" hidden="1">
      <c r="A30262" s="4"/>
    </row>
    <row r="30263" spans="1:1" hidden="1">
      <c r="A30263" s="4"/>
    </row>
    <row r="30264" spans="1:1" hidden="1">
      <c r="A30264" s="4"/>
    </row>
    <row r="30265" spans="1:1" hidden="1">
      <c r="A30265" s="4"/>
    </row>
    <row r="30266" spans="1:1" hidden="1">
      <c r="A30266" s="4"/>
    </row>
    <row r="30267" spans="1:1" hidden="1">
      <c r="A30267" s="4"/>
    </row>
    <row r="30268" spans="1:1" hidden="1">
      <c r="A30268" s="4"/>
    </row>
    <row r="30269" spans="1:1" hidden="1">
      <c r="A30269" s="4"/>
    </row>
    <row r="30270" spans="1:1" hidden="1">
      <c r="A30270" s="4"/>
    </row>
    <row r="30271" spans="1:1" hidden="1">
      <c r="A30271" s="4"/>
    </row>
    <row r="30272" spans="1:1" hidden="1">
      <c r="A30272" s="4"/>
    </row>
    <row r="30273" spans="1:1" hidden="1">
      <c r="A30273" s="4"/>
    </row>
    <row r="30274" spans="1:1" hidden="1">
      <c r="A30274" s="4"/>
    </row>
    <row r="30275" spans="1:1" hidden="1">
      <c r="A30275" s="4"/>
    </row>
    <row r="30276" spans="1:1" hidden="1">
      <c r="A30276" s="4"/>
    </row>
    <row r="30277" spans="1:1" hidden="1">
      <c r="A30277" s="4"/>
    </row>
    <row r="30278" spans="1:1" hidden="1">
      <c r="A30278" s="4"/>
    </row>
    <row r="30279" spans="1:1" hidden="1">
      <c r="A30279" s="4"/>
    </row>
    <row r="30280" spans="1:1" hidden="1">
      <c r="A30280" s="4"/>
    </row>
    <row r="30281" spans="1:1" hidden="1">
      <c r="A30281" s="4"/>
    </row>
    <row r="30282" spans="1:1" hidden="1">
      <c r="A30282" s="4"/>
    </row>
    <row r="30283" spans="1:1" hidden="1">
      <c r="A30283" s="4"/>
    </row>
    <row r="30284" spans="1:1" hidden="1">
      <c r="A30284" s="4"/>
    </row>
    <row r="30285" spans="1:1" hidden="1">
      <c r="A30285" s="4"/>
    </row>
    <row r="30286" spans="1:1" hidden="1">
      <c r="A30286" s="4"/>
    </row>
    <row r="30287" spans="1:1" hidden="1">
      <c r="A30287" s="4"/>
    </row>
    <row r="30288" spans="1:1" hidden="1">
      <c r="A30288" s="4"/>
    </row>
    <row r="30289" spans="1:1" hidden="1">
      <c r="A30289" s="4"/>
    </row>
    <row r="30290" spans="1:1" hidden="1">
      <c r="A30290" s="4"/>
    </row>
    <row r="30291" spans="1:1" hidden="1">
      <c r="A30291" s="4"/>
    </row>
    <row r="30292" spans="1:1" hidden="1">
      <c r="A30292" s="4"/>
    </row>
    <row r="30293" spans="1:1" hidden="1">
      <c r="A30293" s="4"/>
    </row>
    <row r="30294" spans="1:1" hidden="1">
      <c r="A30294" s="4"/>
    </row>
    <row r="30295" spans="1:1" hidden="1">
      <c r="A30295" s="4"/>
    </row>
    <row r="30296" spans="1:1" hidden="1">
      <c r="A30296" s="4"/>
    </row>
    <row r="30297" spans="1:1" hidden="1">
      <c r="A30297" s="4"/>
    </row>
    <row r="30298" spans="1:1" hidden="1">
      <c r="A30298" s="4"/>
    </row>
    <row r="30299" spans="1:1" hidden="1">
      <c r="A30299" s="4"/>
    </row>
    <row r="30300" spans="1:1" hidden="1">
      <c r="A30300" s="4"/>
    </row>
    <row r="30301" spans="1:1" hidden="1">
      <c r="A30301" s="4"/>
    </row>
    <row r="30302" spans="1:1" hidden="1">
      <c r="A30302" s="4"/>
    </row>
    <row r="30303" spans="1:1" hidden="1">
      <c r="A30303" s="4"/>
    </row>
    <row r="30304" spans="1:1" hidden="1">
      <c r="A30304" s="4"/>
    </row>
    <row r="30305" spans="1:1" hidden="1">
      <c r="A30305" s="4"/>
    </row>
    <row r="30306" spans="1:1" hidden="1">
      <c r="A30306" s="4"/>
    </row>
    <row r="30307" spans="1:1" hidden="1">
      <c r="A30307" s="4"/>
    </row>
    <row r="30308" spans="1:1" hidden="1">
      <c r="A30308" s="4"/>
    </row>
    <row r="30309" spans="1:1" hidden="1">
      <c r="A30309" s="4"/>
    </row>
    <row r="30310" spans="1:1" hidden="1">
      <c r="A30310" s="4"/>
    </row>
    <row r="30311" spans="1:1" hidden="1">
      <c r="A30311" s="4"/>
    </row>
    <row r="30312" spans="1:1" hidden="1">
      <c r="A30312" s="4"/>
    </row>
    <row r="30313" spans="1:1" hidden="1">
      <c r="A30313" s="4"/>
    </row>
    <row r="30314" spans="1:1" hidden="1">
      <c r="A30314" s="4"/>
    </row>
    <row r="30315" spans="1:1" hidden="1">
      <c r="A30315" s="4"/>
    </row>
    <row r="30316" spans="1:1" hidden="1">
      <c r="A30316" s="4"/>
    </row>
    <row r="30317" spans="1:1" hidden="1">
      <c r="A30317" s="4"/>
    </row>
    <row r="30318" spans="1:1" hidden="1">
      <c r="A30318" s="4"/>
    </row>
    <row r="30319" spans="1:1" hidden="1">
      <c r="A30319" s="4"/>
    </row>
    <row r="30320" spans="1:1" hidden="1">
      <c r="A30320" s="4"/>
    </row>
    <row r="30321" spans="1:1" hidden="1">
      <c r="A30321" s="4"/>
    </row>
    <row r="30322" spans="1:1" hidden="1">
      <c r="A30322" s="4"/>
    </row>
    <row r="30323" spans="1:1" hidden="1">
      <c r="A30323" s="4"/>
    </row>
    <row r="30324" spans="1:1" hidden="1">
      <c r="A30324" s="4"/>
    </row>
    <row r="30325" spans="1:1" hidden="1">
      <c r="A30325" s="4"/>
    </row>
    <row r="30326" spans="1:1" hidden="1">
      <c r="A30326" s="4"/>
    </row>
    <row r="30327" spans="1:1" hidden="1">
      <c r="A30327" s="4"/>
    </row>
    <row r="30328" spans="1:1" hidden="1">
      <c r="A30328" s="4"/>
    </row>
    <row r="30329" spans="1:1" hidden="1">
      <c r="A30329" s="4"/>
    </row>
    <row r="30330" spans="1:1" hidden="1">
      <c r="A30330" s="4"/>
    </row>
    <row r="30331" spans="1:1" hidden="1">
      <c r="A30331" s="4"/>
    </row>
    <row r="30332" spans="1:1" hidden="1">
      <c r="A30332" s="4"/>
    </row>
    <row r="30333" spans="1:1" hidden="1">
      <c r="A30333" s="4"/>
    </row>
    <row r="30334" spans="1:1" hidden="1">
      <c r="A30334" s="4"/>
    </row>
    <row r="30335" spans="1:1" hidden="1">
      <c r="A30335" s="4"/>
    </row>
    <row r="30336" spans="1:1" hidden="1">
      <c r="A30336" s="4"/>
    </row>
    <row r="30337" spans="1:1" hidden="1">
      <c r="A30337" s="4"/>
    </row>
    <row r="30338" spans="1:1" hidden="1">
      <c r="A30338" s="4"/>
    </row>
    <row r="30339" spans="1:1" hidden="1">
      <c r="A30339" s="4"/>
    </row>
    <row r="30340" spans="1:1" hidden="1">
      <c r="A30340" s="4"/>
    </row>
    <row r="30341" spans="1:1" hidden="1">
      <c r="A30341" s="4"/>
    </row>
    <row r="30342" spans="1:1" hidden="1">
      <c r="A30342" s="4"/>
    </row>
    <row r="30343" spans="1:1" hidden="1">
      <c r="A30343" s="4"/>
    </row>
    <row r="30344" spans="1:1" hidden="1">
      <c r="A30344" s="4"/>
    </row>
    <row r="30345" spans="1:1" hidden="1">
      <c r="A30345" s="4"/>
    </row>
    <row r="30346" spans="1:1" hidden="1">
      <c r="A30346" s="4"/>
    </row>
    <row r="30347" spans="1:1" hidden="1">
      <c r="A30347" s="4"/>
    </row>
    <row r="30348" spans="1:1" hidden="1">
      <c r="A30348" s="4"/>
    </row>
    <row r="30349" spans="1:1" hidden="1">
      <c r="A30349" s="4"/>
    </row>
    <row r="30350" spans="1:1" hidden="1">
      <c r="A30350" s="4"/>
    </row>
    <row r="30351" spans="1:1" hidden="1">
      <c r="A30351" s="4"/>
    </row>
    <row r="30352" spans="1:1" hidden="1">
      <c r="A30352" s="4"/>
    </row>
    <row r="30353" spans="1:1" hidden="1">
      <c r="A30353" s="4"/>
    </row>
    <row r="30354" spans="1:1" hidden="1">
      <c r="A30354" s="4"/>
    </row>
    <row r="30355" spans="1:1" hidden="1">
      <c r="A30355" s="4"/>
    </row>
    <row r="30356" spans="1:1" hidden="1">
      <c r="A30356" s="4"/>
    </row>
    <row r="30357" spans="1:1" hidden="1">
      <c r="A30357" s="4"/>
    </row>
    <row r="30358" spans="1:1" hidden="1">
      <c r="A30358" s="4"/>
    </row>
    <row r="30359" spans="1:1" hidden="1">
      <c r="A30359" s="4"/>
    </row>
    <row r="30360" spans="1:1" hidden="1">
      <c r="A30360" s="4"/>
    </row>
    <row r="30361" spans="1:1" hidden="1">
      <c r="A30361" s="4"/>
    </row>
    <row r="30362" spans="1:1" hidden="1">
      <c r="A30362" s="4"/>
    </row>
    <row r="30363" spans="1:1" hidden="1">
      <c r="A30363" s="4"/>
    </row>
    <row r="30364" spans="1:1" hidden="1">
      <c r="A30364" s="4"/>
    </row>
    <row r="30365" spans="1:1" hidden="1">
      <c r="A30365" s="4"/>
    </row>
    <row r="30366" spans="1:1" hidden="1">
      <c r="A30366" s="4"/>
    </row>
    <row r="30367" spans="1:1" hidden="1">
      <c r="A30367" s="4"/>
    </row>
    <row r="30368" spans="1:1" hidden="1">
      <c r="A30368" s="4"/>
    </row>
    <row r="30369" spans="1:1" hidden="1">
      <c r="A30369" s="4"/>
    </row>
    <row r="30370" spans="1:1" hidden="1">
      <c r="A30370" s="4"/>
    </row>
    <row r="30371" spans="1:1" hidden="1">
      <c r="A30371" s="4"/>
    </row>
    <row r="30372" spans="1:1" hidden="1">
      <c r="A30372" s="4"/>
    </row>
    <row r="30373" spans="1:1" hidden="1">
      <c r="A30373" s="4"/>
    </row>
    <row r="30374" spans="1:1" hidden="1">
      <c r="A30374" s="4"/>
    </row>
    <row r="30375" spans="1:1" hidden="1">
      <c r="A30375" s="4"/>
    </row>
    <row r="30376" spans="1:1" hidden="1">
      <c r="A30376" s="4"/>
    </row>
    <row r="30377" spans="1:1" hidden="1">
      <c r="A30377" s="4"/>
    </row>
    <row r="30378" spans="1:1" hidden="1">
      <c r="A30378" s="4"/>
    </row>
    <row r="30379" spans="1:1" hidden="1">
      <c r="A30379" s="4"/>
    </row>
    <row r="30380" spans="1:1" hidden="1">
      <c r="A30380" s="4"/>
    </row>
    <row r="30381" spans="1:1" hidden="1">
      <c r="A30381" s="4"/>
    </row>
    <row r="30382" spans="1:1" hidden="1">
      <c r="A30382" s="4"/>
    </row>
    <row r="30383" spans="1:1" hidden="1">
      <c r="A30383" s="4"/>
    </row>
    <row r="30384" spans="1:1" hidden="1">
      <c r="A30384" s="4"/>
    </row>
    <row r="30385" spans="1:1" hidden="1">
      <c r="A30385" s="4"/>
    </row>
    <row r="30386" spans="1:1" hidden="1">
      <c r="A30386" s="4"/>
    </row>
    <row r="30387" spans="1:1" hidden="1">
      <c r="A30387" s="4"/>
    </row>
    <row r="30388" spans="1:1" hidden="1">
      <c r="A30388" s="4"/>
    </row>
    <row r="30389" spans="1:1" hidden="1">
      <c r="A30389" s="4"/>
    </row>
    <row r="30390" spans="1:1" hidden="1">
      <c r="A30390" s="4"/>
    </row>
    <row r="30391" spans="1:1" hidden="1">
      <c r="A30391" s="4"/>
    </row>
    <row r="30392" spans="1:1" hidden="1">
      <c r="A30392" s="4"/>
    </row>
    <row r="30393" spans="1:1" hidden="1">
      <c r="A30393" s="4"/>
    </row>
    <row r="30394" spans="1:1" hidden="1">
      <c r="A30394" s="4"/>
    </row>
    <row r="30395" spans="1:1" hidden="1">
      <c r="A30395" s="4"/>
    </row>
    <row r="30396" spans="1:1" hidden="1">
      <c r="A30396" s="4"/>
    </row>
    <row r="30397" spans="1:1" hidden="1">
      <c r="A30397" s="4"/>
    </row>
    <row r="30398" spans="1:1" hidden="1">
      <c r="A30398" s="4"/>
    </row>
    <row r="30399" spans="1:1" hidden="1">
      <c r="A30399" s="4"/>
    </row>
    <row r="30400" spans="1:1" hidden="1">
      <c r="A30400" s="4"/>
    </row>
    <row r="30401" spans="1:1" hidden="1">
      <c r="A30401" s="4"/>
    </row>
    <row r="30402" spans="1:1" hidden="1">
      <c r="A30402" s="4"/>
    </row>
    <row r="30403" spans="1:1" hidden="1">
      <c r="A30403" s="4"/>
    </row>
    <row r="30404" spans="1:1" hidden="1">
      <c r="A30404" s="4"/>
    </row>
    <row r="30405" spans="1:1" hidden="1">
      <c r="A30405" s="4"/>
    </row>
    <row r="30406" spans="1:1" hidden="1">
      <c r="A30406" s="4"/>
    </row>
    <row r="30407" spans="1:1" hidden="1">
      <c r="A30407" s="4"/>
    </row>
    <row r="30408" spans="1:1" hidden="1">
      <c r="A30408" s="4"/>
    </row>
    <row r="30409" spans="1:1" hidden="1">
      <c r="A30409" s="4"/>
    </row>
    <row r="30410" spans="1:1" hidden="1">
      <c r="A30410" s="4"/>
    </row>
    <row r="30411" spans="1:1" hidden="1">
      <c r="A30411" s="4"/>
    </row>
    <row r="30412" spans="1:1" hidden="1">
      <c r="A30412" s="4"/>
    </row>
    <row r="30413" spans="1:1" hidden="1">
      <c r="A30413" s="4"/>
    </row>
    <row r="30414" spans="1:1" hidden="1">
      <c r="A30414" s="4"/>
    </row>
    <row r="30415" spans="1:1" hidden="1">
      <c r="A30415" s="4"/>
    </row>
    <row r="30416" spans="1:1" hidden="1">
      <c r="A30416" s="4"/>
    </row>
    <row r="30417" spans="1:1" hidden="1">
      <c r="A30417" s="4"/>
    </row>
    <row r="30418" spans="1:1" hidden="1">
      <c r="A30418" s="4"/>
    </row>
    <row r="30419" spans="1:1" hidden="1">
      <c r="A30419" s="4"/>
    </row>
    <row r="30420" spans="1:1" hidden="1">
      <c r="A30420" s="4"/>
    </row>
    <row r="30421" spans="1:1" hidden="1">
      <c r="A30421" s="4"/>
    </row>
    <row r="30422" spans="1:1" hidden="1">
      <c r="A30422" s="4"/>
    </row>
    <row r="30423" spans="1:1" hidden="1">
      <c r="A30423" s="4"/>
    </row>
    <row r="30424" spans="1:1" hidden="1">
      <c r="A30424" s="4"/>
    </row>
    <row r="30425" spans="1:1" hidden="1">
      <c r="A30425" s="4"/>
    </row>
    <row r="30426" spans="1:1" hidden="1">
      <c r="A30426" s="4"/>
    </row>
    <row r="30427" spans="1:1" hidden="1">
      <c r="A30427" s="4"/>
    </row>
    <row r="30428" spans="1:1" hidden="1">
      <c r="A30428" s="4"/>
    </row>
    <row r="30429" spans="1:1" hidden="1">
      <c r="A30429" s="4"/>
    </row>
    <row r="30430" spans="1:1" hidden="1">
      <c r="A30430" s="4"/>
    </row>
    <row r="30431" spans="1:1" hidden="1">
      <c r="A30431" s="4"/>
    </row>
    <row r="30432" spans="1:1" hidden="1">
      <c r="A30432" s="4"/>
    </row>
    <row r="30433" spans="1:1" hidden="1">
      <c r="A30433" s="4"/>
    </row>
    <row r="30434" spans="1:1" hidden="1">
      <c r="A30434" s="4"/>
    </row>
    <row r="30435" spans="1:1" hidden="1">
      <c r="A30435" s="4"/>
    </row>
    <row r="30436" spans="1:1" hidden="1">
      <c r="A30436" s="4"/>
    </row>
    <row r="30437" spans="1:1" hidden="1">
      <c r="A30437" s="4"/>
    </row>
    <row r="30438" spans="1:1" hidden="1">
      <c r="A30438" s="4"/>
    </row>
    <row r="30439" spans="1:1" hidden="1">
      <c r="A30439" s="4"/>
    </row>
    <row r="30440" spans="1:1" hidden="1">
      <c r="A30440" s="4"/>
    </row>
    <row r="30441" spans="1:1" hidden="1">
      <c r="A30441" s="4"/>
    </row>
    <row r="30442" spans="1:1" hidden="1">
      <c r="A30442" s="4"/>
    </row>
    <row r="30443" spans="1:1" hidden="1">
      <c r="A30443" s="4"/>
    </row>
    <row r="30444" spans="1:1" hidden="1">
      <c r="A30444" s="4"/>
    </row>
    <row r="30445" spans="1:1" hidden="1">
      <c r="A30445" s="4"/>
    </row>
    <row r="30446" spans="1:1" hidden="1">
      <c r="A30446" s="4"/>
    </row>
    <row r="30447" spans="1:1" hidden="1">
      <c r="A30447" s="4"/>
    </row>
    <row r="30448" spans="1:1" hidden="1">
      <c r="A30448" s="4"/>
    </row>
    <row r="30449" spans="1:1" hidden="1">
      <c r="A30449" s="4"/>
    </row>
    <row r="30450" spans="1:1" hidden="1">
      <c r="A30450" s="4"/>
    </row>
    <row r="30451" spans="1:1" hidden="1">
      <c r="A30451" s="4"/>
    </row>
    <row r="30452" spans="1:1" hidden="1">
      <c r="A30452" s="4"/>
    </row>
    <row r="30453" spans="1:1" hidden="1">
      <c r="A30453" s="4"/>
    </row>
    <row r="30454" spans="1:1" hidden="1">
      <c r="A30454" s="4"/>
    </row>
    <row r="30455" spans="1:1" hidden="1">
      <c r="A30455" s="4"/>
    </row>
    <row r="30456" spans="1:1" hidden="1">
      <c r="A30456" s="4"/>
    </row>
    <row r="30457" spans="1:1" hidden="1">
      <c r="A30457" s="4"/>
    </row>
    <row r="30458" spans="1:1" hidden="1">
      <c r="A30458" s="4"/>
    </row>
    <row r="30459" spans="1:1" hidden="1">
      <c r="A30459" s="4"/>
    </row>
    <row r="30460" spans="1:1" hidden="1">
      <c r="A30460" s="4"/>
    </row>
    <row r="30461" spans="1:1" hidden="1">
      <c r="A30461" s="4"/>
    </row>
    <row r="30462" spans="1:1" hidden="1">
      <c r="A30462" s="4"/>
    </row>
    <row r="30463" spans="1:1" hidden="1">
      <c r="A30463" s="4"/>
    </row>
    <row r="30464" spans="1:1" hidden="1">
      <c r="A30464" s="4"/>
    </row>
    <row r="30465" spans="1:1" hidden="1">
      <c r="A30465" s="4"/>
    </row>
    <row r="30466" spans="1:1" hidden="1">
      <c r="A30466" s="4"/>
    </row>
    <row r="30467" spans="1:1" hidden="1">
      <c r="A30467" s="4"/>
    </row>
    <row r="30468" spans="1:1" hidden="1">
      <c r="A30468" s="4"/>
    </row>
    <row r="30469" spans="1:1" hidden="1">
      <c r="A30469" s="4"/>
    </row>
    <row r="30470" spans="1:1" hidden="1">
      <c r="A30470" s="4"/>
    </row>
    <row r="30471" spans="1:1" hidden="1">
      <c r="A30471" s="4"/>
    </row>
    <row r="30472" spans="1:1" hidden="1">
      <c r="A30472" s="4"/>
    </row>
    <row r="30473" spans="1:1" hidden="1">
      <c r="A30473" s="4"/>
    </row>
    <row r="30474" spans="1:1" hidden="1">
      <c r="A30474" s="4"/>
    </row>
    <row r="30475" spans="1:1" hidden="1">
      <c r="A30475" s="4"/>
    </row>
    <row r="30476" spans="1:1" hidden="1">
      <c r="A30476" s="4"/>
    </row>
    <row r="30477" spans="1:1" hidden="1">
      <c r="A30477" s="4"/>
    </row>
    <row r="30478" spans="1:1" hidden="1">
      <c r="A30478" s="4"/>
    </row>
    <row r="30479" spans="1:1" hidden="1">
      <c r="A30479" s="4"/>
    </row>
    <row r="30480" spans="1:1" hidden="1">
      <c r="A30480" s="4"/>
    </row>
    <row r="30481" spans="1:1" hidden="1">
      <c r="A30481" s="4"/>
    </row>
    <row r="30482" spans="1:1" hidden="1">
      <c r="A30482" s="4"/>
    </row>
    <row r="30483" spans="1:1" hidden="1">
      <c r="A30483" s="4"/>
    </row>
    <row r="30484" spans="1:1" hidden="1">
      <c r="A30484" s="4"/>
    </row>
    <row r="30485" spans="1:1" hidden="1">
      <c r="A30485" s="4"/>
    </row>
    <row r="30486" spans="1:1" hidden="1">
      <c r="A30486" s="4"/>
    </row>
    <row r="30487" spans="1:1" hidden="1">
      <c r="A30487" s="4"/>
    </row>
    <row r="30488" spans="1:1" hidden="1">
      <c r="A30488" s="4"/>
    </row>
    <row r="30489" spans="1:1" hidden="1">
      <c r="A30489" s="4"/>
    </row>
    <row r="30490" spans="1:1" hidden="1">
      <c r="A30490" s="4"/>
    </row>
    <row r="30491" spans="1:1" hidden="1">
      <c r="A30491" s="4"/>
    </row>
    <row r="30492" spans="1:1" hidden="1">
      <c r="A30492" s="4"/>
    </row>
    <row r="30493" spans="1:1" hidden="1">
      <c r="A30493" s="4"/>
    </row>
    <row r="30494" spans="1:1" hidden="1">
      <c r="A30494" s="4"/>
    </row>
    <row r="30495" spans="1:1" hidden="1">
      <c r="A30495" s="4"/>
    </row>
    <row r="30496" spans="1:1" hidden="1">
      <c r="A30496" s="4"/>
    </row>
    <row r="30497" spans="1:1" hidden="1">
      <c r="A30497" s="4"/>
    </row>
    <row r="30498" spans="1:1" hidden="1">
      <c r="A30498" s="4"/>
    </row>
    <row r="30499" spans="1:1" hidden="1">
      <c r="A30499" s="4"/>
    </row>
    <row r="30500" spans="1:1" hidden="1">
      <c r="A30500" s="4"/>
    </row>
    <row r="30501" spans="1:1" hidden="1">
      <c r="A30501" s="4"/>
    </row>
    <row r="30502" spans="1:1" hidden="1">
      <c r="A30502" s="4"/>
    </row>
    <row r="30503" spans="1:1" hidden="1">
      <c r="A30503" s="4"/>
    </row>
    <row r="30504" spans="1:1" hidden="1">
      <c r="A30504" s="4"/>
    </row>
    <row r="30505" spans="1:1" hidden="1">
      <c r="A30505" s="4"/>
    </row>
    <row r="30506" spans="1:1" hidden="1">
      <c r="A30506" s="4"/>
    </row>
    <row r="30507" spans="1:1" hidden="1">
      <c r="A30507" s="4"/>
    </row>
    <row r="30508" spans="1:1" hidden="1">
      <c r="A30508" s="4"/>
    </row>
    <row r="30509" spans="1:1" hidden="1">
      <c r="A30509" s="4"/>
    </row>
    <row r="30510" spans="1:1" hidden="1">
      <c r="A30510" s="4"/>
    </row>
    <row r="30511" spans="1:1" hidden="1">
      <c r="A30511" s="4"/>
    </row>
    <row r="30512" spans="1:1" hidden="1">
      <c r="A30512" s="4"/>
    </row>
    <row r="30513" spans="1:1" hidden="1">
      <c r="A30513" s="4"/>
    </row>
    <row r="30514" spans="1:1" hidden="1">
      <c r="A30514" s="4"/>
    </row>
    <row r="30515" spans="1:1" hidden="1">
      <c r="A30515" s="4"/>
    </row>
    <row r="30516" spans="1:1" hidden="1">
      <c r="A30516" s="4"/>
    </row>
    <row r="30517" spans="1:1" hidden="1">
      <c r="A30517" s="4"/>
    </row>
    <row r="30518" spans="1:1" hidden="1">
      <c r="A30518" s="4"/>
    </row>
    <row r="30519" spans="1:1" hidden="1">
      <c r="A30519" s="4"/>
    </row>
    <row r="30520" spans="1:1" hidden="1">
      <c r="A30520" s="4"/>
    </row>
    <row r="30521" spans="1:1" hidden="1">
      <c r="A30521" s="4"/>
    </row>
    <row r="30522" spans="1:1" hidden="1">
      <c r="A30522" s="4"/>
    </row>
    <row r="30523" spans="1:1" hidden="1">
      <c r="A30523" s="4"/>
    </row>
    <row r="30524" spans="1:1" hidden="1">
      <c r="A30524" s="4"/>
    </row>
    <row r="30525" spans="1:1" hidden="1">
      <c r="A30525" s="4"/>
    </row>
    <row r="30526" spans="1:1" hidden="1">
      <c r="A30526" s="4"/>
    </row>
    <row r="30527" spans="1:1" hidden="1">
      <c r="A30527" s="4"/>
    </row>
    <row r="30528" spans="1:1" hidden="1">
      <c r="A30528" s="4"/>
    </row>
    <row r="30529" spans="1:1" hidden="1">
      <c r="A30529" s="4"/>
    </row>
    <row r="30530" spans="1:1" hidden="1">
      <c r="A30530" s="4"/>
    </row>
    <row r="30531" spans="1:1" hidden="1">
      <c r="A30531" s="4"/>
    </row>
    <row r="30532" spans="1:1" hidden="1">
      <c r="A30532" s="4"/>
    </row>
    <row r="30533" spans="1:1" hidden="1">
      <c r="A30533" s="4"/>
    </row>
    <row r="30534" spans="1:1" hidden="1">
      <c r="A30534" s="4"/>
    </row>
    <row r="30535" spans="1:1" hidden="1">
      <c r="A30535" s="4"/>
    </row>
    <row r="30536" spans="1:1" hidden="1">
      <c r="A30536" s="4"/>
    </row>
    <row r="30537" spans="1:1" hidden="1">
      <c r="A30537" s="4"/>
    </row>
    <row r="30538" spans="1:1" hidden="1">
      <c r="A30538" s="4"/>
    </row>
    <row r="30539" spans="1:1" hidden="1">
      <c r="A30539" s="4"/>
    </row>
    <row r="30540" spans="1:1" hidden="1">
      <c r="A30540" s="4"/>
    </row>
    <row r="30541" spans="1:1" hidden="1">
      <c r="A30541" s="4"/>
    </row>
    <row r="30542" spans="1:1" hidden="1">
      <c r="A30542" s="4"/>
    </row>
    <row r="30543" spans="1:1" hidden="1">
      <c r="A30543" s="4"/>
    </row>
    <row r="30544" spans="1:1" hidden="1">
      <c r="A30544" s="4"/>
    </row>
    <row r="30545" spans="1:1" hidden="1">
      <c r="A30545" s="4"/>
    </row>
    <row r="30546" spans="1:1" hidden="1">
      <c r="A30546" s="4"/>
    </row>
    <row r="30547" spans="1:1" hidden="1">
      <c r="A30547" s="4"/>
    </row>
    <row r="30548" spans="1:1" hidden="1">
      <c r="A30548" s="4"/>
    </row>
    <row r="30549" spans="1:1" hidden="1">
      <c r="A30549" s="4"/>
    </row>
    <row r="30550" spans="1:1" hidden="1">
      <c r="A30550" s="4"/>
    </row>
    <row r="30551" spans="1:1" hidden="1">
      <c r="A30551" s="4"/>
    </row>
    <row r="30552" spans="1:1" hidden="1">
      <c r="A30552" s="4"/>
    </row>
    <row r="30553" spans="1:1" hidden="1">
      <c r="A30553" s="4"/>
    </row>
    <row r="30554" spans="1:1" hidden="1">
      <c r="A30554" s="4"/>
    </row>
    <row r="30555" spans="1:1" hidden="1">
      <c r="A30555" s="4"/>
    </row>
    <row r="30556" spans="1:1" hidden="1">
      <c r="A30556" s="4"/>
    </row>
    <row r="30557" spans="1:1" hidden="1">
      <c r="A30557" s="4"/>
    </row>
    <row r="30558" spans="1:1" hidden="1">
      <c r="A30558" s="4"/>
    </row>
    <row r="30559" spans="1:1" hidden="1">
      <c r="A30559" s="4"/>
    </row>
    <row r="30560" spans="1:1" hidden="1">
      <c r="A30560" s="4"/>
    </row>
    <row r="30561" spans="1:1" hidden="1">
      <c r="A30561" s="4"/>
    </row>
    <row r="30562" spans="1:1" hidden="1">
      <c r="A30562" s="4"/>
    </row>
    <row r="30563" spans="1:1" hidden="1">
      <c r="A30563" s="4"/>
    </row>
    <row r="30564" spans="1:1" hidden="1">
      <c r="A30564" s="4"/>
    </row>
    <row r="30565" spans="1:1" hidden="1">
      <c r="A30565" s="4"/>
    </row>
    <row r="30566" spans="1:1" hidden="1">
      <c r="A30566" s="4"/>
    </row>
    <row r="30567" spans="1:1" hidden="1">
      <c r="A30567" s="4"/>
    </row>
    <row r="30568" spans="1:1" hidden="1">
      <c r="A30568" s="4"/>
    </row>
    <row r="30569" spans="1:1" hidden="1">
      <c r="A30569" s="4"/>
    </row>
    <row r="30570" spans="1:1" hidden="1">
      <c r="A30570" s="4"/>
    </row>
    <row r="30571" spans="1:1" hidden="1">
      <c r="A30571" s="4"/>
    </row>
    <row r="30572" spans="1:1" hidden="1">
      <c r="A30572" s="4"/>
    </row>
    <row r="30573" spans="1:1" hidden="1">
      <c r="A30573" s="4"/>
    </row>
    <row r="30574" spans="1:1" hidden="1">
      <c r="A30574" s="4"/>
    </row>
    <row r="30575" spans="1:1" hidden="1">
      <c r="A30575" s="4"/>
    </row>
    <row r="30576" spans="1:1" hidden="1">
      <c r="A30576" s="4"/>
    </row>
    <row r="30577" spans="1:1" hidden="1">
      <c r="A30577" s="4"/>
    </row>
    <row r="30578" spans="1:1" hidden="1">
      <c r="A30578" s="4"/>
    </row>
    <row r="30579" spans="1:1" hidden="1">
      <c r="A30579" s="4"/>
    </row>
    <row r="30580" spans="1:1" hidden="1">
      <c r="A30580" s="4"/>
    </row>
    <row r="30581" spans="1:1" hidden="1">
      <c r="A30581" s="4"/>
    </row>
    <row r="30582" spans="1:1" hidden="1">
      <c r="A30582" s="4"/>
    </row>
    <row r="30583" spans="1:1" hidden="1">
      <c r="A30583" s="4"/>
    </row>
    <row r="30584" spans="1:1" hidden="1">
      <c r="A30584" s="4"/>
    </row>
    <row r="30585" spans="1:1" hidden="1">
      <c r="A30585" s="4"/>
    </row>
    <row r="30586" spans="1:1" hidden="1">
      <c r="A30586" s="4"/>
    </row>
    <row r="30587" spans="1:1" hidden="1">
      <c r="A30587" s="4"/>
    </row>
    <row r="30588" spans="1:1" hidden="1">
      <c r="A30588" s="4"/>
    </row>
    <row r="30589" spans="1:1" hidden="1">
      <c r="A30589" s="4"/>
    </row>
    <row r="30590" spans="1:1" hidden="1">
      <c r="A30590" s="4"/>
    </row>
    <row r="30591" spans="1:1" hidden="1">
      <c r="A30591" s="4"/>
    </row>
    <row r="30592" spans="1:1" hidden="1">
      <c r="A30592" s="4"/>
    </row>
    <row r="30593" spans="1:1" hidden="1">
      <c r="A30593" s="4"/>
    </row>
    <row r="30594" spans="1:1" hidden="1">
      <c r="A30594" s="4"/>
    </row>
    <row r="30595" spans="1:1" hidden="1">
      <c r="A30595" s="4"/>
    </row>
    <row r="30596" spans="1:1" hidden="1">
      <c r="A30596" s="4"/>
    </row>
    <row r="30597" spans="1:1" hidden="1">
      <c r="A30597" s="4"/>
    </row>
    <row r="30598" spans="1:1" hidden="1">
      <c r="A30598" s="4"/>
    </row>
    <row r="30599" spans="1:1" hidden="1">
      <c r="A30599" s="4"/>
    </row>
    <row r="30600" spans="1:1" hidden="1">
      <c r="A30600" s="4"/>
    </row>
    <row r="30601" spans="1:1" hidden="1">
      <c r="A30601" s="4"/>
    </row>
    <row r="30602" spans="1:1" hidden="1">
      <c r="A30602" s="4"/>
    </row>
    <row r="30603" spans="1:1" hidden="1">
      <c r="A30603" s="4"/>
    </row>
    <row r="30604" spans="1:1" hidden="1">
      <c r="A30604" s="4"/>
    </row>
    <row r="30605" spans="1:1" hidden="1">
      <c r="A30605" s="4"/>
    </row>
    <row r="30606" spans="1:1" hidden="1">
      <c r="A30606" s="4"/>
    </row>
    <row r="30607" spans="1:1" hidden="1">
      <c r="A30607" s="4"/>
    </row>
    <row r="30608" spans="1:1" hidden="1">
      <c r="A30608" s="4"/>
    </row>
    <row r="30609" spans="1:1" hidden="1">
      <c r="A30609" s="4"/>
    </row>
    <row r="30610" spans="1:1" hidden="1">
      <c r="A30610" s="4"/>
    </row>
    <row r="30611" spans="1:1" hidden="1">
      <c r="A30611" s="4"/>
    </row>
    <row r="30612" spans="1:1" hidden="1">
      <c r="A30612" s="4"/>
    </row>
    <row r="30613" spans="1:1" hidden="1">
      <c r="A30613" s="4"/>
    </row>
    <row r="30614" spans="1:1" hidden="1">
      <c r="A30614" s="4"/>
    </row>
    <row r="30615" spans="1:1" hidden="1">
      <c r="A30615" s="4"/>
    </row>
    <row r="30616" spans="1:1" hidden="1">
      <c r="A30616" s="4"/>
    </row>
    <row r="30617" spans="1:1" hidden="1">
      <c r="A30617" s="4"/>
    </row>
    <row r="30618" spans="1:1" hidden="1">
      <c r="A30618" s="4"/>
    </row>
    <row r="30619" spans="1:1" hidden="1">
      <c r="A30619" s="4"/>
    </row>
    <row r="30620" spans="1:1" hidden="1">
      <c r="A30620" s="4"/>
    </row>
    <row r="30621" spans="1:1" hidden="1">
      <c r="A30621" s="4"/>
    </row>
    <row r="30622" spans="1:1" hidden="1">
      <c r="A30622" s="4"/>
    </row>
    <row r="30623" spans="1:1" hidden="1">
      <c r="A30623" s="4"/>
    </row>
    <row r="30624" spans="1:1" hidden="1">
      <c r="A30624" s="4"/>
    </row>
    <row r="30625" spans="1:1" hidden="1">
      <c r="A30625" s="4"/>
    </row>
    <row r="30626" spans="1:1" hidden="1">
      <c r="A30626" s="4"/>
    </row>
    <row r="30627" spans="1:1" hidden="1">
      <c r="A30627" s="4"/>
    </row>
    <row r="30628" spans="1:1" hidden="1">
      <c r="A30628" s="4"/>
    </row>
    <row r="30629" spans="1:1" hidden="1">
      <c r="A30629" s="4"/>
    </row>
    <row r="30630" spans="1:1" hidden="1">
      <c r="A30630" s="4"/>
    </row>
    <row r="30631" spans="1:1" hidden="1">
      <c r="A30631" s="4"/>
    </row>
    <row r="30632" spans="1:1" hidden="1">
      <c r="A30632" s="4"/>
    </row>
    <row r="30633" spans="1:1" hidden="1">
      <c r="A30633" s="4"/>
    </row>
    <row r="30634" spans="1:1" hidden="1">
      <c r="A30634" s="4"/>
    </row>
    <row r="30635" spans="1:1" hidden="1">
      <c r="A30635" s="4"/>
    </row>
    <row r="30636" spans="1:1" hidden="1">
      <c r="A30636" s="4"/>
    </row>
    <row r="30637" spans="1:1" hidden="1">
      <c r="A30637" s="4"/>
    </row>
    <row r="30638" spans="1:1" hidden="1">
      <c r="A30638" s="4"/>
    </row>
    <row r="30639" spans="1:1" hidden="1">
      <c r="A30639" s="4"/>
    </row>
    <row r="30640" spans="1:1" hidden="1">
      <c r="A30640" s="4"/>
    </row>
    <row r="30641" spans="1:1" hidden="1">
      <c r="A30641" s="4"/>
    </row>
    <row r="30642" spans="1:1" hidden="1">
      <c r="A30642" s="4"/>
    </row>
    <row r="30643" spans="1:1" hidden="1">
      <c r="A30643" s="4"/>
    </row>
    <row r="30644" spans="1:1" hidden="1">
      <c r="A30644" s="4"/>
    </row>
    <row r="30645" spans="1:1" hidden="1">
      <c r="A30645" s="4"/>
    </row>
    <row r="30646" spans="1:1" hidden="1">
      <c r="A30646" s="4"/>
    </row>
    <row r="30647" spans="1:1" hidden="1">
      <c r="A30647" s="4"/>
    </row>
    <row r="30648" spans="1:1" hidden="1">
      <c r="A30648" s="4"/>
    </row>
    <row r="30649" spans="1:1" hidden="1">
      <c r="A30649" s="4"/>
    </row>
    <row r="30650" spans="1:1" hidden="1">
      <c r="A30650" s="4"/>
    </row>
    <row r="30651" spans="1:1" hidden="1">
      <c r="A30651" s="4"/>
    </row>
    <row r="30652" spans="1:1" hidden="1">
      <c r="A30652" s="4"/>
    </row>
    <row r="30653" spans="1:1" hidden="1">
      <c r="A30653" s="4"/>
    </row>
    <row r="30654" spans="1:1" hidden="1">
      <c r="A30654" s="4"/>
    </row>
    <row r="30655" spans="1:1" hidden="1">
      <c r="A30655" s="4"/>
    </row>
    <row r="30656" spans="1:1" hidden="1">
      <c r="A30656" s="4"/>
    </row>
    <row r="30657" spans="1:1" hidden="1">
      <c r="A30657" s="4"/>
    </row>
    <row r="30658" spans="1:1" hidden="1">
      <c r="A30658" s="4"/>
    </row>
    <row r="30659" spans="1:1" hidden="1">
      <c r="A30659" s="4"/>
    </row>
    <row r="30660" spans="1:1" hidden="1">
      <c r="A30660" s="4"/>
    </row>
    <row r="30661" spans="1:1" hidden="1">
      <c r="A30661" s="4"/>
    </row>
    <row r="30662" spans="1:1" hidden="1">
      <c r="A30662" s="4"/>
    </row>
    <row r="30663" spans="1:1" hidden="1">
      <c r="A30663" s="4"/>
    </row>
    <row r="30664" spans="1:1" hidden="1">
      <c r="A30664" s="4"/>
    </row>
    <row r="30665" spans="1:1" hidden="1">
      <c r="A30665" s="4"/>
    </row>
    <row r="30666" spans="1:1" hidden="1">
      <c r="A30666" s="4"/>
    </row>
    <row r="30667" spans="1:1" hidden="1">
      <c r="A30667" s="4"/>
    </row>
    <row r="30668" spans="1:1" hidden="1">
      <c r="A30668" s="4"/>
    </row>
    <row r="30669" spans="1:1" hidden="1">
      <c r="A30669" s="4"/>
    </row>
    <row r="30670" spans="1:1" hidden="1">
      <c r="A30670" s="4"/>
    </row>
    <row r="30671" spans="1:1" hidden="1">
      <c r="A30671" s="4"/>
    </row>
    <row r="30672" spans="1:1" hidden="1">
      <c r="A30672" s="4"/>
    </row>
    <row r="30673" spans="1:1" hidden="1">
      <c r="A30673" s="4"/>
    </row>
    <row r="30674" spans="1:1" hidden="1">
      <c r="A30674" s="4"/>
    </row>
    <row r="30675" spans="1:1" hidden="1">
      <c r="A30675" s="4"/>
    </row>
    <row r="30676" spans="1:1" hidden="1">
      <c r="A30676" s="4"/>
    </row>
    <row r="30677" spans="1:1" hidden="1">
      <c r="A30677" s="4"/>
    </row>
    <row r="30678" spans="1:1" hidden="1">
      <c r="A30678" s="4"/>
    </row>
    <row r="30679" spans="1:1" hidden="1">
      <c r="A30679" s="4"/>
    </row>
    <row r="30680" spans="1:1" hidden="1">
      <c r="A30680" s="4"/>
    </row>
    <row r="30681" spans="1:1" hidden="1">
      <c r="A30681" s="4"/>
    </row>
    <row r="30682" spans="1:1" hidden="1">
      <c r="A30682" s="4"/>
    </row>
    <row r="30683" spans="1:1" hidden="1">
      <c r="A30683" s="4"/>
    </row>
    <row r="30684" spans="1:1" hidden="1">
      <c r="A30684" s="4"/>
    </row>
    <row r="30685" spans="1:1" hidden="1">
      <c r="A30685" s="4"/>
    </row>
    <row r="30686" spans="1:1" hidden="1">
      <c r="A30686" s="4"/>
    </row>
    <row r="30687" spans="1:1" hidden="1">
      <c r="A30687" s="4"/>
    </row>
    <row r="30688" spans="1:1" hidden="1">
      <c r="A30688" s="4"/>
    </row>
    <row r="30689" spans="1:1" hidden="1">
      <c r="A30689" s="4"/>
    </row>
    <row r="30690" spans="1:1" hidden="1">
      <c r="A30690" s="4"/>
    </row>
    <row r="30691" spans="1:1" hidden="1">
      <c r="A30691" s="4"/>
    </row>
    <row r="30692" spans="1:1" hidden="1">
      <c r="A30692" s="4"/>
    </row>
    <row r="30693" spans="1:1" hidden="1">
      <c r="A30693" s="4"/>
    </row>
    <row r="30694" spans="1:1" hidden="1">
      <c r="A30694" s="4"/>
    </row>
    <row r="30695" spans="1:1" hidden="1">
      <c r="A30695" s="4"/>
    </row>
    <row r="30696" spans="1:1" hidden="1">
      <c r="A30696" s="4"/>
    </row>
    <row r="30697" spans="1:1" hidden="1">
      <c r="A30697" s="4"/>
    </row>
    <row r="30698" spans="1:1" hidden="1">
      <c r="A30698" s="4"/>
    </row>
    <row r="30699" spans="1:1" hidden="1">
      <c r="A30699" s="4"/>
    </row>
    <row r="30700" spans="1:1" hidden="1">
      <c r="A30700" s="4"/>
    </row>
    <row r="30701" spans="1:1" hidden="1">
      <c r="A30701" s="4"/>
    </row>
    <row r="30702" spans="1:1" hidden="1">
      <c r="A30702" s="4"/>
    </row>
    <row r="30703" spans="1:1" hidden="1">
      <c r="A30703" s="4"/>
    </row>
    <row r="30704" spans="1:1" hidden="1">
      <c r="A30704" s="4"/>
    </row>
    <row r="30705" spans="1:1" hidden="1">
      <c r="A30705" s="4"/>
    </row>
    <row r="30706" spans="1:1" hidden="1">
      <c r="A30706" s="4"/>
    </row>
    <row r="30707" spans="1:1" hidden="1">
      <c r="A30707" s="4"/>
    </row>
    <row r="30708" spans="1:1" hidden="1">
      <c r="A30708" s="4"/>
    </row>
    <row r="30709" spans="1:1" hidden="1">
      <c r="A30709" s="4"/>
    </row>
    <row r="30710" spans="1:1" hidden="1">
      <c r="A30710" s="4"/>
    </row>
    <row r="30711" spans="1:1" hidden="1">
      <c r="A30711" s="4"/>
    </row>
    <row r="30712" spans="1:1" hidden="1">
      <c r="A30712" s="4"/>
    </row>
    <row r="30713" spans="1:1" hidden="1">
      <c r="A30713" s="4"/>
    </row>
    <row r="30714" spans="1:1" hidden="1">
      <c r="A30714" s="4"/>
    </row>
    <row r="30715" spans="1:1" hidden="1">
      <c r="A30715" s="4"/>
    </row>
    <row r="30716" spans="1:1" hidden="1">
      <c r="A30716" s="4"/>
    </row>
    <row r="30717" spans="1:1" hidden="1">
      <c r="A30717" s="4"/>
    </row>
    <row r="30718" spans="1:1" hidden="1">
      <c r="A30718" s="4"/>
    </row>
    <row r="30719" spans="1:1" hidden="1">
      <c r="A30719" s="4"/>
    </row>
    <row r="30720" spans="1:1" hidden="1">
      <c r="A30720" s="4"/>
    </row>
    <row r="30721" spans="1:1" hidden="1">
      <c r="A30721" s="4"/>
    </row>
    <row r="30722" spans="1:1" hidden="1">
      <c r="A30722" s="4"/>
    </row>
    <row r="30723" spans="1:1" hidden="1">
      <c r="A30723" s="4"/>
    </row>
    <row r="30724" spans="1:1" hidden="1">
      <c r="A30724" s="4"/>
    </row>
    <row r="30725" spans="1:1" hidden="1">
      <c r="A30725" s="4"/>
    </row>
    <row r="30726" spans="1:1" hidden="1">
      <c r="A30726" s="4"/>
    </row>
    <row r="30727" spans="1:1" hidden="1">
      <c r="A30727" s="4"/>
    </row>
    <row r="30728" spans="1:1" hidden="1">
      <c r="A30728" s="4"/>
    </row>
    <row r="30729" spans="1:1" hidden="1">
      <c r="A30729" s="4"/>
    </row>
    <row r="30730" spans="1:1" hidden="1">
      <c r="A30730" s="4"/>
    </row>
    <row r="30731" spans="1:1" hidden="1">
      <c r="A30731" s="4"/>
    </row>
    <row r="30732" spans="1:1" hidden="1">
      <c r="A30732" s="4"/>
    </row>
    <row r="30733" spans="1:1" hidden="1">
      <c r="A30733" s="4"/>
    </row>
    <row r="30734" spans="1:1" hidden="1">
      <c r="A30734" s="4"/>
    </row>
    <row r="30735" spans="1:1" hidden="1">
      <c r="A30735" s="4"/>
    </row>
    <row r="30736" spans="1:1" hidden="1">
      <c r="A30736" s="4"/>
    </row>
    <row r="30737" spans="1:1" hidden="1">
      <c r="A30737" s="4"/>
    </row>
    <row r="30738" spans="1:1" hidden="1">
      <c r="A30738" s="4"/>
    </row>
    <row r="30739" spans="1:1" hidden="1">
      <c r="A30739" s="4"/>
    </row>
    <row r="30740" spans="1:1" hidden="1">
      <c r="A30740" s="4"/>
    </row>
    <row r="30741" spans="1:1" hidden="1">
      <c r="A30741" s="4"/>
    </row>
    <row r="30742" spans="1:1" hidden="1">
      <c r="A30742" s="4"/>
    </row>
    <row r="30743" spans="1:1" hidden="1">
      <c r="A30743" s="4"/>
    </row>
    <row r="30744" spans="1:1" hidden="1">
      <c r="A30744" s="4"/>
    </row>
    <row r="30745" spans="1:1" hidden="1">
      <c r="A30745" s="4"/>
    </row>
    <row r="30746" spans="1:1" hidden="1">
      <c r="A30746" s="4"/>
    </row>
    <row r="30747" spans="1:1" hidden="1">
      <c r="A30747" s="4"/>
    </row>
    <row r="30748" spans="1:1" hidden="1">
      <c r="A30748" s="4"/>
    </row>
    <row r="30749" spans="1:1" hidden="1">
      <c r="A30749" s="4"/>
    </row>
    <row r="30750" spans="1:1" hidden="1">
      <c r="A30750" s="4"/>
    </row>
    <row r="30751" spans="1:1" hidden="1">
      <c r="A30751" s="4"/>
    </row>
    <row r="30752" spans="1:1" hidden="1">
      <c r="A30752" s="4"/>
    </row>
    <row r="30753" spans="1:1" hidden="1">
      <c r="A30753" s="4"/>
    </row>
    <row r="30754" spans="1:1" hidden="1">
      <c r="A30754" s="4"/>
    </row>
    <row r="30755" spans="1:1" hidden="1">
      <c r="A30755" s="4"/>
    </row>
    <row r="30756" spans="1:1" hidden="1">
      <c r="A30756" s="4"/>
    </row>
    <row r="30757" spans="1:1" hidden="1">
      <c r="A30757" s="4"/>
    </row>
    <row r="30758" spans="1:1" hidden="1">
      <c r="A30758" s="4"/>
    </row>
    <row r="30759" spans="1:1" hidden="1">
      <c r="A30759" s="4"/>
    </row>
    <row r="30760" spans="1:1" hidden="1">
      <c r="A30760" s="4"/>
    </row>
    <row r="30761" spans="1:1" hidden="1">
      <c r="A30761" s="4"/>
    </row>
    <row r="30762" spans="1:1" hidden="1">
      <c r="A30762" s="4"/>
    </row>
    <row r="30763" spans="1:1" hidden="1">
      <c r="A30763" s="4"/>
    </row>
    <row r="30764" spans="1:1" hidden="1">
      <c r="A30764" s="4"/>
    </row>
    <row r="30765" spans="1:1" hidden="1">
      <c r="A30765" s="4"/>
    </row>
    <row r="30766" spans="1:1" hidden="1">
      <c r="A30766" s="4"/>
    </row>
    <row r="30767" spans="1:1" hidden="1">
      <c r="A30767" s="4"/>
    </row>
    <row r="30768" spans="1:1" hidden="1">
      <c r="A30768" s="4"/>
    </row>
    <row r="30769" spans="1:1" hidden="1">
      <c r="A30769" s="4"/>
    </row>
    <row r="30770" spans="1:1" hidden="1">
      <c r="A30770" s="4"/>
    </row>
    <row r="30771" spans="1:1" hidden="1">
      <c r="A30771" s="4"/>
    </row>
    <row r="30772" spans="1:1" hidden="1">
      <c r="A30772" s="4"/>
    </row>
    <row r="30773" spans="1:1" hidden="1">
      <c r="A30773" s="4"/>
    </row>
    <row r="30774" spans="1:1" hidden="1">
      <c r="A30774" s="4"/>
    </row>
    <row r="30775" spans="1:1" hidden="1">
      <c r="A30775" s="4"/>
    </row>
    <row r="30776" spans="1:1" hidden="1">
      <c r="A30776" s="4"/>
    </row>
    <row r="30777" spans="1:1" hidden="1">
      <c r="A30777" s="4"/>
    </row>
    <row r="30778" spans="1:1" hidden="1">
      <c r="A30778" s="4"/>
    </row>
    <row r="30779" spans="1:1" hidden="1">
      <c r="A30779" s="4"/>
    </row>
    <row r="30780" spans="1:1" hidden="1">
      <c r="A30780" s="4"/>
    </row>
    <row r="30781" spans="1:1" hidden="1">
      <c r="A30781" s="4"/>
    </row>
    <row r="30782" spans="1:1" hidden="1">
      <c r="A30782" s="4"/>
    </row>
    <row r="30783" spans="1:1" hidden="1">
      <c r="A30783" s="4"/>
    </row>
    <row r="30784" spans="1:1" hidden="1">
      <c r="A30784" s="4"/>
    </row>
    <row r="30785" spans="1:1" hidden="1">
      <c r="A30785" s="4"/>
    </row>
    <row r="30786" spans="1:1" hidden="1">
      <c r="A30786" s="4"/>
    </row>
    <row r="30787" spans="1:1" hidden="1">
      <c r="A30787" s="4"/>
    </row>
    <row r="30788" spans="1:1" hidden="1">
      <c r="A30788" s="4"/>
    </row>
    <row r="30789" spans="1:1" hidden="1">
      <c r="A30789" s="4"/>
    </row>
    <row r="30790" spans="1:1" hidden="1">
      <c r="A30790" s="4"/>
    </row>
    <row r="30791" spans="1:1" hidden="1">
      <c r="A30791" s="4"/>
    </row>
    <row r="30792" spans="1:1" hidden="1">
      <c r="A30792" s="4"/>
    </row>
    <row r="30793" spans="1:1" hidden="1">
      <c r="A30793" s="4"/>
    </row>
    <row r="30794" spans="1:1" hidden="1">
      <c r="A30794" s="4"/>
    </row>
    <row r="30795" spans="1:1" hidden="1">
      <c r="A30795" s="4"/>
    </row>
    <row r="30796" spans="1:1" hidden="1">
      <c r="A30796" s="4"/>
    </row>
    <row r="30797" spans="1:1" hidden="1">
      <c r="A30797" s="4"/>
    </row>
    <row r="30798" spans="1:1" hidden="1">
      <c r="A30798" s="4"/>
    </row>
    <row r="30799" spans="1:1" hidden="1">
      <c r="A30799" s="4"/>
    </row>
    <row r="30800" spans="1:1" hidden="1">
      <c r="A30800" s="4"/>
    </row>
    <row r="30801" spans="1:1" hidden="1">
      <c r="A30801" s="4"/>
    </row>
    <row r="30802" spans="1:1" hidden="1">
      <c r="A30802" s="4"/>
    </row>
    <row r="30803" spans="1:1" hidden="1">
      <c r="A30803" s="4"/>
    </row>
    <row r="30804" spans="1:1" hidden="1">
      <c r="A30804" s="4"/>
    </row>
    <row r="30805" spans="1:1" hidden="1">
      <c r="A30805" s="4"/>
    </row>
    <row r="30806" spans="1:1" hidden="1">
      <c r="A30806" s="4"/>
    </row>
    <row r="30807" spans="1:1" hidden="1">
      <c r="A30807" s="4"/>
    </row>
    <row r="30808" spans="1:1" hidden="1">
      <c r="A30808" s="4"/>
    </row>
    <row r="30809" spans="1:1" hidden="1">
      <c r="A30809" s="4"/>
    </row>
    <row r="30810" spans="1:1" hidden="1">
      <c r="A30810" s="4"/>
    </row>
    <row r="30811" spans="1:1" hidden="1">
      <c r="A30811" s="4"/>
    </row>
    <row r="30812" spans="1:1" hidden="1">
      <c r="A30812" s="4"/>
    </row>
    <row r="30813" spans="1:1" hidden="1">
      <c r="A30813" s="4"/>
    </row>
    <row r="30814" spans="1:1" hidden="1">
      <c r="A30814" s="4"/>
    </row>
    <row r="30815" spans="1:1" hidden="1">
      <c r="A30815" s="4"/>
    </row>
    <row r="30816" spans="1:1" hidden="1">
      <c r="A30816" s="4"/>
    </row>
    <row r="30817" spans="1:1" hidden="1">
      <c r="A30817" s="4"/>
    </row>
    <row r="30818" spans="1:1" hidden="1">
      <c r="A30818" s="4"/>
    </row>
    <row r="30819" spans="1:1" hidden="1">
      <c r="A30819" s="4"/>
    </row>
    <row r="30820" spans="1:1" hidden="1">
      <c r="A30820" s="4"/>
    </row>
    <row r="30821" spans="1:1" hidden="1">
      <c r="A30821" s="4"/>
    </row>
    <row r="30822" spans="1:1" hidden="1">
      <c r="A30822" s="4"/>
    </row>
    <row r="30823" spans="1:1" hidden="1">
      <c r="A30823" s="4"/>
    </row>
    <row r="30824" spans="1:1" hidden="1">
      <c r="A30824" s="4"/>
    </row>
    <row r="30825" spans="1:1" hidden="1">
      <c r="A30825" s="4"/>
    </row>
    <row r="30826" spans="1:1" hidden="1">
      <c r="A30826" s="4"/>
    </row>
    <row r="30827" spans="1:1" hidden="1">
      <c r="A30827" s="4"/>
    </row>
    <row r="30828" spans="1:1" hidden="1">
      <c r="A30828" s="4"/>
    </row>
    <row r="30829" spans="1:1" hidden="1">
      <c r="A30829" s="4"/>
    </row>
    <row r="30830" spans="1:1" hidden="1">
      <c r="A30830" s="4"/>
    </row>
    <row r="30831" spans="1:1" hidden="1">
      <c r="A30831" s="4"/>
    </row>
    <row r="30832" spans="1:1" hidden="1">
      <c r="A30832" s="4"/>
    </row>
    <row r="30833" spans="1:1" hidden="1">
      <c r="A30833" s="4"/>
    </row>
    <row r="30834" spans="1:1" hidden="1">
      <c r="A30834" s="4"/>
    </row>
    <row r="30835" spans="1:1" hidden="1">
      <c r="A30835" s="4"/>
    </row>
    <row r="30836" spans="1:1" hidden="1">
      <c r="A30836" s="4"/>
    </row>
    <row r="30837" spans="1:1" hidden="1">
      <c r="A30837" s="4"/>
    </row>
    <row r="30838" spans="1:1" hidden="1">
      <c r="A30838" s="4"/>
    </row>
    <row r="30839" spans="1:1" hidden="1">
      <c r="A30839" s="4"/>
    </row>
    <row r="30840" spans="1:1" hidden="1">
      <c r="A30840" s="4"/>
    </row>
    <row r="30841" spans="1:1" hidden="1">
      <c r="A30841" s="4"/>
    </row>
    <row r="30842" spans="1:1" hidden="1">
      <c r="A30842" s="4"/>
    </row>
    <row r="30843" spans="1:1" hidden="1">
      <c r="A30843" s="4"/>
    </row>
    <row r="30844" spans="1:1" hidden="1">
      <c r="A30844" s="4"/>
    </row>
    <row r="30845" spans="1:1" hidden="1">
      <c r="A30845" s="4"/>
    </row>
    <row r="30846" spans="1:1" hidden="1">
      <c r="A30846" s="4"/>
    </row>
    <row r="30847" spans="1:1" hidden="1">
      <c r="A30847" s="4"/>
    </row>
    <row r="30848" spans="1:1" hidden="1">
      <c r="A30848" s="4"/>
    </row>
    <row r="30849" spans="1:1" hidden="1">
      <c r="A30849" s="4"/>
    </row>
    <row r="30850" spans="1:1" hidden="1">
      <c r="A30850" s="4"/>
    </row>
    <row r="30851" spans="1:1" hidden="1">
      <c r="A30851" s="4"/>
    </row>
    <row r="30852" spans="1:1" hidden="1">
      <c r="A30852" s="4"/>
    </row>
    <row r="30853" spans="1:1" hidden="1">
      <c r="A30853" s="4"/>
    </row>
    <row r="30854" spans="1:1" hidden="1">
      <c r="A30854" s="4"/>
    </row>
    <row r="30855" spans="1:1" hidden="1">
      <c r="A30855" s="4"/>
    </row>
    <row r="30856" spans="1:1" hidden="1">
      <c r="A30856" s="4"/>
    </row>
    <row r="30857" spans="1:1" hidden="1">
      <c r="A30857" s="4"/>
    </row>
    <row r="30858" spans="1:1" hidden="1">
      <c r="A30858" s="4"/>
    </row>
    <row r="30859" spans="1:1" hidden="1">
      <c r="A30859" s="4"/>
    </row>
    <row r="30860" spans="1:1" hidden="1">
      <c r="A30860" s="4"/>
    </row>
    <row r="30861" spans="1:1" hidden="1">
      <c r="A30861" s="4"/>
    </row>
    <row r="30862" spans="1:1" hidden="1">
      <c r="A30862" s="4"/>
    </row>
    <row r="30863" spans="1:1" hidden="1">
      <c r="A30863" s="4"/>
    </row>
    <row r="30864" spans="1:1" hidden="1">
      <c r="A30864" s="4"/>
    </row>
    <row r="30865" spans="1:1" hidden="1">
      <c r="A30865" s="4"/>
    </row>
    <row r="30866" spans="1:1" hidden="1">
      <c r="A30866" s="4"/>
    </row>
    <row r="30867" spans="1:1" hidden="1">
      <c r="A30867" s="4"/>
    </row>
    <row r="30868" spans="1:1" hidden="1">
      <c r="A30868" s="4"/>
    </row>
    <row r="30869" spans="1:1" hidden="1">
      <c r="A30869" s="4"/>
    </row>
    <row r="30870" spans="1:1" hidden="1">
      <c r="A30870" s="4"/>
    </row>
    <row r="30871" spans="1:1" hidden="1">
      <c r="A30871" s="4"/>
    </row>
    <row r="30872" spans="1:1" hidden="1">
      <c r="A30872" s="4"/>
    </row>
    <row r="30873" spans="1:1" hidden="1">
      <c r="A30873" s="4"/>
    </row>
    <row r="30874" spans="1:1" hidden="1">
      <c r="A30874" s="4"/>
    </row>
    <row r="30875" spans="1:1" hidden="1">
      <c r="A30875" s="4"/>
    </row>
    <row r="30876" spans="1:1" hidden="1">
      <c r="A30876" s="4"/>
    </row>
    <row r="30877" spans="1:1" hidden="1">
      <c r="A30877" s="4"/>
    </row>
    <row r="30878" spans="1:1" hidden="1">
      <c r="A30878" s="4"/>
    </row>
    <row r="30879" spans="1:1" hidden="1">
      <c r="A30879" s="4"/>
    </row>
    <row r="30880" spans="1:1" hidden="1">
      <c r="A30880" s="4"/>
    </row>
    <row r="30881" spans="1:1" hidden="1">
      <c r="A30881" s="4"/>
    </row>
    <row r="30882" spans="1:1" hidden="1">
      <c r="A30882" s="4"/>
    </row>
    <row r="30883" spans="1:1" hidden="1">
      <c r="A30883" s="4"/>
    </row>
    <row r="30884" spans="1:1" hidden="1">
      <c r="A30884" s="4"/>
    </row>
    <row r="30885" spans="1:1" hidden="1">
      <c r="A30885" s="4"/>
    </row>
    <row r="30886" spans="1:1" hidden="1">
      <c r="A30886" s="4"/>
    </row>
    <row r="30887" spans="1:1" hidden="1">
      <c r="A30887" s="4"/>
    </row>
    <row r="30888" spans="1:1" hidden="1">
      <c r="A30888" s="4"/>
    </row>
    <row r="30889" spans="1:1" hidden="1">
      <c r="A30889" s="4"/>
    </row>
    <row r="30890" spans="1:1" hidden="1">
      <c r="A30890" s="4"/>
    </row>
    <row r="30891" spans="1:1" hidden="1">
      <c r="A30891" s="4"/>
    </row>
    <row r="30892" spans="1:1" hidden="1">
      <c r="A30892" s="4"/>
    </row>
    <row r="30893" spans="1:1" hidden="1">
      <c r="A30893" s="4"/>
    </row>
    <row r="30894" spans="1:1" hidden="1">
      <c r="A30894" s="4"/>
    </row>
    <row r="30895" spans="1:1" hidden="1">
      <c r="A30895" s="4"/>
    </row>
    <row r="30896" spans="1:1" hidden="1">
      <c r="A30896" s="4"/>
    </row>
    <row r="30897" spans="1:1" hidden="1">
      <c r="A30897" s="4"/>
    </row>
    <row r="30898" spans="1:1" hidden="1">
      <c r="A30898" s="4"/>
    </row>
    <row r="30899" spans="1:1" hidden="1">
      <c r="A30899" s="4"/>
    </row>
    <row r="30900" spans="1:1" hidden="1">
      <c r="A30900" s="4"/>
    </row>
    <row r="30901" spans="1:1" hidden="1">
      <c r="A30901" s="4"/>
    </row>
    <row r="30902" spans="1:1" hidden="1">
      <c r="A30902" s="4"/>
    </row>
    <row r="30903" spans="1:1" hidden="1">
      <c r="A30903" s="4"/>
    </row>
    <row r="30904" spans="1:1" hidden="1">
      <c r="A30904" s="4"/>
    </row>
    <row r="30905" spans="1:1" hidden="1">
      <c r="A30905" s="4"/>
    </row>
    <row r="30906" spans="1:1" hidden="1">
      <c r="A30906" s="4"/>
    </row>
    <row r="30907" spans="1:1" hidden="1">
      <c r="A30907" s="4"/>
    </row>
    <row r="30908" spans="1:1" hidden="1">
      <c r="A30908" s="4"/>
    </row>
    <row r="30909" spans="1:1" hidden="1">
      <c r="A30909" s="4"/>
    </row>
    <row r="30910" spans="1:1" hidden="1">
      <c r="A30910" s="4"/>
    </row>
    <row r="30911" spans="1:1" hidden="1">
      <c r="A30911" s="4"/>
    </row>
    <row r="30912" spans="1:1" hidden="1">
      <c r="A30912" s="4"/>
    </row>
    <row r="30913" spans="1:1" hidden="1">
      <c r="A30913" s="4"/>
    </row>
    <row r="30914" spans="1:1" hidden="1">
      <c r="A30914" s="4"/>
    </row>
    <row r="30915" spans="1:1" hidden="1">
      <c r="A30915" s="4"/>
    </row>
    <row r="30916" spans="1:1" hidden="1">
      <c r="A30916" s="4"/>
    </row>
    <row r="30917" spans="1:1" hidden="1">
      <c r="A30917" s="4"/>
    </row>
    <row r="30918" spans="1:1" hidden="1">
      <c r="A30918" s="4"/>
    </row>
    <row r="30919" spans="1:1" hidden="1">
      <c r="A30919" s="4"/>
    </row>
    <row r="30920" spans="1:1" hidden="1">
      <c r="A30920" s="4"/>
    </row>
    <row r="30921" spans="1:1" hidden="1">
      <c r="A30921" s="4"/>
    </row>
    <row r="30922" spans="1:1" hidden="1">
      <c r="A30922" s="4"/>
    </row>
    <row r="30923" spans="1:1" hidden="1">
      <c r="A30923" s="4"/>
    </row>
    <row r="30924" spans="1:1" hidden="1">
      <c r="A30924" s="4"/>
    </row>
    <row r="30925" spans="1:1" hidden="1">
      <c r="A30925" s="4"/>
    </row>
    <row r="30926" spans="1:1" hidden="1">
      <c r="A30926" s="4"/>
    </row>
    <row r="30927" spans="1:1" hidden="1">
      <c r="A30927" s="4"/>
    </row>
    <row r="30928" spans="1:1" hidden="1">
      <c r="A30928" s="4"/>
    </row>
    <row r="30929" spans="1:1" hidden="1">
      <c r="A30929" s="4"/>
    </row>
    <row r="30930" spans="1:1" hidden="1">
      <c r="A30930" s="4"/>
    </row>
    <row r="30931" spans="1:1" hidden="1">
      <c r="A30931" s="4"/>
    </row>
    <row r="30932" spans="1:1" hidden="1">
      <c r="A30932" s="4"/>
    </row>
    <row r="30933" spans="1:1" hidden="1">
      <c r="A30933" s="4"/>
    </row>
    <row r="30934" spans="1:1" hidden="1">
      <c r="A30934" s="4"/>
    </row>
    <row r="30935" spans="1:1" hidden="1">
      <c r="A30935" s="4"/>
    </row>
    <row r="30936" spans="1:1" hidden="1">
      <c r="A30936" s="4"/>
    </row>
    <row r="30937" spans="1:1" hidden="1">
      <c r="A30937" s="4"/>
    </row>
    <row r="30938" spans="1:1" hidden="1">
      <c r="A30938" s="4"/>
    </row>
    <row r="30939" spans="1:1" hidden="1">
      <c r="A30939" s="4"/>
    </row>
    <row r="30940" spans="1:1" hidden="1">
      <c r="A30940" s="4"/>
    </row>
    <row r="30941" spans="1:1" hidden="1">
      <c r="A30941" s="4"/>
    </row>
    <row r="30942" spans="1:1" hidden="1">
      <c r="A30942" s="4"/>
    </row>
    <row r="30943" spans="1:1" hidden="1">
      <c r="A30943" s="4"/>
    </row>
    <row r="30944" spans="1:1" hidden="1">
      <c r="A30944" s="4"/>
    </row>
    <row r="30945" spans="1:1" hidden="1">
      <c r="A30945" s="4"/>
    </row>
    <row r="30946" spans="1:1" hidden="1">
      <c r="A30946" s="4"/>
    </row>
    <row r="30947" spans="1:1" hidden="1">
      <c r="A30947" s="4"/>
    </row>
    <row r="30948" spans="1:1" hidden="1">
      <c r="A30948" s="4"/>
    </row>
    <row r="30949" spans="1:1" hidden="1">
      <c r="A30949" s="4"/>
    </row>
    <row r="30950" spans="1:1" hidden="1">
      <c r="A30950" s="4"/>
    </row>
    <row r="30951" spans="1:1" hidden="1">
      <c r="A30951" s="4"/>
    </row>
    <row r="30952" spans="1:1" hidden="1">
      <c r="A30952" s="4"/>
    </row>
    <row r="30953" spans="1:1" hidden="1">
      <c r="A30953" s="4"/>
    </row>
    <row r="30954" spans="1:1" hidden="1">
      <c r="A30954" s="4"/>
    </row>
    <row r="30955" spans="1:1" hidden="1">
      <c r="A30955" s="4"/>
    </row>
    <row r="30956" spans="1:1" hidden="1">
      <c r="A30956" s="4"/>
    </row>
    <row r="30957" spans="1:1" hidden="1">
      <c r="A30957" s="4"/>
    </row>
    <row r="30958" spans="1:1" hidden="1">
      <c r="A30958" s="4"/>
    </row>
    <row r="30959" spans="1:1" hidden="1">
      <c r="A30959" s="4"/>
    </row>
    <row r="30960" spans="1:1" hidden="1">
      <c r="A30960" s="4"/>
    </row>
    <row r="30961" spans="1:1" hidden="1">
      <c r="A30961" s="4"/>
    </row>
    <row r="30962" spans="1:1" hidden="1">
      <c r="A30962" s="4"/>
    </row>
    <row r="30963" spans="1:1" hidden="1">
      <c r="A30963" s="4"/>
    </row>
    <row r="30964" spans="1:1" hidden="1">
      <c r="A30964" s="4"/>
    </row>
    <row r="30965" spans="1:1" hidden="1">
      <c r="A30965" s="4"/>
    </row>
    <row r="30966" spans="1:1" hidden="1">
      <c r="A30966" s="4"/>
    </row>
    <row r="30967" spans="1:1" hidden="1">
      <c r="A30967" s="4"/>
    </row>
    <row r="30968" spans="1:1" hidden="1">
      <c r="A30968" s="4"/>
    </row>
    <row r="30969" spans="1:1" hidden="1">
      <c r="A30969" s="4"/>
    </row>
    <row r="30970" spans="1:1" hidden="1">
      <c r="A30970" s="4"/>
    </row>
    <row r="30971" spans="1:1" hidden="1">
      <c r="A30971" s="4"/>
    </row>
    <row r="30972" spans="1:1" hidden="1">
      <c r="A30972" s="4"/>
    </row>
    <row r="30973" spans="1:1" hidden="1">
      <c r="A30973" s="4"/>
    </row>
    <row r="30974" spans="1:1" hidden="1">
      <c r="A30974" s="4"/>
    </row>
    <row r="30975" spans="1:1" hidden="1">
      <c r="A30975" s="4"/>
    </row>
    <row r="30976" spans="1:1" hidden="1">
      <c r="A30976" s="4"/>
    </row>
    <row r="30977" spans="1:1" hidden="1">
      <c r="A30977" s="4"/>
    </row>
    <row r="30978" spans="1:1" hidden="1">
      <c r="A30978" s="4"/>
    </row>
    <row r="30979" spans="1:1" hidden="1">
      <c r="A30979" s="4"/>
    </row>
    <row r="30980" spans="1:1" hidden="1">
      <c r="A30980" s="4"/>
    </row>
    <row r="30981" spans="1:1" hidden="1">
      <c r="A30981" s="4"/>
    </row>
    <row r="30982" spans="1:1" hidden="1">
      <c r="A30982" s="4"/>
    </row>
    <row r="30983" spans="1:1" hidden="1">
      <c r="A30983" s="4"/>
    </row>
    <row r="30984" spans="1:1" hidden="1">
      <c r="A30984" s="4"/>
    </row>
    <row r="30985" spans="1:1" hidden="1">
      <c r="A30985" s="4"/>
    </row>
    <row r="30986" spans="1:1" hidden="1">
      <c r="A30986" s="4"/>
    </row>
    <row r="30987" spans="1:1" hidden="1">
      <c r="A30987" s="4"/>
    </row>
    <row r="30988" spans="1:1" hidden="1">
      <c r="A30988" s="4"/>
    </row>
    <row r="30989" spans="1:1" hidden="1">
      <c r="A30989" s="4"/>
    </row>
    <row r="30990" spans="1:1" hidden="1">
      <c r="A30990" s="4"/>
    </row>
    <row r="30991" spans="1:1" hidden="1">
      <c r="A30991" s="4"/>
    </row>
    <row r="30992" spans="1:1" hidden="1">
      <c r="A30992" s="4"/>
    </row>
    <row r="30993" spans="1:1" hidden="1">
      <c r="A30993" s="4"/>
    </row>
    <row r="30994" spans="1:1" hidden="1">
      <c r="A30994" s="4"/>
    </row>
    <row r="30995" spans="1:1" hidden="1">
      <c r="A30995" s="4"/>
    </row>
    <row r="30996" spans="1:1" hidden="1">
      <c r="A30996" s="4"/>
    </row>
    <row r="30997" spans="1:1" hidden="1">
      <c r="A30997" s="4"/>
    </row>
    <row r="30998" spans="1:1" hidden="1">
      <c r="A30998" s="4"/>
    </row>
    <row r="30999" spans="1:1" hidden="1">
      <c r="A30999" s="4"/>
    </row>
    <row r="31000" spans="1:1" hidden="1">
      <c r="A31000" s="4"/>
    </row>
    <row r="31001" spans="1:1" hidden="1">
      <c r="A31001" s="4"/>
    </row>
    <row r="31002" spans="1:1" hidden="1">
      <c r="A31002" s="4"/>
    </row>
    <row r="31003" spans="1:1" hidden="1">
      <c r="A31003" s="4"/>
    </row>
    <row r="31004" spans="1:1" hidden="1">
      <c r="A31004" s="4"/>
    </row>
    <row r="31005" spans="1:1" hidden="1">
      <c r="A31005" s="4"/>
    </row>
    <row r="31006" spans="1:1" hidden="1">
      <c r="A31006" s="4"/>
    </row>
    <row r="31007" spans="1:1" hidden="1">
      <c r="A31007" s="4"/>
    </row>
    <row r="31008" spans="1:1" hidden="1">
      <c r="A31008" s="4"/>
    </row>
    <row r="31009" spans="1:1" hidden="1">
      <c r="A31009" s="4"/>
    </row>
    <row r="31010" spans="1:1" hidden="1">
      <c r="A31010" s="4"/>
    </row>
    <row r="31011" spans="1:1" hidden="1">
      <c r="A31011" s="4"/>
    </row>
    <row r="31012" spans="1:1" hidden="1">
      <c r="A31012" s="4"/>
    </row>
    <row r="31013" spans="1:1" hidden="1">
      <c r="A31013" s="4"/>
    </row>
    <row r="31014" spans="1:1" hidden="1">
      <c r="A31014" s="4"/>
    </row>
    <row r="31015" spans="1:1" hidden="1">
      <c r="A31015" s="4"/>
    </row>
    <row r="31016" spans="1:1" hidden="1">
      <c r="A31016" s="4"/>
    </row>
    <row r="31017" spans="1:1" hidden="1">
      <c r="A31017" s="4"/>
    </row>
    <row r="31018" spans="1:1" hidden="1">
      <c r="A31018" s="4"/>
    </row>
    <row r="31019" spans="1:1" hidden="1">
      <c r="A31019" s="4"/>
    </row>
    <row r="31020" spans="1:1" hidden="1">
      <c r="A31020" s="4"/>
    </row>
    <row r="31021" spans="1:1" hidden="1">
      <c r="A31021" s="4"/>
    </row>
    <row r="31022" spans="1:1" hidden="1">
      <c r="A31022" s="4"/>
    </row>
    <row r="31023" spans="1:1" hidden="1">
      <c r="A31023" s="4"/>
    </row>
    <row r="31024" spans="1:1" hidden="1">
      <c r="A31024" s="4"/>
    </row>
    <row r="31025" spans="1:1" hidden="1">
      <c r="A31025" s="4"/>
    </row>
    <row r="31026" spans="1:1" hidden="1">
      <c r="A31026" s="4"/>
    </row>
    <row r="31027" spans="1:1" hidden="1">
      <c r="A31027" s="4"/>
    </row>
    <row r="31028" spans="1:1" hidden="1">
      <c r="A31028" s="4"/>
    </row>
    <row r="31029" spans="1:1" hidden="1">
      <c r="A31029" s="4"/>
    </row>
    <row r="31030" spans="1:1" hidden="1">
      <c r="A31030" s="4"/>
    </row>
    <row r="31031" spans="1:1" hidden="1">
      <c r="A31031" s="4"/>
    </row>
    <row r="31032" spans="1:1" hidden="1">
      <c r="A31032" s="4"/>
    </row>
    <row r="31033" spans="1:1" hidden="1">
      <c r="A31033" s="4"/>
    </row>
    <row r="31034" spans="1:1" hidden="1">
      <c r="A31034" s="4"/>
    </row>
    <row r="31035" spans="1:1" hidden="1">
      <c r="A31035" s="4"/>
    </row>
    <row r="31036" spans="1:1" hidden="1">
      <c r="A31036" s="4"/>
    </row>
    <row r="31037" spans="1:1" hidden="1">
      <c r="A31037" s="4"/>
    </row>
    <row r="31038" spans="1:1" hidden="1">
      <c r="A31038" s="4"/>
    </row>
    <row r="31039" spans="1:1" hidden="1">
      <c r="A31039" s="4"/>
    </row>
    <row r="31040" spans="1:1" hidden="1">
      <c r="A31040" s="4"/>
    </row>
    <row r="31041" spans="1:1" hidden="1">
      <c r="A31041" s="4"/>
    </row>
    <row r="31042" spans="1:1" hidden="1">
      <c r="A31042" s="4"/>
    </row>
    <row r="31043" spans="1:1" hidden="1">
      <c r="A31043" s="4"/>
    </row>
    <row r="31044" spans="1:1" hidden="1">
      <c r="A31044" s="4"/>
    </row>
    <row r="31045" spans="1:1" hidden="1">
      <c r="A31045" s="4"/>
    </row>
    <row r="31046" spans="1:1" hidden="1">
      <c r="A31046" s="4"/>
    </row>
    <row r="31047" spans="1:1" hidden="1">
      <c r="A31047" s="4"/>
    </row>
    <row r="31048" spans="1:1" hidden="1">
      <c r="A31048" s="4"/>
    </row>
    <row r="31049" spans="1:1" hidden="1">
      <c r="A31049" s="4"/>
    </row>
    <row r="31050" spans="1:1" hidden="1">
      <c r="A31050" s="4"/>
    </row>
    <row r="31051" spans="1:1" hidden="1">
      <c r="A31051" s="4"/>
    </row>
    <row r="31052" spans="1:1" hidden="1">
      <c r="A31052" s="4"/>
    </row>
    <row r="31053" spans="1:1" hidden="1">
      <c r="A31053" s="4"/>
    </row>
    <row r="31054" spans="1:1" hidden="1">
      <c r="A31054" s="4"/>
    </row>
    <row r="31055" spans="1:1" hidden="1">
      <c r="A31055" s="4"/>
    </row>
    <row r="31056" spans="1:1" hidden="1">
      <c r="A31056" s="4"/>
    </row>
    <row r="31057" spans="1:1" hidden="1">
      <c r="A31057" s="4"/>
    </row>
    <row r="31058" spans="1:1" hidden="1">
      <c r="A31058" s="4"/>
    </row>
    <row r="31059" spans="1:1" hidden="1">
      <c r="A31059" s="4"/>
    </row>
    <row r="31060" spans="1:1" hidden="1">
      <c r="A31060" s="4"/>
    </row>
    <row r="31061" spans="1:1" hidden="1">
      <c r="A31061" s="4"/>
    </row>
    <row r="31062" spans="1:1" hidden="1">
      <c r="A31062" s="4"/>
    </row>
    <row r="31063" spans="1:1" hidden="1">
      <c r="A31063" s="4"/>
    </row>
    <row r="31064" spans="1:1" hidden="1">
      <c r="A31064" s="4"/>
    </row>
    <row r="31065" spans="1:1" hidden="1">
      <c r="A31065" s="4"/>
    </row>
    <row r="31066" spans="1:1" hidden="1">
      <c r="A31066" s="4"/>
    </row>
    <row r="31067" spans="1:1" hidden="1">
      <c r="A31067" s="4"/>
    </row>
    <row r="31068" spans="1:1" hidden="1">
      <c r="A31068" s="4"/>
    </row>
    <row r="31069" spans="1:1" hidden="1">
      <c r="A31069" s="4"/>
    </row>
    <row r="31070" spans="1:1" hidden="1">
      <c r="A31070" s="4"/>
    </row>
    <row r="31071" spans="1:1" hidden="1">
      <c r="A31071" s="4"/>
    </row>
    <row r="31072" spans="1:1" hidden="1">
      <c r="A31072" s="4"/>
    </row>
    <row r="31073" spans="1:1" hidden="1">
      <c r="A31073" s="4"/>
    </row>
    <row r="31074" spans="1:1" hidden="1">
      <c r="A31074" s="4"/>
    </row>
    <row r="31075" spans="1:1" hidden="1">
      <c r="A31075" s="4"/>
    </row>
    <row r="31076" spans="1:1" hidden="1">
      <c r="A31076" s="4"/>
    </row>
    <row r="31077" spans="1:1" hidden="1">
      <c r="A31077" s="4"/>
    </row>
    <row r="31078" spans="1:1" hidden="1">
      <c r="A31078" s="4"/>
    </row>
    <row r="31079" spans="1:1" hidden="1">
      <c r="A31079" s="4"/>
    </row>
    <row r="31080" spans="1:1" hidden="1">
      <c r="A31080" s="4"/>
    </row>
    <row r="31081" spans="1:1" hidden="1">
      <c r="A31081" s="4"/>
    </row>
    <row r="31082" spans="1:1" hidden="1">
      <c r="A31082" s="4"/>
    </row>
    <row r="31083" spans="1:1" hidden="1">
      <c r="A31083" s="4"/>
    </row>
    <row r="31084" spans="1:1" hidden="1">
      <c r="A31084" s="4"/>
    </row>
    <row r="31085" spans="1:1" hidden="1">
      <c r="A31085" s="4"/>
    </row>
    <row r="31086" spans="1:1" hidden="1">
      <c r="A31086" s="4"/>
    </row>
    <row r="31087" spans="1:1" hidden="1">
      <c r="A31087" s="4"/>
    </row>
    <row r="31088" spans="1:1" hidden="1">
      <c r="A31088" s="4"/>
    </row>
    <row r="31089" spans="1:1" hidden="1">
      <c r="A31089" s="4"/>
    </row>
    <row r="31090" spans="1:1" hidden="1">
      <c r="A31090" s="4"/>
    </row>
    <row r="31091" spans="1:1" hidden="1">
      <c r="A31091" s="4"/>
    </row>
    <row r="31092" spans="1:1" hidden="1">
      <c r="A31092" s="4"/>
    </row>
    <row r="31093" spans="1:1" hidden="1">
      <c r="A31093" s="4"/>
    </row>
    <row r="31094" spans="1:1" hidden="1">
      <c r="A31094" s="4"/>
    </row>
    <row r="31095" spans="1:1" hidden="1">
      <c r="A31095" s="4"/>
    </row>
    <row r="31096" spans="1:1" hidden="1">
      <c r="A31096" s="4"/>
    </row>
    <row r="31097" spans="1:1" hidden="1">
      <c r="A31097" s="4"/>
    </row>
    <row r="31098" spans="1:1" hidden="1">
      <c r="A31098" s="4"/>
    </row>
    <row r="31099" spans="1:1" hidden="1">
      <c r="A31099" s="4"/>
    </row>
    <row r="31100" spans="1:1" hidden="1">
      <c r="A31100" s="4"/>
    </row>
    <row r="31101" spans="1:1" hidden="1">
      <c r="A31101" s="4"/>
    </row>
    <row r="31102" spans="1:1" hidden="1">
      <c r="A31102" s="4"/>
    </row>
    <row r="31103" spans="1:1" hidden="1">
      <c r="A31103" s="4"/>
    </row>
    <row r="31104" spans="1:1" hidden="1">
      <c r="A31104" s="4"/>
    </row>
    <row r="31105" spans="1:1" hidden="1">
      <c r="A31105" s="4"/>
    </row>
    <row r="31106" spans="1:1" hidden="1">
      <c r="A31106" s="4"/>
    </row>
    <row r="31107" spans="1:1" hidden="1">
      <c r="A31107" s="4"/>
    </row>
    <row r="31108" spans="1:1" hidden="1">
      <c r="A31108" s="4"/>
    </row>
    <row r="31109" spans="1:1" hidden="1">
      <c r="A31109" s="4"/>
    </row>
    <row r="31110" spans="1:1" hidden="1">
      <c r="A31110" s="4"/>
    </row>
    <row r="31111" spans="1:1" hidden="1">
      <c r="A31111" s="4"/>
    </row>
    <row r="31112" spans="1:1" hidden="1">
      <c r="A31112" s="4"/>
    </row>
    <row r="31113" spans="1:1" hidden="1">
      <c r="A31113" s="4"/>
    </row>
    <row r="31114" spans="1:1" hidden="1">
      <c r="A31114" s="4"/>
    </row>
    <row r="31115" spans="1:1" hidden="1">
      <c r="A31115" s="4"/>
    </row>
    <row r="31116" spans="1:1" hidden="1">
      <c r="A31116" s="4"/>
    </row>
    <row r="31117" spans="1:1" hidden="1">
      <c r="A31117" s="4"/>
    </row>
    <row r="31118" spans="1:1" hidden="1">
      <c r="A31118" s="4"/>
    </row>
    <row r="31119" spans="1:1" hidden="1">
      <c r="A31119" s="4"/>
    </row>
    <row r="31120" spans="1:1" hidden="1">
      <c r="A31120" s="4"/>
    </row>
    <row r="31121" spans="1:1" hidden="1">
      <c r="A31121" s="4"/>
    </row>
    <row r="31122" spans="1:1" hidden="1">
      <c r="A31122" s="4"/>
    </row>
    <row r="31123" spans="1:1" hidden="1">
      <c r="A31123" s="4"/>
    </row>
    <row r="31124" spans="1:1" hidden="1">
      <c r="A31124" s="4"/>
    </row>
    <row r="31125" spans="1:1" hidden="1">
      <c r="A31125" s="4"/>
    </row>
    <row r="31126" spans="1:1" hidden="1">
      <c r="A31126" s="4"/>
    </row>
    <row r="31127" spans="1:1" hidden="1">
      <c r="A31127" s="4"/>
    </row>
    <row r="31128" spans="1:1" hidden="1">
      <c r="A31128" s="4"/>
    </row>
    <row r="31129" spans="1:1" hidden="1">
      <c r="A31129" s="4"/>
    </row>
    <row r="31130" spans="1:1" hidden="1">
      <c r="A31130" s="4"/>
    </row>
    <row r="31131" spans="1:1" hidden="1">
      <c r="A31131" s="4"/>
    </row>
    <row r="31132" spans="1:1" hidden="1">
      <c r="A31132" s="4"/>
    </row>
    <row r="31133" spans="1:1" hidden="1">
      <c r="A31133" s="4"/>
    </row>
    <row r="31134" spans="1:1" hidden="1">
      <c r="A31134" s="4"/>
    </row>
    <row r="31135" spans="1:1" hidden="1">
      <c r="A31135" s="4"/>
    </row>
    <row r="31136" spans="1:1" hidden="1">
      <c r="A31136" s="4"/>
    </row>
    <row r="31137" spans="1:1" hidden="1">
      <c r="A31137" s="4"/>
    </row>
    <row r="31138" spans="1:1" hidden="1">
      <c r="A31138" s="4"/>
    </row>
    <row r="31139" spans="1:1" hidden="1">
      <c r="A31139" s="4"/>
    </row>
    <row r="31140" spans="1:1" hidden="1">
      <c r="A31140" s="4"/>
    </row>
    <row r="31141" spans="1:1" hidden="1">
      <c r="A31141" s="4"/>
    </row>
    <row r="31142" spans="1:1" hidden="1">
      <c r="A31142" s="4"/>
    </row>
    <row r="31143" spans="1:1" hidden="1">
      <c r="A31143" s="4"/>
    </row>
    <row r="31144" spans="1:1" hidden="1">
      <c r="A31144" s="4"/>
    </row>
    <row r="31145" spans="1:1" hidden="1">
      <c r="A31145" s="4"/>
    </row>
    <row r="31146" spans="1:1" hidden="1">
      <c r="A31146" s="4"/>
    </row>
    <row r="31147" spans="1:1" hidden="1">
      <c r="A31147" s="4"/>
    </row>
    <row r="31148" spans="1:1" hidden="1">
      <c r="A31148" s="4"/>
    </row>
    <row r="31149" spans="1:1" hidden="1">
      <c r="A31149" s="4"/>
    </row>
    <row r="31150" spans="1:1" hidden="1">
      <c r="A31150" s="4"/>
    </row>
    <row r="31151" spans="1:1" hidden="1">
      <c r="A31151" s="4"/>
    </row>
    <row r="31152" spans="1:1" hidden="1">
      <c r="A31152" s="4"/>
    </row>
    <row r="31153" spans="1:1" hidden="1">
      <c r="A31153" s="4"/>
    </row>
    <row r="31154" spans="1:1" hidden="1">
      <c r="A31154" s="4"/>
    </row>
    <row r="31155" spans="1:1" hidden="1">
      <c r="A31155" s="4"/>
    </row>
    <row r="31156" spans="1:1" hidden="1">
      <c r="A31156" s="4"/>
    </row>
    <row r="31157" spans="1:1" hidden="1">
      <c r="A31157" s="4"/>
    </row>
    <row r="31158" spans="1:1" hidden="1">
      <c r="A31158" s="4"/>
    </row>
    <row r="31159" spans="1:1" hidden="1">
      <c r="A31159" s="4"/>
    </row>
    <row r="31160" spans="1:1" hidden="1">
      <c r="A31160" s="4"/>
    </row>
    <row r="31161" spans="1:1" hidden="1">
      <c r="A31161" s="4"/>
    </row>
    <row r="31162" spans="1:1" hidden="1">
      <c r="A31162" s="4"/>
    </row>
    <row r="31163" spans="1:1" hidden="1">
      <c r="A31163" s="4"/>
    </row>
    <row r="31164" spans="1:1" hidden="1">
      <c r="A31164" s="4"/>
    </row>
    <row r="31165" spans="1:1" hidden="1">
      <c r="A31165" s="4"/>
    </row>
    <row r="31166" spans="1:1" hidden="1">
      <c r="A31166" s="4"/>
    </row>
    <row r="31167" spans="1:1" hidden="1">
      <c r="A31167" s="4"/>
    </row>
    <row r="31168" spans="1:1" hidden="1">
      <c r="A31168" s="4"/>
    </row>
    <row r="31169" spans="1:1" hidden="1">
      <c r="A31169" s="4"/>
    </row>
    <row r="31170" spans="1:1" hidden="1">
      <c r="A31170" s="4"/>
    </row>
    <row r="31171" spans="1:1" hidden="1">
      <c r="A31171" s="4"/>
    </row>
    <row r="31172" spans="1:1" hidden="1">
      <c r="A31172" s="4"/>
    </row>
    <row r="31173" spans="1:1" hidden="1">
      <c r="A31173" s="4"/>
    </row>
    <row r="31174" spans="1:1" hidden="1">
      <c r="A31174" s="4"/>
    </row>
    <row r="31175" spans="1:1" hidden="1">
      <c r="A31175" s="4"/>
    </row>
    <row r="31176" spans="1:1" hidden="1">
      <c r="A31176" s="4"/>
    </row>
    <row r="31177" spans="1:1" hidden="1">
      <c r="A31177" s="4"/>
    </row>
    <row r="31178" spans="1:1" hidden="1">
      <c r="A31178" s="4"/>
    </row>
    <row r="31179" spans="1:1" hidden="1">
      <c r="A31179" s="4"/>
    </row>
    <row r="31180" spans="1:1" hidden="1">
      <c r="A31180" s="4"/>
    </row>
    <row r="31181" spans="1:1" hidden="1">
      <c r="A31181" s="4"/>
    </row>
    <row r="31182" spans="1:1" hidden="1">
      <c r="A31182" s="4"/>
    </row>
    <row r="31183" spans="1:1" hidden="1">
      <c r="A31183" s="4"/>
    </row>
    <row r="31184" spans="1:1" hidden="1">
      <c r="A31184" s="4"/>
    </row>
    <row r="31185" spans="1:1" hidden="1">
      <c r="A31185" s="4"/>
    </row>
    <row r="31186" spans="1:1" hidden="1">
      <c r="A31186" s="4"/>
    </row>
    <row r="31187" spans="1:1" hidden="1">
      <c r="A31187" s="4"/>
    </row>
    <row r="31188" spans="1:1" hidden="1">
      <c r="A31188" s="4"/>
    </row>
    <row r="31189" spans="1:1" hidden="1">
      <c r="A31189" s="4"/>
    </row>
    <row r="31190" spans="1:1" hidden="1">
      <c r="A31190" s="4"/>
    </row>
    <row r="31191" spans="1:1" hidden="1">
      <c r="A31191" s="4"/>
    </row>
    <row r="31192" spans="1:1" hidden="1">
      <c r="A31192" s="4"/>
    </row>
    <row r="31193" spans="1:1" hidden="1">
      <c r="A31193" s="4"/>
    </row>
    <row r="31194" spans="1:1" hidden="1">
      <c r="A31194" s="4"/>
    </row>
    <row r="31195" spans="1:1" hidden="1">
      <c r="A31195" s="4"/>
    </row>
    <row r="31196" spans="1:1" hidden="1">
      <c r="A31196" s="4"/>
    </row>
    <row r="31197" spans="1:1" hidden="1">
      <c r="A31197" s="4"/>
    </row>
    <row r="31198" spans="1:1" hidden="1">
      <c r="A31198" s="4"/>
    </row>
    <row r="31199" spans="1:1" hidden="1">
      <c r="A31199" s="4"/>
    </row>
    <row r="31200" spans="1:1" hidden="1">
      <c r="A31200" s="4"/>
    </row>
    <row r="31201" spans="1:1" hidden="1">
      <c r="A31201" s="4"/>
    </row>
    <row r="31202" spans="1:1" hidden="1">
      <c r="A31202" s="4"/>
    </row>
    <row r="31203" spans="1:1" hidden="1">
      <c r="A31203" s="4"/>
    </row>
    <row r="31204" spans="1:1" hidden="1">
      <c r="A31204" s="4"/>
    </row>
    <row r="31205" spans="1:1" hidden="1">
      <c r="A31205" s="4"/>
    </row>
    <row r="31206" spans="1:1" hidden="1">
      <c r="A31206" s="4"/>
    </row>
    <row r="31207" spans="1:1" hidden="1">
      <c r="A31207" s="4"/>
    </row>
    <row r="31208" spans="1:1" hidden="1">
      <c r="A31208" s="4"/>
    </row>
    <row r="31209" spans="1:1" hidden="1">
      <c r="A31209" s="4"/>
    </row>
    <row r="31210" spans="1:1" hidden="1">
      <c r="A31210" s="4"/>
    </row>
    <row r="31211" spans="1:1" hidden="1">
      <c r="A31211" s="4"/>
    </row>
    <row r="31212" spans="1:1" hidden="1">
      <c r="A31212" s="4"/>
    </row>
    <row r="31213" spans="1:1" hidden="1">
      <c r="A31213" s="4"/>
    </row>
    <row r="31214" spans="1:1" hidden="1">
      <c r="A31214" s="4"/>
    </row>
    <row r="31215" spans="1:1" hidden="1">
      <c r="A31215" s="4"/>
    </row>
    <row r="31216" spans="1:1" hidden="1">
      <c r="A31216" s="4"/>
    </row>
    <row r="31217" spans="1:1" hidden="1">
      <c r="A31217" s="4"/>
    </row>
    <row r="31218" spans="1:1" hidden="1">
      <c r="A31218" s="4"/>
    </row>
    <row r="31219" spans="1:1" hidden="1">
      <c r="A31219" s="4"/>
    </row>
    <row r="31220" spans="1:1" hidden="1">
      <c r="A31220" s="4"/>
    </row>
    <row r="31221" spans="1:1" hidden="1">
      <c r="A31221" s="4"/>
    </row>
    <row r="31222" spans="1:1" hidden="1">
      <c r="A31222" s="4"/>
    </row>
    <row r="31223" spans="1:1" hidden="1">
      <c r="A31223" s="4"/>
    </row>
    <row r="31224" spans="1:1" hidden="1">
      <c r="A31224" s="4"/>
    </row>
    <row r="31225" spans="1:1" hidden="1">
      <c r="A31225" s="4"/>
    </row>
    <row r="31226" spans="1:1" hidden="1">
      <c r="A31226" s="4"/>
    </row>
    <row r="31227" spans="1:1" hidden="1">
      <c r="A31227" s="4"/>
    </row>
    <row r="31228" spans="1:1" hidden="1">
      <c r="A31228" s="4"/>
    </row>
    <row r="31229" spans="1:1" hidden="1">
      <c r="A31229" s="4"/>
    </row>
    <row r="31230" spans="1:1" hidden="1">
      <c r="A31230" s="4"/>
    </row>
    <row r="31231" spans="1:1" hidden="1">
      <c r="A31231" s="4"/>
    </row>
    <row r="31232" spans="1:1" hidden="1">
      <c r="A31232" s="4"/>
    </row>
    <row r="31233" spans="1:1" hidden="1">
      <c r="A31233" s="4"/>
    </row>
    <row r="31234" spans="1:1" hidden="1">
      <c r="A31234" s="4"/>
    </row>
    <row r="31235" spans="1:1" hidden="1">
      <c r="A31235" s="4"/>
    </row>
    <row r="31236" spans="1:1" hidden="1">
      <c r="A31236" s="4"/>
    </row>
    <row r="31237" spans="1:1" hidden="1">
      <c r="A31237" s="4"/>
    </row>
    <row r="31238" spans="1:1" hidden="1">
      <c r="A31238" s="4"/>
    </row>
    <row r="31239" spans="1:1" hidden="1">
      <c r="A31239" s="4"/>
    </row>
    <row r="31240" spans="1:1" hidden="1">
      <c r="A31240" s="4"/>
    </row>
    <row r="31241" spans="1:1" hidden="1">
      <c r="A31241" s="4"/>
    </row>
    <row r="31242" spans="1:1" hidden="1">
      <c r="A31242" s="4"/>
    </row>
    <row r="31243" spans="1:1" hidden="1">
      <c r="A31243" s="4"/>
    </row>
    <row r="31244" spans="1:1" hidden="1">
      <c r="A31244" s="4"/>
    </row>
    <row r="31245" spans="1:1" hidden="1">
      <c r="A31245" s="4"/>
    </row>
    <row r="31246" spans="1:1" hidden="1">
      <c r="A31246" s="4"/>
    </row>
    <row r="31247" spans="1:1" hidden="1">
      <c r="A31247" s="4"/>
    </row>
    <row r="31248" spans="1:1" hidden="1">
      <c r="A31248" s="4"/>
    </row>
    <row r="31249" spans="1:1" hidden="1">
      <c r="A31249" s="4"/>
    </row>
    <row r="31250" spans="1:1" hidden="1">
      <c r="A31250" s="4"/>
    </row>
    <row r="31251" spans="1:1" hidden="1">
      <c r="A31251" s="4"/>
    </row>
    <row r="31252" spans="1:1" hidden="1">
      <c r="A31252" s="4"/>
    </row>
    <row r="31253" spans="1:1" hidden="1">
      <c r="A31253" s="4"/>
    </row>
    <row r="31254" spans="1:1" hidden="1">
      <c r="A31254" s="4"/>
    </row>
    <row r="31255" spans="1:1" hidden="1">
      <c r="A31255" s="4"/>
    </row>
    <row r="31256" spans="1:1" hidden="1">
      <c r="A31256" s="4"/>
    </row>
    <row r="31257" spans="1:1" hidden="1">
      <c r="A31257" s="4"/>
    </row>
    <row r="31258" spans="1:1" hidden="1">
      <c r="A31258" s="4"/>
    </row>
    <row r="31259" spans="1:1" hidden="1">
      <c r="A31259" s="4"/>
    </row>
    <row r="31260" spans="1:1" hidden="1">
      <c r="A31260" s="4"/>
    </row>
    <row r="31261" spans="1:1" hidden="1">
      <c r="A31261" s="4"/>
    </row>
    <row r="31262" spans="1:1" hidden="1">
      <c r="A31262" s="4"/>
    </row>
    <row r="31263" spans="1:1" hidden="1">
      <c r="A31263" s="4"/>
    </row>
    <row r="31264" spans="1:1" hidden="1">
      <c r="A31264" s="4"/>
    </row>
    <row r="31265" spans="1:1" hidden="1">
      <c r="A31265" s="4"/>
    </row>
    <row r="31266" spans="1:1" hidden="1">
      <c r="A31266" s="4"/>
    </row>
    <row r="31267" spans="1:1" hidden="1">
      <c r="A31267" s="4"/>
    </row>
    <row r="31268" spans="1:1" hidden="1">
      <c r="A31268" s="4"/>
    </row>
    <row r="31269" spans="1:1" hidden="1">
      <c r="A31269" s="4"/>
    </row>
    <row r="31270" spans="1:1" hidden="1">
      <c r="A31270" s="4"/>
    </row>
    <row r="31271" spans="1:1" hidden="1">
      <c r="A31271" s="4"/>
    </row>
    <row r="31272" spans="1:1" hidden="1">
      <c r="A31272" s="4"/>
    </row>
    <row r="31273" spans="1:1" hidden="1">
      <c r="A31273" s="4"/>
    </row>
    <row r="31274" spans="1:1" hidden="1">
      <c r="A31274" s="4"/>
    </row>
    <row r="31275" spans="1:1" hidden="1">
      <c r="A31275" s="4"/>
    </row>
    <row r="31276" spans="1:1" hidden="1">
      <c r="A31276" s="4"/>
    </row>
    <row r="31277" spans="1:1" hidden="1">
      <c r="A31277" s="4"/>
    </row>
    <row r="31278" spans="1:1" hidden="1">
      <c r="A31278" s="4"/>
    </row>
    <row r="31279" spans="1:1" hidden="1">
      <c r="A31279" s="4"/>
    </row>
    <row r="31280" spans="1:1" hidden="1">
      <c r="A31280" s="4"/>
    </row>
    <row r="31281" spans="1:1" hidden="1">
      <c r="A31281" s="4"/>
    </row>
    <row r="31282" spans="1:1" hidden="1">
      <c r="A31282" s="4"/>
    </row>
    <row r="31283" spans="1:1" hidden="1">
      <c r="A31283" s="4"/>
    </row>
    <row r="31284" spans="1:1" hidden="1">
      <c r="A31284" s="4"/>
    </row>
    <row r="31285" spans="1:1" hidden="1">
      <c r="A31285" s="4"/>
    </row>
    <row r="31286" spans="1:1" hidden="1">
      <c r="A31286" s="4"/>
    </row>
    <row r="31287" spans="1:1" hidden="1">
      <c r="A31287" s="4"/>
    </row>
    <row r="31288" spans="1:1" hidden="1">
      <c r="A31288" s="4"/>
    </row>
    <row r="31289" spans="1:1" hidden="1">
      <c r="A31289" s="4"/>
    </row>
    <row r="31290" spans="1:1" hidden="1">
      <c r="A31290" s="4"/>
    </row>
    <row r="31291" spans="1:1" hidden="1">
      <c r="A31291" s="4"/>
    </row>
    <row r="31292" spans="1:1" hidden="1">
      <c r="A31292" s="4"/>
    </row>
    <row r="31293" spans="1:1" hidden="1">
      <c r="A31293" s="4"/>
    </row>
    <row r="31294" spans="1:1" hidden="1">
      <c r="A31294" s="4"/>
    </row>
    <row r="31295" spans="1:1" hidden="1">
      <c r="A31295" s="4"/>
    </row>
    <row r="31296" spans="1:1" hidden="1">
      <c r="A31296" s="4"/>
    </row>
    <row r="31297" spans="1:1" hidden="1">
      <c r="A31297" s="4"/>
    </row>
    <row r="31298" spans="1:1" hidden="1">
      <c r="A31298" s="4"/>
    </row>
    <row r="31299" spans="1:1" hidden="1">
      <c r="A31299" s="4"/>
    </row>
    <row r="31300" spans="1:1" hidden="1">
      <c r="A31300" s="4"/>
    </row>
    <row r="31301" spans="1:1" hidden="1">
      <c r="A31301" s="4"/>
    </row>
    <row r="31302" spans="1:1" hidden="1">
      <c r="A31302" s="4"/>
    </row>
    <row r="31303" spans="1:1" hidden="1">
      <c r="A31303" s="4"/>
    </row>
    <row r="31304" spans="1:1" hidden="1">
      <c r="A31304" s="4"/>
    </row>
    <row r="31305" spans="1:1" hidden="1">
      <c r="A31305" s="4"/>
    </row>
    <row r="31306" spans="1:1" hidden="1">
      <c r="A31306" s="4"/>
    </row>
    <row r="31307" spans="1:1" hidden="1">
      <c r="A31307" s="4"/>
    </row>
    <row r="31308" spans="1:1" hidden="1">
      <c r="A31308" s="4"/>
    </row>
    <row r="31309" spans="1:1" hidden="1">
      <c r="A31309" s="4"/>
    </row>
    <row r="31310" spans="1:1" hidden="1">
      <c r="A31310" s="4"/>
    </row>
    <row r="31311" spans="1:1" hidden="1">
      <c r="A31311" s="4"/>
    </row>
    <row r="31312" spans="1:1" hidden="1">
      <c r="A31312" s="4"/>
    </row>
    <row r="31313" spans="1:1" hidden="1">
      <c r="A31313" s="4"/>
    </row>
    <row r="31314" spans="1:1" hidden="1">
      <c r="A31314" s="4"/>
    </row>
    <row r="31315" spans="1:1" hidden="1">
      <c r="A31315" s="4"/>
    </row>
    <row r="31316" spans="1:1" hidden="1">
      <c r="A31316" s="4"/>
    </row>
    <row r="31317" spans="1:1" hidden="1">
      <c r="A31317" s="4"/>
    </row>
    <row r="31318" spans="1:1" hidden="1">
      <c r="A31318" s="4"/>
    </row>
    <row r="31319" spans="1:1" hidden="1">
      <c r="A31319" s="4"/>
    </row>
    <row r="31320" spans="1:1" hidden="1">
      <c r="A31320" s="4"/>
    </row>
    <row r="31321" spans="1:1" hidden="1">
      <c r="A31321" s="4"/>
    </row>
    <row r="31322" spans="1:1" hidden="1">
      <c r="A31322" s="4"/>
    </row>
    <row r="31323" spans="1:1" hidden="1">
      <c r="A31323" s="4"/>
    </row>
    <row r="31324" spans="1:1" hidden="1">
      <c r="A31324" s="4"/>
    </row>
    <row r="31325" spans="1:1" hidden="1">
      <c r="A31325" s="4"/>
    </row>
    <row r="31326" spans="1:1" hidden="1">
      <c r="A31326" s="4"/>
    </row>
    <row r="31327" spans="1:1" hidden="1">
      <c r="A31327" s="4"/>
    </row>
    <row r="31328" spans="1:1" hidden="1">
      <c r="A31328" s="4"/>
    </row>
    <row r="31329" spans="1:1" hidden="1">
      <c r="A31329" s="4"/>
    </row>
    <row r="31330" spans="1:1" hidden="1">
      <c r="A31330" s="4"/>
    </row>
    <row r="31331" spans="1:1" hidden="1">
      <c r="A31331" s="4"/>
    </row>
    <row r="31332" spans="1:1" hidden="1">
      <c r="A31332" s="4"/>
    </row>
    <row r="31333" spans="1:1" hidden="1">
      <c r="A31333" s="4"/>
    </row>
    <row r="31334" spans="1:1" hidden="1">
      <c r="A31334" s="4"/>
    </row>
    <row r="31335" spans="1:1" hidden="1">
      <c r="A31335" s="4"/>
    </row>
    <row r="31336" spans="1:1" hidden="1">
      <c r="A31336" s="4"/>
    </row>
    <row r="31337" spans="1:1" hidden="1">
      <c r="A31337" s="4"/>
    </row>
    <row r="31338" spans="1:1" hidden="1">
      <c r="A31338" s="4"/>
    </row>
    <row r="31339" spans="1:1" hidden="1">
      <c r="A31339" s="4"/>
    </row>
    <row r="31340" spans="1:1" hidden="1">
      <c r="A31340" s="4"/>
    </row>
    <row r="31341" spans="1:1" hidden="1">
      <c r="A31341" s="4"/>
    </row>
    <row r="31342" spans="1:1" hidden="1">
      <c r="A31342" s="4"/>
    </row>
    <row r="31343" spans="1:1" hidden="1">
      <c r="A31343" s="4"/>
    </row>
    <row r="31344" spans="1:1" hidden="1">
      <c r="A31344" s="4"/>
    </row>
    <row r="31345" spans="1:1" hidden="1">
      <c r="A31345" s="4"/>
    </row>
    <row r="31346" spans="1:1" hidden="1">
      <c r="A31346" s="4"/>
    </row>
    <row r="31347" spans="1:1" hidden="1">
      <c r="A31347" s="4"/>
    </row>
    <row r="31348" spans="1:1" hidden="1">
      <c r="A31348" s="4"/>
    </row>
    <row r="31349" spans="1:1" hidden="1">
      <c r="A31349" s="4"/>
    </row>
    <row r="31350" spans="1:1" hidden="1">
      <c r="A31350" s="4"/>
    </row>
    <row r="31351" spans="1:1" hidden="1">
      <c r="A31351" s="4"/>
    </row>
    <row r="31352" spans="1:1" hidden="1">
      <c r="A31352" s="4"/>
    </row>
    <row r="31353" spans="1:1" hidden="1">
      <c r="A31353" s="4"/>
    </row>
    <row r="31354" spans="1:1" hidden="1">
      <c r="A31354" s="4"/>
    </row>
    <row r="31355" spans="1:1" hidden="1">
      <c r="A31355" s="4"/>
    </row>
    <row r="31356" spans="1:1" hidden="1">
      <c r="A31356" s="4"/>
    </row>
    <row r="31357" spans="1:1" hidden="1">
      <c r="A31357" s="4"/>
    </row>
    <row r="31358" spans="1:1" hidden="1">
      <c r="A31358" s="4"/>
    </row>
    <row r="31359" spans="1:1" hidden="1">
      <c r="A31359" s="4"/>
    </row>
    <row r="31360" spans="1:1" hidden="1">
      <c r="A31360" s="4"/>
    </row>
    <row r="31361" spans="1:1" hidden="1">
      <c r="A31361" s="4"/>
    </row>
    <row r="31362" spans="1:1" hidden="1">
      <c r="A31362" s="4"/>
    </row>
    <row r="31363" spans="1:1" hidden="1">
      <c r="A31363" s="4"/>
    </row>
    <row r="31364" spans="1:1" hidden="1">
      <c r="A31364" s="4"/>
    </row>
    <row r="31365" spans="1:1" hidden="1">
      <c r="A31365" s="4"/>
    </row>
    <row r="31366" spans="1:1" hidden="1">
      <c r="A31366" s="4"/>
    </row>
    <row r="31367" spans="1:1" hidden="1">
      <c r="A31367" s="4"/>
    </row>
    <row r="31368" spans="1:1" hidden="1">
      <c r="A31368" s="4"/>
    </row>
    <row r="31369" spans="1:1" hidden="1">
      <c r="A31369" s="4"/>
    </row>
    <row r="31370" spans="1:1" hidden="1">
      <c r="A31370" s="4"/>
    </row>
    <row r="31371" spans="1:1" hidden="1">
      <c r="A31371" s="4"/>
    </row>
    <row r="31372" spans="1:1" hidden="1">
      <c r="A31372" s="4"/>
    </row>
    <row r="31373" spans="1:1" hidden="1">
      <c r="A31373" s="4"/>
    </row>
    <row r="31374" spans="1:1" hidden="1">
      <c r="A31374" s="4"/>
    </row>
    <row r="31375" spans="1:1" hidden="1">
      <c r="A31375" s="4"/>
    </row>
    <row r="31376" spans="1:1" hidden="1">
      <c r="A31376" s="4"/>
    </row>
    <row r="31377" spans="1:1" hidden="1">
      <c r="A31377" s="4"/>
    </row>
    <row r="31378" spans="1:1" hidden="1">
      <c r="A31378" s="4"/>
    </row>
    <row r="31379" spans="1:1" hidden="1">
      <c r="A31379" s="4"/>
    </row>
    <row r="31380" spans="1:1" hidden="1">
      <c r="A31380" s="4"/>
    </row>
    <row r="31381" spans="1:1" hidden="1">
      <c r="A31381" s="4"/>
    </row>
    <row r="31382" spans="1:1" hidden="1">
      <c r="A31382" s="4"/>
    </row>
    <row r="31383" spans="1:1" hidden="1">
      <c r="A31383" s="4"/>
    </row>
    <row r="31384" spans="1:1" hidden="1">
      <c r="A31384" s="4"/>
    </row>
    <row r="31385" spans="1:1" hidden="1">
      <c r="A31385" s="4"/>
    </row>
    <row r="31386" spans="1:1" hidden="1">
      <c r="A31386" s="4"/>
    </row>
    <row r="31387" spans="1:1" hidden="1">
      <c r="A31387" s="4"/>
    </row>
    <row r="31388" spans="1:1" hidden="1">
      <c r="A31388" s="4"/>
    </row>
    <row r="31389" spans="1:1" hidden="1">
      <c r="A31389" s="4"/>
    </row>
    <row r="31390" spans="1:1" hidden="1">
      <c r="A31390" s="4"/>
    </row>
    <row r="31391" spans="1:1" hidden="1">
      <c r="A31391" s="4"/>
    </row>
    <row r="31392" spans="1:1" hidden="1">
      <c r="A31392" s="4"/>
    </row>
    <row r="31393" spans="1:1" hidden="1">
      <c r="A31393" s="4"/>
    </row>
    <row r="31394" spans="1:1" hidden="1">
      <c r="A31394" s="4"/>
    </row>
    <row r="31395" spans="1:1" hidden="1">
      <c r="A31395" s="4"/>
    </row>
    <row r="31396" spans="1:1" hidden="1">
      <c r="A31396" s="4"/>
    </row>
    <row r="31397" spans="1:1" hidden="1">
      <c r="A31397" s="4"/>
    </row>
    <row r="31398" spans="1:1" hidden="1">
      <c r="A31398" s="4"/>
    </row>
    <row r="31399" spans="1:1" hidden="1">
      <c r="A31399" s="4"/>
    </row>
    <row r="31400" spans="1:1" hidden="1">
      <c r="A31400" s="4"/>
    </row>
    <row r="31401" spans="1:1" hidden="1">
      <c r="A31401" s="4"/>
    </row>
    <row r="31402" spans="1:1" hidden="1">
      <c r="A31402" s="4"/>
    </row>
    <row r="31403" spans="1:1" hidden="1">
      <c r="A31403" s="4"/>
    </row>
    <row r="31404" spans="1:1" hidden="1">
      <c r="A31404" s="4"/>
    </row>
    <row r="31405" spans="1:1" hidden="1">
      <c r="A31405" s="4"/>
    </row>
    <row r="31406" spans="1:1" hidden="1">
      <c r="A31406" s="4"/>
    </row>
    <row r="31407" spans="1:1" hidden="1">
      <c r="A31407" s="4"/>
    </row>
    <row r="31408" spans="1:1" hidden="1">
      <c r="A31408" s="4"/>
    </row>
    <row r="31409" spans="1:1" hidden="1">
      <c r="A31409" s="4"/>
    </row>
    <row r="31410" spans="1:1" hidden="1">
      <c r="A31410" s="4"/>
    </row>
    <row r="31411" spans="1:1" hidden="1">
      <c r="A31411" s="4"/>
    </row>
    <row r="31412" spans="1:1" hidden="1">
      <c r="A31412" s="4"/>
    </row>
    <row r="31413" spans="1:1" hidden="1">
      <c r="A31413" s="4"/>
    </row>
    <row r="31414" spans="1:1" hidden="1">
      <c r="A31414" s="4"/>
    </row>
    <row r="31415" spans="1:1" hidden="1">
      <c r="A31415" s="4"/>
    </row>
    <row r="31416" spans="1:1" hidden="1">
      <c r="A31416" s="4"/>
    </row>
    <row r="31417" spans="1:1" hidden="1">
      <c r="A31417" s="4"/>
    </row>
    <row r="31418" spans="1:1" hidden="1">
      <c r="A31418" s="4"/>
    </row>
    <row r="31419" spans="1:1" hidden="1">
      <c r="A31419" s="4"/>
    </row>
    <row r="31420" spans="1:1" hidden="1">
      <c r="A31420" s="4"/>
    </row>
    <row r="31421" spans="1:1" hidden="1">
      <c r="A31421" s="4"/>
    </row>
    <row r="31422" spans="1:1" hidden="1">
      <c r="A31422" s="4"/>
    </row>
    <row r="31423" spans="1:1" hidden="1">
      <c r="A31423" s="4"/>
    </row>
    <row r="31424" spans="1:1" hidden="1">
      <c r="A31424" s="4"/>
    </row>
    <row r="31425" spans="1:1" hidden="1">
      <c r="A31425" s="4"/>
    </row>
    <row r="31426" spans="1:1" hidden="1">
      <c r="A31426" s="4"/>
    </row>
    <row r="31427" spans="1:1" hidden="1">
      <c r="A31427" s="4"/>
    </row>
    <row r="31428" spans="1:1" hidden="1">
      <c r="A31428" s="4"/>
    </row>
    <row r="31429" spans="1:1" hidden="1">
      <c r="A31429" s="4"/>
    </row>
    <row r="31430" spans="1:1" hidden="1">
      <c r="A31430" s="4"/>
    </row>
    <row r="31431" spans="1:1" hidden="1">
      <c r="A31431" s="4"/>
    </row>
    <row r="31432" spans="1:1" hidden="1">
      <c r="A31432" s="4"/>
    </row>
    <row r="31433" spans="1:1" hidden="1">
      <c r="A31433" s="4"/>
    </row>
    <row r="31434" spans="1:1" hidden="1">
      <c r="A31434" s="4"/>
    </row>
    <row r="31435" spans="1:1" hidden="1">
      <c r="A31435" s="4"/>
    </row>
    <row r="31436" spans="1:1" hidden="1">
      <c r="A31436" s="4"/>
    </row>
    <row r="31437" spans="1:1" hidden="1">
      <c r="A31437" s="4"/>
    </row>
    <row r="31438" spans="1:1" hidden="1">
      <c r="A31438" s="4"/>
    </row>
    <row r="31439" spans="1:1" hidden="1">
      <c r="A31439" s="4"/>
    </row>
    <row r="31440" spans="1:1" hidden="1">
      <c r="A31440" s="4"/>
    </row>
    <row r="31441" spans="1:1" hidden="1">
      <c r="A31441" s="4"/>
    </row>
    <row r="31442" spans="1:1" hidden="1">
      <c r="A31442" s="4"/>
    </row>
    <row r="31443" spans="1:1" hidden="1">
      <c r="A31443" s="4"/>
    </row>
    <row r="31444" spans="1:1" hidden="1">
      <c r="A31444" s="4"/>
    </row>
    <row r="31445" spans="1:1" hidden="1">
      <c r="A31445" s="4"/>
    </row>
    <row r="31446" spans="1:1" hidden="1">
      <c r="A31446" s="4"/>
    </row>
    <row r="31447" spans="1:1" hidden="1">
      <c r="A31447" s="4"/>
    </row>
    <row r="31448" spans="1:1" hidden="1">
      <c r="A31448" s="4"/>
    </row>
    <row r="31449" spans="1:1" hidden="1">
      <c r="A31449" s="4"/>
    </row>
    <row r="31450" spans="1:1" hidden="1">
      <c r="A31450" s="4"/>
    </row>
    <row r="31451" spans="1:1" hidden="1">
      <c r="A31451" s="4"/>
    </row>
    <row r="31452" spans="1:1" hidden="1">
      <c r="A31452" s="4"/>
    </row>
    <row r="31453" spans="1:1" hidden="1">
      <c r="A31453" s="4"/>
    </row>
    <row r="31454" spans="1:1" hidden="1">
      <c r="A31454" s="4"/>
    </row>
    <row r="31455" spans="1:1" hidden="1">
      <c r="A31455" s="4"/>
    </row>
    <row r="31456" spans="1:1" hidden="1">
      <c r="A31456" s="4"/>
    </row>
    <row r="31457" spans="1:1" hidden="1">
      <c r="A31457" s="4"/>
    </row>
    <row r="31458" spans="1:1" hidden="1">
      <c r="A31458" s="4"/>
    </row>
    <row r="31459" spans="1:1" hidden="1">
      <c r="A31459" s="4"/>
    </row>
    <row r="31460" spans="1:1" hidden="1">
      <c r="A31460" s="4"/>
    </row>
    <row r="31461" spans="1:1" hidden="1">
      <c r="A31461" s="4"/>
    </row>
    <row r="31462" spans="1:1" hidden="1">
      <c r="A31462" s="4"/>
    </row>
    <row r="31463" spans="1:1" hidden="1">
      <c r="A31463" s="4"/>
    </row>
    <row r="31464" spans="1:1" hidden="1">
      <c r="A31464" s="4"/>
    </row>
    <row r="31465" spans="1:1" hidden="1">
      <c r="A31465" s="4"/>
    </row>
    <row r="31466" spans="1:1" hidden="1">
      <c r="A31466" s="4"/>
    </row>
    <row r="31467" spans="1:1" hidden="1">
      <c r="A31467" s="4"/>
    </row>
    <row r="31468" spans="1:1" hidden="1">
      <c r="A31468" s="4"/>
    </row>
    <row r="31469" spans="1:1" hidden="1">
      <c r="A31469" s="4"/>
    </row>
    <row r="31470" spans="1:1" hidden="1">
      <c r="A31470" s="4"/>
    </row>
    <row r="31471" spans="1:1" hidden="1">
      <c r="A31471" s="4"/>
    </row>
    <row r="31472" spans="1:1" hidden="1">
      <c r="A31472" s="4"/>
    </row>
    <row r="31473" spans="1:1" hidden="1">
      <c r="A31473" s="4"/>
    </row>
    <row r="31474" spans="1:1" hidden="1">
      <c r="A31474" s="4"/>
    </row>
    <row r="31475" spans="1:1" hidden="1">
      <c r="A31475" s="4"/>
    </row>
    <row r="31476" spans="1:1" hidden="1">
      <c r="A31476" s="4"/>
    </row>
    <row r="31477" spans="1:1" hidden="1">
      <c r="A31477" s="4"/>
    </row>
    <row r="31478" spans="1:1" hidden="1">
      <c r="A31478" s="4"/>
    </row>
    <row r="31479" spans="1:1" hidden="1">
      <c r="A31479" s="4"/>
    </row>
    <row r="31480" spans="1:1" hidden="1">
      <c r="A31480" s="4"/>
    </row>
    <row r="31481" spans="1:1" hidden="1">
      <c r="A31481" s="4"/>
    </row>
    <row r="31482" spans="1:1" hidden="1">
      <c r="A31482" s="4"/>
    </row>
    <row r="31483" spans="1:1" hidden="1">
      <c r="A31483" s="4"/>
    </row>
    <row r="31484" spans="1:1" hidden="1">
      <c r="A31484" s="4"/>
    </row>
    <row r="31485" spans="1:1" hidden="1">
      <c r="A31485" s="4"/>
    </row>
    <row r="31486" spans="1:1" hidden="1">
      <c r="A31486" s="4"/>
    </row>
    <row r="31487" spans="1:1" hidden="1">
      <c r="A31487" s="4"/>
    </row>
    <row r="31488" spans="1:1" hidden="1">
      <c r="A31488" s="4"/>
    </row>
    <row r="31489" spans="1:1" hidden="1">
      <c r="A31489" s="4"/>
    </row>
    <row r="31490" spans="1:1" hidden="1">
      <c r="A31490" s="4"/>
    </row>
    <row r="31491" spans="1:1" hidden="1">
      <c r="A31491" s="4"/>
    </row>
    <row r="31492" spans="1:1" hidden="1">
      <c r="A31492" s="4"/>
    </row>
    <row r="31493" spans="1:1" hidden="1">
      <c r="A31493" s="4"/>
    </row>
    <row r="31494" spans="1:1" hidden="1">
      <c r="A31494" s="4"/>
    </row>
    <row r="31495" spans="1:1" hidden="1">
      <c r="A31495" s="4"/>
    </row>
    <row r="31496" spans="1:1" hidden="1">
      <c r="A31496" s="4"/>
    </row>
    <row r="31497" spans="1:1" hidden="1">
      <c r="A31497" s="4"/>
    </row>
    <row r="31498" spans="1:1" hidden="1">
      <c r="A31498" s="4"/>
    </row>
    <row r="31499" spans="1:1" hidden="1">
      <c r="A31499" s="4"/>
    </row>
    <row r="31500" spans="1:1" hidden="1">
      <c r="A31500" s="4"/>
    </row>
    <row r="31501" spans="1:1" hidden="1">
      <c r="A31501" s="4"/>
    </row>
    <row r="31502" spans="1:1" hidden="1">
      <c r="A31502" s="4"/>
    </row>
    <row r="31503" spans="1:1" hidden="1">
      <c r="A31503" s="4"/>
    </row>
    <row r="31504" spans="1:1" hidden="1">
      <c r="A31504" s="4"/>
    </row>
    <row r="31505" spans="1:1" hidden="1">
      <c r="A31505" s="4"/>
    </row>
    <row r="31506" spans="1:1" hidden="1">
      <c r="A31506" s="4"/>
    </row>
    <row r="31507" spans="1:1" hidden="1">
      <c r="A31507" s="4"/>
    </row>
    <row r="31508" spans="1:1" hidden="1">
      <c r="A31508" s="4"/>
    </row>
    <row r="31509" spans="1:1" hidden="1">
      <c r="A31509" s="4"/>
    </row>
    <row r="31510" spans="1:1" hidden="1">
      <c r="A31510" s="4"/>
    </row>
    <row r="31511" spans="1:1" hidden="1">
      <c r="A31511" s="4"/>
    </row>
    <row r="31512" spans="1:1" hidden="1">
      <c r="A31512" s="4"/>
    </row>
    <row r="31513" spans="1:1" hidden="1">
      <c r="A31513" s="4"/>
    </row>
    <row r="31514" spans="1:1" hidden="1">
      <c r="A31514" s="4"/>
    </row>
    <row r="31515" spans="1:1" hidden="1">
      <c r="A31515" s="4"/>
    </row>
    <row r="31516" spans="1:1" hidden="1">
      <c r="A31516" s="4"/>
    </row>
    <row r="31517" spans="1:1" hidden="1">
      <c r="A31517" s="4"/>
    </row>
    <row r="31518" spans="1:1" hidden="1">
      <c r="A31518" s="4"/>
    </row>
    <row r="31519" spans="1:1" hidden="1">
      <c r="A31519" s="4"/>
    </row>
    <row r="31520" spans="1:1" hidden="1">
      <c r="A31520" s="4"/>
    </row>
    <row r="31521" spans="1:1" hidden="1">
      <c r="A31521" s="4"/>
    </row>
    <row r="31522" spans="1:1" hidden="1">
      <c r="A31522" s="4"/>
    </row>
    <row r="31523" spans="1:1" hidden="1">
      <c r="A31523" s="4"/>
    </row>
    <row r="31524" spans="1:1" hidden="1">
      <c r="A31524" s="4"/>
    </row>
    <row r="31525" spans="1:1" hidden="1">
      <c r="A31525" s="4"/>
    </row>
    <row r="31526" spans="1:1" hidden="1">
      <c r="A31526" s="4"/>
    </row>
    <row r="31527" spans="1:1" hidden="1">
      <c r="A31527" s="4"/>
    </row>
    <row r="31528" spans="1:1" hidden="1">
      <c r="A31528" s="4"/>
    </row>
    <row r="31529" spans="1:1" hidden="1">
      <c r="A31529" s="4"/>
    </row>
    <row r="31530" spans="1:1" hidden="1">
      <c r="A31530" s="4"/>
    </row>
    <row r="31531" spans="1:1" hidden="1">
      <c r="A31531" s="4"/>
    </row>
    <row r="31532" spans="1:1" hidden="1">
      <c r="A31532" s="4"/>
    </row>
    <row r="31533" spans="1:1" hidden="1">
      <c r="A31533" s="4"/>
    </row>
    <row r="31534" spans="1:1" hidden="1">
      <c r="A31534" s="4"/>
    </row>
    <row r="31535" spans="1:1" hidden="1">
      <c r="A31535" s="4"/>
    </row>
    <row r="31536" spans="1:1" hidden="1">
      <c r="A31536" s="4"/>
    </row>
    <row r="31537" spans="1:1" hidden="1">
      <c r="A31537" s="4"/>
    </row>
    <row r="31538" spans="1:1" hidden="1">
      <c r="A31538" s="4"/>
    </row>
    <row r="31539" spans="1:1" hidden="1">
      <c r="A31539" s="4"/>
    </row>
    <row r="31540" spans="1:1" hidden="1">
      <c r="A31540" s="4"/>
    </row>
    <row r="31541" spans="1:1" hidden="1">
      <c r="A31541" s="4"/>
    </row>
    <row r="31542" spans="1:1" hidden="1">
      <c r="A31542" s="4"/>
    </row>
    <row r="31543" spans="1:1" hidden="1">
      <c r="A31543" s="4"/>
    </row>
    <row r="31544" spans="1:1" hidden="1">
      <c r="A31544" s="4"/>
    </row>
    <row r="31545" spans="1:1" hidden="1">
      <c r="A31545" s="4"/>
    </row>
    <row r="31546" spans="1:1" hidden="1">
      <c r="A31546" s="4"/>
    </row>
    <row r="31547" spans="1:1" hidden="1">
      <c r="A31547" s="4"/>
    </row>
    <row r="31548" spans="1:1" hidden="1">
      <c r="A31548" s="4"/>
    </row>
    <row r="31549" spans="1:1" hidden="1">
      <c r="A31549" s="4"/>
    </row>
    <row r="31550" spans="1:1" hidden="1">
      <c r="A31550" s="4"/>
    </row>
    <row r="31551" spans="1:1" hidden="1">
      <c r="A31551" s="4"/>
    </row>
    <row r="31552" spans="1:1" hidden="1">
      <c r="A31552" s="4"/>
    </row>
    <row r="31553" spans="1:1" hidden="1">
      <c r="A31553" s="4"/>
    </row>
    <row r="31554" spans="1:1" hidden="1">
      <c r="A31554" s="4"/>
    </row>
    <row r="31555" spans="1:1" hidden="1">
      <c r="A31555" s="4"/>
    </row>
    <row r="31556" spans="1:1" hidden="1">
      <c r="A31556" s="4"/>
    </row>
    <row r="31557" spans="1:1" hidden="1">
      <c r="A31557" s="4"/>
    </row>
    <row r="31558" spans="1:1" hidden="1">
      <c r="A31558" s="4"/>
    </row>
    <row r="31559" spans="1:1" hidden="1">
      <c r="A31559" s="4"/>
    </row>
    <row r="31560" spans="1:1" hidden="1">
      <c r="A31560" s="4"/>
    </row>
    <row r="31561" spans="1:1" hidden="1">
      <c r="A31561" s="4"/>
    </row>
    <row r="31562" spans="1:1" hidden="1">
      <c r="A31562" s="4"/>
    </row>
    <row r="31563" spans="1:1" hidden="1">
      <c r="A31563" s="4"/>
    </row>
    <row r="31564" spans="1:1" hidden="1">
      <c r="A31564" s="4"/>
    </row>
    <row r="31565" spans="1:1" hidden="1">
      <c r="A31565" s="4"/>
    </row>
    <row r="31566" spans="1:1" hidden="1">
      <c r="A31566" s="4"/>
    </row>
    <row r="31567" spans="1:1" hidden="1">
      <c r="A31567" s="4"/>
    </row>
    <row r="31568" spans="1:1" hidden="1">
      <c r="A31568" s="4"/>
    </row>
    <row r="31569" spans="1:1" hidden="1">
      <c r="A31569" s="4"/>
    </row>
    <row r="31570" spans="1:1" hidden="1">
      <c r="A31570" s="4"/>
    </row>
    <row r="31571" spans="1:1" hidden="1">
      <c r="A31571" s="4"/>
    </row>
    <row r="31572" spans="1:1" hidden="1">
      <c r="A31572" s="4"/>
    </row>
    <row r="31573" spans="1:1" hidden="1">
      <c r="A31573" s="4"/>
    </row>
    <row r="31574" spans="1:1" hidden="1">
      <c r="A31574" s="4"/>
    </row>
    <row r="31575" spans="1:1" hidden="1">
      <c r="A31575" s="4"/>
    </row>
    <row r="31576" spans="1:1" hidden="1">
      <c r="A31576" s="4"/>
    </row>
    <row r="31577" spans="1:1" hidden="1">
      <c r="A31577" s="4"/>
    </row>
    <row r="31578" spans="1:1" hidden="1">
      <c r="A31578" s="4"/>
    </row>
    <row r="31579" spans="1:1" hidden="1">
      <c r="A31579" s="4"/>
    </row>
    <row r="31580" spans="1:1" hidden="1">
      <c r="A31580" s="4"/>
    </row>
    <row r="31581" spans="1:1" hidden="1">
      <c r="A31581" s="4"/>
    </row>
    <row r="31582" spans="1:1" hidden="1">
      <c r="A31582" s="4"/>
    </row>
    <row r="31583" spans="1:1" hidden="1">
      <c r="A31583" s="4"/>
    </row>
    <row r="31584" spans="1:1" hidden="1">
      <c r="A31584" s="4"/>
    </row>
    <row r="31585" spans="1:1" hidden="1">
      <c r="A31585" s="4"/>
    </row>
    <row r="31586" spans="1:1" hidden="1">
      <c r="A31586" s="4"/>
    </row>
    <row r="31587" spans="1:1" hidden="1">
      <c r="A31587" s="4"/>
    </row>
    <row r="31588" spans="1:1" hidden="1">
      <c r="A31588" s="4"/>
    </row>
    <row r="31589" spans="1:1" hidden="1">
      <c r="A31589" s="4"/>
    </row>
    <row r="31590" spans="1:1" hidden="1">
      <c r="A31590" s="4"/>
    </row>
    <row r="31591" spans="1:1" hidden="1">
      <c r="A31591" s="4"/>
    </row>
    <row r="31592" spans="1:1" hidden="1">
      <c r="A31592" s="4"/>
    </row>
    <row r="31593" spans="1:1" hidden="1">
      <c r="A31593" s="4"/>
    </row>
    <row r="31594" spans="1:1" hidden="1">
      <c r="A31594" s="4"/>
    </row>
    <row r="31595" spans="1:1" hidden="1">
      <c r="A31595" s="4"/>
    </row>
    <row r="31596" spans="1:1" hidden="1">
      <c r="A31596" s="4"/>
    </row>
    <row r="31597" spans="1:1" hidden="1">
      <c r="A31597" s="4"/>
    </row>
    <row r="31598" spans="1:1" hidden="1">
      <c r="A31598" s="4"/>
    </row>
    <row r="31599" spans="1:1" hidden="1">
      <c r="A31599" s="4"/>
    </row>
    <row r="31600" spans="1:1" hidden="1">
      <c r="A31600" s="4"/>
    </row>
    <row r="31601" spans="1:1" hidden="1">
      <c r="A31601" s="4"/>
    </row>
    <row r="31602" spans="1:1" hidden="1">
      <c r="A31602" s="4"/>
    </row>
    <row r="31603" spans="1:1" hidden="1">
      <c r="A31603" s="4"/>
    </row>
    <row r="31604" spans="1:1" hidden="1">
      <c r="A31604" s="4"/>
    </row>
    <row r="31605" spans="1:1" hidden="1">
      <c r="A31605" s="4"/>
    </row>
    <row r="31606" spans="1:1" hidden="1">
      <c r="A31606" s="4"/>
    </row>
    <row r="31607" spans="1:1" hidden="1">
      <c r="A31607" s="4"/>
    </row>
    <row r="31608" spans="1:1" hidden="1">
      <c r="A31608" s="4"/>
    </row>
    <row r="31609" spans="1:1" hidden="1">
      <c r="A31609" s="4"/>
    </row>
    <row r="31610" spans="1:1" hidden="1">
      <c r="A31610" s="4"/>
    </row>
    <row r="31611" spans="1:1" hidden="1">
      <c r="A31611" s="4"/>
    </row>
    <row r="31612" spans="1:1" hidden="1">
      <c r="A31612" s="4"/>
    </row>
    <row r="31613" spans="1:1" hidden="1">
      <c r="A31613" s="4"/>
    </row>
    <row r="31614" spans="1:1" hidden="1">
      <c r="A31614" s="4"/>
    </row>
    <row r="31615" spans="1:1" hidden="1">
      <c r="A31615" s="4"/>
    </row>
    <row r="31616" spans="1:1" hidden="1">
      <c r="A31616" s="4"/>
    </row>
    <row r="31617" spans="1:1" hidden="1">
      <c r="A31617" s="4"/>
    </row>
    <row r="31618" spans="1:1" hidden="1">
      <c r="A31618" s="4"/>
    </row>
    <row r="31619" spans="1:1" hidden="1">
      <c r="A31619" s="4"/>
    </row>
    <row r="31620" spans="1:1" hidden="1">
      <c r="A31620" s="4"/>
    </row>
    <row r="31621" spans="1:1" hidden="1">
      <c r="A31621" s="4"/>
    </row>
    <row r="31622" spans="1:1" hidden="1">
      <c r="A31622" s="4"/>
    </row>
    <row r="31623" spans="1:1" hidden="1">
      <c r="A31623" s="4"/>
    </row>
    <row r="31624" spans="1:1" hidden="1">
      <c r="A31624" s="4"/>
    </row>
    <row r="31625" spans="1:1" hidden="1">
      <c r="A31625" s="4"/>
    </row>
    <row r="31626" spans="1:1" hidden="1">
      <c r="A31626" s="4"/>
    </row>
    <row r="31627" spans="1:1" hidden="1">
      <c r="A31627" s="4"/>
    </row>
    <row r="31628" spans="1:1" hidden="1">
      <c r="A31628" s="4"/>
    </row>
    <row r="31629" spans="1:1" hidden="1">
      <c r="A31629" s="4"/>
    </row>
    <row r="31630" spans="1:1" hidden="1">
      <c r="A31630" s="4"/>
    </row>
    <row r="31631" spans="1:1" hidden="1">
      <c r="A31631" s="4"/>
    </row>
    <row r="31632" spans="1:1" hidden="1">
      <c r="A31632" s="4"/>
    </row>
    <row r="31633" spans="1:1" hidden="1">
      <c r="A31633" s="4"/>
    </row>
    <row r="31634" spans="1:1" hidden="1">
      <c r="A31634" s="4"/>
    </row>
    <row r="31635" spans="1:1" hidden="1">
      <c r="A31635" s="4"/>
    </row>
    <row r="31636" spans="1:1" hidden="1">
      <c r="A31636" s="4"/>
    </row>
    <row r="31637" spans="1:1" hidden="1">
      <c r="A31637" s="4"/>
    </row>
    <row r="31638" spans="1:1" hidden="1">
      <c r="A31638" s="4"/>
    </row>
    <row r="31639" spans="1:1" hidden="1">
      <c r="A31639" s="4"/>
    </row>
    <row r="31640" spans="1:1" hidden="1">
      <c r="A31640" s="4"/>
    </row>
    <row r="31641" spans="1:1" hidden="1">
      <c r="A31641" s="4"/>
    </row>
    <row r="31642" spans="1:1" hidden="1">
      <c r="A31642" s="4"/>
    </row>
    <row r="31643" spans="1:1" hidden="1">
      <c r="A31643" s="4"/>
    </row>
    <row r="31644" spans="1:1" hidden="1">
      <c r="A31644" s="4"/>
    </row>
    <row r="31645" spans="1:1" hidden="1">
      <c r="A31645" s="4"/>
    </row>
    <row r="31646" spans="1:1" hidden="1">
      <c r="A31646" s="4"/>
    </row>
    <row r="31647" spans="1:1" hidden="1">
      <c r="A31647" s="4"/>
    </row>
    <row r="31648" spans="1:1" hidden="1">
      <c r="A31648" s="4"/>
    </row>
    <row r="31649" spans="1:1" hidden="1">
      <c r="A31649" s="4"/>
    </row>
    <row r="31650" spans="1:1" hidden="1">
      <c r="A31650" s="4"/>
    </row>
    <row r="31651" spans="1:1" hidden="1">
      <c r="A31651" s="4"/>
    </row>
    <row r="31652" spans="1:1" hidden="1">
      <c r="A31652" s="4"/>
    </row>
    <row r="31653" spans="1:1" hidden="1">
      <c r="A31653" s="4"/>
    </row>
    <row r="31654" spans="1:1" hidden="1">
      <c r="A31654" s="4"/>
    </row>
    <row r="31655" spans="1:1" hidden="1">
      <c r="A31655" s="4"/>
    </row>
    <row r="31656" spans="1:1" hidden="1">
      <c r="A31656" s="4"/>
    </row>
    <row r="31657" spans="1:1" hidden="1">
      <c r="A31657" s="4"/>
    </row>
    <row r="31658" spans="1:1" hidden="1">
      <c r="A31658" s="4"/>
    </row>
    <row r="31659" spans="1:1" hidden="1">
      <c r="A31659" s="4"/>
    </row>
    <row r="31660" spans="1:1" hidden="1">
      <c r="A31660" s="4"/>
    </row>
    <row r="31661" spans="1:1" hidden="1">
      <c r="A31661" s="4"/>
    </row>
    <row r="31662" spans="1:1" hidden="1">
      <c r="A31662" s="4"/>
    </row>
    <row r="31663" spans="1:1" hidden="1">
      <c r="A31663" s="4"/>
    </row>
    <row r="31664" spans="1:1" hidden="1">
      <c r="A31664" s="4"/>
    </row>
    <row r="31665" spans="1:1" hidden="1">
      <c r="A31665" s="4"/>
    </row>
    <row r="31666" spans="1:1" hidden="1">
      <c r="A31666" s="4"/>
    </row>
    <row r="31667" spans="1:1" hidden="1">
      <c r="A31667" s="4"/>
    </row>
    <row r="31668" spans="1:1" hidden="1">
      <c r="A31668" s="4"/>
    </row>
    <row r="31669" spans="1:1" hidden="1">
      <c r="A31669" s="4"/>
    </row>
    <row r="31670" spans="1:1" hidden="1">
      <c r="A31670" s="4"/>
    </row>
    <row r="31671" spans="1:1" hidden="1">
      <c r="A31671" s="4"/>
    </row>
    <row r="31672" spans="1:1" hidden="1">
      <c r="A31672" s="4"/>
    </row>
    <row r="31673" spans="1:1" hidden="1">
      <c r="A31673" s="4"/>
    </row>
    <row r="31674" spans="1:1" hidden="1">
      <c r="A31674" s="4"/>
    </row>
    <row r="31675" spans="1:1" hidden="1">
      <c r="A31675" s="4"/>
    </row>
    <row r="31676" spans="1:1" hidden="1">
      <c r="A31676" s="4"/>
    </row>
    <row r="31677" spans="1:1" hidden="1">
      <c r="A31677" s="4"/>
    </row>
    <row r="31678" spans="1:1" hidden="1">
      <c r="A31678" s="4"/>
    </row>
    <row r="31679" spans="1:1" hidden="1">
      <c r="A31679" s="4"/>
    </row>
    <row r="31680" spans="1:1" hidden="1">
      <c r="A31680" s="4"/>
    </row>
    <row r="31681" spans="1:1" hidden="1">
      <c r="A31681" s="4"/>
    </row>
    <row r="31682" spans="1:1" hidden="1">
      <c r="A31682" s="4"/>
    </row>
    <row r="31683" spans="1:1" hidden="1">
      <c r="A31683" s="4"/>
    </row>
    <row r="31684" spans="1:1" hidden="1">
      <c r="A31684" s="4"/>
    </row>
    <row r="31685" spans="1:1" hidden="1">
      <c r="A31685" s="4"/>
    </row>
    <row r="31686" spans="1:1" hidden="1">
      <c r="A31686" s="4"/>
    </row>
    <row r="31687" spans="1:1" hidden="1">
      <c r="A31687" s="4"/>
    </row>
    <row r="31688" spans="1:1" hidden="1">
      <c r="A31688" s="4"/>
    </row>
    <row r="31689" spans="1:1" hidden="1">
      <c r="A31689" s="4"/>
    </row>
    <row r="31690" spans="1:1" hidden="1">
      <c r="A31690" s="4"/>
    </row>
    <row r="31691" spans="1:1" hidden="1">
      <c r="A31691" s="4"/>
    </row>
    <row r="31692" spans="1:1" hidden="1">
      <c r="A31692" s="4"/>
    </row>
    <row r="31693" spans="1:1" hidden="1">
      <c r="A31693" s="4"/>
    </row>
    <row r="31694" spans="1:1" hidden="1">
      <c r="A31694" s="4"/>
    </row>
    <row r="31695" spans="1:1" hidden="1">
      <c r="A31695" s="4"/>
    </row>
    <row r="31696" spans="1:1" hidden="1">
      <c r="A31696" s="4"/>
    </row>
    <row r="31697" spans="1:1" hidden="1">
      <c r="A31697" s="4"/>
    </row>
    <row r="31698" spans="1:1" hidden="1">
      <c r="A31698" s="4"/>
    </row>
    <row r="31699" spans="1:1" hidden="1">
      <c r="A31699" s="4"/>
    </row>
    <row r="31700" spans="1:1" hidden="1">
      <c r="A31700" s="4"/>
    </row>
    <row r="31701" spans="1:1" hidden="1">
      <c r="A31701" s="4"/>
    </row>
    <row r="31702" spans="1:1" hidden="1">
      <c r="A31702" s="4"/>
    </row>
    <row r="31703" spans="1:1" hidden="1">
      <c r="A31703" s="4"/>
    </row>
    <row r="31704" spans="1:1" hidden="1">
      <c r="A31704" s="4"/>
    </row>
    <row r="31705" spans="1:1" hidden="1">
      <c r="A31705" s="4"/>
    </row>
    <row r="31706" spans="1:1" hidden="1">
      <c r="A31706" s="4"/>
    </row>
    <row r="31707" spans="1:1" hidden="1">
      <c r="A31707" s="4"/>
    </row>
    <row r="31708" spans="1:1" hidden="1">
      <c r="A31708" s="4"/>
    </row>
    <row r="31709" spans="1:1" hidden="1">
      <c r="A31709" s="4"/>
    </row>
    <row r="31710" spans="1:1" hidden="1">
      <c r="A31710" s="4"/>
    </row>
    <row r="31711" spans="1:1" hidden="1">
      <c r="A31711" s="4"/>
    </row>
    <row r="31712" spans="1:1" hidden="1">
      <c r="A31712" s="4"/>
    </row>
    <row r="31713" spans="1:1" hidden="1">
      <c r="A31713" s="4"/>
    </row>
    <row r="31714" spans="1:1" hidden="1">
      <c r="A31714" s="4"/>
    </row>
    <row r="31715" spans="1:1" hidden="1">
      <c r="A31715" s="4"/>
    </row>
    <row r="31716" spans="1:1" hidden="1">
      <c r="A31716" s="4"/>
    </row>
    <row r="31717" spans="1:1" hidden="1">
      <c r="A31717" s="4"/>
    </row>
    <row r="31718" spans="1:1" hidden="1">
      <c r="A31718" s="4"/>
    </row>
    <row r="31719" spans="1:1" hidden="1">
      <c r="A31719" s="4"/>
    </row>
    <row r="31720" spans="1:1" hidden="1">
      <c r="A31720" s="4"/>
    </row>
    <row r="31721" spans="1:1" hidden="1">
      <c r="A31721" s="4"/>
    </row>
    <row r="31722" spans="1:1" hidden="1">
      <c r="A31722" s="4"/>
    </row>
    <row r="31723" spans="1:1" hidden="1">
      <c r="A31723" s="4"/>
    </row>
    <row r="31724" spans="1:1" hidden="1">
      <c r="A31724" s="4"/>
    </row>
    <row r="31725" spans="1:1" hidden="1">
      <c r="A31725" s="4"/>
    </row>
    <row r="31726" spans="1:1" hidden="1">
      <c r="A31726" s="4"/>
    </row>
    <row r="31727" spans="1:1" hidden="1">
      <c r="A31727" s="4"/>
    </row>
    <row r="31728" spans="1:1" hidden="1">
      <c r="A31728" s="4"/>
    </row>
    <row r="31729" spans="1:1" hidden="1">
      <c r="A31729" s="4"/>
    </row>
    <row r="31730" spans="1:1" hidden="1">
      <c r="A31730" s="4"/>
    </row>
    <row r="31731" spans="1:1" hidden="1">
      <c r="A31731" s="4"/>
    </row>
    <row r="31732" spans="1:1" hidden="1">
      <c r="A31732" s="4"/>
    </row>
    <row r="31733" spans="1:1" hidden="1">
      <c r="A31733" s="4"/>
    </row>
    <row r="31734" spans="1:1" hidden="1">
      <c r="A31734" s="4"/>
    </row>
    <row r="31735" spans="1:1" hidden="1">
      <c r="A31735" s="4"/>
    </row>
    <row r="31736" spans="1:1" hidden="1">
      <c r="A31736" s="4"/>
    </row>
    <row r="31737" spans="1:1" hidden="1">
      <c r="A31737" s="4"/>
    </row>
    <row r="31738" spans="1:1" hidden="1">
      <c r="A31738" s="4"/>
    </row>
    <row r="31739" spans="1:1" hidden="1">
      <c r="A31739" s="4"/>
    </row>
    <row r="31740" spans="1:1" hidden="1">
      <c r="A31740" s="4"/>
    </row>
    <row r="31741" spans="1:1" hidden="1">
      <c r="A31741" s="4"/>
    </row>
    <row r="31742" spans="1:1" hidden="1">
      <c r="A31742" s="4"/>
    </row>
    <row r="31743" spans="1:1" hidden="1">
      <c r="A31743" s="4"/>
    </row>
    <row r="31744" spans="1:1" hidden="1">
      <c r="A31744" s="4"/>
    </row>
    <row r="31745" spans="1:1" hidden="1">
      <c r="A31745" s="4"/>
    </row>
    <row r="31746" spans="1:1" hidden="1">
      <c r="A31746" s="4"/>
    </row>
    <row r="31747" spans="1:1" hidden="1">
      <c r="A31747" s="4"/>
    </row>
    <row r="31748" spans="1:1" hidden="1">
      <c r="A31748" s="4"/>
    </row>
    <row r="31749" spans="1:1" hidden="1">
      <c r="A31749" s="4"/>
    </row>
    <row r="31750" spans="1:1" hidden="1">
      <c r="A31750" s="4"/>
    </row>
    <row r="31751" spans="1:1" hidden="1">
      <c r="A31751" s="4"/>
    </row>
    <row r="31752" spans="1:1" hidden="1">
      <c r="A31752" s="4"/>
    </row>
    <row r="31753" spans="1:1" hidden="1">
      <c r="A31753" s="4"/>
    </row>
    <row r="31754" spans="1:1" hidden="1">
      <c r="A31754" s="4"/>
    </row>
    <row r="31755" spans="1:1" hidden="1">
      <c r="A31755" s="4"/>
    </row>
    <row r="31756" spans="1:1" hidden="1">
      <c r="A31756" s="4"/>
    </row>
    <row r="31757" spans="1:1" hidden="1">
      <c r="A31757" s="4"/>
    </row>
    <row r="31758" spans="1:1" hidden="1">
      <c r="A31758" s="4"/>
    </row>
    <row r="31759" spans="1:1" hidden="1">
      <c r="A31759" s="4"/>
    </row>
    <row r="31760" spans="1:1" hidden="1">
      <c r="A31760" s="4"/>
    </row>
    <row r="31761" spans="1:1" hidden="1">
      <c r="A31761" s="4"/>
    </row>
    <row r="31762" spans="1:1" hidden="1">
      <c r="A31762" s="4"/>
    </row>
    <row r="31763" spans="1:1" hidden="1">
      <c r="A31763" s="4"/>
    </row>
    <row r="31764" spans="1:1" hidden="1">
      <c r="A31764" s="4"/>
    </row>
    <row r="31765" spans="1:1" hidden="1">
      <c r="A31765" s="4"/>
    </row>
    <row r="31766" spans="1:1" hidden="1">
      <c r="A31766" s="4"/>
    </row>
    <row r="31767" spans="1:1" hidden="1">
      <c r="A31767" s="4"/>
    </row>
    <row r="31768" spans="1:1" hidden="1">
      <c r="A31768" s="4"/>
    </row>
    <row r="31769" spans="1:1" hidden="1">
      <c r="A31769" s="4"/>
    </row>
    <row r="31770" spans="1:1" hidden="1">
      <c r="A31770" s="4"/>
    </row>
    <row r="31771" spans="1:1" hidden="1">
      <c r="A31771" s="4"/>
    </row>
    <row r="31772" spans="1:1" hidden="1">
      <c r="A31772" s="4"/>
    </row>
    <row r="31773" spans="1:1" hidden="1">
      <c r="A31773" s="4"/>
    </row>
    <row r="31774" spans="1:1" hidden="1">
      <c r="A31774" s="4"/>
    </row>
    <row r="31775" spans="1:1" hidden="1">
      <c r="A31775" s="4"/>
    </row>
    <row r="31776" spans="1:1" hidden="1">
      <c r="A31776" s="4"/>
    </row>
    <row r="31777" spans="1:1" hidden="1">
      <c r="A31777" s="4"/>
    </row>
    <row r="31778" spans="1:1" hidden="1">
      <c r="A31778" s="4"/>
    </row>
    <row r="31779" spans="1:1" hidden="1">
      <c r="A31779" s="4"/>
    </row>
    <row r="31780" spans="1:1" hidden="1">
      <c r="A31780" s="4"/>
    </row>
    <row r="31781" spans="1:1" hidden="1">
      <c r="A31781" s="4"/>
    </row>
    <row r="31782" spans="1:1" hidden="1">
      <c r="A31782" s="4"/>
    </row>
    <row r="31783" spans="1:1" hidden="1">
      <c r="A31783" s="4"/>
    </row>
    <row r="31784" spans="1:1" hidden="1">
      <c r="A31784" s="4"/>
    </row>
    <row r="31785" spans="1:1" hidden="1">
      <c r="A31785" s="4"/>
    </row>
    <row r="31786" spans="1:1" hidden="1">
      <c r="A31786" s="4"/>
    </row>
    <row r="31787" spans="1:1" hidden="1">
      <c r="A31787" s="4"/>
    </row>
    <row r="31788" spans="1:1" hidden="1">
      <c r="A31788" s="4"/>
    </row>
    <row r="31789" spans="1:1" hidden="1">
      <c r="A31789" s="4"/>
    </row>
    <row r="31790" spans="1:1" hidden="1">
      <c r="A31790" s="4"/>
    </row>
    <row r="31791" spans="1:1" hidden="1">
      <c r="A31791" s="4"/>
    </row>
    <row r="31792" spans="1:1" hidden="1">
      <c r="A31792" s="4"/>
    </row>
    <row r="31793" spans="1:1" hidden="1">
      <c r="A31793" s="4"/>
    </row>
    <row r="31794" spans="1:1" hidden="1">
      <c r="A31794" s="4"/>
    </row>
    <row r="31795" spans="1:1" hidden="1">
      <c r="A31795" s="4"/>
    </row>
    <row r="31796" spans="1:1" hidden="1">
      <c r="A31796" s="4"/>
    </row>
    <row r="31797" spans="1:1" hidden="1">
      <c r="A31797" s="4"/>
    </row>
    <row r="31798" spans="1:1" hidden="1">
      <c r="A31798" s="4"/>
    </row>
    <row r="31799" spans="1:1" hidden="1">
      <c r="A31799" s="4"/>
    </row>
    <row r="31800" spans="1:1" hidden="1">
      <c r="A31800" s="4"/>
    </row>
    <row r="31801" spans="1:1" hidden="1">
      <c r="A31801" s="4"/>
    </row>
    <row r="31802" spans="1:1" hidden="1">
      <c r="A31802" s="4"/>
    </row>
    <row r="31803" spans="1:1" hidden="1">
      <c r="A31803" s="4"/>
    </row>
    <row r="31804" spans="1:1" hidden="1">
      <c r="A31804" s="4"/>
    </row>
    <row r="31805" spans="1:1" hidden="1">
      <c r="A31805" s="4"/>
    </row>
    <row r="31806" spans="1:1" hidden="1">
      <c r="A31806" s="4"/>
    </row>
    <row r="31807" spans="1:1" hidden="1">
      <c r="A31807" s="4"/>
    </row>
    <row r="31808" spans="1:1" hidden="1">
      <c r="A31808" s="4"/>
    </row>
    <row r="31809" spans="1:1" hidden="1">
      <c r="A31809" s="4"/>
    </row>
    <row r="31810" spans="1:1" hidden="1">
      <c r="A31810" s="4"/>
    </row>
    <row r="31811" spans="1:1" hidden="1">
      <c r="A31811" s="4"/>
    </row>
    <row r="31812" spans="1:1" hidden="1">
      <c r="A31812" s="4"/>
    </row>
    <row r="31813" spans="1:1" hidden="1">
      <c r="A31813" s="4"/>
    </row>
    <row r="31814" spans="1:1" hidden="1">
      <c r="A31814" s="4"/>
    </row>
    <row r="31815" spans="1:1" hidden="1">
      <c r="A31815" s="4"/>
    </row>
    <row r="31816" spans="1:1" hidden="1">
      <c r="A31816" s="4"/>
    </row>
    <row r="31817" spans="1:1" hidden="1">
      <c r="A31817" s="4"/>
    </row>
    <row r="31818" spans="1:1" hidden="1">
      <c r="A31818" s="4"/>
    </row>
    <row r="31819" spans="1:1" hidden="1">
      <c r="A31819" s="4"/>
    </row>
    <row r="31820" spans="1:1" hidden="1">
      <c r="A31820" s="4"/>
    </row>
    <row r="31821" spans="1:1" hidden="1">
      <c r="A31821" s="4"/>
    </row>
    <row r="31822" spans="1:1" hidden="1">
      <c r="A31822" s="4"/>
    </row>
    <row r="31823" spans="1:1" hidden="1">
      <c r="A31823" s="4"/>
    </row>
    <row r="31824" spans="1:1" hidden="1">
      <c r="A31824" s="4"/>
    </row>
    <row r="31825" spans="1:1" hidden="1">
      <c r="A31825" s="4"/>
    </row>
    <row r="31826" spans="1:1" hidden="1">
      <c r="A31826" s="4"/>
    </row>
    <row r="31827" spans="1:1" hidden="1">
      <c r="A31827" s="4"/>
    </row>
    <row r="31828" spans="1:1" hidden="1">
      <c r="A31828" s="4"/>
    </row>
    <row r="31829" spans="1:1" hidden="1">
      <c r="A31829" s="4"/>
    </row>
    <row r="31830" spans="1:1" hidden="1">
      <c r="A31830" s="4"/>
    </row>
    <row r="31831" spans="1:1" hidden="1">
      <c r="A31831" s="4"/>
    </row>
    <row r="31832" spans="1:1" hidden="1">
      <c r="A31832" s="4"/>
    </row>
    <row r="31833" spans="1:1" hidden="1">
      <c r="A31833" s="4"/>
    </row>
    <row r="31834" spans="1:1" hidden="1">
      <c r="A31834" s="4"/>
    </row>
    <row r="31835" spans="1:1" hidden="1">
      <c r="A31835" s="4"/>
    </row>
    <row r="31836" spans="1:1" hidden="1">
      <c r="A31836" s="4"/>
    </row>
    <row r="31837" spans="1:1" hidden="1">
      <c r="A31837" s="4"/>
    </row>
    <row r="31838" spans="1:1" hidden="1">
      <c r="A31838" s="4"/>
    </row>
    <row r="31839" spans="1:1" hidden="1">
      <c r="A31839" s="4"/>
    </row>
    <row r="31840" spans="1:1" hidden="1">
      <c r="A31840" s="4"/>
    </row>
    <row r="31841" spans="1:1" hidden="1">
      <c r="A31841" s="4"/>
    </row>
    <row r="31842" spans="1:1" hidden="1">
      <c r="A31842" s="4"/>
    </row>
    <row r="31843" spans="1:1" hidden="1">
      <c r="A31843" s="4"/>
    </row>
    <row r="31844" spans="1:1" hidden="1">
      <c r="A31844" s="4"/>
    </row>
    <row r="31845" spans="1:1" hidden="1">
      <c r="A31845" s="4"/>
    </row>
    <row r="31846" spans="1:1" hidden="1">
      <c r="A31846" s="4"/>
    </row>
    <row r="31847" spans="1:1" hidden="1">
      <c r="A31847" s="4"/>
    </row>
    <row r="31848" spans="1:1" hidden="1">
      <c r="A31848" s="4"/>
    </row>
    <row r="31849" spans="1:1" hidden="1">
      <c r="A31849" s="4"/>
    </row>
    <row r="31850" spans="1:1" hidden="1">
      <c r="A31850" s="4"/>
    </row>
    <row r="31851" spans="1:1" hidden="1">
      <c r="A31851" s="4"/>
    </row>
    <row r="31852" spans="1:1" hidden="1">
      <c r="A31852" s="4"/>
    </row>
    <row r="31853" spans="1:1" hidden="1">
      <c r="A31853" s="4"/>
    </row>
    <row r="31854" spans="1:1" hidden="1">
      <c r="A31854" s="4"/>
    </row>
    <row r="31855" spans="1:1" hidden="1">
      <c r="A31855" s="4"/>
    </row>
    <row r="31856" spans="1:1" hidden="1">
      <c r="A31856" s="4"/>
    </row>
    <row r="31857" spans="1:1" hidden="1">
      <c r="A31857" s="4"/>
    </row>
    <row r="31858" spans="1:1" hidden="1">
      <c r="A31858" s="4"/>
    </row>
    <row r="31859" spans="1:1" hidden="1">
      <c r="A31859" s="4"/>
    </row>
    <row r="31860" spans="1:1" hidden="1">
      <c r="A31860" s="4"/>
    </row>
    <row r="31861" spans="1:1" hidden="1">
      <c r="A31861" s="4"/>
    </row>
    <row r="31862" spans="1:1" hidden="1">
      <c r="A31862" s="4"/>
    </row>
    <row r="31863" spans="1:1" hidden="1">
      <c r="A31863" s="4"/>
    </row>
    <row r="31864" spans="1:1" hidden="1">
      <c r="A31864" s="4"/>
    </row>
    <row r="31865" spans="1:1" hidden="1">
      <c r="A31865" s="4"/>
    </row>
    <row r="31866" spans="1:1" hidden="1">
      <c r="A31866" s="4"/>
    </row>
    <row r="31867" spans="1:1" hidden="1">
      <c r="A31867" s="4"/>
    </row>
    <row r="31868" spans="1:1" hidden="1">
      <c r="A31868" s="4"/>
    </row>
    <row r="31869" spans="1:1" hidden="1">
      <c r="A31869" s="4"/>
    </row>
    <row r="31870" spans="1:1" hidden="1">
      <c r="A31870" s="4"/>
    </row>
    <row r="31871" spans="1:1" hidden="1">
      <c r="A31871" s="4"/>
    </row>
    <row r="31872" spans="1:1" hidden="1">
      <c r="A31872" s="4"/>
    </row>
    <row r="31873" spans="1:1" hidden="1">
      <c r="A31873" s="4"/>
    </row>
    <row r="31874" spans="1:1" hidden="1">
      <c r="A31874" s="4"/>
    </row>
    <row r="31875" spans="1:1" hidden="1">
      <c r="A31875" s="4"/>
    </row>
    <row r="31876" spans="1:1" hidden="1">
      <c r="A31876" s="4"/>
    </row>
    <row r="31877" spans="1:1" hidden="1">
      <c r="A31877" s="4"/>
    </row>
    <row r="31878" spans="1:1" hidden="1">
      <c r="A31878" s="4"/>
    </row>
    <row r="31879" spans="1:1" hidden="1">
      <c r="A31879" s="4"/>
    </row>
    <row r="31880" spans="1:1" hidden="1">
      <c r="A31880" s="4"/>
    </row>
    <row r="31881" spans="1:1" hidden="1">
      <c r="A31881" s="4"/>
    </row>
    <row r="31882" spans="1:1" hidden="1">
      <c r="A31882" s="4"/>
    </row>
    <row r="31883" spans="1:1" hidden="1">
      <c r="A31883" s="4"/>
    </row>
    <row r="31884" spans="1:1" hidden="1">
      <c r="A31884" s="4"/>
    </row>
    <row r="31885" spans="1:1" hidden="1">
      <c r="A31885" s="4"/>
    </row>
    <row r="31886" spans="1:1" hidden="1">
      <c r="A31886" s="4"/>
    </row>
    <row r="31887" spans="1:1" hidden="1">
      <c r="A31887" s="4"/>
    </row>
    <row r="31888" spans="1:1" hidden="1">
      <c r="A31888" s="4"/>
    </row>
    <row r="31889" spans="1:1" hidden="1">
      <c r="A31889" s="4"/>
    </row>
    <row r="31890" spans="1:1" hidden="1">
      <c r="A31890" s="4"/>
    </row>
    <row r="31891" spans="1:1" hidden="1">
      <c r="A31891" s="4"/>
    </row>
    <row r="31892" spans="1:1" hidden="1">
      <c r="A31892" s="4"/>
    </row>
    <row r="31893" spans="1:1" hidden="1">
      <c r="A31893" s="4"/>
    </row>
    <row r="31894" spans="1:1" hidden="1">
      <c r="A31894" s="4"/>
    </row>
    <row r="31895" spans="1:1" hidden="1">
      <c r="A31895" s="4"/>
    </row>
    <row r="31896" spans="1:1" hidden="1">
      <c r="A31896" s="4"/>
    </row>
    <row r="31897" spans="1:1" hidden="1">
      <c r="A31897" s="4"/>
    </row>
    <row r="31898" spans="1:1" hidden="1">
      <c r="A31898" s="4"/>
    </row>
    <row r="31899" spans="1:1" hidden="1">
      <c r="A31899" s="4"/>
    </row>
    <row r="31900" spans="1:1" hidden="1">
      <c r="A31900" s="4"/>
    </row>
    <row r="31901" spans="1:1" hidden="1">
      <c r="A31901" s="4"/>
    </row>
    <row r="31902" spans="1:1" hidden="1">
      <c r="A31902" s="4"/>
    </row>
    <row r="31903" spans="1:1" hidden="1">
      <c r="A31903" s="4"/>
    </row>
    <row r="31904" spans="1:1" hidden="1">
      <c r="A31904" s="4"/>
    </row>
    <row r="31905" spans="1:1" hidden="1">
      <c r="A31905" s="4"/>
    </row>
    <row r="31906" spans="1:1" hidden="1">
      <c r="A31906" s="4"/>
    </row>
    <row r="31907" spans="1:1" hidden="1">
      <c r="A31907" s="4"/>
    </row>
    <row r="31908" spans="1:1" hidden="1">
      <c r="A31908" s="4"/>
    </row>
    <row r="31909" spans="1:1" hidden="1">
      <c r="A31909" s="4"/>
    </row>
    <row r="31910" spans="1:1" hidden="1">
      <c r="A31910" s="4"/>
    </row>
    <row r="31911" spans="1:1" hidden="1">
      <c r="A31911" s="4"/>
    </row>
    <row r="31912" spans="1:1" hidden="1">
      <c r="A31912" s="4"/>
    </row>
    <row r="31913" spans="1:1" hidden="1">
      <c r="A31913" s="4"/>
    </row>
    <row r="31914" spans="1:1" hidden="1">
      <c r="A31914" s="4"/>
    </row>
    <row r="31915" spans="1:1" hidden="1">
      <c r="A31915" s="4"/>
    </row>
    <row r="31916" spans="1:1" hidden="1">
      <c r="A31916" s="4"/>
    </row>
    <row r="31917" spans="1:1" hidden="1">
      <c r="A31917" s="4"/>
    </row>
    <row r="31918" spans="1:1" hidden="1">
      <c r="A31918" s="4"/>
    </row>
    <row r="31919" spans="1:1" hidden="1">
      <c r="A31919" s="4"/>
    </row>
    <row r="31920" spans="1:1" hidden="1">
      <c r="A31920" s="4"/>
    </row>
    <row r="31921" spans="1:1" hidden="1">
      <c r="A31921" s="4"/>
    </row>
    <row r="31922" spans="1:1" hidden="1">
      <c r="A31922" s="4"/>
    </row>
    <row r="31923" spans="1:1" hidden="1">
      <c r="A31923" s="4"/>
    </row>
    <row r="31924" spans="1:1" hidden="1">
      <c r="A31924" s="4"/>
    </row>
    <row r="31925" spans="1:1" hidden="1">
      <c r="A31925" s="4"/>
    </row>
    <row r="31926" spans="1:1" hidden="1">
      <c r="A31926" s="4"/>
    </row>
    <row r="31927" spans="1:1" hidden="1">
      <c r="A31927" s="4"/>
    </row>
    <row r="31928" spans="1:1" hidden="1">
      <c r="A31928" s="4"/>
    </row>
    <row r="31929" spans="1:1" hidden="1">
      <c r="A31929" s="4"/>
    </row>
    <row r="31930" spans="1:1" hidden="1">
      <c r="A31930" s="4"/>
    </row>
    <row r="31931" spans="1:1" hidden="1">
      <c r="A31931" s="4"/>
    </row>
    <row r="31932" spans="1:1" hidden="1">
      <c r="A31932" s="4"/>
    </row>
    <row r="31933" spans="1:1" hidden="1">
      <c r="A31933" s="4"/>
    </row>
    <row r="31934" spans="1:1" hidden="1">
      <c r="A31934" s="4"/>
    </row>
    <row r="31935" spans="1:1" hidden="1">
      <c r="A31935" s="4"/>
    </row>
    <row r="31936" spans="1:1" hidden="1">
      <c r="A31936" s="4"/>
    </row>
    <row r="31937" spans="1:1" hidden="1">
      <c r="A31937" s="4"/>
    </row>
    <row r="31938" spans="1:1" hidden="1">
      <c r="A31938" s="4"/>
    </row>
    <row r="31939" spans="1:1" hidden="1">
      <c r="A31939" s="4"/>
    </row>
    <row r="31940" spans="1:1" hidden="1">
      <c r="A31940" s="4"/>
    </row>
    <row r="31941" spans="1:1" hidden="1">
      <c r="A31941" s="4"/>
    </row>
    <row r="31942" spans="1:1" hidden="1">
      <c r="A31942" s="4"/>
    </row>
    <row r="31943" spans="1:1" hidden="1">
      <c r="A31943" s="4"/>
    </row>
    <row r="31944" spans="1:1" hidden="1">
      <c r="A31944" s="4"/>
    </row>
    <row r="31945" spans="1:1" hidden="1">
      <c r="A31945" s="4"/>
    </row>
    <row r="31946" spans="1:1" hidden="1">
      <c r="A31946" s="4"/>
    </row>
    <row r="31947" spans="1:1" hidden="1">
      <c r="A31947" s="4"/>
    </row>
    <row r="31948" spans="1:1" hidden="1">
      <c r="A31948" s="4"/>
    </row>
    <row r="31949" spans="1:1" hidden="1">
      <c r="A31949" s="4"/>
    </row>
    <row r="31950" spans="1:1" hidden="1">
      <c r="A31950" s="4"/>
    </row>
    <row r="31951" spans="1:1" hidden="1">
      <c r="A31951" s="4"/>
    </row>
    <row r="31952" spans="1:1" hidden="1">
      <c r="A31952" s="4"/>
    </row>
    <row r="31953" spans="1:1" hidden="1">
      <c r="A31953" s="4"/>
    </row>
    <row r="31954" spans="1:1" hidden="1">
      <c r="A31954" s="4"/>
    </row>
    <row r="31955" spans="1:1" hidden="1">
      <c r="A31955" s="4"/>
    </row>
    <row r="31956" spans="1:1" hidden="1">
      <c r="A31956" s="4"/>
    </row>
    <row r="31957" spans="1:1" hidden="1">
      <c r="A31957" s="4"/>
    </row>
    <row r="31958" spans="1:1" hidden="1">
      <c r="A31958" s="4"/>
    </row>
    <row r="31959" spans="1:1" hidden="1">
      <c r="A31959" s="4"/>
    </row>
    <row r="31960" spans="1:1" hidden="1">
      <c r="A31960" s="4"/>
    </row>
    <row r="31961" spans="1:1" hidden="1">
      <c r="A31961" s="4"/>
    </row>
    <row r="31962" spans="1:1" hidden="1">
      <c r="A31962" s="4"/>
    </row>
    <row r="31963" spans="1:1" hidden="1">
      <c r="A31963" s="4"/>
    </row>
    <row r="31964" spans="1:1" hidden="1">
      <c r="A31964" s="4"/>
    </row>
    <row r="31965" spans="1:1" hidden="1">
      <c r="A31965" s="4"/>
    </row>
    <row r="31966" spans="1:1" hidden="1">
      <c r="A31966" s="4"/>
    </row>
    <row r="31967" spans="1:1" hidden="1">
      <c r="A31967" s="4"/>
    </row>
    <row r="31968" spans="1:1" hidden="1">
      <c r="A31968" s="4"/>
    </row>
    <row r="31969" spans="1:1" hidden="1">
      <c r="A31969" s="4"/>
    </row>
    <row r="31970" spans="1:1" hidden="1">
      <c r="A31970" s="4"/>
    </row>
    <row r="31971" spans="1:1" hidden="1">
      <c r="A31971" s="4"/>
    </row>
    <row r="31972" spans="1:1" hidden="1">
      <c r="A31972" s="4"/>
    </row>
    <row r="31973" spans="1:1" hidden="1">
      <c r="A31973" s="4"/>
    </row>
    <row r="31974" spans="1:1" hidden="1">
      <c r="A31974" s="4"/>
    </row>
    <row r="31975" spans="1:1" hidden="1">
      <c r="A31975" s="4"/>
    </row>
    <row r="31976" spans="1:1" hidden="1">
      <c r="A31976" s="4"/>
    </row>
    <row r="31977" spans="1:1" hidden="1">
      <c r="A31977" s="4"/>
    </row>
    <row r="31978" spans="1:1" hidden="1">
      <c r="A31978" s="4"/>
    </row>
    <row r="31979" spans="1:1" hidden="1">
      <c r="A31979" s="4"/>
    </row>
    <row r="31980" spans="1:1" hidden="1">
      <c r="A31980" s="4"/>
    </row>
    <row r="31981" spans="1:1" hidden="1">
      <c r="A31981" s="4"/>
    </row>
    <row r="31982" spans="1:1" hidden="1">
      <c r="A31982" s="4"/>
    </row>
    <row r="31983" spans="1:1" hidden="1">
      <c r="A31983" s="4"/>
    </row>
    <row r="31984" spans="1:1" hidden="1">
      <c r="A31984" s="4"/>
    </row>
    <row r="31985" spans="1:1" hidden="1">
      <c r="A31985" s="4"/>
    </row>
    <row r="31986" spans="1:1" hidden="1">
      <c r="A31986" s="4"/>
    </row>
    <row r="31987" spans="1:1" hidden="1">
      <c r="A31987" s="4"/>
    </row>
    <row r="31988" spans="1:1" hidden="1">
      <c r="A31988" s="4"/>
    </row>
    <row r="31989" spans="1:1" hidden="1">
      <c r="A31989" s="4"/>
    </row>
    <row r="31990" spans="1:1" hidden="1">
      <c r="A31990" s="4"/>
    </row>
    <row r="31991" spans="1:1" hidden="1">
      <c r="A31991" s="4"/>
    </row>
    <row r="31992" spans="1:1" hidden="1">
      <c r="A31992" s="4"/>
    </row>
    <row r="31993" spans="1:1" hidden="1">
      <c r="A31993" s="4"/>
    </row>
    <row r="31994" spans="1:1" hidden="1">
      <c r="A31994" s="4"/>
    </row>
    <row r="31995" spans="1:1" hidden="1">
      <c r="A31995" s="4"/>
    </row>
    <row r="31996" spans="1:1" hidden="1">
      <c r="A31996" s="4"/>
    </row>
    <row r="31997" spans="1:1" hidden="1">
      <c r="A31997" s="4"/>
    </row>
    <row r="31998" spans="1:1" hidden="1">
      <c r="A31998" s="4"/>
    </row>
    <row r="31999" spans="1:1" hidden="1">
      <c r="A31999" s="4"/>
    </row>
    <row r="32000" spans="1:1" hidden="1">
      <c r="A32000" s="4"/>
    </row>
    <row r="32001" spans="1:1" hidden="1">
      <c r="A32001" s="4"/>
    </row>
    <row r="32002" spans="1:1" hidden="1">
      <c r="A32002" s="4"/>
    </row>
    <row r="32003" spans="1:1" hidden="1">
      <c r="A32003" s="4"/>
    </row>
    <row r="32004" spans="1:1" hidden="1">
      <c r="A32004" s="4"/>
    </row>
    <row r="32005" spans="1:1" hidden="1">
      <c r="A32005" s="4"/>
    </row>
    <row r="32006" spans="1:1" hidden="1">
      <c r="A32006" s="4"/>
    </row>
    <row r="32007" spans="1:1" hidden="1">
      <c r="A32007" s="4"/>
    </row>
    <row r="32008" spans="1:1" hidden="1">
      <c r="A32008" s="4"/>
    </row>
    <row r="32009" spans="1:1" hidden="1">
      <c r="A32009" s="4"/>
    </row>
    <row r="32010" spans="1:1" hidden="1">
      <c r="A32010" s="4"/>
    </row>
    <row r="32011" spans="1:1" hidden="1">
      <c r="A32011" s="4"/>
    </row>
    <row r="32012" spans="1:1" hidden="1">
      <c r="A32012" s="4"/>
    </row>
    <row r="32013" spans="1:1" hidden="1">
      <c r="A32013" s="4"/>
    </row>
    <row r="32014" spans="1:1" hidden="1">
      <c r="A32014" s="4"/>
    </row>
    <row r="32015" spans="1:1" hidden="1">
      <c r="A32015" s="4"/>
    </row>
    <row r="32016" spans="1:1" hidden="1">
      <c r="A32016" s="4"/>
    </row>
    <row r="32017" spans="1:1" hidden="1">
      <c r="A32017" s="4"/>
    </row>
    <row r="32018" spans="1:1" hidden="1">
      <c r="A32018" s="4"/>
    </row>
    <row r="32019" spans="1:1" hidden="1">
      <c r="A32019" s="4"/>
    </row>
    <row r="32020" spans="1:1" hidden="1">
      <c r="A32020" s="4"/>
    </row>
    <row r="32021" spans="1:1" hidden="1">
      <c r="A32021" s="4"/>
    </row>
    <row r="32022" spans="1:1" hidden="1">
      <c r="A32022" s="4"/>
    </row>
    <row r="32023" spans="1:1" hidden="1">
      <c r="A32023" s="4"/>
    </row>
    <row r="32024" spans="1:1" hidden="1">
      <c r="A32024" s="4"/>
    </row>
    <row r="32025" spans="1:1" hidden="1">
      <c r="A32025" s="4"/>
    </row>
    <row r="32026" spans="1:1" hidden="1">
      <c r="A32026" s="4"/>
    </row>
    <row r="32027" spans="1:1" hidden="1">
      <c r="A32027" s="4"/>
    </row>
    <row r="32028" spans="1:1" hidden="1">
      <c r="A32028" s="4"/>
    </row>
    <row r="32029" spans="1:1" hidden="1">
      <c r="A32029" s="4"/>
    </row>
    <row r="32030" spans="1:1" hidden="1">
      <c r="A32030" s="4"/>
    </row>
    <row r="32031" spans="1:1" hidden="1">
      <c r="A32031" s="4"/>
    </row>
    <row r="32032" spans="1:1" hidden="1">
      <c r="A32032" s="4"/>
    </row>
    <row r="32033" spans="1:1" hidden="1">
      <c r="A32033" s="4"/>
    </row>
    <row r="32034" spans="1:1" hidden="1">
      <c r="A32034" s="4"/>
    </row>
    <row r="32035" spans="1:1" hidden="1">
      <c r="A32035" s="4"/>
    </row>
    <row r="32036" spans="1:1" hidden="1">
      <c r="A32036" s="4"/>
    </row>
    <row r="32037" spans="1:1" hidden="1">
      <c r="A32037" s="4"/>
    </row>
    <row r="32038" spans="1:1" hidden="1">
      <c r="A32038" s="4"/>
    </row>
    <row r="32039" spans="1:1" hidden="1">
      <c r="A32039" s="4"/>
    </row>
    <row r="32040" spans="1:1" hidden="1">
      <c r="A32040" s="4"/>
    </row>
    <row r="32041" spans="1:1" hidden="1">
      <c r="A32041" s="4"/>
    </row>
    <row r="32042" spans="1:1" hidden="1">
      <c r="A32042" s="4"/>
    </row>
    <row r="32043" spans="1:1" hidden="1">
      <c r="A32043" s="4"/>
    </row>
    <row r="32044" spans="1:1" hidden="1">
      <c r="A32044" s="4"/>
    </row>
    <row r="32045" spans="1:1" hidden="1">
      <c r="A32045" s="4"/>
    </row>
    <row r="32046" spans="1:1" hidden="1">
      <c r="A32046" s="4"/>
    </row>
    <row r="32047" spans="1:1" hidden="1">
      <c r="A32047" s="4"/>
    </row>
    <row r="32048" spans="1:1" hidden="1">
      <c r="A32048" s="4"/>
    </row>
    <row r="32049" spans="1:1" hidden="1">
      <c r="A32049" s="4"/>
    </row>
    <row r="32050" spans="1:1" hidden="1">
      <c r="A32050" s="4"/>
    </row>
    <row r="32051" spans="1:1" hidden="1">
      <c r="A32051" s="4"/>
    </row>
    <row r="32052" spans="1:1" hidden="1">
      <c r="A32052" s="4"/>
    </row>
    <row r="32053" spans="1:1" hidden="1">
      <c r="A32053" s="4"/>
    </row>
    <row r="32054" spans="1:1" hidden="1">
      <c r="A32054" s="4"/>
    </row>
    <row r="32055" spans="1:1" hidden="1">
      <c r="A32055" s="4"/>
    </row>
    <row r="32056" spans="1:1" hidden="1">
      <c r="A32056" s="4"/>
    </row>
    <row r="32057" spans="1:1" hidden="1">
      <c r="A32057" s="4"/>
    </row>
    <row r="32058" spans="1:1" hidden="1">
      <c r="A32058" s="4"/>
    </row>
    <row r="32059" spans="1:1" hidden="1">
      <c r="A32059" s="4"/>
    </row>
    <row r="32060" spans="1:1" hidden="1">
      <c r="A32060" s="4"/>
    </row>
    <row r="32061" spans="1:1" hidden="1">
      <c r="A32061" s="4"/>
    </row>
    <row r="32062" spans="1:1" hidden="1">
      <c r="A32062" s="4"/>
    </row>
    <row r="32063" spans="1:1" hidden="1">
      <c r="A32063" s="4"/>
    </row>
    <row r="32064" spans="1:1" hidden="1">
      <c r="A32064" s="4"/>
    </row>
    <row r="32065" spans="1:1" hidden="1">
      <c r="A32065" s="4"/>
    </row>
    <row r="32066" spans="1:1" hidden="1">
      <c r="A32066" s="4"/>
    </row>
    <row r="32067" spans="1:1" hidden="1">
      <c r="A32067" s="4"/>
    </row>
    <row r="32068" spans="1:1" hidden="1">
      <c r="A32068" s="4"/>
    </row>
    <row r="32069" spans="1:1" hidden="1">
      <c r="A32069" s="4"/>
    </row>
    <row r="32070" spans="1:1" hidden="1">
      <c r="A32070" s="4"/>
    </row>
    <row r="32071" spans="1:1" hidden="1">
      <c r="A32071" s="4"/>
    </row>
    <row r="32072" spans="1:1" hidden="1">
      <c r="A32072" s="4"/>
    </row>
    <row r="32073" spans="1:1" hidden="1">
      <c r="A32073" s="4"/>
    </row>
    <row r="32074" spans="1:1" hidden="1">
      <c r="A32074" s="4"/>
    </row>
    <row r="32075" spans="1:1" hidden="1">
      <c r="A32075" s="4"/>
    </row>
    <row r="32076" spans="1:1" hidden="1">
      <c r="A32076" s="4"/>
    </row>
    <row r="32077" spans="1:1" hidden="1">
      <c r="A32077" s="4"/>
    </row>
    <row r="32078" spans="1:1" hidden="1">
      <c r="A32078" s="4"/>
    </row>
    <row r="32079" spans="1:1" hidden="1">
      <c r="A32079" s="4"/>
    </row>
    <row r="32080" spans="1:1" hidden="1">
      <c r="A32080" s="4"/>
    </row>
    <row r="32081" spans="1:1" hidden="1">
      <c r="A32081" s="4"/>
    </row>
    <row r="32082" spans="1:1" hidden="1">
      <c r="A32082" s="4"/>
    </row>
    <row r="32083" spans="1:1" hidden="1">
      <c r="A32083" s="4"/>
    </row>
    <row r="32084" spans="1:1" hidden="1">
      <c r="A32084" s="4"/>
    </row>
    <row r="32085" spans="1:1" hidden="1">
      <c r="A32085" s="4"/>
    </row>
    <row r="32086" spans="1:1" hidden="1">
      <c r="A32086" s="4"/>
    </row>
    <row r="32087" spans="1:1" hidden="1">
      <c r="A32087" s="4"/>
    </row>
    <row r="32088" spans="1:1" hidden="1">
      <c r="A32088" s="4"/>
    </row>
    <row r="32089" spans="1:1" hidden="1">
      <c r="A32089" s="4"/>
    </row>
    <row r="32090" spans="1:1" hidden="1">
      <c r="A32090" s="4"/>
    </row>
    <row r="32091" spans="1:1" hidden="1">
      <c r="A32091" s="4"/>
    </row>
    <row r="32092" spans="1:1" hidden="1">
      <c r="A32092" s="4"/>
    </row>
    <row r="32093" spans="1:1" hidden="1">
      <c r="A32093" s="4"/>
    </row>
    <row r="32094" spans="1:1" hidden="1">
      <c r="A32094" s="4"/>
    </row>
    <row r="32095" spans="1:1" hidden="1">
      <c r="A32095" s="4"/>
    </row>
    <row r="32096" spans="1:1" hidden="1">
      <c r="A32096" s="4"/>
    </row>
    <row r="32097" spans="1:1" hidden="1">
      <c r="A32097" s="4"/>
    </row>
    <row r="32098" spans="1:1" hidden="1">
      <c r="A32098" s="4"/>
    </row>
    <row r="32099" spans="1:1" hidden="1">
      <c r="A32099" s="4"/>
    </row>
    <row r="32100" spans="1:1" hidden="1">
      <c r="A32100" s="4"/>
    </row>
    <row r="32101" spans="1:1" hidden="1">
      <c r="A32101" s="4"/>
    </row>
    <row r="32102" spans="1:1" hidden="1">
      <c r="A32102" s="4"/>
    </row>
    <row r="32103" spans="1:1" hidden="1">
      <c r="A32103" s="4"/>
    </row>
    <row r="32104" spans="1:1" hidden="1">
      <c r="A32104" s="4"/>
    </row>
    <row r="32105" spans="1:1" hidden="1">
      <c r="A32105" s="4"/>
    </row>
    <row r="32106" spans="1:1" hidden="1">
      <c r="A32106" s="4"/>
    </row>
    <row r="32107" spans="1:1" hidden="1">
      <c r="A32107" s="4"/>
    </row>
    <row r="32108" spans="1:1" hidden="1">
      <c r="A32108" s="4"/>
    </row>
    <row r="32109" spans="1:1" hidden="1">
      <c r="A32109" s="4"/>
    </row>
    <row r="32110" spans="1:1" hidden="1">
      <c r="A32110" s="4"/>
    </row>
    <row r="32111" spans="1:1" hidden="1">
      <c r="A32111" s="4"/>
    </row>
    <row r="32112" spans="1:1" hidden="1">
      <c r="A32112" s="4"/>
    </row>
    <row r="32113" spans="1:1" hidden="1">
      <c r="A32113" s="4"/>
    </row>
    <row r="32114" spans="1:1" hidden="1">
      <c r="A32114" s="4"/>
    </row>
    <row r="32115" spans="1:1" hidden="1">
      <c r="A32115" s="4"/>
    </row>
    <row r="32116" spans="1:1" hidden="1">
      <c r="A32116" s="4"/>
    </row>
    <row r="32117" spans="1:1" hidden="1">
      <c r="A32117" s="4"/>
    </row>
    <row r="32118" spans="1:1" hidden="1">
      <c r="A32118" s="4"/>
    </row>
    <row r="32119" spans="1:1" hidden="1">
      <c r="A32119" s="4"/>
    </row>
    <row r="32120" spans="1:1" hidden="1">
      <c r="A32120" s="4"/>
    </row>
    <row r="32121" spans="1:1" hidden="1">
      <c r="A32121" s="4"/>
    </row>
    <row r="32122" spans="1:1" hidden="1">
      <c r="A32122" s="4"/>
    </row>
    <row r="32123" spans="1:1" hidden="1">
      <c r="A32123" s="4"/>
    </row>
    <row r="32124" spans="1:1" hidden="1">
      <c r="A32124" s="4"/>
    </row>
    <row r="32125" spans="1:1" hidden="1">
      <c r="A32125" s="4"/>
    </row>
    <row r="32126" spans="1:1" hidden="1">
      <c r="A32126" s="4"/>
    </row>
    <row r="32127" spans="1:1" hidden="1">
      <c r="A32127" s="4"/>
    </row>
    <row r="32128" spans="1:1" hidden="1">
      <c r="A32128" s="4"/>
    </row>
    <row r="32129" spans="1:1" hidden="1">
      <c r="A32129" s="4"/>
    </row>
    <row r="32130" spans="1:1" hidden="1">
      <c r="A32130" s="4"/>
    </row>
    <row r="32131" spans="1:1" hidden="1">
      <c r="A32131" s="4"/>
    </row>
    <row r="32132" spans="1:1" hidden="1">
      <c r="A32132" s="4"/>
    </row>
    <row r="32133" spans="1:1" hidden="1">
      <c r="A32133" s="4"/>
    </row>
    <row r="32134" spans="1:1" hidden="1">
      <c r="A32134" s="4"/>
    </row>
    <row r="32135" spans="1:1" hidden="1">
      <c r="A32135" s="4"/>
    </row>
    <row r="32136" spans="1:1" hidden="1">
      <c r="A32136" s="4"/>
    </row>
    <row r="32137" spans="1:1" hidden="1">
      <c r="A32137" s="4"/>
    </row>
    <row r="32138" spans="1:1" hidden="1">
      <c r="A32138" s="4"/>
    </row>
    <row r="32139" spans="1:1" hidden="1">
      <c r="A32139" s="4"/>
    </row>
    <row r="32140" spans="1:1" hidden="1">
      <c r="A32140" s="4"/>
    </row>
    <row r="32141" spans="1:1" hidden="1">
      <c r="A32141" s="4"/>
    </row>
    <row r="32142" spans="1:1" hidden="1">
      <c r="A32142" s="4"/>
    </row>
    <row r="32143" spans="1:1" hidden="1">
      <c r="A32143" s="4"/>
    </row>
    <row r="32144" spans="1:1" hidden="1">
      <c r="A32144" s="4"/>
    </row>
    <row r="32145" spans="1:1" hidden="1">
      <c r="A32145" s="4"/>
    </row>
    <row r="32146" spans="1:1" hidden="1">
      <c r="A32146" s="4"/>
    </row>
    <row r="32147" spans="1:1" hidden="1">
      <c r="A32147" s="4"/>
    </row>
    <row r="32148" spans="1:1" hidden="1">
      <c r="A32148" s="4"/>
    </row>
    <row r="32149" spans="1:1" hidden="1">
      <c r="A32149" s="4"/>
    </row>
    <row r="32150" spans="1:1" hidden="1">
      <c r="A32150" s="4"/>
    </row>
    <row r="32151" spans="1:1" hidden="1">
      <c r="A32151" s="4"/>
    </row>
    <row r="32152" spans="1:1" hidden="1">
      <c r="A32152" s="4"/>
    </row>
    <row r="32153" spans="1:1" hidden="1">
      <c r="A32153" s="4"/>
    </row>
    <row r="32154" spans="1:1" hidden="1">
      <c r="A32154" s="4"/>
    </row>
    <row r="32155" spans="1:1" hidden="1">
      <c r="A32155" s="4"/>
    </row>
    <row r="32156" spans="1:1" hidden="1">
      <c r="A32156" s="4"/>
    </row>
    <row r="32157" spans="1:1" hidden="1">
      <c r="A32157" s="4"/>
    </row>
    <row r="32158" spans="1:1" hidden="1">
      <c r="A32158" s="4"/>
    </row>
    <row r="32159" spans="1:1" hidden="1">
      <c r="A32159" s="4"/>
    </row>
    <row r="32160" spans="1:1" hidden="1">
      <c r="A32160" s="4"/>
    </row>
    <row r="32161" spans="1:1" hidden="1">
      <c r="A32161" s="4"/>
    </row>
    <row r="32162" spans="1:1" hidden="1">
      <c r="A32162" s="4"/>
    </row>
    <row r="32163" spans="1:1" hidden="1">
      <c r="A32163" s="4"/>
    </row>
    <row r="32164" spans="1:1" hidden="1">
      <c r="A32164" s="4"/>
    </row>
    <row r="32165" spans="1:1" hidden="1">
      <c r="A32165" s="4"/>
    </row>
    <row r="32166" spans="1:1" hidden="1">
      <c r="A32166" s="4"/>
    </row>
    <row r="32167" spans="1:1" hidden="1">
      <c r="A32167" s="4"/>
    </row>
    <row r="32168" spans="1:1" hidden="1">
      <c r="A32168" s="4"/>
    </row>
    <row r="32169" spans="1:1" hidden="1">
      <c r="A32169" s="4"/>
    </row>
    <row r="32170" spans="1:1" hidden="1">
      <c r="A32170" s="4"/>
    </row>
    <row r="32171" spans="1:1" hidden="1">
      <c r="A32171" s="4"/>
    </row>
    <row r="32172" spans="1:1" hidden="1">
      <c r="A32172" s="4"/>
    </row>
    <row r="32173" spans="1:1" hidden="1">
      <c r="A32173" s="4"/>
    </row>
    <row r="32174" spans="1:1" hidden="1">
      <c r="A32174" s="4"/>
    </row>
    <row r="32175" spans="1:1" hidden="1">
      <c r="A32175" s="4"/>
    </row>
    <row r="32176" spans="1:1" hidden="1">
      <c r="A32176" s="4"/>
    </row>
    <row r="32177" spans="1:1" hidden="1">
      <c r="A32177" s="4"/>
    </row>
    <row r="32178" spans="1:1" hidden="1">
      <c r="A32178" s="4"/>
    </row>
    <row r="32179" spans="1:1" hidden="1">
      <c r="A32179" s="4"/>
    </row>
    <row r="32180" spans="1:1" hidden="1">
      <c r="A32180" s="4"/>
    </row>
    <row r="32181" spans="1:1" hidden="1">
      <c r="A32181" s="4"/>
    </row>
    <row r="32182" spans="1:1" hidden="1">
      <c r="A32182" s="4"/>
    </row>
    <row r="32183" spans="1:1" hidden="1">
      <c r="A32183" s="4"/>
    </row>
    <row r="32184" spans="1:1" hidden="1">
      <c r="A32184" s="4"/>
    </row>
    <row r="32185" spans="1:1" hidden="1">
      <c r="A32185" s="4"/>
    </row>
    <row r="32186" spans="1:1" hidden="1">
      <c r="A32186" s="4"/>
    </row>
    <row r="32187" spans="1:1" hidden="1">
      <c r="A32187" s="4"/>
    </row>
    <row r="32188" spans="1:1" hidden="1">
      <c r="A32188" s="4"/>
    </row>
    <row r="32189" spans="1:1" hidden="1">
      <c r="A32189" s="4"/>
    </row>
    <row r="32190" spans="1:1" hidden="1">
      <c r="A32190" s="4"/>
    </row>
    <row r="32191" spans="1:1" hidden="1">
      <c r="A32191" s="4"/>
    </row>
    <row r="32192" spans="1:1" hidden="1">
      <c r="A32192" s="4"/>
    </row>
    <row r="32193" spans="1:1" hidden="1">
      <c r="A32193" s="4"/>
    </row>
    <row r="32194" spans="1:1" hidden="1">
      <c r="A32194" s="4"/>
    </row>
    <row r="32195" spans="1:1" hidden="1">
      <c r="A32195" s="4"/>
    </row>
    <row r="32196" spans="1:1" hidden="1">
      <c r="A32196" s="4"/>
    </row>
    <row r="32197" spans="1:1" hidden="1">
      <c r="A32197" s="4"/>
    </row>
    <row r="32198" spans="1:1" hidden="1">
      <c r="A32198" s="4"/>
    </row>
    <row r="32199" spans="1:1" hidden="1">
      <c r="A32199" s="4"/>
    </row>
    <row r="32200" spans="1:1" hidden="1">
      <c r="A32200" s="4"/>
    </row>
    <row r="32201" spans="1:1" hidden="1">
      <c r="A32201" s="4"/>
    </row>
    <row r="32202" spans="1:1" hidden="1">
      <c r="A32202" s="4"/>
    </row>
    <row r="32203" spans="1:1" hidden="1">
      <c r="A32203" s="4"/>
    </row>
    <row r="32204" spans="1:1" hidden="1">
      <c r="A32204" s="4"/>
    </row>
    <row r="32205" spans="1:1" hidden="1">
      <c r="A32205" s="4"/>
    </row>
    <row r="32206" spans="1:1" hidden="1">
      <c r="A32206" s="4"/>
    </row>
    <row r="32207" spans="1:1" hidden="1">
      <c r="A32207" s="4"/>
    </row>
    <row r="32208" spans="1:1" hidden="1">
      <c r="A32208" s="4"/>
    </row>
    <row r="32209" spans="1:1" hidden="1">
      <c r="A32209" s="4"/>
    </row>
    <row r="32210" spans="1:1" hidden="1">
      <c r="A32210" s="4"/>
    </row>
    <row r="32211" spans="1:1" hidden="1">
      <c r="A32211" s="4"/>
    </row>
    <row r="32212" spans="1:1" hidden="1">
      <c r="A32212" s="4"/>
    </row>
    <row r="32213" spans="1:1" hidden="1">
      <c r="A32213" s="4"/>
    </row>
    <row r="32214" spans="1:1" hidden="1">
      <c r="A32214" s="4"/>
    </row>
    <row r="32215" spans="1:1" hidden="1">
      <c r="A32215" s="4"/>
    </row>
    <row r="32216" spans="1:1" hidden="1">
      <c r="A32216" s="4"/>
    </row>
    <row r="32217" spans="1:1" hidden="1">
      <c r="A32217" s="4"/>
    </row>
    <row r="32218" spans="1:1" hidden="1">
      <c r="A32218" s="4"/>
    </row>
    <row r="32219" spans="1:1" hidden="1">
      <c r="A32219" s="4"/>
    </row>
    <row r="32220" spans="1:1" hidden="1">
      <c r="A32220" s="4"/>
    </row>
    <row r="32221" spans="1:1" hidden="1">
      <c r="A32221" s="4"/>
    </row>
    <row r="32222" spans="1:1" hidden="1">
      <c r="A32222" s="4"/>
    </row>
    <row r="32223" spans="1:1" hidden="1">
      <c r="A32223" s="4"/>
    </row>
    <row r="32224" spans="1:1" hidden="1">
      <c r="A32224" s="4"/>
    </row>
    <row r="32225" spans="1:1" hidden="1">
      <c r="A32225" s="4"/>
    </row>
    <row r="32226" spans="1:1" hidden="1">
      <c r="A32226" s="4"/>
    </row>
    <row r="32227" spans="1:1" hidden="1">
      <c r="A32227" s="4"/>
    </row>
    <row r="32228" spans="1:1" hidden="1">
      <c r="A32228" s="4"/>
    </row>
    <row r="32229" spans="1:1" hidden="1">
      <c r="A32229" s="4"/>
    </row>
    <row r="32230" spans="1:1" hidden="1">
      <c r="A32230" s="4"/>
    </row>
    <row r="32231" spans="1:1" hidden="1">
      <c r="A32231" s="4"/>
    </row>
    <row r="32232" spans="1:1" hidden="1">
      <c r="A32232" s="4"/>
    </row>
    <row r="32233" spans="1:1" hidden="1">
      <c r="A32233" s="4"/>
    </row>
    <row r="32234" spans="1:1" hidden="1">
      <c r="A32234" s="4"/>
    </row>
    <row r="32235" spans="1:1" hidden="1">
      <c r="A32235" s="4"/>
    </row>
    <row r="32236" spans="1:1" hidden="1">
      <c r="A32236" s="4"/>
    </row>
    <row r="32237" spans="1:1" hidden="1">
      <c r="A32237" s="4"/>
    </row>
    <row r="32238" spans="1:1" hidden="1">
      <c r="A32238" s="4"/>
    </row>
    <row r="32239" spans="1:1" hidden="1">
      <c r="A32239" s="4"/>
    </row>
    <row r="32240" spans="1:1" hidden="1">
      <c r="A32240" s="4"/>
    </row>
    <row r="32241" spans="1:1" hidden="1">
      <c r="A32241" s="4"/>
    </row>
    <row r="32242" spans="1:1" hidden="1">
      <c r="A32242" s="4"/>
    </row>
    <row r="32243" spans="1:1" hidden="1">
      <c r="A32243" s="4"/>
    </row>
    <row r="32244" spans="1:1" hidden="1">
      <c r="A32244" s="4"/>
    </row>
    <row r="32245" spans="1:1" hidden="1">
      <c r="A32245" s="4"/>
    </row>
    <row r="32246" spans="1:1" hidden="1">
      <c r="A32246" s="4"/>
    </row>
    <row r="32247" spans="1:1" hidden="1">
      <c r="A32247" s="4"/>
    </row>
    <row r="32248" spans="1:1" hidden="1">
      <c r="A32248" s="4"/>
    </row>
    <row r="32249" spans="1:1" hidden="1">
      <c r="A32249" s="4"/>
    </row>
    <row r="32250" spans="1:1" hidden="1">
      <c r="A32250" s="4"/>
    </row>
    <row r="32251" spans="1:1" hidden="1">
      <c r="A32251" s="4"/>
    </row>
    <row r="32252" spans="1:1" hidden="1">
      <c r="A32252" s="4"/>
    </row>
    <row r="32253" spans="1:1" hidden="1">
      <c r="A32253" s="4"/>
    </row>
    <row r="32254" spans="1:1" hidden="1">
      <c r="A32254" s="4"/>
    </row>
    <row r="32255" spans="1:1" hidden="1">
      <c r="A32255" s="4"/>
    </row>
    <row r="32256" spans="1:1" hidden="1">
      <c r="A32256" s="4"/>
    </row>
    <row r="32257" spans="1:1" hidden="1">
      <c r="A32257" s="4"/>
    </row>
    <row r="32258" spans="1:1" hidden="1">
      <c r="A32258" s="4"/>
    </row>
    <row r="32259" spans="1:1" hidden="1">
      <c r="A32259" s="4"/>
    </row>
    <row r="32260" spans="1:1" hidden="1">
      <c r="A32260" s="4"/>
    </row>
    <row r="32261" spans="1:1" hidden="1">
      <c r="A32261" s="4"/>
    </row>
    <row r="32262" spans="1:1" hidden="1">
      <c r="A32262" s="4"/>
    </row>
    <row r="32263" spans="1:1" hidden="1">
      <c r="A32263" s="4"/>
    </row>
    <row r="32264" spans="1:1" hidden="1">
      <c r="A32264" s="4"/>
    </row>
    <row r="32265" spans="1:1" hidden="1">
      <c r="A32265" s="4"/>
    </row>
    <row r="32266" spans="1:1" hidden="1">
      <c r="A32266" s="4"/>
    </row>
    <row r="32267" spans="1:1" hidden="1">
      <c r="A32267" s="4"/>
    </row>
    <row r="32268" spans="1:1" hidden="1">
      <c r="A32268" s="4"/>
    </row>
    <row r="32269" spans="1:1" hidden="1">
      <c r="A32269" s="4"/>
    </row>
    <row r="32270" spans="1:1" hidden="1">
      <c r="A32270" s="4"/>
    </row>
    <row r="32271" spans="1:1" hidden="1">
      <c r="A32271" s="4"/>
    </row>
    <row r="32272" spans="1:1" hidden="1">
      <c r="A32272" s="4"/>
    </row>
    <row r="32273" spans="1:1" hidden="1">
      <c r="A32273" s="4"/>
    </row>
    <row r="32274" spans="1:1" hidden="1">
      <c r="A32274" s="4"/>
    </row>
    <row r="32275" spans="1:1" hidden="1">
      <c r="A32275" s="4"/>
    </row>
    <row r="32276" spans="1:1" hidden="1">
      <c r="A32276" s="4"/>
    </row>
    <row r="32277" spans="1:1" hidden="1">
      <c r="A32277" s="4"/>
    </row>
    <row r="32278" spans="1:1" hidden="1">
      <c r="A32278" s="4"/>
    </row>
    <row r="32279" spans="1:1" hidden="1">
      <c r="A32279" s="4"/>
    </row>
    <row r="32280" spans="1:1" hidden="1">
      <c r="A32280" s="4"/>
    </row>
    <row r="32281" spans="1:1" hidden="1">
      <c r="A32281" s="4"/>
    </row>
    <row r="32282" spans="1:1" hidden="1">
      <c r="A32282" s="4"/>
    </row>
    <row r="32283" spans="1:1" hidden="1">
      <c r="A32283" s="4"/>
    </row>
    <row r="32284" spans="1:1" hidden="1">
      <c r="A32284" s="4"/>
    </row>
    <row r="32285" spans="1:1" hidden="1">
      <c r="A32285" s="4"/>
    </row>
    <row r="32286" spans="1:1" hidden="1">
      <c r="A32286" s="4"/>
    </row>
    <row r="32287" spans="1:1" hidden="1">
      <c r="A32287" s="4"/>
    </row>
    <row r="32288" spans="1:1" hidden="1">
      <c r="A32288" s="4"/>
    </row>
    <row r="32289" spans="1:1" hidden="1">
      <c r="A32289" s="4"/>
    </row>
    <row r="32290" spans="1:1" hidden="1">
      <c r="A32290" s="4"/>
    </row>
    <row r="32291" spans="1:1" hidden="1">
      <c r="A32291" s="4"/>
    </row>
    <row r="32292" spans="1:1" hidden="1">
      <c r="A32292" s="4"/>
    </row>
    <row r="32293" spans="1:1" hidden="1">
      <c r="A32293" s="4"/>
    </row>
    <row r="32294" spans="1:1" hidden="1">
      <c r="A32294" s="4"/>
    </row>
    <row r="32295" spans="1:1" hidden="1">
      <c r="A32295" s="4"/>
    </row>
    <row r="32296" spans="1:1" hidden="1">
      <c r="A32296" s="4"/>
    </row>
    <row r="32297" spans="1:1" hidden="1">
      <c r="A32297" s="4"/>
    </row>
    <row r="32298" spans="1:1" hidden="1">
      <c r="A32298" s="4"/>
    </row>
    <row r="32299" spans="1:1" hidden="1">
      <c r="A32299" s="4"/>
    </row>
    <row r="32300" spans="1:1" hidden="1">
      <c r="A32300" s="4"/>
    </row>
    <row r="32301" spans="1:1" hidden="1">
      <c r="A32301" s="4"/>
    </row>
    <row r="32302" spans="1:1" hidden="1">
      <c r="A32302" s="4"/>
    </row>
    <row r="32303" spans="1:1" hidden="1">
      <c r="A32303" s="4"/>
    </row>
    <row r="32304" spans="1:1" hidden="1">
      <c r="A32304" s="4"/>
    </row>
    <row r="32305" spans="1:1" hidden="1">
      <c r="A32305" s="4"/>
    </row>
    <row r="32306" spans="1:1" hidden="1">
      <c r="A32306" s="4"/>
    </row>
    <row r="32307" spans="1:1" hidden="1">
      <c r="A32307" s="4"/>
    </row>
    <row r="32308" spans="1:1" hidden="1">
      <c r="A32308" s="4"/>
    </row>
    <row r="32309" spans="1:1" hidden="1">
      <c r="A32309" s="4"/>
    </row>
    <row r="32310" spans="1:1" hidden="1">
      <c r="A32310" s="4"/>
    </row>
    <row r="32311" spans="1:1" hidden="1">
      <c r="A32311" s="4"/>
    </row>
    <row r="32312" spans="1:1" hidden="1">
      <c r="A32312" s="4"/>
    </row>
    <row r="32313" spans="1:1" hidden="1">
      <c r="A32313" s="4"/>
    </row>
    <row r="32314" spans="1:1" hidden="1">
      <c r="A32314" s="4"/>
    </row>
    <row r="32315" spans="1:1" hidden="1">
      <c r="A32315" s="4"/>
    </row>
    <row r="32316" spans="1:1" hidden="1">
      <c r="A32316" s="4"/>
    </row>
    <row r="32317" spans="1:1" hidden="1">
      <c r="A32317" s="4"/>
    </row>
    <row r="32318" spans="1:1" hidden="1">
      <c r="A32318" s="4"/>
    </row>
    <row r="32319" spans="1:1" hidden="1">
      <c r="A32319" s="4"/>
    </row>
    <row r="32320" spans="1:1" hidden="1">
      <c r="A32320" s="4"/>
    </row>
    <row r="32321" spans="1:1" hidden="1">
      <c r="A32321" s="4"/>
    </row>
    <row r="32322" spans="1:1" hidden="1">
      <c r="A32322" s="4"/>
    </row>
    <row r="32323" spans="1:1" hidden="1">
      <c r="A32323" s="4"/>
    </row>
    <row r="32324" spans="1:1" hidden="1">
      <c r="A32324" s="4"/>
    </row>
    <row r="32325" spans="1:1" hidden="1">
      <c r="A32325" s="4"/>
    </row>
    <row r="32326" spans="1:1" hidden="1">
      <c r="A32326" s="4"/>
    </row>
    <row r="32327" spans="1:1" hidden="1">
      <c r="A32327" s="4"/>
    </row>
    <row r="32328" spans="1:1" hidden="1">
      <c r="A32328" s="4"/>
    </row>
    <row r="32329" spans="1:1" hidden="1">
      <c r="A32329" s="4"/>
    </row>
    <row r="32330" spans="1:1" hidden="1">
      <c r="A32330" s="4"/>
    </row>
    <row r="32331" spans="1:1" hidden="1">
      <c r="A32331" s="4"/>
    </row>
    <row r="32332" spans="1:1" hidden="1">
      <c r="A32332" s="4"/>
    </row>
    <row r="32333" spans="1:1" hidden="1">
      <c r="A32333" s="4"/>
    </row>
    <row r="32334" spans="1:1" hidden="1">
      <c r="A32334" s="4"/>
    </row>
    <row r="32335" spans="1:1" hidden="1">
      <c r="A32335" s="4"/>
    </row>
    <row r="32336" spans="1:1" hidden="1">
      <c r="A32336" s="4"/>
    </row>
    <row r="32337" spans="1:1" hidden="1">
      <c r="A32337" s="4"/>
    </row>
    <row r="32338" spans="1:1" hidden="1">
      <c r="A32338" s="4"/>
    </row>
    <row r="32339" spans="1:1" hidden="1">
      <c r="A32339" s="4"/>
    </row>
    <row r="32340" spans="1:1" hidden="1">
      <c r="A32340" s="4"/>
    </row>
    <row r="32341" spans="1:1" hidden="1">
      <c r="A32341" s="4"/>
    </row>
    <row r="32342" spans="1:1" hidden="1">
      <c r="A32342" s="4"/>
    </row>
    <row r="32343" spans="1:1" hidden="1">
      <c r="A32343" s="4"/>
    </row>
    <row r="32344" spans="1:1" hidden="1">
      <c r="A32344" s="4"/>
    </row>
    <row r="32345" spans="1:1" hidden="1">
      <c r="A32345" s="4"/>
    </row>
    <row r="32346" spans="1:1" hidden="1">
      <c r="A32346" s="4"/>
    </row>
    <row r="32347" spans="1:1" hidden="1">
      <c r="A32347" s="4"/>
    </row>
    <row r="32348" spans="1:1" hidden="1">
      <c r="A32348" s="4"/>
    </row>
    <row r="32349" spans="1:1" hidden="1">
      <c r="A32349" s="4"/>
    </row>
    <row r="32350" spans="1:1" hidden="1">
      <c r="A32350" s="4"/>
    </row>
    <row r="32351" spans="1:1" hidden="1">
      <c r="A32351" s="4"/>
    </row>
    <row r="32352" spans="1:1" hidden="1">
      <c r="A32352" s="4"/>
    </row>
    <row r="32353" spans="1:1" hidden="1">
      <c r="A32353" s="4"/>
    </row>
    <row r="32354" spans="1:1" hidden="1">
      <c r="A32354" s="4"/>
    </row>
    <row r="32355" spans="1:1" hidden="1">
      <c r="A32355" s="4"/>
    </row>
    <row r="32356" spans="1:1" hidden="1">
      <c r="A32356" s="4"/>
    </row>
    <row r="32357" spans="1:1" hidden="1">
      <c r="A32357" s="4"/>
    </row>
    <row r="32358" spans="1:1" hidden="1">
      <c r="A32358" s="4"/>
    </row>
    <row r="32359" spans="1:1" hidden="1">
      <c r="A32359" s="4"/>
    </row>
    <row r="32360" spans="1:1" hidden="1">
      <c r="A32360" s="4"/>
    </row>
    <row r="32361" spans="1:1" hidden="1">
      <c r="A32361" s="4"/>
    </row>
    <row r="32362" spans="1:1" hidden="1">
      <c r="A32362" s="4"/>
    </row>
    <row r="32363" spans="1:1" hidden="1">
      <c r="A32363" s="4"/>
    </row>
    <row r="32364" spans="1:1" hidden="1">
      <c r="A32364" s="4"/>
    </row>
    <row r="32365" spans="1:1" hidden="1">
      <c r="A32365" s="4"/>
    </row>
    <row r="32366" spans="1:1" hidden="1">
      <c r="A32366" s="4"/>
    </row>
    <row r="32367" spans="1:1" hidden="1">
      <c r="A32367" s="4"/>
    </row>
    <row r="32368" spans="1:1" hidden="1">
      <c r="A32368" s="4"/>
    </row>
    <row r="32369" spans="1:1" hidden="1">
      <c r="A32369" s="4"/>
    </row>
    <row r="32370" spans="1:1" hidden="1">
      <c r="A32370" s="4"/>
    </row>
    <row r="32371" spans="1:1" hidden="1">
      <c r="A32371" s="4"/>
    </row>
    <row r="32372" spans="1:1" hidden="1">
      <c r="A32372" s="4"/>
    </row>
    <row r="32373" spans="1:1" hidden="1">
      <c r="A32373" s="4"/>
    </row>
    <row r="32374" spans="1:1" hidden="1">
      <c r="A32374" s="4"/>
    </row>
    <row r="32375" spans="1:1" hidden="1">
      <c r="A32375" s="4"/>
    </row>
    <row r="32376" spans="1:1" hidden="1">
      <c r="A32376" s="4"/>
    </row>
    <row r="32377" spans="1:1" hidden="1">
      <c r="A32377" s="4"/>
    </row>
    <row r="32378" spans="1:1" hidden="1">
      <c r="A32378" s="4"/>
    </row>
    <row r="32379" spans="1:1" hidden="1">
      <c r="A32379" s="4"/>
    </row>
    <row r="32380" spans="1:1" hidden="1">
      <c r="A32380" s="4"/>
    </row>
    <row r="32381" spans="1:1" hidden="1">
      <c r="A32381" s="4"/>
    </row>
    <row r="32382" spans="1:1" hidden="1">
      <c r="A32382" s="4"/>
    </row>
    <row r="32383" spans="1:1" hidden="1">
      <c r="A32383" s="4"/>
    </row>
    <row r="32384" spans="1:1" hidden="1">
      <c r="A32384" s="4"/>
    </row>
    <row r="32385" spans="1:1" hidden="1">
      <c r="A32385" s="4"/>
    </row>
    <row r="32386" spans="1:1" hidden="1">
      <c r="A32386" s="4"/>
    </row>
    <row r="32387" spans="1:1" hidden="1">
      <c r="A32387" s="4"/>
    </row>
    <row r="32388" spans="1:1" hidden="1">
      <c r="A32388" s="4"/>
    </row>
    <row r="32389" spans="1:1" hidden="1">
      <c r="A32389" s="4"/>
    </row>
    <row r="32390" spans="1:1" hidden="1">
      <c r="A32390" s="4"/>
    </row>
    <row r="32391" spans="1:1" hidden="1">
      <c r="A32391" s="4"/>
    </row>
    <row r="32392" spans="1:1" hidden="1">
      <c r="A32392" s="4"/>
    </row>
    <row r="32393" spans="1:1" hidden="1">
      <c r="A32393" s="4"/>
    </row>
    <row r="32394" spans="1:1" hidden="1">
      <c r="A32394" s="4"/>
    </row>
    <row r="32395" spans="1:1" hidden="1">
      <c r="A32395" s="4"/>
    </row>
    <row r="32396" spans="1:1" hidden="1">
      <c r="A32396" s="4"/>
    </row>
    <row r="32397" spans="1:1" hidden="1">
      <c r="A32397" s="4"/>
    </row>
    <row r="32398" spans="1:1" hidden="1">
      <c r="A32398" s="4"/>
    </row>
    <row r="32399" spans="1:1" hidden="1">
      <c r="A32399" s="4"/>
    </row>
    <row r="32400" spans="1:1" hidden="1">
      <c r="A32400" s="4"/>
    </row>
    <row r="32401" spans="1:1" hidden="1">
      <c r="A32401" s="4"/>
    </row>
    <row r="32402" spans="1:1" hidden="1">
      <c r="A32402" s="4"/>
    </row>
    <row r="32403" spans="1:1" hidden="1">
      <c r="A32403" s="4"/>
    </row>
    <row r="32404" spans="1:1" hidden="1">
      <c r="A32404" s="4"/>
    </row>
    <row r="32405" spans="1:1" hidden="1">
      <c r="A32405" s="4"/>
    </row>
    <row r="32406" spans="1:1" hidden="1">
      <c r="A32406" s="4"/>
    </row>
    <row r="32407" spans="1:1" hidden="1">
      <c r="A32407" s="4"/>
    </row>
    <row r="32408" spans="1:1" hidden="1">
      <c r="A32408" s="4"/>
    </row>
    <row r="32409" spans="1:1" hidden="1">
      <c r="A32409" s="4"/>
    </row>
    <row r="32410" spans="1:1" hidden="1">
      <c r="A32410" s="4"/>
    </row>
    <row r="32411" spans="1:1" hidden="1">
      <c r="A32411" s="4"/>
    </row>
    <row r="32412" spans="1:1" hidden="1">
      <c r="A32412" s="4"/>
    </row>
    <row r="32413" spans="1:1" hidden="1">
      <c r="A32413" s="4"/>
    </row>
    <row r="32414" spans="1:1" hidden="1">
      <c r="A32414" s="4"/>
    </row>
    <row r="32415" spans="1:1" hidden="1">
      <c r="A32415" s="4"/>
    </row>
    <row r="32416" spans="1:1" hidden="1">
      <c r="A32416" s="4"/>
    </row>
    <row r="32417" spans="1:1" hidden="1">
      <c r="A32417" s="4"/>
    </row>
    <row r="32418" spans="1:1" hidden="1">
      <c r="A32418" s="4"/>
    </row>
    <row r="32419" spans="1:1" hidden="1">
      <c r="A32419" s="4"/>
    </row>
    <row r="32420" spans="1:1" hidden="1">
      <c r="A32420" s="4"/>
    </row>
    <row r="32421" spans="1:1" hidden="1">
      <c r="A32421" s="4"/>
    </row>
    <row r="32422" spans="1:1" hidden="1">
      <c r="A32422" s="4"/>
    </row>
    <row r="32423" spans="1:1" hidden="1">
      <c r="A32423" s="4"/>
    </row>
    <row r="32424" spans="1:1" hidden="1">
      <c r="A32424" s="4"/>
    </row>
    <row r="32425" spans="1:1" hidden="1">
      <c r="A32425" s="4"/>
    </row>
    <row r="32426" spans="1:1" hidden="1">
      <c r="A32426" s="4"/>
    </row>
    <row r="32427" spans="1:1" hidden="1">
      <c r="A32427" s="4"/>
    </row>
    <row r="32428" spans="1:1" hidden="1">
      <c r="A32428" s="4"/>
    </row>
    <row r="32429" spans="1:1" hidden="1">
      <c r="A32429" s="4"/>
    </row>
    <row r="32430" spans="1:1" hidden="1">
      <c r="A32430" s="4"/>
    </row>
    <row r="32431" spans="1:1" hidden="1">
      <c r="A32431" s="4"/>
    </row>
    <row r="32432" spans="1:1" hidden="1">
      <c r="A32432" s="4"/>
    </row>
    <row r="32433" spans="1:1" hidden="1">
      <c r="A32433" s="4"/>
    </row>
    <row r="32434" spans="1:1" hidden="1">
      <c r="A32434" s="4"/>
    </row>
    <row r="32435" spans="1:1" hidden="1">
      <c r="A32435" s="4"/>
    </row>
    <row r="32436" spans="1:1" hidden="1">
      <c r="A32436" s="4"/>
    </row>
    <row r="32437" spans="1:1" hidden="1">
      <c r="A32437" s="4"/>
    </row>
    <row r="32438" spans="1:1" hidden="1">
      <c r="A32438" s="4"/>
    </row>
    <row r="32439" spans="1:1" hidden="1">
      <c r="A32439" s="4"/>
    </row>
    <row r="32440" spans="1:1" hidden="1">
      <c r="A32440" s="4"/>
    </row>
    <row r="32441" spans="1:1" hidden="1">
      <c r="A32441" s="4"/>
    </row>
    <row r="32442" spans="1:1" hidden="1">
      <c r="A32442" s="4"/>
    </row>
    <row r="32443" spans="1:1" hidden="1">
      <c r="A32443" s="4"/>
    </row>
    <row r="32444" spans="1:1" hidden="1">
      <c r="A32444" s="4"/>
    </row>
    <row r="32445" spans="1:1" hidden="1">
      <c r="A32445" s="4"/>
    </row>
    <row r="32446" spans="1:1" hidden="1">
      <c r="A32446" s="4"/>
    </row>
    <row r="32447" spans="1:1" hidden="1">
      <c r="A32447" s="4"/>
    </row>
    <row r="32448" spans="1:1" hidden="1">
      <c r="A32448" s="4"/>
    </row>
    <row r="32449" spans="1:1" hidden="1">
      <c r="A32449" s="4"/>
    </row>
    <row r="32450" spans="1:1" hidden="1">
      <c r="A32450" s="4"/>
    </row>
    <row r="32451" spans="1:1" hidden="1">
      <c r="A32451" s="4"/>
    </row>
    <row r="32452" spans="1:1" hidden="1">
      <c r="A32452" s="4"/>
    </row>
    <row r="32453" spans="1:1" hidden="1">
      <c r="A32453" s="4"/>
    </row>
    <row r="32454" spans="1:1" hidden="1">
      <c r="A32454" s="4"/>
    </row>
    <row r="32455" spans="1:1" hidden="1">
      <c r="A32455" s="4"/>
    </row>
    <row r="32456" spans="1:1" hidden="1">
      <c r="A32456" s="4"/>
    </row>
    <row r="32457" spans="1:1" hidden="1">
      <c r="A32457" s="4"/>
    </row>
    <row r="32458" spans="1:1" hidden="1">
      <c r="A32458" s="4"/>
    </row>
    <row r="32459" spans="1:1" hidden="1">
      <c r="A32459" s="4"/>
    </row>
    <row r="32460" spans="1:1" hidden="1">
      <c r="A32460" s="4"/>
    </row>
    <row r="32461" spans="1:1" hidden="1">
      <c r="A32461" s="4"/>
    </row>
    <row r="32462" spans="1:1" hidden="1">
      <c r="A32462" s="4"/>
    </row>
    <row r="32463" spans="1:1" hidden="1">
      <c r="A32463" s="4"/>
    </row>
    <row r="32464" spans="1:1" hidden="1">
      <c r="A32464" s="4"/>
    </row>
    <row r="32465" spans="1:1" hidden="1">
      <c r="A32465" s="4"/>
    </row>
    <row r="32466" spans="1:1" hidden="1">
      <c r="A32466" s="4"/>
    </row>
    <row r="32467" spans="1:1" hidden="1">
      <c r="A32467" s="4"/>
    </row>
    <row r="32468" spans="1:1" hidden="1">
      <c r="A32468" s="4"/>
    </row>
    <row r="32469" spans="1:1" hidden="1">
      <c r="A32469" s="4"/>
    </row>
    <row r="32470" spans="1:1" hidden="1">
      <c r="A32470" s="4"/>
    </row>
    <row r="32471" spans="1:1" hidden="1">
      <c r="A32471" s="4"/>
    </row>
    <row r="32472" spans="1:1" hidden="1">
      <c r="A32472" s="4"/>
    </row>
    <row r="32473" spans="1:1" hidden="1">
      <c r="A32473" s="4"/>
    </row>
    <row r="32474" spans="1:1" hidden="1">
      <c r="A32474" s="4"/>
    </row>
    <row r="32475" spans="1:1" hidden="1">
      <c r="A32475" s="4"/>
    </row>
    <row r="32476" spans="1:1" hidden="1">
      <c r="A32476" s="4"/>
    </row>
    <row r="32477" spans="1:1" hidden="1">
      <c r="A32477" s="4"/>
    </row>
    <row r="32478" spans="1:1" hidden="1">
      <c r="A32478" s="4"/>
    </row>
    <row r="32479" spans="1:1" hidden="1">
      <c r="A32479" s="4"/>
    </row>
    <row r="32480" spans="1:1" hidden="1">
      <c r="A32480" s="4"/>
    </row>
    <row r="32481" spans="1:1" hidden="1">
      <c r="A32481" s="4"/>
    </row>
    <row r="32482" spans="1:1" hidden="1">
      <c r="A32482" s="4"/>
    </row>
    <row r="32483" spans="1:1" hidden="1">
      <c r="A32483" s="4"/>
    </row>
    <row r="32484" spans="1:1" hidden="1">
      <c r="A32484" s="4"/>
    </row>
    <row r="32485" spans="1:1" hidden="1">
      <c r="A32485" s="4"/>
    </row>
    <row r="32486" spans="1:1" hidden="1">
      <c r="A32486" s="4"/>
    </row>
    <row r="32487" spans="1:1" hidden="1">
      <c r="A32487" s="4"/>
    </row>
    <row r="32488" spans="1:1" hidden="1">
      <c r="A32488" s="4"/>
    </row>
    <row r="32489" spans="1:1" hidden="1">
      <c r="A32489" s="4"/>
    </row>
    <row r="32490" spans="1:1" hidden="1">
      <c r="A32490" s="4"/>
    </row>
    <row r="32491" spans="1:1" hidden="1">
      <c r="A32491" s="4"/>
    </row>
    <row r="32492" spans="1:1" hidden="1">
      <c r="A32492" s="4"/>
    </row>
    <row r="32493" spans="1:1" hidden="1">
      <c r="A32493" s="4"/>
    </row>
    <row r="32494" spans="1:1" hidden="1">
      <c r="A32494" s="4"/>
    </row>
    <row r="32495" spans="1:1" hidden="1">
      <c r="A32495" s="4"/>
    </row>
    <row r="32496" spans="1:1" hidden="1">
      <c r="A32496" s="4"/>
    </row>
    <row r="32497" spans="1:1" hidden="1">
      <c r="A32497" s="4"/>
    </row>
    <row r="32498" spans="1:1" hidden="1">
      <c r="A32498" s="4"/>
    </row>
    <row r="32499" spans="1:1" hidden="1">
      <c r="A32499" s="4"/>
    </row>
    <row r="32500" spans="1:1" hidden="1">
      <c r="A32500" s="4"/>
    </row>
    <row r="32501" spans="1:1" hidden="1">
      <c r="A32501" s="4"/>
    </row>
    <row r="32502" spans="1:1" hidden="1">
      <c r="A32502" s="4"/>
    </row>
    <row r="32503" spans="1:1" hidden="1">
      <c r="A32503" s="4"/>
    </row>
    <row r="32504" spans="1:1" hidden="1">
      <c r="A32504" s="4"/>
    </row>
    <row r="32505" spans="1:1" hidden="1">
      <c r="A32505" s="4"/>
    </row>
    <row r="32506" spans="1:1" hidden="1">
      <c r="A32506" s="4"/>
    </row>
    <row r="32507" spans="1:1" hidden="1">
      <c r="A32507" s="4"/>
    </row>
    <row r="32508" spans="1:1" hidden="1">
      <c r="A32508" s="4"/>
    </row>
    <row r="32509" spans="1:1" hidden="1">
      <c r="A32509" s="4"/>
    </row>
    <row r="32510" spans="1:1" hidden="1">
      <c r="A32510" s="4"/>
    </row>
    <row r="32511" spans="1:1" hidden="1">
      <c r="A32511" s="4"/>
    </row>
    <row r="32512" spans="1:1" hidden="1">
      <c r="A32512" s="4"/>
    </row>
    <row r="32513" spans="1:1" hidden="1">
      <c r="A32513" s="4"/>
    </row>
    <row r="32514" spans="1:1" hidden="1">
      <c r="A32514" s="4"/>
    </row>
    <row r="32515" spans="1:1" hidden="1">
      <c r="A32515" s="4"/>
    </row>
    <row r="32516" spans="1:1" hidden="1">
      <c r="A32516" s="4"/>
    </row>
    <row r="32517" spans="1:1" hidden="1">
      <c r="A32517" s="4"/>
    </row>
    <row r="32518" spans="1:1" hidden="1">
      <c r="A32518" s="4"/>
    </row>
    <row r="32519" spans="1:1" hidden="1">
      <c r="A32519" s="4"/>
    </row>
    <row r="32520" spans="1:1" hidden="1">
      <c r="A32520" s="4"/>
    </row>
    <row r="32521" spans="1:1" hidden="1">
      <c r="A32521" s="4"/>
    </row>
    <row r="32522" spans="1:1" hidden="1">
      <c r="A32522" s="4"/>
    </row>
    <row r="32523" spans="1:1" hidden="1">
      <c r="A32523" s="4"/>
    </row>
    <row r="32524" spans="1:1" hidden="1">
      <c r="A32524" s="4"/>
    </row>
    <row r="32525" spans="1:1" hidden="1">
      <c r="A32525" s="4"/>
    </row>
    <row r="32526" spans="1:1" hidden="1">
      <c r="A32526" s="4"/>
    </row>
    <row r="32527" spans="1:1" hidden="1">
      <c r="A32527" s="4"/>
    </row>
    <row r="32528" spans="1:1" hidden="1">
      <c r="A32528" s="4"/>
    </row>
    <row r="32529" spans="1:1" hidden="1">
      <c r="A32529" s="4"/>
    </row>
    <row r="32530" spans="1:1" hidden="1">
      <c r="A32530" s="4"/>
    </row>
    <row r="32531" spans="1:1" hidden="1">
      <c r="A32531" s="4"/>
    </row>
    <row r="32532" spans="1:1" hidden="1">
      <c r="A32532" s="4"/>
    </row>
    <row r="32533" spans="1:1" hidden="1">
      <c r="A32533" s="4"/>
    </row>
    <row r="32534" spans="1:1" hidden="1">
      <c r="A32534" s="4"/>
    </row>
    <row r="32535" spans="1:1" hidden="1">
      <c r="A32535" s="4"/>
    </row>
    <row r="32536" spans="1:1" hidden="1">
      <c r="A32536" s="4"/>
    </row>
    <row r="32537" spans="1:1" hidden="1">
      <c r="A32537" s="4"/>
    </row>
    <row r="32538" spans="1:1" hidden="1">
      <c r="A32538" s="4"/>
    </row>
    <row r="32539" spans="1:1" hidden="1">
      <c r="A32539" s="4"/>
    </row>
    <row r="32540" spans="1:1" hidden="1">
      <c r="A32540" s="4"/>
    </row>
    <row r="32541" spans="1:1" hidden="1">
      <c r="A32541" s="4"/>
    </row>
    <row r="32542" spans="1:1" hidden="1">
      <c r="A32542" s="4"/>
    </row>
    <row r="32543" spans="1:1" hidden="1">
      <c r="A32543" s="4"/>
    </row>
    <row r="32544" spans="1:1" hidden="1">
      <c r="A32544" s="4"/>
    </row>
    <row r="32545" spans="1:1" hidden="1">
      <c r="A32545" s="4"/>
    </row>
    <row r="32546" spans="1:1" hidden="1">
      <c r="A32546" s="4"/>
    </row>
    <row r="32547" spans="1:1" hidden="1">
      <c r="A32547" s="4"/>
    </row>
    <row r="32548" spans="1:1" hidden="1">
      <c r="A32548" s="4"/>
    </row>
    <row r="32549" spans="1:1" hidden="1">
      <c r="A32549" s="4"/>
    </row>
    <row r="32550" spans="1:1" hidden="1">
      <c r="A32550" s="4"/>
    </row>
    <row r="32551" spans="1:1" hidden="1">
      <c r="A32551" s="4"/>
    </row>
    <row r="32552" spans="1:1" hidden="1">
      <c r="A32552" s="4"/>
    </row>
    <row r="32553" spans="1:1" hidden="1">
      <c r="A32553" s="4"/>
    </row>
    <row r="32554" spans="1:1" hidden="1">
      <c r="A32554" s="4"/>
    </row>
    <row r="32555" spans="1:1" hidden="1">
      <c r="A32555" s="4"/>
    </row>
    <row r="32556" spans="1:1" hidden="1">
      <c r="A32556" s="4"/>
    </row>
    <row r="32557" spans="1:1" hidden="1">
      <c r="A32557" s="4"/>
    </row>
    <row r="32558" spans="1:1" hidden="1">
      <c r="A32558" s="4"/>
    </row>
    <row r="32559" spans="1:1" hidden="1">
      <c r="A32559" s="4"/>
    </row>
    <row r="32560" spans="1:1" hidden="1">
      <c r="A32560" s="4"/>
    </row>
    <row r="32561" spans="1:1" hidden="1">
      <c r="A32561" s="4"/>
    </row>
    <row r="32562" spans="1:1" hidden="1">
      <c r="A32562" s="4"/>
    </row>
    <row r="32563" spans="1:1" hidden="1">
      <c r="A32563" s="4"/>
    </row>
    <row r="32564" spans="1:1" hidden="1">
      <c r="A32564" s="4"/>
    </row>
    <row r="32565" spans="1:1" hidden="1">
      <c r="A32565" s="4"/>
    </row>
    <row r="32566" spans="1:1" hidden="1">
      <c r="A32566" s="4"/>
    </row>
    <row r="32567" spans="1:1" hidden="1">
      <c r="A32567" s="4"/>
    </row>
    <row r="32568" spans="1:1" hidden="1">
      <c r="A32568" s="4"/>
    </row>
    <row r="32569" spans="1:1" hidden="1">
      <c r="A32569" s="4"/>
    </row>
    <row r="32570" spans="1:1" hidden="1">
      <c r="A32570" s="4"/>
    </row>
    <row r="32571" spans="1:1" hidden="1">
      <c r="A32571" s="4"/>
    </row>
    <row r="32572" spans="1:1" hidden="1">
      <c r="A32572" s="4"/>
    </row>
    <row r="32573" spans="1:1" hidden="1">
      <c r="A32573" s="4"/>
    </row>
    <row r="32574" spans="1:1" hidden="1">
      <c r="A32574" s="4"/>
    </row>
    <row r="32575" spans="1:1" hidden="1">
      <c r="A32575" s="4"/>
    </row>
    <row r="32576" spans="1:1" hidden="1">
      <c r="A32576" s="4"/>
    </row>
    <row r="32577" spans="1:1" hidden="1">
      <c r="A32577" s="4"/>
    </row>
    <row r="32578" spans="1:1" hidden="1">
      <c r="A32578" s="4"/>
    </row>
    <row r="32579" spans="1:1" hidden="1">
      <c r="A32579" s="4"/>
    </row>
    <row r="32580" spans="1:1" hidden="1">
      <c r="A32580" s="4"/>
    </row>
    <row r="32581" spans="1:1" hidden="1">
      <c r="A32581" s="4"/>
    </row>
    <row r="32582" spans="1:1" hidden="1">
      <c r="A32582" s="4"/>
    </row>
    <row r="32583" spans="1:1" hidden="1">
      <c r="A32583" s="4"/>
    </row>
    <row r="32584" spans="1:1" hidden="1">
      <c r="A32584" s="4"/>
    </row>
    <row r="32585" spans="1:1" hidden="1">
      <c r="A32585" s="4"/>
    </row>
    <row r="32586" spans="1:1" hidden="1">
      <c r="A32586" s="4"/>
    </row>
    <row r="32587" spans="1:1" hidden="1">
      <c r="A32587" s="4"/>
    </row>
    <row r="32588" spans="1:1" hidden="1">
      <c r="A32588" s="4"/>
    </row>
    <row r="32589" spans="1:1" hidden="1">
      <c r="A32589" s="4"/>
    </row>
    <row r="32590" spans="1:1" hidden="1">
      <c r="A32590" s="4"/>
    </row>
    <row r="32591" spans="1:1" hidden="1">
      <c r="A32591" s="4"/>
    </row>
    <row r="32592" spans="1:1" hidden="1">
      <c r="A32592" s="4"/>
    </row>
    <row r="32593" spans="1:1" hidden="1">
      <c r="A32593" s="4"/>
    </row>
    <row r="32594" spans="1:1" hidden="1">
      <c r="A32594" s="4"/>
    </row>
    <row r="32595" spans="1:1" hidden="1">
      <c r="A32595" s="4"/>
    </row>
    <row r="32596" spans="1:1" hidden="1">
      <c r="A32596" s="4"/>
    </row>
    <row r="32597" spans="1:1" hidden="1">
      <c r="A32597" s="4"/>
    </row>
    <row r="32598" spans="1:1" hidden="1">
      <c r="A32598" s="4"/>
    </row>
    <row r="32599" spans="1:1" hidden="1">
      <c r="A32599" s="4"/>
    </row>
    <row r="32600" spans="1:1" hidden="1">
      <c r="A32600" s="4"/>
    </row>
    <row r="32601" spans="1:1" hidden="1">
      <c r="A32601" s="4"/>
    </row>
    <row r="32602" spans="1:1" hidden="1">
      <c r="A32602" s="4"/>
    </row>
    <row r="32603" spans="1:1" hidden="1">
      <c r="A32603" s="4"/>
    </row>
    <row r="32604" spans="1:1" hidden="1">
      <c r="A32604" s="4"/>
    </row>
    <row r="32605" spans="1:1" hidden="1">
      <c r="A32605" s="4"/>
    </row>
    <row r="32606" spans="1:1" hidden="1">
      <c r="A32606" s="4"/>
    </row>
    <row r="32607" spans="1:1" hidden="1">
      <c r="A32607" s="4"/>
    </row>
    <row r="32608" spans="1:1" hidden="1">
      <c r="A32608" s="4"/>
    </row>
    <row r="32609" spans="1:1" hidden="1">
      <c r="A32609" s="4"/>
    </row>
    <row r="32610" spans="1:1" hidden="1">
      <c r="A32610" s="4"/>
    </row>
    <row r="32611" spans="1:1" hidden="1">
      <c r="A32611" s="4"/>
    </row>
    <row r="32612" spans="1:1" hidden="1">
      <c r="A32612" s="4"/>
    </row>
    <row r="32613" spans="1:1" hidden="1">
      <c r="A32613" s="4"/>
    </row>
    <row r="32614" spans="1:1" hidden="1">
      <c r="A32614" s="4"/>
    </row>
    <row r="32615" spans="1:1" hidden="1">
      <c r="A32615" s="4"/>
    </row>
    <row r="32616" spans="1:1" hidden="1">
      <c r="A32616" s="4"/>
    </row>
    <row r="32617" spans="1:1" hidden="1">
      <c r="A32617" s="4"/>
    </row>
    <row r="32618" spans="1:1" hidden="1">
      <c r="A32618" s="4"/>
    </row>
    <row r="32619" spans="1:1" hidden="1">
      <c r="A32619" s="4"/>
    </row>
    <row r="32620" spans="1:1" hidden="1">
      <c r="A32620" s="4"/>
    </row>
    <row r="32621" spans="1:1" hidden="1">
      <c r="A32621" s="4"/>
    </row>
    <row r="32622" spans="1:1" hidden="1">
      <c r="A32622" s="4"/>
    </row>
    <row r="32623" spans="1:1" hidden="1">
      <c r="A32623" s="4"/>
    </row>
    <row r="32624" spans="1:1" hidden="1">
      <c r="A32624" s="4"/>
    </row>
    <row r="32625" spans="1:1" hidden="1">
      <c r="A32625" s="4"/>
    </row>
    <row r="32626" spans="1:1" hidden="1">
      <c r="A32626" s="4"/>
    </row>
    <row r="32627" spans="1:1" hidden="1">
      <c r="A32627" s="4"/>
    </row>
    <row r="32628" spans="1:1" hidden="1">
      <c r="A32628" s="4"/>
    </row>
    <row r="32629" spans="1:1" hidden="1">
      <c r="A32629" s="4"/>
    </row>
    <row r="32630" spans="1:1" hidden="1">
      <c r="A32630" s="4"/>
    </row>
    <row r="32631" spans="1:1" hidden="1">
      <c r="A32631" s="4"/>
    </row>
    <row r="32632" spans="1:1" hidden="1">
      <c r="A32632" s="4"/>
    </row>
    <row r="32633" spans="1:1" hidden="1">
      <c r="A32633" s="4"/>
    </row>
    <row r="32634" spans="1:1" hidden="1">
      <c r="A32634" s="4"/>
    </row>
    <row r="32635" spans="1:1" hidden="1">
      <c r="A32635" s="4"/>
    </row>
    <row r="32636" spans="1:1" hidden="1">
      <c r="A32636" s="4"/>
    </row>
    <row r="32637" spans="1:1" hidden="1">
      <c r="A32637" s="4"/>
    </row>
    <row r="32638" spans="1:1" hidden="1">
      <c r="A32638" s="4"/>
    </row>
    <row r="32639" spans="1:1" hidden="1">
      <c r="A32639" s="4"/>
    </row>
    <row r="32640" spans="1:1" hidden="1">
      <c r="A32640" s="4"/>
    </row>
    <row r="32641" spans="1:1" hidden="1">
      <c r="A32641" s="4"/>
    </row>
    <row r="32642" spans="1:1" hidden="1">
      <c r="A32642" s="4"/>
    </row>
    <row r="32643" spans="1:1" hidden="1">
      <c r="A32643" s="4"/>
    </row>
    <row r="32644" spans="1:1" hidden="1">
      <c r="A32644" s="4"/>
    </row>
    <row r="32645" spans="1:1" hidden="1">
      <c r="A32645" s="4"/>
    </row>
    <row r="32646" spans="1:1" hidden="1">
      <c r="A32646" s="4"/>
    </row>
    <row r="32647" spans="1:1" hidden="1">
      <c r="A32647" s="4"/>
    </row>
    <row r="32648" spans="1:1" hidden="1">
      <c r="A32648" s="4"/>
    </row>
    <row r="32649" spans="1:1" hidden="1">
      <c r="A32649" s="4"/>
    </row>
    <row r="32650" spans="1:1" hidden="1">
      <c r="A32650" s="4"/>
    </row>
    <row r="32651" spans="1:1" hidden="1">
      <c r="A32651" s="4"/>
    </row>
    <row r="32652" spans="1:1" hidden="1">
      <c r="A32652" s="4"/>
    </row>
    <row r="32653" spans="1:1" hidden="1">
      <c r="A32653" s="4"/>
    </row>
    <row r="32654" spans="1:1" hidden="1">
      <c r="A32654" s="4"/>
    </row>
    <row r="32655" spans="1:1" hidden="1">
      <c r="A32655" s="4"/>
    </row>
    <row r="32656" spans="1:1" hidden="1">
      <c r="A32656" s="4"/>
    </row>
    <row r="32657" spans="1:1" hidden="1">
      <c r="A32657" s="4"/>
    </row>
    <row r="32658" spans="1:1" hidden="1">
      <c r="A32658" s="4"/>
    </row>
    <row r="32659" spans="1:1" hidden="1">
      <c r="A32659" s="4"/>
    </row>
    <row r="32660" spans="1:1" hidden="1">
      <c r="A32660" s="4"/>
    </row>
    <row r="32661" spans="1:1" hidden="1">
      <c r="A32661" s="4"/>
    </row>
    <row r="32662" spans="1:1" hidden="1">
      <c r="A32662" s="4"/>
    </row>
    <row r="32663" spans="1:1" hidden="1">
      <c r="A32663" s="4"/>
    </row>
    <row r="32664" spans="1:1" hidden="1">
      <c r="A32664" s="4"/>
    </row>
    <row r="32665" spans="1:1" hidden="1">
      <c r="A32665" s="4"/>
    </row>
    <row r="32666" spans="1:1" hidden="1">
      <c r="A32666" s="4"/>
    </row>
    <row r="32667" spans="1:1" hidden="1">
      <c r="A32667" s="4"/>
    </row>
    <row r="32668" spans="1:1" hidden="1">
      <c r="A32668" s="4"/>
    </row>
    <row r="32669" spans="1:1" hidden="1">
      <c r="A32669" s="4"/>
    </row>
    <row r="32670" spans="1:1" hidden="1">
      <c r="A32670" s="4"/>
    </row>
    <row r="32671" spans="1:1" hidden="1">
      <c r="A32671" s="4"/>
    </row>
    <row r="32672" spans="1:1" hidden="1">
      <c r="A32672" s="4"/>
    </row>
    <row r="32673" spans="1:1" hidden="1">
      <c r="A32673" s="4"/>
    </row>
    <row r="32674" spans="1:1" hidden="1">
      <c r="A32674" s="4"/>
    </row>
    <row r="32675" spans="1:1" hidden="1">
      <c r="A32675" s="4"/>
    </row>
    <row r="32676" spans="1:1" hidden="1">
      <c r="A32676" s="4"/>
    </row>
    <row r="32677" spans="1:1" hidden="1">
      <c r="A32677" s="4"/>
    </row>
    <row r="32678" spans="1:1" hidden="1">
      <c r="A32678" s="4"/>
    </row>
    <row r="32679" spans="1:1" hidden="1">
      <c r="A32679" s="4"/>
    </row>
    <row r="32680" spans="1:1" hidden="1">
      <c r="A32680" s="4"/>
    </row>
    <row r="32681" spans="1:1" hidden="1">
      <c r="A32681" s="4"/>
    </row>
    <row r="32682" spans="1:1" hidden="1">
      <c r="A32682" s="4"/>
    </row>
    <row r="32683" spans="1:1" hidden="1">
      <c r="A32683" s="4"/>
    </row>
    <row r="32684" spans="1:1" hidden="1">
      <c r="A32684" s="4"/>
    </row>
    <row r="32685" spans="1:1" hidden="1">
      <c r="A32685" s="4"/>
    </row>
    <row r="32686" spans="1:1" hidden="1">
      <c r="A32686" s="4"/>
    </row>
    <row r="32687" spans="1:1" hidden="1">
      <c r="A32687" s="4"/>
    </row>
    <row r="32688" spans="1:1" hidden="1">
      <c r="A32688" s="4"/>
    </row>
    <row r="32689" spans="1:1" hidden="1">
      <c r="A32689" s="4"/>
    </row>
    <row r="32690" spans="1:1" hidden="1">
      <c r="A32690" s="4"/>
    </row>
    <row r="32691" spans="1:1" hidden="1">
      <c r="A32691" s="4"/>
    </row>
    <row r="32692" spans="1:1" hidden="1">
      <c r="A32692" s="4"/>
    </row>
    <row r="32693" spans="1:1" hidden="1">
      <c r="A32693" s="4"/>
    </row>
    <row r="32694" spans="1:1" hidden="1">
      <c r="A32694" s="4"/>
    </row>
    <row r="32695" spans="1:1" hidden="1">
      <c r="A32695" s="4"/>
    </row>
    <row r="32696" spans="1:1" hidden="1">
      <c r="A32696" s="4"/>
    </row>
    <row r="32697" spans="1:1" hidden="1">
      <c r="A32697" s="4"/>
    </row>
    <row r="32698" spans="1:1" hidden="1">
      <c r="A32698" s="4"/>
    </row>
    <row r="32699" spans="1:1" hidden="1">
      <c r="A32699" s="4"/>
    </row>
    <row r="32700" spans="1:1" hidden="1">
      <c r="A32700" s="4"/>
    </row>
    <row r="32701" spans="1:1" hidden="1">
      <c r="A32701" s="4"/>
    </row>
    <row r="32702" spans="1:1" hidden="1">
      <c r="A32702" s="4"/>
    </row>
    <row r="32703" spans="1:1" hidden="1">
      <c r="A32703" s="4"/>
    </row>
    <row r="32704" spans="1:1" hidden="1">
      <c r="A32704" s="4"/>
    </row>
    <row r="32705" spans="1:1" hidden="1">
      <c r="A32705" s="4"/>
    </row>
    <row r="32706" spans="1:1" hidden="1">
      <c r="A32706" s="4"/>
    </row>
    <row r="32707" spans="1:1" hidden="1">
      <c r="A32707" s="4"/>
    </row>
    <row r="32708" spans="1:1" hidden="1">
      <c r="A32708" s="4"/>
    </row>
    <row r="32709" spans="1:1" hidden="1">
      <c r="A32709" s="4"/>
    </row>
    <row r="32710" spans="1:1" hidden="1">
      <c r="A32710" s="4"/>
    </row>
    <row r="32711" spans="1:1" hidden="1">
      <c r="A32711" s="4"/>
    </row>
    <row r="32712" spans="1:1" hidden="1">
      <c r="A32712" s="4"/>
    </row>
    <row r="32713" spans="1:1" hidden="1">
      <c r="A32713" s="4"/>
    </row>
    <row r="32714" spans="1:1" hidden="1">
      <c r="A32714" s="4"/>
    </row>
    <row r="32715" spans="1:1" hidden="1">
      <c r="A32715" s="4"/>
    </row>
    <row r="32716" spans="1:1" hidden="1">
      <c r="A32716" s="4"/>
    </row>
    <row r="32717" spans="1:1" hidden="1">
      <c r="A32717" s="4"/>
    </row>
    <row r="32718" spans="1:1" hidden="1">
      <c r="A32718" s="4"/>
    </row>
    <row r="32719" spans="1:1" hidden="1">
      <c r="A32719" s="4"/>
    </row>
    <row r="32720" spans="1:1" hidden="1">
      <c r="A32720" s="4"/>
    </row>
    <row r="32721" spans="1:1" hidden="1">
      <c r="A32721" s="4"/>
    </row>
    <row r="32722" spans="1:1" hidden="1">
      <c r="A32722" s="4"/>
    </row>
    <row r="32723" spans="1:1" hidden="1">
      <c r="A32723" s="4"/>
    </row>
    <row r="32724" spans="1:1" hidden="1">
      <c r="A32724" s="4"/>
    </row>
    <row r="32725" spans="1:1" hidden="1">
      <c r="A32725" s="4"/>
    </row>
    <row r="32726" spans="1:1" hidden="1">
      <c r="A32726" s="4"/>
    </row>
    <row r="32727" spans="1:1" hidden="1">
      <c r="A32727" s="4"/>
    </row>
    <row r="32728" spans="1:1" hidden="1">
      <c r="A32728" s="4"/>
    </row>
    <row r="32729" spans="1:1" hidden="1">
      <c r="A32729" s="4"/>
    </row>
    <row r="32730" spans="1:1" hidden="1">
      <c r="A32730" s="4"/>
    </row>
    <row r="32731" spans="1:1" hidden="1">
      <c r="A32731" s="4"/>
    </row>
    <row r="32732" spans="1:1" hidden="1">
      <c r="A32732" s="4"/>
    </row>
    <row r="32733" spans="1:1" hidden="1">
      <c r="A32733" s="4"/>
    </row>
    <row r="32734" spans="1:1" hidden="1">
      <c r="A32734" s="4"/>
    </row>
    <row r="32735" spans="1:1" hidden="1">
      <c r="A32735" s="4"/>
    </row>
    <row r="32736" spans="1:1" hidden="1">
      <c r="A32736" s="4"/>
    </row>
    <row r="32737" spans="1:1" hidden="1">
      <c r="A32737" s="4"/>
    </row>
    <row r="32738" spans="1:1" hidden="1">
      <c r="A32738" s="4"/>
    </row>
    <row r="32739" spans="1:1" hidden="1">
      <c r="A32739" s="4"/>
    </row>
    <row r="32740" spans="1:1" hidden="1">
      <c r="A32740" s="4"/>
    </row>
    <row r="32741" spans="1:1" hidden="1">
      <c r="A32741" s="4"/>
    </row>
    <row r="32742" spans="1:1" hidden="1">
      <c r="A32742" s="4"/>
    </row>
    <row r="32743" spans="1:1" hidden="1">
      <c r="A32743" s="4"/>
    </row>
    <row r="32744" spans="1:1" hidden="1">
      <c r="A32744" s="4"/>
    </row>
    <row r="32745" spans="1:1" hidden="1">
      <c r="A32745" s="4"/>
    </row>
    <row r="32746" spans="1:1" hidden="1">
      <c r="A32746" s="4"/>
    </row>
    <row r="32747" spans="1:1" hidden="1">
      <c r="A32747" s="4"/>
    </row>
    <row r="32748" spans="1:1" hidden="1">
      <c r="A32748" s="4"/>
    </row>
    <row r="32749" spans="1:1" hidden="1">
      <c r="A32749" s="4"/>
    </row>
    <row r="32750" spans="1:1" hidden="1">
      <c r="A32750" s="4"/>
    </row>
    <row r="32751" spans="1:1" hidden="1">
      <c r="A32751" s="4"/>
    </row>
    <row r="32752" spans="1:1" hidden="1">
      <c r="A32752" s="4"/>
    </row>
    <row r="32753" spans="1:1" hidden="1">
      <c r="A32753" s="4"/>
    </row>
    <row r="32754" spans="1:1" hidden="1">
      <c r="A32754" s="4"/>
    </row>
    <row r="32755" spans="1:1" hidden="1">
      <c r="A32755" s="4"/>
    </row>
    <row r="32756" spans="1:1" hidden="1">
      <c r="A32756" s="4"/>
    </row>
    <row r="32757" spans="1:1" hidden="1">
      <c r="A32757" s="4"/>
    </row>
    <row r="32758" spans="1:1" hidden="1">
      <c r="A32758" s="4"/>
    </row>
    <row r="32759" spans="1:1" hidden="1">
      <c r="A32759" s="4"/>
    </row>
    <row r="32760" spans="1:1" hidden="1">
      <c r="A32760" s="4"/>
    </row>
    <row r="32761" spans="1:1" hidden="1">
      <c r="A32761" s="4"/>
    </row>
    <row r="32762" spans="1:1" hidden="1">
      <c r="A32762" s="4"/>
    </row>
    <row r="32763" spans="1:1" hidden="1">
      <c r="A32763" s="4"/>
    </row>
    <row r="32764" spans="1:1" hidden="1">
      <c r="A32764" s="4"/>
    </row>
    <row r="32765" spans="1:1" hidden="1">
      <c r="A32765" s="4"/>
    </row>
    <row r="32766" spans="1:1" hidden="1">
      <c r="A32766" s="4"/>
    </row>
    <row r="32767" spans="1:1" hidden="1">
      <c r="A32767" s="4"/>
    </row>
    <row r="32768" spans="1:1" hidden="1">
      <c r="A32768" s="4"/>
    </row>
    <row r="32769" spans="1:1" hidden="1">
      <c r="A32769" s="4"/>
    </row>
    <row r="32770" spans="1:1" hidden="1">
      <c r="A32770" s="4"/>
    </row>
    <row r="32771" spans="1:1" hidden="1">
      <c r="A32771" s="4"/>
    </row>
    <row r="32772" spans="1:1" hidden="1">
      <c r="A32772" s="4"/>
    </row>
    <row r="32773" spans="1:1" hidden="1">
      <c r="A32773" s="4"/>
    </row>
    <row r="32774" spans="1:1" hidden="1">
      <c r="A32774" s="4"/>
    </row>
    <row r="32775" spans="1:1" hidden="1">
      <c r="A32775" s="4"/>
    </row>
    <row r="32776" spans="1:1" hidden="1">
      <c r="A32776" s="4"/>
    </row>
    <row r="32777" spans="1:1" hidden="1">
      <c r="A32777" s="4"/>
    </row>
    <row r="32778" spans="1:1" hidden="1">
      <c r="A32778" s="4"/>
    </row>
    <row r="32779" spans="1:1" hidden="1">
      <c r="A32779" s="4"/>
    </row>
    <row r="32780" spans="1:1" hidden="1">
      <c r="A32780" s="4"/>
    </row>
    <row r="32781" spans="1:1" hidden="1">
      <c r="A32781" s="4"/>
    </row>
    <row r="32782" spans="1:1" hidden="1">
      <c r="A32782" s="4"/>
    </row>
    <row r="32783" spans="1:1" hidden="1">
      <c r="A32783" s="4"/>
    </row>
    <row r="32784" spans="1:1" hidden="1">
      <c r="A32784" s="4"/>
    </row>
    <row r="32785" spans="1:1" hidden="1">
      <c r="A32785" s="4"/>
    </row>
    <row r="32786" spans="1:1" hidden="1">
      <c r="A32786" s="4"/>
    </row>
    <row r="32787" spans="1:1" hidden="1">
      <c r="A32787" s="4"/>
    </row>
    <row r="32788" spans="1:1" hidden="1">
      <c r="A32788" s="4"/>
    </row>
    <row r="32789" spans="1:1" hidden="1">
      <c r="A32789" s="4"/>
    </row>
    <row r="32790" spans="1:1" hidden="1">
      <c r="A32790" s="4"/>
    </row>
    <row r="32791" spans="1:1" hidden="1">
      <c r="A32791" s="4"/>
    </row>
    <row r="32792" spans="1:1" hidden="1">
      <c r="A32792" s="4"/>
    </row>
    <row r="32793" spans="1:1" hidden="1">
      <c r="A32793" s="4"/>
    </row>
    <row r="32794" spans="1:1" hidden="1">
      <c r="A32794" s="4"/>
    </row>
    <row r="32795" spans="1:1" hidden="1">
      <c r="A32795" s="4"/>
    </row>
    <row r="32796" spans="1:1" hidden="1">
      <c r="A32796" s="4"/>
    </row>
    <row r="32797" spans="1:1" hidden="1">
      <c r="A32797" s="4"/>
    </row>
    <row r="32798" spans="1:1" hidden="1">
      <c r="A32798" s="4"/>
    </row>
    <row r="32799" spans="1:1" hidden="1">
      <c r="A32799" s="4"/>
    </row>
    <row r="32800" spans="1:1" hidden="1">
      <c r="A32800" s="4"/>
    </row>
    <row r="32801" spans="1:1" hidden="1">
      <c r="A32801" s="4"/>
    </row>
    <row r="32802" spans="1:1" hidden="1">
      <c r="A32802" s="4"/>
    </row>
    <row r="32803" spans="1:1" hidden="1">
      <c r="A32803" s="4"/>
    </row>
    <row r="32804" spans="1:1" hidden="1">
      <c r="A32804" s="4"/>
    </row>
    <row r="32805" spans="1:1" hidden="1">
      <c r="A32805" s="4"/>
    </row>
    <row r="32806" spans="1:1" hidden="1">
      <c r="A32806" s="4"/>
    </row>
    <row r="32807" spans="1:1" hidden="1">
      <c r="A32807" s="4"/>
    </row>
    <row r="32808" spans="1:1" hidden="1">
      <c r="A32808" s="4"/>
    </row>
    <row r="32809" spans="1:1" hidden="1">
      <c r="A32809" s="4"/>
    </row>
    <row r="32810" spans="1:1" hidden="1">
      <c r="A32810" s="4"/>
    </row>
    <row r="32811" spans="1:1" hidden="1">
      <c r="A32811" s="4"/>
    </row>
    <row r="32812" spans="1:1" hidden="1">
      <c r="A32812" s="4"/>
    </row>
    <row r="32813" spans="1:1" hidden="1">
      <c r="A32813" s="4"/>
    </row>
    <row r="32814" spans="1:1" hidden="1">
      <c r="A32814" s="4"/>
    </row>
    <row r="32815" spans="1:1" hidden="1">
      <c r="A32815" s="4"/>
    </row>
    <row r="32816" spans="1:1" hidden="1">
      <c r="A32816" s="4"/>
    </row>
    <row r="32817" spans="1:1" hidden="1">
      <c r="A32817" s="4"/>
    </row>
    <row r="32818" spans="1:1" hidden="1">
      <c r="A32818" s="4"/>
    </row>
    <row r="32819" spans="1:1" hidden="1">
      <c r="A32819" s="4"/>
    </row>
    <row r="32820" spans="1:1" hidden="1">
      <c r="A32820" s="4"/>
    </row>
    <row r="32821" spans="1:1" hidden="1">
      <c r="A32821" s="4"/>
    </row>
    <row r="32822" spans="1:1" hidden="1">
      <c r="A32822" s="4"/>
    </row>
    <row r="32823" spans="1:1" hidden="1">
      <c r="A32823" s="4"/>
    </row>
    <row r="32824" spans="1:1" hidden="1">
      <c r="A32824" s="4"/>
    </row>
    <row r="32825" spans="1:1" hidden="1">
      <c r="A32825" s="4"/>
    </row>
    <row r="32826" spans="1:1" hidden="1">
      <c r="A32826" s="4"/>
    </row>
    <row r="32827" spans="1:1" hidden="1">
      <c r="A32827" s="4"/>
    </row>
    <row r="32828" spans="1:1" hidden="1">
      <c r="A32828" s="4"/>
    </row>
    <row r="32829" spans="1:1" hidden="1">
      <c r="A32829" s="4"/>
    </row>
    <row r="32830" spans="1:1" hidden="1">
      <c r="A32830" s="4"/>
    </row>
    <row r="32831" spans="1:1" hidden="1">
      <c r="A32831" s="4"/>
    </row>
    <row r="32832" spans="1:1" hidden="1">
      <c r="A32832" s="4"/>
    </row>
    <row r="32833" spans="1:1" hidden="1">
      <c r="A32833" s="4"/>
    </row>
    <row r="32834" spans="1:1" hidden="1">
      <c r="A32834" s="4"/>
    </row>
    <row r="32835" spans="1:1" hidden="1">
      <c r="A32835" s="4"/>
    </row>
    <row r="32836" spans="1:1" hidden="1">
      <c r="A32836" s="4"/>
    </row>
    <row r="32837" spans="1:1" hidden="1">
      <c r="A32837" s="4"/>
    </row>
    <row r="32838" spans="1:1" hidden="1">
      <c r="A32838" s="4"/>
    </row>
    <row r="32839" spans="1:1" hidden="1">
      <c r="A32839" s="4"/>
    </row>
    <row r="32840" spans="1:1" hidden="1">
      <c r="A32840" s="4"/>
    </row>
    <row r="32841" spans="1:1" hidden="1">
      <c r="A32841" s="4"/>
    </row>
    <row r="32842" spans="1:1" hidden="1">
      <c r="A32842" s="4"/>
    </row>
    <row r="32843" spans="1:1" hidden="1">
      <c r="A32843" s="4"/>
    </row>
    <row r="32844" spans="1:1" hidden="1">
      <c r="A32844" s="4"/>
    </row>
    <row r="32845" spans="1:1" hidden="1">
      <c r="A32845" s="4"/>
    </row>
    <row r="32846" spans="1:1" hidden="1">
      <c r="A32846" s="4"/>
    </row>
    <row r="32847" spans="1:1" hidden="1">
      <c r="A32847" s="4"/>
    </row>
    <row r="32848" spans="1:1" hidden="1">
      <c r="A32848" s="4"/>
    </row>
    <row r="32849" spans="1:1" hidden="1">
      <c r="A32849" s="4"/>
    </row>
    <row r="32850" spans="1:1" hidden="1">
      <c r="A32850" s="4"/>
    </row>
    <row r="32851" spans="1:1" hidden="1">
      <c r="A32851" s="4"/>
    </row>
    <row r="32852" spans="1:1" hidden="1">
      <c r="A32852" s="4"/>
    </row>
    <row r="32853" spans="1:1" hidden="1">
      <c r="A32853" s="4"/>
    </row>
    <row r="32854" spans="1:1" hidden="1">
      <c r="A32854" s="4"/>
    </row>
    <row r="32855" spans="1:1" hidden="1">
      <c r="A32855" s="4"/>
    </row>
    <row r="32856" spans="1:1" hidden="1">
      <c r="A32856" s="4"/>
    </row>
    <row r="32857" spans="1:1" hidden="1">
      <c r="A32857" s="4"/>
    </row>
    <row r="32858" spans="1:1" hidden="1">
      <c r="A32858" s="4"/>
    </row>
    <row r="32859" spans="1:1" hidden="1">
      <c r="A32859" s="4"/>
    </row>
    <row r="32860" spans="1:1" hidden="1">
      <c r="A32860" s="4"/>
    </row>
    <row r="32861" spans="1:1" hidden="1">
      <c r="A32861" s="4"/>
    </row>
    <row r="32862" spans="1:1" hidden="1">
      <c r="A32862" s="4"/>
    </row>
    <row r="32863" spans="1:1" hidden="1">
      <c r="A32863" s="4"/>
    </row>
    <row r="32864" spans="1:1" hidden="1">
      <c r="A32864" s="4"/>
    </row>
    <row r="32865" spans="1:1" hidden="1">
      <c r="A32865" s="4"/>
    </row>
    <row r="32866" spans="1:1" hidden="1">
      <c r="A32866" s="4"/>
    </row>
    <row r="32867" spans="1:1" hidden="1">
      <c r="A32867" s="4"/>
    </row>
    <row r="32868" spans="1:1" hidden="1">
      <c r="A32868" s="4"/>
    </row>
    <row r="32869" spans="1:1" hidden="1">
      <c r="A32869" s="4"/>
    </row>
    <row r="32870" spans="1:1" hidden="1">
      <c r="A32870" s="4"/>
    </row>
    <row r="32871" spans="1:1" hidden="1">
      <c r="A32871" s="4"/>
    </row>
    <row r="32872" spans="1:1" hidden="1">
      <c r="A32872" s="4"/>
    </row>
    <row r="32873" spans="1:1" hidden="1">
      <c r="A32873" s="4"/>
    </row>
    <row r="32874" spans="1:1" hidden="1">
      <c r="A32874" s="4"/>
    </row>
    <row r="32875" spans="1:1" hidden="1">
      <c r="A32875" s="4"/>
    </row>
    <row r="32876" spans="1:1" hidden="1">
      <c r="A32876" s="4"/>
    </row>
    <row r="32877" spans="1:1" hidden="1">
      <c r="A32877" s="4"/>
    </row>
    <row r="32878" spans="1:1" hidden="1">
      <c r="A32878" s="4"/>
    </row>
    <row r="32879" spans="1:1" hidden="1">
      <c r="A32879" s="4"/>
    </row>
    <row r="32880" spans="1:1" hidden="1">
      <c r="A32880" s="4"/>
    </row>
    <row r="32881" spans="1:1" hidden="1">
      <c r="A32881" s="4"/>
    </row>
    <row r="32882" spans="1:1" hidden="1">
      <c r="A32882" s="4"/>
    </row>
    <row r="32883" spans="1:1" hidden="1">
      <c r="A32883" s="4"/>
    </row>
    <row r="32884" spans="1:1" hidden="1">
      <c r="A32884" s="4"/>
    </row>
    <row r="32885" spans="1:1" hidden="1">
      <c r="A32885" s="4"/>
    </row>
    <row r="32886" spans="1:1" hidden="1">
      <c r="A32886" s="4"/>
    </row>
    <row r="32887" spans="1:1" hidden="1">
      <c r="A32887" s="4"/>
    </row>
    <row r="32888" spans="1:1" hidden="1">
      <c r="A32888" s="4"/>
    </row>
    <row r="32889" spans="1:1" hidden="1">
      <c r="A32889" s="4"/>
    </row>
    <row r="32890" spans="1:1" hidden="1">
      <c r="A32890" s="4"/>
    </row>
    <row r="32891" spans="1:1" hidden="1">
      <c r="A32891" s="4"/>
    </row>
    <row r="32892" spans="1:1" hidden="1">
      <c r="A32892" s="4"/>
    </row>
    <row r="32893" spans="1:1" hidden="1">
      <c r="A32893" s="4"/>
    </row>
    <row r="32894" spans="1:1" hidden="1">
      <c r="A32894" s="4"/>
    </row>
    <row r="32895" spans="1:1" hidden="1">
      <c r="A32895" s="4"/>
    </row>
    <row r="32896" spans="1:1" hidden="1">
      <c r="A32896" s="4"/>
    </row>
    <row r="32897" spans="1:1" hidden="1">
      <c r="A32897" s="4"/>
    </row>
    <row r="32898" spans="1:1" hidden="1">
      <c r="A32898" s="4"/>
    </row>
    <row r="32899" spans="1:1" hidden="1">
      <c r="A32899" s="4"/>
    </row>
    <row r="32900" spans="1:1" hidden="1">
      <c r="A32900" s="4"/>
    </row>
    <row r="32901" spans="1:1" hidden="1">
      <c r="A32901" s="4"/>
    </row>
    <row r="32902" spans="1:1" hidden="1">
      <c r="A32902" s="4"/>
    </row>
    <row r="32903" spans="1:1" hidden="1">
      <c r="A32903" s="4"/>
    </row>
    <row r="32904" spans="1:1" hidden="1">
      <c r="A32904" s="4"/>
    </row>
    <row r="32905" spans="1:1" hidden="1">
      <c r="A32905" s="4"/>
    </row>
    <row r="32906" spans="1:1" hidden="1">
      <c r="A32906" s="4"/>
    </row>
    <row r="32907" spans="1:1" hidden="1">
      <c r="A32907" s="4"/>
    </row>
    <row r="32908" spans="1:1" hidden="1">
      <c r="A32908" s="4"/>
    </row>
    <row r="32909" spans="1:1" hidden="1">
      <c r="A32909" s="4"/>
    </row>
    <row r="32910" spans="1:1" hidden="1">
      <c r="A32910" s="4"/>
    </row>
    <row r="32911" spans="1:1" hidden="1">
      <c r="A32911" s="4"/>
    </row>
    <row r="32912" spans="1:1" hidden="1">
      <c r="A32912" s="4"/>
    </row>
    <row r="32913" spans="1:1" hidden="1">
      <c r="A32913" s="4"/>
    </row>
    <row r="32914" spans="1:1" hidden="1">
      <c r="A32914" s="4"/>
    </row>
    <row r="32915" spans="1:1" hidden="1">
      <c r="A32915" s="4"/>
    </row>
    <row r="32916" spans="1:1" hidden="1">
      <c r="A32916" s="4"/>
    </row>
    <row r="32917" spans="1:1" hidden="1">
      <c r="A32917" s="4"/>
    </row>
    <row r="32918" spans="1:1" hidden="1">
      <c r="A32918" s="4"/>
    </row>
    <row r="32919" spans="1:1" hidden="1">
      <c r="A32919" s="4"/>
    </row>
    <row r="32920" spans="1:1" hidden="1">
      <c r="A32920" s="4"/>
    </row>
    <row r="32921" spans="1:1" hidden="1">
      <c r="A32921" s="4"/>
    </row>
    <row r="32922" spans="1:1" hidden="1">
      <c r="A32922" s="4"/>
    </row>
    <row r="32923" spans="1:1" hidden="1">
      <c r="A32923" s="4"/>
    </row>
    <row r="32924" spans="1:1" hidden="1">
      <c r="A32924" s="4"/>
    </row>
    <row r="32925" spans="1:1" hidden="1">
      <c r="A32925" s="4"/>
    </row>
    <row r="32926" spans="1:1" hidden="1">
      <c r="A32926" s="4"/>
    </row>
    <row r="32927" spans="1:1" hidden="1">
      <c r="A32927" s="4"/>
    </row>
    <row r="32928" spans="1:1" hidden="1">
      <c r="A32928" s="4"/>
    </row>
    <row r="32929" spans="1:1" hidden="1">
      <c r="A32929" s="4"/>
    </row>
    <row r="32930" spans="1:1" hidden="1">
      <c r="A32930" s="4"/>
    </row>
    <row r="32931" spans="1:1" hidden="1">
      <c r="A32931" s="4"/>
    </row>
    <row r="32932" spans="1:1" hidden="1">
      <c r="A32932" s="4"/>
    </row>
    <row r="32933" spans="1:1" hidden="1">
      <c r="A32933" s="4"/>
    </row>
    <row r="32934" spans="1:1" hidden="1">
      <c r="A32934" s="4"/>
    </row>
    <row r="32935" spans="1:1" hidden="1">
      <c r="A32935" s="4"/>
    </row>
    <row r="32936" spans="1:1" hidden="1">
      <c r="A32936" s="4"/>
    </row>
    <row r="32937" spans="1:1" hidden="1">
      <c r="A32937" s="4"/>
    </row>
    <row r="32938" spans="1:1" hidden="1">
      <c r="A32938" s="4"/>
    </row>
    <row r="32939" spans="1:1" hidden="1">
      <c r="A32939" s="4"/>
    </row>
    <row r="32940" spans="1:1" hidden="1">
      <c r="A32940" s="4"/>
    </row>
    <row r="32941" spans="1:1" hidden="1">
      <c r="A32941" s="4"/>
    </row>
    <row r="32942" spans="1:1" hidden="1">
      <c r="A32942" s="4"/>
    </row>
    <row r="32943" spans="1:1" hidden="1">
      <c r="A32943" s="4"/>
    </row>
    <row r="32944" spans="1:1" hidden="1">
      <c r="A32944" s="4"/>
    </row>
    <row r="32945" spans="1:1" hidden="1">
      <c r="A32945" s="4"/>
    </row>
    <row r="32946" spans="1:1" hidden="1">
      <c r="A32946" s="4"/>
    </row>
    <row r="32947" spans="1:1" hidden="1">
      <c r="A32947" s="4"/>
    </row>
    <row r="32948" spans="1:1" hidden="1">
      <c r="A32948" s="4"/>
    </row>
    <row r="32949" spans="1:1" hidden="1">
      <c r="A32949" s="4"/>
    </row>
    <row r="32950" spans="1:1" hidden="1">
      <c r="A32950" s="4"/>
    </row>
    <row r="32951" spans="1:1" hidden="1">
      <c r="A32951" s="4"/>
    </row>
    <row r="32952" spans="1:1" hidden="1">
      <c r="A32952" s="4"/>
    </row>
    <row r="32953" spans="1:1" hidden="1">
      <c r="A32953" s="4"/>
    </row>
    <row r="32954" spans="1:1" hidden="1">
      <c r="A32954" s="4"/>
    </row>
    <row r="32955" spans="1:1" hidden="1">
      <c r="A32955" s="4"/>
    </row>
    <row r="32956" spans="1:1" hidden="1">
      <c r="A32956" s="4"/>
    </row>
    <row r="32957" spans="1:1" hidden="1">
      <c r="A32957" s="4"/>
    </row>
    <row r="32958" spans="1:1" hidden="1">
      <c r="A32958" s="4"/>
    </row>
    <row r="32959" spans="1:1" hidden="1">
      <c r="A32959" s="4"/>
    </row>
    <row r="32960" spans="1:1" hidden="1">
      <c r="A32960" s="4"/>
    </row>
    <row r="32961" spans="1:1" hidden="1">
      <c r="A32961" s="4"/>
    </row>
    <row r="32962" spans="1:1" hidden="1">
      <c r="A32962" s="4"/>
    </row>
    <row r="32963" spans="1:1" hidden="1">
      <c r="A32963" s="4"/>
    </row>
    <row r="32964" spans="1:1" hidden="1">
      <c r="A32964" s="4"/>
    </row>
    <row r="32965" spans="1:1" hidden="1">
      <c r="A32965" s="4"/>
    </row>
    <row r="32966" spans="1:1" hidden="1">
      <c r="A32966" s="4"/>
    </row>
    <row r="32967" spans="1:1" hidden="1">
      <c r="A32967" s="4"/>
    </row>
    <row r="32968" spans="1:1" hidden="1">
      <c r="A32968" s="4"/>
    </row>
    <row r="32969" spans="1:1" hidden="1">
      <c r="A32969" s="4"/>
    </row>
    <row r="32970" spans="1:1" hidden="1">
      <c r="A32970" s="4"/>
    </row>
    <row r="32971" spans="1:1" hidden="1">
      <c r="A32971" s="4"/>
    </row>
    <row r="32972" spans="1:1" hidden="1">
      <c r="A32972" s="4"/>
    </row>
    <row r="32973" spans="1:1" hidden="1">
      <c r="A32973" s="4"/>
    </row>
    <row r="32974" spans="1:1" hidden="1">
      <c r="A32974" s="4"/>
    </row>
    <row r="32975" spans="1:1" hidden="1">
      <c r="A32975" s="4"/>
    </row>
    <row r="32976" spans="1:1" hidden="1">
      <c r="A32976" s="4"/>
    </row>
    <row r="32977" spans="1:1" hidden="1">
      <c r="A32977" s="4"/>
    </row>
    <row r="32978" spans="1:1" hidden="1">
      <c r="A32978" s="4"/>
    </row>
    <row r="32979" spans="1:1" hidden="1">
      <c r="A32979" s="4"/>
    </row>
    <row r="32980" spans="1:1" hidden="1">
      <c r="A32980" s="4"/>
    </row>
    <row r="32981" spans="1:1" hidden="1">
      <c r="A32981" s="4"/>
    </row>
    <row r="32982" spans="1:1" hidden="1">
      <c r="A32982" s="4"/>
    </row>
    <row r="32983" spans="1:1" hidden="1">
      <c r="A32983" s="4"/>
    </row>
    <row r="32984" spans="1:1" hidden="1">
      <c r="A32984" s="4"/>
    </row>
    <row r="32985" spans="1:1" hidden="1">
      <c r="A32985" s="4"/>
    </row>
    <row r="32986" spans="1:1" hidden="1">
      <c r="A32986" s="4"/>
    </row>
    <row r="32987" spans="1:1" hidden="1">
      <c r="A32987" s="4"/>
    </row>
    <row r="32988" spans="1:1" hidden="1">
      <c r="A32988" s="4"/>
    </row>
    <row r="32989" spans="1:1" hidden="1">
      <c r="A32989" s="4"/>
    </row>
    <row r="32990" spans="1:1" hidden="1">
      <c r="A32990" s="4"/>
    </row>
    <row r="32991" spans="1:1" hidden="1">
      <c r="A32991" s="4"/>
    </row>
    <row r="32992" spans="1:1" hidden="1">
      <c r="A32992" s="4"/>
    </row>
    <row r="32993" spans="1:1" hidden="1">
      <c r="A32993" s="4"/>
    </row>
    <row r="32994" spans="1:1" hidden="1">
      <c r="A32994" s="4"/>
    </row>
    <row r="32995" spans="1:1" hidden="1">
      <c r="A32995" s="4"/>
    </row>
    <row r="32996" spans="1:1" hidden="1">
      <c r="A32996" s="4"/>
    </row>
    <row r="32997" spans="1:1" hidden="1">
      <c r="A32997" s="4"/>
    </row>
    <row r="32998" spans="1:1" hidden="1">
      <c r="A32998" s="4"/>
    </row>
    <row r="32999" spans="1:1" hidden="1">
      <c r="A32999" s="4"/>
    </row>
    <row r="33000" spans="1:1" hidden="1">
      <c r="A33000" s="4"/>
    </row>
    <row r="33001" spans="1:1" hidden="1">
      <c r="A33001" s="4"/>
    </row>
    <row r="33002" spans="1:1" hidden="1">
      <c r="A33002" s="4"/>
    </row>
    <row r="33003" spans="1:1" hidden="1">
      <c r="A33003" s="4"/>
    </row>
    <row r="33004" spans="1:1" hidden="1">
      <c r="A33004" s="4"/>
    </row>
    <row r="33005" spans="1:1" hidden="1">
      <c r="A33005" s="4"/>
    </row>
    <row r="33006" spans="1:1" hidden="1">
      <c r="A33006" s="4"/>
    </row>
    <row r="33007" spans="1:1" hidden="1">
      <c r="A33007" s="4"/>
    </row>
    <row r="33008" spans="1:1" hidden="1">
      <c r="A33008" s="4"/>
    </row>
    <row r="33009" spans="1:1" hidden="1">
      <c r="A33009" s="4"/>
    </row>
    <row r="33010" spans="1:1" hidden="1">
      <c r="A33010" s="4"/>
    </row>
    <row r="33011" spans="1:1" hidden="1">
      <c r="A33011" s="4"/>
    </row>
    <row r="33012" spans="1:1" hidden="1">
      <c r="A33012" s="4"/>
    </row>
    <row r="33013" spans="1:1" hidden="1">
      <c r="A33013" s="4"/>
    </row>
    <row r="33014" spans="1:1" hidden="1">
      <c r="A33014" s="4"/>
    </row>
    <row r="33015" spans="1:1" hidden="1">
      <c r="A33015" s="4"/>
    </row>
    <row r="33016" spans="1:1" hidden="1">
      <c r="A33016" s="4"/>
    </row>
    <row r="33017" spans="1:1" hidden="1">
      <c r="A33017" s="4"/>
    </row>
    <row r="33018" spans="1:1" hidden="1">
      <c r="A33018" s="4"/>
    </row>
    <row r="33019" spans="1:1" hidden="1">
      <c r="A33019" s="4"/>
    </row>
    <row r="33020" spans="1:1" hidden="1">
      <c r="A33020" s="4"/>
    </row>
    <row r="33021" spans="1:1" hidden="1">
      <c r="A33021" s="4"/>
    </row>
    <row r="33022" spans="1:1" hidden="1">
      <c r="A33022" s="4"/>
    </row>
    <row r="33023" spans="1:1" hidden="1">
      <c r="A33023" s="4"/>
    </row>
    <row r="33024" spans="1:1" hidden="1">
      <c r="A33024" s="4"/>
    </row>
    <row r="33025" spans="1:1" hidden="1">
      <c r="A33025" s="4"/>
    </row>
    <row r="33026" spans="1:1" hidden="1">
      <c r="A33026" s="4"/>
    </row>
    <row r="33027" spans="1:1" hidden="1">
      <c r="A33027" s="4"/>
    </row>
    <row r="33028" spans="1:1" hidden="1">
      <c r="A33028" s="4"/>
    </row>
    <row r="33029" spans="1:1" hidden="1">
      <c r="A33029" s="4"/>
    </row>
    <row r="33030" spans="1:1" hidden="1">
      <c r="A33030" s="4"/>
    </row>
    <row r="33031" spans="1:1" hidden="1">
      <c r="A33031" s="4"/>
    </row>
    <row r="33032" spans="1:1" hidden="1">
      <c r="A33032" s="4"/>
    </row>
    <row r="33033" spans="1:1" hidden="1">
      <c r="A33033" s="4"/>
    </row>
    <row r="33034" spans="1:1" hidden="1">
      <c r="A33034" s="4"/>
    </row>
    <row r="33035" spans="1:1" hidden="1">
      <c r="A33035" s="4"/>
    </row>
    <row r="33036" spans="1:1" hidden="1">
      <c r="A33036" s="4"/>
    </row>
    <row r="33037" spans="1:1" hidden="1">
      <c r="A33037" s="4"/>
    </row>
    <row r="33038" spans="1:1" hidden="1">
      <c r="A33038" s="4"/>
    </row>
    <row r="33039" spans="1:1" hidden="1">
      <c r="A33039" s="4"/>
    </row>
    <row r="33040" spans="1:1" hidden="1">
      <c r="A33040" s="4"/>
    </row>
    <row r="33041" spans="1:1" hidden="1">
      <c r="A33041" s="4"/>
    </row>
    <row r="33042" spans="1:1" hidden="1">
      <c r="A33042" s="4"/>
    </row>
    <row r="33043" spans="1:1" hidden="1">
      <c r="A33043" s="4"/>
    </row>
    <row r="33044" spans="1:1" hidden="1">
      <c r="A33044" s="4"/>
    </row>
    <row r="33045" spans="1:1" hidden="1">
      <c r="A33045" s="4"/>
    </row>
    <row r="33046" spans="1:1" hidden="1">
      <c r="A33046" s="4"/>
    </row>
    <row r="33047" spans="1:1" hidden="1">
      <c r="A33047" s="4"/>
    </row>
    <row r="33048" spans="1:1" hidden="1">
      <c r="A33048" s="4"/>
    </row>
    <row r="33049" spans="1:1" hidden="1">
      <c r="A33049" s="4"/>
    </row>
    <row r="33050" spans="1:1" hidden="1">
      <c r="A33050" s="4"/>
    </row>
    <row r="33051" spans="1:1" hidden="1">
      <c r="A33051" s="4"/>
    </row>
    <row r="33052" spans="1:1" hidden="1">
      <c r="A33052" s="4"/>
    </row>
    <row r="33053" spans="1:1" hidden="1">
      <c r="A33053" s="4"/>
    </row>
    <row r="33054" spans="1:1" hidden="1">
      <c r="A33054" s="4"/>
    </row>
    <row r="33055" spans="1:1" hidden="1">
      <c r="A33055" s="4"/>
    </row>
    <row r="33056" spans="1:1" hidden="1">
      <c r="A33056" s="4"/>
    </row>
    <row r="33057" spans="1:1" hidden="1">
      <c r="A33057" s="4"/>
    </row>
    <row r="33058" spans="1:1" hidden="1">
      <c r="A33058" s="4"/>
    </row>
    <row r="33059" spans="1:1" hidden="1">
      <c r="A33059" s="4"/>
    </row>
    <row r="33060" spans="1:1" hidden="1">
      <c r="A33060" s="4"/>
    </row>
    <row r="33061" spans="1:1" hidden="1">
      <c r="A33061" s="4"/>
    </row>
    <row r="33062" spans="1:1" hidden="1">
      <c r="A33062" s="4"/>
    </row>
    <row r="33063" spans="1:1" hidden="1">
      <c r="A33063" s="4"/>
    </row>
    <row r="33064" spans="1:1" hidden="1">
      <c r="A33064" s="4"/>
    </row>
    <row r="33065" spans="1:1" hidden="1">
      <c r="A33065" s="4"/>
    </row>
    <row r="33066" spans="1:1" hidden="1">
      <c r="A33066" s="4"/>
    </row>
    <row r="33067" spans="1:1" hidden="1">
      <c r="A33067" s="4"/>
    </row>
    <row r="33068" spans="1:1" hidden="1">
      <c r="A33068" s="4"/>
    </row>
    <row r="33069" spans="1:1" hidden="1">
      <c r="A33069" s="4"/>
    </row>
    <row r="33070" spans="1:1" hidden="1">
      <c r="A33070" s="4"/>
    </row>
    <row r="33071" spans="1:1" hidden="1">
      <c r="A33071" s="4"/>
    </row>
    <row r="33072" spans="1:1" hidden="1">
      <c r="A33072" s="4"/>
    </row>
    <row r="33073" spans="1:1" hidden="1">
      <c r="A33073" s="4"/>
    </row>
    <row r="33074" spans="1:1" hidden="1">
      <c r="A33074" s="4"/>
    </row>
    <row r="33075" spans="1:1" hidden="1">
      <c r="A33075" s="4"/>
    </row>
    <row r="33076" spans="1:1" hidden="1">
      <c r="A33076" s="4"/>
    </row>
    <row r="33077" spans="1:1" hidden="1">
      <c r="A33077" s="4"/>
    </row>
    <row r="33078" spans="1:1" hidden="1">
      <c r="A33078" s="4"/>
    </row>
    <row r="33079" spans="1:1" hidden="1">
      <c r="A33079" s="4"/>
    </row>
    <row r="33080" spans="1:1" hidden="1">
      <c r="A33080" s="4"/>
    </row>
    <row r="33081" spans="1:1" hidden="1">
      <c r="A33081" s="4"/>
    </row>
    <row r="33082" spans="1:1" hidden="1">
      <c r="A33082" s="4"/>
    </row>
    <row r="33083" spans="1:1" hidden="1">
      <c r="A33083" s="4"/>
    </row>
    <row r="33084" spans="1:1" hidden="1">
      <c r="A33084" s="4"/>
    </row>
    <row r="33085" spans="1:1" hidden="1">
      <c r="A33085" s="4"/>
    </row>
    <row r="33086" spans="1:1" hidden="1">
      <c r="A33086" s="4"/>
    </row>
    <row r="33087" spans="1:1" hidden="1">
      <c r="A33087" s="4"/>
    </row>
    <row r="33088" spans="1:1" hidden="1">
      <c r="A33088" s="4"/>
    </row>
    <row r="33089" spans="1:1" hidden="1">
      <c r="A33089" s="4"/>
    </row>
    <row r="33090" spans="1:1" hidden="1">
      <c r="A33090" s="4"/>
    </row>
    <row r="33091" spans="1:1" hidden="1">
      <c r="A33091" s="4"/>
    </row>
    <row r="33092" spans="1:1" hidden="1">
      <c r="A33092" s="4"/>
    </row>
    <row r="33093" spans="1:1" hidden="1">
      <c r="A33093" s="4"/>
    </row>
    <row r="33094" spans="1:1" hidden="1">
      <c r="A33094" s="4"/>
    </row>
    <row r="33095" spans="1:1" hidden="1">
      <c r="A33095" s="4"/>
    </row>
    <row r="33096" spans="1:1" hidden="1">
      <c r="A33096" s="4"/>
    </row>
    <row r="33097" spans="1:1" hidden="1">
      <c r="A33097" s="4"/>
    </row>
    <row r="33098" spans="1:1" hidden="1">
      <c r="A33098" s="4"/>
    </row>
    <row r="33099" spans="1:1" hidden="1">
      <c r="A33099" s="4"/>
    </row>
    <row r="33100" spans="1:1" hidden="1">
      <c r="A33100" s="4"/>
    </row>
    <row r="33101" spans="1:1" hidden="1">
      <c r="A33101" s="4"/>
    </row>
    <row r="33102" spans="1:1" hidden="1">
      <c r="A33102" s="4"/>
    </row>
    <row r="33103" spans="1:1" hidden="1">
      <c r="A33103" s="4"/>
    </row>
    <row r="33104" spans="1:1" hidden="1">
      <c r="A33104" s="4"/>
    </row>
    <row r="33105" spans="1:1" hidden="1">
      <c r="A33105" s="4"/>
    </row>
    <row r="33106" spans="1:1" hidden="1">
      <c r="A33106" s="4"/>
    </row>
    <row r="33107" spans="1:1" hidden="1">
      <c r="A33107" s="4"/>
    </row>
    <row r="33108" spans="1:1" hidden="1">
      <c r="A33108" s="4"/>
    </row>
    <row r="33109" spans="1:1" hidden="1">
      <c r="A33109" s="4"/>
    </row>
    <row r="33110" spans="1:1" hidden="1">
      <c r="A33110" s="4"/>
    </row>
    <row r="33111" spans="1:1" hidden="1">
      <c r="A33111" s="4"/>
    </row>
    <row r="33112" spans="1:1" hidden="1">
      <c r="A33112" s="4"/>
    </row>
    <row r="33113" spans="1:1" hidden="1">
      <c r="A33113" s="4"/>
    </row>
    <row r="33114" spans="1:1" hidden="1">
      <c r="A33114" s="4"/>
    </row>
    <row r="33115" spans="1:1" hidden="1">
      <c r="A33115" s="4"/>
    </row>
    <row r="33116" spans="1:1" hidden="1">
      <c r="A33116" s="4"/>
    </row>
    <row r="33117" spans="1:1" hidden="1">
      <c r="A33117" s="4"/>
    </row>
    <row r="33118" spans="1:1" hidden="1">
      <c r="A33118" s="4"/>
    </row>
    <row r="33119" spans="1:1" hidden="1">
      <c r="A33119" s="4"/>
    </row>
    <row r="33120" spans="1:1" hidden="1">
      <c r="A33120" s="4"/>
    </row>
    <row r="33121" spans="1:1" hidden="1">
      <c r="A33121" s="4"/>
    </row>
    <row r="33122" spans="1:1" hidden="1">
      <c r="A33122" s="4"/>
    </row>
    <row r="33123" spans="1:1" hidden="1">
      <c r="A33123" s="4"/>
    </row>
    <row r="33124" spans="1:1" hidden="1">
      <c r="A33124" s="4"/>
    </row>
    <row r="33125" spans="1:1" hidden="1">
      <c r="A33125" s="4"/>
    </row>
    <row r="33126" spans="1:1" hidden="1">
      <c r="A33126" s="4"/>
    </row>
    <row r="33127" spans="1:1" hidden="1">
      <c r="A33127" s="4"/>
    </row>
    <row r="33128" spans="1:1" hidden="1">
      <c r="A33128" s="4"/>
    </row>
    <row r="33129" spans="1:1" hidden="1">
      <c r="A33129" s="4"/>
    </row>
    <row r="33130" spans="1:1" hidden="1">
      <c r="A33130" s="4"/>
    </row>
    <row r="33131" spans="1:1" hidden="1">
      <c r="A33131" s="4"/>
    </row>
    <row r="33132" spans="1:1" hidden="1">
      <c r="A33132" s="4"/>
    </row>
    <row r="33133" spans="1:1" hidden="1">
      <c r="A33133" s="4"/>
    </row>
    <row r="33134" spans="1:1" hidden="1">
      <c r="A33134" s="4"/>
    </row>
    <row r="33135" spans="1:1" hidden="1">
      <c r="A33135" s="4"/>
    </row>
    <row r="33136" spans="1:1" hidden="1">
      <c r="A33136" s="4"/>
    </row>
    <row r="33137" spans="1:1" hidden="1">
      <c r="A33137" s="4"/>
    </row>
    <row r="33138" spans="1:1" hidden="1">
      <c r="A33138" s="4"/>
    </row>
    <row r="33139" spans="1:1" hidden="1">
      <c r="A33139" s="4"/>
    </row>
    <row r="33140" spans="1:1" hidden="1">
      <c r="A33140" s="4"/>
    </row>
    <row r="33141" spans="1:1" hidden="1">
      <c r="A33141" s="4"/>
    </row>
    <row r="33142" spans="1:1" hidden="1">
      <c r="A33142" s="4"/>
    </row>
    <row r="33143" spans="1:1" hidden="1">
      <c r="A33143" s="4"/>
    </row>
    <row r="33144" spans="1:1" hidden="1">
      <c r="A33144" s="4"/>
    </row>
    <row r="33145" spans="1:1" hidden="1">
      <c r="A33145" s="4"/>
    </row>
    <row r="33146" spans="1:1" hidden="1">
      <c r="A33146" s="4"/>
    </row>
    <row r="33147" spans="1:1" hidden="1">
      <c r="A33147" s="4"/>
    </row>
    <row r="33148" spans="1:1" hidden="1">
      <c r="A33148" s="4"/>
    </row>
    <row r="33149" spans="1:1" hidden="1">
      <c r="A33149" s="4"/>
    </row>
    <row r="33150" spans="1:1" hidden="1">
      <c r="A33150" s="4"/>
    </row>
    <row r="33151" spans="1:1" hidden="1">
      <c r="A33151" s="4"/>
    </row>
    <row r="33152" spans="1:1" hidden="1">
      <c r="A33152" s="4"/>
    </row>
    <row r="33153" spans="1:1" hidden="1">
      <c r="A33153" s="4"/>
    </row>
    <row r="33154" spans="1:1" hidden="1">
      <c r="A33154" s="4"/>
    </row>
    <row r="33155" spans="1:1" hidden="1">
      <c r="A33155" s="4"/>
    </row>
    <row r="33156" spans="1:1" hidden="1">
      <c r="A33156" s="4"/>
    </row>
    <row r="33157" spans="1:1" hidden="1">
      <c r="A33157" s="4"/>
    </row>
    <row r="33158" spans="1:1" hidden="1">
      <c r="A33158" s="4"/>
    </row>
    <row r="33159" spans="1:1" hidden="1">
      <c r="A33159" s="4"/>
    </row>
    <row r="33160" spans="1:1" hidden="1">
      <c r="A33160" s="4"/>
    </row>
    <row r="33161" spans="1:1" hidden="1">
      <c r="A33161" s="4"/>
    </row>
    <row r="33162" spans="1:1" hidden="1">
      <c r="A33162" s="4"/>
    </row>
    <row r="33163" spans="1:1" hidden="1">
      <c r="A33163" s="4"/>
    </row>
    <row r="33164" spans="1:1" hidden="1">
      <c r="A33164" s="4"/>
    </row>
    <row r="33165" spans="1:1" hidden="1">
      <c r="A33165" s="4"/>
    </row>
    <row r="33166" spans="1:1" hidden="1">
      <c r="A33166" s="4"/>
    </row>
    <row r="33167" spans="1:1" hidden="1">
      <c r="A33167" s="4"/>
    </row>
    <row r="33168" spans="1:1" hidden="1">
      <c r="A33168" s="4"/>
    </row>
    <row r="33169" spans="1:1" hidden="1">
      <c r="A33169" s="4"/>
    </row>
    <row r="33170" spans="1:1" hidden="1">
      <c r="A33170" s="4"/>
    </row>
    <row r="33171" spans="1:1" hidden="1">
      <c r="A33171" s="4"/>
    </row>
    <row r="33172" spans="1:1" hidden="1">
      <c r="A33172" s="4"/>
    </row>
    <row r="33173" spans="1:1" hidden="1">
      <c r="A33173" s="4"/>
    </row>
    <row r="33174" spans="1:1" hidden="1">
      <c r="A33174" s="4"/>
    </row>
    <row r="33175" spans="1:1" hidden="1">
      <c r="A33175" s="4"/>
    </row>
    <row r="33176" spans="1:1" hidden="1">
      <c r="A33176" s="4"/>
    </row>
    <row r="33177" spans="1:1" hidden="1">
      <c r="A33177" s="4"/>
    </row>
    <row r="33178" spans="1:1" hidden="1">
      <c r="A33178" s="4"/>
    </row>
    <row r="33179" spans="1:1" hidden="1">
      <c r="A33179" s="4"/>
    </row>
    <row r="33180" spans="1:1" hidden="1">
      <c r="A33180" s="4"/>
    </row>
    <row r="33181" spans="1:1" hidden="1">
      <c r="A33181" s="4"/>
    </row>
    <row r="33182" spans="1:1" hidden="1">
      <c r="A33182" s="4"/>
    </row>
    <row r="33183" spans="1:1" hidden="1">
      <c r="A33183" s="4"/>
    </row>
    <row r="33184" spans="1:1" hidden="1">
      <c r="A33184" s="4"/>
    </row>
    <row r="33185" spans="1:1" hidden="1">
      <c r="A33185" s="4"/>
    </row>
    <row r="33186" spans="1:1" hidden="1">
      <c r="A33186" s="4"/>
    </row>
    <row r="33187" spans="1:1" hidden="1">
      <c r="A33187" s="4"/>
    </row>
    <row r="33188" spans="1:1" hidden="1">
      <c r="A33188" s="4"/>
    </row>
    <row r="33189" spans="1:1" hidden="1">
      <c r="A33189" s="4"/>
    </row>
    <row r="33190" spans="1:1" hidden="1">
      <c r="A33190" s="4"/>
    </row>
    <row r="33191" spans="1:1" hidden="1">
      <c r="A33191" s="4"/>
    </row>
    <row r="33192" spans="1:1" hidden="1">
      <c r="A33192" s="4"/>
    </row>
    <row r="33193" spans="1:1" hidden="1">
      <c r="A33193" s="4"/>
    </row>
    <row r="33194" spans="1:1" hidden="1">
      <c r="A33194" s="4"/>
    </row>
    <row r="33195" spans="1:1" hidden="1">
      <c r="A33195" s="4"/>
    </row>
    <row r="33196" spans="1:1" hidden="1">
      <c r="A33196" s="4"/>
    </row>
    <row r="33197" spans="1:1" hidden="1">
      <c r="A33197" s="4"/>
    </row>
    <row r="33198" spans="1:1" hidden="1">
      <c r="A33198" s="4"/>
    </row>
    <row r="33199" spans="1:1" hidden="1">
      <c r="A33199" s="4"/>
    </row>
    <row r="33200" spans="1:1" hidden="1">
      <c r="A33200" s="4"/>
    </row>
    <row r="33201" spans="1:1" hidden="1">
      <c r="A33201" s="4"/>
    </row>
    <row r="33202" spans="1:1" hidden="1">
      <c r="A33202" s="4"/>
    </row>
    <row r="33203" spans="1:1" hidden="1">
      <c r="A33203" s="4"/>
    </row>
    <row r="33204" spans="1:1" hidden="1">
      <c r="A33204" s="4"/>
    </row>
    <row r="33205" spans="1:1" hidden="1">
      <c r="A33205" s="4"/>
    </row>
    <row r="33206" spans="1:1" hidden="1">
      <c r="A33206" s="4"/>
    </row>
    <row r="33207" spans="1:1" hidden="1">
      <c r="A33207" s="4"/>
    </row>
    <row r="33208" spans="1:1" hidden="1">
      <c r="A33208" s="4"/>
    </row>
    <row r="33209" spans="1:1" hidden="1">
      <c r="A33209" s="4"/>
    </row>
    <row r="33210" spans="1:1" hidden="1">
      <c r="A33210" s="4"/>
    </row>
    <row r="33211" spans="1:1" hidden="1">
      <c r="A33211" s="4"/>
    </row>
    <row r="33212" spans="1:1" hidden="1">
      <c r="A33212" s="4"/>
    </row>
    <row r="33213" spans="1:1" hidden="1">
      <c r="A33213" s="4"/>
    </row>
    <row r="33214" spans="1:1" hidden="1">
      <c r="A33214" s="4"/>
    </row>
    <row r="33215" spans="1:1" hidden="1">
      <c r="A33215" s="4"/>
    </row>
    <row r="33216" spans="1:1" hidden="1">
      <c r="A33216" s="4"/>
    </row>
    <row r="33217" spans="1:1" hidden="1">
      <c r="A33217" s="4"/>
    </row>
    <row r="33218" spans="1:1" hidden="1">
      <c r="A33218" s="4"/>
    </row>
    <row r="33219" spans="1:1" hidden="1">
      <c r="A33219" s="4"/>
    </row>
    <row r="33220" spans="1:1" hidden="1">
      <c r="A33220" s="4"/>
    </row>
    <row r="33221" spans="1:1" hidden="1">
      <c r="A33221" s="4"/>
    </row>
    <row r="33222" spans="1:1" hidden="1">
      <c r="A33222" s="4"/>
    </row>
    <row r="33223" spans="1:1" hidden="1">
      <c r="A33223" s="4"/>
    </row>
    <row r="33224" spans="1:1" hidden="1">
      <c r="A33224" s="4"/>
    </row>
    <row r="33225" spans="1:1" hidden="1">
      <c r="A33225" s="4"/>
    </row>
    <row r="33226" spans="1:1" hidden="1">
      <c r="A33226" s="4"/>
    </row>
    <row r="33227" spans="1:1" hidden="1">
      <c r="A33227" s="4"/>
    </row>
    <row r="33228" spans="1:1" hidden="1">
      <c r="A33228" s="4"/>
    </row>
    <row r="33229" spans="1:1" hidden="1">
      <c r="A33229" s="4"/>
    </row>
    <row r="33230" spans="1:1" hidden="1">
      <c r="A33230" s="4"/>
    </row>
    <row r="33231" spans="1:1" hidden="1">
      <c r="A33231" s="4"/>
    </row>
    <row r="33232" spans="1:1" hidden="1">
      <c r="A33232" s="4"/>
    </row>
    <row r="33233" spans="1:1" hidden="1">
      <c r="A33233" s="4"/>
    </row>
    <row r="33234" spans="1:1" hidden="1">
      <c r="A33234" s="4"/>
    </row>
    <row r="33235" spans="1:1" hidden="1">
      <c r="A33235" s="4"/>
    </row>
    <row r="33236" spans="1:1" hidden="1">
      <c r="A33236" s="4"/>
    </row>
    <row r="33237" spans="1:1" hidden="1">
      <c r="A33237" s="4"/>
    </row>
    <row r="33238" spans="1:1" hidden="1">
      <c r="A33238" s="4"/>
    </row>
    <row r="33239" spans="1:1" hidden="1">
      <c r="A33239" s="4"/>
    </row>
    <row r="33240" spans="1:1" hidden="1">
      <c r="A33240" s="4"/>
    </row>
    <row r="33241" spans="1:1" hidden="1">
      <c r="A33241" s="4"/>
    </row>
    <row r="33242" spans="1:1" hidden="1">
      <c r="A33242" s="4"/>
    </row>
    <row r="33243" spans="1:1" hidden="1">
      <c r="A33243" s="4"/>
    </row>
    <row r="33244" spans="1:1" hidden="1">
      <c r="A33244" s="4"/>
    </row>
    <row r="33245" spans="1:1" hidden="1">
      <c r="A33245" s="4"/>
    </row>
    <row r="33246" spans="1:1" hidden="1">
      <c r="A33246" s="4"/>
    </row>
    <row r="33247" spans="1:1" hidden="1">
      <c r="A33247" s="4"/>
    </row>
    <row r="33248" spans="1:1" hidden="1">
      <c r="A33248" s="4"/>
    </row>
    <row r="33249" spans="1:1" hidden="1">
      <c r="A33249" s="4"/>
    </row>
    <row r="33250" spans="1:1" hidden="1">
      <c r="A33250" s="4"/>
    </row>
    <row r="33251" spans="1:1" hidden="1">
      <c r="A33251" s="4"/>
    </row>
    <row r="33252" spans="1:1" hidden="1">
      <c r="A33252" s="4"/>
    </row>
    <row r="33253" spans="1:1" hidden="1">
      <c r="A33253" s="4"/>
    </row>
    <row r="33254" spans="1:1" hidden="1">
      <c r="A33254" s="4"/>
    </row>
    <row r="33255" spans="1:1" hidden="1">
      <c r="A33255" s="4"/>
    </row>
    <row r="33256" spans="1:1" hidden="1">
      <c r="A33256" s="4"/>
    </row>
    <row r="33257" spans="1:1" hidden="1">
      <c r="A33257" s="4"/>
    </row>
    <row r="33258" spans="1:1" hidden="1">
      <c r="A33258" s="4"/>
    </row>
    <row r="33259" spans="1:1" hidden="1">
      <c r="A33259" s="4"/>
    </row>
    <row r="33260" spans="1:1" hidden="1">
      <c r="A33260" s="4"/>
    </row>
    <row r="33261" spans="1:1" hidden="1">
      <c r="A33261" s="4"/>
    </row>
    <row r="33262" spans="1:1" hidden="1">
      <c r="A33262" s="4"/>
    </row>
    <row r="33263" spans="1:1" hidden="1">
      <c r="A33263" s="4"/>
    </row>
    <row r="33264" spans="1:1" hidden="1">
      <c r="A33264" s="4"/>
    </row>
    <row r="33265" spans="1:1" hidden="1">
      <c r="A33265" s="4"/>
    </row>
    <row r="33266" spans="1:1" hidden="1">
      <c r="A33266" s="4"/>
    </row>
    <row r="33267" spans="1:1" hidden="1">
      <c r="A33267" s="4"/>
    </row>
    <row r="33268" spans="1:1" hidden="1">
      <c r="A33268" s="4"/>
    </row>
    <row r="33269" spans="1:1" hidden="1">
      <c r="A33269" s="4"/>
    </row>
    <row r="33270" spans="1:1" hidden="1">
      <c r="A33270" s="4"/>
    </row>
    <row r="33271" spans="1:1" hidden="1">
      <c r="A33271" s="4"/>
    </row>
    <row r="33272" spans="1:1" hidden="1">
      <c r="A33272" s="4"/>
    </row>
    <row r="33273" spans="1:1" hidden="1">
      <c r="A33273" s="4"/>
    </row>
    <row r="33274" spans="1:1" hidden="1">
      <c r="A33274" s="4"/>
    </row>
    <row r="33275" spans="1:1" hidden="1">
      <c r="A33275" s="4"/>
    </row>
    <row r="33276" spans="1:1" hidden="1">
      <c r="A33276" s="4"/>
    </row>
    <row r="33277" spans="1:1" hidden="1">
      <c r="A33277" s="4"/>
    </row>
    <row r="33278" spans="1:1" hidden="1">
      <c r="A33278" s="4"/>
    </row>
    <row r="33279" spans="1:1" hidden="1">
      <c r="A33279" s="4"/>
    </row>
    <row r="33280" spans="1:1" hidden="1">
      <c r="A33280" s="4"/>
    </row>
    <row r="33281" spans="1:1" hidden="1">
      <c r="A33281" s="4"/>
    </row>
    <row r="33282" spans="1:1" hidden="1">
      <c r="A33282" s="4"/>
    </row>
    <row r="33283" spans="1:1" hidden="1">
      <c r="A33283" s="4"/>
    </row>
    <row r="33284" spans="1:1" hidden="1">
      <c r="A33284" s="4"/>
    </row>
    <row r="33285" spans="1:1" hidden="1">
      <c r="A33285" s="4"/>
    </row>
    <row r="33286" spans="1:1" hidden="1">
      <c r="A33286" s="4"/>
    </row>
    <row r="33287" spans="1:1" hidden="1">
      <c r="A33287" s="4"/>
    </row>
    <row r="33288" spans="1:1" hidden="1">
      <c r="A33288" s="4"/>
    </row>
    <row r="33289" spans="1:1" hidden="1">
      <c r="A33289" s="4"/>
    </row>
    <row r="33290" spans="1:1" hidden="1">
      <c r="A33290" s="4"/>
    </row>
    <row r="33291" spans="1:1" hidden="1">
      <c r="A33291" s="4"/>
    </row>
    <row r="33292" spans="1:1" hidden="1">
      <c r="A33292" s="4"/>
    </row>
    <row r="33293" spans="1:1" hidden="1">
      <c r="A33293" s="4"/>
    </row>
    <row r="33294" spans="1:1" hidden="1">
      <c r="A33294" s="4"/>
    </row>
    <row r="33295" spans="1:1" hidden="1">
      <c r="A33295" s="4"/>
    </row>
    <row r="33296" spans="1:1" hidden="1">
      <c r="A33296" s="4"/>
    </row>
    <row r="33297" spans="1:1" hidden="1">
      <c r="A33297" s="4"/>
    </row>
    <row r="33298" spans="1:1" hidden="1">
      <c r="A33298" s="4"/>
    </row>
    <row r="33299" spans="1:1" hidden="1">
      <c r="A33299" s="4"/>
    </row>
    <row r="33300" spans="1:1" hidden="1">
      <c r="A33300" s="4"/>
    </row>
    <row r="33301" spans="1:1" hidden="1">
      <c r="A33301" s="4"/>
    </row>
    <row r="33302" spans="1:1" hidden="1">
      <c r="A33302" s="4"/>
    </row>
    <row r="33303" spans="1:1" hidden="1">
      <c r="A33303" s="4"/>
    </row>
    <row r="33304" spans="1:1" hidden="1">
      <c r="A33304" s="4"/>
    </row>
    <row r="33305" spans="1:1" hidden="1">
      <c r="A33305" s="4"/>
    </row>
    <row r="33306" spans="1:1" hidden="1">
      <c r="A33306" s="4"/>
    </row>
    <row r="33307" spans="1:1" hidden="1">
      <c r="A33307" s="4"/>
    </row>
    <row r="33308" spans="1:1" hidden="1">
      <c r="A33308" s="4"/>
    </row>
    <row r="33309" spans="1:1" hidden="1">
      <c r="A33309" s="4"/>
    </row>
    <row r="33310" spans="1:1" hidden="1">
      <c r="A33310" s="4"/>
    </row>
    <row r="33311" spans="1:1" hidden="1">
      <c r="A33311" s="4"/>
    </row>
    <row r="33312" spans="1:1" hidden="1">
      <c r="A33312" s="4"/>
    </row>
    <row r="33313" spans="1:1" hidden="1">
      <c r="A33313" s="4"/>
    </row>
    <row r="33314" spans="1:1" hidden="1">
      <c r="A33314" s="4"/>
    </row>
    <row r="33315" spans="1:1" hidden="1">
      <c r="A33315" s="4"/>
    </row>
    <row r="33316" spans="1:1" hidden="1">
      <c r="A33316" s="4"/>
    </row>
    <row r="33317" spans="1:1" hidden="1">
      <c r="A33317" s="4"/>
    </row>
    <row r="33318" spans="1:1" hidden="1">
      <c r="A33318" s="4"/>
    </row>
    <row r="33319" spans="1:1" hidden="1">
      <c r="A33319" s="4"/>
    </row>
    <row r="33320" spans="1:1" hidden="1">
      <c r="A33320" s="4"/>
    </row>
    <row r="33321" spans="1:1" hidden="1">
      <c r="A33321" s="4"/>
    </row>
    <row r="33322" spans="1:1" hidden="1">
      <c r="A33322" s="4"/>
    </row>
    <row r="33323" spans="1:1" hidden="1">
      <c r="A33323" s="4"/>
    </row>
    <row r="33324" spans="1:1" hidden="1">
      <c r="A33324" s="4"/>
    </row>
    <row r="33325" spans="1:1" hidden="1">
      <c r="A33325" s="4"/>
    </row>
    <row r="33326" spans="1:1" hidden="1">
      <c r="A33326" s="4"/>
    </row>
    <row r="33327" spans="1:1" hidden="1">
      <c r="A33327" s="4"/>
    </row>
    <row r="33328" spans="1:1" hidden="1">
      <c r="A33328" s="4"/>
    </row>
    <row r="33329" spans="1:1" hidden="1">
      <c r="A33329" s="4"/>
    </row>
    <row r="33330" spans="1:1" hidden="1">
      <c r="A33330" s="4"/>
    </row>
    <row r="33331" spans="1:1" hidden="1">
      <c r="A33331" s="4"/>
    </row>
    <row r="33332" spans="1:1" hidden="1">
      <c r="A33332" s="4"/>
    </row>
    <row r="33333" spans="1:1" hidden="1">
      <c r="A33333" s="4"/>
    </row>
    <row r="33334" spans="1:1" hidden="1">
      <c r="A33334" s="4"/>
    </row>
    <row r="33335" spans="1:1" hidden="1">
      <c r="A33335" s="4"/>
    </row>
    <row r="33336" spans="1:1" hidden="1">
      <c r="A33336" s="4"/>
    </row>
    <row r="33337" spans="1:1" hidden="1">
      <c r="A33337" s="4"/>
    </row>
    <row r="33338" spans="1:1" hidden="1">
      <c r="A33338" s="4"/>
    </row>
    <row r="33339" spans="1:1" hidden="1">
      <c r="A33339" s="4"/>
    </row>
    <row r="33340" spans="1:1" hidden="1">
      <c r="A33340" s="4"/>
    </row>
    <row r="33341" spans="1:1" hidden="1">
      <c r="A33341" s="4"/>
    </row>
    <row r="33342" spans="1:1" hidden="1">
      <c r="A33342" s="4"/>
    </row>
    <row r="33343" spans="1:1" hidden="1">
      <c r="A33343" s="4"/>
    </row>
    <row r="33344" spans="1:1" hidden="1">
      <c r="A33344" s="4"/>
    </row>
    <row r="33345" spans="1:1" hidden="1">
      <c r="A33345" s="4"/>
    </row>
    <row r="33346" spans="1:1" hidden="1">
      <c r="A33346" s="4"/>
    </row>
    <row r="33347" spans="1:1" hidden="1">
      <c r="A33347" s="4"/>
    </row>
    <row r="33348" spans="1:1" hidden="1">
      <c r="A33348" s="4"/>
    </row>
    <row r="33349" spans="1:1" hidden="1">
      <c r="A33349" s="4"/>
    </row>
    <row r="33350" spans="1:1" hidden="1">
      <c r="A33350" s="4"/>
    </row>
    <row r="33351" spans="1:1" hidden="1">
      <c r="A33351" s="4"/>
    </row>
    <row r="33352" spans="1:1" hidden="1">
      <c r="A33352" s="4"/>
    </row>
    <row r="33353" spans="1:1" hidden="1">
      <c r="A33353" s="4"/>
    </row>
    <row r="33354" spans="1:1" hidden="1">
      <c r="A33354" s="4"/>
    </row>
    <row r="33355" spans="1:1" hidden="1">
      <c r="A33355" s="4"/>
    </row>
    <row r="33356" spans="1:1" hidden="1">
      <c r="A33356" s="4"/>
    </row>
    <row r="33357" spans="1:1" hidden="1">
      <c r="A33357" s="4"/>
    </row>
    <row r="33358" spans="1:1" hidden="1">
      <c r="A33358" s="4"/>
    </row>
    <row r="33359" spans="1:1" hidden="1">
      <c r="A33359" s="4"/>
    </row>
    <row r="33360" spans="1:1" hidden="1">
      <c r="A33360" s="4"/>
    </row>
    <row r="33361" spans="1:1" hidden="1">
      <c r="A33361" s="4"/>
    </row>
    <row r="33362" spans="1:1" hidden="1">
      <c r="A33362" s="4"/>
    </row>
    <row r="33363" spans="1:1" hidden="1">
      <c r="A33363" s="4"/>
    </row>
    <row r="33364" spans="1:1" hidden="1">
      <c r="A33364" s="4"/>
    </row>
    <row r="33365" spans="1:1" hidden="1">
      <c r="A33365" s="4"/>
    </row>
    <row r="33366" spans="1:1" hidden="1">
      <c r="A33366" s="4"/>
    </row>
    <row r="33367" spans="1:1" hidden="1">
      <c r="A33367" s="4"/>
    </row>
    <row r="33368" spans="1:1" hidden="1">
      <c r="A33368" s="4"/>
    </row>
    <row r="33369" spans="1:1" hidden="1">
      <c r="A33369" s="4"/>
    </row>
    <row r="33370" spans="1:1" hidden="1">
      <c r="A33370" s="4"/>
    </row>
    <row r="33371" spans="1:1" hidden="1">
      <c r="A33371" s="4"/>
    </row>
    <row r="33372" spans="1:1" hidden="1">
      <c r="A33372" s="4"/>
    </row>
    <row r="33373" spans="1:1" hidden="1">
      <c r="A33373" s="4"/>
    </row>
    <row r="33374" spans="1:1" hidden="1">
      <c r="A33374" s="4"/>
    </row>
    <row r="33375" spans="1:1" hidden="1">
      <c r="A33375" s="4"/>
    </row>
    <row r="33376" spans="1:1" hidden="1">
      <c r="A33376" s="4"/>
    </row>
    <row r="33377" spans="1:1" hidden="1">
      <c r="A33377" s="4"/>
    </row>
    <row r="33378" spans="1:1" hidden="1">
      <c r="A33378" s="4"/>
    </row>
    <row r="33379" spans="1:1" hidden="1">
      <c r="A33379" s="4"/>
    </row>
    <row r="33380" spans="1:1" hidden="1">
      <c r="A33380" s="4"/>
    </row>
    <row r="33381" spans="1:1" hidden="1">
      <c r="A33381" s="4"/>
    </row>
    <row r="33382" spans="1:1" hidden="1">
      <c r="A33382" s="4"/>
    </row>
    <row r="33383" spans="1:1" hidden="1">
      <c r="A33383" s="4"/>
    </row>
    <row r="33384" spans="1:1" hidden="1">
      <c r="A33384" s="4"/>
    </row>
    <row r="33385" spans="1:1" hidden="1">
      <c r="A33385" s="4"/>
    </row>
    <row r="33386" spans="1:1" hidden="1">
      <c r="A33386" s="4"/>
    </row>
    <row r="33387" spans="1:1" hidden="1">
      <c r="A33387" s="4"/>
    </row>
    <row r="33388" spans="1:1" hidden="1">
      <c r="A33388" s="4"/>
    </row>
    <row r="33389" spans="1:1" hidden="1">
      <c r="A33389" s="4"/>
    </row>
    <row r="33390" spans="1:1" hidden="1">
      <c r="A33390" s="4"/>
    </row>
    <row r="33391" spans="1:1" hidden="1">
      <c r="A33391" s="4"/>
    </row>
    <row r="33392" spans="1:1" hidden="1">
      <c r="A33392" s="4"/>
    </row>
    <row r="33393" spans="1:1" hidden="1">
      <c r="A33393" s="4"/>
    </row>
    <row r="33394" spans="1:1" hidden="1">
      <c r="A33394" s="4"/>
    </row>
    <row r="33395" spans="1:1" hidden="1">
      <c r="A33395" s="4"/>
    </row>
    <row r="33396" spans="1:1" hidden="1">
      <c r="A33396" s="4"/>
    </row>
    <row r="33397" spans="1:1" hidden="1">
      <c r="A33397" s="4"/>
    </row>
    <row r="33398" spans="1:1" hidden="1">
      <c r="A33398" s="4"/>
    </row>
    <row r="33399" spans="1:1" hidden="1">
      <c r="A33399" s="4"/>
    </row>
    <row r="33400" spans="1:1" hidden="1">
      <c r="A33400" s="4"/>
    </row>
    <row r="33401" spans="1:1" hidden="1">
      <c r="A33401" s="4"/>
    </row>
    <row r="33402" spans="1:1" hidden="1">
      <c r="A33402" s="4"/>
    </row>
    <row r="33403" spans="1:1" hidden="1">
      <c r="A33403" s="4"/>
    </row>
    <row r="33404" spans="1:1" hidden="1">
      <c r="A33404" s="4"/>
    </row>
    <row r="33405" spans="1:1" hidden="1">
      <c r="A33405" s="4"/>
    </row>
    <row r="33406" spans="1:1" hidden="1">
      <c r="A33406" s="4"/>
    </row>
    <row r="33407" spans="1:1" hidden="1">
      <c r="A33407" s="4"/>
    </row>
    <row r="33408" spans="1:1" hidden="1">
      <c r="A33408" s="4"/>
    </row>
    <row r="33409" spans="1:1" hidden="1">
      <c r="A33409" s="4"/>
    </row>
    <row r="33410" spans="1:1" hidden="1">
      <c r="A33410" s="4"/>
    </row>
    <row r="33411" spans="1:1" hidden="1">
      <c r="A33411" s="4"/>
    </row>
    <row r="33412" spans="1:1" hidden="1">
      <c r="A33412" s="4"/>
    </row>
    <row r="33413" spans="1:1" hidden="1">
      <c r="A33413" s="4"/>
    </row>
    <row r="33414" spans="1:1" hidden="1">
      <c r="A33414" s="4"/>
    </row>
    <row r="33415" spans="1:1" hidden="1">
      <c r="A33415" s="4"/>
    </row>
    <row r="33416" spans="1:1" hidden="1">
      <c r="A33416" s="4"/>
    </row>
    <row r="33417" spans="1:1" hidden="1">
      <c r="A33417" s="4"/>
    </row>
    <row r="33418" spans="1:1" hidden="1">
      <c r="A33418" s="4"/>
    </row>
    <row r="33419" spans="1:1" hidden="1">
      <c r="A33419" s="4"/>
    </row>
    <row r="33420" spans="1:1" hidden="1">
      <c r="A33420" s="4"/>
    </row>
    <row r="33421" spans="1:1" hidden="1">
      <c r="A33421" s="4"/>
    </row>
    <row r="33422" spans="1:1" hidden="1">
      <c r="A33422" s="4"/>
    </row>
    <row r="33423" spans="1:1" hidden="1">
      <c r="A33423" s="4"/>
    </row>
    <row r="33424" spans="1:1" hidden="1">
      <c r="A33424" s="4"/>
    </row>
    <row r="33425" spans="1:1" hidden="1">
      <c r="A33425" s="4"/>
    </row>
    <row r="33426" spans="1:1" hidden="1">
      <c r="A33426" s="4"/>
    </row>
    <row r="33427" spans="1:1" hidden="1">
      <c r="A33427" s="4"/>
    </row>
    <row r="33428" spans="1:1" hidden="1">
      <c r="A33428" s="4"/>
    </row>
    <row r="33429" spans="1:1" hidden="1">
      <c r="A33429" s="4"/>
    </row>
    <row r="33430" spans="1:1" hidden="1">
      <c r="A33430" s="4"/>
    </row>
    <row r="33431" spans="1:1" hidden="1">
      <c r="A33431" s="4"/>
    </row>
    <row r="33432" spans="1:1" hidden="1">
      <c r="A33432" s="4"/>
    </row>
    <row r="33433" spans="1:1" hidden="1">
      <c r="A33433" s="4"/>
    </row>
    <row r="33434" spans="1:1" hidden="1">
      <c r="A33434" s="4"/>
    </row>
    <row r="33435" spans="1:1" hidden="1">
      <c r="A33435" s="4"/>
    </row>
    <row r="33436" spans="1:1" hidden="1">
      <c r="A33436" s="4"/>
    </row>
    <row r="33437" spans="1:1" hidden="1">
      <c r="A33437" s="4"/>
    </row>
    <row r="33438" spans="1:1" hidden="1">
      <c r="A33438" s="4"/>
    </row>
    <row r="33439" spans="1:1" hidden="1">
      <c r="A33439" s="4"/>
    </row>
    <row r="33440" spans="1:1" hidden="1">
      <c r="A33440" s="4"/>
    </row>
    <row r="33441" spans="1:1" hidden="1">
      <c r="A33441" s="4"/>
    </row>
    <row r="33442" spans="1:1" hidden="1">
      <c r="A33442" s="4"/>
    </row>
    <row r="33443" spans="1:1" hidden="1">
      <c r="A33443" s="4"/>
    </row>
    <row r="33444" spans="1:1" hidden="1">
      <c r="A33444" s="4"/>
    </row>
    <row r="33445" spans="1:1" hidden="1">
      <c r="A33445" s="4"/>
    </row>
    <row r="33446" spans="1:1" hidden="1">
      <c r="A33446" s="4"/>
    </row>
    <row r="33447" spans="1:1" hidden="1">
      <c r="A33447" s="4"/>
    </row>
    <row r="33448" spans="1:1" hidden="1">
      <c r="A33448" s="4"/>
    </row>
    <row r="33449" spans="1:1" hidden="1">
      <c r="A33449" s="4"/>
    </row>
    <row r="33450" spans="1:1" hidden="1">
      <c r="A33450" s="4"/>
    </row>
    <row r="33451" spans="1:1" hidden="1">
      <c r="A33451" s="4"/>
    </row>
    <row r="33452" spans="1:1" hidden="1">
      <c r="A33452" s="4"/>
    </row>
    <row r="33453" spans="1:1" hidden="1">
      <c r="A33453" s="4"/>
    </row>
    <row r="33454" spans="1:1" hidden="1">
      <c r="A33454" s="4"/>
    </row>
    <row r="33455" spans="1:1" hidden="1">
      <c r="A33455" s="4"/>
    </row>
    <row r="33456" spans="1:1" hidden="1">
      <c r="A33456" s="4"/>
    </row>
    <row r="33457" spans="1:1" hidden="1">
      <c r="A33457" s="4"/>
    </row>
    <row r="33458" spans="1:1" hidden="1">
      <c r="A33458" s="4"/>
    </row>
    <row r="33459" spans="1:1" hidden="1">
      <c r="A33459" s="4"/>
    </row>
    <row r="33460" spans="1:1" hidden="1">
      <c r="A33460" s="4"/>
    </row>
    <row r="33461" spans="1:1" hidden="1">
      <c r="A33461" s="4"/>
    </row>
    <row r="33462" spans="1:1" hidden="1">
      <c r="A33462" s="4"/>
    </row>
    <row r="33463" spans="1:1" hidden="1">
      <c r="A33463" s="4"/>
    </row>
    <row r="33464" spans="1:1" hidden="1">
      <c r="A33464" s="4"/>
    </row>
    <row r="33465" spans="1:1" hidden="1">
      <c r="A33465" s="4"/>
    </row>
    <row r="33466" spans="1:1" hidden="1">
      <c r="A33466" s="4"/>
    </row>
    <row r="33467" spans="1:1" hidden="1">
      <c r="A33467" s="4"/>
    </row>
    <row r="33468" spans="1:1" hidden="1">
      <c r="A33468" s="4"/>
    </row>
    <row r="33469" spans="1:1" hidden="1">
      <c r="A33469" s="4"/>
    </row>
    <row r="33470" spans="1:1" hidden="1">
      <c r="A33470" s="4"/>
    </row>
    <row r="33471" spans="1:1" hidden="1">
      <c r="A33471" s="4"/>
    </row>
    <row r="33472" spans="1:1" hidden="1">
      <c r="A33472" s="4"/>
    </row>
    <row r="33473" spans="1:1" hidden="1">
      <c r="A33473" s="4"/>
    </row>
    <row r="33474" spans="1:1" hidden="1">
      <c r="A33474" s="4"/>
    </row>
    <row r="33475" spans="1:1" hidden="1">
      <c r="A33475" s="4"/>
    </row>
    <row r="33476" spans="1:1" hidden="1">
      <c r="A33476" s="4"/>
    </row>
    <row r="33477" spans="1:1" hidden="1">
      <c r="A33477" s="4"/>
    </row>
    <row r="33478" spans="1:1" hidden="1">
      <c r="A33478" s="4"/>
    </row>
    <row r="33479" spans="1:1" hidden="1">
      <c r="A33479" s="4"/>
    </row>
    <row r="33480" spans="1:1" hidden="1">
      <c r="A33480" s="4"/>
    </row>
    <row r="33481" spans="1:1" hidden="1">
      <c r="A33481" s="4"/>
    </row>
    <row r="33482" spans="1:1" hidden="1">
      <c r="A33482" s="4"/>
    </row>
    <row r="33483" spans="1:1" hidden="1">
      <c r="A33483" s="4"/>
    </row>
    <row r="33484" spans="1:1" hidden="1">
      <c r="A33484" s="4"/>
    </row>
    <row r="33485" spans="1:1" hidden="1">
      <c r="A33485" s="4"/>
    </row>
    <row r="33486" spans="1:1" hidden="1">
      <c r="A33486" s="4"/>
    </row>
    <row r="33487" spans="1:1" hidden="1">
      <c r="A33487" s="4"/>
    </row>
    <row r="33488" spans="1:1" hidden="1">
      <c r="A33488" s="4"/>
    </row>
    <row r="33489" spans="1:1" hidden="1">
      <c r="A33489" s="4"/>
    </row>
    <row r="33490" spans="1:1" hidden="1">
      <c r="A33490" s="4"/>
    </row>
    <row r="33491" spans="1:1" hidden="1">
      <c r="A33491" s="4"/>
    </row>
    <row r="33492" spans="1:1" hidden="1">
      <c r="A33492" s="4"/>
    </row>
    <row r="33493" spans="1:1" hidden="1">
      <c r="A33493" s="4"/>
    </row>
    <row r="33494" spans="1:1" hidden="1">
      <c r="A33494" s="4"/>
    </row>
    <row r="33495" spans="1:1" hidden="1">
      <c r="A33495" s="4"/>
    </row>
    <row r="33496" spans="1:1" hidden="1">
      <c r="A33496" s="4"/>
    </row>
    <row r="33497" spans="1:1" hidden="1">
      <c r="A33497" s="4"/>
    </row>
    <row r="33498" spans="1:1" hidden="1">
      <c r="A33498" s="4"/>
    </row>
    <row r="33499" spans="1:1" hidden="1">
      <c r="A33499" s="4"/>
    </row>
    <row r="33500" spans="1:1" hidden="1">
      <c r="A33500" s="4"/>
    </row>
    <row r="33501" spans="1:1" hidden="1">
      <c r="A33501" s="4"/>
    </row>
    <row r="33502" spans="1:1" hidden="1">
      <c r="A33502" s="4"/>
    </row>
    <row r="33503" spans="1:1" hidden="1">
      <c r="A33503" s="4"/>
    </row>
    <row r="33504" spans="1:1" hidden="1">
      <c r="A33504" s="4"/>
    </row>
    <row r="33505" spans="1:1" hidden="1">
      <c r="A33505" s="4"/>
    </row>
    <row r="33506" spans="1:1" hidden="1">
      <c r="A33506" s="4"/>
    </row>
    <row r="33507" spans="1:1" hidden="1">
      <c r="A33507" s="4"/>
    </row>
    <row r="33508" spans="1:1" hidden="1">
      <c r="A33508" s="4"/>
    </row>
    <row r="33509" spans="1:1" hidden="1">
      <c r="A33509" s="4"/>
    </row>
    <row r="33510" spans="1:1" hidden="1">
      <c r="A33510" s="4"/>
    </row>
    <row r="33511" spans="1:1" hidden="1">
      <c r="A33511" s="4"/>
    </row>
    <row r="33512" spans="1:1" hidden="1">
      <c r="A33512" s="4"/>
    </row>
    <row r="33513" spans="1:1" hidden="1">
      <c r="A33513" s="4"/>
    </row>
    <row r="33514" spans="1:1" hidden="1">
      <c r="A33514" s="4"/>
    </row>
    <row r="33515" spans="1:1" hidden="1">
      <c r="A33515" s="4"/>
    </row>
    <row r="33516" spans="1:1" hidden="1">
      <c r="A33516" s="4"/>
    </row>
    <row r="33517" spans="1:1" hidden="1">
      <c r="A33517" s="4"/>
    </row>
    <row r="33518" spans="1:1" hidden="1">
      <c r="A33518" s="4"/>
    </row>
    <row r="33519" spans="1:1" hidden="1">
      <c r="A33519" s="4"/>
    </row>
    <row r="33520" spans="1:1" hidden="1">
      <c r="A33520" s="4"/>
    </row>
    <row r="33521" spans="1:1" hidden="1">
      <c r="A33521" s="4"/>
    </row>
    <row r="33522" spans="1:1" hidden="1">
      <c r="A33522" s="4"/>
    </row>
    <row r="33523" spans="1:1" hidden="1">
      <c r="A33523" s="4"/>
    </row>
    <row r="33524" spans="1:1" hidden="1">
      <c r="A33524" s="4"/>
    </row>
    <row r="33525" spans="1:1" hidden="1">
      <c r="A33525" s="4"/>
    </row>
    <row r="33526" spans="1:1" hidden="1">
      <c r="A33526" s="4"/>
    </row>
    <row r="33527" spans="1:1" hidden="1">
      <c r="A33527" s="4"/>
    </row>
    <row r="33528" spans="1:1" hidden="1">
      <c r="A33528" s="4"/>
    </row>
    <row r="33529" spans="1:1" hidden="1">
      <c r="A33529" s="4"/>
    </row>
    <row r="33530" spans="1:1" hidden="1">
      <c r="A33530" s="4"/>
    </row>
    <row r="33531" spans="1:1" hidden="1">
      <c r="A33531" s="4"/>
    </row>
    <row r="33532" spans="1:1" hidden="1">
      <c r="A33532" s="4"/>
    </row>
    <row r="33533" spans="1:1" hidden="1">
      <c r="A33533" s="4"/>
    </row>
    <row r="33534" spans="1:1" hidden="1">
      <c r="A33534" s="4"/>
    </row>
    <row r="33535" spans="1:1" hidden="1">
      <c r="A33535" s="4"/>
    </row>
    <row r="33536" spans="1:1" hidden="1">
      <c r="A33536" s="4"/>
    </row>
    <row r="33537" spans="1:1" hidden="1">
      <c r="A33537" s="4"/>
    </row>
    <row r="33538" spans="1:1" hidden="1">
      <c r="A33538" s="4"/>
    </row>
    <row r="33539" spans="1:1" hidden="1">
      <c r="A33539" s="4"/>
    </row>
    <row r="33540" spans="1:1" hidden="1">
      <c r="A33540" s="4"/>
    </row>
    <row r="33541" spans="1:1" hidden="1">
      <c r="A33541" s="4"/>
    </row>
    <row r="33542" spans="1:1" hidden="1">
      <c r="A33542" s="4"/>
    </row>
    <row r="33543" spans="1:1" hidden="1">
      <c r="A33543" s="4"/>
    </row>
    <row r="33544" spans="1:1" hidden="1">
      <c r="A33544" s="4"/>
    </row>
    <row r="33545" spans="1:1" hidden="1">
      <c r="A33545" s="4"/>
    </row>
    <row r="33546" spans="1:1" hidden="1">
      <c r="A33546" s="4"/>
    </row>
    <row r="33547" spans="1:1" hidden="1">
      <c r="A33547" s="4"/>
    </row>
    <row r="33548" spans="1:1" hidden="1">
      <c r="A33548" s="4"/>
    </row>
    <row r="33549" spans="1:1" hidden="1">
      <c r="A33549" s="4"/>
    </row>
    <row r="33550" spans="1:1" hidden="1">
      <c r="A33550" s="4"/>
    </row>
    <row r="33551" spans="1:1" hidden="1">
      <c r="A33551" s="4"/>
    </row>
    <row r="33552" spans="1:1" hidden="1">
      <c r="A33552" s="4"/>
    </row>
    <row r="33553" spans="1:1" hidden="1">
      <c r="A33553" s="4"/>
    </row>
    <row r="33554" spans="1:1" hidden="1">
      <c r="A33554" s="4"/>
    </row>
    <row r="33555" spans="1:1" hidden="1">
      <c r="A33555" s="4"/>
    </row>
    <row r="33556" spans="1:1" hidden="1">
      <c r="A33556" s="4"/>
    </row>
    <row r="33557" spans="1:1" hidden="1">
      <c r="A33557" s="4"/>
    </row>
    <row r="33558" spans="1:1" hidden="1">
      <c r="A33558" s="4"/>
    </row>
    <row r="33559" spans="1:1" hidden="1">
      <c r="A33559" s="4"/>
    </row>
    <row r="33560" spans="1:1" hidden="1">
      <c r="A33560" s="4"/>
    </row>
    <row r="33561" spans="1:1" hidden="1">
      <c r="A33561" s="4"/>
    </row>
    <row r="33562" spans="1:1" hidden="1">
      <c r="A33562" s="4"/>
    </row>
    <row r="33563" spans="1:1" hidden="1">
      <c r="A33563" s="4"/>
    </row>
    <row r="33564" spans="1:1" hidden="1">
      <c r="A33564" s="4"/>
    </row>
    <row r="33565" spans="1:1" hidden="1">
      <c r="A33565" s="4"/>
    </row>
    <row r="33566" spans="1:1" hidden="1">
      <c r="A33566" s="4"/>
    </row>
    <row r="33567" spans="1:1" hidden="1">
      <c r="A33567" s="4"/>
    </row>
    <row r="33568" spans="1:1" hidden="1">
      <c r="A33568" s="4"/>
    </row>
    <row r="33569" spans="1:1" hidden="1">
      <c r="A33569" s="4"/>
    </row>
    <row r="33570" spans="1:1" hidden="1">
      <c r="A33570" s="4"/>
    </row>
    <row r="33571" spans="1:1" hidden="1">
      <c r="A33571" s="4"/>
    </row>
    <row r="33572" spans="1:1" hidden="1">
      <c r="A33572" s="4"/>
    </row>
    <row r="33573" spans="1:1" hidden="1">
      <c r="A33573" s="4"/>
    </row>
    <row r="33574" spans="1:1" hidden="1">
      <c r="A33574" s="4"/>
    </row>
    <row r="33575" spans="1:1" hidden="1">
      <c r="A33575" s="4"/>
    </row>
    <row r="33576" spans="1:1" hidden="1">
      <c r="A33576" s="4"/>
    </row>
    <row r="33577" spans="1:1" hidden="1">
      <c r="A33577" s="4"/>
    </row>
    <row r="33578" spans="1:1" hidden="1">
      <c r="A33578" s="4"/>
    </row>
    <row r="33579" spans="1:1" hidden="1">
      <c r="A33579" s="4"/>
    </row>
    <row r="33580" spans="1:1" hidden="1">
      <c r="A33580" s="4"/>
    </row>
    <row r="33581" spans="1:1" hidden="1">
      <c r="A33581" s="4"/>
    </row>
    <row r="33582" spans="1:1" hidden="1">
      <c r="A33582" s="4"/>
    </row>
    <row r="33583" spans="1:1" hidden="1">
      <c r="A33583" s="4"/>
    </row>
    <row r="33584" spans="1:1" hidden="1">
      <c r="A33584" s="4"/>
    </row>
    <row r="33585" spans="1:1" hidden="1">
      <c r="A33585" s="4"/>
    </row>
    <row r="33586" spans="1:1" hidden="1">
      <c r="A33586" s="4"/>
    </row>
    <row r="33587" spans="1:1" hidden="1">
      <c r="A33587" s="4"/>
    </row>
    <row r="33588" spans="1:1" hidden="1">
      <c r="A33588" s="4"/>
    </row>
    <row r="33589" spans="1:1" hidden="1">
      <c r="A33589" s="4"/>
    </row>
    <row r="33590" spans="1:1" hidden="1">
      <c r="A33590" s="4"/>
    </row>
    <row r="33591" spans="1:1" hidden="1">
      <c r="A33591" s="4"/>
    </row>
    <row r="33592" spans="1:1" hidden="1">
      <c r="A33592" s="4"/>
    </row>
    <row r="33593" spans="1:1" hidden="1">
      <c r="A33593" s="4"/>
    </row>
    <row r="33594" spans="1:1" hidden="1">
      <c r="A33594" s="4"/>
    </row>
    <row r="33595" spans="1:1" hidden="1">
      <c r="A33595" s="4"/>
    </row>
    <row r="33596" spans="1:1" hidden="1">
      <c r="A33596" s="4"/>
    </row>
    <row r="33597" spans="1:1" hidden="1">
      <c r="A33597" s="4"/>
    </row>
    <row r="33598" spans="1:1" hidden="1">
      <c r="A33598" s="4"/>
    </row>
    <row r="33599" spans="1:1" hidden="1">
      <c r="A33599" s="4"/>
    </row>
    <row r="33600" spans="1:1" hidden="1">
      <c r="A33600" s="4"/>
    </row>
    <row r="33601" spans="1:1" hidden="1">
      <c r="A33601" s="4"/>
    </row>
    <row r="33602" spans="1:1" hidden="1">
      <c r="A33602" s="4"/>
    </row>
    <row r="33603" spans="1:1" hidden="1">
      <c r="A33603" s="4"/>
    </row>
    <row r="33604" spans="1:1" hidden="1">
      <c r="A33604" s="4"/>
    </row>
    <row r="33605" spans="1:1" hidden="1">
      <c r="A33605" s="4"/>
    </row>
    <row r="33606" spans="1:1" hidden="1">
      <c r="A33606" s="4"/>
    </row>
    <row r="33607" spans="1:1" hidden="1">
      <c r="A33607" s="4"/>
    </row>
    <row r="33608" spans="1:1" hidden="1">
      <c r="A33608" s="4"/>
    </row>
    <row r="33609" spans="1:1" hidden="1">
      <c r="A33609" s="4"/>
    </row>
    <row r="33610" spans="1:1" hidden="1">
      <c r="A33610" s="4"/>
    </row>
    <row r="33611" spans="1:1" hidden="1">
      <c r="A33611" s="4"/>
    </row>
    <row r="33612" spans="1:1" hidden="1">
      <c r="A33612" s="4"/>
    </row>
    <row r="33613" spans="1:1" hidden="1">
      <c r="A33613" s="4"/>
    </row>
    <row r="33614" spans="1:1" hidden="1">
      <c r="A33614" s="4"/>
    </row>
    <row r="33615" spans="1:1" hidden="1">
      <c r="A33615" s="4"/>
    </row>
    <row r="33616" spans="1:1" hidden="1">
      <c r="A33616" s="4"/>
    </row>
    <row r="33617" spans="1:1" hidden="1">
      <c r="A33617" s="4"/>
    </row>
    <row r="33618" spans="1:1" hidden="1">
      <c r="A33618" s="4"/>
    </row>
    <row r="33619" spans="1:1" hidden="1">
      <c r="A33619" s="4"/>
    </row>
    <row r="33620" spans="1:1" hidden="1">
      <c r="A33620" s="4"/>
    </row>
    <row r="33621" spans="1:1" hidden="1">
      <c r="A33621" s="4"/>
    </row>
    <row r="33622" spans="1:1" hidden="1">
      <c r="A33622" s="4"/>
    </row>
    <row r="33623" spans="1:1" hidden="1">
      <c r="A33623" s="4"/>
    </row>
    <row r="33624" spans="1:1" hidden="1">
      <c r="A33624" s="4"/>
    </row>
    <row r="33625" spans="1:1" hidden="1">
      <c r="A33625" s="4"/>
    </row>
    <row r="33626" spans="1:1" hidden="1">
      <c r="A33626" s="4"/>
    </row>
    <row r="33627" spans="1:1" hidden="1">
      <c r="A33627" s="4"/>
    </row>
    <row r="33628" spans="1:1" hidden="1">
      <c r="A33628" s="4"/>
    </row>
    <row r="33629" spans="1:1" hidden="1">
      <c r="A33629" s="4"/>
    </row>
    <row r="33630" spans="1:1" hidden="1">
      <c r="A33630" s="4"/>
    </row>
    <row r="33631" spans="1:1" hidden="1">
      <c r="A33631" s="4"/>
    </row>
    <row r="33632" spans="1:1" hidden="1">
      <c r="A33632" s="4"/>
    </row>
    <row r="33633" spans="1:1" hidden="1">
      <c r="A33633" s="4"/>
    </row>
    <row r="33634" spans="1:1" hidden="1">
      <c r="A33634" s="4"/>
    </row>
    <row r="33635" spans="1:1" hidden="1">
      <c r="A33635" s="4"/>
    </row>
    <row r="33636" spans="1:1" hidden="1">
      <c r="A33636" s="4"/>
    </row>
    <row r="33637" spans="1:1" hidden="1">
      <c r="A33637" s="4"/>
    </row>
    <row r="33638" spans="1:1" hidden="1">
      <c r="A33638" s="4"/>
    </row>
    <row r="33639" spans="1:1" hidden="1">
      <c r="A33639" s="4"/>
    </row>
    <row r="33640" spans="1:1" hidden="1">
      <c r="A33640" s="4"/>
    </row>
    <row r="33641" spans="1:1" hidden="1">
      <c r="A33641" s="4"/>
    </row>
    <row r="33642" spans="1:1" hidden="1">
      <c r="A33642" s="4"/>
    </row>
    <row r="33643" spans="1:1" hidden="1">
      <c r="A33643" s="4"/>
    </row>
    <row r="33644" spans="1:1" hidden="1">
      <c r="A33644" s="4"/>
    </row>
    <row r="33645" spans="1:1" hidden="1">
      <c r="A33645" s="4"/>
    </row>
    <row r="33646" spans="1:1" hidden="1">
      <c r="A33646" s="4"/>
    </row>
    <row r="33647" spans="1:1" hidden="1">
      <c r="A33647" s="4"/>
    </row>
    <row r="33648" spans="1:1" hidden="1">
      <c r="A33648" s="4"/>
    </row>
    <row r="33649" spans="1:1" hidden="1">
      <c r="A33649" s="4"/>
    </row>
    <row r="33650" spans="1:1" hidden="1">
      <c r="A33650" s="4"/>
    </row>
    <row r="33651" spans="1:1" hidden="1">
      <c r="A33651" s="4"/>
    </row>
    <row r="33652" spans="1:1" hidden="1">
      <c r="A33652" s="4"/>
    </row>
    <row r="33653" spans="1:1" hidden="1">
      <c r="A33653" s="4"/>
    </row>
    <row r="33654" spans="1:1" hidden="1">
      <c r="A33654" s="4"/>
    </row>
    <row r="33655" spans="1:1" hidden="1">
      <c r="A33655" s="4"/>
    </row>
    <row r="33656" spans="1:1" hidden="1">
      <c r="A33656" s="4"/>
    </row>
    <row r="33657" spans="1:1" hidden="1">
      <c r="A33657" s="4"/>
    </row>
    <row r="33658" spans="1:1" hidden="1">
      <c r="A33658" s="4"/>
    </row>
    <row r="33659" spans="1:1" hidden="1">
      <c r="A33659" s="4"/>
    </row>
    <row r="33660" spans="1:1" hidden="1">
      <c r="A33660" s="4"/>
    </row>
    <row r="33661" spans="1:1" hidden="1">
      <c r="A33661" s="4"/>
    </row>
    <row r="33662" spans="1:1" hidden="1">
      <c r="A33662" s="4"/>
    </row>
    <row r="33663" spans="1:1" hidden="1">
      <c r="A33663" s="4"/>
    </row>
    <row r="33664" spans="1:1" hidden="1">
      <c r="A33664" s="4"/>
    </row>
    <row r="33665" spans="1:1" hidden="1">
      <c r="A33665" s="4"/>
    </row>
    <row r="33666" spans="1:1" hidden="1">
      <c r="A33666" s="4"/>
    </row>
    <row r="33667" spans="1:1" hidden="1">
      <c r="A33667" s="4"/>
    </row>
    <row r="33668" spans="1:1" hidden="1">
      <c r="A33668" s="4"/>
    </row>
    <row r="33669" spans="1:1" hidden="1">
      <c r="A33669" s="4"/>
    </row>
    <row r="33670" spans="1:1" hidden="1">
      <c r="A33670" s="4"/>
    </row>
    <row r="33671" spans="1:1" hidden="1">
      <c r="A33671" s="4"/>
    </row>
    <row r="33672" spans="1:1" hidden="1">
      <c r="A33672" s="4"/>
    </row>
    <row r="33673" spans="1:1" hidden="1">
      <c r="A33673" s="4"/>
    </row>
    <row r="33674" spans="1:1" hidden="1">
      <c r="A33674" s="4"/>
    </row>
    <row r="33675" spans="1:1" hidden="1">
      <c r="A33675" s="4"/>
    </row>
    <row r="33676" spans="1:1" hidden="1">
      <c r="A33676" s="4"/>
    </row>
    <row r="33677" spans="1:1" hidden="1">
      <c r="A33677" s="4"/>
    </row>
    <row r="33678" spans="1:1" hidden="1">
      <c r="A33678" s="4"/>
    </row>
    <row r="33679" spans="1:1" hidden="1">
      <c r="A33679" s="4"/>
    </row>
    <row r="33680" spans="1:1" hidden="1">
      <c r="A33680" s="4"/>
    </row>
    <row r="33681" spans="1:1" hidden="1">
      <c r="A33681" s="4"/>
    </row>
    <row r="33682" spans="1:1" hidden="1">
      <c r="A33682" s="4"/>
    </row>
    <row r="33683" spans="1:1" hidden="1">
      <c r="A33683" s="4"/>
    </row>
    <row r="33684" spans="1:1" hidden="1">
      <c r="A33684" s="4"/>
    </row>
    <row r="33685" spans="1:1" hidden="1">
      <c r="A33685" s="4"/>
    </row>
    <row r="33686" spans="1:1" hidden="1">
      <c r="A33686" s="4"/>
    </row>
    <row r="33687" spans="1:1" hidden="1">
      <c r="A33687" s="4"/>
    </row>
    <row r="33688" spans="1:1" hidden="1">
      <c r="A33688" s="4"/>
    </row>
    <row r="33689" spans="1:1" hidden="1">
      <c r="A33689" s="4"/>
    </row>
    <row r="33690" spans="1:1" hidden="1">
      <c r="A33690" s="4"/>
    </row>
    <row r="33691" spans="1:1" hidden="1">
      <c r="A33691" s="4"/>
    </row>
    <row r="33692" spans="1:1" hidden="1">
      <c r="A33692" s="4"/>
    </row>
    <row r="33693" spans="1:1" hidden="1">
      <c r="A33693" s="4"/>
    </row>
    <row r="33694" spans="1:1" hidden="1">
      <c r="A33694" s="4"/>
    </row>
    <row r="33695" spans="1:1" hidden="1">
      <c r="A33695" s="4"/>
    </row>
    <row r="33696" spans="1:1" hidden="1">
      <c r="A33696" s="4"/>
    </row>
    <row r="33697" spans="1:1" hidden="1">
      <c r="A33697" s="4"/>
    </row>
    <row r="33698" spans="1:1" hidden="1">
      <c r="A33698" s="4"/>
    </row>
    <row r="33699" spans="1:1" hidden="1">
      <c r="A33699" s="4"/>
    </row>
    <row r="33700" spans="1:1" hidden="1">
      <c r="A33700" s="4"/>
    </row>
    <row r="33701" spans="1:1" hidden="1">
      <c r="A33701" s="4"/>
    </row>
    <row r="33702" spans="1:1" hidden="1">
      <c r="A33702" s="4"/>
    </row>
    <row r="33703" spans="1:1" hidden="1">
      <c r="A33703" s="4"/>
    </row>
    <row r="33704" spans="1:1" hidden="1">
      <c r="A33704" s="4"/>
    </row>
    <row r="33705" spans="1:1" hidden="1">
      <c r="A33705" s="4"/>
    </row>
    <row r="33706" spans="1:1" hidden="1">
      <c r="A33706" s="4"/>
    </row>
    <row r="33707" spans="1:1" hidden="1">
      <c r="A33707" s="4"/>
    </row>
    <row r="33708" spans="1:1" hidden="1">
      <c r="A33708" s="4"/>
    </row>
    <row r="33709" spans="1:1" hidden="1">
      <c r="A33709" s="4"/>
    </row>
    <row r="33710" spans="1:1" hidden="1">
      <c r="A33710" s="4"/>
    </row>
    <row r="33711" spans="1:1" hidden="1">
      <c r="A33711" s="4"/>
    </row>
    <row r="33712" spans="1:1" hidden="1">
      <c r="A33712" s="4"/>
    </row>
    <row r="33713" spans="1:1" hidden="1">
      <c r="A33713" s="4"/>
    </row>
    <row r="33714" spans="1:1" hidden="1">
      <c r="A33714" s="4"/>
    </row>
    <row r="33715" spans="1:1" hidden="1">
      <c r="A33715" s="4"/>
    </row>
    <row r="33716" spans="1:1" hidden="1">
      <c r="A33716" s="4"/>
    </row>
    <row r="33717" spans="1:1" hidden="1">
      <c r="A33717" s="4"/>
    </row>
    <row r="33718" spans="1:1" hidden="1">
      <c r="A33718" s="4"/>
    </row>
    <row r="33719" spans="1:1" hidden="1">
      <c r="A33719" s="4"/>
    </row>
    <row r="33720" spans="1:1" hidden="1">
      <c r="A33720" s="4"/>
    </row>
    <row r="33721" spans="1:1" hidden="1">
      <c r="A33721" s="4"/>
    </row>
    <row r="33722" spans="1:1" hidden="1">
      <c r="A33722" s="4"/>
    </row>
    <row r="33723" spans="1:1" hidden="1">
      <c r="A33723" s="4"/>
    </row>
    <row r="33724" spans="1:1" hidden="1">
      <c r="A33724" s="4"/>
    </row>
    <row r="33725" spans="1:1" hidden="1">
      <c r="A33725" s="4"/>
    </row>
    <row r="33726" spans="1:1" hidden="1">
      <c r="A33726" s="4"/>
    </row>
    <row r="33727" spans="1:1" hidden="1">
      <c r="A33727" s="4"/>
    </row>
    <row r="33728" spans="1:1" hidden="1">
      <c r="A33728" s="4"/>
    </row>
    <row r="33729" spans="1:1" hidden="1">
      <c r="A33729" s="4"/>
    </row>
    <row r="33730" spans="1:1" hidden="1">
      <c r="A33730" s="4"/>
    </row>
    <row r="33731" spans="1:1" hidden="1">
      <c r="A33731" s="4"/>
    </row>
    <row r="33732" spans="1:1" hidden="1">
      <c r="A33732" s="4"/>
    </row>
    <row r="33733" spans="1:1" hidden="1">
      <c r="A33733" s="4"/>
    </row>
    <row r="33734" spans="1:1" hidden="1">
      <c r="A33734" s="4"/>
    </row>
    <row r="33735" spans="1:1" hidden="1">
      <c r="A33735" s="4"/>
    </row>
    <row r="33736" spans="1:1" hidden="1">
      <c r="A33736" s="4"/>
    </row>
    <row r="33737" spans="1:1" hidden="1">
      <c r="A33737" s="4"/>
    </row>
    <row r="33738" spans="1:1" hidden="1">
      <c r="A33738" s="4"/>
    </row>
    <row r="33739" spans="1:1" hidden="1">
      <c r="A33739" s="4"/>
    </row>
    <row r="33740" spans="1:1" hidden="1">
      <c r="A33740" s="4"/>
    </row>
    <row r="33741" spans="1:1" hidden="1">
      <c r="A33741" s="4"/>
    </row>
    <row r="33742" spans="1:1" hidden="1">
      <c r="A33742" s="4"/>
    </row>
    <row r="33743" spans="1:1" hidden="1">
      <c r="A33743" s="4"/>
    </row>
    <row r="33744" spans="1:1" hidden="1">
      <c r="A33744" s="4"/>
    </row>
    <row r="33745" spans="1:1" hidden="1">
      <c r="A33745" s="4"/>
    </row>
    <row r="33746" spans="1:1" hidden="1">
      <c r="A33746" s="4"/>
    </row>
    <row r="33747" spans="1:1" hidden="1">
      <c r="A33747" s="4"/>
    </row>
    <row r="33748" spans="1:1" hidden="1">
      <c r="A33748" s="4"/>
    </row>
    <row r="33749" spans="1:1" hidden="1">
      <c r="A33749" s="4"/>
    </row>
    <row r="33750" spans="1:1" hidden="1">
      <c r="A33750" s="4"/>
    </row>
    <row r="33751" spans="1:1" hidden="1">
      <c r="A33751" s="4"/>
    </row>
    <row r="33752" spans="1:1" hidden="1">
      <c r="A33752" s="4"/>
    </row>
    <row r="33753" spans="1:1" hidden="1">
      <c r="A33753" s="4"/>
    </row>
    <row r="33754" spans="1:1" hidden="1">
      <c r="A33754" s="4"/>
    </row>
    <row r="33755" spans="1:1" hidden="1">
      <c r="A33755" s="4"/>
    </row>
    <row r="33756" spans="1:1" hidden="1">
      <c r="A33756" s="4"/>
    </row>
    <row r="33757" spans="1:1" hidden="1">
      <c r="A33757" s="4"/>
    </row>
    <row r="33758" spans="1:1" hidden="1">
      <c r="A33758" s="4"/>
    </row>
    <row r="33759" spans="1:1" hidden="1">
      <c r="A33759" s="4"/>
    </row>
    <row r="33760" spans="1:1" hidden="1">
      <c r="A33760" s="4"/>
    </row>
    <row r="33761" spans="1:1" hidden="1">
      <c r="A33761" s="4"/>
    </row>
    <row r="33762" spans="1:1" hidden="1">
      <c r="A33762" s="4"/>
    </row>
    <row r="33763" spans="1:1" hidden="1">
      <c r="A33763" s="4"/>
    </row>
    <row r="33764" spans="1:1" hidden="1">
      <c r="A33764" s="4"/>
    </row>
    <row r="33765" spans="1:1" hidden="1">
      <c r="A33765" s="4"/>
    </row>
    <row r="33766" spans="1:1" hidden="1">
      <c r="A33766" s="4"/>
    </row>
    <row r="33767" spans="1:1" hidden="1">
      <c r="A33767" s="4"/>
    </row>
    <row r="33768" spans="1:1" hidden="1">
      <c r="A33768" s="4"/>
    </row>
    <row r="33769" spans="1:1" hidden="1">
      <c r="A33769" s="4"/>
    </row>
    <row r="33770" spans="1:1" hidden="1">
      <c r="A33770" s="4"/>
    </row>
    <row r="33771" spans="1:1" hidden="1">
      <c r="A33771" s="4"/>
    </row>
    <row r="33772" spans="1:1" hidden="1">
      <c r="A33772" s="4"/>
    </row>
    <row r="33773" spans="1:1" hidden="1">
      <c r="A33773" s="4"/>
    </row>
    <row r="33774" spans="1:1" hidden="1">
      <c r="A33774" s="4"/>
    </row>
    <row r="33775" spans="1:1" hidden="1">
      <c r="A33775" s="4"/>
    </row>
    <row r="33776" spans="1:1" hidden="1">
      <c r="A33776" s="4"/>
    </row>
    <row r="33777" spans="1:1" hidden="1">
      <c r="A33777" s="4"/>
    </row>
    <row r="33778" spans="1:1" hidden="1">
      <c r="A33778" s="4"/>
    </row>
    <row r="33779" spans="1:1" hidden="1">
      <c r="A33779" s="4"/>
    </row>
    <row r="33780" spans="1:1" hidden="1">
      <c r="A33780" s="4"/>
    </row>
    <row r="33781" spans="1:1" hidden="1">
      <c r="A33781" s="4"/>
    </row>
    <row r="33782" spans="1:1" hidden="1">
      <c r="A33782" s="4"/>
    </row>
    <row r="33783" spans="1:1" hidden="1">
      <c r="A33783" s="4"/>
    </row>
    <row r="33784" spans="1:1" hidden="1">
      <c r="A33784" s="4"/>
    </row>
    <row r="33785" spans="1:1" hidden="1">
      <c r="A33785" s="4"/>
    </row>
    <row r="33786" spans="1:1" hidden="1">
      <c r="A33786" s="4"/>
    </row>
    <row r="33787" spans="1:1" hidden="1">
      <c r="A33787" s="4"/>
    </row>
    <row r="33788" spans="1:1" hidden="1">
      <c r="A33788" s="4"/>
    </row>
    <row r="33789" spans="1:1" hidden="1">
      <c r="A33789" s="4"/>
    </row>
    <row r="33790" spans="1:1" hidden="1">
      <c r="A33790" s="4"/>
    </row>
    <row r="33791" spans="1:1" hidden="1">
      <c r="A33791" s="4"/>
    </row>
    <row r="33792" spans="1:1" hidden="1">
      <c r="A33792" s="4"/>
    </row>
    <row r="33793" spans="1:1" hidden="1">
      <c r="A33793" s="4"/>
    </row>
    <row r="33794" spans="1:1" hidden="1">
      <c r="A33794" s="4"/>
    </row>
    <row r="33795" spans="1:1" hidden="1">
      <c r="A33795" s="4"/>
    </row>
    <row r="33796" spans="1:1" hidden="1">
      <c r="A33796" s="4"/>
    </row>
    <row r="33797" spans="1:1" hidden="1">
      <c r="A33797" s="4"/>
    </row>
    <row r="33798" spans="1:1" hidden="1">
      <c r="A33798" s="4"/>
    </row>
    <row r="33799" spans="1:1" hidden="1">
      <c r="A33799" s="4"/>
    </row>
    <row r="33800" spans="1:1" hidden="1">
      <c r="A33800" s="4"/>
    </row>
    <row r="33801" spans="1:1" hidden="1">
      <c r="A33801" s="4"/>
    </row>
    <row r="33802" spans="1:1" hidden="1">
      <c r="A33802" s="4"/>
    </row>
    <row r="33803" spans="1:1" hidden="1">
      <c r="A33803" s="4"/>
    </row>
    <row r="33804" spans="1:1" hidden="1">
      <c r="A33804" s="4"/>
    </row>
    <row r="33805" spans="1:1" hidden="1">
      <c r="A33805" s="4"/>
    </row>
    <row r="33806" spans="1:1" hidden="1">
      <c r="A33806" s="4"/>
    </row>
    <row r="33807" spans="1:1" hidden="1">
      <c r="A33807" s="4"/>
    </row>
    <row r="33808" spans="1:1" hidden="1">
      <c r="A33808" s="4"/>
    </row>
    <row r="33809" spans="1:1" hidden="1">
      <c r="A33809" s="4"/>
    </row>
    <row r="33810" spans="1:1" hidden="1">
      <c r="A33810" s="4"/>
    </row>
    <row r="33811" spans="1:1" hidden="1">
      <c r="A33811" s="4"/>
    </row>
    <row r="33812" spans="1:1" hidden="1">
      <c r="A33812" s="4"/>
    </row>
    <row r="33813" spans="1:1" hidden="1">
      <c r="A33813" s="4"/>
    </row>
    <row r="33814" spans="1:1" hidden="1">
      <c r="A33814" s="4"/>
    </row>
    <row r="33815" spans="1:1" hidden="1">
      <c r="A33815" s="4"/>
    </row>
    <row r="33816" spans="1:1" hidden="1">
      <c r="A33816" s="4"/>
    </row>
    <row r="33817" spans="1:1" hidden="1">
      <c r="A33817" s="4"/>
    </row>
    <row r="33818" spans="1:1" hidden="1">
      <c r="A33818" s="4"/>
    </row>
    <row r="33819" spans="1:1" hidden="1">
      <c r="A33819" s="4"/>
    </row>
    <row r="33820" spans="1:1" hidden="1">
      <c r="A33820" s="4"/>
    </row>
    <row r="33821" spans="1:1" hidden="1">
      <c r="A33821" s="4"/>
    </row>
    <row r="33822" spans="1:1" hidden="1">
      <c r="A33822" s="4"/>
    </row>
    <row r="33823" spans="1:1" hidden="1">
      <c r="A33823" s="4"/>
    </row>
    <row r="33824" spans="1:1" hidden="1">
      <c r="A33824" s="4"/>
    </row>
    <row r="33825" spans="1:1" hidden="1">
      <c r="A33825" s="4"/>
    </row>
    <row r="33826" spans="1:1" hidden="1">
      <c r="A33826" s="4"/>
    </row>
    <row r="33827" spans="1:1" hidden="1">
      <c r="A33827" s="4"/>
    </row>
    <row r="33828" spans="1:1" hidden="1">
      <c r="A33828" s="4"/>
    </row>
    <row r="33829" spans="1:1" hidden="1">
      <c r="A33829" s="4"/>
    </row>
    <row r="33830" spans="1:1" hidden="1">
      <c r="A33830" s="4"/>
    </row>
    <row r="33831" spans="1:1" hidden="1">
      <c r="A33831" s="4"/>
    </row>
    <row r="33832" spans="1:1" hidden="1">
      <c r="A33832" s="4"/>
    </row>
    <row r="33833" spans="1:1" hidden="1">
      <c r="A33833" s="4"/>
    </row>
    <row r="33834" spans="1:1" hidden="1">
      <c r="A33834" s="4"/>
    </row>
    <row r="33835" spans="1:1" hidden="1">
      <c r="A33835" s="4"/>
    </row>
    <row r="33836" spans="1:1" hidden="1">
      <c r="A33836" s="4"/>
    </row>
    <row r="33837" spans="1:1" hidden="1">
      <c r="A33837" s="4"/>
    </row>
    <row r="33838" spans="1:1" hidden="1">
      <c r="A33838" s="4"/>
    </row>
    <row r="33839" spans="1:1" hidden="1">
      <c r="A33839" s="4"/>
    </row>
    <row r="33840" spans="1:1" hidden="1">
      <c r="A33840" s="4"/>
    </row>
    <row r="33841" spans="1:1" hidden="1">
      <c r="A33841" s="4"/>
    </row>
    <row r="33842" spans="1:1" hidden="1">
      <c r="A33842" s="4"/>
    </row>
    <row r="33843" spans="1:1" hidden="1">
      <c r="A33843" s="4"/>
    </row>
    <row r="33844" spans="1:1" hidden="1">
      <c r="A33844" s="4"/>
    </row>
    <row r="33845" spans="1:1" hidden="1">
      <c r="A33845" s="4"/>
    </row>
    <row r="33846" spans="1:1" hidden="1">
      <c r="A33846" s="4"/>
    </row>
    <row r="33847" spans="1:1" hidden="1">
      <c r="A33847" s="4"/>
    </row>
    <row r="33848" spans="1:1" hidden="1">
      <c r="A33848" s="4"/>
    </row>
    <row r="33849" spans="1:1" hidden="1">
      <c r="A33849" s="4"/>
    </row>
    <row r="33850" spans="1:1" hidden="1">
      <c r="A33850" s="4"/>
    </row>
    <row r="33851" spans="1:1" hidden="1">
      <c r="A33851" s="4"/>
    </row>
    <row r="33852" spans="1:1" hidden="1">
      <c r="A33852" s="4"/>
    </row>
    <row r="33853" spans="1:1" hidden="1">
      <c r="A33853" s="4"/>
    </row>
    <row r="33854" spans="1:1" hidden="1">
      <c r="A33854" s="4"/>
    </row>
    <row r="33855" spans="1:1" hidden="1">
      <c r="A33855" s="4"/>
    </row>
    <row r="33856" spans="1:1" hidden="1">
      <c r="A33856" s="4"/>
    </row>
    <row r="33857" spans="1:1" hidden="1">
      <c r="A33857" s="4"/>
    </row>
    <row r="33858" spans="1:1" hidden="1">
      <c r="A33858" s="4"/>
    </row>
    <row r="33859" spans="1:1" hidden="1">
      <c r="A33859" s="4"/>
    </row>
    <row r="33860" spans="1:1" hidden="1">
      <c r="A33860" s="4"/>
    </row>
    <row r="33861" spans="1:1" hidden="1">
      <c r="A33861" s="4"/>
    </row>
    <row r="33862" spans="1:1" hidden="1">
      <c r="A33862" s="4"/>
    </row>
    <row r="33863" spans="1:1" hidden="1">
      <c r="A33863" s="4"/>
    </row>
    <row r="33864" spans="1:1" hidden="1">
      <c r="A33864" s="4"/>
    </row>
    <row r="33865" spans="1:1" hidden="1">
      <c r="A33865" s="4"/>
    </row>
    <row r="33866" spans="1:1" hidden="1">
      <c r="A33866" s="4"/>
    </row>
    <row r="33867" spans="1:1" hidden="1">
      <c r="A33867" s="4"/>
    </row>
    <row r="33868" spans="1:1" hidden="1">
      <c r="A33868" s="4"/>
    </row>
    <row r="33869" spans="1:1" hidden="1">
      <c r="A33869" s="4"/>
    </row>
    <row r="33870" spans="1:1" hidden="1">
      <c r="A33870" s="4"/>
    </row>
    <row r="33871" spans="1:1" hidden="1">
      <c r="A33871" s="4"/>
    </row>
    <row r="33872" spans="1:1" hidden="1">
      <c r="A33872" s="4"/>
    </row>
    <row r="33873" spans="1:1" hidden="1">
      <c r="A33873" s="4"/>
    </row>
    <row r="33874" spans="1:1" hidden="1">
      <c r="A33874" s="4"/>
    </row>
    <row r="33875" spans="1:1" hidden="1">
      <c r="A33875" s="4"/>
    </row>
    <row r="33876" spans="1:1" hidden="1">
      <c r="A33876" s="4"/>
    </row>
    <row r="33877" spans="1:1" hidden="1">
      <c r="A33877" s="4"/>
    </row>
    <row r="33878" spans="1:1" hidden="1">
      <c r="A33878" s="4"/>
    </row>
    <row r="33879" spans="1:1" hidden="1">
      <c r="A33879" s="4"/>
    </row>
    <row r="33880" spans="1:1" hidden="1">
      <c r="A33880" s="4"/>
    </row>
    <row r="33881" spans="1:1" hidden="1">
      <c r="A33881" s="4"/>
    </row>
    <row r="33882" spans="1:1" hidden="1">
      <c r="A33882" s="4"/>
    </row>
    <row r="33883" spans="1:1" hidden="1">
      <c r="A33883" s="4"/>
    </row>
    <row r="33884" spans="1:1" hidden="1">
      <c r="A33884" s="4"/>
    </row>
    <row r="33885" spans="1:1" hidden="1">
      <c r="A33885" s="4"/>
    </row>
    <row r="33886" spans="1:1" hidden="1">
      <c r="A33886" s="4"/>
    </row>
    <row r="33887" spans="1:1" hidden="1">
      <c r="A33887" s="4"/>
    </row>
    <row r="33888" spans="1:1" hidden="1">
      <c r="A33888" s="4"/>
    </row>
    <row r="33889" spans="1:1" hidden="1">
      <c r="A33889" s="4"/>
    </row>
    <row r="33890" spans="1:1" hidden="1">
      <c r="A33890" s="4"/>
    </row>
    <row r="33891" spans="1:1" hidden="1">
      <c r="A33891" s="4"/>
    </row>
    <row r="33892" spans="1:1" hidden="1">
      <c r="A33892" s="4"/>
    </row>
    <row r="33893" spans="1:1" hidden="1">
      <c r="A33893" s="4"/>
    </row>
    <row r="33894" spans="1:1" hidden="1">
      <c r="A33894" s="4"/>
    </row>
    <row r="33895" spans="1:1" hidden="1">
      <c r="A33895" s="4"/>
    </row>
    <row r="33896" spans="1:1" hidden="1">
      <c r="A33896" s="4"/>
    </row>
    <row r="33897" spans="1:1" hidden="1">
      <c r="A33897" s="4"/>
    </row>
    <row r="33898" spans="1:1" hidden="1">
      <c r="A33898" s="4"/>
    </row>
    <row r="33899" spans="1:1" hidden="1">
      <c r="A33899" s="4"/>
    </row>
    <row r="33900" spans="1:1" hidden="1">
      <c r="A33900" s="4"/>
    </row>
    <row r="33901" spans="1:1" hidden="1">
      <c r="A33901" s="4"/>
    </row>
    <row r="33902" spans="1:1" hidden="1">
      <c r="A33902" s="4"/>
    </row>
    <row r="33903" spans="1:1" hidden="1">
      <c r="A33903" s="4"/>
    </row>
    <row r="33904" spans="1:1" hidden="1">
      <c r="A33904" s="4"/>
    </row>
    <row r="33905" spans="1:1" hidden="1">
      <c r="A33905" s="4"/>
    </row>
    <row r="33906" spans="1:1" hidden="1">
      <c r="A33906" s="4"/>
    </row>
    <row r="33907" spans="1:1" hidden="1">
      <c r="A33907" s="4"/>
    </row>
    <row r="33908" spans="1:1" hidden="1">
      <c r="A33908" s="4"/>
    </row>
    <row r="33909" spans="1:1" hidden="1">
      <c r="A33909" s="4"/>
    </row>
    <row r="33910" spans="1:1" hidden="1">
      <c r="A33910" s="4"/>
    </row>
    <row r="33911" spans="1:1" hidden="1">
      <c r="A33911" s="4"/>
    </row>
    <row r="33912" spans="1:1" hidden="1">
      <c r="A33912" s="4"/>
    </row>
    <row r="33913" spans="1:1" hidden="1">
      <c r="A33913" s="4"/>
    </row>
    <row r="33914" spans="1:1" hidden="1">
      <c r="A33914" s="4"/>
    </row>
    <row r="33915" spans="1:1" hidden="1">
      <c r="A33915" s="4"/>
    </row>
    <row r="33916" spans="1:1" hidden="1">
      <c r="A33916" s="4"/>
    </row>
    <row r="33917" spans="1:1" hidden="1">
      <c r="A33917" s="4"/>
    </row>
    <row r="33918" spans="1:1" hidden="1">
      <c r="A33918" s="4"/>
    </row>
    <row r="33919" spans="1:1" hidden="1">
      <c r="A33919" s="4"/>
    </row>
    <row r="33920" spans="1:1" hidden="1">
      <c r="A33920" s="4"/>
    </row>
    <row r="33921" spans="1:1" hidden="1">
      <c r="A33921" s="4"/>
    </row>
    <row r="33922" spans="1:1" hidden="1">
      <c r="A33922" s="4"/>
    </row>
    <row r="33923" spans="1:1" hidden="1">
      <c r="A33923" s="4"/>
    </row>
    <row r="33924" spans="1:1" hidden="1">
      <c r="A33924" s="4"/>
    </row>
    <row r="33925" spans="1:1" hidden="1">
      <c r="A33925" s="4"/>
    </row>
    <row r="33926" spans="1:1" hidden="1">
      <c r="A33926" s="4"/>
    </row>
    <row r="33927" spans="1:1" hidden="1">
      <c r="A33927" s="4"/>
    </row>
    <row r="33928" spans="1:1" hidden="1">
      <c r="A33928" s="4"/>
    </row>
    <row r="33929" spans="1:1" hidden="1">
      <c r="A33929" s="4"/>
    </row>
    <row r="33930" spans="1:1" hidden="1">
      <c r="A33930" s="4"/>
    </row>
    <row r="33931" spans="1:1" hidden="1">
      <c r="A33931" s="4"/>
    </row>
    <row r="33932" spans="1:1" hidden="1">
      <c r="A33932" s="4"/>
    </row>
    <row r="33933" spans="1:1" hidden="1">
      <c r="A33933" s="4"/>
    </row>
    <row r="33934" spans="1:1" hidden="1">
      <c r="A33934" s="4"/>
    </row>
    <row r="33935" spans="1:1" hidden="1">
      <c r="A33935" s="4"/>
    </row>
    <row r="33936" spans="1:1" hidden="1">
      <c r="A33936" s="4"/>
    </row>
    <row r="33937" spans="1:1" hidden="1">
      <c r="A33937" s="4"/>
    </row>
    <row r="33938" spans="1:1" hidden="1">
      <c r="A33938" s="4"/>
    </row>
    <row r="33939" spans="1:1" hidden="1">
      <c r="A33939" s="4"/>
    </row>
    <row r="33940" spans="1:1" hidden="1">
      <c r="A33940" s="4"/>
    </row>
    <row r="33941" spans="1:1" hidden="1">
      <c r="A33941" s="4"/>
    </row>
    <row r="33942" spans="1:1" hidden="1">
      <c r="A33942" s="4"/>
    </row>
    <row r="33943" spans="1:1" hidden="1">
      <c r="A33943" s="4"/>
    </row>
    <row r="33944" spans="1:1" hidden="1">
      <c r="A33944" s="4"/>
    </row>
    <row r="33945" spans="1:1" hidden="1">
      <c r="A33945" s="4"/>
    </row>
    <row r="33946" spans="1:1" hidden="1">
      <c r="A33946" s="4"/>
    </row>
    <row r="33947" spans="1:1" hidden="1">
      <c r="A33947" s="4"/>
    </row>
    <row r="33948" spans="1:1" hidden="1">
      <c r="A33948" s="4"/>
    </row>
    <row r="33949" spans="1:1" hidden="1">
      <c r="A33949" s="4"/>
    </row>
    <row r="33950" spans="1:1" hidden="1">
      <c r="A33950" s="4"/>
    </row>
    <row r="33951" spans="1:1" hidden="1">
      <c r="A33951" s="4"/>
    </row>
    <row r="33952" spans="1:1" hidden="1">
      <c r="A33952" s="4"/>
    </row>
    <row r="33953" spans="1:1" hidden="1">
      <c r="A33953" s="4"/>
    </row>
    <row r="33954" spans="1:1" hidden="1">
      <c r="A33954" s="4"/>
    </row>
    <row r="33955" spans="1:1" hidden="1">
      <c r="A33955" s="4"/>
    </row>
    <row r="33956" spans="1:1" hidden="1">
      <c r="A33956" s="4"/>
    </row>
    <row r="33957" spans="1:1" hidden="1">
      <c r="A33957" s="4"/>
    </row>
    <row r="33958" spans="1:1" hidden="1">
      <c r="A33958" s="4"/>
    </row>
    <row r="33959" spans="1:1" hidden="1">
      <c r="A33959" s="4"/>
    </row>
    <row r="33960" spans="1:1" hidden="1">
      <c r="A33960" s="4"/>
    </row>
    <row r="33961" spans="1:1" hidden="1">
      <c r="A33961" s="4"/>
    </row>
    <row r="33962" spans="1:1" hidden="1">
      <c r="A33962" s="4"/>
    </row>
    <row r="33963" spans="1:1" hidden="1">
      <c r="A33963" s="4"/>
    </row>
    <row r="33964" spans="1:1" hidden="1">
      <c r="A33964" s="4"/>
    </row>
    <row r="33965" spans="1:1" hidden="1">
      <c r="A33965" s="4"/>
    </row>
    <row r="33966" spans="1:1" hidden="1">
      <c r="A33966" s="4"/>
    </row>
    <row r="33967" spans="1:1" hidden="1">
      <c r="A33967" s="4"/>
    </row>
    <row r="33968" spans="1:1" hidden="1">
      <c r="A33968" s="4"/>
    </row>
    <row r="33969" spans="1:1" hidden="1">
      <c r="A33969" s="4"/>
    </row>
    <row r="33970" spans="1:1" hidden="1">
      <c r="A33970" s="4"/>
    </row>
    <row r="33971" spans="1:1" hidden="1">
      <c r="A33971" s="4"/>
    </row>
    <row r="33972" spans="1:1" hidden="1">
      <c r="A33972" s="4"/>
    </row>
    <row r="33973" spans="1:1" hidden="1">
      <c r="A33973" s="4"/>
    </row>
    <row r="33974" spans="1:1" hidden="1">
      <c r="A33974" s="4"/>
    </row>
    <row r="33975" spans="1:1" hidden="1">
      <c r="A33975" s="4"/>
    </row>
    <row r="33976" spans="1:1" hidden="1">
      <c r="A33976" s="4"/>
    </row>
    <row r="33977" spans="1:1" hidden="1">
      <c r="A33977" s="4"/>
    </row>
    <row r="33978" spans="1:1" hidden="1">
      <c r="A33978" s="4"/>
    </row>
    <row r="33979" spans="1:1" hidden="1">
      <c r="A33979" s="4"/>
    </row>
    <row r="33980" spans="1:1" hidden="1">
      <c r="A33980" s="4"/>
    </row>
    <row r="33981" spans="1:1" hidden="1">
      <c r="A33981" s="4"/>
    </row>
    <row r="33982" spans="1:1" hidden="1">
      <c r="A33982" s="4"/>
    </row>
    <row r="33983" spans="1:1" hidden="1">
      <c r="A33983" s="4"/>
    </row>
    <row r="33984" spans="1:1" hidden="1">
      <c r="A33984" s="4"/>
    </row>
    <row r="33985" spans="1:1" hidden="1">
      <c r="A33985" s="4"/>
    </row>
    <row r="33986" spans="1:1" hidden="1">
      <c r="A33986" s="4"/>
    </row>
    <row r="33987" spans="1:1" hidden="1">
      <c r="A33987" s="4"/>
    </row>
    <row r="33988" spans="1:1" hidden="1">
      <c r="A33988" s="4"/>
    </row>
    <row r="33989" spans="1:1" hidden="1">
      <c r="A33989" s="4"/>
    </row>
    <row r="33990" spans="1:1" hidden="1">
      <c r="A33990" s="4"/>
    </row>
    <row r="33991" spans="1:1" hidden="1">
      <c r="A33991" s="4"/>
    </row>
    <row r="33992" spans="1:1" hidden="1">
      <c r="A33992" s="4"/>
    </row>
    <row r="33993" spans="1:1" hidden="1">
      <c r="A33993" s="4"/>
    </row>
    <row r="33994" spans="1:1" hidden="1">
      <c r="A33994" s="4"/>
    </row>
    <row r="33995" spans="1:1" hidden="1">
      <c r="A33995" s="4"/>
    </row>
    <row r="33996" spans="1:1" hidden="1">
      <c r="A33996" s="4"/>
    </row>
    <row r="33997" spans="1:1" hidden="1">
      <c r="A33997" s="4"/>
    </row>
    <row r="33998" spans="1:1" hidden="1">
      <c r="A33998" s="4"/>
    </row>
    <row r="33999" spans="1:1" hidden="1">
      <c r="A33999" s="4"/>
    </row>
    <row r="34000" spans="1:1" hidden="1">
      <c r="A34000" s="4"/>
    </row>
    <row r="34001" spans="1:1" hidden="1">
      <c r="A34001" s="4"/>
    </row>
    <row r="34002" spans="1:1" hidden="1">
      <c r="A34002" s="4"/>
    </row>
    <row r="34003" spans="1:1" hidden="1">
      <c r="A34003" s="4"/>
    </row>
    <row r="34004" spans="1:1" hidden="1">
      <c r="A34004" s="4"/>
    </row>
    <row r="34005" spans="1:1" hidden="1">
      <c r="A34005" s="4"/>
    </row>
    <row r="34006" spans="1:1" hidden="1">
      <c r="A34006" s="4"/>
    </row>
    <row r="34007" spans="1:1" hidden="1">
      <c r="A34007" s="4"/>
    </row>
    <row r="34008" spans="1:1" hidden="1">
      <c r="A34008" s="4"/>
    </row>
    <row r="34009" spans="1:1" hidden="1">
      <c r="A34009" s="4"/>
    </row>
    <row r="34010" spans="1:1" hidden="1">
      <c r="A34010" s="4"/>
    </row>
    <row r="34011" spans="1:1" hidden="1">
      <c r="A34011" s="4"/>
    </row>
    <row r="34012" spans="1:1" hidden="1">
      <c r="A34012" s="4"/>
    </row>
    <row r="34013" spans="1:1" hidden="1">
      <c r="A34013" s="4"/>
    </row>
    <row r="34014" spans="1:1" hidden="1">
      <c r="A34014" s="4"/>
    </row>
    <row r="34015" spans="1:1" hidden="1">
      <c r="A34015" s="4"/>
    </row>
    <row r="34016" spans="1:1" hidden="1">
      <c r="A34016" s="4"/>
    </row>
    <row r="34017" spans="1:1" hidden="1">
      <c r="A34017" s="4"/>
    </row>
    <row r="34018" spans="1:1" hidden="1">
      <c r="A34018" s="4"/>
    </row>
    <row r="34019" spans="1:1" hidden="1">
      <c r="A34019" s="4"/>
    </row>
    <row r="34020" spans="1:1" hidden="1">
      <c r="A34020" s="4"/>
    </row>
    <row r="34021" spans="1:1" hidden="1">
      <c r="A34021" s="4"/>
    </row>
    <row r="34022" spans="1:1" hidden="1">
      <c r="A34022" s="4"/>
    </row>
    <row r="34023" spans="1:1" hidden="1">
      <c r="A34023" s="4"/>
    </row>
    <row r="34024" spans="1:1" hidden="1">
      <c r="A34024" s="4"/>
    </row>
    <row r="34025" spans="1:1" hidden="1">
      <c r="A34025" s="4"/>
    </row>
    <row r="34026" spans="1:1" hidden="1">
      <c r="A34026" s="4"/>
    </row>
    <row r="34027" spans="1:1" hidden="1">
      <c r="A34027" s="4"/>
    </row>
    <row r="34028" spans="1:1" hidden="1">
      <c r="A34028" s="4"/>
    </row>
    <row r="34029" spans="1:1" hidden="1">
      <c r="A34029" s="4"/>
    </row>
    <row r="34030" spans="1:1" hidden="1">
      <c r="A34030" s="4"/>
    </row>
    <row r="34031" spans="1:1" hidden="1">
      <c r="A34031" s="4"/>
    </row>
    <row r="34032" spans="1:1" hidden="1">
      <c r="A34032" s="4"/>
    </row>
    <row r="34033" spans="1:1" hidden="1">
      <c r="A34033" s="4"/>
    </row>
    <row r="34034" spans="1:1" hidden="1">
      <c r="A34034" s="4"/>
    </row>
    <row r="34035" spans="1:1" hidden="1">
      <c r="A34035" s="4"/>
    </row>
    <row r="34036" spans="1:1" hidden="1">
      <c r="A34036" s="4"/>
    </row>
    <row r="34037" spans="1:1" hidden="1">
      <c r="A34037" s="4"/>
    </row>
    <row r="34038" spans="1:1" hidden="1">
      <c r="A34038" s="4"/>
    </row>
    <row r="34039" spans="1:1" hidden="1">
      <c r="A34039" s="4"/>
    </row>
    <row r="34040" spans="1:1" hidden="1">
      <c r="A34040" s="4"/>
    </row>
    <row r="34041" spans="1:1" hidden="1">
      <c r="A34041" s="4"/>
    </row>
    <row r="34042" spans="1:1" hidden="1">
      <c r="A34042" s="4"/>
    </row>
    <row r="34043" spans="1:1" hidden="1">
      <c r="A34043" s="4"/>
    </row>
    <row r="34044" spans="1:1" hidden="1">
      <c r="A34044" s="4"/>
    </row>
    <row r="34045" spans="1:1" hidden="1">
      <c r="A34045" s="4"/>
    </row>
    <row r="34046" spans="1:1" hidden="1">
      <c r="A34046" s="4"/>
    </row>
    <row r="34047" spans="1:1" hidden="1">
      <c r="A34047" s="4"/>
    </row>
    <row r="34048" spans="1:1" hidden="1">
      <c r="A34048" s="4"/>
    </row>
    <row r="34049" spans="1:1" hidden="1">
      <c r="A34049" s="4"/>
    </row>
    <row r="34050" spans="1:1" hidden="1">
      <c r="A34050" s="4"/>
    </row>
    <row r="34051" spans="1:1" hidden="1">
      <c r="A34051" s="4"/>
    </row>
    <row r="34052" spans="1:1" hidden="1">
      <c r="A34052" s="4"/>
    </row>
    <row r="34053" spans="1:1" hidden="1">
      <c r="A34053" s="4"/>
    </row>
    <row r="34054" spans="1:1" hidden="1">
      <c r="A34054" s="4"/>
    </row>
    <row r="34055" spans="1:1" hidden="1">
      <c r="A34055" s="4"/>
    </row>
    <row r="34056" spans="1:1" hidden="1">
      <c r="A34056" s="4"/>
    </row>
    <row r="34057" spans="1:1" hidden="1">
      <c r="A34057" s="4"/>
    </row>
    <row r="34058" spans="1:1" hidden="1">
      <c r="A34058" s="4"/>
    </row>
    <row r="34059" spans="1:1" hidden="1">
      <c r="A34059" s="4"/>
    </row>
    <row r="34060" spans="1:1" hidden="1">
      <c r="A34060" s="4"/>
    </row>
    <row r="34061" spans="1:1" hidden="1">
      <c r="A34061" s="4"/>
    </row>
    <row r="34062" spans="1:1" hidden="1">
      <c r="A34062" s="4"/>
    </row>
    <row r="34063" spans="1:1" hidden="1">
      <c r="A34063" s="4"/>
    </row>
    <row r="34064" spans="1:1" hidden="1">
      <c r="A34064" s="4"/>
    </row>
    <row r="34065" spans="1:1" hidden="1">
      <c r="A34065" s="4"/>
    </row>
    <row r="34066" spans="1:1" hidden="1">
      <c r="A34066" s="4"/>
    </row>
    <row r="34067" spans="1:1" hidden="1">
      <c r="A34067" s="4"/>
    </row>
    <row r="34068" spans="1:1" hidden="1">
      <c r="A34068" s="4"/>
    </row>
    <row r="34069" spans="1:1" hidden="1">
      <c r="A34069" s="4"/>
    </row>
    <row r="34070" spans="1:1" hidden="1">
      <c r="A34070" s="4"/>
    </row>
    <row r="34071" spans="1:1" hidden="1">
      <c r="A34071" s="4"/>
    </row>
    <row r="34072" spans="1:1" hidden="1">
      <c r="A34072" s="4"/>
    </row>
    <row r="34073" spans="1:1" hidden="1">
      <c r="A34073" s="4"/>
    </row>
    <row r="34074" spans="1:1" hidden="1">
      <c r="A34074" s="4"/>
    </row>
    <row r="34075" spans="1:1" hidden="1">
      <c r="A34075" s="4"/>
    </row>
    <row r="34076" spans="1:1" hidden="1">
      <c r="A34076" s="4"/>
    </row>
    <row r="34077" spans="1:1" hidden="1">
      <c r="A34077" s="4"/>
    </row>
    <row r="34078" spans="1:1" hidden="1">
      <c r="A34078" s="4"/>
    </row>
    <row r="34079" spans="1:1" hidden="1">
      <c r="A34079" s="4"/>
    </row>
    <row r="34080" spans="1:1" hidden="1">
      <c r="A34080" s="4"/>
    </row>
    <row r="34081" spans="1:1" hidden="1">
      <c r="A34081" s="4"/>
    </row>
    <row r="34082" spans="1:1" hidden="1">
      <c r="A34082" s="4"/>
    </row>
    <row r="34083" spans="1:1" hidden="1">
      <c r="A34083" s="4"/>
    </row>
    <row r="34084" spans="1:1" hidden="1">
      <c r="A34084" s="4"/>
    </row>
    <row r="34085" spans="1:1" hidden="1">
      <c r="A34085" s="4"/>
    </row>
    <row r="34086" spans="1:1" hidden="1">
      <c r="A34086" s="4"/>
    </row>
    <row r="34087" spans="1:1" hidden="1">
      <c r="A34087" s="4"/>
    </row>
    <row r="34088" spans="1:1" hidden="1">
      <c r="A34088" s="4"/>
    </row>
    <row r="34089" spans="1:1" hidden="1">
      <c r="A34089" s="4"/>
    </row>
    <row r="34090" spans="1:1" hidden="1">
      <c r="A34090" s="4"/>
    </row>
    <row r="34091" spans="1:1" hidden="1">
      <c r="A34091" s="4"/>
    </row>
    <row r="34092" spans="1:1" hidden="1">
      <c r="A34092" s="4"/>
    </row>
    <row r="34093" spans="1:1" hidden="1">
      <c r="A34093" s="4"/>
    </row>
    <row r="34094" spans="1:1" hidden="1">
      <c r="A34094" s="4"/>
    </row>
    <row r="34095" spans="1:1" hidden="1">
      <c r="A34095" s="4"/>
    </row>
    <row r="34096" spans="1:1" hidden="1">
      <c r="A34096" s="4"/>
    </row>
    <row r="34097" spans="1:1" hidden="1">
      <c r="A34097" s="4"/>
    </row>
    <row r="34098" spans="1:1" hidden="1">
      <c r="A34098" s="4"/>
    </row>
    <row r="34099" spans="1:1" hidden="1">
      <c r="A34099" s="4"/>
    </row>
    <row r="34100" spans="1:1" hidden="1">
      <c r="A34100" s="4"/>
    </row>
    <row r="34101" spans="1:1" hidden="1">
      <c r="A34101" s="4"/>
    </row>
    <row r="34102" spans="1:1" hidden="1">
      <c r="A34102" s="4"/>
    </row>
    <row r="34103" spans="1:1" hidden="1">
      <c r="A34103" s="4"/>
    </row>
    <row r="34104" spans="1:1" hidden="1">
      <c r="A34104" s="4"/>
    </row>
    <row r="34105" spans="1:1" hidden="1">
      <c r="A34105" s="4"/>
    </row>
    <row r="34106" spans="1:1" hidden="1">
      <c r="A34106" s="4"/>
    </row>
    <row r="34107" spans="1:1" hidden="1">
      <c r="A34107" s="4"/>
    </row>
    <row r="34108" spans="1:1" hidden="1">
      <c r="A34108" s="4"/>
    </row>
    <row r="34109" spans="1:1" hidden="1">
      <c r="A34109" s="4"/>
    </row>
    <row r="34110" spans="1:1" hidden="1">
      <c r="A34110" s="4"/>
    </row>
    <row r="34111" spans="1:1" hidden="1">
      <c r="A34111" s="4"/>
    </row>
    <row r="34112" spans="1:1" hidden="1">
      <c r="A34112" s="4"/>
    </row>
    <row r="34113" spans="1:1" hidden="1">
      <c r="A34113" s="4"/>
    </row>
    <row r="34114" spans="1:1" hidden="1">
      <c r="A34114" s="4"/>
    </row>
    <row r="34115" spans="1:1" hidden="1">
      <c r="A34115" s="4"/>
    </row>
    <row r="34116" spans="1:1" hidden="1">
      <c r="A34116" s="4"/>
    </row>
    <row r="34117" spans="1:1" hidden="1">
      <c r="A34117" s="4"/>
    </row>
    <row r="34118" spans="1:1" hidden="1">
      <c r="A34118" s="4"/>
    </row>
    <row r="34119" spans="1:1" hidden="1">
      <c r="A34119" s="4"/>
    </row>
    <row r="34120" spans="1:1" hidden="1">
      <c r="A34120" s="4"/>
    </row>
    <row r="34121" spans="1:1" hidden="1">
      <c r="A34121" s="4"/>
    </row>
    <row r="34122" spans="1:1" hidden="1">
      <c r="A34122" s="4"/>
    </row>
    <row r="34123" spans="1:1" hidden="1">
      <c r="A34123" s="4"/>
    </row>
    <row r="34124" spans="1:1" hidden="1">
      <c r="A34124" s="4"/>
    </row>
    <row r="34125" spans="1:1" hidden="1">
      <c r="A34125" s="4"/>
    </row>
    <row r="34126" spans="1:1" hidden="1">
      <c r="A34126" s="4"/>
    </row>
    <row r="34127" spans="1:1" hidden="1">
      <c r="A34127" s="4"/>
    </row>
    <row r="34128" spans="1:1" hidden="1">
      <c r="A34128" s="4"/>
    </row>
    <row r="34129" spans="1:1" hidden="1">
      <c r="A34129" s="4"/>
    </row>
    <row r="34130" spans="1:1" hidden="1">
      <c r="A34130" s="4"/>
    </row>
    <row r="34131" spans="1:1" hidden="1">
      <c r="A34131" s="4"/>
    </row>
    <row r="34132" spans="1:1" hidden="1">
      <c r="A34132" s="4"/>
    </row>
    <row r="34133" spans="1:1" hidden="1">
      <c r="A34133" s="4"/>
    </row>
    <row r="34134" spans="1:1" hidden="1">
      <c r="A34134" s="4"/>
    </row>
    <row r="34135" spans="1:1" hidden="1">
      <c r="A34135" s="4"/>
    </row>
    <row r="34136" spans="1:1" hidden="1">
      <c r="A34136" s="4"/>
    </row>
    <row r="34137" spans="1:1" hidden="1">
      <c r="A34137" s="4"/>
    </row>
    <row r="34138" spans="1:1" hidden="1">
      <c r="A34138" s="4"/>
    </row>
    <row r="34139" spans="1:1" hidden="1">
      <c r="A34139" s="4"/>
    </row>
    <row r="34140" spans="1:1" hidden="1">
      <c r="A34140" s="4"/>
    </row>
    <row r="34141" spans="1:1" hidden="1">
      <c r="A34141" s="4"/>
    </row>
    <row r="34142" spans="1:1" hidden="1">
      <c r="A34142" s="4"/>
    </row>
    <row r="34143" spans="1:1" hidden="1">
      <c r="A34143" s="4"/>
    </row>
    <row r="34144" spans="1:1" hidden="1">
      <c r="A34144" s="4"/>
    </row>
    <row r="34145" spans="1:1" hidden="1">
      <c r="A34145" s="4"/>
    </row>
    <row r="34146" spans="1:1" hidden="1">
      <c r="A34146" s="4"/>
    </row>
    <row r="34147" spans="1:1" hidden="1">
      <c r="A34147" s="4"/>
    </row>
    <row r="34148" spans="1:1" hidden="1">
      <c r="A34148" s="4"/>
    </row>
    <row r="34149" spans="1:1" hidden="1">
      <c r="A34149" s="4"/>
    </row>
    <row r="34150" spans="1:1" hidden="1">
      <c r="A34150" s="4"/>
    </row>
    <row r="34151" spans="1:1" hidden="1">
      <c r="A34151" s="4"/>
    </row>
    <row r="34152" spans="1:1" hidden="1">
      <c r="A34152" s="4"/>
    </row>
    <row r="34153" spans="1:1" hidden="1">
      <c r="A34153" s="4"/>
    </row>
    <row r="34154" spans="1:1" hidden="1">
      <c r="A34154" s="4"/>
    </row>
    <row r="34155" spans="1:1" hidden="1">
      <c r="A34155" s="4"/>
    </row>
    <row r="34156" spans="1:1" hidden="1">
      <c r="A34156" s="4"/>
    </row>
    <row r="34157" spans="1:1" hidden="1">
      <c r="A34157" s="4"/>
    </row>
    <row r="34158" spans="1:1" hidden="1">
      <c r="A34158" s="4"/>
    </row>
    <row r="34159" spans="1:1" hidden="1">
      <c r="A34159" s="4"/>
    </row>
    <row r="34160" spans="1:1" hidden="1">
      <c r="A34160" s="4"/>
    </row>
    <row r="34161" spans="1:1" hidden="1">
      <c r="A34161" s="4"/>
    </row>
    <row r="34162" spans="1:1" hidden="1">
      <c r="A34162" s="4"/>
    </row>
    <row r="34163" spans="1:1" hidden="1">
      <c r="A34163" s="4"/>
    </row>
    <row r="34164" spans="1:1" hidden="1">
      <c r="A34164" s="4"/>
    </row>
    <row r="34165" spans="1:1" hidden="1">
      <c r="A34165" s="4"/>
    </row>
    <row r="34166" spans="1:1" hidden="1">
      <c r="A34166" s="4"/>
    </row>
    <row r="34167" spans="1:1" hidden="1">
      <c r="A34167" s="4"/>
    </row>
    <row r="34168" spans="1:1" hidden="1">
      <c r="A34168" s="4"/>
    </row>
    <row r="34169" spans="1:1" hidden="1">
      <c r="A34169" s="4"/>
    </row>
    <row r="34170" spans="1:1" hidden="1">
      <c r="A34170" s="4"/>
    </row>
    <row r="34171" spans="1:1" hidden="1">
      <c r="A34171" s="4"/>
    </row>
    <row r="34172" spans="1:1" hidden="1">
      <c r="A34172" s="4"/>
    </row>
    <row r="34173" spans="1:1" hidden="1">
      <c r="A34173" s="4"/>
    </row>
    <row r="34174" spans="1:1" hidden="1">
      <c r="A34174" s="4"/>
    </row>
    <row r="34175" spans="1:1" hidden="1">
      <c r="A34175" s="4"/>
    </row>
    <row r="34176" spans="1:1" hidden="1">
      <c r="A34176" s="4"/>
    </row>
    <row r="34177" spans="1:1" hidden="1">
      <c r="A34177" s="4"/>
    </row>
    <row r="34178" spans="1:1" hidden="1">
      <c r="A34178" s="4"/>
    </row>
    <row r="34179" spans="1:1" hidden="1">
      <c r="A34179" s="4"/>
    </row>
    <row r="34180" spans="1:1" hidden="1">
      <c r="A34180" s="4"/>
    </row>
    <row r="34181" spans="1:1" hidden="1">
      <c r="A34181" s="4"/>
    </row>
    <row r="34182" spans="1:1" hidden="1">
      <c r="A34182" s="4"/>
    </row>
    <row r="34183" spans="1:1" hidden="1">
      <c r="A34183" s="4"/>
    </row>
    <row r="34184" spans="1:1" hidden="1">
      <c r="A34184" s="4"/>
    </row>
    <row r="34185" spans="1:1" hidden="1">
      <c r="A34185" s="4"/>
    </row>
    <row r="34186" spans="1:1" hidden="1">
      <c r="A34186" s="4"/>
    </row>
    <row r="34187" spans="1:1" hidden="1">
      <c r="A34187" s="4"/>
    </row>
    <row r="34188" spans="1:1" hidden="1">
      <c r="A34188" s="4"/>
    </row>
    <row r="34189" spans="1:1" hidden="1">
      <c r="A34189" s="4"/>
    </row>
    <row r="34190" spans="1:1" hidden="1">
      <c r="A34190" s="4"/>
    </row>
    <row r="34191" spans="1:1" hidden="1">
      <c r="A34191" s="4"/>
    </row>
    <row r="34192" spans="1:1" hidden="1">
      <c r="A34192" s="4"/>
    </row>
    <row r="34193" spans="1:1" hidden="1">
      <c r="A34193" s="4"/>
    </row>
    <row r="34194" spans="1:1" hidden="1">
      <c r="A34194" s="4"/>
    </row>
    <row r="34195" spans="1:1" hidden="1">
      <c r="A34195" s="4"/>
    </row>
    <row r="34196" spans="1:1" hidden="1">
      <c r="A34196" s="4"/>
    </row>
    <row r="34197" spans="1:1" hidden="1">
      <c r="A34197" s="4"/>
    </row>
    <row r="34198" spans="1:1" hidden="1">
      <c r="A34198" s="4"/>
    </row>
    <row r="34199" spans="1:1" hidden="1">
      <c r="A34199" s="4"/>
    </row>
    <row r="34200" spans="1:1" hidden="1">
      <c r="A34200" s="4"/>
    </row>
    <row r="34201" spans="1:1" hidden="1">
      <c r="A34201" s="4"/>
    </row>
    <row r="34202" spans="1:1" hidden="1">
      <c r="A34202" s="4"/>
    </row>
    <row r="34203" spans="1:1" hidden="1">
      <c r="A34203" s="4"/>
    </row>
    <row r="34204" spans="1:1" hidden="1">
      <c r="A34204" s="4"/>
    </row>
    <row r="34205" spans="1:1" hidden="1">
      <c r="A34205" s="4"/>
    </row>
    <row r="34206" spans="1:1" hidden="1">
      <c r="A34206" s="4"/>
    </row>
    <row r="34207" spans="1:1" hidden="1">
      <c r="A34207" s="4"/>
    </row>
    <row r="34208" spans="1:1" hidden="1">
      <c r="A34208" s="4"/>
    </row>
    <row r="34209" spans="1:1" hidden="1">
      <c r="A34209" s="4"/>
    </row>
    <row r="34210" spans="1:1" hidden="1">
      <c r="A34210" s="4"/>
    </row>
    <row r="34211" spans="1:1" hidden="1">
      <c r="A34211" s="4"/>
    </row>
    <row r="34212" spans="1:1" hidden="1">
      <c r="A34212" s="4"/>
    </row>
    <row r="34213" spans="1:1" hidden="1">
      <c r="A34213" s="4"/>
    </row>
    <row r="34214" spans="1:1" hidden="1">
      <c r="A34214" s="4"/>
    </row>
    <row r="34215" spans="1:1" hidden="1">
      <c r="A34215" s="4"/>
    </row>
    <row r="34216" spans="1:1" hidden="1">
      <c r="A34216" s="4"/>
    </row>
    <row r="34217" spans="1:1" hidden="1">
      <c r="A34217" s="4"/>
    </row>
    <row r="34218" spans="1:1" hidden="1">
      <c r="A34218" s="4"/>
    </row>
    <row r="34219" spans="1:1" hidden="1">
      <c r="A34219" s="4"/>
    </row>
    <row r="34220" spans="1:1" hidden="1">
      <c r="A34220" s="4"/>
    </row>
    <row r="34221" spans="1:1" hidden="1">
      <c r="A34221" s="4"/>
    </row>
    <row r="34222" spans="1:1" hidden="1">
      <c r="A34222" s="4"/>
    </row>
    <row r="34223" spans="1:1" hidden="1">
      <c r="A34223" s="4"/>
    </row>
    <row r="34224" spans="1:1" hidden="1">
      <c r="A34224" s="4"/>
    </row>
    <row r="34225" spans="1:1" hidden="1">
      <c r="A34225" s="4"/>
    </row>
    <row r="34226" spans="1:1" hidden="1">
      <c r="A34226" s="4"/>
    </row>
    <row r="34227" spans="1:1" hidden="1">
      <c r="A34227" s="4"/>
    </row>
    <row r="34228" spans="1:1" hidden="1">
      <c r="A34228" s="4"/>
    </row>
    <row r="34229" spans="1:1" hidden="1">
      <c r="A34229" s="4"/>
    </row>
    <row r="34230" spans="1:1" hidden="1">
      <c r="A34230" s="4"/>
    </row>
    <row r="34231" spans="1:1" hidden="1">
      <c r="A34231" s="4"/>
    </row>
    <row r="34232" spans="1:1" hidden="1">
      <c r="A34232" s="4"/>
    </row>
    <row r="34233" spans="1:1" hidden="1">
      <c r="A34233" s="4"/>
    </row>
    <row r="34234" spans="1:1" hidden="1">
      <c r="A34234" s="4"/>
    </row>
    <row r="34235" spans="1:1" hidden="1">
      <c r="A34235" s="4"/>
    </row>
    <row r="34236" spans="1:1" hidden="1">
      <c r="A34236" s="4"/>
    </row>
    <row r="34237" spans="1:1" hidden="1">
      <c r="A34237" s="4"/>
    </row>
    <row r="34238" spans="1:1" hidden="1">
      <c r="A34238" s="4"/>
    </row>
    <row r="34239" spans="1:1" hidden="1">
      <c r="A34239" s="4"/>
    </row>
    <row r="34240" spans="1:1" hidden="1">
      <c r="A34240" s="4"/>
    </row>
    <row r="34241" spans="1:1" hidden="1">
      <c r="A34241" s="4"/>
    </row>
    <row r="34242" spans="1:1" hidden="1">
      <c r="A34242" s="4"/>
    </row>
    <row r="34243" spans="1:1" hidden="1">
      <c r="A34243" s="4"/>
    </row>
    <row r="34244" spans="1:1" hidden="1">
      <c r="A34244" s="4"/>
    </row>
    <row r="34245" spans="1:1" hidden="1">
      <c r="A34245" s="4"/>
    </row>
    <row r="34246" spans="1:1" hidden="1">
      <c r="A34246" s="4"/>
    </row>
    <row r="34247" spans="1:1" hidden="1">
      <c r="A34247" s="4"/>
    </row>
    <row r="34248" spans="1:1" hidden="1">
      <c r="A34248" s="4"/>
    </row>
    <row r="34249" spans="1:1" hidden="1">
      <c r="A34249" s="4"/>
    </row>
    <row r="34250" spans="1:1" hidden="1">
      <c r="A34250" s="4"/>
    </row>
    <row r="34251" spans="1:1" hidden="1">
      <c r="A34251" s="4"/>
    </row>
    <row r="34252" spans="1:1" hidden="1">
      <c r="A34252" s="4"/>
    </row>
    <row r="34253" spans="1:1" hidden="1">
      <c r="A34253" s="4"/>
    </row>
    <row r="34254" spans="1:1" hidden="1">
      <c r="A34254" s="4"/>
    </row>
    <row r="34255" spans="1:1" hidden="1">
      <c r="A34255" s="4"/>
    </row>
    <row r="34256" spans="1:1" hidden="1">
      <c r="A34256" s="4"/>
    </row>
    <row r="34257" spans="1:1" hidden="1">
      <c r="A34257" s="4"/>
    </row>
    <row r="34258" spans="1:1" hidden="1">
      <c r="A34258" s="4"/>
    </row>
    <row r="34259" spans="1:1" hidden="1">
      <c r="A34259" s="4"/>
    </row>
    <row r="34260" spans="1:1" hidden="1">
      <c r="A34260" s="4"/>
    </row>
    <row r="34261" spans="1:1" hidden="1">
      <c r="A34261" s="4"/>
    </row>
    <row r="34262" spans="1:1" hidden="1">
      <c r="A34262" s="4"/>
    </row>
    <row r="34263" spans="1:1" hidden="1">
      <c r="A34263" s="4"/>
    </row>
    <row r="34264" spans="1:1" hidden="1">
      <c r="A34264" s="4"/>
    </row>
    <row r="34265" spans="1:1" hidden="1">
      <c r="A34265" s="4"/>
    </row>
    <row r="34266" spans="1:1" hidden="1">
      <c r="A34266" s="4"/>
    </row>
    <row r="34267" spans="1:1" hidden="1">
      <c r="A34267" s="4"/>
    </row>
    <row r="34268" spans="1:1" hidden="1">
      <c r="A34268" s="4"/>
    </row>
    <row r="34269" spans="1:1" hidden="1">
      <c r="A34269" s="4"/>
    </row>
    <row r="34270" spans="1:1" hidden="1">
      <c r="A34270" s="4"/>
    </row>
    <row r="34271" spans="1:1" hidden="1">
      <c r="A34271" s="4"/>
    </row>
    <row r="34272" spans="1:1" hidden="1">
      <c r="A34272" s="4"/>
    </row>
    <row r="34273" spans="1:1" hidden="1">
      <c r="A34273" s="4"/>
    </row>
    <row r="34274" spans="1:1" hidden="1">
      <c r="A34274" s="4"/>
    </row>
    <row r="34275" spans="1:1" hidden="1">
      <c r="A34275" s="4"/>
    </row>
    <row r="34276" spans="1:1" hidden="1">
      <c r="A34276" s="4"/>
    </row>
    <row r="34277" spans="1:1" hidden="1">
      <c r="A34277" s="4"/>
    </row>
    <row r="34278" spans="1:1" hidden="1">
      <c r="A34278" s="4"/>
    </row>
    <row r="34279" spans="1:1" hidden="1">
      <c r="A34279" s="4"/>
    </row>
    <row r="34280" spans="1:1" hidden="1">
      <c r="A34280" s="4"/>
    </row>
    <row r="34281" spans="1:1" hidden="1">
      <c r="A34281" s="4"/>
    </row>
    <row r="34282" spans="1:1" hidden="1">
      <c r="A34282" s="4"/>
    </row>
    <row r="34283" spans="1:1" hidden="1">
      <c r="A34283" s="4"/>
    </row>
    <row r="34284" spans="1:1" hidden="1">
      <c r="A34284" s="4"/>
    </row>
    <row r="34285" spans="1:1" hidden="1">
      <c r="A34285" s="4"/>
    </row>
    <row r="34286" spans="1:1" hidden="1">
      <c r="A34286" s="4"/>
    </row>
    <row r="34287" spans="1:1" hidden="1">
      <c r="A34287" s="4"/>
    </row>
    <row r="34288" spans="1:1" hidden="1">
      <c r="A34288" s="4"/>
    </row>
    <row r="34289" spans="1:1" hidden="1">
      <c r="A34289" s="4"/>
    </row>
    <row r="34290" spans="1:1" hidden="1">
      <c r="A34290" s="4"/>
    </row>
    <row r="34291" spans="1:1" hidden="1">
      <c r="A34291" s="4"/>
    </row>
    <row r="34292" spans="1:1" hidden="1">
      <c r="A34292" s="4"/>
    </row>
    <row r="34293" spans="1:1" hidden="1">
      <c r="A34293" s="4"/>
    </row>
    <row r="34294" spans="1:1" hidden="1">
      <c r="A34294" s="4"/>
    </row>
    <row r="34295" spans="1:1" hidden="1">
      <c r="A34295" s="4"/>
    </row>
    <row r="34296" spans="1:1" hidden="1">
      <c r="A34296" s="4"/>
    </row>
    <row r="34297" spans="1:1" hidden="1">
      <c r="A34297" s="4"/>
    </row>
    <row r="34298" spans="1:1" hidden="1">
      <c r="A34298" s="4"/>
    </row>
    <row r="34299" spans="1:1" hidden="1">
      <c r="A34299" s="4"/>
    </row>
    <row r="34300" spans="1:1" hidden="1">
      <c r="A34300" s="4"/>
    </row>
    <row r="34301" spans="1:1" hidden="1">
      <c r="A34301" s="4"/>
    </row>
    <row r="34302" spans="1:1" hidden="1">
      <c r="A34302" s="4"/>
    </row>
    <row r="34303" spans="1:1" hidden="1">
      <c r="A34303" s="4"/>
    </row>
    <row r="34304" spans="1:1" hidden="1">
      <c r="A34304" s="4"/>
    </row>
    <row r="34305" spans="1:1" hidden="1">
      <c r="A34305" s="4"/>
    </row>
    <row r="34306" spans="1:1" hidden="1">
      <c r="A34306" s="4"/>
    </row>
    <row r="34307" spans="1:1" hidden="1">
      <c r="A34307" s="4"/>
    </row>
    <row r="34308" spans="1:1" hidden="1">
      <c r="A34308" s="4"/>
    </row>
    <row r="34309" spans="1:1" hidden="1">
      <c r="A34309" s="4"/>
    </row>
    <row r="34310" spans="1:1" hidden="1">
      <c r="A34310" s="4"/>
    </row>
    <row r="34311" spans="1:1" hidden="1">
      <c r="A34311" s="4"/>
    </row>
    <row r="34312" spans="1:1" hidden="1">
      <c r="A34312" s="4"/>
    </row>
    <row r="34313" spans="1:1" hidden="1">
      <c r="A34313" s="4"/>
    </row>
    <row r="34314" spans="1:1" hidden="1">
      <c r="A34314" s="4"/>
    </row>
    <row r="34315" spans="1:1" hidden="1">
      <c r="A34315" s="4"/>
    </row>
    <row r="34316" spans="1:1" hidden="1">
      <c r="A34316" s="4"/>
    </row>
    <row r="34317" spans="1:1" hidden="1">
      <c r="A34317" s="4"/>
    </row>
    <row r="34318" spans="1:1" hidden="1">
      <c r="A34318" s="4"/>
    </row>
    <row r="34319" spans="1:1" hidden="1">
      <c r="A34319" s="4"/>
    </row>
    <row r="34320" spans="1:1" hidden="1">
      <c r="A34320" s="4"/>
    </row>
    <row r="34321" spans="1:1" hidden="1">
      <c r="A34321" s="4"/>
    </row>
    <row r="34322" spans="1:1" hidden="1">
      <c r="A34322" s="4"/>
    </row>
    <row r="34323" spans="1:1" hidden="1">
      <c r="A34323" s="4"/>
    </row>
    <row r="34324" spans="1:1" hidden="1">
      <c r="A34324" s="4"/>
    </row>
    <row r="34325" spans="1:1" hidden="1">
      <c r="A34325" s="4"/>
    </row>
    <row r="34326" spans="1:1" hidden="1">
      <c r="A34326" s="4"/>
    </row>
    <row r="34327" spans="1:1" hidden="1">
      <c r="A34327" s="4"/>
    </row>
    <row r="34328" spans="1:1" hidden="1">
      <c r="A34328" s="4"/>
    </row>
    <row r="34329" spans="1:1" hidden="1">
      <c r="A34329" s="4"/>
    </row>
    <row r="34330" spans="1:1" hidden="1">
      <c r="A34330" s="4"/>
    </row>
    <row r="34331" spans="1:1" hidden="1">
      <c r="A34331" s="4"/>
    </row>
    <row r="34332" spans="1:1" hidden="1">
      <c r="A34332" s="4"/>
    </row>
    <row r="34333" spans="1:1" hidden="1">
      <c r="A34333" s="4"/>
    </row>
    <row r="34334" spans="1:1" hidden="1">
      <c r="A34334" s="4"/>
    </row>
    <row r="34335" spans="1:1" hidden="1">
      <c r="A34335" s="4"/>
    </row>
    <row r="34336" spans="1:1" hidden="1">
      <c r="A34336" s="4"/>
    </row>
    <row r="34337" spans="1:1" hidden="1">
      <c r="A34337" s="4"/>
    </row>
    <row r="34338" spans="1:1" hidden="1">
      <c r="A34338" s="4"/>
    </row>
    <row r="34339" spans="1:1" hidden="1">
      <c r="A34339" s="4"/>
    </row>
    <row r="34340" spans="1:1" hidden="1">
      <c r="A34340" s="4"/>
    </row>
    <row r="34341" spans="1:1" hidden="1">
      <c r="A34341" s="4"/>
    </row>
    <row r="34342" spans="1:1" hidden="1">
      <c r="A34342" s="4"/>
    </row>
    <row r="34343" spans="1:1" hidden="1">
      <c r="A34343" s="4"/>
    </row>
    <row r="34344" spans="1:1" hidden="1">
      <c r="A34344" s="4"/>
    </row>
    <row r="34345" spans="1:1" hidden="1">
      <c r="A34345" s="4"/>
    </row>
    <row r="34346" spans="1:1" hidden="1">
      <c r="A34346" s="4"/>
    </row>
    <row r="34347" spans="1:1" hidden="1">
      <c r="A34347" s="4"/>
    </row>
    <row r="34348" spans="1:1" hidden="1">
      <c r="A34348" s="4"/>
    </row>
    <row r="34349" spans="1:1" hidden="1">
      <c r="A34349" s="4"/>
    </row>
    <row r="34350" spans="1:1" hidden="1">
      <c r="A34350" s="4"/>
    </row>
    <row r="34351" spans="1:1" hidden="1">
      <c r="A34351" s="4"/>
    </row>
    <row r="34352" spans="1:1" hidden="1">
      <c r="A34352" s="4"/>
    </row>
    <row r="34353" spans="1:1" hidden="1">
      <c r="A34353" s="4"/>
    </row>
    <row r="34354" spans="1:1" hidden="1">
      <c r="A34354" s="4"/>
    </row>
    <row r="34355" spans="1:1" hidden="1">
      <c r="A34355" s="4"/>
    </row>
    <row r="34356" spans="1:1" hidden="1">
      <c r="A34356" s="4"/>
    </row>
    <row r="34357" spans="1:1" hidden="1">
      <c r="A34357" s="4"/>
    </row>
    <row r="34358" spans="1:1" hidden="1">
      <c r="A34358" s="4"/>
    </row>
    <row r="34359" spans="1:1" hidden="1">
      <c r="A34359" s="4"/>
    </row>
    <row r="34360" spans="1:1" hidden="1">
      <c r="A34360" s="4"/>
    </row>
    <row r="34361" spans="1:1" hidden="1">
      <c r="A34361" s="4"/>
    </row>
    <row r="34362" spans="1:1" hidden="1">
      <c r="A34362" s="4"/>
    </row>
    <row r="34363" spans="1:1" hidden="1">
      <c r="A34363" s="4"/>
    </row>
    <row r="34364" spans="1:1" hidden="1">
      <c r="A34364" s="4"/>
    </row>
    <row r="34365" spans="1:1" hidden="1">
      <c r="A34365" s="4"/>
    </row>
    <row r="34366" spans="1:1" hidden="1">
      <c r="A34366" s="4"/>
    </row>
    <row r="34367" spans="1:1" hidden="1">
      <c r="A34367" s="4"/>
    </row>
    <row r="34368" spans="1:1" hidden="1">
      <c r="A34368" s="4"/>
    </row>
    <row r="34369" spans="1:1" hidden="1">
      <c r="A34369" s="4"/>
    </row>
    <row r="34370" spans="1:1" hidden="1">
      <c r="A34370" s="4"/>
    </row>
    <row r="34371" spans="1:1" hidden="1">
      <c r="A34371" s="4"/>
    </row>
    <row r="34372" spans="1:1" hidden="1">
      <c r="A34372" s="4"/>
    </row>
    <row r="34373" spans="1:1" hidden="1">
      <c r="A34373" s="4"/>
    </row>
    <row r="34374" spans="1:1" hidden="1">
      <c r="A34374" s="4"/>
    </row>
    <row r="34375" spans="1:1" hidden="1">
      <c r="A34375" s="4"/>
    </row>
    <row r="34376" spans="1:1" hidden="1">
      <c r="A34376" s="4"/>
    </row>
    <row r="34377" spans="1:1" hidden="1">
      <c r="A34377" s="4"/>
    </row>
    <row r="34378" spans="1:1" hidden="1">
      <c r="A34378" s="4"/>
    </row>
    <row r="34379" spans="1:1" hidden="1">
      <c r="A34379" s="4"/>
    </row>
    <row r="34380" spans="1:1" hidden="1">
      <c r="A34380" s="4"/>
    </row>
    <row r="34381" spans="1:1" hidden="1">
      <c r="A34381" s="4"/>
    </row>
    <row r="34382" spans="1:1" hidden="1">
      <c r="A34382" s="4"/>
    </row>
    <row r="34383" spans="1:1" hidden="1">
      <c r="A34383" s="4"/>
    </row>
    <row r="34384" spans="1:1" hidden="1">
      <c r="A34384" s="4"/>
    </row>
    <row r="34385" spans="1:1" hidden="1">
      <c r="A34385" s="4"/>
    </row>
    <row r="34386" spans="1:1" hidden="1">
      <c r="A34386" s="4"/>
    </row>
    <row r="34387" spans="1:1" hidden="1">
      <c r="A34387" s="4"/>
    </row>
    <row r="34388" spans="1:1" hidden="1">
      <c r="A34388" s="4"/>
    </row>
    <row r="34389" spans="1:1" hidden="1">
      <c r="A34389" s="4"/>
    </row>
    <row r="34390" spans="1:1" hidden="1">
      <c r="A34390" s="4"/>
    </row>
    <row r="34391" spans="1:1" hidden="1">
      <c r="A34391" s="4"/>
    </row>
    <row r="34392" spans="1:1" hidden="1">
      <c r="A34392" s="4"/>
    </row>
    <row r="34393" spans="1:1" hidden="1">
      <c r="A34393" s="4"/>
    </row>
    <row r="34394" spans="1:1" hidden="1">
      <c r="A34394" s="4"/>
    </row>
    <row r="34395" spans="1:1" hidden="1">
      <c r="A34395" s="4"/>
    </row>
    <row r="34396" spans="1:1" hidden="1">
      <c r="A34396" s="4"/>
    </row>
    <row r="34397" spans="1:1" hidden="1">
      <c r="A34397" s="4"/>
    </row>
    <row r="34398" spans="1:1" hidden="1">
      <c r="A34398" s="4"/>
    </row>
    <row r="34399" spans="1:1" hidden="1">
      <c r="A34399" s="4"/>
    </row>
    <row r="34400" spans="1:1" hidden="1">
      <c r="A34400" s="4"/>
    </row>
    <row r="34401" spans="1:1" hidden="1">
      <c r="A34401" s="4"/>
    </row>
    <row r="34402" spans="1:1" hidden="1">
      <c r="A34402" s="4"/>
    </row>
    <row r="34403" spans="1:1" hidden="1">
      <c r="A34403" s="4"/>
    </row>
    <row r="34404" spans="1:1" hidden="1">
      <c r="A34404" s="4"/>
    </row>
    <row r="34405" spans="1:1" hidden="1">
      <c r="A34405" s="4"/>
    </row>
    <row r="34406" spans="1:1" hidden="1">
      <c r="A34406" s="4"/>
    </row>
    <row r="34407" spans="1:1" hidden="1">
      <c r="A34407" s="4"/>
    </row>
    <row r="34408" spans="1:1" hidden="1">
      <c r="A34408" s="4"/>
    </row>
    <row r="34409" spans="1:1" hidden="1">
      <c r="A34409" s="4"/>
    </row>
    <row r="34410" spans="1:1" hidden="1">
      <c r="A34410" s="4"/>
    </row>
    <row r="34411" spans="1:1" hidden="1">
      <c r="A34411" s="4"/>
    </row>
    <row r="34412" spans="1:1" hidden="1">
      <c r="A34412" s="4"/>
    </row>
    <row r="34413" spans="1:1" hidden="1">
      <c r="A34413" s="4"/>
    </row>
    <row r="34414" spans="1:1" hidden="1">
      <c r="A34414" s="4"/>
    </row>
    <row r="34415" spans="1:1" hidden="1">
      <c r="A34415" s="4"/>
    </row>
    <row r="34416" spans="1:1" hidden="1">
      <c r="A34416" s="4"/>
    </row>
    <row r="34417" spans="1:1" hidden="1">
      <c r="A34417" s="4"/>
    </row>
    <row r="34418" spans="1:1" hidden="1">
      <c r="A34418" s="4"/>
    </row>
    <row r="34419" spans="1:1" hidden="1">
      <c r="A34419" s="4"/>
    </row>
    <row r="34420" spans="1:1" hidden="1">
      <c r="A34420" s="4"/>
    </row>
    <row r="34421" spans="1:1" hidden="1">
      <c r="A34421" s="4"/>
    </row>
    <row r="34422" spans="1:1" hidden="1">
      <c r="A34422" s="4"/>
    </row>
    <row r="34423" spans="1:1" hidden="1">
      <c r="A34423" s="4"/>
    </row>
    <row r="34424" spans="1:1" hidden="1">
      <c r="A34424" s="4"/>
    </row>
    <row r="34425" spans="1:1" hidden="1">
      <c r="A34425" s="4"/>
    </row>
    <row r="34426" spans="1:1" hidden="1">
      <c r="A34426" s="4"/>
    </row>
    <row r="34427" spans="1:1" hidden="1">
      <c r="A34427" s="4"/>
    </row>
    <row r="34428" spans="1:1" hidden="1">
      <c r="A34428" s="4"/>
    </row>
    <row r="34429" spans="1:1" hidden="1">
      <c r="A34429" s="4"/>
    </row>
    <row r="34430" spans="1:1" hidden="1">
      <c r="A34430" s="4"/>
    </row>
    <row r="34431" spans="1:1" hidden="1">
      <c r="A34431" s="4"/>
    </row>
    <row r="34432" spans="1:1" hidden="1">
      <c r="A34432" s="4"/>
    </row>
    <row r="34433" spans="1:1" hidden="1">
      <c r="A34433" s="4"/>
    </row>
    <row r="34434" spans="1:1" hidden="1">
      <c r="A34434" s="4"/>
    </row>
    <row r="34435" spans="1:1" hidden="1">
      <c r="A34435" s="4"/>
    </row>
    <row r="34436" spans="1:1" hidden="1">
      <c r="A34436" s="4"/>
    </row>
    <row r="34437" spans="1:1" hidden="1">
      <c r="A34437" s="4"/>
    </row>
    <row r="34438" spans="1:1" hidden="1">
      <c r="A34438" s="4"/>
    </row>
    <row r="34439" spans="1:1" hidden="1">
      <c r="A34439" s="4"/>
    </row>
    <row r="34440" spans="1:1" hidden="1">
      <c r="A34440" s="4"/>
    </row>
    <row r="34441" spans="1:1" hidden="1">
      <c r="A34441" s="4"/>
    </row>
    <row r="34442" spans="1:1" hidden="1">
      <c r="A34442" s="4"/>
    </row>
    <row r="34443" spans="1:1" hidden="1">
      <c r="A34443" s="4"/>
    </row>
    <row r="34444" spans="1:1" hidden="1">
      <c r="A34444" s="4"/>
    </row>
    <row r="34445" spans="1:1" hidden="1">
      <c r="A34445" s="4"/>
    </row>
    <row r="34446" spans="1:1" hidden="1">
      <c r="A34446" s="4"/>
    </row>
    <row r="34447" spans="1:1" hidden="1">
      <c r="A34447" s="4"/>
    </row>
    <row r="34448" spans="1:1" hidden="1">
      <c r="A34448" s="4"/>
    </row>
    <row r="34449" spans="1:1" hidden="1">
      <c r="A34449" s="4"/>
    </row>
    <row r="34450" spans="1:1" hidden="1">
      <c r="A34450" s="4"/>
    </row>
    <row r="34451" spans="1:1" hidden="1">
      <c r="A34451" s="4"/>
    </row>
    <row r="34452" spans="1:1" hidden="1">
      <c r="A34452" s="4"/>
    </row>
    <row r="34453" spans="1:1" hidden="1">
      <c r="A34453" s="4"/>
    </row>
    <row r="34454" spans="1:1" hidden="1">
      <c r="A34454" s="4"/>
    </row>
    <row r="34455" spans="1:1" hidden="1">
      <c r="A34455" s="4"/>
    </row>
    <row r="34456" spans="1:1" hidden="1">
      <c r="A34456" s="4"/>
    </row>
    <row r="34457" spans="1:1" hidden="1">
      <c r="A34457" s="4"/>
    </row>
    <row r="34458" spans="1:1" hidden="1">
      <c r="A34458" s="4"/>
    </row>
    <row r="34459" spans="1:1" hidden="1">
      <c r="A34459" s="4"/>
    </row>
    <row r="34460" spans="1:1" hidden="1">
      <c r="A34460" s="4"/>
    </row>
    <row r="34461" spans="1:1" hidden="1">
      <c r="A34461" s="4"/>
    </row>
    <row r="34462" spans="1:1" hidden="1">
      <c r="A34462" s="4"/>
    </row>
    <row r="34463" spans="1:1" hidden="1">
      <c r="A34463" s="4"/>
    </row>
    <row r="34464" spans="1:1" hidden="1">
      <c r="A34464" s="4"/>
    </row>
    <row r="34465" spans="1:1" hidden="1">
      <c r="A34465" s="4"/>
    </row>
    <row r="34466" spans="1:1" hidden="1">
      <c r="A34466" s="4"/>
    </row>
    <row r="34467" spans="1:1" hidden="1">
      <c r="A34467" s="4"/>
    </row>
    <row r="34468" spans="1:1" hidden="1">
      <c r="A34468" s="4"/>
    </row>
    <row r="34469" spans="1:1" hidden="1">
      <c r="A34469" s="4"/>
    </row>
    <row r="34470" spans="1:1" hidden="1">
      <c r="A34470" s="4"/>
    </row>
    <row r="34471" spans="1:1" hidden="1">
      <c r="A34471" s="4"/>
    </row>
    <row r="34472" spans="1:1" hidden="1">
      <c r="A34472" s="4"/>
    </row>
    <row r="34473" spans="1:1" hidden="1">
      <c r="A34473" s="4"/>
    </row>
    <row r="34474" spans="1:1" hidden="1">
      <c r="A34474" s="4"/>
    </row>
    <row r="34475" spans="1:1" hidden="1">
      <c r="A34475" s="4"/>
    </row>
    <row r="34476" spans="1:1" hidden="1">
      <c r="A34476" s="4"/>
    </row>
    <row r="34477" spans="1:1" hidden="1">
      <c r="A34477" s="4"/>
    </row>
    <row r="34478" spans="1:1" hidden="1">
      <c r="A34478" s="4"/>
    </row>
    <row r="34479" spans="1:1" hidden="1">
      <c r="A34479" s="4"/>
    </row>
    <row r="34480" spans="1:1" hidden="1">
      <c r="A34480" s="4"/>
    </row>
    <row r="34481" spans="1:1" hidden="1">
      <c r="A34481" s="4"/>
    </row>
    <row r="34482" spans="1:1" hidden="1">
      <c r="A34482" s="4"/>
    </row>
    <row r="34483" spans="1:1" hidden="1">
      <c r="A34483" s="4"/>
    </row>
    <row r="34484" spans="1:1" hidden="1">
      <c r="A34484" s="4"/>
    </row>
    <row r="34485" spans="1:1" hidden="1">
      <c r="A34485" s="4"/>
    </row>
    <row r="34486" spans="1:1" hidden="1">
      <c r="A34486" s="4"/>
    </row>
    <row r="34487" spans="1:1" hidden="1">
      <c r="A34487" s="4"/>
    </row>
    <row r="34488" spans="1:1" hidden="1">
      <c r="A34488" s="4"/>
    </row>
    <row r="34489" spans="1:1" hidden="1">
      <c r="A34489" s="4"/>
    </row>
    <row r="34490" spans="1:1" hidden="1">
      <c r="A34490" s="4"/>
    </row>
    <row r="34491" spans="1:1" hidden="1">
      <c r="A34491" s="4"/>
    </row>
    <row r="34492" spans="1:1" hidden="1">
      <c r="A34492" s="4"/>
    </row>
    <row r="34493" spans="1:1" hidden="1">
      <c r="A34493" s="4"/>
    </row>
    <row r="34494" spans="1:1" hidden="1">
      <c r="A34494" s="4"/>
    </row>
    <row r="34495" spans="1:1" hidden="1">
      <c r="A34495" s="4"/>
    </row>
    <row r="34496" spans="1:1" hidden="1">
      <c r="A34496" s="4"/>
    </row>
    <row r="34497" spans="1:1" hidden="1">
      <c r="A34497" s="4"/>
    </row>
    <row r="34498" spans="1:1" hidden="1">
      <c r="A34498" s="4"/>
    </row>
    <row r="34499" spans="1:1" hidden="1">
      <c r="A34499" s="4"/>
    </row>
    <row r="34500" spans="1:1" hidden="1">
      <c r="A34500" s="4"/>
    </row>
    <row r="34501" spans="1:1" hidden="1">
      <c r="A34501" s="4"/>
    </row>
    <row r="34502" spans="1:1" hidden="1">
      <c r="A34502" s="4"/>
    </row>
    <row r="34503" spans="1:1" hidden="1">
      <c r="A34503" s="4"/>
    </row>
    <row r="34504" spans="1:1" hidden="1">
      <c r="A34504" s="4"/>
    </row>
    <row r="34505" spans="1:1" hidden="1">
      <c r="A34505" s="4"/>
    </row>
    <row r="34506" spans="1:1" hidden="1">
      <c r="A34506" s="4"/>
    </row>
    <row r="34507" spans="1:1" hidden="1">
      <c r="A34507" s="4"/>
    </row>
    <row r="34508" spans="1:1" hidden="1">
      <c r="A34508" s="4"/>
    </row>
    <row r="34509" spans="1:1" hidden="1">
      <c r="A34509" s="4"/>
    </row>
    <row r="34510" spans="1:1" hidden="1">
      <c r="A34510" s="4"/>
    </row>
    <row r="34511" spans="1:1" hidden="1">
      <c r="A34511" s="4"/>
    </row>
    <row r="34512" spans="1:1" hidden="1">
      <c r="A34512" s="4"/>
    </row>
    <row r="34513" spans="1:1" hidden="1">
      <c r="A34513" s="4"/>
    </row>
    <row r="34514" spans="1:1" hidden="1">
      <c r="A34514" s="4"/>
    </row>
    <row r="34515" spans="1:1" hidden="1">
      <c r="A34515" s="4"/>
    </row>
    <row r="34516" spans="1:1" hidden="1">
      <c r="A34516" s="4"/>
    </row>
    <row r="34517" spans="1:1" hidden="1">
      <c r="A34517" s="4"/>
    </row>
    <row r="34518" spans="1:1" hidden="1">
      <c r="A34518" s="4"/>
    </row>
    <row r="34519" spans="1:1" hidden="1">
      <c r="A34519" s="4"/>
    </row>
    <row r="34520" spans="1:1" hidden="1">
      <c r="A34520" s="4"/>
    </row>
    <row r="34521" spans="1:1" hidden="1">
      <c r="A34521" s="4"/>
    </row>
    <row r="34522" spans="1:1" hidden="1">
      <c r="A34522" s="4"/>
    </row>
    <row r="34523" spans="1:1" hidden="1">
      <c r="A34523" s="4"/>
    </row>
    <row r="34524" spans="1:1" hidden="1">
      <c r="A34524" s="4"/>
    </row>
    <row r="34525" spans="1:1" hidden="1">
      <c r="A34525" s="4"/>
    </row>
    <row r="34526" spans="1:1" hidden="1">
      <c r="A34526" s="4"/>
    </row>
    <row r="34527" spans="1:1" hidden="1">
      <c r="A34527" s="4"/>
    </row>
    <row r="34528" spans="1:1" hidden="1">
      <c r="A34528" s="4"/>
    </row>
    <row r="34529" spans="1:1" hidden="1">
      <c r="A34529" s="4"/>
    </row>
    <row r="34530" spans="1:1" hidden="1">
      <c r="A34530" s="4"/>
    </row>
    <row r="34531" spans="1:1" hidden="1">
      <c r="A34531" s="4"/>
    </row>
    <row r="34532" spans="1:1" hidden="1">
      <c r="A34532" s="4"/>
    </row>
    <row r="34533" spans="1:1" hidden="1">
      <c r="A34533" s="4"/>
    </row>
    <row r="34534" spans="1:1" hidden="1">
      <c r="A34534" s="4"/>
    </row>
    <row r="34535" spans="1:1" hidden="1">
      <c r="A34535" s="4"/>
    </row>
    <row r="34536" spans="1:1" hidden="1">
      <c r="A34536" s="4"/>
    </row>
    <row r="34537" spans="1:1" hidden="1">
      <c r="A34537" s="4"/>
    </row>
    <row r="34538" spans="1:1" hidden="1">
      <c r="A34538" s="4"/>
    </row>
    <row r="34539" spans="1:1" hidden="1">
      <c r="A34539" s="4"/>
    </row>
    <row r="34540" spans="1:1" hidden="1">
      <c r="A34540" s="4"/>
    </row>
    <row r="34541" spans="1:1" hidden="1">
      <c r="A34541" s="4"/>
    </row>
    <row r="34542" spans="1:1" hidden="1">
      <c r="A34542" s="4"/>
    </row>
    <row r="34543" spans="1:1" hidden="1">
      <c r="A34543" s="4"/>
    </row>
    <row r="34544" spans="1:1" hidden="1">
      <c r="A34544" s="4"/>
    </row>
    <row r="34545" spans="1:1" hidden="1">
      <c r="A34545" s="4"/>
    </row>
    <row r="34546" spans="1:1" hidden="1">
      <c r="A34546" s="4"/>
    </row>
    <row r="34547" spans="1:1" hidden="1">
      <c r="A34547" s="4"/>
    </row>
    <row r="34548" spans="1:1" hidden="1">
      <c r="A34548" s="4"/>
    </row>
    <row r="34549" spans="1:1" hidden="1">
      <c r="A34549" s="4"/>
    </row>
    <row r="34550" spans="1:1" hidden="1">
      <c r="A34550" s="4"/>
    </row>
    <row r="34551" spans="1:1" hidden="1">
      <c r="A34551" s="4"/>
    </row>
    <row r="34552" spans="1:1" hidden="1">
      <c r="A34552" s="4"/>
    </row>
    <row r="34553" spans="1:1" hidden="1">
      <c r="A34553" s="4"/>
    </row>
    <row r="34554" spans="1:1" hidden="1">
      <c r="A34554" s="4"/>
    </row>
    <row r="34555" spans="1:1" hidden="1">
      <c r="A34555" s="4"/>
    </row>
    <row r="34556" spans="1:1" hidden="1">
      <c r="A34556" s="4"/>
    </row>
    <row r="34557" spans="1:1" hidden="1">
      <c r="A34557" s="4"/>
    </row>
    <row r="34558" spans="1:1" hidden="1">
      <c r="A34558" s="4"/>
    </row>
    <row r="34559" spans="1:1" hidden="1">
      <c r="A34559" s="4"/>
    </row>
    <row r="34560" spans="1:1" hidden="1">
      <c r="A34560" s="4"/>
    </row>
    <row r="34561" spans="1:1" hidden="1">
      <c r="A34561" s="4"/>
    </row>
    <row r="34562" spans="1:1" hidden="1">
      <c r="A34562" s="4"/>
    </row>
    <row r="34563" spans="1:1" hidden="1">
      <c r="A34563" s="4"/>
    </row>
    <row r="34564" spans="1:1" hidden="1">
      <c r="A34564" s="4"/>
    </row>
    <row r="34565" spans="1:1" hidden="1">
      <c r="A34565" s="4"/>
    </row>
    <row r="34566" spans="1:1" hidden="1">
      <c r="A34566" s="4"/>
    </row>
    <row r="34567" spans="1:1" hidden="1">
      <c r="A34567" s="4"/>
    </row>
    <row r="34568" spans="1:1" hidden="1">
      <c r="A34568" s="4"/>
    </row>
    <row r="34569" spans="1:1" hidden="1">
      <c r="A34569" s="4"/>
    </row>
    <row r="34570" spans="1:1" hidden="1">
      <c r="A34570" s="4"/>
    </row>
    <row r="34571" spans="1:1" hidden="1">
      <c r="A34571" s="4"/>
    </row>
    <row r="34572" spans="1:1" hidden="1">
      <c r="A34572" s="4"/>
    </row>
    <row r="34573" spans="1:1" hidden="1">
      <c r="A34573" s="4"/>
    </row>
    <row r="34574" spans="1:1" hidden="1">
      <c r="A34574" s="4"/>
    </row>
    <row r="34575" spans="1:1" hidden="1">
      <c r="A34575" s="4"/>
    </row>
    <row r="34576" spans="1:1" hidden="1">
      <c r="A34576" s="4"/>
    </row>
    <row r="34577" spans="1:1" hidden="1">
      <c r="A34577" s="4"/>
    </row>
    <row r="34578" spans="1:1" hidden="1">
      <c r="A34578" s="4"/>
    </row>
    <row r="34579" spans="1:1" hidden="1">
      <c r="A34579" s="4"/>
    </row>
    <row r="34580" spans="1:1" hidden="1">
      <c r="A34580" s="4"/>
    </row>
    <row r="34581" spans="1:1" hidden="1">
      <c r="A34581" s="4"/>
    </row>
    <row r="34582" spans="1:1" hidden="1">
      <c r="A34582" s="4"/>
    </row>
    <row r="34583" spans="1:1" hidden="1">
      <c r="A34583" s="4"/>
    </row>
    <row r="34584" spans="1:1" hidden="1">
      <c r="A34584" s="4"/>
    </row>
    <row r="34585" spans="1:1" hidden="1">
      <c r="A34585" s="4"/>
    </row>
    <row r="34586" spans="1:1" hidden="1">
      <c r="A34586" s="4"/>
    </row>
    <row r="34587" spans="1:1" hidden="1">
      <c r="A34587" s="4"/>
    </row>
    <row r="34588" spans="1:1" hidden="1">
      <c r="A34588" s="4"/>
    </row>
    <row r="34589" spans="1:1" hidden="1">
      <c r="A34589" s="4"/>
    </row>
    <row r="34590" spans="1:1" hidden="1">
      <c r="A34590" s="4"/>
    </row>
    <row r="34591" spans="1:1" hidden="1">
      <c r="A34591" s="4"/>
    </row>
    <row r="34592" spans="1:1" hidden="1">
      <c r="A34592" s="4"/>
    </row>
    <row r="34593" spans="1:1" hidden="1">
      <c r="A34593" s="4"/>
    </row>
    <row r="34594" spans="1:1" hidden="1">
      <c r="A34594" s="4"/>
    </row>
    <row r="34595" spans="1:1" hidden="1">
      <c r="A34595" s="4"/>
    </row>
    <row r="34596" spans="1:1" hidden="1">
      <c r="A34596" s="4"/>
    </row>
    <row r="34597" spans="1:1" hidden="1">
      <c r="A34597" s="4"/>
    </row>
    <row r="34598" spans="1:1" hidden="1">
      <c r="A34598" s="4"/>
    </row>
    <row r="34599" spans="1:1" hidden="1">
      <c r="A34599" s="4"/>
    </row>
    <row r="34600" spans="1:1" hidden="1">
      <c r="A34600" s="4"/>
    </row>
    <row r="34601" spans="1:1" hidden="1">
      <c r="A34601" s="4"/>
    </row>
    <row r="34602" spans="1:1" hidden="1">
      <c r="A34602" s="4"/>
    </row>
    <row r="34603" spans="1:1" hidden="1">
      <c r="A34603" s="4"/>
    </row>
    <row r="34604" spans="1:1" hidden="1">
      <c r="A34604" s="4"/>
    </row>
    <row r="34605" spans="1:1" hidden="1">
      <c r="A34605" s="4"/>
    </row>
    <row r="34606" spans="1:1" hidden="1">
      <c r="A34606" s="4"/>
    </row>
    <row r="34607" spans="1:1" hidden="1">
      <c r="A34607" s="4"/>
    </row>
    <row r="34608" spans="1:1" hidden="1">
      <c r="A34608" s="4"/>
    </row>
    <row r="34609" spans="1:1" hidden="1">
      <c r="A34609" s="4"/>
    </row>
    <row r="34610" spans="1:1" hidden="1">
      <c r="A34610" s="4"/>
    </row>
    <row r="34611" spans="1:1" hidden="1">
      <c r="A34611" s="4"/>
    </row>
    <row r="34612" spans="1:1" hidden="1">
      <c r="A34612" s="4"/>
    </row>
    <row r="34613" spans="1:1" hidden="1">
      <c r="A34613" s="4"/>
    </row>
    <row r="34614" spans="1:1" hidden="1">
      <c r="A34614" s="4"/>
    </row>
    <row r="34615" spans="1:1" hidden="1">
      <c r="A34615" s="4"/>
    </row>
    <row r="34616" spans="1:1" hidden="1">
      <c r="A34616" s="4"/>
    </row>
    <row r="34617" spans="1:1" hidden="1">
      <c r="A34617" s="4"/>
    </row>
    <row r="34618" spans="1:1" hidden="1">
      <c r="A34618" s="4"/>
    </row>
    <row r="34619" spans="1:1" hidden="1">
      <c r="A34619" s="4"/>
    </row>
    <row r="34620" spans="1:1" hidden="1">
      <c r="A34620" s="4"/>
    </row>
    <row r="34621" spans="1:1" hidden="1">
      <c r="A34621" s="4"/>
    </row>
    <row r="34622" spans="1:1" hidden="1">
      <c r="A34622" s="4"/>
    </row>
    <row r="34623" spans="1:1" hidden="1">
      <c r="A34623" s="4"/>
    </row>
    <row r="34624" spans="1:1" hidden="1">
      <c r="A34624" s="4"/>
    </row>
    <row r="34625" spans="1:1" hidden="1">
      <c r="A34625" s="4"/>
    </row>
    <row r="34626" spans="1:1" hidden="1">
      <c r="A34626" s="4"/>
    </row>
    <row r="34627" spans="1:1" hidden="1">
      <c r="A34627" s="4"/>
    </row>
    <row r="34628" spans="1:1" hidden="1">
      <c r="A34628" s="4"/>
    </row>
    <row r="34629" spans="1:1" hidden="1">
      <c r="A34629" s="4"/>
    </row>
    <row r="34630" spans="1:1" hidden="1">
      <c r="A34630" s="4"/>
    </row>
    <row r="34631" spans="1:1" hidden="1">
      <c r="A34631" s="4"/>
    </row>
    <row r="34632" spans="1:1" hidden="1">
      <c r="A34632" s="4"/>
    </row>
    <row r="34633" spans="1:1" hidden="1">
      <c r="A34633" s="4"/>
    </row>
    <row r="34634" spans="1:1" hidden="1">
      <c r="A34634" s="4"/>
    </row>
    <row r="34635" spans="1:1" hidden="1">
      <c r="A34635" s="4"/>
    </row>
    <row r="34636" spans="1:1" hidden="1">
      <c r="A34636" s="4"/>
    </row>
    <row r="34637" spans="1:1" hidden="1">
      <c r="A34637" s="4"/>
    </row>
    <row r="34638" spans="1:1" hidden="1">
      <c r="A34638" s="4"/>
    </row>
    <row r="34639" spans="1:1" hidden="1">
      <c r="A34639" s="4"/>
    </row>
    <row r="34640" spans="1:1" hidden="1">
      <c r="A34640" s="4"/>
    </row>
    <row r="34641" spans="1:1" hidden="1">
      <c r="A34641" s="4"/>
    </row>
    <row r="34642" spans="1:1" hidden="1">
      <c r="A34642" s="4"/>
    </row>
    <row r="34643" spans="1:1" hidden="1">
      <c r="A34643" s="4"/>
    </row>
    <row r="34644" spans="1:1" hidden="1">
      <c r="A34644" s="4"/>
    </row>
    <row r="34645" spans="1:1" hidden="1">
      <c r="A34645" s="4"/>
    </row>
    <row r="34646" spans="1:1" hidden="1">
      <c r="A34646" s="4"/>
    </row>
    <row r="34647" spans="1:1" hidden="1">
      <c r="A34647" s="4"/>
    </row>
    <row r="34648" spans="1:1" hidden="1">
      <c r="A34648" s="4"/>
    </row>
    <row r="34649" spans="1:1" hidden="1">
      <c r="A34649" s="4"/>
    </row>
    <row r="34650" spans="1:1" hidden="1">
      <c r="A34650" s="4"/>
    </row>
    <row r="34651" spans="1:1" hidden="1">
      <c r="A34651" s="4"/>
    </row>
    <row r="34652" spans="1:1" hidden="1">
      <c r="A34652" s="4"/>
    </row>
    <row r="34653" spans="1:1" hidden="1">
      <c r="A34653" s="4"/>
    </row>
    <row r="34654" spans="1:1" hidden="1">
      <c r="A34654" s="4"/>
    </row>
    <row r="34655" spans="1:1" hidden="1">
      <c r="A34655" s="4"/>
    </row>
    <row r="34656" spans="1:1" hidden="1">
      <c r="A34656" s="4"/>
    </row>
    <row r="34657" spans="1:1" hidden="1">
      <c r="A34657" s="4"/>
    </row>
    <row r="34658" spans="1:1" hidden="1">
      <c r="A34658" s="4"/>
    </row>
    <row r="34659" spans="1:1" hidden="1">
      <c r="A34659" s="4"/>
    </row>
    <row r="34660" spans="1:1" hidden="1">
      <c r="A34660" s="4"/>
    </row>
    <row r="34661" spans="1:1" hidden="1">
      <c r="A34661" s="4"/>
    </row>
    <row r="34662" spans="1:1" hidden="1">
      <c r="A34662" s="4"/>
    </row>
    <row r="34663" spans="1:1" hidden="1">
      <c r="A34663" s="4"/>
    </row>
    <row r="34664" spans="1:1" hidden="1">
      <c r="A34664" s="4"/>
    </row>
    <row r="34665" spans="1:1" hidden="1">
      <c r="A34665" s="4"/>
    </row>
    <row r="34666" spans="1:1" hidden="1">
      <c r="A34666" s="4"/>
    </row>
    <row r="34667" spans="1:1" hidden="1">
      <c r="A34667" s="4"/>
    </row>
    <row r="34668" spans="1:1" hidden="1">
      <c r="A34668" s="4"/>
    </row>
    <row r="34669" spans="1:1" hidden="1">
      <c r="A34669" s="4"/>
    </row>
    <row r="34670" spans="1:1" hidden="1">
      <c r="A34670" s="4"/>
    </row>
    <row r="34671" spans="1:1" hidden="1">
      <c r="A34671" s="4"/>
    </row>
    <row r="34672" spans="1:1" hidden="1">
      <c r="A34672" s="4"/>
    </row>
    <row r="34673" spans="1:1" hidden="1">
      <c r="A34673" s="4"/>
    </row>
    <row r="34674" spans="1:1" hidden="1">
      <c r="A34674" s="4"/>
    </row>
    <row r="34675" spans="1:1" hidden="1">
      <c r="A34675" s="4"/>
    </row>
    <row r="34676" spans="1:1" hidden="1">
      <c r="A34676" s="4"/>
    </row>
    <row r="34677" spans="1:1" hidden="1">
      <c r="A34677" s="4"/>
    </row>
    <row r="34678" spans="1:1" hidden="1">
      <c r="A34678" s="4"/>
    </row>
    <row r="34679" spans="1:1" hidden="1">
      <c r="A34679" s="4"/>
    </row>
    <row r="34680" spans="1:1" hidden="1">
      <c r="A34680" s="4"/>
    </row>
    <row r="34681" spans="1:1" hidden="1">
      <c r="A34681" s="4"/>
    </row>
    <row r="34682" spans="1:1" hidden="1">
      <c r="A34682" s="4"/>
    </row>
    <row r="34683" spans="1:1" hidden="1">
      <c r="A34683" s="4"/>
    </row>
    <row r="34684" spans="1:1" hidden="1">
      <c r="A34684" s="4"/>
    </row>
    <row r="34685" spans="1:1" hidden="1">
      <c r="A34685" s="4"/>
    </row>
    <row r="34686" spans="1:1" hidden="1">
      <c r="A34686" s="4"/>
    </row>
    <row r="34687" spans="1:1" hidden="1">
      <c r="A34687" s="4"/>
    </row>
    <row r="34688" spans="1:1" hidden="1">
      <c r="A34688" s="4"/>
    </row>
    <row r="34689" spans="1:1" hidden="1">
      <c r="A34689" s="4"/>
    </row>
    <row r="34690" spans="1:1" hidden="1">
      <c r="A34690" s="4"/>
    </row>
    <row r="34691" spans="1:1" hidden="1">
      <c r="A34691" s="4"/>
    </row>
    <row r="34692" spans="1:1" hidden="1">
      <c r="A34692" s="4"/>
    </row>
    <row r="34693" spans="1:1" hidden="1">
      <c r="A34693" s="4"/>
    </row>
    <row r="34694" spans="1:1" hidden="1">
      <c r="A34694" s="4"/>
    </row>
    <row r="34695" spans="1:1" hidden="1">
      <c r="A34695" s="4"/>
    </row>
    <row r="34696" spans="1:1" hidden="1">
      <c r="A34696" s="4"/>
    </row>
    <row r="34697" spans="1:1" hidden="1">
      <c r="A34697" s="4"/>
    </row>
    <row r="34698" spans="1:1" hidden="1">
      <c r="A34698" s="4"/>
    </row>
    <row r="34699" spans="1:1" hidden="1">
      <c r="A34699" s="4"/>
    </row>
    <row r="34700" spans="1:1" hidden="1">
      <c r="A34700" s="4"/>
    </row>
    <row r="34701" spans="1:1" hidden="1">
      <c r="A34701" s="4"/>
    </row>
    <row r="34702" spans="1:1" hidden="1">
      <c r="A34702" s="4"/>
    </row>
    <row r="34703" spans="1:1" hidden="1">
      <c r="A34703" s="4"/>
    </row>
    <row r="34704" spans="1:1" hidden="1">
      <c r="A34704" s="4"/>
    </row>
    <row r="34705" spans="1:1" hidden="1">
      <c r="A34705" s="4"/>
    </row>
    <row r="34706" spans="1:1" hidden="1">
      <c r="A34706" s="4"/>
    </row>
    <row r="34707" spans="1:1" hidden="1">
      <c r="A34707" s="4"/>
    </row>
    <row r="34708" spans="1:1" hidden="1">
      <c r="A34708" s="4"/>
    </row>
    <row r="34709" spans="1:1" hidden="1">
      <c r="A34709" s="4"/>
    </row>
    <row r="34710" spans="1:1" hidden="1">
      <c r="A34710" s="4"/>
    </row>
    <row r="34711" spans="1:1" hidden="1">
      <c r="A34711" s="4"/>
    </row>
    <row r="34712" spans="1:1" hidden="1">
      <c r="A34712" s="4"/>
    </row>
    <row r="34713" spans="1:1" hidden="1">
      <c r="A34713" s="4"/>
    </row>
    <row r="34714" spans="1:1" hidden="1">
      <c r="A34714" s="4"/>
    </row>
    <row r="34715" spans="1:1" hidden="1">
      <c r="A34715" s="4"/>
    </row>
    <row r="34716" spans="1:1" hidden="1">
      <c r="A34716" s="4"/>
    </row>
    <row r="34717" spans="1:1" hidden="1">
      <c r="A34717" s="4"/>
    </row>
    <row r="34718" spans="1:1" hidden="1">
      <c r="A34718" s="4"/>
    </row>
    <row r="34719" spans="1:1" hidden="1">
      <c r="A34719" s="4"/>
    </row>
    <row r="34720" spans="1:1" hidden="1">
      <c r="A34720" s="4"/>
    </row>
    <row r="34721" spans="1:1" hidden="1">
      <c r="A34721" s="4"/>
    </row>
    <row r="34722" spans="1:1" hidden="1">
      <c r="A34722" s="4"/>
    </row>
    <row r="34723" spans="1:1" hidden="1">
      <c r="A34723" s="4"/>
    </row>
    <row r="34724" spans="1:1" hidden="1">
      <c r="A34724" s="4"/>
    </row>
    <row r="34725" spans="1:1" hidden="1">
      <c r="A34725" s="4"/>
    </row>
    <row r="34726" spans="1:1" hidden="1">
      <c r="A34726" s="4"/>
    </row>
    <row r="34727" spans="1:1" hidden="1">
      <c r="A34727" s="4"/>
    </row>
    <row r="34728" spans="1:1" hidden="1">
      <c r="A34728" s="4"/>
    </row>
    <row r="34729" spans="1:1" hidden="1">
      <c r="A34729" s="4"/>
    </row>
    <row r="34730" spans="1:1" hidden="1">
      <c r="A34730" s="4"/>
    </row>
    <row r="34731" spans="1:1" hidden="1">
      <c r="A34731" s="4"/>
    </row>
    <row r="34732" spans="1:1" hidden="1">
      <c r="A34732" s="4"/>
    </row>
    <row r="34733" spans="1:1" hidden="1">
      <c r="A34733" s="4"/>
    </row>
    <row r="34734" spans="1:1" hidden="1">
      <c r="A34734" s="4"/>
    </row>
    <row r="34735" spans="1:1" hidden="1">
      <c r="A34735" s="4"/>
    </row>
    <row r="34736" spans="1:1" hidden="1">
      <c r="A34736" s="4"/>
    </row>
    <row r="34737" spans="1:1" hidden="1">
      <c r="A34737" s="4"/>
    </row>
    <row r="34738" spans="1:1" hidden="1">
      <c r="A34738" s="4"/>
    </row>
    <row r="34739" spans="1:1" hidden="1">
      <c r="A34739" s="4"/>
    </row>
    <row r="34740" spans="1:1" hidden="1">
      <c r="A34740" s="4"/>
    </row>
    <row r="34741" spans="1:1" hidden="1">
      <c r="A34741" s="4"/>
    </row>
    <row r="34742" spans="1:1" hidden="1">
      <c r="A34742" s="4"/>
    </row>
    <row r="34743" spans="1:1" hidden="1">
      <c r="A34743" s="4"/>
    </row>
    <row r="34744" spans="1:1" hidden="1">
      <c r="A34744" s="4"/>
    </row>
    <row r="34745" spans="1:1" hidden="1">
      <c r="A34745" s="4"/>
    </row>
    <row r="34746" spans="1:1" hidden="1">
      <c r="A34746" s="4"/>
    </row>
    <row r="34747" spans="1:1" hidden="1">
      <c r="A34747" s="4"/>
    </row>
    <row r="34748" spans="1:1" hidden="1">
      <c r="A34748" s="4"/>
    </row>
    <row r="34749" spans="1:1" hidden="1">
      <c r="A34749" s="4"/>
    </row>
    <row r="34750" spans="1:1" hidden="1">
      <c r="A34750" s="4"/>
    </row>
    <row r="34751" spans="1:1" hidden="1">
      <c r="A34751" s="4"/>
    </row>
    <row r="34752" spans="1:1" hidden="1">
      <c r="A34752" s="4"/>
    </row>
    <row r="34753" spans="1:1" hidden="1">
      <c r="A34753" s="4"/>
    </row>
    <row r="34754" spans="1:1" hidden="1">
      <c r="A34754" s="4"/>
    </row>
    <row r="34755" spans="1:1" hidden="1">
      <c r="A34755" s="4"/>
    </row>
    <row r="34756" spans="1:1" hidden="1">
      <c r="A34756" s="4"/>
    </row>
    <row r="34757" spans="1:1" hidden="1">
      <c r="A34757" s="4"/>
    </row>
    <row r="34758" spans="1:1" hidden="1">
      <c r="A34758" s="4"/>
    </row>
    <row r="34759" spans="1:1" hidden="1">
      <c r="A34759" s="4"/>
    </row>
    <row r="34760" spans="1:1" hidden="1">
      <c r="A34760" s="4"/>
    </row>
    <row r="34761" spans="1:1" hidden="1">
      <c r="A34761" s="4"/>
    </row>
    <row r="34762" spans="1:1" hidden="1">
      <c r="A34762" s="4"/>
    </row>
    <row r="34763" spans="1:1" hidden="1">
      <c r="A34763" s="4"/>
    </row>
    <row r="34764" spans="1:1" hidden="1">
      <c r="A34764" s="4"/>
    </row>
    <row r="34765" spans="1:1" hidden="1">
      <c r="A34765" s="4"/>
    </row>
    <row r="34766" spans="1:1" hidden="1">
      <c r="A34766" s="4"/>
    </row>
    <row r="34767" spans="1:1" hidden="1">
      <c r="A34767" s="4"/>
    </row>
    <row r="34768" spans="1:1" hidden="1">
      <c r="A34768" s="4"/>
    </row>
    <row r="34769" spans="1:1" hidden="1">
      <c r="A34769" s="4"/>
    </row>
    <row r="34770" spans="1:1" hidden="1">
      <c r="A34770" s="4"/>
    </row>
    <row r="34771" spans="1:1" hidden="1">
      <c r="A34771" s="4"/>
    </row>
    <row r="34772" spans="1:1" hidden="1">
      <c r="A34772" s="4"/>
    </row>
    <row r="34773" spans="1:1" hidden="1">
      <c r="A34773" s="4"/>
    </row>
    <row r="34774" spans="1:1" hidden="1">
      <c r="A34774" s="4"/>
    </row>
    <row r="34775" spans="1:1" hidden="1">
      <c r="A34775" s="4"/>
    </row>
    <row r="34776" spans="1:1" hidden="1">
      <c r="A34776" s="4"/>
    </row>
    <row r="34777" spans="1:1" hidden="1">
      <c r="A34777" s="4"/>
    </row>
    <row r="34778" spans="1:1" hidden="1">
      <c r="A34778" s="4"/>
    </row>
    <row r="34779" spans="1:1" hidden="1">
      <c r="A34779" s="4"/>
    </row>
    <row r="34780" spans="1:1" hidden="1">
      <c r="A34780" s="4"/>
    </row>
    <row r="34781" spans="1:1" hidden="1">
      <c r="A34781" s="4"/>
    </row>
    <row r="34782" spans="1:1" hidden="1">
      <c r="A34782" s="4"/>
    </row>
    <row r="34783" spans="1:1" hidden="1">
      <c r="A34783" s="4"/>
    </row>
    <row r="34784" spans="1:1" hidden="1">
      <c r="A34784" s="4"/>
    </row>
    <row r="34785" spans="1:1" hidden="1">
      <c r="A34785" s="4"/>
    </row>
    <row r="34786" spans="1:1" hidden="1">
      <c r="A34786" s="4"/>
    </row>
    <row r="34787" spans="1:1" hidden="1">
      <c r="A34787" s="4"/>
    </row>
    <row r="34788" spans="1:1" hidden="1">
      <c r="A34788" s="4"/>
    </row>
    <row r="34789" spans="1:1" hidden="1">
      <c r="A34789" s="4"/>
    </row>
    <row r="34790" spans="1:1" hidden="1">
      <c r="A34790" s="4"/>
    </row>
    <row r="34791" spans="1:1" hidden="1">
      <c r="A34791" s="4"/>
    </row>
    <row r="34792" spans="1:1" hidden="1">
      <c r="A34792" s="4"/>
    </row>
    <row r="34793" spans="1:1" hidden="1">
      <c r="A34793" s="4"/>
    </row>
    <row r="34794" spans="1:1" hidden="1">
      <c r="A34794" s="4"/>
    </row>
    <row r="34795" spans="1:1" hidden="1">
      <c r="A34795" s="4"/>
    </row>
    <row r="34796" spans="1:1" hidden="1">
      <c r="A34796" s="4"/>
    </row>
    <row r="34797" spans="1:1" hidden="1">
      <c r="A34797" s="4"/>
    </row>
    <row r="34798" spans="1:1" hidden="1">
      <c r="A34798" s="4"/>
    </row>
    <row r="34799" spans="1:1" hidden="1">
      <c r="A34799" s="4"/>
    </row>
    <row r="34800" spans="1:1" hidden="1">
      <c r="A34800" s="4"/>
    </row>
    <row r="34801" spans="1:1" hidden="1">
      <c r="A34801" s="4"/>
    </row>
    <row r="34802" spans="1:1" hidden="1">
      <c r="A34802" s="4"/>
    </row>
    <row r="34803" spans="1:1" hidden="1">
      <c r="A34803" s="4"/>
    </row>
    <row r="34804" spans="1:1" hidden="1">
      <c r="A34804" s="4"/>
    </row>
    <row r="34805" spans="1:1" hidden="1">
      <c r="A34805" s="4"/>
    </row>
    <row r="34806" spans="1:1" hidden="1">
      <c r="A34806" s="4"/>
    </row>
    <row r="34807" spans="1:1" hidden="1">
      <c r="A34807" s="4"/>
    </row>
    <row r="34808" spans="1:1" hidden="1">
      <c r="A34808" s="4"/>
    </row>
    <row r="34809" spans="1:1" hidden="1">
      <c r="A34809" s="4"/>
    </row>
    <row r="34810" spans="1:1" hidden="1">
      <c r="A34810" s="4"/>
    </row>
    <row r="34811" spans="1:1" hidden="1">
      <c r="A34811" s="4"/>
    </row>
    <row r="34812" spans="1:1" hidden="1">
      <c r="A34812" s="4"/>
    </row>
    <row r="34813" spans="1:1" hidden="1">
      <c r="A34813" s="4"/>
    </row>
    <row r="34814" spans="1:1" hidden="1">
      <c r="A34814" s="4"/>
    </row>
    <row r="34815" spans="1:1" hidden="1">
      <c r="A34815" s="4"/>
    </row>
    <row r="34816" spans="1:1" hidden="1">
      <c r="A34816" s="4"/>
    </row>
    <row r="34817" spans="1:1" hidden="1">
      <c r="A34817" s="4"/>
    </row>
    <row r="34818" spans="1:1" hidden="1">
      <c r="A34818" s="4"/>
    </row>
    <row r="34819" spans="1:1" hidden="1">
      <c r="A34819" s="4"/>
    </row>
    <row r="34820" spans="1:1" hidden="1">
      <c r="A34820" s="4"/>
    </row>
    <row r="34821" spans="1:1" hidden="1">
      <c r="A34821" s="4"/>
    </row>
    <row r="34822" spans="1:1" hidden="1">
      <c r="A34822" s="4"/>
    </row>
    <row r="34823" spans="1:1" hidden="1">
      <c r="A34823" s="4"/>
    </row>
    <row r="34824" spans="1:1" hidden="1">
      <c r="A34824" s="4"/>
    </row>
    <row r="34825" spans="1:1" hidden="1">
      <c r="A34825" s="4"/>
    </row>
    <row r="34826" spans="1:1" hidden="1">
      <c r="A34826" s="4"/>
    </row>
    <row r="34827" spans="1:1" hidden="1">
      <c r="A34827" s="4"/>
    </row>
    <row r="34828" spans="1:1" hidden="1">
      <c r="A34828" s="4"/>
    </row>
    <row r="34829" spans="1:1" hidden="1">
      <c r="A34829" s="4"/>
    </row>
    <row r="34830" spans="1:1" hidden="1">
      <c r="A34830" s="4"/>
    </row>
    <row r="34831" spans="1:1" hidden="1">
      <c r="A34831" s="4"/>
    </row>
    <row r="34832" spans="1:1" hidden="1">
      <c r="A34832" s="4"/>
    </row>
    <row r="34833" spans="1:1" hidden="1">
      <c r="A34833" s="4"/>
    </row>
    <row r="34834" spans="1:1" hidden="1">
      <c r="A34834" s="4"/>
    </row>
    <row r="34835" spans="1:1" hidden="1">
      <c r="A34835" s="4"/>
    </row>
    <row r="34836" spans="1:1" hidden="1">
      <c r="A34836" s="4"/>
    </row>
    <row r="34837" spans="1:1" hidden="1">
      <c r="A34837" s="4"/>
    </row>
    <row r="34838" spans="1:1" hidden="1">
      <c r="A34838" s="4"/>
    </row>
    <row r="34839" spans="1:1" hidden="1">
      <c r="A34839" s="4"/>
    </row>
    <row r="34840" spans="1:1" hidden="1">
      <c r="A34840" s="4"/>
    </row>
    <row r="34841" spans="1:1" hidden="1">
      <c r="A34841" s="4"/>
    </row>
    <row r="34842" spans="1:1" hidden="1">
      <c r="A34842" s="4"/>
    </row>
    <row r="34843" spans="1:1" hidden="1">
      <c r="A34843" s="4"/>
    </row>
    <row r="34844" spans="1:1" hidden="1">
      <c r="A34844" s="4"/>
    </row>
    <row r="34845" spans="1:1" hidden="1">
      <c r="A34845" s="4"/>
    </row>
    <row r="34846" spans="1:1" hidden="1">
      <c r="A34846" s="4"/>
    </row>
    <row r="34847" spans="1:1" hidden="1">
      <c r="A34847" s="4"/>
    </row>
    <row r="34848" spans="1:1" hidden="1">
      <c r="A34848" s="4"/>
    </row>
    <row r="34849" spans="1:1" hidden="1">
      <c r="A34849" s="4"/>
    </row>
    <row r="34850" spans="1:1" hidden="1">
      <c r="A34850" s="4"/>
    </row>
    <row r="34851" spans="1:1" hidden="1">
      <c r="A34851" s="4"/>
    </row>
    <row r="34852" spans="1:1" hidden="1">
      <c r="A34852" s="4"/>
    </row>
    <row r="34853" spans="1:1" hidden="1">
      <c r="A34853" s="4"/>
    </row>
    <row r="34854" spans="1:1" hidden="1">
      <c r="A34854" s="4"/>
    </row>
    <row r="34855" spans="1:1" hidden="1">
      <c r="A34855" s="4"/>
    </row>
    <row r="34856" spans="1:1" hidden="1">
      <c r="A34856" s="4"/>
    </row>
    <row r="34857" spans="1:1" hidden="1">
      <c r="A34857" s="4"/>
    </row>
    <row r="34858" spans="1:1" hidden="1">
      <c r="A34858" s="4"/>
    </row>
    <row r="34859" spans="1:1" hidden="1">
      <c r="A34859" s="4"/>
    </row>
    <row r="34860" spans="1:1" hidden="1">
      <c r="A34860" s="4"/>
    </row>
    <row r="34861" spans="1:1" hidden="1">
      <c r="A34861" s="4"/>
    </row>
    <row r="34862" spans="1:1" hidden="1">
      <c r="A34862" s="4"/>
    </row>
    <row r="34863" spans="1:1" hidden="1">
      <c r="A34863" s="4"/>
    </row>
    <row r="34864" spans="1:1" hidden="1">
      <c r="A34864" s="4"/>
    </row>
    <row r="34865" spans="1:1" hidden="1">
      <c r="A34865" s="4"/>
    </row>
    <row r="34866" spans="1:1" hidden="1">
      <c r="A34866" s="4"/>
    </row>
    <row r="34867" spans="1:1" hidden="1">
      <c r="A34867" s="4"/>
    </row>
    <row r="34868" spans="1:1" hidden="1">
      <c r="A34868" s="4"/>
    </row>
    <row r="34869" spans="1:1" hidden="1">
      <c r="A34869" s="4"/>
    </row>
    <row r="34870" spans="1:1" hidden="1">
      <c r="A34870" s="4"/>
    </row>
    <row r="34871" spans="1:1" hidden="1">
      <c r="A34871" s="4"/>
    </row>
    <row r="34872" spans="1:1" hidden="1">
      <c r="A34872" s="4"/>
    </row>
    <row r="34873" spans="1:1" hidden="1">
      <c r="A34873" s="4"/>
    </row>
    <row r="34874" spans="1:1" hidden="1">
      <c r="A34874" s="4"/>
    </row>
    <row r="34875" spans="1:1" hidden="1">
      <c r="A34875" s="4"/>
    </row>
    <row r="34876" spans="1:1" hidden="1">
      <c r="A34876" s="4"/>
    </row>
    <row r="34877" spans="1:1" hidden="1">
      <c r="A34877" s="4"/>
    </row>
    <row r="34878" spans="1:1" hidden="1">
      <c r="A34878" s="4"/>
    </row>
    <row r="34879" spans="1:1" hidden="1">
      <c r="A34879" s="4"/>
    </row>
    <row r="34880" spans="1:1" hidden="1">
      <c r="A34880" s="4"/>
    </row>
    <row r="34881" spans="1:1" hidden="1">
      <c r="A34881" s="4"/>
    </row>
    <row r="34882" spans="1:1" hidden="1">
      <c r="A34882" s="4"/>
    </row>
    <row r="34883" spans="1:1" hidden="1">
      <c r="A34883" s="4"/>
    </row>
    <row r="34884" spans="1:1" hidden="1">
      <c r="A34884" s="4"/>
    </row>
    <row r="34885" spans="1:1" hidden="1">
      <c r="A34885" s="4"/>
    </row>
    <row r="34886" spans="1:1" hidden="1">
      <c r="A34886" s="4"/>
    </row>
    <row r="34887" spans="1:1" hidden="1">
      <c r="A34887" s="4"/>
    </row>
    <row r="34888" spans="1:1" hidden="1">
      <c r="A34888" s="4"/>
    </row>
    <row r="34889" spans="1:1" hidden="1">
      <c r="A34889" s="4"/>
    </row>
    <row r="34890" spans="1:1" hidden="1">
      <c r="A34890" s="4"/>
    </row>
    <row r="34891" spans="1:1" hidden="1">
      <c r="A34891" s="4"/>
    </row>
    <row r="34892" spans="1:1" hidden="1">
      <c r="A34892" s="4"/>
    </row>
    <row r="34893" spans="1:1" hidden="1">
      <c r="A34893" s="4"/>
    </row>
    <row r="34894" spans="1:1" hidden="1">
      <c r="A34894" s="4"/>
    </row>
    <row r="34895" spans="1:1" hidden="1">
      <c r="A34895" s="4"/>
    </row>
    <row r="34896" spans="1:1" hidden="1">
      <c r="A34896" s="4"/>
    </row>
    <row r="34897" spans="1:1" hidden="1">
      <c r="A34897" s="4"/>
    </row>
    <row r="34898" spans="1:1" hidden="1">
      <c r="A34898" s="4"/>
    </row>
    <row r="34899" spans="1:1" hidden="1">
      <c r="A34899" s="4"/>
    </row>
    <row r="34900" spans="1:1" hidden="1">
      <c r="A34900" s="4"/>
    </row>
    <row r="34901" spans="1:1" hidden="1">
      <c r="A34901" s="4"/>
    </row>
    <row r="34902" spans="1:1" hidden="1">
      <c r="A34902" s="4"/>
    </row>
    <row r="34903" spans="1:1" hidden="1">
      <c r="A34903" s="4"/>
    </row>
    <row r="34904" spans="1:1" hidden="1">
      <c r="A34904" s="4"/>
    </row>
    <row r="34905" spans="1:1" hidden="1">
      <c r="A34905" s="4"/>
    </row>
    <row r="34906" spans="1:1" hidden="1">
      <c r="A34906" s="4"/>
    </row>
    <row r="34907" spans="1:1" hidden="1">
      <c r="A34907" s="4"/>
    </row>
    <row r="34908" spans="1:1" hidden="1">
      <c r="A34908" s="4"/>
    </row>
    <row r="34909" spans="1:1" hidden="1">
      <c r="A34909" s="4"/>
    </row>
    <row r="34910" spans="1:1" hidden="1">
      <c r="A34910" s="4"/>
    </row>
    <row r="34911" spans="1:1" hidden="1">
      <c r="A34911" s="4"/>
    </row>
    <row r="34912" spans="1:1" hidden="1">
      <c r="A34912" s="4"/>
    </row>
    <row r="34913" spans="1:1" hidden="1">
      <c r="A34913" s="4"/>
    </row>
    <row r="34914" spans="1:1" hidden="1">
      <c r="A34914" s="4"/>
    </row>
    <row r="34915" spans="1:1" hidden="1">
      <c r="A34915" s="4"/>
    </row>
    <row r="34916" spans="1:1" hidden="1">
      <c r="A34916" s="4"/>
    </row>
    <row r="34917" spans="1:1" hidden="1">
      <c r="A34917" s="4"/>
    </row>
    <row r="34918" spans="1:1" hidden="1">
      <c r="A34918" s="4"/>
    </row>
    <row r="34919" spans="1:1" hidden="1">
      <c r="A34919" s="4"/>
    </row>
    <row r="34920" spans="1:1" hidden="1">
      <c r="A34920" s="4"/>
    </row>
    <row r="34921" spans="1:1" hidden="1">
      <c r="A34921" s="4"/>
    </row>
    <row r="34922" spans="1:1" hidden="1">
      <c r="A34922" s="4"/>
    </row>
    <row r="34923" spans="1:1" hidden="1">
      <c r="A34923" s="4"/>
    </row>
    <row r="34924" spans="1:1" hidden="1">
      <c r="A34924" s="4"/>
    </row>
    <row r="34925" spans="1:1" hidden="1">
      <c r="A34925" s="4"/>
    </row>
    <row r="34926" spans="1:1" hidden="1">
      <c r="A34926" s="4"/>
    </row>
    <row r="34927" spans="1:1" hidden="1">
      <c r="A34927" s="4"/>
    </row>
    <row r="34928" spans="1:1" hidden="1">
      <c r="A34928" s="4"/>
    </row>
    <row r="34929" spans="1:1" hidden="1">
      <c r="A34929" s="4"/>
    </row>
    <row r="34930" spans="1:1" hidden="1">
      <c r="A34930" s="4"/>
    </row>
    <row r="34931" spans="1:1" hidden="1">
      <c r="A34931" s="4"/>
    </row>
    <row r="34932" spans="1:1" hidden="1">
      <c r="A34932" s="4"/>
    </row>
    <row r="34933" spans="1:1" hidden="1">
      <c r="A34933" s="4"/>
    </row>
    <row r="34934" spans="1:1" hidden="1">
      <c r="A34934" s="4"/>
    </row>
    <row r="34935" spans="1:1" hidden="1">
      <c r="A34935" s="4"/>
    </row>
    <row r="34936" spans="1:1" hidden="1">
      <c r="A34936" s="4"/>
    </row>
    <row r="34937" spans="1:1" hidden="1">
      <c r="A34937" s="4"/>
    </row>
    <row r="34938" spans="1:1" hidden="1">
      <c r="A34938" s="4"/>
    </row>
    <row r="34939" spans="1:1" hidden="1">
      <c r="A34939" s="4"/>
    </row>
    <row r="34940" spans="1:1" hidden="1">
      <c r="A34940" s="4"/>
    </row>
    <row r="34941" spans="1:1" hidden="1">
      <c r="A34941" s="4"/>
    </row>
    <row r="34942" spans="1:1" hidden="1">
      <c r="A34942" s="4"/>
    </row>
    <row r="34943" spans="1:1" hidden="1">
      <c r="A34943" s="4"/>
    </row>
    <row r="34944" spans="1:1" hidden="1">
      <c r="A34944" s="4"/>
    </row>
    <row r="34945" spans="1:1" hidden="1">
      <c r="A34945" s="4"/>
    </row>
    <row r="34946" spans="1:1" hidden="1">
      <c r="A34946" s="4"/>
    </row>
    <row r="34947" spans="1:1" hidden="1">
      <c r="A34947" s="4"/>
    </row>
    <row r="34948" spans="1:1" hidden="1">
      <c r="A34948" s="4"/>
    </row>
    <row r="34949" spans="1:1" hidden="1">
      <c r="A34949" s="4"/>
    </row>
    <row r="34950" spans="1:1" hidden="1">
      <c r="A34950" s="4"/>
    </row>
    <row r="34951" spans="1:1" hidden="1">
      <c r="A34951" s="4"/>
    </row>
    <row r="34952" spans="1:1" hidden="1">
      <c r="A34952" s="4"/>
    </row>
    <row r="34953" spans="1:1" hidden="1">
      <c r="A34953" s="4"/>
    </row>
    <row r="34954" spans="1:1" hidden="1">
      <c r="A34954" s="4"/>
    </row>
    <row r="34955" spans="1:1" hidden="1">
      <c r="A34955" s="4"/>
    </row>
    <row r="34956" spans="1:1" hidden="1">
      <c r="A34956" s="4"/>
    </row>
    <row r="34957" spans="1:1" hidden="1">
      <c r="A34957" s="4"/>
    </row>
    <row r="34958" spans="1:1" hidden="1">
      <c r="A34958" s="4"/>
    </row>
    <row r="34959" spans="1:1" hidden="1">
      <c r="A34959" s="4"/>
    </row>
    <row r="34960" spans="1:1" hidden="1">
      <c r="A34960" s="4"/>
    </row>
    <row r="34961" spans="1:1" hidden="1">
      <c r="A34961" s="4"/>
    </row>
    <row r="34962" spans="1:1" hidden="1">
      <c r="A34962" s="4"/>
    </row>
    <row r="34963" spans="1:1" hidden="1">
      <c r="A34963" s="4"/>
    </row>
    <row r="34964" spans="1:1" hidden="1">
      <c r="A34964" s="4"/>
    </row>
    <row r="34965" spans="1:1" hidden="1">
      <c r="A34965" s="4"/>
    </row>
    <row r="34966" spans="1:1" hidden="1">
      <c r="A34966" s="4"/>
    </row>
    <row r="34967" spans="1:1" hidden="1">
      <c r="A34967" s="4"/>
    </row>
    <row r="34968" spans="1:1" hidden="1">
      <c r="A34968" s="4"/>
    </row>
    <row r="34969" spans="1:1" hidden="1">
      <c r="A34969" s="4"/>
    </row>
    <row r="34970" spans="1:1" hidden="1">
      <c r="A34970" s="4"/>
    </row>
    <row r="34971" spans="1:1" hidden="1">
      <c r="A34971" s="4"/>
    </row>
    <row r="34972" spans="1:1" hidden="1">
      <c r="A34972" s="4"/>
    </row>
    <row r="34973" spans="1:1" hidden="1">
      <c r="A34973" s="4"/>
    </row>
    <row r="34974" spans="1:1" hidden="1">
      <c r="A34974" s="4"/>
    </row>
    <row r="34975" spans="1:1" hidden="1">
      <c r="A34975" s="4"/>
    </row>
    <row r="34976" spans="1:1" hidden="1">
      <c r="A34976" s="4"/>
    </row>
    <row r="34977" spans="1:1" hidden="1">
      <c r="A34977" s="4"/>
    </row>
    <row r="34978" spans="1:1" hidden="1">
      <c r="A34978" s="4"/>
    </row>
    <row r="34979" spans="1:1" hidden="1">
      <c r="A34979" s="4"/>
    </row>
    <row r="34980" spans="1:1" hidden="1">
      <c r="A34980" s="4"/>
    </row>
    <row r="34981" spans="1:1" hidden="1">
      <c r="A34981" s="4"/>
    </row>
    <row r="34982" spans="1:1" hidden="1">
      <c r="A34982" s="4"/>
    </row>
    <row r="34983" spans="1:1" hidden="1">
      <c r="A34983" s="4"/>
    </row>
    <row r="34984" spans="1:1" hidden="1">
      <c r="A34984" s="4"/>
    </row>
    <row r="34985" spans="1:1" hidden="1">
      <c r="A34985" s="4"/>
    </row>
    <row r="34986" spans="1:1" hidden="1">
      <c r="A34986" s="4"/>
    </row>
    <row r="34987" spans="1:1" hidden="1">
      <c r="A34987" s="4"/>
    </row>
    <row r="34988" spans="1:1" hidden="1">
      <c r="A34988" s="4"/>
    </row>
    <row r="34989" spans="1:1" hidden="1">
      <c r="A34989" s="4"/>
    </row>
    <row r="34990" spans="1:1" hidden="1">
      <c r="A34990" s="4"/>
    </row>
    <row r="34991" spans="1:1" hidden="1">
      <c r="A34991" s="4"/>
    </row>
    <row r="34992" spans="1:1" hidden="1">
      <c r="A34992" s="4"/>
    </row>
    <row r="34993" spans="1:1" hidden="1">
      <c r="A34993" s="4"/>
    </row>
    <row r="34994" spans="1:1" hidden="1">
      <c r="A34994" s="4"/>
    </row>
    <row r="34995" spans="1:1" hidden="1">
      <c r="A34995" s="4"/>
    </row>
    <row r="34996" spans="1:1" hidden="1">
      <c r="A34996" s="4"/>
    </row>
    <row r="34997" spans="1:1" hidden="1">
      <c r="A34997" s="4"/>
    </row>
    <row r="34998" spans="1:1" hidden="1">
      <c r="A34998" s="4"/>
    </row>
    <row r="34999" spans="1:1" hidden="1">
      <c r="A34999" s="4"/>
    </row>
    <row r="35000" spans="1:1" hidden="1">
      <c r="A35000" s="4"/>
    </row>
    <row r="35001" spans="1:1" hidden="1">
      <c r="A35001" s="4"/>
    </row>
    <row r="35002" spans="1:1" hidden="1">
      <c r="A35002" s="4"/>
    </row>
    <row r="35003" spans="1:1" hidden="1">
      <c r="A35003" s="4"/>
    </row>
    <row r="35004" spans="1:1" hidden="1">
      <c r="A35004" s="4"/>
    </row>
    <row r="35005" spans="1:1" hidden="1">
      <c r="A35005" s="4"/>
    </row>
    <row r="35006" spans="1:1" hidden="1">
      <c r="A35006" s="4"/>
    </row>
    <row r="35007" spans="1:1" hidden="1">
      <c r="A35007" s="4"/>
    </row>
    <row r="35008" spans="1:1" hidden="1">
      <c r="A35008" s="4"/>
    </row>
    <row r="35009" spans="1:1" hidden="1">
      <c r="A35009" s="4"/>
    </row>
    <row r="35010" spans="1:1" hidden="1">
      <c r="A35010" s="4"/>
    </row>
    <row r="35011" spans="1:1" hidden="1">
      <c r="A35011" s="4"/>
    </row>
    <row r="35012" spans="1:1" hidden="1">
      <c r="A35012" s="4"/>
    </row>
    <row r="35013" spans="1:1" hidden="1">
      <c r="A35013" s="4"/>
    </row>
    <row r="35014" spans="1:1" hidden="1">
      <c r="A35014" s="4"/>
    </row>
    <row r="35015" spans="1:1" hidden="1">
      <c r="A35015" s="4"/>
    </row>
    <row r="35016" spans="1:1" hidden="1">
      <c r="A35016" s="4"/>
    </row>
    <row r="35017" spans="1:1" hidden="1">
      <c r="A35017" s="4"/>
    </row>
    <row r="35018" spans="1:1" hidden="1">
      <c r="A35018" s="4"/>
    </row>
    <row r="35019" spans="1:1" hidden="1">
      <c r="A35019" s="4"/>
    </row>
    <row r="35020" spans="1:1" hidden="1">
      <c r="A35020" s="4"/>
    </row>
    <row r="35021" spans="1:1" hidden="1">
      <c r="A35021" s="4"/>
    </row>
    <row r="35022" spans="1:1" hidden="1">
      <c r="A35022" s="4"/>
    </row>
    <row r="35023" spans="1:1" hidden="1">
      <c r="A35023" s="4"/>
    </row>
    <row r="35024" spans="1:1" hidden="1">
      <c r="A35024" s="4"/>
    </row>
    <row r="35025" spans="1:1" hidden="1">
      <c r="A35025" s="4"/>
    </row>
    <row r="35026" spans="1:1" hidden="1">
      <c r="A35026" s="4"/>
    </row>
    <row r="35027" spans="1:1" hidden="1">
      <c r="A35027" s="4"/>
    </row>
    <row r="35028" spans="1:1" hidden="1">
      <c r="A35028" s="4"/>
    </row>
    <row r="35029" spans="1:1" hidden="1">
      <c r="A35029" s="4"/>
    </row>
    <row r="35030" spans="1:1" hidden="1">
      <c r="A35030" s="4"/>
    </row>
    <row r="35031" spans="1:1" hidden="1">
      <c r="A35031" s="4"/>
    </row>
    <row r="35032" spans="1:1" hidden="1">
      <c r="A35032" s="4"/>
    </row>
    <row r="35033" spans="1:1" hidden="1">
      <c r="A35033" s="4"/>
    </row>
    <row r="35034" spans="1:1" hidden="1">
      <c r="A35034" s="4"/>
    </row>
    <row r="35035" spans="1:1" hidden="1">
      <c r="A35035" s="4"/>
    </row>
    <row r="35036" spans="1:1" hidden="1">
      <c r="A35036" s="4"/>
    </row>
    <row r="35037" spans="1:1" hidden="1">
      <c r="A35037" s="4"/>
    </row>
    <row r="35038" spans="1:1" hidden="1">
      <c r="A35038" s="4"/>
    </row>
    <row r="35039" spans="1:1" hidden="1">
      <c r="A35039" s="4"/>
    </row>
    <row r="35040" spans="1:1" hidden="1">
      <c r="A35040" s="4"/>
    </row>
    <row r="35041" spans="1:1" hidden="1">
      <c r="A35041" s="4"/>
    </row>
    <row r="35042" spans="1:1" hidden="1">
      <c r="A35042" s="4"/>
    </row>
    <row r="35043" spans="1:1" hidden="1">
      <c r="A35043" s="4"/>
    </row>
    <row r="35044" spans="1:1" hidden="1">
      <c r="A35044" s="4"/>
    </row>
    <row r="35045" spans="1:1" hidden="1">
      <c r="A35045" s="4"/>
    </row>
    <row r="35046" spans="1:1" hidden="1">
      <c r="A35046" s="4"/>
    </row>
    <row r="35047" spans="1:1" hidden="1">
      <c r="A35047" s="4"/>
    </row>
    <row r="35048" spans="1:1" hidden="1">
      <c r="A35048" s="4"/>
    </row>
    <row r="35049" spans="1:1" hidden="1">
      <c r="A35049" s="4"/>
    </row>
    <row r="35050" spans="1:1" hidden="1">
      <c r="A35050" s="4"/>
    </row>
    <row r="35051" spans="1:1" hidden="1">
      <c r="A35051" s="4"/>
    </row>
    <row r="35052" spans="1:1" hidden="1">
      <c r="A35052" s="4"/>
    </row>
    <row r="35053" spans="1:1" hidden="1">
      <c r="A35053" s="4"/>
    </row>
    <row r="35054" spans="1:1" hidden="1">
      <c r="A35054" s="4"/>
    </row>
    <row r="35055" spans="1:1" hidden="1">
      <c r="A35055" s="4"/>
    </row>
    <row r="35056" spans="1:1" hidden="1">
      <c r="A35056" s="4"/>
    </row>
    <row r="35057" spans="1:1" hidden="1">
      <c r="A35057" s="4"/>
    </row>
    <row r="35058" spans="1:1" hidden="1">
      <c r="A35058" s="4"/>
    </row>
    <row r="35059" spans="1:1" hidden="1">
      <c r="A35059" s="4"/>
    </row>
    <row r="35060" spans="1:1" hidden="1">
      <c r="A35060" s="4"/>
    </row>
    <row r="35061" spans="1:1" hidden="1">
      <c r="A35061" s="4"/>
    </row>
    <row r="35062" spans="1:1" hidden="1">
      <c r="A35062" s="4"/>
    </row>
    <row r="35063" spans="1:1" hidden="1">
      <c r="A35063" s="4"/>
    </row>
    <row r="35064" spans="1:1" hidden="1">
      <c r="A35064" s="4"/>
    </row>
    <row r="35065" spans="1:1" hidden="1">
      <c r="A35065" s="4"/>
    </row>
    <row r="35066" spans="1:1" hidden="1">
      <c r="A35066" s="4"/>
    </row>
    <row r="35067" spans="1:1" hidden="1">
      <c r="A35067" s="4"/>
    </row>
    <row r="35068" spans="1:1" hidden="1">
      <c r="A35068" s="4"/>
    </row>
    <row r="35069" spans="1:1" hidden="1">
      <c r="A35069" s="4"/>
    </row>
    <row r="35070" spans="1:1" hidden="1">
      <c r="A35070" s="4"/>
    </row>
    <row r="35071" spans="1:1" hidden="1">
      <c r="A35071" s="4"/>
    </row>
    <row r="35072" spans="1:1" hidden="1">
      <c r="A35072" s="4"/>
    </row>
    <row r="35073" spans="1:1" hidden="1">
      <c r="A35073" s="4"/>
    </row>
    <row r="35074" spans="1:1" hidden="1">
      <c r="A35074" s="4"/>
    </row>
    <row r="35075" spans="1:1" hidden="1">
      <c r="A35075" s="4"/>
    </row>
    <row r="35076" spans="1:1" hidden="1">
      <c r="A35076" s="4"/>
    </row>
    <row r="35077" spans="1:1" hidden="1">
      <c r="A35077" s="4"/>
    </row>
    <row r="35078" spans="1:1" hidden="1">
      <c r="A35078" s="4"/>
    </row>
    <row r="35079" spans="1:1" hidden="1">
      <c r="A35079" s="4"/>
    </row>
    <row r="35080" spans="1:1" hidden="1">
      <c r="A35080" s="4"/>
    </row>
    <row r="35081" spans="1:1" hidden="1">
      <c r="A35081" s="4"/>
    </row>
    <row r="35082" spans="1:1" hidden="1">
      <c r="A35082" s="4"/>
    </row>
    <row r="35083" spans="1:1" hidden="1">
      <c r="A35083" s="4"/>
    </row>
    <row r="35084" spans="1:1" hidden="1">
      <c r="A35084" s="4"/>
    </row>
    <row r="35085" spans="1:1" hidden="1">
      <c r="A35085" s="4"/>
    </row>
    <row r="35086" spans="1:1" hidden="1">
      <c r="A35086" s="4"/>
    </row>
    <row r="35087" spans="1:1" hidden="1">
      <c r="A35087" s="4"/>
    </row>
    <row r="35088" spans="1:1" hidden="1">
      <c r="A35088" s="4"/>
    </row>
    <row r="35089" spans="1:1" hidden="1">
      <c r="A35089" s="4"/>
    </row>
    <row r="35090" spans="1:1" hidden="1">
      <c r="A35090" s="4"/>
    </row>
    <row r="35091" spans="1:1" hidden="1">
      <c r="A35091" s="4"/>
    </row>
    <row r="35092" spans="1:1" hidden="1">
      <c r="A35092" s="4"/>
    </row>
    <row r="35093" spans="1:1" hidden="1">
      <c r="A35093" s="4"/>
    </row>
    <row r="35094" spans="1:1" hidden="1">
      <c r="A35094" s="4"/>
    </row>
    <row r="35095" spans="1:1" hidden="1">
      <c r="A35095" s="4"/>
    </row>
    <row r="35096" spans="1:1" hidden="1">
      <c r="A35096" s="4"/>
    </row>
    <row r="35097" spans="1:1" hidden="1">
      <c r="A35097" s="4"/>
    </row>
    <row r="35098" spans="1:1" hidden="1">
      <c r="A35098" s="4"/>
    </row>
    <row r="35099" spans="1:1" hidden="1">
      <c r="A35099" s="4"/>
    </row>
    <row r="35100" spans="1:1" hidden="1">
      <c r="A35100" s="4"/>
    </row>
    <row r="35101" spans="1:1" hidden="1">
      <c r="A35101" s="4"/>
    </row>
    <row r="35102" spans="1:1" hidden="1">
      <c r="A35102" s="4"/>
    </row>
    <row r="35103" spans="1:1" hidden="1">
      <c r="A35103" s="4"/>
    </row>
    <row r="35104" spans="1:1" hidden="1">
      <c r="A35104" s="4"/>
    </row>
    <row r="35105" spans="1:1" hidden="1">
      <c r="A35105" s="4"/>
    </row>
    <row r="35106" spans="1:1" hidden="1">
      <c r="A35106" s="4"/>
    </row>
    <row r="35107" spans="1:1" hidden="1">
      <c r="A35107" s="4"/>
    </row>
    <row r="35108" spans="1:1" hidden="1">
      <c r="A35108" s="4"/>
    </row>
    <row r="35109" spans="1:1" hidden="1">
      <c r="A35109" s="4"/>
    </row>
    <row r="35110" spans="1:1" hidden="1">
      <c r="A35110" s="4"/>
    </row>
    <row r="35111" spans="1:1" hidden="1">
      <c r="A35111" s="4"/>
    </row>
    <row r="35112" spans="1:1" hidden="1">
      <c r="A35112" s="4"/>
    </row>
    <row r="35113" spans="1:1" hidden="1">
      <c r="A35113" s="4"/>
    </row>
    <row r="35114" spans="1:1" hidden="1">
      <c r="A35114" s="4"/>
    </row>
    <row r="35115" spans="1:1" hidden="1">
      <c r="A35115" s="4"/>
    </row>
    <row r="35116" spans="1:1" hidden="1">
      <c r="A35116" s="4"/>
    </row>
    <row r="35117" spans="1:1" hidden="1">
      <c r="A35117" s="4"/>
    </row>
    <row r="35118" spans="1:1" hidden="1">
      <c r="A35118" s="4"/>
    </row>
    <row r="35119" spans="1:1" hidden="1">
      <c r="A35119" s="4"/>
    </row>
    <row r="35120" spans="1:1" hidden="1">
      <c r="A35120" s="4"/>
    </row>
    <row r="35121" spans="1:1" hidden="1">
      <c r="A35121" s="4"/>
    </row>
    <row r="35122" spans="1:1" hidden="1">
      <c r="A35122" s="4"/>
    </row>
    <row r="35123" spans="1:1" hidden="1">
      <c r="A35123" s="4"/>
    </row>
    <row r="35124" spans="1:1" hidden="1">
      <c r="A35124" s="4"/>
    </row>
    <row r="35125" spans="1:1" hidden="1">
      <c r="A35125" s="4"/>
    </row>
    <row r="35126" spans="1:1" hidden="1">
      <c r="A35126" s="4"/>
    </row>
    <row r="35127" spans="1:1" hidden="1">
      <c r="A35127" s="4"/>
    </row>
    <row r="35128" spans="1:1" hidden="1">
      <c r="A35128" s="4"/>
    </row>
    <row r="35129" spans="1:1" hidden="1">
      <c r="A35129" s="4"/>
    </row>
    <row r="35130" spans="1:1" hidden="1">
      <c r="A35130" s="4"/>
    </row>
    <row r="35131" spans="1:1" hidden="1">
      <c r="A35131" s="4"/>
    </row>
    <row r="35132" spans="1:1" hidden="1">
      <c r="A35132" s="4"/>
    </row>
    <row r="35133" spans="1:1" hidden="1">
      <c r="A35133" s="4"/>
    </row>
    <row r="35134" spans="1:1" hidden="1">
      <c r="A35134" s="4"/>
    </row>
    <row r="35135" spans="1:1" hidden="1">
      <c r="A35135" s="4"/>
    </row>
    <row r="35136" spans="1:1" hidden="1">
      <c r="A35136" s="4"/>
    </row>
    <row r="35137" spans="1:1" hidden="1">
      <c r="A35137" s="4"/>
    </row>
    <row r="35138" spans="1:1" hidden="1">
      <c r="A35138" s="4"/>
    </row>
    <row r="35139" spans="1:1" hidden="1">
      <c r="A35139" s="4"/>
    </row>
    <row r="35140" spans="1:1" hidden="1">
      <c r="A35140" s="4"/>
    </row>
    <row r="35141" spans="1:1" hidden="1">
      <c r="A35141" s="4"/>
    </row>
    <row r="35142" spans="1:1" hidden="1">
      <c r="A35142" s="4"/>
    </row>
    <row r="35143" spans="1:1" hidden="1">
      <c r="A35143" s="4"/>
    </row>
    <row r="35144" spans="1:1" hidden="1">
      <c r="A35144" s="4"/>
    </row>
    <row r="35145" spans="1:1" hidden="1">
      <c r="A35145" s="4"/>
    </row>
    <row r="35146" spans="1:1" hidden="1">
      <c r="A35146" s="4"/>
    </row>
    <row r="35147" spans="1:1" hidden="1">
      <c r="A35147" s="4"/>
    </row>
    <row r="35148" spans="1:1" hidden="1">
      <c r="A35148" s="4"/>
    </row>
    <row r="35149" spans="1:1" hidden="1">
      <c r="A35149" s="4"/>
    </row>
    <row r="35150" spans="1:1" hidden="1">
      <c r="A35150" s="4"/>
    </row>
    <row r="35151" spans="1:1" hidden="1">
      <c r="A35151" s="4"/>
    </row>
    <row r="35152" spans="1:1" hidden="1">
      <c r="A35152" s="4"/>
    </row>
    <row r="35153" spans="1:1" hidden="1">
      <c r="A35153" s="4"/>
    </row>
    <row r="35154" spans="1:1" hidden="1">
      <c r="A35154" s="4"/>
    </row>
    <row r="35155" spans="1:1" hidden="1">
      <c r="A35155" s="4"/>
    </row>
    <row r="35156" spans="1:1" hidden="1">
      <c r="A35156" s="4"/>
    </row>
    <row r="35157" spans="1:1" hidden="1">
      <c r="A35157" s="4"/>
    </row>
    <row r="35158" spans="1:1" hidden="1">
      <c r="A35158" s="4"/>
    </row>
    <row r="35159" spans="1:1" hidden="1">
      <c r="A35159" s="4"/>
    </row>
    <row r="35160" spans="1:1" hidden="1">
      <c r="A35160" s="4"/>
    </row>
    <row r="35161" spans="1:1" hidden="1">
      <c r="A35161" s="4"/>
    </row>
    <row r="35162" spans="1:1" hidden="1">
      <c r="A35162" s="4"/>
    </row>
    <row r="35163" spans="1:1" hidden="1">
      <c r="A35163" s="4"/>
    </row>
    <row r="35164" spans="1:1" hidden="1">
      <c r="A35164" s="4"/>
    </row>
    <row r="35165" spans="1:1" hidden="1">
      <c r="A35165" s="4"/>
    </row>
    <row r="35166" spans="1:1" hidden="1">
      <c r="A35166" s="4"/>
    </row>
    <row r="35167" spans="1:1" hidden="1">
      <c r="A35167" s="4"/>
    </row>
    <row r="35168" spans="1:1" hidden="1">
      <c r="A35168" s="4"/>
    </row>
    <row r="35169" spans="1:1" hidden="1">
      <c r="A35169" s="4"/>
    </row>
    <row r="35170" spans="1:1" hidden="1">
      <c r="A35170" s="4"/>
    </row>
    <row r="35171" spans="1:1" hidden="1">
      <c r="A35171" s="4"/>
    </row>
    <row r="35172" spans="1:1" hidden="1">
      <c r="A35172" s="4"/>
    </row>
    <row r="35173" spans="1:1" hidden="1">
      <c r="A35173" s="4"/>
    </row>
    <row r="35174" spans="1:1" hidden="1">
      <c r="A35174" s="4"/>
    </row>
    <row r="35175" spans="1:1" hidden="1">
      <c r="A35175" s="4"/>
    </row>
    <row r="35176" spans="1:1" hidden="1">
      <c r="A35176" s="4"/>
    </row>
    <row r="35177" spans="1:1" hidden="1">
      <c r="A35177" s="4"/>
    </row>
    <row r="35178" spans="1:1" hidden="1">
      <c r="A35178" s="4"/>
    </row>
    <row r="35179" spans="1:1" hidden="1">
      <c r="A35179" s="4"/>
    </row>
    <row r="35180" spans="1:1" hidden="1">
      <c r="A35180" s="4"/>
    </row>
    <row r="35181" spans="1:1" hidden="1">
      <c r="A35181" s="4"/>
    </row>
    <row r="35182" spans="1:1" hidden="1">
      <c r="A35182" s="4"/>
    </row>
    <row r="35183" spans="1:1" hidden="1">
      <c r="A35183" s="4"/>
    </row>
    <row r="35184" spans="1:1" hidden="1">
      <c r="A35184" s="4"/>
    </row>
    <row r="35185" spans="1:1" hidden="1">
      <c r="A35185" s="4"/>
    </row>
    <row r="35186" spans="1:1" hidden="1">
      <c r="A35186" s="4"/>
    </row>
    <row r="35187" spans="1:1" hidden="1">
      <c r="A35187" s="4"/>
    </row>
    <row r="35188" spans="1:1" hidden="1">
      <c r="A35188" s="4"/>
    </row>
    <row r="35189" spans="1:1" hidden="1">
      <c r="A35189" s="4"/>
    </row>
    <row r="35190" spans="1:1" hidden="1">
      <c r="A35190" s="4"/>
    </row>
    <row r="35191" spans="1:1" hidden="1">
      <c r="A35191" s="4"/>
    </row>
    <row r="35192" spans="1:1" hidden="1">
      <c r="A35192" s="4"/>
    </row>
    <row r="35193" spans="1:1" hidden="1">
      <c r="A35193" s="4"/>
    </row>
    <row r="35194" spans="1:1" hidden="1">
      <c r="A35194" s="4"/>
    </row>
    <row r="35195" spans="1:1" hidden="1">
      <c r="A35195" s="4"/>
    </row>
    <row r="35196" spans="1:1" hidden="1">
      <c r="A35196" s="4"/>
    </row>
    <row r="35197" spans="1:1" hidden="1">
      <c r="A35197" s="4"/>
    </row>
    <row r="35198" spans="1:1" hidden="1">
      <c r="A35198" s="4"/>
    </row>
    <row r="35199" spans="1:1" hidden="1">
      <c r="A35199" s="4"/>
    </row>
    <row r="35200" spans="1:1" hidden="1">
      <c r="A35200" s="4"/>
    </row>
    <row r="35201" spans="1:1" hidden="1">
      <c r="A35201" s="4"/>
    </row>
    <row r="35202" spans="1:1" hidden="1">
      <c r="A35202" s="4"/>
    </row>
    <row r="35203" spans="1:1" hidden="1">
      <c r="A35203" s="4"/>
    </row>
    <row r="35204" spans="1:1" hidden="1">
      <c r="A35204" s="4"/>
    </row>
    <row r="35205" spans="1:1" hidden="1">
      <c r="A35205" s="4"/>
    </row>
    <row r="35206" spans="1:1" hidden="1">
      <c r="A35206" s="4"/>
    </row>
    <row r="35207" spans="1:1" hidden="1">
      <c r="A35207" s="4"/>
    </row>
    <row r="35208" spans="1:1" hidden="1">
      <c r="A35208" s="4"/>
    </row>
    <row r="35209" spans="1:1" hidden="1">
      <c r="A35209" s="4"/>
    </row>
    <row r="35210" spans="1:1" hidden="1">
      <c r="A35210" s="4"/>
    </row>
    <row r="35211" spans="1:1" hidden="1">
      <c r="A35211" s="4"/>
    </row>
    <row r="35212" spans="1:1" hidden="1">
      <c r="A35212" s="4"/>
    </row>
    <row r="35213" spans="1:1" hidden="1">
      <c r="A35213" s="4"/>
    </row>
    <row r="35214" spans="1:1" hidden="1">
      <c r="A35214" s="4"/>
    </row>
    <row r="35215" spans="1:1" hidden="1">
      <c r="A35215" s="4"/>
    </row>
    <row r="35216" spans="1:1" hidden="1">
      <c r="A35216" s="4"/>
    </row>
    <row r="35217" spans="1:1" hidden="1">
      <c r="A35217" s="4"/>
    </row>
    <row r="35218" spans="1:1" hidden="1">
      <c r="A35218" s="4"/>
    </row>
    <row r="35219" spans="1:1" hidden="1">
      <c r="A35219" s="4"/>
    </row>
    <row r="35220" spans="1:1" hidden="1">
      <c r="A35220" s="4"/>
    </row>
    <row r="35221" spans="1:1" hidden="1">
      <c r="A35221" s="4"/>
    </row>
    <row r="35222" spans="1:1" hidden="1">
      <c r="A35222" s="4"/>
    </row>
    <row r="35223" spans="1:1" hidden="1">
      <c r="A35223" s="4"/>
    </row>
    <row r="35224" spans="1:1" hidden="1">
      <c r="A35224" s="4"/>
    </row>
    <row r="35225" spans="1:1" hidden="1">
      <c r="A35225" s="4"/>
    </row>
    <row r="35226" spans="1:1" hidden="1">
      <c r="A35226" s="4"/>
    </row>
    <row r="35227" spans="1:1" hidden="1">
      <c r="A35227" s="4"/>
    </row>
    <row r="35228" spans="1:1" hidden="1">
      <c r="A35228" s="4"/>
    </row>
    <row r="35229" spans="1:1" hidden="1">
      <c r="A35229" s="4"/>
    </row>
    <row r="35230" spans="1:1" hidden="1">
      <c r="A35230" s="4"/>
    </row>
    <row r="35231" spans="1:1" hidden="1">
      <c r="A35231" s="4"/>
    </row>
    <row r="35232" spans="1:1" hidden="1">
      <c r="A35232" s="4"/>
    </row>
    <row r="35233" spans="1:1" hidden="1">
      <c r="A35233" s="4"/>
    </row>
    <row r="35234" spans="1:1" hidden="1">
      <c r="A35234" s="4"/>
    </row>
    <row r="35235" spans="1:1" hidden="1">
      <c r="A35235" s="4"/>
    </row>
    <row r="35236" spans="1:1" hidden="1">
      <c r="A35236" s="4"/>
    </row>
    <row r="35237" spans="1:1" hidden="1">
      <c r="A35237" s="4"/>
    </row>
    <row r="35238" spans="1:1" hidden="1">
      <c r="A35238" s="4"/>
    </row>
    <row r="35239" spans="1:1" hidden="1">
      <c r="A35239" s="4"/>
    </row>
    <row r="35240" spans="1:1" hidden="1">
      <c r="A35240" s="4"/>
    </row>
    <row r="35241" spans="1:1" hidden="1">
      <c r="A35241" s="4"/>
    </row>
    <row r="35242" spans="1:1" hidden="1">
      <c r="A35242" s="4"/>
    </row>
    <row r="35243" spans="1:1" hidden="1">
      <c r="A35243" s="4"/>
    </row>
    <row r="35244" spans="1:1" hidden="1">
      <c r="A35244" s="4"/>
    </row>
    <row r="35245" spans="1:1" hidden="1">
      <c r="A35245" s="4"/>
    </row>
    <row r="35246" spans="1:1" hidden="1">
      <c r="A35246" s="4"/>
    </row>
    <row r="35247" spans="1:1" hidden="1">
      <c r="A35247" s="4"/>
    </row>
    <row r="35248" spans="1:1" hidden="1">
      <c r="A35248" s="4"/>
    </row>
    <row r="35249" spans="1:1" hidden="1">
      <c r="A35249" s="4"/>
    </row>
    <row r="35250" spans="1:1" hidden="1">
      <c r="A35250" s="4"/>
    </row>
    <row r="35251" spans="1:1" hidden="1">
      <c r="A35251" s="4"/>
    </row>
    <row r="35252" spans="1:1" hidden="1">
      <c r="A35252" s="4"/>
    </row>
    <row r="35253" spans="1:1" hidden="1">
      <c r="A35253" s="4"/>
    </row>
    <row r="35254" spans="1:1" hidden="1">
      <c r="A35254" s="4"/>
    </row>
    <row r="35255" spans="1:1" hidden="1">
      <c r="A35255" s="4"/>
    </row>
    <row r="35256" spans="1:1" hidden="1">
      <c r="A35256" s="4"/>
    </row>
    <row r="35257" spans="1:1" hidden="1">
      <c r="A35257" s="4"/>
    </row>
    <row r="35258" spans="1:1" hidden="1">
      <c r="A35258" s="4"/>
    </row>
    <row r="35259" spans="1:1" hidden="1">
      <c r="A35259" s="4"/>
    </row>
    <row r="35260" spans="1:1" hidden="1">
      <c r="A35260" s="4"/>
    </row>
    <row r="35261" spans="1:1" hidden="1">
      <c r="A35261" s="4"/>
    </row>
    <row r="35262" spans="1:1" hidden="1">
      <c r="A35262" s="4"/>
    </row>
    <row r="35263" spans="1:1" hidden="1">
      <c r="A35263" s="4"/>
    </row>
    <row r="35264" spans="1:1" hidden="1">
      <c r="A35264" s="4"/>
    </row>
    <row r="35265" spans="1:1" hidden="1">
      <c r="A35265" s="4"/>
    </row>
    <row r="35266" spans="1:1" hidden="1">
      <c r="A35266" s="4"/>
    </row>
    <row r="35267" spans="1:1" hidden="1">
      <c r="A35267" s="4"/>
    </row>
    <row r="35268" spans="1:1" hidden="1">
      <c r="A35268" s="4"/>
    </row>
    <row r="35269" spans="1:1" hidden="1">
      <c r="A35269" s="4"/>
    </row>
    <row r="35270" spans="1:1" hidden="1">
      <c r="A35270" s="4"/>
    </row>
    <row r="35271" spans="1:1" hidden="1">
      <c r="A35271" s="4"/>
    </row>
    <row r="35272" spans="1:1" hidden="1">
      <c r="A35272" s="4"/>
    </row>
    <row r="35273" spans="1:1" hidden="1">
      <c r="A35273" s="4"/>
    </row>
    <row r="35274" spans="1:1" hidden="1">
      <c r="A35274" s="4"/>
    </row>
    <row r="35275" spans="1:1" hidden="1">
      <c r="A35275" s="4"/>
    </row>
    <row r="35276" spans="1:1" hidden="1">
      <c r="A35276" s="4"/>
    </row>
    <row r="35277" spans="1:1" hidden="1">
      <c r="A35277" s="4"/>
    </row>
    <row r="35278" spans="1:1" hidden="1">
      <c r="A35278" s="4"/>
    </row>
    <row r="35279" spans="1:1" hidden="1">
      <c r="A35279" s="4"/>
    </row>
    <row r="35280" spans="1:1" hidden="1">
      <c r="A35280" s="4"/>
    </row>
    <row r="35281" spans="1:1" hidden="1">
      <c r="A35281" s="4"/>
    </row>
    <row r="35282" spans="1:1" hidden="1">
      <c r="A35282" s="4"/>
    </row>
    <row r="35283" spans="1:1" hidden="1">
      <c r="A35283" s="4"/>
    </row>
    <row r="35284" spans="1:1" hidden="1">
      <c r="A35284" s="4"/>
    </row>
    <row r="35285" spans="1:1" hidden="1">
      <c r="A35285" s="4"/>
    </row>
    <row r="35286" spans="1:1" hidden="1">
      <c r="A35286" s="4"/>
    </row>
    <row r="35287" spans="1:1" hidden="1">
      <c r="A35287" s="4"/>
    </row>
    <row r="35288" spans="1:1" hidden="1">
      <c r="A35288" s="4"/>
    </row>
    <row r="35289" spans="1:1" hidden="1">
      <c r="A35289" s="4"/>
    </row>
    <row r="35290" spans="1:1" hidden="1">
      <c r="A35290" s="4"/>
    </row>
    <row r="35291" spans="1:1" hidden="1">
      <c r="A35291" s="4"/>
    </row>
    <row r="35292" spans="1:1" hidden="1">
      <c r="A35292" s="4"/>
    </row>
    <row r="35293" spans="1:1" hidden="1">
      <c r="A35293" s="4"/>
    </row>
    <row r="35294" spans="1:1" hidden="1">
      <c r="A35294" s="4"/>
    </row>
    <row r="35295" spans="1:1" hidden="1">
      <c r="A35295" s="4"/>
    </row>
    <row r="35296" spans="1:1" hidden="1">
      <c r="A35296" s="4"/>
    </row>
    <row r="35297" spans="1:1" hidden="1">
      <c r="A35297" s="4"/>
    </row>
    <row r="35298" spans="1:1" hidden="1">
      <c r="A35298" s="4"/>
    </row>
    <row r="35299" spans="1:1" hidden="1">
      <c r="A35299" s="4"/>
    </row>
    <row r="35300" spans="1:1" hidden="1">
      <c r="A35300" s="4"/>
    </row>
    <row r="35301" spans="1:1" hidden="1">
      <c r="A35301" s="4"/>
    </row>
    <row r="35302" spans="1:1" hidden="1">
      <c r="A35302" s="4"/>
    </row>
    <row r="35303" spans="1:1" hidden="1">
      <c r="A35303" s="4"/>
    </row>
    <row r="35304" spans="1:1" hidden="1">
      <c r="A35304" s="4"/>
    </row>
    <row r="35305" spans="1:1" hidden="1">
      <c r="A35305" s="4"/>
    </row>
    <row r="35306" spans="1:1" hidden="1">
      <c r="A35306" s="4"/>
    </row>
    <row r="35307" spans="1:1" hidden="1">
      <c r="A35307" s="4"/>
    </row>
    <row r="35308" spans="1:1" hidden="1">
      <c r="A35308" s="4"/>
    </row>
    <row r="35309" spans="1:1" hidden="1">
      <c r="A35309" s="4"/>
    </row>
    <row r="35310" spans="1:1" hidden="1">
      <c r="A35310" s="4"/>
    </row>
    <row r="35311" spans="1:1" hidden="1">
      <c r="A35311" s="4"/>
    </row>
    <row r="35312" spans="1:1" hidden="1">
      <c r="A35312" s="4"/>
    </row>
    <row r="35313" spans="1:1" hidden="1">
      <c r="A35313" s="4"/>
    </row>
    <row r="35314" spans="1:1" hidden="1">
      <c r="A35314" s="4"/>
    </row>
    <row r="35315" spans="1:1" hidden="1">
      <c r="A35315" s="4"/>
    </row>
    <row r="35316" spans="1:1" hidden="1">
      <c r="A35316" s="4"/>
    </row>
    <row r="35317" spans="1:1" hidden="1">
      <c r="A35317" s="4"/>
    </row>
    <row r="35318" spans="1:1" hidden="1">
      <c r="A35318" s="4"/>
    </row>
    <row r="35319" spans="1:1" hidden="1">
      <c r="A35319" s="4"/>
    </row>
    <row r="35320" spans="1:1" hidden="1">
      <c r="A35320" s="4"/>
    </row>
    <row r="35321" spans="1:1" hidden="1">
      <c r="A35321" s="4"/>
    </row>
    <row r="35322" spans="1:1" hidden="1">
      <c r="A35322" s="4"/>
    </row>
    <row r="35323" spans="1:1" hidden="1">
      <c r="A35323" s="4"/>
    </row>
    <row r="35324" spans="1:1" hidden="1">
      <c r="A35324" s="4"/>
    </row>
    <row r="35325" spans="1:1" hidden="1">
      <c r="A35325" s="4"/>
    </row>
    <row r="35326" spans="1:1" hidden="1">
      <c r="A35326" s="4"/>
    </row>
    <row r="35327" spans="1:1" hidden="1">
      <c r="A35327" s="4"/>
    </row>
    <row r="35328" spans="1:1" hidden="1">
      <c r="A35328" s="4"/>
    </row>
    <row r="35329" spans="1:1" hidden="1">
      <c r="A35329" s="4"/>
    </row>
    <row r="35330" spans="1:1" hidden="1">
      <c r="A35330" s="4"/>
    </row>
    <row r="35331" spans="1:1" hidden="1">
      <c r="A35331" s="4"/>
    </row>
    <row r="35332" spans="1:1" hidden="1">
      <c r="A35332" s="4"/>
    </row>
    <row r="35333" spans="1:1" hidden="1">
      <c r="A35333" s="4"/>
    </row>
    <row r="35334" spans="1:1" hidden="1">
      <c r="A35334" s="4"/>
    </row>
    <row r="35335" spans="1:1" hidden="1">
      <c r="A35335" s="4"/>
    </row>
    <row r="35336" spans="1:1" hidden="1">
      <c r="A35336" s="4"/>
    </row>
    <row r="35337" spans="1:1" hidden="1">
      <c r="A35337" s="4"/>
    </row>
    <row r="35338" spans="1:1" hidden="1">
      <c r="A35338" s="4"/>
    </row>
    <row r="35339" spans="1:1" hidden="1">
      <c r="A35339" s="4"/>
    </row>
    <row r="35340" spans="1:1" hidden="1">
      <c r="A35340" s="4"/>
    </row>
    <row r="35341" spans="1:1" hidden="1">
      <c r="A35341" s="4"/>
    </row>
    <row r="35342" spans="1:1" hidden="1">
      <c r="A35342" s="4"/>
    </row>
    <row r="35343" spans="1:1" hidden="1">
      <c r="A35343" s="4"/>
    </row>
    <row r="35344" spans="1:1" hidden="1">
      <c r="A35344" s="4"/>
    </row>
    <row r="35345" spans="1:1" hidden="1">
      <c r="A35345" s="4"/>
    </row>
    <row r="35346" spans="1:1" hidden="1">
      <c r="A35346" s="4"/>
    </row>
    <row r="35347" spans="1:1" hidden="1">
      <c r="A35347" s="4"/>
    </row>
    <row r="35348" spans="1:1" hidden="1">
      <c r="A35348" s="4"/>
    </row>
    <row r="35349" spans="1:1" hidden="1">
      <c r="A35349" s="4"/>
    </row>
    <row r="35350" spans="1:1" hidden="1">
      <c r="A35350" s="4"/>
    </row>
    <row r="35351" spans="1:1" hidden="1">
      <c r="A35351" s="4"/>
    </row>
    <row r="35352" spans="1:1" hidden="1">
      <c r="A35352" s="4"/>
    </row>
    <row r="35353" spans="1:1" hidden="1">
      <c r="A35353" s="4"/>
    </row>
    <row r="35354" spans="1:1" hidden="1">
      <c r="A35354" s="4"/>
    </row>
    <row r="35355" spans="1:1" hidden="1">
      <c r="A35355" s="4"/>
    </row>
    <row r="35356" spans="1:1" hidden="1">
      <c r="A35356" s="4"/>
    </row>
    <row r="35357" spans="1:1" hidden="1">
      <c r="A35357" s="4"/>
    </row>
    <row r="35358" spans="1:1" hidden="1">
      <c r="A35358" s="4"/>
    </row>
    <row r="35359" spans="1:1" hidden="1">
      <c r="A35359" s="4"/>
    </row>
    <row r="35360" spans="1:1" hidden="1">
      <c r="A35360" s="4"/>
    </row>
    <row r="35361" spans="1:1" hidden="1">
      <c r="A35361" s="4"/>
    </row>
    <row r="35362" spans="1:1" hidden="1">
      <c r="A35362" s="4"/>
    </row>
    <row r="35363" spans="1:1" hidden="1">
      <c r="A35363" s="4"/>
    </row>
    <row r="35364" spans="1:1" hidden="1">
      <c r="A35364" s="4"/>
    </row>
    <row r="35365" spans="1:1" hidden="1">
      <c r="A35365" s="4"/>
    </row>
    <row r="35366" spans="1:1" hidden="1">
      <c r="A35366" s="4"/>
    </row>
    <row r="35367" spans="1:1" hidden="1">
      <c r="A35367" s="4"/>
    </row>
    <row r="35368" spans="1:1" hidden="1">
      <c r="A35368" s="4"/>
    </row>
    <row r="35369" spans="1:1" hidden="1">
      <c r="A35369" s="4"/>
    </row>
    <row r="35370" spans="1:1" hidden="1">
      <c r="A35370" s="4"/>
    </row>
    <row r="35371" spans="1:1" hidden="1">
      <c r="A35371" s="4"/>
    </row>
    <row r="35372" spans="1:1" hidden="1">
      <c r="A35372" s="4"/>
    </row>
    <row r="35373" spans="1:1" hidden="1">
      <c r="A35373" s="4"/>
    </row>
    <row r="35374" spans="1:1" hidden="1">
      <c r="A35374" s="4"/>
    </row>
    <row r="35375" spans="1:1" hidden="1">
      <c r="A35375" s="4"/>
    </row>
    <row r="35376" spans="1:1" hidden="1">
      <c r="A35376" s="4"/>
    </row>
    <row r="35377" spans="1:1" hidden="1">
      <c r="A35377" s="4"/>
    </row>
    <row r="35378" spans="1:1" hidden="1">
      <c r="A35378" s="4"/>
    </row>
    <row r="35379" spans="1:1" hidden="1">
      <c r="A35379" s="4"/>
    </row>
    <row r="35380" spans="1:1" hidden="1">
      <c r="A35380" s="4"/>
    </row>
    <row r="35381" spans="1:1" hidden="1">
      <c r="A35381" s="4"/>
    </row>
    <row r="35382" spans="1:1" hidden="1">
      <c r="A35382" s="4"/>
    </row>
    <row r="35383" spans="1:1" hidden="1">
      <c r="A35383" s="4"/>
    </row>
    <row r="35384" spans="1:1" hidden="1">
      <c r="A35384" s="4"/>
    </row>
    <row r="35385" spans="1:1" hidden="1">
      <c r="A35385" s="4"/>
    </row>
    <row r="35386" spans="1:1" hidden="1">
      <c r="A35386" s="4"/>
    </row>
    <row r="35387" spans="1:1" hidden="1">
      <c r="A35387" s="4"/>
    </row>
    <row r="35388" spans="1:1" hidden="1">
      <c r="A35388" s="4"/>
    </row>
    <row r="35389" spans="1:1" hidden="1">
      <c r="A35389" s="4"/>
    </row>
    <row r="35390" spans="1:1" hidden="1">
      <c r="A35390" s="4"/>
    </row>
    <row r="35391" spans="1:1" hidden="1">
      <c r="A35391" s="4"/>
    </row>
    <row r="35392" spans="1:1" hidden="1">
      <c r="A35392" s="4"/>
    </row>
    <row r="35393" spans="1:1" hidden="1">
      <c r="A35393" s="4"/>
    </row>
    <row r="35394" spans="1:1" hidden="1">
      <c r="A35394" s="4"/>
    </row>
    <row r="35395" spans="1:1" hidden="1">
      <c r="A35395" s="4"/>
    </row>
    <row r="35396" spans="1:1" hidden="1">
      <c r="A35396" s="4"/>
    </row>
    <row r="35397" spans="1:1" hidden="1">
      <c r="A35397" s="4"/>
    </row>
    <row r="35398" spans="1:1" hidden="1">
      <c r="A35398" s="4"/>
    </row>
    <row r="35399" spans="1:1" hidden="1">
      <c r="A35399" s="4"/>
    </row>
    <row r="35400" spans="1:1" hidden="1">
      <c r="A35400" s="4"/>
    </row>
    <row r="35401" spans="1:1" hidden="1">
      <c r="A35401" s="4"/>
    </row>
    <row r="35402" spans="1:1" hidden="1">
      <c r="A35402" s="4"/>
    </row>
    <row r="35403" spans="1:1" hidden="1">
      <c r="A35403" s="4"/>
    </row>
    <row r="35404" spans="1:1" hidden="1">
      <c r="A35404" s="4"/>
    </row>
    <row r="35405" spans="1:1" hidden="1">
      <c r="A35405" s="4"/>
    </row>
    <row r="35406" spans="1:1" hidden="1">
      <c r="A35406" s="4"/>
    </row>
    <row r="35407" spans="1:1" hidden="1">
      <c r="A35407" s="4"/>
    </row>
    <row r="35408" spans="1:1" hidden="1">
      <c r="A35408" s="4"/>
    </row>
    <row r="35409" spans="1:1" hidden="1">
      <c r="A35409" s="4"/>
    </row>
    <row r="35410" spans="1:1" hidden="1">
      <c r="A35410" s="4"/>
    </row>
    <row r="35411" spans="1:1" hidden="1">
      <c r="A35411" s="4"/>
    </row>
    <row r="35412" spans="1:1" hidden="1">
      <c r="A35412" s="4"/>
    </row>
    <row r="35413" spans="1:1" hidden="1">
      <c r="A35413" s="4"/>
    </row>
    <row r="35414" spans="1:1" hidden="1">
      <c r="A35414" s="4"/>
    </row>
    <row r="35415" spans="1:1" hidden="1">
      <c r="A35415" s="4"/>
    </row>
    <row r="35416" spans="1:1" hidden="1">
      <c r="A35416" s="4"/>
    </row>
    <row r="35417" spans="1:1" hidden="1">
      <c r="A35417" s="4"/>
    </row>
    <row r="35418" spans="1:1" hidden="1">
      <c r="A35418" s="4"/>
    </row>
    <row r="35419" spans="1:1" hidden="1">
      <c r="A35419" s="4"/>
    </row>
    <row r="35420" spans="1:1" hidden="1">
      <c r="A35420" s="4"/>
    </row>
    <row r="35421" spans="1:1" hidden="1">
      <c r="A35421" s="4"/>
    </row>
    <row r="35422" spans="1:1" hidden="1">
      <c r="A35422" s="4"/>
    </row>
    <row r="35423" spans="1:1" hidden="1">
      <c r="A35423" s="4"/>
    </row>
    <row r="35424" spans="1:1" hidden="1">
      <c r="A35424" s="4"/>
    </row>
    <row r="35425" spans="1:1" hidden="1">
      <c r="A35425" s="4"/>
    </row>
    <row r="35426" spans="1:1" hidden="1">
      <c r="A35426" s="4"/>
    </row>
    <row r="35427" spans="1:1" hidden="1">
      <c r="A35427" s="4"/>
    </row>
    <row r="35428" spans="1:1" hidden="1">
      <c r="A35428" s="4"/>
    </row>
    <row r="35429" spans="1:1" hidden="1">
      <c r="A35429" s="4"/>
    </row>
    <row r="35430" spans="1:1" hidden="1">
      <c r="A35430" s="4"/>
    </row>
    <row r="35431" spans="1:1" hidden="1">
      <c r="A35431" s="4"/>
    </row>
    <row r="35432" spans="1:1" hidden="1">
      <c r="A35432" s="4"/>
    </row>
    <row r="35433" spans="1:1" hidden="1">
      <c r="A35433" s="4"/>
    </row>
    <row r="35434" spans="1:1" hidden="1">
      <c r="A35434" s="4"/>
    </row>
    <row r="35435" spans="1:1" hidden="1">
      <c r="A35435" s="4"/>
    </row>
    <row r="35436" spans="1:1" hidden="1">
      <c r="A35436" s="4"/>
    </row>
    <row r="35437" spans="1:1" hidden="1">
      <c r="A35437" s="4"/>
    </row>
    <row r="35438" spans="1:1" hidden="1">
      <c r="A35438" s="4"/>
    </row>
    <row r="35439" spans="1:1" hidden="1">
      <c r="A35439" s="4"/>
    </row>
    <row r="35440" spans="1:1" hidden="1">
      <c r="A35440" s="4"/>
    </row>
    <row r="35441" spans="1:1" hidden="1">
      <c r="A35441" s="4"/>
    </row>
    <row r="35442" spans="1:1" hidden="1">
      <c r="A35442" s="4"/>
    </row>
    <row r="35443" spans="1:1" hidden="1">
      <c r="A35443" s="4"/>
    </row>
    <row r="35444" spans="1:1" hidden="1">
      <c r="A35444" s="4"/>
    </row>
    <row r="35445" spans="1:1" hidden="1">
      <c r="A35445" s="4"/>
    </row>
    <row r="35446" spans="1:1" hidden="1">
      <c r="A35446" s="4"/>
    </row>
    <row r="35447" spans="1:1" hidden="1">
      <c r="A35447" s="4"/>
    </row>
    <row r="35448" spans="1:1" hidden="1">
      <c r="A35448" s="4"/>
    </row>
    <row r="35449" spans="1:1" hidden="1">
      <c r="A35449" s="4"/>
    </row>
    <row r="35450" spans="1:1" hidden="1">
      <c r="A35450" s="4"/>
    </row>
    <row r="35451" spans="1:1" hidden="1">
      <c r="A35451" s="4"/>
    </row>
    <row r="35452" spans="1:1" hidden="1">
      <c r="A35452" s="4"/>
    </row>
    <row r="35453" spans="1:1" hidden="1">
      <c r="A35453" s="4"/>
    </row>
    <row r="35454" spans="1:1" hidden="1">
      <c r="A35454" s="4"/>
    </row>
    <row r="35455" spans="1:1" hidden="1">
      <c r="A35455" s="4"/>
    </row>
    <row r="35456" spans="1:1" hidden="1">
      <c r="A35456" s="4"/>
    </row>
    <row r="35457" spans="1:1" hidden="1">
      <c r="A35457" s="4"/>
    </row>
    <row r="35458" spans="1:1" hidden="1">
      <c r="A35458" s="4"/>
    </row>
    <row r="35459" spans="1:1" hidden="1">
      <c r="A35459" s="4"/>
    </row>
    <row r="35460" spans="1:1" hidden="1">
      <c r="A35460" s="4"/>
    </row>
    <row r="35461" spans="1:1" hidden="1">
      <c r="A35461" s="4"/>
    </row>
    <row r="35462" spans="1:1" hidden="1">
      <c r="A35462" s="4"/>
    </row>
    <row r="35463" spans="1:1" hidden="1">
      <c r="A35463" s="4"/>
    </row>
    <row r="35464" spans="1:1" hidden="1">
      <c r="A35464" s="4"/>
    </row>
    <row r="35465" spans="1:1" hidden="1">
      <c r="A35465" s="4"/>
    </row>
    <row r="35466" spans="1:1" hidden="1">
      <c r="A35466" s="4"/>
    </row>
    <row r="35467" spans="1:1" hidden="1">
      <c r="A35467" s="4"/>
    </row>
    <row r="35468" spans="1:1" hidden="1">
      <c r="A35468" s="4"/>
    </row>
    <row r="35469" spans="1:1" hidden="1">
      <c r="A35469" s="4"/>
    </row>
    <row r="35470" spans="1:1" hidden="1">
      <c r="A35470" s="4"/>
    </row>
    <row r="35471" spans="1:1" hidden="1">
      <c r="A35471" s="4"/>
    </row>
    <row r="35472" spans="1:1" hidden="1">
      <c r="A35472" s="4"/>
    </row>
    <row r="35473" spans="1:1" hidden="1">
      <c r="A35473" s="4"/>
    </row>
    <row r="35474" spans="1:1" hidden="1">
      <c r="A35474" s="4"/>
    </row>
    <row r="35475" spans="1:1" hidden="1">
      <c r="A35475" s="4"/>
    </row>
    <row r="35476" spans="1:1" hidden="1">
      <c r="A35476" s="4"/>
    </row>
    <row r="35477" spans="1:1" hidden="1">
      <c r="A35477" s="4"/>
    </row>
    <row r="35478" spans="1:1" hidden="1">
      <c r="A35478" s="4"/>
    </row>
    <row r="35479" spans="1:1" hidden="1">
      <c r="A35479" s="4"/>
    </row>
    <row r="35480" spans="1:1" hidden="1">
      <c r="A35480" s="4"/>
    </row>
    <row r="35481" spans="1:1" hidden="1">
      <c r="A35481" s="4"/>
    </row>
    <row r="35482" spans="1:1" hidden="1">
      <c r="A35482" s="4"/>
    </row>
    <row r="35483" spans="1:1" hidden="1">
      <c r="A35483" s="4"/>
    </row>
    <row r="35484" spans="1:1" hidden="1">
      <c r="A35484" s="4"/>
    </row>
    <row r="35485" spans="1:1" hidden="1">
      <c r="A35485" s="4"/>
    </row>
    <row r="35486" spans="1:1" hidden="1">
      <c r="A35486" s="4"/>
    </row>
    <row r="35487" spans="1:1" hidden="1">
      <c r="A35487" s="4"/>
    </row>
    <row r="35488" spans="1:1" hidden="1">
      <c r="A35488" s="4"/>
    </row>
    <row r="35489" spans="1:1" hidden="1">
      <c r="A35489" s="4"/>
    </row>
    <row r="35490" spans="1:1" hidden="1">
      <c r="A35490" s="4"/>
    </row>
    <row r="35491" spans="1:1" hidden="1">
      <c r="A35491" s="4"/>
    </row>
    <row r="35492" spans="1:1" hidden="1">
      <c r="A35492" s="4"/>
    </row>
    <row r="35493" spans="1:1" hidden="1">
      <c r="A35493" s="4"/>
    </row>
    <row r="35494" spans="1:1" hidden="1">
      <c r="A35494" s="4"/>
    </row>
    <row r="35495" spans="1:1" hidden="1">
      <c r="A35495" s="4"/>
    </row>
    <row r="35496" spans="1:1" hidden="1">
      <c r="A35496" s="4"/>
    </row>
    <row r="35497" spans="1:1" hidden="1">
      <c r="A35497" s="4"/>
    </row>
    <row r="35498" spans="1:1" hidden="1">
      <c r="A35498" s="4"/>
    </row>
    <row r="35499" spans="1:1" hidden="1">
      <c r="A35499" s="4"/>
    </row>
    <row r="35500" spans="1:1" hidden="1">
      <c r="A35500" s="4"/>
    </row>
    <row r="35501" spans="1:1" hidden="1">
      <c r="A35501" s="4"/>
    </row>
    <row r="35502" spans="1:1" hidden="1">
      <c r="A35502" s="4"/>
    </row>
    <row r="35503" spans="1:1" hidden="1">
      <c r="A35503" s="4"/>
    </row>
    <row r="35504" spans="1:1" hidden="1">
      <c r="A35504" s="4"/>
    </row>
    <row r="35505" spans="1:1" hidden="1">
      <c r="A35505" s="4"/>
    </row>
    <row r="35506" spans="1:1" hidden="1">
      <c r="A35506" s="4"/>
    </row>
    <row r="35507" spans="1:1" hidden="1">
      <c r="A35507" s="4"/>
    </row>
    <row r="35508" spans="1:1" hidden="1">
      <c r="A35508" s="4"/>
    </row>
    <row r="35509" spans="1:1" hidden="1">
      <c r="A35509" s="4"/>
    </row>
    <row r="35510" spans="1:1" hidden="1">
      <c r="A35510" s="4"/>
    </row>
    <row r="35511" spans="1:1" hidden="1">
      <c r="A35511" s="4"/>
    </row>
    <row r="35512" spans="1:1" hidden="1">
      <c r="A35512" s="4"/>
    </row>
    <row r="35513" spans="1:1" hidden="1">
      <c r="A35513" s="4"/>
    </row>
    <row r="35514" spans="1:1" hidden="1">
      <c r="A35514" s="4"/>
    </row>
    <row r="35515" spans="1:1" hidden="1">
      <c r="A35515" s="4"/>
    </row>
    <row r="35516" spans="1:1" hidden="1">
      <c r="A35516" s="4"/>
    </row>
    <row r="35517" spans="1:1" hidden="1">
      <c r="A35517" s="4"/>
    </row>
    <row r="35518" spans="1:1" hidden="1">
      <c r="A35518" s="4"/>
    </row>
    <row r="35519" spans="1:1" hidden="1">
      <c r="A35519" s="4"/>
    </row>
    <row r="35520" spans="1:1" hidden="1">
      <c r="A35520" s="4"/>
    </row>
    <row r="35521" spans="1:1" hidden="1">
      <c r="A35521" s="4"/>
    </row>
    <row r="35522" spans="1:1" hidden="1">
      <c r="A35522" s="4"/>
    </row>
    <row r="35523" spans="1:1" hidden="1">
      <c r="A35523" s="4"/>
    </row>
    <row r="35524" spans="1:1" hidden="1">
      <c r="A35524" s="4"/>
    </row>
    <row r="35525" spans="1:1" hidden="1">
      <c r="A35525" s="4"/>
    </row>
    <row r="35526" spans="1:1" hidden="1">
      <c r="A35526" s="4"/>
    </row>
    <row r="35527" spans="1:1" hidden="1">
      <c r="A35527" s="4"/>
    </row>
    <row r="35528" spans="1:1" hidden="1">
      <c r="A35528" s="4"/>
    </row>
    <row r="35529" spans="1:1" hidden="1">
      <c r="A35529" s="4"/>
    </row>
    <row r="35530" spans="1:1" hidden="1">
      <c r="A35530" s="4"/>
    </row>
    <row r="35531" spans="1:1" hidden="1">
      <c r="A35531" s="4"/>
    </row>
    <row r="35532" spans="1:1" hidden="1">
      <c r="A35532" s="4"/>
    </row>
    <row r="35533" spans="1:1" hidden="1">
      <c r="A35533" s="4"/>
    </row>
    <row r="35534" spans="1:1" hidden="1">
      <c r="A35534" s="4"/>
    </row>
    <row r="35535" spans="1:1" hidden="1">
      <c r="A35535" s="4"/>
    </row>
    <row r="35536" spans="1:1" hidden="1">
      <c r="A35536" s="4"/>
    </row>
    <row r="35537" spans="1:1" hidden="1">
      <c r="A35537" s="4"/>
    </row>
    <row r="35538" spans="1:1" hidden="1">
      <c r="A35538" s="4"/>
    </row>
    <row r="35539" spans="1:1" hidden="1">
      <c r="A35539" s="4"/>
    </row>
    <row r="35540" spans="1:1" hidden="1">
      <c r="A35540" s="4"/>
    </row>
    <row r="35541" spans="1:1" hidden="1">
      <c r="A35541" s="4"/>
    </row>
    <row r="35542" spans="1:1" hidden="1">
      <c r="A35542" s="4"/>
    </row>
    <row r="35543" spans="1:1" hidden="1">
      <c r="A35543" s="4"/>
    </row>
    <row r="35544" spans="1:1" hidden="1">
      <c r="A35544" s="4"/>
    </row>
    <row r="35545" spans="1:1" hidden="1">
      <c r="A35545" s="4"/>
    </row>
    <row r="35546" spans="1:1" hidden="1">
      <c r="A35546" s="4"/>
    </row>
    <row r="35547" spans="1:1" hidden="1">
      <c r="A35547" s="4"/>
    </row>
    <row r="35548" spans="1:1" hidden="1">
      <c r="A35548" s="4"/>
    </row>
    <row r="35549" spans="1:1" hidden="1">
      <c r="A35549" s="4"/>
    </row>
    <row r="35550" spans="1:1" hidden="1">
      <c r="A35550" s="4"/>
    </row>
    <row r="35551" spans="1:1" hidden="1">
      <c r="A35551" s="4"/>
    </row>
    <row r="35552" spans="1:1" hidden="1">
      <c r="A35552" s="4"/>
    </row>
    <row r="35553" spans="1:1" hidden="1">
      <c r="A35553" s="4"/>
    </row>
    <row r="35554" spans="1:1" hidden="1">
      <c r="A35554" s="4"/>
    </row>
    <row r="35555" spans="1:1" hidden="1">
      <c r="A35555" s="4"/>
    </row>
    <row r="35556" spans="1:1" hidden="1">
      <c r="A35556" s="4"/>
    </row>
    <row r="35557" spans="1:1" hidden="1">
      <c r="A35557" s="4"/>
    </row>
    <row r="35558" spans="1:1" hidden="1">
      <c r="A35558" s="4"/>
    </row>
    <row r="35559" spans="1:1" hidden="1">
      <c r="A35559" s="4"/>
    </row>
    <row r="35560" spans="1:1" hidden="1">
      <c r="A35560" s="4"/>
    </row>
    <row r="35561" spans="1:1" hidden="1">
      <c r="A35561" s="4"/>
    </row>
    <row r="35562" spans="1:1" hidden="1">
      <c r="A35562" s="4"/>
    </row>
    <row r="35563" spans="1:1" hidden="1">
      <c r="A35563" s="4"/>
    </row>
    <row r="35564" spans="1:1" hidden="1">
      <c r="A35564" s="4"/>
    </row>
    <row r="35565" spans="1:1" hidden="1">
      <c r="A35565" s="4"/>
    </row>
    <row r="35566" spans="1:1" hidden="1">
      <c r="A35566" s="4"/>
    </row>
    <row r="35567" spans="1:1" hidden="1">
      <c r="A35567" s="4"/>
    </row>
    <row r="35568" spans="1:1" hidden="1">
      <c r="A35568" s="4"/>
    </row>
    <row r="35569" spans="1:1" hidden="1">
      <c r="A35569" s="4"/>
    </row>
    <row r="35570" spans="1:1" hidden="1">
      <c r="A35570" s="4"/>
    </row>
    <row r="35571" spans="1:1" hidden="1">
      <c r="A35571" s="4"/>
    </row>
    <row r="35572" spans="1:1" hidden="1">
      <c r="A35572" s="4"/>
    </row>
    <row r="35573" spans="1:1" hidden="1">
      <c r="A35573" s="4"/>
    </row>
    <row r="35574" spans="1:1" hidden="1">
      <c r="A35574" s="4"/>
    </row>
    <row r="35575" spans="1:1" hidden="1">
      <c r="A35575" s="4"/>
    </row>
    <row r="35576" spans="1:1" hidden="1">
      <c r="A35576" s="4"/>
    </row>
    <row r="35577" spans="1:1" hidden="1">
      <c r="A35577" s="4"/>
    </row>
    <row r="35578" spans="1:1" hidden="1">
      <c r="A35578" s="4"/>
    </row>
    <row r="35579" spans="1:1" hidden="1">
      <c r="A35579" s="4"/>
    </row>
    <row r="35580" spans="1:1" hidden="1">
      <c r="A35580" s="4"/>
    </row>
    <row r="35581" spans="1:1" hidden="1">
      <c r="A35581" s="4"/>
    </row>
    <row r="35582" spans="1:1" hidden="1">
      <c r="A35582" s="4"/>
    </row>
    <row r="35583" spans="1:1" hidden="1">
      <c r="A35583" s="4"/>
    </row>
    <row r="35584" spans="1:1" hidden="1">
      <c r="A35584" s="4"/>
    </row>
    <row r="35585" spans="1:1" hidden="1">
      <c r="A35585" s="4"/>
    </row>
    <row r="35586" spans="1:1" hidden="1">
      <c r="A35586" s="4"/>
    </row>
    <row r="35587" spans="1:1" hidden="1">
      <c r="A35587" s="4"/>
    </row>
    <row r="35588" spans="1:1" hidden="1">
      <c r="A35588" s="4"/>
    </row>
    <row r="35589" spans="1:1" hidden="1">
      <c r="A35589" s="4"/>
    </row>
    <row r="35590" spans="1:1" hidden="1">
      <c r="A35590" s="4"/>
    </row>
    <row r="35591" spans="1:1" hidden="1">
      <c r="A35591" s="4"/>
    </row>
    <row r="35592" spans="1:1" hidden="1">
      <c r="A35592" s="4"/>
    </row>
    <row r="35593" spans="1:1" hidden="1">
      <c r="A35593" s="4"/>
    </row>
    <row r="35594" spans="1:1" hidden="1">
      <c r="A35594" s="4"/>
    </row>
    <row r="35595" spans="1:1" hidden="1">
      <c r="A35595" s="4"/>
    </row>
    <row r="35596" spans="1:1" hidden="1">
      <c r="A35596" s="4"/>
    </row>
    <row r="35597" spans="1:1" hidden="1">
      <c r="A35597" s="4"/>
    </row>
    <row r="35598" spans="1:1" hidden="1">
      <c r="A35598" s="4"/>
    </row>
    <row r="35599" spans="1:1" hidden="1">
      <c r="A35599" s="4"/>
    </row>
    <row r="35600" spans="1:1" hidden="1">
      <c r="A35600" s="4"/>
    </row>
    <row r="35601" spans="1:1" hidden="1">
      <c r="A35601" s="4"/>
    </row>
    <row r="35602" spans="1:1" hidden="1">
      <c r="A35602" s="4"/>
    </row>
    <row r="35603" spans="1:1" hidden="1">
      <c r="A35603" s="4"/>
    </row>
    <row r="35604" spans="1:1" hidden="1">
      <c r="A35604" s="4"/>
    </row>
    <row r="35605" spans="1:1" hidden="1">
      <c r="A35605" s="4"/>
    </row>
    <row r="35606" spans="1:1" hidden="1">
      <c r="A35606" s="4"/>
    </row>
    <row r="35607" spans="1:1" hidden="1">
      <c r="A35607" s="4"/>
    </row>
    <row r="35608" spans="1:1" hidden="1">
      <c r="A35608" s="4"/>
    </row>
    <row r="35609" spans="1:1" hidden="1">
      <c r="A35609" s="4"/>
    </row>
    <row r="35610" spans="1:1" hidden="1">
      <c r="A35610" s="4"/>
    </row>
    <row r="35611" spans="1:1" hidden="1">
      <c r="A35611" s="4"/>
    </row>
    <row r="35612" spans="1:1" hidden="1">
      <c r="A35612" s="4"/>
    </row>
    <row r="35613" spans="1:1" hidden="1">
      <c r="A35613" s="4"/>
    </row>
    <row r="35614" spans="1:1" hidden="1">
      <c r="A35614" s="4"/>
    </row>
    <row r="35615" spans="1:1" hidden="1">
      <c r="A35615" s="4"/>
    </row>
    <row r="35616" spans="1:1" hidden="1">
      <c r="A35616" s="4"/>
    </row>
    <row r="35617" spans="1:1" hidden="1">
      <c r="A35617" s="4"/>
    </row>
    <row r="35618" spans="1:1" hidden="1">
      <c r="A35618" s="4"/>
    </row>
    <row r="35619" spans="1:1" hidden="1">
      <c r="A35619" s="4"/>
    </row>
    <row r="35620" spans="1:1" hidden="1">
      <c r="A35620" s="4"/>
    </row>
    <row r="35621" spans="1:1" hidden="1">
      <c r="A35621" s="4"/>
    </row>
    <row r="35622" spans="1:1" hidden="1">
      <c r="A35622" s="4"/>
    </row>
    <row r="35623" spans="1:1" hidden="1">
      <c r="A35623" s="4"/>
    </row>
    <row r="35624" spans="1:1" hidden="1">
      <c r="A35624" s="4"/>
    </row>
    <row r="35625" spans="1:1" hidden="1">
      <c r="A35625" s="4"/>
    </row>
    <row r="35626" spans="1:1" hidden="1">
      <c r="A35626" s="4"/>
    </row>
    <row r="35627" spans="1:1" hidden="1">
      <c r="A35627" s="4"/>
    </row>
    <row r="35628" spans="1:1" hidden="1">
      <c r="A35628" s="4"/>
    </row>
    <row r="35629" spans="1:1" hidden="1">
      <c r="A35629" s="4"/>
    </row>
    <row r="35630" spans="1:1" hidden="1">
      <c r="A35630" s="4"/>
    </row>
    <row r="35631" spans="1:1" hidden="1">
      <c r="A35631" s="4"/>
    </row>
    <row r="35632" spans="1:1" hidden="1">
      <c r="A35632" s="4"/>
    </row>
    <row r="35633" spans="1:1" hidden="1">
      <c r="A35633" s="4"/>
    </row>
    <row r="35634" spans="1:1" hidden="1">
      <c r="A35634" s="4"/>
    </row>
    <row r="35635" spans="1:1" hidden="1">
      <c r="A35635" s="4"/>
    </row>
    <row r="35636" spans="1:1" hidden="1">
      <c r="A35636" s="4"/>
    </row>
    <row r="35637" spans="1:1" hidden="1">
      <c r="A35637" s="4"/>
    </row>
    <row r="35638" spans="1:1" hidden="1">
      <c r="A35638" s="4"/>
    </row>
    <row r="35639" spans="1:1" hidden="1">
      <c r="A35639" s="4"/>
    </row>
    <row r="35640" spans="1:1" hidden="1">
      <c r="A35640" s="4"/>
    </row>
    <row r="35641" spans="1:1" hidden="1">
      <c r="A35641" s="4"/>
    </row>
    <row r="35642" spans="1:1" hidden="1">
      <c r="A35642" s="4"/>
    </row>
    <row r="35643" spans="1:1" hidden="1">
      <c r="A35643" s="4"/>
    </row>
    <row r="35644" spans="1:1" hidden="1">
      <c r="A35644" s="4"/>
    </row>
    <row r="35645" spans="1:1" hidden="1">
      <c r="A35645" s="4"/>
    </row>
    <row r="35646" spans="1:1" hidden="1">
      <c r="A35646" s="4"/>
    </row>
    <row r="35647" spans="1:1" hidden="1">
      <c r="A35647" s="4"/>
    </row>
    <row r="35648" spans="1:1" hidden="1">
      <c r="A35648" s="4"/>
    </row>
    <row r="35649" spans="1:1" hidden="1">
      <c r="A35649" s="4"/>
    </row>
    <row r="35650" spans="1:1" hidden="1">
      <c r="A35650" s="4"/>
    </row>
    <row r="35651" spans="1:1" hidden="1">
      <c r="A35651" s="4"/>
    </row>
    <row r="35652" spans="1:1" hidden="1">
      <c r="A35652" s="4"/>
    </row>
    <row r="35653" spans="1:1" hidden="1">
      <c r="A35653" s="4"/>
    </row>
    <row r="35654" spans="1:1" hidden="1">
      <c r="A35654" s="4"/>
    </row>
    <row r="35655" spans="1:1" hidden="1">
      <c r="A35655" s="4"/>
    </row>
    <row r="35656" spans="1:1" hidden="1">
      <c r="A35656" s="4"/>
    </row>
    <row r="35657" spans="1:1" hidden="1">
      <c r="A35657" s="4"/>
    </row>
    <row r="35658" spans="1:1" hidden="1">
      <c r="A35658" s="4"/>
    </row>
    <row r="35659" spans="1:1" hidden="1">
      <c r="A35659" s="4"/>
    </row>
    <row r="35660" spans="1:1" hidden="1">
      <c r="A35660" s="4"/>
    </row>
    <row r="35661" spans="1:1" hidden="1">
      <c r="A35661" s="4"/>
    </row>
    <row r="35662" spans="1:1" hidden="1">
      <c r="A35662" s="4"/>
    </row>
    <row r="35663" spans="1:1" hidden="1">
      <c r="A35663" s="4"/>
    </row>
    <row r="35664" spans="1:1" hidden="1">
      <c r="A35664" s="4"/>
    </row>
    <row r="35665" spans="1:1" hidden="1">
      <c r="A35665" s="4"/>
    </row>
    <row r="35666" spans="1:1" hidden="1">
      <c r="A35666" s="4"/>
    </row>
    <row r="35667" spans="1:1" hidden="1">
      <c r="A35667" s="4"/>
    </row>
    <row r="35668" spans="1:1" hidden="1">
      <c r="A35668" s="4"/>
    </row>
    <row r="35669" spans="1:1" hidden="1">
      <c r="A35669" s="4"/>
    </row>
    <row r="35670" spans="1:1" hidden="1">
      <c r="A35670" s="4"/>
    </row>
    <row r="35671" spans="1:1" hidden="1">
      <c r="A35671" s="4"/>
    </row>
    <row r="35672" spans="1:1" hidden="1">
      <c r="A35672" s="4"/>
    </row>
    <row r="35673" spans="1:1" hidden="1">
      <c r="A35673" s="4"/>
    </row>
    <row r="35674" spans="1:1" hidden="1">
      <c r="A35674" s="4"/>
    </row>
    <row r="35675" spans="1:1" hidden="1">
      <c r="A35675" s="4"/>
    </row>
    <row r="35676" spans="1:1" hidden="1">
      <c r="A35676" s="4"/>
    </row>
    <row r="35677" spans="1:1" hidden="1">
      <c r="A35677" s="4"/>
    </row>
    <row r="35678" spans="1:1" hidden="1">
      <c r="A35678" s="4"/>
    </row>
    <row r="35679" spans="1:1" hidden="1">
      <c r="A35679" s="4"/>
    </row>
    <row r="35680" spans="1:1" hidden="1">
      <c r="A35680" s="4"/>
    </row>
    <row r="35681" spans="1:1" hidden="1">
      <c r="A35681" s="4"/>
    </row>
    <row r="35682" spans="1:1" hidden="1">
      <c r="A35682" s="4"/>
    </row>
    <row r="35683" spans="1:1" hidden="1">
      <c r="A35683" s="4"/>
    </row>
    <row r="35684" spans="1:1" hidden="1">
      <c r="A35684" s="4"/>
    </row>
    <row r="35685" spans="1:1" hidden="1">
      <c r="A35685" s="4"/>
    </row>
    <row r="35686" spans="1:1" hidden="1">
      <c r="A35686" s="4"/>
    </row>
    <row r="35687" spans="1:1" hidden="1">
      <c r="A35687" s="4"/>
    </row>
    <row r="35688" spans="1:1" hidden="1">
      <c r="A35688" s="4"/>
    </row>
    <row r="35689" spans="1:1" hidden="1">
      <c r="A35689" s="4"/>
    </row>
    <row r="35690" spans="1:1" hidden="1">
      <c r="A35690" s="4"/>
    </row>
    <row r="35691" spans="1:1" hidden="1">
      <c r="A35691" s="4"/>
    </row>
    <row r="35692" spans="1:1" hidden="1">
      <c r="A35692" s="4"/>
    </row>
    <row r="35693" spans="1:1" hidden="1">
      <c r="A35693" s="4"/>
    </row>
    <row r="35694" spans="1:1" hidden="1">
      <c r="A35694" s="4"/>
    </row>
    <row r="35695" spans="1:1" hidden="1">
      <c r="A35695" s="4"/>
    </row>
    <row r="35696" spans="1:1" hidden="1">
      <c r="A35696" s="4"/>
    </row>
    <row r="35697" spans="1:1" hidden="1">
      <c r="A35697" s="4"/>
    </row>
    <row r="35698" spans="1:1" hidden="1">
      <c r="A35698" s="4"/>
    </row>
    <row r="35699" spans="1:1" hidden="1">
      <c r="A35699" s="4"/>
    </row>
    <row r="35700" spans="1:1" hidden="1">
      <c r="A35700" s="4"/>
    </row>
    <row r="35701" spans="1:1" hidden="1">
      <c r="A35701" s="4"/>
    </row>
    <row r="35702" spans="1:1" hidden="1">
      <c r="A35702" s="4"/>
    </row>
    <row r="35703" spans="1:1" hidden="1">
      <c r="A35703" s="4"/>
    </row>
    <row r="35704" spans="1:1" hidden="1">
      <c r="A35704" s="4"/>
    </row>
    <row r="35705" spans="1:1" hidden="1">
      <c r="A35705" s="4"/>
    </row>
    <row r="35706" spans="1:1" hidden="1">
      <c r="A35706" s="4"/>
    </row>
    <row r="35707" spans="1:1" hidden="1">
      <c r="A35707" s="4"/>
    </row>
    <row r="35708" spans="1:1" hidden="1">
      <c r="A35708" s="4"/>
    </row>
    <row r="35709" spans="1:1" hidden="1">
      <c r="A35709" s="4"/>
    </row>
    <row r="35710" spans="1:1" hidden="1">
      <c r="A35710" s="4"/>
    </row>
    <row r="35711" spans="1:1" hidden="1">
      <c r="A35711" s="4"/>
    </row>
    <row r="35712" spans="1:1" hidden="1">
      <c r="A35712" s="4"/>
    </row>
    <row r="35713" spans="1:1" hidden="1">
      <c r="A35713" s="4"/>
    </row>
    <row r="35714" spans="1:1" hidden="1">
      <c r="A35714" s="4"/>
    </row>
    <row r="35715" spans="1:1" hidden="1">
      <c r="A35715" s="4"/>
    </row>
    <row r="35716" spans="1:1" hidden="1">
      <c r="A35716" s="4"/>
    </row>
    <row r="35717" spans="1:1" hidden="1">
      <c r="A35717" s="4"/>
    </row>
    <row r="35718" spans="1:1" hidden="1">
      <c r="A35718" s="4"/>
    </row>
    <row r="35719" spans="1:1" hidden="1">
      <c r="A35719" s="4"/>
    </row>
    <row r="35720" spans="1:1" hidden="1">
      <c r="A35720" s="4"/>
    </row>
    <row r="35721" spans="1:1" hidden="1">
      <c r="A35721" s="4"/>
    </row>
    <row r="35722" spans="1:1" hidden="1">
      <c r="A35722" s="4"/>
    </row>
    <row r="35723" spans="1:1" hidden="1">
      <c r="A35723" s="4"/>
    </row>
    <row r="35724" spans="1:1" hidden="1">
      <c r="A35724" s="4"/>
    </row>
    <row r="35725" spans="1:1" hidden="1">
      <c r="A35725" s="4"/>
    </row>
    <row r="35726" spans="1:1" hidden="1">
      <c r="A35726" s="4"/>
    </row>
    <row r="35727" spans="1:1" hidden="1">
      <c r="A35727" s="4"/>
    </row>
    <row r="35728" spans="1:1" hidden="1">
      <c r="A35728" s="4"/>
    </row>
    <row r="35729" spans="1:1" hidden="1">
      <c r="A35729" s="4"/>
    </row>
    <row r="35730" spans="1:1" hidden="1">
      <c r="A35730" s="4"/>
    </row>
    <row r="35731" spans="1:1" hidden="1">
      <c r="A35731" s="4"/>
    </row>
    <row r="35732" spans="1:1" hidden="1">
      <c r="A35732" s="4"/>
    </row>
    <row r="35733" spans="1:1" hidden="1">
      <c r="A35733" s="4"/>
    </row>
    <row r="35734" spans="1:1" hidden="1">
      <c r="A35734" s="4"/>
    </row>
    <row r="35735" spans="1:1" hidden="1">
      <c r="A35735" s="4"/>
    </row>
    <row r="35736" spans="1:1" hidden="1">
      <c r="A35736" s="4"/>
    </row>
    <row r="35737" spans="1:1" hidden="1">
      <c r="A35737" s="4"/>
    </row>
    <row r="35738" spans="1:1" hidden="1">
      <c r="A35738" s="4"/>
    </row>
    <row r="35739" spans="1:1" hidden="1">
      <c r="A35739" s="4"/>
    </row>
    <row r="35740" spans="1:1" hidden="1">
      <c r="A35740" s="4"/>
    </row>
    <row r="35741" spans="1:1" hidden="1">
      <c r="A35741" s="4"/>
    </row>
    <row r="35742" spans="1:1" hidden="1">
      <c r="A35742" s="4"/>
    </row>
    <row r="35743" spans="1:1" hidden="1">
      <c r="A35743" s="4"/>
    </row>
    <row r="35744" spans="1:1" hidden="1">
      <c r="A35744" s="4"/>
    </row>
    <row r="35745" spans="1:1" hidden="1">
      <c r="A35745" s="4"/>
    </row>
    <row r="35746" spans="1:1" hidden="1">
      <c r="A35746" s="4"/>
    </row>
    <row r="35747" spans="1:1" hidden="1">
      <c r="A35747" s="4"/>
    </row>
    <row r="35748" spans="1:1" hidden="1">
      <c r="A35748" s="4"/>
    </row>
    <row r="35749" spans="1:1" hidden="1">
      <c r="A35749" s="4"/>
    </row>
    <row r="35750" spans="1:1" hidden="1">
      <c r="A35750" s="4"/>
    </row>
    <row r="35751" spans="1:1" hidden="1">
      <c r="A35751" s="4"/>
    </row>
    <row r="35752" spans="1:1" hidden="1">
      <c r="A35752" s="4"/>
    </row>
    <row r="35753" spans="1:1" hidden="1">
      <c r="A35753" s="4"/>
    </row>
    <row r="35754" spans="1:1" hidden="1">
      <c r="A35754" s="4"/>
    </row>
    <row r="35755" spans="1:1" hidden="1">
      <c r="A35755" s="4"/>
    </row>
    <row r="35756" spans="1:1" hidden="1">
      <c r="A35756" s="4"/>
    </row>
    <row r="35757" spans="1:1" hidden="1">
      <c r="A35757" s="4"/>
    </row>
    <row r="35758" spans="1:1" hidden="1">
      <c r="A35758" s="4"/>
    </row>
    <row r="35759" spans="1:1" hidden="1">
      <c r="A35759" s="4"/>
    </row>
    <row r="35760" spans="1:1" hidden="1">
      <c r="A35760" s="4"/>
    </row>
    <row r="35761" spans="1:1" hidden="1">
      <c r="A35761" s="4"/>
    </row>
    <row r="35762" spans="1:1" hidden="1">
      <c r="A35762" s="4"/>
    </row>
    <row r="35763" spans="1:1" hidden="1">
      <c r="A35763" s="4"/>
    </row>
    <row r="35764" spans="1:1" hidden="1">
      <c r="A35764" s="4"/>
    </row>
    <row r="35765" spans="1:1" hidden="1">
      <c r="A35765" s="4"/>
    </row>
    <row r="35766" spans="1:1" hidden="1">
      <c r="A35766" s="4"/>
    </row>
    <row r="35767" spans="1:1" hidden="1">
      <c r="A35767" s="4"/>
    </row>
    <row r="35768" spans="1:1" hidden="1">
      <c r="A35768" s="4"/>
    </row>
    <row r="35769" spans="1:1" hidden="1">
      <c r="A35769" s="4"/>
    </row>
    <row r="35770" spans="1:1" hidden="1">
      <c r="A35770" s="4"/>
    </row>
    <row r="35771" spans="1:1" hidden="1">
      <c r="A35771" s="4"/>
    </row>
    <row r="35772" spans="1:1" hidden="1">
      <c r="A35772" s="4"/>
    </row>
    <row r="35773" spans="1:1" hidden="1">
      <c r="A35773" s="4"/>
    </row>
    <row r="35774" spans="1:1" hidden="1">
      <c r="A35774" s="4"/>
    </row>
    <row r="35775" spans="1:1" hidden="1">
      <c r="A35775" s="4"/>
    </row>
    <row r="35776" spans="1:1" hidden="1">
      <c r="A35776" s="4"/>
    </row>
    <row r="35777" spans="1:1" hidden="1">
      <c r="A35777" s="4"/>
    </row>
    <row r="35778" spans="1:1" hidden="1">
      <c r="A35778" s="4"/>
    </row>
    <row r="35779" spans="1:1" hidden="1">
      <c r="A35779" s="4"/>
    </row>
    <row r="35780" spans="1:1" hidden="1">
      <c r="A35780" s="4"/>
    </row>
    <row r="35781" spans="1:1" hidden="1">
      <c r="A35781" s="4"/>
    </row>
    <row r="35782" spans="1:1" hidden="1">
      <c r="A35782" s="4"/>
    </row>
    <row r="35783" spans="1:1" hidden="1">
      <c r="A35783" s="4"/>
    </row>
    <row r="35784" spans="1:1" hidden="1">
      <c r="A35784" s="4"/>
    </row>
    <row r="35785" spans="1:1" hidden="1">
      <c r="A35785" s="4"/>
    </row>
    <row r="35786" spans="1:1" hidden="1">
      <c r="A35786" s="4"/>
    </row>
    <row r="35787" spans="1:1" hidden="1">
      <c r="A35787" s="4"/>
    </row>
    <row r="35788" spans="1:1" hidden="1">
      <c r="A35788" s="4"/>
    </row>
    <row r="35789" spans="1:1" hidden="1">
      <c r="A35789" s="4"/>
    </row>
    <row r="35790" spans="1:1" hidden="1">
      <c r="A35790" s="4"/>
    </row>
    <row r="35791" spans="1:1" hidden="1">
      <c r="A35791" s="4"/>
    </row>
    <row r="35792" spans="1:1" hidden="1">
      <c r="A35792" s="4"/>
    </row>
    <row r="35793" spans="1:1" hidden="1">
      <c r="A35793" s="4"/>
    </row>
    <row r="35794" spans="1:1" hidden="1">
      <c r="A35794" s="4"/>
    </row>
    <row r="35795" spans="1:1" hidden="1">
      <c r="A35795" s="4"/>
    </row>
    <row r="35796" spans="1:1" hidden="1">
      <c r="A35796" s="4"/>
    </row>
    <row r="35797" spans="1:1" hidden="1">
      <c r="A35797" s="4"/>
    </row>
    <row r="35798" spans="1:1" hidden="1">
      <c r="A35798" s="4"/>
    </row>
    <row r="35799" spans="1:1" hidden="1">
      <c r="A35799" s="4"/>
    </row>
    <row r="35800" spans="1:1" hidden="1">
      <c r="A35800" s="4"/>
    </row>
    <row r="35801" spans="1:1" hidden="1">
      <c r="A35801" s="4"/>
    </row>
    <row r="35802" spans="1:1" hidden="1">
      <c r="A35802" s="4"/>
    </row>
    <row r="35803" spans="1:1" hidden="1">
      <c r="A35803" s="4"/>
    </row>
    <row r="35804" spans="1:1" hidden="1">
      <c r="A35804" s="4"/>
    </row>
    <row r="35805" spans="1:1" hidden="1">
      <c r="A35805" s="4"/>
    </row>
    <row r="35806" spans="1:1" hidden="1">
      <c r="A35806" s="4"/>
    </row>
    <row r="35807" spans="1:1" hidden="1">
      <c r="A35807" s="4"/>
    </row>
    <row r="35808" spans="1:1" hidden="1">
      <c r="A35808" s="4"/>
    </row>
    <row r="35809" spans="1:1" hidden="1">
      <c r="A35809" s="4"/>
    </row>
    <row r="35810" spans="1:1" hidden="1">
      <c r="A35810" s="4"/>
    </row>
    <row r="35811" spans="1:1" hidden="1">
      <c r="A35811" s="4"/>
    </row>
    <row r="35812" spans="1:1" hidden="1">
      <c r="A35812" s="4"/>
    </row>
    <row r="35813" spans="1:1" hidden="1">
      <c r="A35813" s="4"/>
    </row>
    <row r="35814" spans="1:1" hidden="1">
      <c r="A35814" s="4"/>
    </row>
    <row r="35815" spans="1:1" hidden="1">
      <c r="A35815" s="4"/>
    </row>
    <row r="35816" spans="1:1" hidden="1">
      <c r="A35816" s="4"/>
    </row>
    <row r="35817" spans="1:1" hidden="1">
      <c r="A35817" s="4"/>
    </row>
    <row r="35818" spans="1:1" hidden="1">
      <c r="A35818" s="4"/>
    </row>
    <row r="35819" spans="1:1" hidden="1">
      <c r="A35819" s="4"/>
    </row>
    <row r="35820" spans="1:1" hidden="1">
      <c r="A35820" s="4"/>
    </row>
    <row r="35821" spans="1:1" hidden="1">
      <c r="A35821" s="4"/>
    </row>
    <row r="35822" spans="1:1" hidden="1">
      <c r="A35822" s="4"/>
    </row>
    <row r="35823" spans="1:1" hidden="1">
      <c r="A35823" s="4"/>
    </row>
    <row r="35824" spans="1:1" hidden="1">
      <c r="A35824" s="4"/>
    </row>
    <row r="35825" spans="1:1" hidden="1">
      <c r="A35825" s="4"/>
    </row>
    <row r="35826" spans="1:1" hidden="1">
      <c r="A35826" s="4"/>
    </row>
    <row r="35827" spans="1:1" hidden="1">
      <c r="A35827" s="4"/>
    </row>
    <row r="35828" spans="1:1" hidden="1">
      <c r="A35828" s="4"/>
    </row>
    <row r="35829" spans="1:1" hidden="1">
      <c r="A35829" s="4"/>
    </row>
    <row r="35830" spans="1:1" hidden="1">
      <c r="A35830" s="4"/>
    </row>
    <row r="35831" spans="1:1" hidden="1">
      <c r="A35831" s="4"/>
    </row>
    <row r="35832" spans="1:1" hidden="1">
      <c r="A35832" s="4"/>
    </row>
    <row r="35833" spans="1:1" hidden="1">
      <c r="A35833" s="4"/>
    </row>
    <row r="35834" spans="1:1" hidden="1">
      <c r="A35834" s="4"/>
    </row>
    <row r="35835" spans="1:1" hidden="1">
      <c r="A35835" s="4"/>
    </row>
    <row r="35836" spans="1:1" hidden="1">
      <c r="A35836" s="4"/>
    </row>
    <row r="35837" spans="1:1" hidden="1">
      <c r="A35837" s="4"/>
    </row>
    <row r="35838" spans="1:1" hidden="1">
      <c r="A35838" s="4"/>
    </row>
    <row r="35839" spans="1:1" hidden="1">
      <c r="A35839" s="4"/>
    </row>
    <row r="35840" spans="1:1" hidden="1">
      <c r="A35840" s="4"/>
    </row>
    <row r="35841" spans="1:1" hidden="1">
      <c r="A35841" s="4"/>
    </row>
    <row r="35842" spans="1:1" hidden="1">
      <c r="A35842" s="4"/>
    </row>
    <row r="35843" spans="1:1" hidden="1">
      <c r="A35843" s="4"/>
    </row>
    <row r="35844" spans="1:1" hidden="1">
      <c r="A35844" s="4"/>
    </row>
    <row r="35845" spans="1:1" hidden="1">
      <c r="A35845" s="4"/>
    </row>
    <row r="35846" spans="1:1" hidden="1">
      <c r="A35846" s="4"/>
    </row>
    <row r="35847" spans="1:1" hidden="1">
      <c r="A35847" s="4"/>
    </row>
    <row r="35848" spans="1:1" hidden="1">
      <c r="A35848" s="4"/>
    </row>
    <row r="35849" spans="1:1" hidden="1">
      <c r="A35849" s="4"/>
    </row>
    <row r="35850" spans="1:1" hidden="1">
      <c r="A35850" s="4"/>
    </row>
    <row r="35851" spans="1:1" hidden="1">
      <c r="A35851" s="4"/>
    </row>
    <row r="35852" spans="1:1" hidden="1">
      <c r="A35852" s="4"/>
    </row>
    <row r="35853" spans="1:1" hidden="1">
      <c r="A35853" s="4"/>
    </row>
    <row r="35854" spans="1:1" hidden="1">
      <c r="A35854" s="4"/>
    </row>
    <row r="35855" spans="1:1" hidden="1">
      <c r="A35855" s="4"/>
    </row>
    <row r="35856" spans="1:1" hidden="1">
      <c r="A35856" s="4"/>
    </row>
    <row r="35857" spans="1:1" hidden="1">
      <c r="A35857" s="4"/>
    </row>
    <row r="35858" spans="1:1" hidden="1">
      <c r="A35858" s="4"/>
    </row>
    <row r="35859" spans="1:1" hidden="1">
      <c r="A35859" s="4"/>
    </row>
    <row r="35860" spans="1:1" hidden="1">
      <c r="A35860" s="4"/>
    </row>
    <row r="35861" spans="1:1" hidden="1">
      <c r="A35861" s="4"/>
    </row>
    <row r="35862" spans="1:1" hidden="1">
      <c r="A35862" s="4"/>
    </row>
    <row r="35863" spans="1:1" hidden="1">
      <c r="A35863" s="4"/>
    </row>
    <row r="35864" spans="1:1" hidden="1">
      <c r="A35864" s="4"/>
    </row>
    <row r="35865" spans="1:1" hidden="1">
      <c r="A35865" s="4"/>
    </row>
    <row r="35866" spans="1:1" hidden="1">
      <c r="A35866" s="4"/>
    </row>
    <row r="35867" spans="1:1" hidden="1">
      <c r="A35867" s="4"/>
    </row>
    <row r="35868" spans="1:1" hidden="1">
      <c r="A35868" s="4"/>
    </row>
    <row r="35869" spans="1:1" hidden="1">
      <c r="A35869" s="4"/>
    </row>
    <row r="35870" spans="1:1" hidden="1">
      <c r="A35870" s="4"/>
    </row>
    <row r="35871" spans="1:1" hidden="1">
      <c r="A35871" s="4"/>
    </row>
    <row r="35872" spans="1:1" hidden="1">
      <c r="A35872" s="4"/>
    </row>
    <row r="35873" spans="1:1" hidden="1">
      <c r="A35873" s="4"/>
    </row>
    <row r="35874" spans="1:1" hidden="1">
      <c r="A35874" s="4"/>
    </row>
    <row r="35875" spans="1:1" hidden="1">
      <c r="A35875" s="4"/>
    </row>
    <row r="35876" spans="1:1" hidden="1">
      <c r="A35876" s="4"/>
    </row>
    <row r="35877" spans="1:1" hidden="1">
      <c r="A35877" s="4"/>
    </row>
    <row r="35878" spans="1:1" hidden="1">
      <c r="A35878" s="4"/>
    </row>
    <row r="35879" spans="1:1" hidden="1">
      <c r="A35879" s="4"/>
    </row>
    <row r="35880" spans="1:1" hidden="1">
      <c r="A35880" s="4"/>
    </row>
    <row r="35881" spans="1:1" hidden="1">
      <c r="A35881" s="4"/>
    </row>
    <row r="35882" spans="1:1" hidden="1">
      <c r="A35882" s="4"/>
    </row>
    <row r="35883" spans="1:1" hidden="1">
      <c r="A35883" s="4"/>
    </row>
    <row r="35884" spans="1:1" hidden="1">
      <c r="A35884" s="4"/>
    </row>
    <row r="35885" spans="1:1" hidden="1">
      <c r="A35885" s="4"/>
    </row>
    <row r="35886" spans="1:1" hidden="1">
      <c r="A35886" s="4"/>
    </row>
    <row r="35887" spans="1:1" hidden="1">
      <c r="A35887" s="4"/>
    </row>
    <row r="35888" spans="1:1" hidden="1">
      <c r="A35888" s="4"/>
    </row>
    <row r="35889" spans="1:1" hidden="1">
      <c r="A35889" s="4"/>
    </row>
    <row r="35890" spans="1:1" hidden="1">
      <c r="A35890" s="4"/>
    </row>
    <row r="35891" spans="1:1" hidden="1">
      <c r="A35891" s="4"/>
    </row>
    <row r="35892" spans="1:1" hidden="1">
      <c r="A35892" s="4"/>
    </row>
    <row r="35893" spans="1:1" hidden="1">
      <c r="A35893" s="4"/>
    </row>
    <row r="35894" spans="1:1" hidden="1">
      <c r="A35894" s="4"/>
    </row>
    <row r="35895" spans="1:1" hidden="1">
      <c r="A35895" s="4"/>
    </row>
    <row r="35896" spans="1:1" hidden="1">
      <c r="A35896" s="4"/>
    </row>
    <row r="35897" spans="1:1" hidden="1">
      <c r="A35897" s="4"/>
    </row>
    <row r="35898" spans="1:1" hidden="1">
      <c r="A35898" s="4"/>
    </row>
    <row r="35899" spans="1:1" hidden="1">
      <c r="A35899" s="4"/>
    </row>
    <row r="35900" spans="1:1" hidden="1">
      <c r="A35900" s="4"/>
    </row>
    <row r="35901" spans="1:1" hidden="1">
      <c r="A35901" s="4"/>
    </row>
    <row r="35902" spans="1:1" hidden="1">
      <c r="A35902" s="4"/>
    </row>
    <row r="35903" spans="1:1" hidden="1">
      <c r="A35903" s="4"/>
    </row>
    <row r="35904" spans="1:1" hidden="1">
      <c r="A35904" s="4"/>
    </row>
    <row r="35905" spans="1:1" hidden="1">
      <c r="A35905" s="4"/>
    </row>
    <row r="35906" spans="1:1" hidden="1">
      <c r="A35906" s="4"/>
    </row>
    <row r="35907" spans="1:1" hidden="1">
      <c r="A35907" s="4"/>
    </row>
    <row r="35908" spans="1:1" hidden="1">
      <c r="A35908" s="4"/>
    </row>
    <row r="35909" spans="1:1" hidden="1">
      <c r="A35909" s="4"/>
    </row>
    <row r="35910" spans="1:1" hidden="1">
      <c r="A35910" s="4"/>
    </row>
    <row r="35911" spans="1:1" hidden="1">
      <c r="A35911" s="4"/>
    </row>
    <row r="35912" spans="1:1" hidden="1">
      <c r="A35912" s="4"/>
    </row>
    <row r="35913" spans="1:1" hidden="1">
      <c r="A35913" s="4"/>
    </row>
    <row r="35914" spans="1:1" hidden="1">
      <c r="A35914" s="4"/>
    </row>
    <row r="35915" spans="1:1" hidden="1">
      <c r="A35915" s="4"/>
    </row>
    <row r="35916" spans="1:1" hidden="1">
      <c r="A35916" s="4"/>
    </row>
    <row r="35917" spans="1:1" hidden="1">
      <c r="A35917" s="4"/>
    </row>
    <row r="35918" spans="1:1" hidden="1">
      <c r="A35918" s="4"/>
    </row>
    <row r="35919" spans="1:1" hidden="1">
      <c r="A35919" s="4"/>
    </row>
    <row r="35920" spans="1:1" hidden="1">
      <c r="A35920" s="4"/>
    </row>
    <row r="35921" spans="1:1" hidden="1">
      <c r="A35921" s="4"/>
    </row>
    <row r="35922" spans="1:1" hidden="1">
      <c r="A35922" s="4"/>
    </row>
    <row r="35923" spans="1:1" hidden="1">
      <c r="A35923" s="4"/>
    </row>
    <row r="35924" spans="1:1" hidden="1">
      <c r="A35924" s="4"/>
    </row>
    <row r="35925" spans="1:1" hidden="1">
      <c r="A35925" s="4"/>
    </row>
    <row r="35926" spans="1:1" hidden="1">
      <c r="A35926" s="4"/>
    </row>
    <row r="35927" spans="1:1" hidden="1">
      <c r="A35927" s="4"/>
    </row>
    <row r="35928" spans="1:1" hidden="1">
      <c r="A35928" s="4"/>
    </row>
    <row r="35929" spans="1:1" hidden="1">
      <c r="A35929" s="4"/>
    </row>
    <row r="35930" spans="1:1" hidden="1">
      <c r="A35930" s="4"/>
    </row>
    <row r="35931" spans="1:1" hidden="1">
      <c r="A35931" s="4"/>
    </row>
    <row r="35932" spans="1:1" hidden="1">
      <c r="A35932" s="4"/>
    </row>
    <row r="35933" spans="1:1" hidden="1">
      <c r="A35933" s="4"/>
    </row>
    <row r="35934" spans="1:1" hidden="1">
      <c r="A35934" s="4"/>
    </row>
    <row r="35935" spans="1:1" hidden="1">
      <c r="A35935" s="4"/>
    </row>
    <row r="35936" spans="1:1" hidden="1">
      <c r="A35936" s="4"/>
    </row>
    <row r="35937" spans="1:1" hidden="1">
      <c r="A35937" s="4"/>
    </row>
    <row r="35938" spans="1:1" hidden="1">
      <c r="A35938" s="4"/>
    </row>
    <row r="35939" spans="1:1" hidden="1">
      <c r="A35939" s="4"/>
    </row>
    <row r="35940" spans="1:1" hidden="1">
      <c r="A35940" s="4"/>
    </row>
    <row r="35941" spans="1:1" hidden="1">
      <c r="A35941" s="4"/>
    </row>
    <row r="35942" spans="1:1" hidden="1">
      <c r="A35942" s="4"/>
    </row>
    <row r="35943" spans="1:1" hidden="1">
      <c r="A35943" s="4"/>
    </row>
    <row r="35944" spans="1:1" hidden="1">
      <c r="A35944" s="4"/>
    </row>
    <row r="35945" spans="1:1" hidden="1">
      <c r="A35945" s="4"/>
    </row>
    <row r="35946" spans="1:1" hidden="1">
      <c r="A35946" s="4"/>
    </row>
    <row r="35947" spans="1:1" hidden="1">
      <c r="A35947" s="4"/>
    </row>
    <row r="35948" spans="1:1" hidden="1">
      <c r="A35948" s="4"/>
    </row>
    <row r="35949" spans="1:1" hidden="1">
      <c r="A35949" s="4"/>
    </row>
    <row r="35950" spans="1:1" hidden="1">
      <c r="A35950" s="4"/>
    </row>
    <row r="35951" spans="1:1" hidden="1">
      <c r="A35951" s="4"/>
    </row>
    <row r="35952" spans="1:1" hidden="1">
      <c r="A35952" s="4"/>
    </row>
    <row r="35953" spans="1:1" hidden="1">
      <c r="A35953" s="4"/>
    </row>
    <row r="35954" spans="1:1" hidden="1">
      <c r="A35954" s="4"/>
    </row>
    <row r="35955" spans="1:1" hidden="1">
      <c r="A35955" s="4"/>
    </row>
    <row r="35956" spans="1:1" hidden="1">
      <c r="A35956" s="4"/>
    </row>
    <row r="35957" spans="1:1" hidden="1">
      <c r="A35957" s="4"/>
    </row>
    <row r="35958" spans="1:1" hidden="1">
      <c r="A35958" s="4"/>
    </row>
    <row r="35959" spans="1:1" hidden="1">
      <c r="A35959" s="4"/>
    </row>
    <row r="35960" spans="1:1" hidden="1">
      <c r="A35960" s="4"/>
    </row>
    <row r="35961" spans="1:1" hidden="1">
      <c r="A35961" s="4"/>
    </row>
    <row r="35962" spans="1:1" hidden="1">
      <c r="A35962" s="4"/>
    </row>
    <row r="35963" spans="1:1" hidden="1">
      <c r="A35963" s="4"/>
    </row>
    <row r="35964" spans="1:1" hidden="1">
      <c r="A35964" s="4"/>
    </row>
    <row r="35965" spans="1:1" hidden="1">
      <c r="A35965" s="4"/>
    </row>
    <row r="35966" spans="1:1" hidden="1">
      <c r="A35966" s="4"/>
    </row>
    <row r="35967" spans="1:1" hidden="1">
      <c r="A35967" s="4"/>
    </row>
    <row r="35968" spans="1:1" hidden="1">
      <c r="A35968" s="4"/>
    </row>
    <row r="35969" spans="1:1" hidden="1">
      <c r="A35969" s="4"/>
    </row>
    <row r="35970" spans="1:1" hidden="1">
      <c r="A35970" s="4"/>
    </row>
    <row r="35971" spans="1:1" hidden="1">
      <c r="A35971" s="4"/>
    </row>
    <row r="35972" spans="1:1" hidden="1">
      <c r="A35972" s="4"/>
    </row>
    <row r="35973" spans="1:1" hidden="1">
      <c r="A35973" s="4"/>
    </row>
    <row r="35974" spans="1:1" hidden="1">
      <c r="A35974" s="4"/>
    </row>
    <row r="35975" spans="1:1" hidden="1">
      <c r="A35975" s="4"/>
    </row>
    <row r="35976" spans="1:1" hidden="1">
      <c r="A35976" s="4"/>
    </row>
    <row r="35977" spans="1:1" hidden="1">
      <c r="A35977" s="4"/>
    </row>
    <row r="35978" spans="1:1" hidden="1">
      <c r="A35978" s="4"/>
    </row>
    <row r="35979" spans="1:1" hidden="1">
      <c r="A35979" s="4"/>
    </row>
    <row r="35980" spans="1:1" hidden="1">
      <c r="A35980" s="4"/>
    </row>
    <row r="35981" spans="1:1" hidden="1">
      <c r="A35981" s="4"/>
    </row>
    <row r="35982" spans="1:1" hidden="1">
      <c r="A35982" s="4"/>
    </row>
    <row r="35983" spans="1:1" hidden="1">
      <c r="A35983" s="4"/>
    </row>
    <row r="35984" spans="1:1" hidden="1">
      <c r="A35984" s="4"/>
    </row>
    <row r="35985" spans="1:1" hidden="1">
      <c r="A35985" s="4"/>
    </row>
    <row r="35986" spans="1:1" hidden="1">
      <c r="A35986" s="4"/>
    </row>
    <row r="35987" spans="1:1" hidden="1">
      <c r="A35987" s="4"/>
    </row>
    <row r="35988" spans="1:1" hidden="1">
      <c r="A35988" s="4"/>
    </row>
    <row r="35989" spans="1:1" hidden="1">
      <c r="A35989" s="4"/>
    </row>
    <row r="35990" spans="1:1" hidden="1">
      <c r="A35990" s="4"/>
    </row>
    <row r="35991" spans="1:1" hidden="1">
      <c r="A35991" s="4"/>
    </row>
    <row r="35992" spans="1:1" hidden="1">
      <c r="A35992" s="4"/>
    </row>
    <row r="35993" spans="1:1" hidden="1">
      <c r="A35993" s="4"/>
    </row>
    <row r="35994" spans="1:1" hidden="1">
      <c r="A35994" s="4"/>
    </row>
    <row r="35995" spans="1:1" hidden="1">
      <c r="A35995" s="4"/>
    </row>
    <row r="35996" spans="1:1" hidden="1">
      <c r="A35996" s="4"/>
    </row>
    <row r="35997" spans="1:1" hidden="1">
      <c r="A35997" s="4"/>
    </row>
    <row r="35998" spans="1:1" hidden="1">
      <c r="A35998" s="4"/>
    </row>
    <row r="35999" spans="1:1" hidden="1">
      <c r="A35999" s="4"/>
    </row>
    <row r="36000" spans="1:1" hidden="1">
      <c r="A36000" s="4"/>
    </row>
    <row r="36001" spans="1:1" hidden="1">
      <c r="A36001" s="4"/>
    </row>
    <row r="36002" spans="1:1" hidden="1">
      <c r="A36002" s="4"/>
    </row>
    <row r="36003" spans="1:1" hidden="1">
      <c r="A36003" s="4"/>
    </row>
    <row r="36004" spans="1:1" hidden="1">
      <c r="A36004" s="4"/>
    </row>
    <row r="36005" spans="1:1" hidden="1">
      <c r="A36005" s="4"/>
    </row>
    <row r="36006" spans="1:1" hidden="1">
      <c r="A36006" s="4"/>
    </row>
    <row r="36007" spans="1:1" hidden="1">
      <c r="A36007" s="4"/>
    </row>
    <row r="36008" spans="1:1" hidden="1">
      <c r="A36008" s="4"/>
    </row>
    <row r="36009" spans="1:1" hidden="1">
      <c r="A36009" s="4"/>
    </row>
    <row r="36010" spans="1:1" hidden="1">
      <c r="A36010" s="4"/>
    </row>
    <row r="36011" spans="1:1" hidden="1">
      <c r="A36011" s="4"/>
    </row>
    <row r="36012" spans="1:1" hidden="1">
      <c r="A36012" s="4"/>
    </row>
    <row r="36013" spans="1:1" hidden="1">
      <c r="A36013" s="4"/>
    </row>
    <row r="36014" spans="1:1" hidden="1">
      <c r="A36014" s="4"/>
    </row>
    <row r="36015" spans="1:1" hidden="1">
      <c r="A36015" s="4"/>
    </row>
    <row r="36016" spans="1:1" hidden="1">
      <c r="A36016" s="4"/>
    </row>
    <row r="36017" spans="1:1" hidden="1">
      <c r="A36017" s="4"/>
    </row>
    <row r="36018" spans="1:1" hidden="1">
      <c r="A36018" s="4"/>
    </row>
    <row r="36019" spans="1:1" hidden="1">
      <c r="A36019" s="4"/>
    </row>
    <row r="36020" spans="1:1" hidden="1">
      <c r="A36020" s="4"/>
    </row>
    <row r="36021" spans="1:1" hidden="1">
      <c r="A36021" s="4"/>
    </row>
    <row r="36022" spans="1:1" hidden="1">
      <c r="A36022" s="4"/>
    </row>
    <row r="36023" spans="1:1" hidden="1">
      <c r="A36023" s="4"/>
    </row>
    <row r="36024" spans="1:1" hidden="1">
      <c r="A36024" s="4"/>
    </row>
    <row r="36025" spans="1:1" hidden="1">
      <c r="A36025" s="4"/>
    </row>
    <row r="36026" spans="1:1" hidden="1">
      <c r="A36026" s="4"/>
    </row>
    <row r="36027" spans="1:1" hidden="1">
      <c r="A36027" s="4"/>
    </row>
    <row r="36028" spans="1:1" hidden="1">
      <c r="A36028" s="4"/>
    </row>
    <row r="36029" spans="1:1" hidden="1">
      <c r="A36029" s="4"/>
    </row>
    <row r="36030" spans="1:1" hidden="1">
      <c r="A36030" s="4"/>
    </row>
    <row r="36031" spans="1:1" hidden="1">
      <c r="A36031" s="4"/>
    </row>
    <row r="36032" spans="1:1" hidden="1">
      <c r="A36032" s="4"/>
    </row>
    <row r="36033" spans="1:1" hidden="1">
      <c r="A36033" s="4"/>
    </row>
    <row r="36034" spans="1:1" hidden="1">
      <c r="A36034" s="4"/>
    </row>
    <row r="36035" spans="1:1" hidden="1">
      <c r="A36035" s="4"/>
    </row>
    <row r="36036" spans="1:1" hidden="1">
      <c r="A36036" s="4"/>
    </row>
    <row r="36037" spans="1:1" hidden="1">
      <c r="A36037" s="4"/>
    </row>
    <row r="36038" spans="1:1" hidden="1">
      <c r="A36038" s="4"/>
    </row>
    <row r="36039" spans="1:1" hidden="1">
      <c r="A36039" s="4"/>
    </row>
    <row r="36040" spans="1:1" hidden="1">
      <c r="A36040" s="4"/>
    </row>
    <row r="36041" spans="1:1" hidden="1">
      <c r="A36041" s="4"/>
    </row>
    <row r="36042" spans="1:1" hidden="1">
      <c r="A36042" s="4"/>
    </row>
    <row r="36043" spans="1:1" hidden="1">
      <c r="A36043" s="4"/>
    </row>
    <row r="36044" spans="1:1" hidden="1">
      <c r="A36044" s="4"/>
    </row>
    <row r="36045" spans="1:1" hidden="1">
      <c r="A36045" s="4"/>
    </row>
    <row r="36046" spans="1:1" hidden="1">
      <c r="A36046" s="4"/>
    </row>
    <row r="36047" spans="1:1" hidden="1">
      <c r="A36047" s="4"/>
    </row>
    <row r="36048" spans="1:1" hidden="1">
      <c r="A36048" s="4"/>
    </row>
    <row r="36049" spans="1:1" hidden="1">
      <c r="A36049" s="4"/>
    </row>
    <row r="36050" spans="1:1" hidden="1">
      <c r="A36050" s="4"/>
    </row>
    <row r="36051" spans="1:1" hidden="1">
      <c r="A36051" s="4"/>
    </row>
    <row r="36052" spans="1:1" hidden="1">
      <c r="A36052" s="4"/>
    </row>
    <row r="36053" spans="1:1" hidden="1">
      <c r="A36053" s="4"/>
    </row>
    <row r="36054" spans="1:1" hidden="1">
      <c r="A36054" s="4"/>
    </row>
    <row r="36055" spans="1:1" hidden="1">
      <c r="A36055" s="4"/>
    </row>
    <row r="36056" spans="1:1" hidden="1">
      <c r="A36056" s="4"/>
    </row>
    <row r="36057" spans="1:1" hidden="1">
      <c r="A36057" s="4"/>
    </row>
    <row r="36058" spans="1:1" hidden="1">
      <c r="A36058" s="4"/>
    </row>
    <row r="36059" spans="1:1" hidden="1">
      <c r="A36059" s="4"/>
    </row>
    <row r="36060" spans="1:1" hidden="1">
      <c r="A36060" s="4"/>
    </row>
    <row r="36061" spans="1:1" hidden="1">
      <c r="A36061" s="4"/>
    </row>
    <row r="36062" spans="1:1" hidden="1">
      <c r="A36062" s="4"/>
    </row>
    <row r="36063" spans="1:1" hidden="1">
      <c r="A36063" s="4"/>
    </row>
    <row r="36064" spans="1:1" hidden="1">
      <c r="A36064" s="4"/>
    </row>
    <row r="36065" spans="1:1" hidden="1">
      <c r="A36065" s="4"/>
    </row>
    <row r="36066" spans="1:1" hidden="1">
      <c r="A36066" s="4"/>
    </row>
    <row r="36067" spans="1:1" hidden="1">
      <c r="A36067" s="4"/>
    </row>
    <row r="36068" spans="1:1" hidden="1">
      <c r="A36068" s="4"/>
    </row>
    <row r="36069" spans="1:1" hidden="1">
      <c r="A36069" s="4"/>
    </row>
    <row r="36070" spans="1:1" hidden="1">
      <c r="A36070" s="4"/>
    </row>
    <row r="36071" spans="1:1" hidden="1">
      <c r="A36071" s="4"/>
    </row>
    <row r="36072" spans="1:1" hidden="1">
      <c r="A36072" s="4"/>
    </row>
    <row r="36073" spans="1:1" hidden="1">
      <c r="A36073" s="4"/>
    </row>
    <row r="36074" spans="1:1" hidden="1">
      <c r="A36074" s="4"/>
    </row>
    <row r="36075" spans="1:1" hidden="1">
      <c r="A36075" s="4"/>
    </row>
    <row r="36076" spans="1:1" hidden="1">
      <c r="A36076" s="4"/>
    </row>
    <row r="36077" spans="1:1" hidden="1">
      <c r="A36077" s="4"/>
    </row>
    <row r="36078" spans="1:1" hidden="1">
      <c r="A36078" s="4"/>
    </row>
    <row r="36079" spans="1:1" hidden="1">
      <c r="A36079" s="4"/>
    </row>
    <row r="36080" spans="1:1" hidden="1">
      <c r="A36080" s="4"/>
    </row>
    <row r="36081" spans="1:1" hidden="1">
      <c r="A36081" s="4"/>
    </row>
    <row r="36082" spans="1:1" hidden="1">
      <c r="A36082" s="4"/>
    </row>
    <row r="36083" spans="1:1" hidden="1">
      <c r="A36083" s="4"/>
    </row>
    <row r="36084" spans="1:1" hidden="1">
      <c r="A36084" s="4"/>
    </row>
    <row r="36085" spans="1:1" hidden="1">
      <c r="A36085" s="4"/>
    </row>
    <row r="36086" spans="1:1" hidden="1">
      <c r="A36086" s="4"/>
    </row>
    <row r="36087" spans="1:1" hidden="1">
      <c r="A36087" s="4"/>
    </row>
    <row r="36088" spans="1:1" hidden="1">
      <c r="A36088" s="4"/>
    </row>
    <row r="36089" spans="1:1" hidden="1">
      <c r="A36089" s="4"/>
    </row>
    <row r="36090" spans="1:1" hidden="1">
      <c r="A36090" s="4"/>
    </row>
    <row r="36091" spans="1:1" hidden="1">
      <c r="A36091" s="4"/>
    </row>
    <row r="36092" spans="1:1" hidden="1">
      <c r="A36092" s="4"/>
    </row>
    <row r="36093" spans="1:1" hidden="1">
      <c r="A36093" s="4"/>
    </row>
    <row r="36094" spans="1:1" hidden="1">
      <c r="A36094" s="4"/>
    </row>
    <row r="36095" spans="1:1" hidden="1">
      <c r="A36095" s="4"/>
    </row>
    <row r="36096" spans="1:1" hidden="1">
      <c r="A36096" s="4"/>
    </row>
    <row r="36097" spans="1:1" hidden="1">
      <c r="A36097" s="4"/>
    </row>
    <row r="36098" spans="1:1" hidden="1">
      <c r="A36098" s="4"/>
    </row>
    <row r="36099" spans="1:1" hidden="1">
      <c r="A36099" s="4"/>
    </row>
    <row r="36100" spans="1:1" hidden="1">
      <c r="A36100" s="4"/>
    </row>
    <row r="36101" spans="1:1" hidden="1">
      <c r="A36101" s="4"/>
    </row>
    <row r="36102" spans="1:1" hidden="1">
      <c r="A36102" s="4"/>
    </row>
    <row r="36103" spans="1:1" hidden="1">
      <c r="A36103" s="4"/>
    </row>
    <row r="36104" spans="1:1" hidden="1">
      <c r="A36104" s="4"/>
    </row>
    <row r="36105" spans="1:1" hidden="1">
      <c r="A36105" s="4"/>
    </row>
    <row r="36106" spans="1:1" hidden="1">
      <c r="A36106" s="4"/>
    </row>
    <row r="36107" spans="1:1" hidden="1">
      <c r="A36107" s="4"/>
    </row>
    <row r="36108" spans="1:1" hidden="1">
      <c r="A36108" s="4"/>
    </row>
    <row r="36109" spans="1:1" hidden="1">
      <c r="A36109" s="4"/>
    </row>
    <row r="36110" spans="1:1" hidden="1">
      <c r="A36110" s="4"/>
    </row>
    <row r="36111" spans="1:1" hidden="1">
      <c r="A36111" s="4"/>
    </row>
    <row r="36112" spans="1:1" hidden="1">
      <c r="A36112" s="4"/>
    </row>
    <row r="36113" spans="1:1" hidden="1">
      <c r="A36113" s="4"/>
    </row>
    <row r="36114" spans="1:1" hidden="1">
      <c r="A36114" s="4"/>
    </row>
    <row r="36115" spans="1:1" hidden="1">
      <c r="A36115" s="4"/>
    </row>
    <row r="36116" spans="1:1" hidden="1">
      <c r="A36116" s="4"/>
    </row>
    <row r="36117" spans="1:1" hidden="1">
      <c r="A36117" s="4"/>
    </row>
    <row r="36118" spans="1:1" hidden="1">
      <c r="A36118" s="4"/>
    </row>
    <row r="36119" spans="1:1" hidden="1">
      <c r="A36119" s="4"/>
    </row>
    <row r="36120" spans="1:1" hidden="1">
      <c r="A36120" s="4"/>
    </row>
    <row r="36121" spans="1:1" hidden="1">
      <c r="A36121" s="4"/>
    </row>
    <row r="36122" spans="1:1" hidden="1">
      <c r="A36122" s="4"/>
    </row>
    <row r="36123" spans="1:1" hidden="1">
      <c r="A36123" s="4"/>
    </row>
    <row r="36124" spans="1:1" hidden="1">
      <c r="A36124" s="4"/>
    </row>
    <row r="36125" spans="1:1" hidden="1">
      <c r="A36125" s="4"/>
    </row>
    <row r="36126" spans="1:1" hidden="1">
      <c r="A36126" s="4"/>
    </row>
    <row r="36127" spans="1:1" hidden="1">
      <c r="A36127" s="4"/>
    </row>
    <row r="36128" spans="1:1" hidden="1">
      <c r="A36128" s="4"/>
    </row>
    <row r="36129" spans="1:1" hidden="1">
      <c r="A36129" s="4"/>
    </row>
    <row r="36130" spans="1:1" hidden="1">
      <c r="A36130" s="4"/>
    </row>
    <row r="36131" spans="1:1" hidden="1">
      <c r="A36131" s="4"/>
    </row>
    <row r="36132" spans="1:1" hidden="1">
      <c r="A36132" s="4"/>
    </row>
    <row r="36133" spans="1:1" hidden="1">
      <c r="A36133" s="4"/>
    </row>
    <row r="36134" spans="1:1" hidden="1">
      <c r="A36134" s="4"/>
    </row>
    <row r="36135" spans="1:1" hidden="1">
      <c r="A36135" s="4"/>
    </row>
    <row r="36136" spans="1:1" hidden="1">
      <c r="A36136" s="4"/>
    </row>
    <row r="36137" spans="1:1" hidden="1">
      <c r="A36137" s="4"/>
    </row>
    <row r="36138" spans="1:1" hidden="1">
      <c r="A36138" s="4"/>
    </row>
    <row r="36139" spans="1:1" hidden="1">
      <c r="A36139" s="4"/>
    </row>
    <row r="36140" spans="1:1" hidden="1">
      <c r="A36140" s="4"/>
    </row>
    <row r="36141" spans="1:1" hidden="1">
      <c r="A36141" s="4"/>
    </row>
    <row r="36142" spans="1:1" hidden="1">
      <c r="A36142" s="4"/>
    </row>
    <row r="36143" spans="1:1" hidden="1">
      <c r="A36143" s="4"/>
    </row>
    <row r="36144" spans="1:1" hidden="1">
      <c r="A36144" s="4"/>
    </row>
    <row r="36145" spans="1:1" hidden="1">
      <c r="A36145" s="4"/>
    </row>
    <row r="36146" spans="1:1" hidden="1">
      <c r="A36146" s="4"/>
    </row>
    <row r="36147" spans="1:1" hidden="1">
      <c r="A36147" s="4"/>
    </row>
    <row r="36148" spans="1:1" hidden="1">
      <c r="A36148" s="4"/>
    </row>
    <row r="36149" spans="1:1" hidden="1">
      <c r="A36149" s="4"/>
    </row>
    <row r="36150" spans="1:1" hidden="1">
      <c r="A36150" s="4"/>
    </row>
    <row r="36151" spans="1:1" hidden="1">
      <c r="A36151" s="4"/>
    </row>
    <row r="36152" spans="1:1" hidden="1">
      <c r="A36152" s="4"/>
    </row>
    <row r="36153" spans="1:1" hidden="1">
      <c r="A36153" s="4"/>
    </row>
    <row r="36154" spans="1:1" hidden="1">
      <c r="A36154" s="4"/>
    </row>
    <row r="36155" spans="1:1" hidden="1">
      <c r="A36155" s="4"/>
    </row>
    <row r="36156" spans="1:1" hidden="1">
      <c r="A36156" s="4"/>
    </row>
    <row r="36157" spans="1:1" hidden="1">
      <c r="A36157" s="4"/>
    </row>
    <row r="36158" spans="1:1" hidden="1">
      <c r="A36158" s="4"/>
    </row>
    <row r="36159" spans="1:1" hidden="1">
      <c r="A36159" s="4"/>
    </row>
    <row r="36160" spans="1:1" hidden="1">
      <c r="A36160" s="4"/>
    </row>
    <row r="36161" spans="1:1" hidden="1">
      <c r="A36161" s="4"/>
    </row>
    <row r="36162" spans="1:1" hidden="1">
      <c r="A36162" s="4"/>
    </row>
    <row r="36163" spans="1:1" hidden="1">
      <c r="A36163" s="4"/>
    </row>
    <row r="36164" spans="1:1" hidden="1">
      <c r="A36164" s="4"/>
    </row>
    <row r="36165" spans="1:1" hidden="1">
      <c r="A36165" s="4"/>
    </row>
    <row r="36166" spans="1:1" hidden="1">
      <c r="A36166" s="4"/>
    </row>
    <row r="36167" spans="1:1" hidden="1">
      <c r="A36167" s="4"/>
    </row>
    <row r="36168" spans="1:1" hidden="1">
      <c r="A36168" s="4"/>
    </row>
    <row r="36169" spans="1:1" hidden="1">
      <c r="A36169" s="4"/>
    </row>
    <row r="36170" spans="1:1" hidden="1">
      <c r="A36170" s="4"/>
    </row>
    <row r="36171" spans="1:1" hidden="1">
      <c r="A36171" s="4"/>
    </row>
    <row r="36172" spans="1:1" hidden="1">
      <c r="A36172" s="4"/>
    </row>
    <row r="36173" spans="1:1" hidden="1">
      <c r="A36173" s="4"/>
    </row>
    <row r="36174" spans="1:1" hidden="1">
      <c r="A36174" s="4"/>
    </row>
    <row r="36175" spans="1:1" hidden="1">
      <c r="A36175" s="4"/>
    </row>
    <row r="36176" spans="1:1" hidden="1">
      <c r="A36176" s="4"/>
    </row>
    <row r="36177" spans="1:1" hidden="1">
      <c r="A36177" s="4"/>
    </row>
    <row r="36178" spans="1:1" hidden="1">
      <c r="A36178" s="4"/>
    </row>
    <row r="36179" spans="1:1" hidden="1">
      <c r="A36179" s="4"/>
    </row>
    <row r="36180" spans="1:1" hidden="1">
      <c r="A36180" s="4"/>
    </row>
    <row r="36181" spans="1:1" hidden="1">
      <c r="A36181" s="4"/>
    </row>
    <row r="36182" spans="1:1" hidden="1">
      <c r="A36182" s="4"/>
    </row>
    <row r="36183" spans="1:1" hidden="1">
      <c r="A36183" s="4"/>
    </row>
    <row r="36184" spans="1:1" hidden="1">
      <c r="A36184" s="4"/>
    </row>
    <row r="36185" spans="1:1" hidden="1">
      <c r="A36185" s="4"/>
    </row>
    <row r="36186" spans="1:1" hidden="1">
      <c r="A36186" s="4"/>
    </row>
    <row r="36187" spans="1:1" hidden="1">
      <c r="A36187" s="4"/>
    </row>
    <row r="36188" spans="1:1" hidden="1">
      <c r="A36188" s="4"/>
    </row>
    <row r="36189" spans="1:1" hidden="1">
      <c r="A36189" s="4"/>
    </row>
    <row r="36190" spans="1:1" hidden="1">
      <c r="A36190" s="4"/>
    </row>
    <row r="36191" spans="1:1" hidden="1">
      <c r="A36191" s="4"/>
    </row>
    <row r="36192" spans="1:1" hidden="1">
      <c r="A36192" s="4"/>
    </row>
    <row r="36193" spans="1:1" hidden="1">
      <c r="A36193" s="4"/>
    </row>
    <row r="36194" spans="1:1" hidden="1">
      <c r="A36194" s="4"/>
    </row>
    <row r="36195" spans="1:1" hidden="1">
      <c r="A36195" s="4"/>
    </row>
    <row r="36196" spans="1:1" hidden="1">
      <c r="A36196" s="4"/>
    </row>
    <row r="36197" spans="1:1" hidden="1">
      <c r="A36197" s="4"/>
    </row>
    <row r="36198" spans="1:1" hidden="1">
      <c r="A36198" s="4"/>
    </row>
    <row r="36199" spans="1:1" hidden="1">
      <c r="A36199" s="4"/>
    </row>
    <row r="36200" spans="1:1" hidden="1">
      <c r="A36200" s="4"/>
    </row>
    <row r="36201" spans="1:1" hidden="1">
      <c r="A36201" s="4"/>
    </row>
    <row r="36202" spans="1:1" hidden="1">
      <c r="A36202" s="4"/>
    </row>
    <row r="36203" spans="1:1" hidden="1">
      <c r="A36203" s="4"/>
    </row>
    <row r="36204" spans="1:1" hidden="1">
      <c r="A36204" s="4"/>
    </row>
    <row r="36205" spans="1:1" hidden="1">
      <c r="A36205" s="4"/>
    </row>
    <row r="36206" spans="1:1" hidden="1">
      <c r="A36206" s="4"/>
    </row>
    <row r="36207" spans="1:1" hidden="1">
      <c r="A36207" s="4"/>
    </row>
    <row r="36208" spans="1:1" hidden="1">
      <c r="A36208" s="4"/>
    </row>
    <row r="36209" spans="1:1" hidden="1">
      <c r="A36209" s="4"/>
    </row>
    <row r="36210" spans="1:1" hidden="1">
      <c r="A36210" s="4"/>
    </row>
    <row r="36211" spans="1:1" hidden="1">
      <c r="A36211" s="4"/>
    </row>
    <row r="36212" spans="1:1" hidden="1">
      <c r="A36212" s="4"/>
    </row>
    <row r="36213" spans="1:1" hidden="1">
      <c r="A36213" s="4"/>
    </row>
    <row r="36214" spans="1:1" hidden="1">
      <c r="A36214" s="4"/>
    </row>
    <row r="36215" spans="1:1" hidden="1">
      <c r="A36215" s="4"/>
    </row>
    <row r="36216" spans="1:1" hidden="1">
      <c r="A36216" s="4"/>
    </row>
    <row r="36217" spans="1:1" hidden="1">
      <c r="A36217" s="4"/>
    </row>
    <row r="36218" spans="1:1" hidden="1">
      <c r="A36218" s="4"/>
    </row>
    <row r="36219" spans="1:1" hidden="1">
      <c r="A36219" s="4"/>
    </row>
    <row r="36220" spans="1:1" hidden="1">
      <c r="A36220" s="4"/>
    </row>
    <row r="36221" spans="1:1" hidden="1">
      <c r="A36221" s="4"/>
    </row>
    <row r="36222" spans="1:1" hidden="1">
      <c r="A36222" s="4"/>
    </row>
    <row r="36223" spans="1:1" hidden="1">
      <c r="A36223" s="4"/>
    </row>
    <row r="36224" spans="1:1" hidden="1">
      <c r="A36224" s="4"/>
    </row>
    <row r="36225" spans="1:1" hidden="1">
      <c r="A36225" s="4"/>
    </row>
    <row r="36226" spans="1:1" hidden="1">
      <c r="A36226" s="4"/>
    </row>
    <row r="36227" spans="1:1" hidden="1">
      <c r="A36227" s="4"/>
    </row>
    <row r="36228" spans="1:1" hidden="1">
      <c r="A36228" s="4"/>
    </row>
    <row r="36229" spans="1:1" hidden="1">
      <c r="A36229" s="4"/>
    </row>
    <row r="36230" spans="1:1" hidden="1">
      <c r="A36230" s="4"/>
    </row>
    <row r="36231" spans="1:1" hidden="1">
      <c r="A36231" s="4"/>
    </row>
    <row r="36232" spans="1:1" hidden="1">
      <c r="A36232" s="4"/>
    </row>
    <row r="36233" spans="1:1" hidden="1">
      <c r="A36233" s="4"/>
    </row>
    <row r="36234" spans="1:1" hidden="1">
      <c r="A36234" s="4"/>
    </row>
    <row r="36235" spans="1:1" hidden="1">
      <c r="A36235" s="4"/>
    </row>
    <row r="36236" spans="1:1" hidden="1">
      <c r="A36236" s="4"/>
    </row>
    <row r="36237" spans="1:1" hidden="1">
      <c r="A36237" s="4"/>
    </row>
    <row r="36238" spans="1:1" hidden="1">
      <c r="A36238" s="4"/>
    </row>
    <row r="36239" spans="1:1" hidden="1">
      <c r="A36239" s="4"/>
    </row>
    <row r="36240" spans="1:1" hidden="1">
      <c r="A36240" s="4"/>
    </row>
    <row r="36241" spans="1:1" hidden="1">
      <c r="A36241" s="4"/>
    </row>
    <row r="36242" spans="1:1" hidden="1">
      <c r="A36242" s="4"/>
    </row>
    <row r="36243" spans="1:1" hidden="1">
      <c r="A36243" s="4"/>
    </row>
    <row r="36244" spans="1:1" hidden="1">
      <c r="A36244" s="4"/>
    </row>
    <row r="36245" spans="1:1" hidden="1">
      <c r="A36245" s="4"/>
    </row>
    <row r="36246" spans="1:1" hidden="1">
      <c r="A36246" s="4"/>
    </row>
    <row r="36247" spans="1:1" hidden="1">
      <c r="A36247" s="4"/>
    </row>
    <row r="36248" spans="1:1" hidden="1">
      <c r="A36248" s="4"/>
    </row>
    <row r="36249" spans="1:1" hidden="1">
      <c r="A36249" s="4"/>
    </row>
    <row r="36250" spans="1:1" hidden="1">
      <c r="A36250" s="4"/>
    </row>
    <row r="36251" spans="1:1" hidden="1">
      <c r="A36251" s="4"/>
    </row>
    <row r="36252" spans="1:1" hidden="1">
      <c r="A36252" s="4"/>
    </row>
    <row r="36253" spans="1:1" hidden="1">
      <c r="A36253" s="4"/>
    </row>
    <row r="36254" spans="1:1" hidden="1">
      <c r="A36254" s="4"/>
    </row>
    <row r="36255" spans="1:1" hidden="1">
      <c r="A36255" s="4"/>
    </row>
    <row r="36256" spans="1:1" hidden="1">
      <c r="A36256" s="4"/>
    </row>
    <row r="36257" spans="1:1" hidden="1">
      <c r="A36257" s="4"/>
    </row>
    <row r="36258" spans="1:1" hidden="1">
      <c r="A36258" s="4"/>
    </row>
    <row r="36259" spans="1:1" hidden="1">
      <c r="A36259" s="4"/>
    </row>
    <row r="36260" spans="1:1" hidden="1">
      <c r="A36260" s="4"/>
    </row>
    <row r="36261" spans="1:1" hidden="1">
      <c r="A36261" s="4"/>
    </row>
    <row r="36262" spans="1:1" hidden="1">
      <c r="A36262" s="4"/>
    </row>
    <row r="36263" spans="1:1" hidden="1">
      <c r="A36263" s="4"/>
    </row>
    <row r="36264" spans="1:1" hidden="1">
      <c r="A36264" s="4"/>
    </row>
    <row r="36265" spans="1:1" hidden="1">
      <c r="A36265" s="4"/>
    </row>
    <row r="36266" spans="1:1" hidden="1">
      <c r="A36266" s="4"/>
    </row>
    <row r="36267" spans="1:1" hidden="1">
      <c r="A36267" s="4"/>
    </row>
    <row r="36268" spans="1:1" hidden="1">
      <c r="A36268" s="4"/>
    </row>
    <row r="36269" spans="1:1" hidden="1">
      <c r="A36269" s="4"/>
    </row>
    <row r="36270" spans="1:1" hidden="1">
      <c r="A36270" s="4"/>
    </row>
    <row r="36271" spans="1:1" hidden="1">
      <c r="A36271" s="4"/>
    </row>
    <row r="36272" spans="1:1" hidden="1">
      <c r="A36272" s="4"/>
    </row>
    <row r="36273" spans="1:1" hidden="1">
      <c r="A36273" s="4"/>
    </row>
    <row r="36274" spans="1:1" hidden="1">
      <c r="A36274" s="4"/>
    </row>
    <row r="36275" spans="1:1" hidden="1">
      <c r="A36275" s="4"/>
    </row>
    <row r="36276" spans="1:1" hidden="1">
      <c r="A36276" s="4"/>
    </row>
    <row r="36277" spans="1:1" hidden="1">
      <c r="A36277" s="4"/>
    </row>
    <row r="36278" spans="1:1" hidden="1">
      <c r="A36278" s="4"/>
    </row>
    <row r="36279" spans="1:1" hidden="1">
      <c r="A36279" s="4"/>
    </row>
    <row r="36280" spans="1:1" hidden="1">
      <c r="A36280" s="4"/>
    </row>
    <row r="36281" spans="1:1" hidden="1">
      <c r="A36281" s="4"/>
    </row>
    <row r="36282" spans="1:1" hidden="1">
      <c r="A36282" s="4"/>
    </row>
    <row r="36283" spans="1:1" hidden="1">
      <c r="A36283" s="4"/>
    </row>
    <row r="36284" spans="1:1" hidden="1">
      <c r="A36284" s="4"/>
    </row>
    <row r="36285" spans="1:1" hidden="1">
      <c r="A36285" s="4"/>
    </row>
    <row r="36286" spans="1:1" hidden="1">
      <c r="A36286" s="4"/>
    </row>
    <row r="36287" spans="1:1" hidden="1">
      <c r="A36287" s="4"/>
    </row>
    <row r="36288" spans="1:1" hidden="1">
      <c r="A36288" s="4"/>
    </row>
    <row r="36289" spans="1:1" hidden="1">
      <c r="A36289" s="4"/>
    </row>
    <row r="36290" spans="1:1" hidden="1">
      <c r="A36290" s="4"/>
    </row>
    <row r="36291" spans="1:1" hidden="1">
      <c r="A36291" s="4"/>
    </row>
    <row r="36292" spans="1:1" hidden="1">
      <c r="A36292" s="4"/>
    </row>
    <row r="36293" spans="1:1" hidden="1">
      <c r="A36293" s="4"/>
    </row>
    <row r="36294" spans="1:1" hidden="1">
      <c r="A36294" s="4"/>
    </row>
    <row r="36295" spans="1:1" hidden="1">
      <c r="A36295" s="4"/>
    </row>
    <row r="36296" spans="1:1" hidden="1">
      <c r="A36296" s="4"/>
    </row>
    <row r="36297" spans="1:1" hidden="1">
      <c r="A36297" s="4"/>
    </row>
    <row r="36298" spans="1:1" hidden="1">
      <c r="A36298" s="4"/>
    </row>
    <row r="36299" spans="1:1" hidden="1">
      <c r="A36299" s="4"/>
    </row>
    <row r="36300" spans="1:1" hidden="1">
      <c r="A36300" s="4"/>
    </row>
    <row r="36301" spans="1:1" hidden="1">
      <c r="A36301" s="4"/>
    </row>
    <row r="36302" spans="1:1" hidden="1">
      <c r="A36302" s="4"/>
    </row>
    <row r="36303" spans="1:1" hidden="1">
      <c r="A36303" s="4"/>
    </row>
    <row r="36304" spans="1:1" hidden="1">
      <c r="A36304" s="4"/>
    </row>
    <row r="36305" spans="1:1" hidden="1">
      <c r="A36305" s="4"/>
    </row>
    <row r="36306" spans="1:1" hidden="1">
      <c r="A36306" s="4"/>
    </row>
    <row r="36307" spans="1:1" hidden="1">
      <c r="A36307" s="4"/>
    </row>
    <row r="36308" spans="1:1" hidden="1">
      <c r="A36308" s="4"/>
    </row>
    <row r="36309" spans="1:1" hidden="1">
      <c r="A36309" s="4"/>
    </row>
    <row r="36310" spans="1:1" hidden="1">
      <c r="A36310" s="4"/>
    </row>
    <row r="36311" spans="1:1" hidden="1">
      <c r="A36311" s="4"/>
    </row>
    <row r="36312" spans="1:1" hidden="1">
      <c r="A36312" s="4"/>
    </row>
    <row r="36313" spans="1:1" hidden="1">
      <c r="A36313" s="4"/>
    </row>
    <row r="36314" spans="1:1" hidden="1">
      <c r="A36314" s="4"/>
    </row>
    <row r="36315" spans="1:1" hidden="1">
      <c r="A36315" s="4"/>
    </row>
    <row r="36316" spans="1:1" hidden="1">
      <c r="A36316" s="4"/>
    </row>
    <row r="36317" spans="1:1" hidden="1">
      <c r="A36317" s="4"/>
    </row>
    <row r="36318" spans="1:1" hidden="1">
      <c r="A36318" s="4"/>
    </row>
    <row r="36319" spans="1:1" hidden="1">
      <c r="A36319" s="4"/>
    </row>
    <row r="36320" spans="1:1" hidden="1">
      <c r="A36320" s="4"/>
    </row>
    <row r="36321" spans="1:1" hidden="1">
      <c r="A36321" s="4"/>
    </row>
    <row r="36322" spans="1:1" hidden="1">
      <c r="A36322" s="4"/>
    </row>
    <row r="36323" spans="1:1" hidden="1">
      <c r="A36323" s="4"/>
    </row>
    <row r="36324" spans="1:1" hidden="1">
      <c r="A36324" s="4"/>
    </row>
    <row r="36325" spans="1:1" hidden="1">
      <c r="A36325" s="4"/>
    </row>
    <row r="36326" spans="1:1" hidden="1">
      <c r="A36326" s="4"/>
    </row>
    <row r="36327" spans="1:1" hidden="1">
      <c r="A36327" s="4"/>
    </row>
    <row r="36328" spans="1:1" hidden="1">
      <c r="A36328" s="4"/>
    </row>
    <row r="36329" spans="1:1" hidden="1">
      <c r="A36329" s="4"/>
    </row>
    <row r="36330" spans="1:1" hidden="1">
      <c r="A36330" s="4"/>
    </row>
    <row r="36331" spans="1:1" hidden="1">
      <c r="A36331" s="4"/>
    </row>
    <row r="36332" spans="1:1" hidden="1">
      <c r="A36332" s="4"/>
    </row>
    <row r="36333" spans="1:1" hidden="1">
      <c r="A36333" s="4"/>
    </row>
    <row r="36334" spans="1:1" hidden="1">
      <c r="A36334" s="4"/>
    </row>
    <row r="36335" spans="1:1" hidden="1">
      <c r="A36335" s="4"/>
    </row>
    <row r="36336" spans="1:1" hidden="1">
      <c r="A36336" s="4"/>
    </row>
    <row r="36337" spans="1:1" hidden="1">
      <c r="A36337" s="4"/>
    </row>
    <row r="36338" spans="1:1" hidden="1">
      <c r="A36338" s="4"/>
    </row>
    <row r="36339" spans="1:1" hidden="1">
      <c r="A36339" s="4"/>
    </row>
    <row r="36340" spans="1:1" hidden="1">
      <c r="A36340" s="4"/>
    </row>
    <row r="36341" spans="1:1" hidden="1">
      <c r="A36341" s="4"/>
    </row>
    <row r="36342" spans="1:1" hidden="1">
      <c r="A36342" s="4"/>
    </row>
    <row r="36343" spans="1:1" hidden="1">
      <c r="A36343" s="4"/>
    </row>
    <row r="36344" spans="1:1" hidden="1">
      <c r="A36344" s="4"/>
    </row>
    <row r="36345" spans="1:1" hidden="1">
      <c r="A36345" s="4"/>
    </row>
    <row r="36346" spans="1:1" hidden="1">
      <c r="A36346" s="4"/>
    </row>
    <row r="36347" spans="1:1" hidden="1">
      <c r="A36347" s="4"/>
    </row>
    <row r="36348" spans="1:1" hidden="1">
      <c r="A36348" s="4"/>
    </row>
    <row r="36349" spans="1:1" hidden="1">
      <c r="A36349" s="4"/>
    </row>
    <row r="36350" spans="1:1" hidden="1">
      <c r="A36350" s="4"/>
    </row>
    <row r="36351" spans="1:1" hidden="1">
      <c r="A36351" s="4"/>
    </row>
    <row r="36352" spans="1:1" hidden="1">
      <c r="A36352" s="4"/>
    </row>
    <row r="36353" spans="1:1" hidden="1">
      <c r="A36353" s="4"/>
    </row>
    <row r="36354" spans="1:1" hidden="1">
      <c r="A36354" s="4"/>
    </row>
    <row r="36355" spans="1:1" hidden="1">
      <c r="A36355" s="4"/>
    </row>
    <row r="36356" spans="1:1" hidden="1">
      <c r="A36356" s="4"/>
    </row>
    <row r="36357" spans="1:1" hidden="1">
      <c r="A36357" s="4"/>
    </row>
    <row r="36358" spans="1:1" hidden="1">
      <c r="A36358" s="4"/>
    </row>
    <row r="36359" spans="1:1" hidden="1">
      <c r="A36359" s="4"/>
    </row>
    <row r="36360" spans="1:1" hidden="1">
      <c r="A36360" s="4"/>
    </row>
    <row r="36361" spans="1:1" hidden="1">
      <c r="A36361" s="4"/>
    </row>
    <row r="36362" spans="1:1" hidden="1">
      <c r="A36362" s="4"/>
    </row>
    <row r="36363" spans="1:1" hidden="1">
      <c r="A36363" s="4"/>
    </row>
    <row r="36364" spans="1:1" hidden="1">
      <c r="A36364" s="4"/>
    </row>
    <row r="36365" spans="1:1" hidden="1">
      <c r="A36365" s="4"/>
    </row>
    <row r="36366" spans="1:1" hidden="1">
      <c r="A36366" s="4"/>
    </row>
    <row r="36367" spans="1:1" hidden="1">
      <c r="A36367" s="4"/>
    </row>
    <row r="36368" spans="1:1" hidden="1">
      <c r="A36368" s="4"/>
    </row>
    <row r="36369" spans="1:1" hidden="1">
      <c r="A36369" s="4"/>
    </row>
    <row r="36370" spans="1:1" hidden="1">
      <c r="A36370" s="4"/>
    </row>
    <row r="36371" spans="1:1" hidden="1">
      <c r="A36371" s="4"/>
    </row>
    <row r="36372" spans="1:1" hidden="1">
      <c r="A36372" s="4"/>
    </row>
    <row r="36373" spans="1:1" hidden="1">
      <c r="A36373" s="4"/>
    </row>
    <row r="36374" spans="1:1" hidden="1">
      <c r="A36374" s="4"/>
    </row>
    <row r="36375" spans="1:1" hidden="1">
      <c r="A36375" s="4"/>
    </row>
    <row r="36376" spans="1:1" hidden="1">
      <c r="A36376" s="4"/>
    </row>
    <row r="36377" spans="1:1" hidden="1">
      <c r="A36377" s="4"/>
    </row>
    <row r="36378" spans="1:1" hidden="1">
      <c r="A36378" s="4"/>
    </row>
    <row r="36379" spans="1:1" hidden="1">
      <c r="A36379" s="4"/>
    </row>
    <row r="36380" spans="1:1" hidden="1">
      <c r="A36380" s="4"/>
    </row>
    <row r="36381" spans="1:1" hidden="1">
      <c r="A36381" s="4"/>
    </row>
    <row r="36382" spans="1:1" hidden="1">
      <c r="A36382" s="4"/>
    </row>
    <row r="36383" spans="1:1" hidden="1">
      <c r="A36383" s="4"/>
    </row>
    <row r="36384" spans="1:1" hidden="1">
      <c r="A36384" s="4"/>
    </row>
    <row r="36385" spans="1:1" hidden="1">
      <c r="A36385" s="4"/>
    </row>
    <row r="36386" spans="1:1" hidden="1">
      <c r="A36386" s="4"/>
    </row>
    <row r="36387" spans="1:1" hidden="1">
      <c r="A36387" s="4"/>
    </row>
    <row r="36388" spans="1:1" hidden="1">
      <c r="A36388" s="4"/>
    </row>
    <row r="36389" spans="1:1" hidden="1">
      <c r="A36389" s="4"/>
    </row>
    <row r="36390" spans="1:1" hidden="1">
      <c r="A36390" s="4"/>
    </row>
    <row r="36391" spans="1:1" hidden="1">
      <c r="A36391" s="4"/>
    </row>
    <row r="36392" spans="1:1" hidden="1">
      <c r="A36392" s="4"/>
    </row>
    <row r="36393" spans="1:1" hidden="1">
      <c r="A36393" s="4"/>
    </row>
    <row r="36394" spans="1:1" hidden="1">
      <c r="A36394" s="4"/>
    </row>
    <row r="36395" spans="1:1" hidden="1">
      <c r="A36395" s="4"/>
    </row>
    <row r="36396" spans="1:1" hidden="1">
      <c r="A36396" s="4"/>
    </row>
    <row r="36397" spans="1:1" hidden="1">
      <c r="A36397" s="4"/>
    </row>
    <row r="36398" spans="1:1" hidden="1">
      <c r="A36398" s="4"/>
    </row>
    <row r="36399" spans="1:1" hidden="1">
      <c r="A36399" s="4"/>
    </row>
    <row r="36400" spans="1:1" hidden="1">
      <c r="A36400" s="4"/>
    </row>
    <row r="36401" spans="1:1" hidden="1">
      <c r="A36401" s="4"/>
    </row>
    <row r="36402" spans="1:1" hidden="1">
      <c r="A36402" s="4"/>
    </row>
    <row r="36403" spans="1:1" hidden="1">
      <c r="A36403" s="4"/>
    </row>
    <row r="36404" spans="1:1" hidden="1">
      <c r="A36404" s="4"/>
    </row>
    <row r="36405" spans="1:1" hidden="1">
      <c r="A36405" s="4"/>
    </row>
    <row r="36406" spans="1:1" hidden="1">
      <c r="A36406" s="4"/>
    </row>
    <row r="36407" spans="1:1" hidden="1">
      <c r="A36407" s="4"/>
    </row>
    <row r="36408" spans="1:1" hidden="1">
      <c r="A36408" s="4"/>
    </row>
    <row r="36409" spans="1:1" hidden="1">
      <c r="A36409" s="4"/>
    </row>
    <row r="36410" spans="1:1" hidden="1">
      <c r="A36410" s="4"/>
    </row>
    <row r="36411" spans="1:1" hidden="1">
      <c r="A36411" s="4"/>
    </row>
    <row r="36412" spans="1:1" hidden="1">
      <c r="A36412" s="4"/>
    </row>
    <row r="36413" spans="1:1" hidden="1">
      <c r="A36413" s="4"/>
    </row>
    <row r="36414" spans="1:1" hidden="1">
      <c r="A36414" s="4"/>
    </row>
    <row r="36415" spans="1:1" hidden="1">
      <c r="A36415" s="4"/>
    </row>
    <row r="36416" spans="1:1" hidden="1">
      <c r="A36416" s="4"/>
    </row>
    <row r="36417" spans="1:1" hidden="1">
      <c r="A36417" s="4"/>
    </row>
    <row r="36418" spans="1:1" hidden="1">
      <c r="A36418" s="4"/>
    </row>
    <row r="36419" spans="1:1" hidden="1">
      <c r="A36419" s="4"/>
    </row>
    <row r="36420" spans="1:1" hidden="1">
      <c r="A36420" s="4"/>
    </row>
    <row r="36421" spans="1:1" hidden="1">
      <c r="A36421" s="4"/>
    </row>
    <row r="36422" spans="1:1" hidden="1">
      <c r="A36422" s="4"/>
    </row>
    <row r="36423" spans="1:1" hidden="1">
      <c r="A36423" s="4"/>
    </row>
    <row r="36424" spans="1:1" hidden="1">
      <c r="A36424" s="4"/>
    </row>
    <row r="36425" spans="1:1" hidden="1">
      <c r="A36425" s="4"/>
    </row>
    <row r="36426" spans="1:1" hidden="1">
      <c r="A36426" s="4"/>
    </row>
    <row r="36427" spans="1:1" hidden="1">
      <c r="A36427" s="4"/>
    </row>
    <row r="36428" spans="1:1" hidden="1">
      <c r="A36428" s="4"/>
    </row>
    <row r="36429" spans="1:1" hidden="1">
      <c r="A36429" s="4"/>
    </row>
    <row r="36430" spans="1:1" hidden="1">
      <c r="A36430" s="4"/>
    </row>
    <row r="36431" spans="1:1" hidden="1">
      <c r="A36431" s="4"/>
    </row>
    <row r="36432" spans="1:1" hidden="1">
      <c r="A36432" s="4"/>
    </row>
    <row r="36433" spans="1:1" hidden="1">
      <c r="A36433" s="4"/>
    </row>
    <row r="36434" spans="1:1" hidden="1">
      <c r="A36434" s="4"/>
    </row>
    <row r="36435" spans="1:1" hidden="1">
      <c r="A36435" s="4"/>
    </row>
    <row r="36436" spans="1:1" hidden="1">
      <c r="A36436" s="4"/>
    </row>
    <row r="36437" spans="1:1" hidden="1">
      <c r="A36437" s="4"/>
    </row>
    <row r="36438" spans="1:1" hidden="1">
      <c r="A36438" s="4"/>
    </row>
    <row r="36439" spans="1:1" hidden="1">
      <c r="A36439" s="4"/>
    </row>
    <row r="36440" spans="1:1" hidden="1">
      <c r="A36440" s="4"/>
    </row>
    <row r="36441" spans="1:1" hidden="1">
      <c r="A36441" s="4"/>
    </row>
    <row r="36442" spans="1:1" hidden="1">
      <c r="A36442" s="4"/>
    </row>
    <row r="36443" spans="1:1" hidden="1">
      <c r="A36443" s="4"/>
    </row>
    <row r="36444" spans="1:1" hidden="1">
      <c r="A36444" s="4"/>
    </row>
    <row r="36445" spans="1:1" hidden="1">
      <c r="A36445" s="4"/>
    </row>
    <row r="36446" spans="1:1" hidden="1">
      <c r="A36446" s="4"/>
    </row>
    <row r="36447" spans="1:1" hidden="1">
      <c r="A36447" s="4"/>
    </row>
    <row r="36448" spans="1:1" hidden="1">
      <c r="A36448" s="4"/>
    </row>
    <row r="36449" spans="1:1" hidden="1">
      <c r="A36449" s="4"/>
    </row>
    <row r="36450" spans="1:1" hidden="1">
      <c r="A36450" s="4"/>
    </row>
    <row r="36451" spans="1:1" hidden="1">
      <c r="A36451" s="4"/>
    </row>
    <row r="36452" spans="1:1" hidden="1">
      <c r="A36452" s="4"/>
    </row>
    <row r="36453" spans="1:1" hidden="1">
      <c r="A36453" s="4"/>
    </row>
    <row r="36454" spans="1:1" hidden="1">
      <c r="A36454" s="4"/>
    </row>
    <row r="36455" spans="1:1" hidden="1">
      <c r="A36455" s="4"/>
    </row>
    <row r="36456" spans="1:1" hidden="1">
      <c r="A36456" s="4"/>
    </row>
    <row r="36457" spans="1:1" hidden="1">
      <c r="A36457" s="4"/>
    </row>
    <row r="36458" spans="1:1" hidden="1">
      <c r="A36458" s="4"/>
    </row>
    <row r="36459" spans="1:1" hidden="1">
      <c r="A36459" s="4"/>
    </row>
    <row r="36460" spans="1:1" hidden="1">
      <c r="A36460" s="4"/>
    </row>
    <row r="36461" spans="1:1" hidden="1">
      <c r="A36461" s="4"/>
    </row>
    <row r="36462" spans="1:1" hidden="1">
      <c r="A36462" s="4"/>
    </row>
    <row r="36463" spans="1:1" hidden="1">
      <c r="A36463" s="4"/>
    </row>
    <row r="36464" spans="1:1" hidden="1">
      <c r="A36464" s="4"/>
    </row>
    <row r="36465" spans="1:1" hidden="1">
      <c r="A36465" s="4"/>
    </row>
    <row r="36466" spans="1:1" hidden="1">
      <c r="A36466" s="4"/>
    </row>
    <row r="36467" spans="1:1" hidden="1">
      <c r="A36467" s="4"/>
    </row>
    <row r="36468" spans="1:1" hidden="1">
      <c r="A36468" s="4"/>
    </row>
    <row r="36469" spans="1:1" hidden="1">
      <c r="A36469" s="4"/>
    </row>
    <row r="36470" spans="1:1" hidden="1">
      <c r="A36470" s="4"/>
    </row>
    <row r="36471" spans="1:1" hidden="1">
      <c r="A36471" s="4"/>
    </row>
    <row r="36472" spans="1:1" hidden="1">
      <c r="A36472" s="4"/>
    </row>
    <row r="36473" spans="1:1" hidden="1">
      <c r="A36473" s="4"/>
    </row>
    <row r="36474" spans="1:1" hidden="1">
      <c r="A36474" s="4"/>
    </row>
    <row r="36475" spans="1:1" hidden="1">
      <c r="A36475" s="4"/>
    </row>
    <row r="36476" spans="1:1" hidden="1">
      <c r="A36476" s="4"/>
    </row>
    <row r="36477" spans="1:1" hidden="1">
      <c r="A36477" s="4"/>
    </row>
    <row r="36478" spans="1:1" hidden="1">
      <c r="A36478" s="4"/>
    </row>
    <row r="36479" spans="1:1" hidden="1">
      <c r="A36479" s="4"/>
    </row>
    <row r="36480" spans="1:1" hidden="1">
      <c r="A36480" s="4"/>
    </row>
    <row r="36481" spans="1:1" hidden="1">
      <c r="A36481" s="4"/>
    </row>
    <row r="36482" spans="1:1" hidden="1">
      <c r="A36482" s="4"/>
    </row>
    <row r="36483" spans="1:1" hidden="1">
      <c r="A36483" s="4"/>
    </row>
    <row r="36484" spans="1:1" hidden="1">
      <c r="A36484" s="4"/>
    </row>
    <row r="36485" spans="1:1" hidden="1">
      <c r="A36485" s="4"/>
    </row>
    <row r="36486" spans="1:1" hidden="1">
      <c r="A36486" s="4"/>
    </row>
    <row r="36487" spans="1:1" hidden="1">
      <c r="A36487" s="4"/>
    </row>
    <row r="36488" spans="1:1" hidden="1">
      <c r="A36488" s="4"/>
    </row>
    <row r="36489" spans="1:1" hidden="1">
      <c r="A36489" s="4"/>
    </row>
    <row r="36490" spans="1:1" hidden="1">
      <c r="A36490" s="4"/>
    </row>
    <row r="36491" spans="1:1" hidden="1">
      <c r="A36491" s="4"/>
    </row>
    <row r="36492" spans="1:1" hidden="1">
      <c r="A36492" s="4"/>
    </row>
    <row r="36493" spans="1:1" hidden="1">
      <c r="A36493" s="4"/>
    </row>
    <row r="36494" spans="1:1" hidden="1">
      <c r="A36494" s="4"/>
    </row>
    <row r="36495" spans="1:1" hidden="1">
      <c r="A36495" s="4"/>
    </row>
    <row r="36496" spans="1:1" hidden="1">
      <c r="A36496" s="4"/>
    </row>
    <row r="36497" spans="1:1" hidden="1">
      <c r="A36497" s="4"/>
    </row>
    <row r="36498" spans="1:1" hidden="1">
      <c r="A36498" s="4"/>
    </row>
    <row r="36499" spans="1:1" hidden="1">
      <c r="A36499" s="4"/>
    </row>
    <row r="36500" spans="1:1" hidden="1">
      <c r="A36500" s="4"/>
    </row>
    <row r="36501" spans="1:1" hidden="1">
      <c r="A36501" s="4"/>
    </row>
    <row r="36502" spans="1:1" hidden="1">
      <c r="A36502" s="4"/>
    </row>
    <row r="36503" spans="1:1" hidden="1">
      <c r="A36503" s="4"/>
    </row>
    <row r="36504" spans="1:1" hidden="1">
      <c r="A36504" s="4"/>
    </row>
    <row r="36505" spans="1:1" hidden="1">
      <c r="A36505" s="4"/>
    </row>
    <row r="36506" spans="1:1" hidden="1">
      <c r="A36506" s="4"/>
    </row>
    <row r="36507" spans="1:1" hidden="1">
      <c r="A36507" s="4"/>
    </row>
    <row r="36508" spans="1:1" hidden="1">
      <c r="A36508" s="4"/>
    </row>
    <row r="36509" spans="1:1" hidden="1">
      <c r="A36509" s="4"/>
    </row>
    <row r="36510" spans="1:1" hidden="1">
      <c r="A36510" s="4"/>
    </row>
    <row r="36511" spans="1:1" hidden="1">
      <c r="A36511" s="4"/>
    </row>
    <row r="36512" spans="1:1" hidden="1">
      <c r="A36512" s="4"/>
    </row>
    <row r="36513" spans="1:1" hidden="1">
      <c r="A36513" s="4"/>
    </row>
    <row r="36514" spans="1:1" hidden="1">
      <c r="A36514" s="4"/>
    </row>
    <row r="36515" spans="1:1" hidden="1">
      <c r="A36515" s="4"/>
    </row>
    <row r="36516" spans="1:1" hidden="1">
      <c r="A36516" s="4"/>
    </row>
    <row r="36517" spans="1:1" hidden="1">
      <c r="A36517" s="4"/>
    </row>
    <row r="36518" spans="1:1" hidden="1">
      <c r="A36518" s="4"/>
    </row>
    <row r="36519" spans="1:1" hidden="1">
      <c r="A36519" s="4"/>
    </row>
    <row r="36520" spans="1:1" hidden="1">
      <c r="A36520" s="4"/>
    </row>
    <row r="36521" spans="1:1" hidden="1">
      <c r="A36521" s="4"/>
    </row>
    <row r="36522" spans="1:1" hidden="1">
      <c r="A36522" s="4"/>
    </row>
    <row r="36523" spans="1:1" hidden="1">
      <c r="A36523" s="4"/>
    </row>
    <row r="36524" spans="1:1" hidden="1">
      <c r="A36524" s="4"/>
    </row>
    <row r="36525" spans="1:1" hidden="1">
      <c r="A36525" s="4"/>
    </row>
    <row r="36526" spans="1:1" hidden="1">
      <c r="A36526" s="4"/>
    </row>
    <row r="36527" spans="1:1" hidden="1">
      <c r="A36527" s="4"/>
    </row>
    <row r="36528" spans="1:1" hidden="1">
      <c r="A36528" s="4"/>
    </row>
    <row r="36529" spans="1:1" hidden="1">
      <c r="A36529" s="4"/>
    </row>
    <row r="36530" spans="1:1" hidden="1">
      <c r="A36530" s="4"/>
    </row>
    <row r="36531" spans="1:1" hidden="1">
      <c r="A36531" s="4"/>
    </row>
    <row r="36532" spans="1:1" hidden="1">
      <c r="A36532" s="4"/>
    </row>
    <row r="36533" spans="1:1" hidden="1">
      <c r="A36533" s="4"/>
    </row>
    <row r="36534" spans="1:1" hidden="1">
      <c r="A36534" s="4"/>
    </row>
    <row r="36535" spans="1:1" hidden="1">
      <c r="A36535" s="4"/>
    </row>
    <row r="36536" spans="1:1" hidden="1">
      <c r="A36536" s="4"/>
    </row>
    <row r="36537" spans="1:1" hidden="1">
      <c r="A36537" s="4"/>
    </row>
    <row r="36538" spans="1:1" hidden="1">
      <c r="A36538" s="4"/>
    </row>
    <row r="36539" spans="1:1" hidden="1">
      <c r="A36539" s="4"/>
    </row>
    <row r="36540" spans="1:1" hidden="1">
      <c r="A36540" s="4"/>
    </row>
    <row r="36541" spans="1:1" hidden="1">
      <c r="A36541" s="4"/>
    </row>
    <row r="36542" spans="1:1" hidden="1">
      <c r="A36542" s="4"/>
    </row>
    <row r="36543" spans="1:1" hidden="1">
      <c r="A36543" s="4"/>
    </row>
    <row r="36544" spans="1:1" hidden="1">
      <c r="A36544" s="4"/>
    </row>
    <row r="36545" spans="1:1" hidden="1">
      <c r="A36545" s="4"/>
    </row>
    <row r="36546" spans="1:1" hidden="1">
      <c r="A36546" s="4"/>
    </row>
    <row r="36547" spans="1:1" hidden="1">
      <c r="A36547" s="4"/>
    </row>
    <row r="36548" spans="1:1" hidden="1">
      <c r="A36548" s="4"/>
    </row>
    <row r="36549" spans="1:1" hidden="1">
      <c r="A36549" s="4"/>
    </row>
    <row r="36550" spans="1:1" hidden="1">
      <c r="A36550" s="4"/>
    </row>
    <row r="36551" spans="1:1" hidden="1">
      <c r="A36551" s="4"/>
    </row>
    <row r="36552" spans="1:1" hidden="1">
      <c r="A36552" s="4"/>
    </row>
    <row r="36553" spans="1:1" hidden="1">
      <c r="A36553" s="4"/>
    </row>
    <row r="36554" spans="1:1" hidden="1">
      <c r="A36554" s="4"/>
    </row>
    <row r="36555" spans="1:1" hidden="1">
      <c r="A36555" s="4"/>
    </row>
    <row r="36556" spans="1:1" hidden="1">
      <c r="A36556" s="4"/>
    </row>
    <row r="36557" spans="1:1" hidden="1">
      <c r="A36557" s="4"/>
    </row>
    <row r="36558" spans="1:1" hidden="1">
      <c r="A36558" s="4"/>
    </row>
    <row r="36559" spans="1:1" hidden="1">
      <c r="A36559" s="4"/>
    </row>
    <row r="36560" spans="1:1" hidden="1">
      <c r="A36560" s="4"/>
    </row>
    <row r="36561" spans="1:1" hidden="1">
      <c r="A36561" s="4"/>
    </row>
    <row r="36562" spans="1:1" hidden="1">
      <c r="A36562" s="4"/>
    </row>
    <row r="36563" spans="1:1" hidden="1">
      <c r="A36563" s="4"/>
    </row>
    <row r="36564" spans="1:1" hidden="1">
      <c r="A36564" s="4"/>
    </row>
    <row r="36565" spans="1:1" hidden="1">
      <c r="A36565" s="4"/>
    </row>
    <row r="36566" spans="1:1" hidden="1">
      <c r="A36566" s="4"/>
    </row>
    <row r="36567" spans="1:1" hidden="1">
      <c r="A36567" s="4"/>
    </row>
    <row r="36568" spans="1:1" hidden="1">
      <c r="A36568" s="4"/>
    </row>
    <row r="36569" spans="1:1" hidden="1">
      <c r="A36569" s="4"/>
    </row>
    <row r="36570" spans="1:1" hidden="1">
      <c r="A36570" s="4"/>
    </row>
    <row r="36571" spans="1:1" hidden="1">
      <c r="A36571" s="4"/>
    </row>
    <row r="36572" spans="1:1" hidden="1">
      <c r="A36572" s="4"/>
    </row>
    <row r="36573" spans="1:1" hidden="1">
      <c r="A36573" s="4"/>
    </row>
    <row r="36574" spans="1:1" hidden="1">
      <c r="A36574" s="4"/>
    </row>
    <row r="36575" spans="1:1" hidden="1">
      <c r="A36575" s="4"/>
    </row>
    <row r="36576" spans="1:1" hidden="1">
      <c r="A36576" s="4"/>
    </row>
    <row r="36577" spans="1:1" hidden="1">
      <c r="A36577" s="4"/>
    </row>
    <row r="36578" spans="1:1" hidden="1">
      <c r="A36578" s="4"/>
    </row>
    <row r="36579" spans="1:1" hidden="1">
      <c r="A36579" s="4"/>
    </row>
    <row r="36580" spans="1:1" hidden="1">
      <c r="A36580" s="4"/>
    </row>
    <row r="36581" spans="1:1" hidden="1">
      <c r="A36581" s="4"/>
    </row>
    <row r="36582" spans="1:1" hidden="1">
      <c r="A36582" s="4"/>
    </row>
    <row r="36583" spans="1:1" hidden="1">
      <c r="A36583" s="4"/>
    </row>
    <row r="36584" spans="1:1" hidden="1">
      <c r="A36584" s="4"/>
    </row>
    <row r="36585" spans="1:1" hidden="1">
      <c r="A36585" s="4"/>
    </row>
    <row r="36586" spans="1:1" hidden="1">
      <c r="A36586" s="4"/>
    </row>
    <row r="36587" spans="1:1" hidden="1">
      <c r="A36587" s="4"/>
    </row>
    <row r="36588" spans="1:1" hidden="1">
      <c r="A36588" s="4"/>
    </row>
    <row r="36589" spans="1:1" hidden="1">
      <c r="A36589" s="4"/>
    </row>
    <row r="36590" spans="1:1" hidden="1">
      <c r="A36590" s="4"/>
    </row>
    <row r="36591" spans="1:1" hidden="1">
      <c r="A36591" s="4"/>
    </row>
    <row r="36592" spans="1:1" hidden="1">
      <c r="A36592" s="4"/>
    </row>
    <row r="36593" spans="1:1" hidden="1">
      <c r="A36593" s="4"/>
    </row>
    <row r="36594" spans="1:1" hidden="1">
      <c r="A36594" s="4"/>
    </row>
    <row r="36595" spans="1:1" hidden="1">
      <c r="A36595" s="4"/>
    </row>
    <row r="36596" spans="1:1" hidden="1">
      <c r="A36596" s="4"/>
    </row>
    <row r="36597" spans="1:1" hidden="1">
      <c r="A36597" s="4"/>
    </row>
    <row r="36598" spans="1:1" hidden="1">
      <c r="A36598" s="4"/>
    </row>
    <row r="36599" spans="1:1" hidden="1">
      <c r="A36599" s="4"/>
    </row>
    <row r="36600" spans="1:1" hidden="1">
      <c r="A36600" s="4"/>
    </row>
    <row r="36601" spans="1:1" hidden="1">
      <c r="A36601" s="4"/>
    </row>
    <row r="36602" spans="1:1" hidden="1">
      <c r="A36602" s="4"/>
    </row>
    <row r="36603" spans="1:1" hidden="1">
      <c r="A36603" s="4"/>
    </row>
    <row r="36604" spans="1:1" hidden="1">
      <c r="A36604" s="4"/>
    </row>
    <row r="36605" spans="1:1" hidden="1">
      <c r="A36605" s="4"/>
    </row>
    <row r="36606" spans="1:1" hidden="1">
      <c r="A36606" s="4"/>
    </row>
    <row r="36607" spans="1:1" hidden="1">
      <c r="A36607" s="4"/>
    </row>
    <row r="36608" spans="1:1" hidden="1">
      <c r="A36608" s="4"/>
    </row>
    <row r="36609" spans="1:1" hidden="1">
      <c r="A36609" s="4"/>
    </row>
    <row r="36610" spans="1:1" hidden="1">
      <c r="A36610" s="4"/>
    </row>
    <row r="36611" spans="1:1" hidden="1">
      <c r="A36611" s="4"/>
    </row>
    <row r="36612" spans="1:1" hidden="1">
      <c r="A36612" s="4"/>
    </row>
    <row r="36613" spans="1:1" hidden="1">
      <c r="A36613" s="4"/>
    </row>
    <row r="36614" spans="1:1" hidden="1">
      <c r="A36614" s="4"/>
    </row>
    <row r="36615" spans="1:1" hidden="1">
      <c r="A36615" s="4"/>
    </row>
    <row r="36616" spans="1:1" hidden="1">
      <c r="A36616" s="4"/>
    </row>
    <row r="36617" spans="1:1" hidden="1">
      <c r="A36617" s="4"/>
    </row>
    <row r="36618" spans="1:1" hidden="1">
      <c r="A36618" s="4"/>
    </row>
    <row r="36619" spans="1:1" hidden="1">
      <c r="A36619" s="4"/>
    </row>
    <row r="36620" spans="1:1" hidden="1">
      <c r="A36620" s="4"/>
    </row>
    <row r="36621" spans="1:1" hidden="1">
      <c r="A36621" s="4"/>
    </row>
    <row r="36622" spans="1:1" hidden="1">
      <c r="A36622" s="4"/>
    </row>
    <row r="36623" spans="1:1" hidden="1">
      <c r="A36623" s="4"/>
    </row>
    <row r="36624" spans="1:1" hidden="1">
      <c r="A36624" s="4"/>
    </row>
    <row r="36625" spans="1:1" hidden="1">
      <c r="A36625" s="4"/>
    </row>
    <row r="36626" spans="1:1" hidden="1">
      <c r="A36626" s="4"/>
    </row>
    <row r="36627" spans="1:1" hidden="1">
      <c r="A36627" s="4"/>
    </row>
    <row r="36628" spans="1:1" hidden="1">
      <c r="A36628" s="4"/>
    </row>
    <row r="36629" spans="1:1" hidden="1">
      <c r="A36629" s="4"/>
    </row>
    <row r="36630" spans="1:1" hidden="1">
      <c r="A36630" s="4"/>
    </row>
    <row r="36631" spans="1:1" hidden="1">
      <c r="A36631" s="4"/>
    </row>
    <row r="36632" spans="1:1" hidden="1">
      <c r="A36632" s="4"/>
    </row>
    <row r="36633" spans="1:1" hidden="1">
      <c r="A36633" s="4"/>
    </row>
    <row r="36634" spans="1:1" hidden="1">
      <c r="A36634" s="4"/>
    </row>
    <row r="36635" spans="1:1" hidden="1">
      <c r="A36635" s="4"/>
    </row>
    <row r="36636" spans="1:1" hidden="1">
      <c r="A36636" s="4"/>
    </row>
    <row r="36637" spans="1:1" hidden="1">
      <c r="A36637" s="4"/>
    </row>
    <row r="36638" spans="1:1" hidden="1">
      <c r="A36638" s="4"/>
    </row>
    <row r="36639" spans="1:1" hidden="1">
      <c r="A36639" s="4"/>
    </row>
    <row r="36640" spans="1:1" hidden="1">
      <c r="A36640" s="4"/>
    </row>
    <row r="36641" spans="1:1" hidden="1">
      <c r="A36641" s="4"/>
    </row>
    <row r="36642" spans="1:1" hidden="1">
      <c r="A36642" s="4"/>
    </row>
    <row r="36643" spans="1:1" hidden="1">
      <c r="A36643" s="4"/>
    </row>
    <row r="36644" spans="1:1" hidden="1">
      <c r="A36644" s="4"/>
    </row>
    <row r="36645" spans="1:1" hidden="1">
      <c r="A36645" s="4"/>
    </row>
    <row r="36646" spans="1:1" hidden="1">
      <c r="A36646" s="4"/>
    </row>
    <row r="36647" spans="1:1" hidden="1">
      <c r="A36647" s="4"/>
    </row>
    <row r="36648" spans="1:1" hidden="1">
      <c r="A36648" s="4"/>
    </row>
    <row r="36649" spans="1:1" hidden="1">
      <c r="A36649" s="4"/>
    </row>
    <row r="36650" spans="1:1" hidden="1">
      <c r="A36650" s="4"/>
    </row>
    <row r="36651" spans="1:1" hidden="1">
      <c r="A36651" s="4"/>
    </row>
    <row r="36652" spans="1:1" hidden="1">
      <c r="A36652" s="4"/>
    </row>
    <row r="36653" spans="1:1" hidden="1">
      <c r="A36653" s="4"/>
    </row>
    <row r="36654" spans="1:1" hidden="1">
      <c r="A36654" s="4"/>
    </row>
    <row r="36655" spans="1:1" hidden="1">
      <c r="A36655" s="4"/>
    </row>
    <row r="36656" spans="1:1" hidden="1">
      <c r="A36656" s="4"/>
    </row>
    <row r="36657" spans="1:1" hidden="1">
      <c r="A36657" s="4"/>
    </row>
    <row r="36658" spans="1:1" hidden="1">
      <c r="A36658" s="4"/>
    </row>
    <row r="36659" spans="1:1" hidden="1">
      <c r="A36659" s="4"/>
    </row>
    <row r="36660" spans="1:1" hidden="1">
      <c r="A36660" s="4"/>
    </row>
    <row r="36661" spans="1:1" hidden="1">
      <c r="A36661" s="4"/>
    </row>
    <row r="36662" spans="1:1" hidden="1">
      <c r="A36662" s="4"/>
    </row>
    <row r="36663" spans="1:1" hidden="1">
      <c r="A36663" s="4"/>
    </row>
    <row r="36664" spans="1:1" hidden="1">
      <c r="A36664" s="4"/>
    </row>
    <row r="36665" spans="1:1" hidden="1">
      <c r="A36665" s="4"/>
    </row>
    <row r="36666" spans="1:1" hidden="1">
      <c r="A36666" s="4"/>
    </row>
    <row r="36667" spans="1:1" hidden="1">
      <c r="A36667" s="4"/>
    </row>
    <row r="36668" spans="1:1" hidden="1">
      <c r="A36668" s="4"/>
    </row>
    <row r="36669" spans="1:1" hidden="1">
      <c r="A36669" s="4"/>
    </row>
    <row r="36670" spans="1:1" hidden="1">
      <c r="A36670" s="4"/>
    </row>
    <row r="36671" spans="1:1" hidden="1">
      <c r="A36671" s="4"/>
    </row>
    <row r="36672" spans="1:1" hidden="1">
      <c r="A36672" s="4"/>
    </row>
    <row r="36673" spans="1:1" hidden="1">
      <c r="A36673" s="4"/>
    </row>
    <row r="36674" spans="1:1" hidden="1">
      <c r="A36674" s="4"/>
    </row>
    <row r="36675" spans="1:1" hidden="1">
      <c r="A36675" s="4"/>
    </row>
    <row r="36676" spans="1:1" hidden="1">
      <c r="A36676" s="4"/>
    </row>
    <row r="36677" spans="1:1" hidden="1">
      <c r="A36677" s="4"/>
    </row>
    <row r="36678" spans="1:1" hidden="1">
      <c r="A36678" s="4"/>
    </row>
    <row r="36679" spans="1:1" hidden="1">
      <c r="A36679" s="4"/>
    </row>
    <row r="36680" spans="1:1" hidden="1">
      <c r="A36680" s="4"/>
    </row>
    <row r="36681" spans="1:1" hidden="1">
      <c r="A36681" s="4"/>
    </row>
    <row r="36682" spans="1:1" hidden="1">
      <c r="A36682" s="4"/>
    </row>
    <row r="36683" spans="1:1" hidden="1">
      <c r="A36683" s="4"/>
    </row>
    <row r="36684" spans="1:1" hidden="1">
      <c r="A36684" s="4"/>
    </row>
    <row r="36685" spans="1:1" hidden="1">
      <c r="A36685" s="4"/>
    </row>
    <row r="36686" spans="1:1" hidden="1">
      <c r="A36686" s="4"/>
    </row>
    <row r="36687" spans="1:1" hidden="1">
      <c r="A36687" s="4"/>
    </row>
    <row r="36688" spans="1:1" hidden="1">
      <c r="A36688" s="4"/>
    </row>
    <row r="36689" spans="1:1" hidden="1">
      <c r="A36689" s="4"/>
    </row>
    <row r="36690" spans="1:1" hidden="1">
      <c r="A36690" s="4"/>
    </row>
    <row r="36691" spans="1:1" hidden="1">
      <c r="A36691" s="4"/>
    </row>
    <row r="36692" spans="1:1" hidden="1">
      <c r="A36692" s="4"/>
    </row>
    <row r="36693" spans="1:1" hidden="1">
      <c r="A36693" s="4"/>
    </row>
    <row r="36694" spans="1:1" hidden="1">
      <c r="A36694" s="4"/>
    </row>
    <row r="36695" spans="1:1" hidden="1">
      <c r="A36695" s="4"/>
    </row>
    <row r="36696" spans="1:1" hidden="1">
      <c r="A36696" s="4"/>
    </row>
    <row r="36697" spans="1:1" hidden="1">
      <c r="A36697" s="4"/>
    </row>
    <row r="36698" spans="1:1" hidden="1">
      <c r="A36698" s="4"/>
    </row>
    <row r="36699" spans="1:1" hidden="1">
      <c r="A36699" s="4"/>
    </row>
    <row r="36700" spans="1:1" hidden="1">
      <c r="A36700" s="4"/>
    </row>
    <row r="36701" spans="1:1" hidden="1">
      <c r="A36701" s="4"/>
    </row>
    <row r="36702" spans="1:1" hidden="1">
      <c r="A36702" s="4"/>
    </row>
    <row r="36703" spans="1:1" hidden="1">
      <c r="A36703" s="4"/>
    </row>
    <row r="36704" spans="1:1" hidden="1">
      <c r="A36704" s="4"/>
    </row>
    <row r="36705" spans="1:1" hidden="1">
      <c r="A36705" s="4"/>
    </row>
    <row r="36706" spans="1:1" hidden="1">
      <c r="A36706" s="4"/>
    </row>
    <row r="36707" spans="1:1" hidden="1">
      <c r="A36707" s="4"/>
    </row>
    <row r="36708" spans="1:1" hidden="1">
      <c r="A36708" s="4"/>
    </row>
    <row r="36709" spans="1:1" hidden="1">
      <c r="A36709" s="4"/>
    </row>
    <row r="36710" spans="1:1" hidden="1">
      <c r="A36710" s="4"/>
    </row>
    <row r="36711" spans="1:1" hidden="1">
      <c r="A36711" s="4"/>
    </row>
    <row r="36712" spans="1:1" hidden="1">
      <c r="A36712" s="4"/>
    </row>
    <row r="36713" spans="1:1" hidden="1">
      <c r="A36713" s="4"/>
    </row>
    <row r="36714" spans="1:1" hidden="1">
      <c r="A36714" s="4"/>
    </row>
    <row r="36715" spans="1:1" hidden="1">
      <c r="A36715" s="4"/>
    </row>
    <row r="36716" spans="1:1" hidden="1">
      <c r="A36716" s="4"/>
    </row>
    <row r="36717" spans="1:1" hidden="1">
      <c r="A36717" s="4"/>
    </row>
    <row r="36718" spans="1:1" hidden="1">
      <c r="A36718" s="4"/>
    </row>
    <row r="36719" spans="1:1" hidden="1">
      <c r="A36719" s="4"/>
    </row>
    <row r="36720" spans="1:1" hidden="1">
      <c r="A36720" s="4"/>
    </row>
    <row r="36721" spans="1:1" hidden="1">
      <c r="A36721" s="4"/>
    </row>
    <row r="36722" spans="1:1" hidden="1">
      <c r="A36722" s="4"/>
    </row>
    <row r="36723" spans="1:1" hidden="1">
      <c r="A36723" s="4"/>
    </row>
    <row r="36724" spans="1:1" hidden="1">
      <c r="A36724" s="4"/>
    </row>
    <row r="36725" spans="1:1" hidden="1">
      <c r="A36725" s="4"/>
    </row>
    <row r="36726" spans="1:1" hidden="1">
      <c r="A36726" s="4"/>
    </row>
    <row r="36727" spans="1:1" hidden="1">
      <c r="A36727" s="4"/>
    </row>
    <row r="36728" spans="1:1" hidden="1">
      <c r="A36728" s="4"/>
    </row>
    <row r="36729" spans="1:1" hidden="1">
      <c r="A36729" s="4"/>
    </row>
    <row r="36730" spans="1:1" hidden="1">
      <c r="A36730" s="4"/>
    </row>
    <row r="36731" spans="1:1" hidden="1">
      <c r="A36731" s="4"/>
    </row>
    <row r="36732" spans="1:1" hidden="1">
      <c r="A36732" s="4"/>
    </row>
    <row r="36733" spans="1:1" hidden="1">
      <c r="A36733" s="4"/>
    </row>
    <row r="36734" spans="1:1" hidden="1">
      <c r="A36734" s="4"/>
    </row>
    <row r="36735" spans="1:1" hidden="1">
      <c r="A36735" s="4"/>
    </row>
    <row r="36736" spans="1:1" hidden="1">
      <c r="A36736" s="4"/>
    </row>
    <row r="36737" spans="1:1" hidden="1">
      <c r="A36737" s="4"/>
    </row>
    <row r="36738" spans="1:1" hidden="1">
      <c r="A36738" s="4"/>
    </row>
    <row r="36739" spans="1:1" hidden="1">
      <c r="A36739" s="4"/>
    </row>
    <row r="36740" spans="1:1" hidden="1">
      <c r="A36740" s="4"/>
    </row>
    <row r="36741" spans="1:1" hidden="1">
      <c r="A36741" s="4"/>
    </row>
    <row r="36742" spans="1:1" hidden="1">
      <c r="A36742" s="4"/>
    </row>
    <row r="36743" spans="1:1" hidden="1">
      <c r="A36743" s="4"/>
    </row>
    <row r="36744" spans="1:1" hidden="1">
      <c r="A36744" s="4"/>
    </row>
    <row r="36745" spans="1:1" hidden="1">
      <c r="A36745" s="4"/>
    </row>
    <row r="36746" spans="1:1" hidden="1">
      <c r="A36746" s="4"/>
    </row>
    <row r="36747" spans="1:1" hidden="1">
      <c r="A36747" s="4"/>
    </row>
    <row r="36748" spans="1:1" hidden="1">
      <c r="A36748" s="4"/>
    </row>
    <row r="36749" spans="1:1" hidden="1">
      <c r="A36749" s="4"/>
    </row>
    <row r="36750" spans="1:1" hidden="1">
      <c r="A36750" s="4"/>
    </row>
    <row r="36751" spans="1:1" hidden="1">
      <c r="A36751" s="4"/>
    </row>
    <row r="36752" spans="1:1" hidden="1">
      <c r="A36752" s="4"/>
    </row>
    <row r="36753" spans="1:1" hidden="1">
      <c r="A36753" s="4"/>
    </row>
    <row r="36754" spans="1:1" hidden="1">
      <c r="A36754" s="4"/>
    </row>
    <row r="36755" spans="1:1" hidden="1">
      <c r="A36755" s="4"/>
    </row>
    <row r="36756" spans="1:1" hidden="1">
      <c r="A36756" s="4"/>
    </row>
    <row r="36757" spans="1:1" hidden="1">
      <c r="A36757" s="4"/>
    </row>
    <row r="36758" spans="1:1" hidden="1">
      <c r="A36758" s="4"/>
    </row>
    <row r="36759" spans="1:1" hidden="1">
      <c r="A36759" s="4"/>
    </row>
    <row r="36760" spans="1:1" hidden="1">
      <c r="A36760" s="4"/>
    </row>
    <row r="36761" spans="1:1" hidden="1">
      <c r="A36761" s="4"/>
    </row>
    <row r="36762" spans="1:1" hidden="1">
      <c r="A36762" s="4"/>
    </row>
    <row r="36763" spans="1:1" hidden="1">
      <c r="A36763" s="4"/>
    </row>
    <row r="36764" spans="1:1" hidden="1">
      <c r="A36764" s="4"/>
    </row>
    <row r="36765" spans="1:1" hidden="1">
      <c r="A36765" s="4"/>
    </row>
    <row r="36766" spans="1:1" hidden="1">
      <c r="A36766" s="4"/>
    </row>
    <row r="36767" spans="1:1" hidden="1">
      <c r="A36767" s="4"/>
    </row>
    <row r="36768" spans="1:1" hidden="1">
      <c r="A36768" s="4"/>
    </row>
    <row r="36769" spans="1:1" hidden="1">
      <c r="A36769" s="4"/>
    </row>
    <row r="36770" spans="1:1" hidden="1">
      <c r="A36770" s="4"/>
    </row>
    <row r="36771" spans="1:1" hidden="1">
      <c r="A36771" s="4"/>
    </row>
    <row r="36772" spans="1:1" hidden="1">
      <c r="A36772" s="4"/>
    </row>
    <row r="36773" spans="1:1" hidden="1">
      <c r="A36773" s="4"/>
    </row>
    <row r="36774" spans="1:1" hidden="1">
      <c r="A36774" s="4"/>
    </row>
    <row r="36775" spans="1:1" hidden="1">
      <c r="A36775" s="4"/>
    </row>
    <row r="36776" spans="1:1" hidden="1">
      <c r="A36776" s="4"/>
    </row>
    <row r="36777" spans="1:1" hidden="1">
      <c r="A36777" s="4"/>
    </row>
    <row r="36778" spans="1:1" hidden="1">
      <c r="A36778" s="4"/>
    </row>
    <row r="36779" spans="1:1" hidden="1">
      <c r="A36779" s="4"/>
    </row>
    <row r="36780" spans="1:1" hidden="1">
      <c r="A36780" s="4"/>
    </row>
    <row r="36781" spans="1:1" hidden="1">
      <c r="A36781" s="4"/>
    </row>
    <row r="36782" spans="1:1" hidden="1">
      <c r="A36782" s="4"/>
    </row>
    <row r="36783" spans="1:1" hidden="1">
      <c r="A36783" s="4"/>
    </row>
    <row r="36784" spans="1:1" hidden="1">
      <c r="A36784" s="4"/>
    </row>
    <row r="36785" spans="1:1" hidden="1">
      <c r="A36785" s="4"/>
    </row>
    <row r="36786" spans="1:1" hidden="1">
      <c r="A36786" s="4"/>
    </row>
    <row r="36787" spans="1:1" hidden="1">
      <c r="A36787" s="4"/>
    </row>
    <row r="36788" spans="1:1" hidden="1">
      <c r="A36788" s="4"/>
    </row>
    <row r="36789" spans="1:1" hidden="1">
      <c r="A36789" s="4"/>
    </row>
    <row r="36790" spans="1:1" hidden="1">
      <c r="A36790" s="4"/>
    </row>
    <row r="36791" spans="1:1" hidden="1">
      <c r="A36791" s="4"/>
    </row>
    <row r="36792" spans="1:1" hidden="1">
      <c r="A36792" s="4"/>
    </row>
    <row r="36793" spans="1:1" hidden="1">
      <c r="A36793" s="4"/>
    </row>
    <row r="36794" spans="1:1" hidden="1">
      <c r="A36794" s="4"/>
    </row>
    <row r="36795" spans="1:1" hidden="1">
      <c r="A36795" s="4"/>
    </row>
    <row r="36796" spans="1:1" hidden="1">
      <c r="A36796" s="4"/>
    </row>
    <row r="36797" spans="1:1" hidden="1">
      <c r="A36797" s="4"/>
    </row>
    <row r="36798" spans="1:1" hidden="1">
      <c r="A36798" s="4"/>
    </row>
    <row r="36799" spans="1:1" hidden="1">
      <c r="A36799" s="4"/>
    </row>
    <row r="36800" spans="1:1" hidden="1">
      <c r="A36800" s="4"/>
    </row>
    <row r="36801" spans="1:1" hidden="1">
      <c r="A36801" s="4"/>
    </row>
    <row r="36802" spans="1:1" hidden="1">
      <c r="A36802" s="4"/>
    </row>
    <row r="36803" spans="1:1" hidden="1">
      <c r="A36803" s="4"/>
    </row>
    <row r="36804" spans="1:1" hidden="1">
      <c r="A36804" s="4"/>
    </row>
    <row r="36805" spans="1:1" hidden="1">
      <c r="A36805" s="4"/>
    </row>
    <row r="36806" spans="1:1" hidden="1">
      <c r="A36806" s="4"/>
    </row>
    <row r="36807" spans="1:1" hidden="1">
      <c r="A36807" s="4"/>
    </row>
    <row r="36808" spans="1:1" hidden="1">
      <c r="A36808" s="4"/>
    </row>
    <row r="36809" spans="1:1" hidden="1">
      <c r="A36809" s="4"/>
    </row>
    <row r="36810" spans="1:1" hidden="1">
      <c r="A36810" s="4"/>
    </row>
    <row r="36811" spans="1:1" hidden="1">
      <c r="A36811" s="4"/>
    </row>
    <row r="36812" spans="1:1" hidden="1">
      <c r="A36812" s="4"/>
    </row>
    <row r="36813" spans="1:1" hidden="1">
      <c r="A36813" s="4"/>
    </row>
    <row r="36814" spans="1:1" hidden="1">
      <c r="A36814" s="4"/>
    </row>
    <row r="36815" spans="1:1" hidden="1">
      <c r="A36815" s="4"/>
    </row>
    <row r="36816" spans="1:1" hidden="1">
      <c r="A36816" s="4"/>
    </row>
    <row r="36817" spans="1:1" hidden="1">
      <c r="A36817" s="4"/>
    </row>
    <row r="36818" spans="1:1" hidden="1">
      <c r="A36818" s="4"/>
    </row>
    <row r="36819" spans="1:1" hidden="1">
      <c r="A36819" s="4"/>
    </row>
    <row r="36820" spans="1:1" hidden="1">
      <c r="A36820" s="4"/>
    </row>
    <row r="36821" spans="1:1" hidden="1">
      <c r="A36821" s="4"/>
    </row>
    <row r="36822" spans="1:1" hidden="1">
      <c r="A36822" s="4"/>
    </row>
    <row r="36823" spans="1:1" hidden="1">
      <c r="A36823" s="4"/>
    </row>
    <row r="36824" spans="1:1" hidden="1">
      <c r="A36824" s="4"/>
    </row>
    <row r="36825" spans="1:1" hidden="1">
      <c r="A36825" s="4"/>
    </row>
    <row r="36826" spans="1:1" hidden="1">
      <c r="A36826" s="4"/>
    </row>
    <row r="36827" spans="1:1" hidden="1">
      <c r="A36827" s="4"/>
    </row>
    <row r="36828" spans="1:1" hidden="1">
      <c r="A36828" s="4"/>
    </row>
    <row r="36829" spans="1:1" hidden="1">
      <c r="A36829" s="4"/>
    </row>
    <row r="36830" spans="1:1" hidden="1">
      <c r="A36830" s="4"/>
    </row>
    <row r="36831" spans="1:1" hidden="1">
      <c r="A36831" s="4"/>
    </row>
    <row r="36832" spans="1:1" hidden="1">
      <c r="A36832" s="4"/>
    </row>
    <row r="36833" spans="1:1" hidden="1">
      <c r="A36833" s="4"/>
    </row>
    <row r="36834" spans="1:1" hidden="1">
      <c r="A36834" s="4"/>
    </row>
    <row r="36835" spans="1:1" hidden="1">
      <c r="A36835" s="4"/>
    </row>
    <row r="36836" spans="1:1" hidden="1">
      <c r="A36836" s="4"/>
    </row>
    <row r="36837" spans="1:1" hidden="1">
      <c r="A36837" s="4"/>
    </row>
    <row r="36838" spans="1:1" hidden="1">
      <c r="A36838" s="4"/>
    </row>
    <row r="36839" spans="1:1" hidden="1">
      <c r="A36839" s="4"/>
    </row>
    <row r="36840" spans="1:1" hidden="1">
      <c r="A36840" s="4"/>
    </row>
    <row r="36841" spans="1:1" hidden="1">
      <c r="A36841" s="4"/>
    </row>
    <row r="36842" spans="1:1" hidden="1">
      <c r="A36842" s="4"/>
    </row>
    <row r="36843" spans="1:1" hidden="1">
      <c r="A36843" s="4"/>
    </row>
    <row r="36844" spans="1:1" hidden="1">
      <c r="A36844" s="4"/>
    </row>
    <row r="36845" spans="1:1" hidden="1">
      <c r="A36845" s="4"/>
    </row>
    <row r="36846" spans="1:1" hidden="1">
      <c r="A36846" s="4"/>
    </row>
    <row r="36847" spans="1:1" hidden="1">
      <c r="A36847" s="4"/>
    </row>
    <row r="36848" spans="1:1" hidden="1">
      <c r="A36848" s="4"/>
    </row>
    <row r="36849" spans="1:1" hidden="1">
      <c r="A36849" s="4"/>
    </row>
    <row r="36850" spans="1:1" hidden="1">
      <c r="A36850" s="4"/>
    </row>
    <row r="36851" spans="1:1" hidden="1">
      <c r="A36851" s="4"/>
    </row>
    <row r="36852" spans="1:1" hidden="1">
      <c r="A36852" s="4"/>
    </row>
    <row r="36853" spans="1:1" hidden="1">
      <c r="A36853" s="4"/>
    </row>
    <row r="36854" spans="1:1" hidden="1">
      <c r="A36854" s="4"/>
    </row>
    <row r="36855" spans="1:1" hidden="1">
      <c r="A36855" s="4"/>
    </row>
    <row r="36856" spans="1:1" hidden="1">
      <c r="A36856" s="4"/>
    </row>
    <row r="36857" spans="1:1" hidden="1">
      <c r="A36857" s="4"/>
    </row>
    <row r="36858" spans="1:1" hidden="1">
      <c r="A36858" s="4"/>
    </row>
    <row r="36859" spans="1:1" hidden="1">
      <c r="A36859" s="4"/>
    </row>
    <row r="36860" spans="1:1" hidden="1">
      <c r="A36860" s="4"/>
    </row>
    <row r="36861" spans="1:1" hidden="1">
      <c r="A36861" s="4"/>
    </row>
    <row r="36862" spans="1:1" hidden="1">
      <c r="A36862" s="4"/>
    </row>
    <row r="36863" spans="1:1" hidden="1">
      <c r="A36863" s="4"/>
    </row>
    <row r="36864" spans="1:1" hidden="1">
      <c r="A36864" s="4"/>
    </row>
    <row r="36865" spans="1:1" hidden="1">
      <c r="A36865" s="4"/>
    </row>
    <row r="36866" spans="1:1" hidden="1">
      <c r="A36866" s="4"/>
    </row>
    <row r="36867" spans="1:1" hidden="1">
      <c r="A36867" s="4"/>
    </row>
    <row r="36868" spans="1:1" hidden="1">
      <c r="A36868" s="4"/>
    </row>
    <row r="36869" spans="1:1" hidden="1">
      <c r="A36869" s="4"/>
    </row>
    <row r="36870" spans="1:1" hidden="1">
      <c r="A36870" s="4"/>
    </row>
    <row r="36871" spans="1:1" hidden="1">
      <c r="A36871" s="4"/>
    </row>
    <row r="36872" spans="1:1" hidden="1">
      <c r="A36872" s="4"/>
    </row>
    <row r="36873" spans="1:1" hidden="1">
      <c r="A36873" s="4"/>
    </row>
    <row r="36874" spans="1:1" hidden="1">
      <c r="A36874" s="4"/>
    </row>
    <row r="36875" spans="1:1" hidden="1">
      <c r="A36875" s="4"/>
    </row>
    <row r="36876" spans="1:1" hidden="1">
      <c r="A36876" s="4"/>
    </row>
    <row r="36877" spans="1:1" hidden="1">
      <c r="A36877" s="4"/>
    </row>
    <row r="36878" spans="1:1" hidden="1">
      <c r="A36878" s="4"/>
    </row>
    <row r="36879" spans="1:1" hidden="1">
      <c r="A36879" s="4"/>
    </row>
    <row r="36880" spans="1:1" hidden="1">
      <c r="A36880" s="4"/>
    </row>
    <row r="36881" spans="1:1" hidden="1">
      <c r="A36881" s="4"/>
    </row>
    <row r="36882" spans="1:1" hidden="1">
      <c r="A36882" s="4"/>
    </row>
    <row r="36883" spans="1:1" hidden="1">
      <c r="A36883" s="4"/>
    </row>
    <row r="36884" spans="1:1" hidden="1">
      <c r="A36884" s="4"/>
    </row>
    <row r="36885" spans="1:1" hidden="1">
      <c r="A36885" s="4"/>
    </row>
    <row r="36886" spans="1:1" hidden="1">
      <c r="A36886" s="4"/>
    </row>
    <row r="36887" spans="1:1" hidden="1">
      <c r="A36887" s="4"/>
    </row>
    <row r="36888" spans="1:1" hidden="1">
      <c r="A36888" s="4"/>
    </row>
    <row r="36889" spans="1:1" hidden="1">
      <c r="A36889" s="4"/>
    </row>
    <row r="36890" spans="1:1" hidden="1">
      <c r="A36890" s="4"/>
    </row>
    <row r="36891" spans="1:1" hidden="1">
      <c r="A36891" s="4"/>
    </row>
    <row r="36892" spans="1:1" hidden="1">
      <c r="A36892" s="4"/>
    </row>
    <row r="36893" spans="1:1" hidden="1">
      <c r="A36893" s="4"/>
    </row>
    <row r="36894" spans="1:1" hidden="1">
      <c r="A36894" s="4"/>
    </row>
    <row r="36895" spans="1:1" hidden="1">
      <c r="A36895" s="4"/>
    </row>
    <row r="36896" spans="1:1" hidden="1">
      <c r="A36896" s="4"/>
    </row>
    <row r="36897" spans="1:1" hidden="1">
      <c r="A36897" s="4"/>
    </row>
    <row r="36898" spans="1:1" hidden="1">
      <c r="A36898" s="4"/>
    </row>
    <row r="36899" spans="1:1" hidden="1">
      <c r="A36899" s="4"/>
    </row>
    <row r="36900" spans="1:1" hidden="1">
      <c r="A36900" s="4"/>
    </row>
    <row r="36901" spans="1:1" hidden="1">
      <c r="A36901" s="4"/>
    </row>
    <row r="36902" spans="1:1" hidden="1">
      <c r="A36902" s="4"/>
    </row>
    <row r="36903" spans="1:1" hidden="1">
      <c r="A36903" s="4"/>
    </row>
    <row r="36904" spans="1:1" hidden="1">
      <c r="A36904" s="4"/>
    </row>
    <row r="36905" spans="1:1" hidden="1">
      <c r="A36905" s="4"/>
    </row>
    <row r="36906" spans="1:1" hidden="1">
      <c r="A36906" s="4"/>
    </row>
    <row r="36907" spans="1:1" hidden="1">
      <c r="A36907" s="4"/>
    </row>
    <row r="36908" spans="1:1" hidden="1">
      <c r="A36908" s="4"/>
    </row>
    <row r="36909" spans="1:1" hidden="1">
      <c r="A36909" s="4"/>
    </row>
    <row r="36910" spans="1:1" hidden="1">
      <c r="A36910" s="4"/>
    </row>
    <row r="36911" spans="1:1" hidden="1">
      <c r="A36911" s="4"/>
    </row>
    <row r="36912" spans="1:1" hidden="1">
      <c r="A36912" s="4"/>
    </row>
    <row r="36913" spans="1:1" hidden="1">
      <c r="A36913" s="4"/>
    </row>
    <row r="36914" spans="1:1" hidden="1">
      <c r="A36914" s="4"/>
    </row>
    <row r="36915" spans="1:1" hidden="1">
      <c r="A36915" s="4"/>
    </row>
    <row r="36916" spans="1:1" hidden="1">
      <c r="A36916" s="4"/>
    </row>
    <row r="36917" spans="1:1" hidden="1">
      <c r="A36917" s="4"/>
    </row>
    <row r="36918" spans="1:1" hidden="1">
      <c r="A36918" s="4"/>
    </row>
    <row r="36919" spans="1:1" hidden="1">
      <c r="A36919" s="4"/>
    </row>
    <row r="36920" spans="1:1" hidden="1">
      <c r="A36920" s="4"/>
    </row>
    <row r="36921" spans="1:1" hidden="1">
      <c r="A36921" s="4"/>
    </row>
    <row r="36922" spans="1:1" hidden="1">
      <c r="A36922" s="4"/>
    </row>
    <row r="36923" spans="1:1" hidden="1">
      <c r="A36923" s="4"/>
    </row>
    <row r="36924" spans="1:1" hidden="1">
      <c r="A36924" s="4"/>
    </row>
    <row r="36925" spans="1:1" hidden="1">
      <c r="A36925" s="4"/>
    </row>
    <row r="36926" spans="1:1" hidden="1">
      <c r="A36926" s="4"/>
    </row>
    <row r="36927" spans="1:1" hidden="1">
      <c r="A36927" s="4"/>
    </row>
    <row r="36928" spans="1:1" hidden="1">
      <c r="A36928" s="4"/>
    </row>
    <row r="36929" spans="1:1" hidden="1">
      <c r="A36929" s="4"/>
    </row>
    <row r="36930" spans="1:1" hidden="1">
      <c r="A36930" s="4"/>
    </row>
    <row r="36931" spans="1:1" hidden="1">
      <c r="A36931" s="4"/>
    </row>
    <row r="36932" spans="1:1" hidden="1">
      <c r="A36932" s="4"/>
    </row>
    <row r="36933" spans="1:1" hidden="1">
      <c r="A36933" s="4"/>
    </row>
    <row r="36934" spans="1:1" hidden="1">
      <c r="A36934" s="4"/>
    </row>
    <row r="36935" spans="1:1" hidden="1">
      <c r="A36935" s="4"/>
    </row>
    <row r="36936" spans="1:1" hidden="1">
      <c r="A36936" s="4"/>
    </row>
    <row r="36937" spans="1:1" hidden="1">
      <c r="A36937" s="4"/>
    </row>
    <row r="36938" spans="1:1" hidden="1">
      <c r="A36938" s="4"/>
    </row>
    <row r="36939" spans="1:1" hidden="1">
      <c r="A36939" s="4"/>
    </row>
    <row r="36940" spans="1:1" hidden="1">
      <c r="A36940" s="4"/>
    </row>
    <row r="36941" spans="1:1" hidden="1">
      <c r="A36941" s="4"/>
    </row>
    <row r="36942" spans="1:1" hidden="1">
      <c r="A36942" s="4"/>
    </row>
    <row r="36943" spans="1:1" hidden="1">
      <c r="A36943" s="4"/>
    </row>
    <row r="36944" spans="1:1" hidden="1">
      <c r="A36944" s="4"/>
    </row>
    <row r="36945" spans="1:1" hidden="1">
      <c r="A36945" s="4"/>
    </row>
    <row r="36946" spans="1:1" hidden="1">
      <c r="A36946" s="4"/>
    </row>
    <row r="36947" spans="1:1" hidden="1">
      <c r="A36947" s="4"/>
    </row>
    <row r="36948" spans="1:1" hidden="1">
      <c r="A36948" s="4"/>
    </row>
    <row r="36949" spans="1:1" hidden="1">
      <c r="A36949" s="4"/>
    </row>
    <row r="36950" spans="1:1" hidden="1">
      <c r="A36950" s="4"/>
    </row>
    <row r="36951" spans="1:1" hidden="1">
      <c r="A36951" s="4"/>
    </row>
    <row r="36952" spans="1:1" hidden="1">
      <c r="A36952" s="4"/>
    </row>
    <row r="36953" spans="1:1" hidden="1">
      <c r="A36953" s="4"/>
    </row>
    <row r="36954" spans="1:1" hidden="1">
      <c r="A36954" s="4"/>
    </row>
    <row r="36955" spans="1:1" hidden="1">
      <c r="A36955" s="4"/>
    </row>
    <row r="36956" spans="1:1" hidden="1">
      <c r="A36956" s="4"/>
    </row>
    <row r="36957" spans="1:1" hidden="1">
      <c r="A36957" s="4"/>
    </row>
    <row r="36958" spans="1:1" hidden="1">
      <c r="A36958" s="4"/>
    </row>
    <row r="36959" spans="1:1" hidden="1">
      <c r="A36959" s="4"/>
    </row>
    <row r="36960" spans="1:1" hidden="1">
      <c r="A36960" s="4"/>
    </row>
    <row r="36961" spans="1:1" hidden="1">
      <c r="A36961" s="4"/>
    </row>
    <row r="36962" spans="1:1" hidden="1">
      <c r="A36962" s="4"/>
    </row>
    <row r="36963" spans="1:1" hidden="1">
      <c r="A36963" s="4"/>
    </row>
    <row r="36964" spans="1:1" hidden="1">
      <c r="A36964" s="4"/>
    </row>
    <row r="36965" spans="1:1" hidden="1">
      <c r="A36965" s="4"/>
    </row>
    <row r="36966" spans="1:1" hidden="1">
      <c r="A36966" s="4"/>
    </row>
    <row r="36967" spans="1:1" hidden="1">
      <c r="A36967" s="4"/>
    </row>
    <row r="36968" spans="1:1" hidden="1">
      <c r="A36968" s="4"/>
    </row>
    <row r="36969" spans="1:1" hidden="1">
      <c r="A36969" s="4"/>
    </row>
    <row r="36970" spans="1:1" hidden="1">
      <c r="A36970" s="4"/>
    </row>
    <row r="36971" spans="1:1" hidden="1">
      <c r="A36971" s="4"/>
    </row>
    <row r="36972" spans="1:1" hidden="1">
      <c r="A36972" s="4"/>
    </row>
    <row r="36973" spans="1:1" hidden="1">
      <c r="A36973" s="4"/>
    </row>
    <row r="36974" spans="1:1" hidden="1">
      <c r="A36974" s="4"/>
    </row>
    <row r="36975" spans="1:1" hidden="1">
      <c r="A36975" s="4"/>
    </row>
    <row r="36976" spans="1:1" hidden="1">
      <c r="A36976" s="4"/>
    </row>
    <row r="36977" spans="1:1" hidden="1">
      <c r="A36977" s="4"/>
    </row>
    <row r="36978" spans="1:1" hidden="1">
      <c r="A36978" s="4"/>
    </row>
    <row r="36979" spans="1:1" hidden="1">
      <c r="A36979" s="4"/>
    </row>
    <row r="36980" spans="1:1" hidden="1">
      <c r="A36980" s="4"/>
    </row>
    <row r="36981" spans="1:1" hidden="1">
      <c r="A36981" s="4"/>
    </row>
    <row r="36982" spans="1:1" hidden="1">
      <c r="A36982" s="4"/>
    </row>
    <row r="36983" spans="1:1" hidden="1">
      <c r="A36983" s="4"/>
    </row>
    <row r="36984" spans="1:1" hidden="1">
      <c r="A36984" s="4"/>
    </row>
    <row r="36985" spans="1:1" hidden="1">
      <c r="A36985" s="4"/>
    </row>
    <row r="36986" spans="1:1" hidden="1">
      <c r="A36986" s="4"/>
    </row>
    <row r="36987" spans="1:1" hidden="1">
      <c r="A36987" s="4"/>
    </row>
    <row r="36988" spans="1:1" hidden="1">
      <c r="A36988" s="4"/>
    </row>
    <row r="36989" spans="1:1" hidden="1">
      <c r="A36989" s="4"/>
    </row>
    <row r="36990" spans="1:1" hidden="1">
      <c r="A36990" s="4"/>
    </row>
    <row r="36991" spans="1:1" hidden="1">
      <c r="A36991" s="4"/>
    </row>
    <row r="36992" spans="1:1" hidden="1">
      <c r="A36992" s="4"/>
    </row>
    <row r="36993" spans="1:1" hidden="1">
      <c r="A36993" s="4"/>
    </row>
    <row r="36994" spans="1:1" hidden="1">
      <c r="A36994" s="4"/>
    </row>
    <row r="36995" spans="1:1" hidden="1">
      <c r="A36995" s="4"/>
    </row>
    <row r="36996" spans="1:1" hidden="1">
      <c r="A36996" s="4"/>
    </row>
    <row r="36997" spans="1:1" hidden="1">
      <c r="A36997" s="4"/>
    </row>
    <row r="36998" spans="1:1" hidden="1">
      <c r="A36998" s="4"/>
    </row>
    <row r="36999" spans="1:1" hidden="1">
      <c r="A36999" s="4"/>
    </row>
    <row r="37000" spans="1:1" hidden="1">
      <c r="A37000" s="4"/>
    </row>
    <row r="37001" spans="1:1" hidden="1">
      <c r="A37001" s="4"/>
    </row>
    <row r="37002" spans="1:1" hidden="1">
      <c r="A37002" s="4"/>
    </row>
    <row r="37003" spans="1:1" hidden="1">
      <c r="A37003" s="4"/>
    </row>
    <row r="37004" spans="1:1" hidden="1">
      <c r="A37004" s="4"/>
    </row>
    <row r="37005" spans="1:1" hidden="1">
      <c r="A37005" s="4"/>
    </row>
    <row r="37006" spans="1:1" hidden="1">
      <c r="A37006" s="4"/>
    </row>
    <row r="37007" spans="1:1" hidden="1">
      <c r="A37007" s="4"/>
    </row>
    <row r="37008" spans="1:1" hidden="1">
      <c r="A37008" s="4"/>
    </row>
    <row r="37009" spans="1:1" hidden="1">
      <c r="A37009" s="4"/>
    </row>
    <row r="37010" spans="1:1" hidden="1">
      <c r="A37010" s="4"/>
    </row>
    <row r="37011" spans="1:1" hidden="1">
      <c r="A37011" s="4"/>
    </row>
    <row r="37012" spans="1:1" hidden="1">
      <c r="A37012" s="4"/>
    </row>
    <row r="37013" spans="1:1" hidden="1">
      <c r="A37013" s="4"/>
    </row>
    <row r="37014" spans="1:1" hidden="1">
      <c r="A37014" s="4"/>
    </row>
    <row r="37015" spans="1:1" hidden="1">
      <c r="A37015" s="4"/>
    </row>
    <row r="37016" spans="1:1" hidden="1">
      <c r="A37016" s="4"/>
    </row>
    <row r="37017" spans="1:1" hidden="1">
      <c r="A37017" s="4"/>
    </row>
    <row r="37018" spans="1:1" hidden="1">
      <c r="A37018" s="4"/>
    </row>
    <row r="37019" spans="1:1" hidden="1">
      <c r="A37019" s="4"/>
    </row>
    <row r="37020" spans="1:1" hidden="1">
      <c r="A37020" s="4"/>
    </row>
    <row r="37021" spans="1:1" hidden="1">
      <c r="A37021" s="4"/>
    </row>
    <row r="37022" spans="1:1" hidden="1">
      <c r="A37022" s="4"/>
    </row>
    <row r="37023" spans="1:1" hidden="1">
      <c r="A37023" s="4"/>
    </row>
    <row r="37024" spans="1:1" hidden="1">
      <c r="A37024" s="4"/>
    </row>
    <row r="37025" spans="1:1" hidden="1">
      <c r="A37025" s="4"/>
    </row>
    <row r="37026" spans="1:1" hidden="1">
      <c r="A37026" s="4"/>
    </row>
    <row r="37027" spans="1:1" hidden="1">
      <c r="A37027" s="4"/>
    </row>
    <row r="37028" spans="1:1" hidden="1">
      <c r="A37028" s="4"/>
    </row>
    <row r="37029" spans="1:1" hidden="1">
      <c r="A37029" s="4"/>
    </row>
    <row r="37030" spans="1:1" hidden="1">
      <c r="A37030" s="4"/>
    </row>
    <row r="37031" spans="1:1" hidden="1">
      <c r="A37031" s="4"/>
    </row>
    <row r="37032" spans="1:1" hidden="1">
      <c r="A37032" s="4"/>
    </row>
    <row r="37033" spans="1:1" hidden="1">
      <c r="A37033" s="4"/>
    </row>
    <row r="37034" spans="1:1" hidden="1">
      <c r="A37034" s="4"/>
    </row>
    <row r="37035" spans="1:1" hidden="1">
      <c r="A37035" s="4"/>
    </row>
    <row r="37036" spans="1:1" hidden="1">
      <c r="A37036" s="4"/>
    </row>
    <row r="37037" spans="1:1" hidden="1">
      <c r="A37037" s="4"/>
    </row>
    <row r="37038" spans="1:1" hidden="1">
      <c r="A37038" s="4"/>
    </row>
    <row r="37039" spans="1:1" hidden="1">
      <c r="A37039" s="4"/>
    </row>
    <row r="37040" spans="1:1" hidden="1">
      <c r="A37040" s="4"/>
    </row>
    <row r="37041" spans="1:1" hidden="1">
      <c r="A37041" s="4"/>
    </row>
    <row r="37042" spans="1:1" hidden="1">
      <c r="A37042" s="4"/>
    </row>
    <row r="37043" spans="1:1" hidden="1">
      <c r="A37043" s="4"/>
    </row>
    <row r="37044" spans="1:1" hidden="1">
      <c r="A37044" s="4"/>
    </row>
    <row r="37045" spans="1:1" hidden="1">
      <c r="A37045" s="4"/>
    </row>
    <row r="37046" spans="1:1" hidden="1">
      <c r="A37046" s="4"/>
    </row>
    <row r="37047" spans="1:1" hidden="1">
      <c r="A37047" s="4"/>
    </row>
    <row r="37048" spans="1:1" hidden="1">
      <c r="A37048" s="4"/>
    </row>
    <row r="37049" spans="1:1" hidden="1">
      <c r="A37049" s="4"/>
    </row>
    <row r="37050" spans="1:1" hidden="1">
      <c r="A37050" s="4"/>
    </row>
    <row r="37051" spans="1:1" hidden="1">
      <c r="A37051" s="4"/>
    </row>
    <row r="37052" spans="1:1" hidden="1">
      <c r="A37052" s="4"/>
    </row>
    <row r="37053" spans="1:1" hidden="1">
      <c r="A37053" s="4"/>
    </row>
    <row r="37054" spans="1:1" hidden="1">
      <c r="A37054" s="4"/>
    </row>
    <row r="37055" spans="1:1" hidden="1">
      <c r="A37055" s="4"/>
    </row>
    <row r="37056" spans="1:1" hidden="1">
      <c r="A37056" s="4"/>
    </row>
    <row r="37057" spans="1:1" hidden="1">
      <c r="A37057" s="4"/>
    </row>
    <row r="37058" spans="1:1" hidden="1">
      <c r="A37058" s="4"/>
    </row>
    <row r="37059" spans="1:1" hidden="1">
      <c r="A37059" s="4"/>
    </row>
    <row r="37060" spans="1:1" hidden="1">
      <c r="A37060" s="4"/>
    </row>
    <row r="37061" spans="1:1" hidden="1">
      <c r="A37061" s="4"/>
    </row>
    <row r="37062" spans="1:1" hidden="1">
      <c r="A37062" s="4"/>
    </row>
    <row r="37063" spans="1:1" hidden="1">
      <c r="A37063" s="4"/>
    </row>
    <row r="37064" spans="1:1" hidden="1">
      <c r="A37064" s="4"/>
    </row>
    <row r="37065" spans="1:1" hidden="1">
      <c r="A37065" s="4"/>
    </row>
    <row r="37066" spans="1:1" hidden="1">
      <c r="A37066" s="4"/>
    </row>
    <row r="37067" spans="1:1" hidden="1">
      <c r="A37067" s="4"/>
    </row>
    <row r="37068" spans="1:1" hidden="1">
      <c r="A37068" s="4"/>
    </row>
    <row r="37069" spans="1:1" hidden="1">
      <c r="A37069" s="4"/>
    </row>
    <row r="37070" spans="1:1" hidden="1">
      <c r="A37070" s="4"/>
    </row>
    <row r="37071" spans="1:1" hidden="1">
      <c r="A37071" s="4"/>
    </row>
    <row r="37072" spans="1:1" hidden="1">
      <c r="A37072" s="4"/>
    </row>
    <row r="37073" spans="1:1" hidden="1">
      <c r="A37073" s="4"/>
    </row>
    <row r="37074" spans="1:1" hidden="1">
      <c r="A37074" s="4"/>
    </row>
    <row r="37075" spans="1:1" hidden="1">
      <c r="A37075" s="4"/>
    </row>
    <row r="37076" spans="1:1" hidden="1">
      <c r="A37076" s="4"/>
    </row>
    <row r="37077" spans="1:1" hidden="1">
      <c r="A37077" s="4"/>
    </row>
    <row r="37078" spans="1:1" hidden="1">
      <c r="A37078" s="4"/>
    </row>
    <row r="37079" spans="1:1" hidden="1">
      <c r="A37079" s="4"/>
    </row>
    <row r="37080" spans="1:1" hidden="1">
      <c r="A37080" s="4"/>
    </row>
    <row r="37081" spans="1:1" hidden="1">
      <c r="A37081" s="4"/>
    </row>
    <row r="37082" spans="1:1" hidden="1">
      <c r="A37082" s="4"/>
    </row>
    <row r="37083" spans="1:1" hidden="1">
      <c r="A37083" s="4"/>
    </row>
    <row r="37084" spans="1:1" hidden="1">
      <c r="A37084" s="4"/>
    </row>
    <row r="37085" spans="1:1" hidden="1">
      <c r="A37085" s="4"/>
    </row>
    <row r="37086" spans="1:1" hidden="1">
      <c r="A37086" s="4"/>
    </row>
    <row r="37087" spans="1:1" hidden="1">
      <c r="A37087" s="4"/>
    </row>
    <row r="37088" spans="1:1" hidden="1">
      <c r="A37088" s="4"/>
    </row>
    <row r="37089" spans="1:1" hidden="1">
      <c r="A37089" s="4"/>
    </row>
    <row r="37090" spans="1:1" hidden="1">
      <c r="A37090" s="4"/>
    </row>
    <row r="37091" spans="1:1" hidden="1">
      <c r="A37091" s="4"/>
    </row>
    <row r="37092" spans="1:1" hidden="1">
      <c r="A37092" s="4"/>
    </row>
    <row r="37093" spans="1:1" hidden="1">
      <c r="A37093" s="4"/>
    </row>
    <row r="37094" spans="1:1" hidden="1">
      <c r="A37094" s="4"/>
    </row>
    <row r="37095" spans="1:1" hidden="1">
      <c r="A37095" s="4"/>
    </row>
    <row r="37096" spans="1:1" hidden="1">
      <c r="A37096" s="4"/>
    </row>
    <row r="37097" spans="1:1" hidden="1">
      <c r="A37097" s="4"/>
    </row>
    <row r="37098" spans="1:1" hidden="1">
      <c r="A37098" s="4"/>
    </row>
    <row r="37099" spans="1:1" hidden="1">
      <c r="A37099" s="4"/>
    </row>
    <row r="37100" spans="1:1" hidden="1">
      <c r="A37100" s="4"/>
    </row>
    <row r="37101" spans="1:1" hidden="1">
      <c r="A37101" s="4"/>
    </row>
    <row r="37102" spans="1:1" hidden="1">
      <c r="A37102" s="4"/>
    </row>
    <row r="37103" spans="1:1" hidden="1">
      <c r="A37103" s="4"/>
    </row>
    <row r="37104" spans="1:1" hidden="1">
      <c r="A37104" s="4"/>
    </row>
    <row r="37105" spans="1:1" hidden="1">
      <c r="A37105" s="4"/>
    </row>
    <row r="37106" spans="1:1" hidden="1">
      <c r="A37106" s="4"/>
    </row>
    <row r="37107" spans="1:1" hidden="1">
      <c r="A37107" s="4"/>
    </row>
    <row r="37108" spans="1:1" hidden="1">
      <c r="A37108" s="4"/>
    </row>
    <row r="37109" spans="1:1" hidden="1">
      <c r="A37109" s="4"/>
    </row>
    <row r="37110" spans="1:1" hidden="1">
      <c r="A37110" s="4"/>
    </row>
    <row r="37111" spans="1:1" hidden="1">
      <c r="A37111" s="4"/>
    </row>
    <row r="37112" spans="1:1" hidden="1">
      <c r="A37112" s="4"/>
    </row>
    <row r="37113" spans="1:1" hidden="1">
      <c r="A37113" s="4"/>
    </row>
    <row r="37114" spans="1:1" hidden="1">
      <c r="A37114" s="4"/>
    </row>
    <row r="37115" spans="1:1" hidden="1">
      <c r="A37115" s="4"/>
    </row>
    <row r="37116" spans="1:1" hidden="1">
      <c r="A37116" s="4"/>
    </row>
    <row r="37117" spans="1:1" hidden="1">
      <c r="A37117" s="4"/>
    </row>
    <row r="37118" spans="1:1" hidden="1">
      <c r="A37118" s="4"/>
    </row>
    <row r="37119" spans="1:1" hidden="1">
      <c r="A37119" s="4"/>
    </row>
    <row r="37120" spans="1:1" hidden="1">
      <c r="A37120" s="4"/>
    </row>
    <row r="37121" spans="1:1" hidden="1">
      <c r="A37121" s="4"/>
    </row>
    <row r="37122" spans="1:1" hidden="1">
      <c r="A37122" s="4"/>
    </row>
    <row r="37123" spans="1:1" hidden="1">
      <c r="A37123" s="4"/>
    </row>
    <row r="37124" spans="1:1" hidden="1">
      <c r="A37124" s="4"/>
    </row>
    <row r="37125" spans="1:1" hidden="1">
      <c r="A37125" s="4"/>
    </row>
    <row r="37126" spans="1:1" hidden="1">
      <c r="A37126" s="4"/>
    </row>
    <row r="37127" spans="1:1" hidden="1">
      <c r="A37127" s="4"/>
    </row>
    <row r="37128" spans="1:1" hidden="1">
      <c r="A37128" s="4"/>
    </row>
    <row r="37129" spans="1:1" hidden="1">
      <c r="A37129" s="4"/>
    </row>
    <row r="37130" spans="1:1" hidden="1">
      <c r="A37130" s="4"/>
    </row>
    <row r="37131" spans="1:1" hidden="1">
      <c r="A37131" s="4"/>
    </row>
    <row r="37132" spans="1:1" hidden="1">
      <c r="A37132" s="4"/>
    </row>
    <row r="37133" spans="1:1" hidden="1">
      <c r="A37133" s="4"/>
    </row>
    <row r="37134" spans="1:1" hidden="1">
      <c r="A37134" s="4"/>
    </row>
    <row r="37135" spans="1:1" hidden="1">
      <c r="A37135" s="4"/>
    </row>
    <row r="37136" spans="1:1" hidden="1">
      <c r="A37136" s="4"/>
    </row>
    <row r="37137" spans="1:1" hidden="1">
      <c r="A37137" s="4"/>
    </row>
    <row r="37138" spans="1:1" hidden="1">
      <c r="A37138" s="4"/>
    </row>
    <row r="37139" spans="1:1" hidden="1">
      <c r="A37139" s="4"/>
    </row>
    <row r="37140" spans="1:1" hidden="1">
      <c r="A37140" s="4"/>
    </row>
    <row r="37141" spans="1:1" hidden="1">
      <c r="A37141" s="4"/>
    </row>
    <row r="37142" spans="1:1" hidden="1">
      <c r="A37142" s="4"/>
    </row>
    <row r="37143" spans="1:1" hidden="1">
      <c r="A37143" s="4"/>
    </row>
    <row r="37144" spans="1:1" hidden="1">
      <c r="A37144" s="4"/>
    </row>
    <row r="37145" spans="1:1" hidden="1">
      <c r="A37145" s="4"/>
    </row>
    <row r="37146" spans="1:1" hidden="1">
      <c r="A37146" s="4"/>
    </row>
    <row r="37147" spans="1:1" hidden="1">
      <c r="A37147" s="4"/>
    </row>
    <row r="37148" spans="1:1" hidden="1">
      <c r="A37148" s="4"/>
    </row>
    <row r="37149" spans="1:1" hidden="1">
      <c r="A37149" s="4"/>
    </row>
    <row r="37150" spans="1:1" hidden="1">
      <c r="A37150" s="4"/>
    </row>
    <row r="37151" spans="1:1" hidden="1">
      <c r="A37151" s="4"/>
    </row>
    <row r="37152" spans="1:1" hidden="1">
      <c r="A37152" s="4"/>
    </row>
    <row r="37153" spans="1:1" hidden="1">
      <c r="A37153" s="4"/>
    </row>
    <row r="37154" spans="1:1" hidden="1">
      <c r="A37154" s="4"/>
    </row>
    <row r="37155" spans="1:1" hidden="1">
      <c r="A37155" s="4"/>
    </row>
    <row r="37156" spans="1:1" hidden="1">
      <c r="A37156" s="4"/>
    </row>
    <row r="37157" spans="1:1" hidden="1">
      <c r="A37157" s="4"/>
    </row>
    <row r="37158" spans="1:1" hidden="1">
      <c r="A37158" s="4"/>
    </row>
    <row r="37159" spans="1:1" hidden="1">
      <c r="A37159" s="4"/>
    </row>
    <row r="37160" spans="1:1" hidden="1">
      <c r="A37160" s="4"/>
    </row>
    <row r="37161" spans="1:1" hidden="1">
      <c r="A37161" s="4"/>
    </row>
    <row r="37162" spans="1:1" hidden="1">
      <c r="A37162" s="4"/>
    </row>
    <row r="37163" spans="1:1" hidden="1">
      <c r="A37163" s="4"/>
    </row>
    <row r="37164" spans="1:1" hidden="1">
      <c r="A37164" s="4"/>
    </row>
    <row r="37165" spans="1:1" hidden="1">
      <c r="A37165" s="4"/>
    </row>
    <row r="37166" spans="1:1" hidden="1">
      <c r="A37166" s="4"/>
    </row>
    <row r="37167" spans="1:1" hidden="1">
      <c r="A37167" s="4"/>
    </row>
    <row r="37168" spans="1:1" hidden="1">
      <c r="A37168" s="4"/>
    </row>
    <row r="37169" spans="1:1" hidden="1">
      <c r="A37169" s="4"/>
    </row>
    <row r="37170" spans="1:1" hidden="1">
      <c r="A37170" s="4"/>
    </row>
    <row r="37171" spans="1:1" hidden="1">
      <c r="A37171" s="4"/>
    </row>
    <row r="37172" spans="1:1" hidden="1">
      <c r="A37172" s="4"/>
    </row>
    <row r="37173" spans="1:1" hidden="1">
      <c r="A37173" s="4"/>
    </row>
    <row r="37174" spans="1:1" hidden="1">
      <c r="A37174" s="4"/>
    </row>
    <row r="37175" spans="1:1" hidden="1">
      <c r="A37175" s="4"/>
    </row>
    <row r="37176" spans="1:1" hidden="1">
      <c r="A37176" s="4"/>
    </row>
    <row r="37177" spans="1:1" hidden="1">
      <c r="A37177" s="4"/>
    </row>
    <row r="37178" spans="1:1" hidden="1">
      <c r="A37178" s="4"/>
    </row>
    <row r="37179" spans="1:1" hidden="1">
      <c r="A37179" s="4"/>
    </row>
    <row r="37180" spans="1:1" hidden="1">
      <c r="A37180" s="4"/>
    </row>
    <row r="37181" spans="1:1" hidden="1">
      <c r="A37181" s="4"/>
    </row>
    <row r="37182" spans="1:1" hidden="1">
      <c r="A37182" s="4"/>
    </row>
    <row r="37183" spans="1:1" hidden="1">
      <c r="A37183" s="4"/>
    </row>
    <row r="37184" spans="1:1" hidden="1">
      <c r="A37184" s="4"/>
    </row>
    <row r="37185" spans="1:1" hidden="1">
      <c r="A37185" s="4"/>
    </row>
    <row r="37186" spans="1:1" hidden="1">
      <c r="A37186" s="4"/>
    </row>
    <row r="37187" spans="1:1" hidden="1">
      <c r="A37187" s="4"/>
    </row>
    <row r="37188" spans="1:1" hidden="1">
      <c r="A37188" s="4"/>
    </row>
    <row r="37189" spans="1:1" hidden="1">
      <c r="A37189" s="4"/>
    </row>
    <row r="37190" spans="1:1" hidden="1">
      <c r="A37190" s="4"/>
    </row>
    <row r="37191" spans="1:1" hidden="1">
      <c r="A37191" s="4"/>
    </row>
    <row r="37192" spans="1:1" hidden="1">
      <c r="A37192" s="4"/>
    </row>
    <row r="37193" spans="1:1" hidden="1">
      <c r="A37193" s="4"/>
    </row>
    <row r="37194" spans="1:1" hidden="1">
      <c r="A37194" s="4"/>
    </row>
    <row r="37195" spans="1:1" hidden="1">
      <c r="A37195" s="4"/>
    </row>
    <row r="37196" spans="1:1" hidden="1">
      <c r="A37196" s="4"/>
    </row>
    <row r="37197" spans="1:1" hidden="1">
      <c r="A37197" s="4"/>
    </row>
    <row r="37198" spans="1:1" hidden="1">
      <c r="A37198" s="4"/>
    </row>
    <row r="37199" spans="1:1" hidden="1">
      <c r="A37199" s="4"/>
    </row>
    <row r="37200" spans="1:1" hidden="1">
      <c r="A37200" s="4"/>
    </row>
    <row r="37201" spans="1:1" hidden="1">
      <c r="A37201" s="4"/>
    </row>
    <row r="37202" spans="1:1" hidden="1">
      <c r="A37202" s="4"/>
    </row>
    <row r="37203" spans="1:1" hidden="1">
      <c r="A37203" s="4"/>
    </row>
    <row r="37204" spans="1:1" hidden="1">
      <c r="A37204" s="4"/>
    </row>
    <row r="37205" spans="1:1" hidden="1">
      <c r="A37205" s="4"/>
    </row>
    <row r="37206" spans="1:1" hidden="1">
      <c r="A37206" s="4"/>
    </row>
    <row r="37207" spans="1:1" hidden="1">
      <c r="A37207" s="4"/>
    </row>
    <row r="37208" spans="1:1" hidden="1">
      <c r="A37208" s="4"/>
    </row>
    <row r="37209" spans="1:1" hidden="1">
      <c r="A37209" s="4"/>
    </row>
    <row r="37210" spans="1:1" hidden="1">
      <c r="A37210" s="4"/>
    </row>
    <row r="37211" spans="1:1" hidden="1">
      <c r="A37211" s="4"/>
    </row>
    <row r="37212" spans="1:1" hidden="1">
      <c r="A37212" s="4"/>
    </row>
    <row r="37213" spans="1:1" hidden="1">
      <c r="A37213" s="4"/>
    </row>
    <row r="37214" spans="1:1" hidden="1">
      <c r="A37214" s="4"/>
    </row>
    <row r="37215" spans="1:1" hidden="1">
      <c r="A37215" s="4"/>
    </row>
    <row r="37216" spans="1:1" hidden="1">
      <c r="A37216" s="4"/>
    </row>
    <row r="37217" spans="1:1" hidden="1">
      <c r="A37217" s="4"/>
    </row>
    <row r="37218" spans="1:1" hidden="1">
      <c r="A37218" s="4"/>
    </row>
    <row r="37219" spans="1:1" hidden="1">
      <c r="A37219" s="4"/>
    </row>
    <row r="37220" spans="1:1" hidden="1">
      <c r="A37220" s="4"/>
    </row>
    <row r="37221" spans="1:1" hidden="1">
      <c r="A37221" s="4"/>
    </row>
    <row r="37222" spans="1:1" hidden="1">
      <c r="A37222" s="4"/>
    </row>
    <row r="37223" spans="1:1" hidden="1">
      <c r="A37223" s="4"/>
    </row>
    <row r="37224" spans="1:1" hidden="1">
      <c r="A37224" s="4"/>
    </row>
    <row r="37225" spans="1:1" hidden="1">
      <c r="A37225" s="4"/>
    </row>
    <row r="37226" spans="1:1" hidden="1">
      <c r="A37226" s="4"/>
    </row>
    <row r="37227" spans="1:1" hidden="1">
      <c r="A37227" s="4"/>
    </row>
    <row r="37228" spans="1:1" hidden="1">
      <c r="A37228" s="4"/>
    </row>
    <row r="37229" spans="1:1" hidden="1">
      <c r="A37229" s="4"/>
    </row>
    <row r="37230" spans="1:1" hidden="1">
      <c r="A37230" s="4"/>
    </row>
    <row r="37231" spans="1:1" hidden="1">
      <c r="A37231" s="4"/>
    </row>
    <row r="37232" spans="1:1" hidden="1">
      <c r="A37232" s="4"/>
    </row>
    <row r="37233" spans="1:1" hidden="1">
      <c r="A37233" s="4"/>
    </row>
    <row r="37234" spans="1:1" hidden="1">
      <c r="A37234" s="4"/>
    </row>
    <row r="37235" spans="1:1" hidden="1">
      <c r="A37235" s="4"/>
    </row>
    <row r="37236" spans="1:1" hidden="1">
      <c r="A37236" s="4"/>
    </row>
    <row r="37237" spans="1:1" hidden="1">
      <c r="A37237" s="4"/>
    </row>
    <row r="37238" spans="1:1" hidden="1">
      <c r="A37238" s="4"/>
    </row>
    <row r="37239" spans="1:1" hidden="1">
      <c r="A37239" s="4"/>
    </row>
    <row r="37240" spans="1:1" hidden="1">
      <c r="A37240" s="4"/>
    </row>
    <row r="37241" spans="1:1" hidden="1">
      <c r="A37241" s="4"/>
    </row>
    <row r="37242" spans="1:1" hidden="1">
      <c r="A37242" s="4"/>
    </row>
    <row r="37243" spans="1:1" hidden="1">
      <c r="A37243" s="4"/>
    </row>
    <row r="37244" spans="1:1" hidden="1">
      <c r="A37244" s="4"/>
    </row>
    <row r="37245" spans="1:1" hidden="1">
      <c r="A37245" s="4"/>
    </row>
    <row r="37246" spans="1:1" hidden="1">
      <c r="A37246" s="4"/>
    </row>
    <row r="37247" spans="1:1" hidden="1">
      <c r="A37247" s="4"/>
    </row>
    <row r="37248" spans="1:1" hidden="1">
      <c r="A37248" s="4"/>
    </row>
    <row r="37249" spans="1:1" hidden="1">
      <c r="A37249" s="4"/>
    </row>
    <row r="37250" spans="1:1" hidden="1">
      <c r="A37250" s="4"/>
    </row>
    <row r="37251" spans="1:1" hidden="1">
      <c r="A37251" s="4"/>
    </row>
    <row r="37252" spans="1:1" hidden="1">
      <c r="A37252" s="4"/>
    </row>
    <row r="37253" spans="1:1" hidden="1">
      <c r="A37253" s="4"/>
    </row>
    <row r="37254" spans="1:1" hidden="1">
      <c r="A37254" s="4"/>
    </row>
    <row r="37255" spans="1:1" hidden="1">
      <c r="A37255" s="4"/>
    </row>
    <row r="37256" spans="1:1" hidden="1">
      <c r="A37256" s="4"/>
    </row>
    <row r="37257" spans="1:1" hidden="1">
      <c r="A37257" s="4"/>
    </row>
    <row r="37258" spans="1:1" hidden="1">
      <c r="A37258" s="4"/>
    </row>
    <row r="37259" spans="1:1" hidden="1">
      <c r="A37259" s="4"/>
    </row>
    <row r="37260" spans="1:1" hidden="1">
      <c r="A37260" s="4"/>
    </row>
    <row r="37261" spans="1:1" hidden="1">
      <c r="A37261" s="4"/>
    </row>
    <row r="37262" spans="1:1" hidden="1">
      <c r="A37262" s="4"/>
    </row>
    <row r="37263" spans="1:1" hidden="1">
      <c r="A37263" s="4"/>
    </row>
    <row r="37264" spans="1:1" hidden="1">
      <c r="A37264" s="4"/>
    </row>
    <row r="37265" spans="1:1" hidden="1">
      <c r="A37265" s="4"/>
    </row>
    <row r="37266" spans="1:1" hidden="1">
      <c r="A37266" s="4"/>
    </row>
    <row r="37267" spans="1:1" hidden="1">
      <c r="A37267" s="4"/>
    </row>
    <row r="37268" spans="1:1" hidden="1">
      <c r="A37268" s="4"/>
    </row>
    <row r="37269" spans="1:1" hidden="1">
      <c r="A37269" s="4"/>
    </row>
    <row r="37270" spans="1:1" hidden="1">
      <c r="A37270" s="4"/>
    </row>
    <row r="37271" spans="1:1" hidden="1">
      <c r="A37271" s="4"/>
    </row>
    <row r="37272" spans="1:1" hidden="1">
      <c r="A37272" s="4"/>
    </row>
    <row r="37273" spans="1:1" hidden="1">
      <c r="A37273" s="4"/>
    </row>
    <row r="37274" spans="1:1" hidden="1">
      <c r="A37274" s="4"/>
    </row>
    <row r="37275" spans="1:1" hidden="1">
      <c r="A37275" s="4"/>
    </row>
    <row r="37276" spans="1:1" hidden="1">
      <c r="A37276" s="4"/>
    </row>
    <row r="37277" spans="1:1" hidden="1">
      <c r="A37277" s="4"/>
    </row>
    <row r="37278" spans="1:1" hidden="1">
      <c r="A37278" s="4"/>
    </row>
    <row r="37279" spans="1:1" hidden="1">
      <c r="A37279" s="4"/>
    </row>
    <row r="37280" spans="1:1" hidden="1">
      <c r="A37280" s="4"/>
    </row>
    <row r="37281" spans="1:1" hidden="1">
      <c r="A37281" s="4"/>
    </row>
    <row r="37282" spans="1:1" hidden="1">
      <c r="A37282" s="4"/>
    </row>
    <row r="37283" spans="1:1" hidden="1">
      <c r="A37283" s="4"/>
    </row>
    <row r="37284" spans="1:1" hidden="1">
      <c r="A37284" s="4"/>
    </row>
    <row r="37285" spans="1:1" hidden="1">
      <c r="A37285" s="4"/>
    </row>
    <row r="37286" spans="1:1" hidden="1">
      <c r="A37286" s="4"/>
    </row>
    <row r="37287" spans="1:1" hidden="1">
      <c r="A37287" s="4"/>
    </row>
    <row r="37288" spans="1:1" hidden="1">
      <c r="A37288" s="4"/>
    </row>
    <row r="37289" spans="1:1" hidden="1">
      <c r="A37289" s="4"/>
    </row>
    <row r="37290" spans="1:1" hidden="1">
      <c r="A37290" s="4"/>
    </row>
    <row r="37291" spans="1:1" hidden="1">
      <c r="A37291" s="4"/>
    </row>
    <row r="37292" spans="1:1" hidden="1">
      <c r="A37292" s="4"/>
    </row>
    <row r="37293" spans="1:1" hidden="1">
      <c r="A37293" s="4"/>
    </row>
    <row r="37294" spans="1:1" hidden="1">
      <c r="A37294" s="4"/>
    </row>
    <row r="37295" spans="1:1" hidden="1">
      <c r="A37295" s="4"/>
    </row>
    <row r="37296" spans="1:1" hidden="1">
      <c r="A37296" s="4"/>
    </row>
    <row r="37297" spans="1:1" hidden="1">
      <c r="A37297" s="4"/>
    </row>
    <row r="37298" spans="1:1" hidden="1">
      <c r="A37298" s="4"/>
    </row>
    <row r="37299" spans="1:1" hidden="1">
      <c r="A37299" s="4"/>
    </row>
    <row r="37300" spans="1:1" hidden="1">
      <c r="A37300" s="4"/>
    </row>
    <row r="37301" spans="1:1" hidden="1">
      <c r="A37301" s="4"/>
    </row>
    <row r="37302" spans="1:1" hidden="1">
      <c r="A37302" s="4"/>
    </row>
    <row r="37303" spans="1:1" hidden="1">
      <c r="A37303" s="4"/>
    </row>
    <row r="37304" spans="1:1" hidden="1">
      <c r="A37304" s="4"/>
    </row>
    <row r="37305" spans="1:1" hidden="1">
      <c r="A37305" s="4"/>
    </row>
    <row r="37306" spans="1:1" hidden="1">
      <c r="A37306" s="4"/>
    </row>
    <row r="37307" spans="1:1" hidden="1">
      <c r="A37307" s="4"/>
    </row>
    <row r="37308" spans="1:1" hidden="1">
      <c r="A37308" s="4"/>
    </row>
    <row r="37309" spans="1:1" hidden="1">
      <c r="A37309" s="4"/>
    </row>
    <row r="37310" spans="1:1" hidden="1">
      <c r="A37310" s="4"/>
    </row>
    <row r="37311" spans="1:1" hidden="1">
      <c r="A37311" s="4"/>
    </row>
    <row r="37312" spans="1:1" hidden="1">
      <c r="A37312" s="4"/>
    </row>
    <row r="37313" spans="1:1" hidden="1">
      <c r="A37313" s="4"/>
    </row>
    <row r="37314" spans="1:1" hidden="1">
      <c r="A37314" s="4"/>
    </row>
    <row r="37315" spans="1:1" hidden="1">
      <c r="A37315" s="4"/>
    </row>
    <row r="37316" spans="1:1" hidden="1">
      <c r="A37316" s="4"/>
    </row>
    <row r="37317" spans="1:1" hidden="1">
      <c r="A37317" s="4"/>
    </row>
    <row r="37318" spans="1:1" hidden="1">
      <c r="A37318" s="4"/>
    </row>
    <row r="37319" spans="1:1" hidden="1">
      <c r="A37319" s="4"/>
    </row>
    <row r="37320" spans="1:1" hidden="1">
      <c r="A37320" s="4"/>
    </row>
    <row r="37321" spans="1:1" hidden="1">
      <c r="A37321" s="4"/>
    </row>
    <row r="37322" spans="1:1" hidden="1">
      <c r="A37322" s="4"/>
    </row>
    <row r="37323" spans="1:1" hidden="1">
      <c r="A37323" s="4"/>
    </row>
    <row r="37324" spans="1:1" hidden="1">
      <c r="A37324" s="4"/>
    </row>
    <row r="37325" spans="1:1" hidden="1">
      <c r="A37325" s="4"/>
    </row>
    <row r="37326" spans="1:1" hidden="1">
      <c r="A37326" s="4"/>
    </row>
    <row r="37327" spans="1:1" hidden="1">
      <c r="A37327" s="4"/>
    </row>
    <row r="37328" spans="1:1" hidden="1">
      <c r="A37328" s="4"/>
    </row>
    <row r="37329" spans="1:1" hidden="1">
      <c r="A37329" s="4"/>
    </row>
    <row r="37330" spans="1:1" hidden="1">
      <c r="A37330" s="4"/>
    </row>
    <row r="37331" spans="1:1" hidden="1">
      <c r="A37331" s="4"/>
    </row>
    <row r="37332" spans="1:1" hidden="1">
      <c r="A37332" s="4"/>
    </row>
    <row r="37333" spans="1:1" hidden="1">
      <c r="A37333" s="4"/>
    </row>
    <row r="37334" spans="1:1" hidden="1">
      <c r="A37334" s="4"/>
    </row>
    <row r="37335" spans="1:1" hidden="1">
      <c r="A37335" s="4"/>
    </row>
    <row r="37336" spans="1:1" hidden="1">
      <c r="A37336" s="4"/>
    </row>
    <row r="37337" spans="1:1" hidden="1">
      <c r="A37337" s="4"/>
    </row>
    <row r="37338" spans="1:1" hidden="1">
      <c r="A37338" s="4"/>
    </row>
    <row r="37339" spans="1:1" hidden="1">
      <c r="A37339" s="4"/>
    </row>
    <row r="37340" spans="1:1" hidden="1">
      <c r="A37340" s="4"/>
    </row>
    <row r="37341" spans="1:1" hidden="1">
      <c r="A37341" s="4"/>
    </row>
    <row r="37342" spans="1:1" hidden="1">
      <c r="A37342" s="4"/>
    </row>
    <row r="37343" spans="1:1" hidden="1">
      <c r="A37343" s="4"/>
    </row>
    <row r="37344" spans="1:1" hidden="1">
      <c r="A37344" s="4"/>
    </row>
    <row r="37345" spans="1:1" hidden="1">
      <c r="A37345" s="4"/>
    </row>
    <row r="37346" spans="1:1" hidden="1">
      <c r="A37346" s="4"/>
    </row>
    <row r="37347" spans="1:1" hidden="1">
      <c r="A37347" s="4"/>
    </row>
    <row r="37348" spans="1:1" hidden="1">
      <c r="A37348" s="4"/>
    </row>
    <row r="37349" spans="1:1" hidden="1">
      <c r="A37349" s="4"/>
    </row>
    <row r="37350" spans="1:1" hidden="1">
      <c r="A37350" s="4"/>
    </row>
    <row r="37351" spans="1:1" hidden="1">
      <c r="A37351" s="4"/>
    </row>
    <row r="37352" spans="1:1" hidden="1">
      <c r="A37352" s="4"/>
    </row>
    <row r="37353" spans="1:1" hidden="1">
      <c r="A37353" s="4"/>
    </row>
    <row r="37354" spans="1:1" hidden="1">
      <c r="A37354" s="4"/>
    </row>
    <row r="37355" spans="1:1" hidden="1">
      <c r="A37355" s="4"/>
    </row>
    <row r="37356" spans="1:1" hidden="1">
      <c r="A37356" s="4"/>
    </row>
    <row r="37357" spans="1:1" hidden="1">
      <c r="A37357" s="4"/>
    </row>
    <row r="37358" spans="1:1" hidden="1">
      <c r="A37358" s="4"/>
    </row>
    <row r="37359" spans="1:1" hidden="1">
      <c r="A37359" s="4"/>
    </row>
    <row r="37360" spans="1:1" hidden="1">
      <c r="A37360" s="4"/>
    </row>
    <row r="37361" spans="1:1" hidden="1">
      <c r="A37361" s="4"/>
    </row>
    <row r="37362" spans="1:1" hidden="1">
      <c r="A37362" s="4"/>
    </row>
    <row r="37363" spans="1:1" hidden="1">
      <c r="A37363" s="4"/>
    </row>
    <row r="37364" spans="1:1" hidden="1">
      <c r="A37364" s="4"/>
    </row>
    <row r="37365" spans="1:1" hidden="1">
      <c r="A37365" s="4"/>
    </row>
    <row r="37366" spans="1:1" hidden="1">
      <c r="A37366" s="4"/>
    </row>
    <row r="37367" spans="1:1" hidden="1">
      <c r="A37367" s="4"/>
    </row>
    <row r="37368" spans="1:1" hidden="1">
      <c r="A37368" s="4"/>
    </row>
    <row r="37369" spans="1:1" hidden="1">
      <c r="A37369" s="4"/>
    </row>
    <row r="37370" spans="1:1" hidden="1">
      <c r="A37370" s="4"/>
    </row>
    <row r="37371" spans="1:1" hidden="1">
      <c r="A37371" s="4"/>
    </row>
    <row r="37372" spans="1:1" hidden="1">
      <c r="A37372" s="4"/>
    </row>
    <row r="37373" spans="1:1" hidden="1">
      <c r="A37373" s="4"/>
    </row>
    <row r="37374" spans="1:1" hidden="1">
      <c r="A37374" s="4"/>
    </row>
    <row r="37375" spans="1:1" hidden="1">
      <c r="A37375" s="4"/>
    </row>
    <row r="37376" spans="1:1" hidden="1">
      <c r="A37376" s="4"/>
    </row>
    <row r="37377" spans="1:1" hidden="1">
      <c r="A37377" s="4"/>
    </row>
    <row r="37378" spans="1:1" hidden="1">
      <c r="A37378" s="4"/>
    </row>
    <row r="37379" spans="1:1" hidden="1">
      <c r="A37379" s="4"/>
    </row>
    <row r="37380" spans="1:1" hidden="1">
      <c r="A37380" s="4"/>
    </row>
    <row r="37381" spans="1:1" hidden="1">
      <c r="A37381" s="4"/>
    </row>
    <row r="37382" spans="1:1" hidden="1">
      <c r="A37382" s="4"/>
    </row>
    <row r="37383" spans="1:1" hidden="1">
      <c r="A37383" s="4"/>
    </row>
    <row r="37384" spans="1:1" hidden="1">
      <c r="A37384" s="4"/>
    </row>
    <row r="37385" spans="1:1" hidden="1">
      <c r="A37385" s="4"/>
    </row>
    <row r="37386" spans="1:1" hidden="1">
      <c r="A37386" s="4"/>
    </row>
    <row r="37387" spans="1:1" hidden="1">
      <c r="A37387" s="4"/>
    </row>
    <row r="37388" spans="1:1" hidden="1">
      <c r="A37388" s="4"/>
    </row>
    <row r="37389" spans="1:1" hidden="1">
      <c r="A37389" s="4"/>
    </row>
    <row r="37390" spans="1:1" hidden="1">
      <c r="A37390" s="4"/>
    </row>
    <row r="37391" spans="1:1" hidden="1">
      <c r="A37391" s="4"/>
    </row>
    <row r="37392" spans="1:1" hidden="1">
      <c r="A37392" s="4"/>
    </row>
    <row r="37393" spans="1:1" hidden="1">
      <c r="A37393" s="4"/>
    </row>
    <row r="37394" spans="1:1" hidden="1">
      <c r="A37394" s="4"/>
    </row>
    <row r="37395" spans="1:1" hidden="1">
      <c r="A37395" s="4"/>
    </row>
    <row r="37396" spans="1:1" hidden="1">
      <c r="A37396" s="4"/>
    </row>
    <row r="37397" spans="1:1" hidden="1">
      <c r="A37397" s="4"/>
    </row>
    <row r="37398" spans="1:1" hidden="1">
      <c r="A37398" s="4"/>
    </row>
    <row r="37399" spans="1:1" hidden="1">
      <c r="A37399" s="4"/>
    </row>
    <row r="37400" spans="1:1" hidden="1">
      <c r="A37400" s="4"/>
    </row>
    <row r="37401" spans="1:1" hidden="1">
      <c r="A37401" s="4"/>
    </row>
    <row r="37402" spans="1:1" hidden="1">
      <c r="A37402" s="4"/>
    </row>
    <row r="37403" spans="1:1" hidden="1">
      <c r="A37403" s="4"/>
    </row>
    <row r="37404" spans="1:1" hidden="1">
      <c r="A37404" s="4"/>
    </row>
    <row r="37405" spans="1:1" hidden="1">
      <c r="A37405" s="4"/>
    </row>
    <row r="37406" spans="1:1" hidden="1">
      <c r="A37406" s="4"/>
    </row>
    <row r="37407" spans="1:1" hidden="1">
      <c r="A37407" s="4"/>
    </row>
    <row r="37408" spans="1:1" hidden="1">
      <c r="A37408" s="4"/>
    </row>
    <row r="37409" spans="1:1" hidden="1">
      <c r="A37409" s="4"/>
    </row>
    <row r="37410" spans="1:1" hidden="1">
      <c r="A37410" s="4"/>
    </row>
    <row r="37411" spans="1:1" hidden="1">
      <c r="A37411" s="4"/>
    </row>
    <row r="37412" spans="1:1" hidden="1">
      <c r="A37412" s="4"/>
    </row>
    <row r="37413" spans="1:1" hidden="1">
      <c r="A37413" s="4"/>
    </row>
    <row r="37414" spans="1:1" hidden="1">
      <c r="A37414" s="4"/>
    </row>
    <row r="37415" spans="1:1" hidden="1">
      <c r="A37415" s="4"/>
    </row>
    <row r="37416" spans="1:1" hidden="1">
      <c r="A37416" s="4"/>
    </row>
    <row r="37417" spans="1:1" hidden="1">
      <c r="A37417" s="4"/>
    </row>
    <row r="37418" spans="1:1" hidden="1">
      <c r="A37418" s="4"/>
    </row>
    <row r="37419" spans="1:1" hidden="1">
      <c r="A37419" s="4"/>
    </row>
    <row r="37420" spans="1:1" hidden="1">
      <c r="A37420" s="4"/>
    </row>
    <row r="37421" spans="1:1" hidden="1">
      <c r="A37421" s="4"/>
    </row>
    <row r="37422" spans="1:1" hidden="1">
      <c r="A37422" s="4"/>
    </row>
    <row r="37423" spans="1:1" hidden="1">
      <c r="A37423" s="4"/>
    </row>
    <row r="37424" spans="1:1" hidden="1">
      <c r="A37424" s="4"/>
    </row>
    <row r="37425" spans="1:1" hidden="1">
      <c r="A37425" s="4"/>
    </row>
    <row r="37426" spans="1:1" hidden="1">
      <c r="A37426" s="4"/>
    </row>
    <row r="37427" spans="1:1" hidden="1">
      <c r="A37427" s="4"/>
    </row>
    <row r="37428" spans="1:1" hidden="1">
      <c r="A37428" s="4"/>
    </row>
    <row r="37429" spans="1:1" hidden="1">
      <c r="A37429" s="4"/>
    </row>
    <row r="37430" spans="1:1" hidden="1">
      <c r="A37430" s="4"/>
    </row>
    <row r="37431" spans="1:1" hidden="1">
      <c r="A37431" s="4"/>
    </row>
    <row r="37432" spans="1:1" hidden="1">
      <c r="A37432" s="4"/>
    </row>
    <row r="37433" spans="1:1" hidden="1">
      <c r="A37433" s="4"/>
    </row>
    <row r="37434" spans="1:1" hidden="1">
      <c r="A37434" s="4"/>
    </row>
    <row r="37435" spans="1:1" hidden="1">
      <c r="A37435" s="4"/>
    </row>
    <row r="37436" spans="1:1" hidden="1">
      <c r="A37436" s="4"/>
    </row>
    <row r="37437" spans="1:1" hidden="1">
      <c r="A37437" s="4"/>
    </row>
    <row r="37438" spans="1:1" hidden="1">
      <c r="A37438" s="4"/>
    </row>
    <row r="37439" spans="1:1" hidden="1">
      <c r="A37439" s="4"/>
    </row>
    <row r="37440" spans="1:1" hidden="1">
      <c r="A37440" s="4"/>
    </row>
    <row r="37441" spans="1:1" hidden="1">
      <c r="A37441" s="4"/>
    </row>
    <row r="37442" spans="1:1" hidden="1">
      <c r="A37442" s="4"/>
    </row>
    <row r="37443" spans="1:1" hidden="1">
      <c r="A37443" s="4"/>
    </row>
    <row r="37444" spans="1:1" hidden="1">
      <c r="A37444" s="4"/>
    </row>
    <row r="37445" spans="1:1" hidden="1">
      <c r="A37445" s="4"/>
    </row>
    <row r="37446" spans="1:1" hidden="1">
      <c r="A37446" s="4"/>
    </row>
    <row r="37447" spans="1:1" hidden="1">
      <c r="A37447" s="4"/>
    </row>
    <row r="37448" spans="1:1" hidden="1">
      <c r="A37448" s="4"/>
    </row>
    <row r="37449" spans="1:1" hidden="1">
      <c r="A37449" s="4"/>
    </row>
    <row r="37450" spans="1:1" hidden="1">
      <c r="A37450" s="4"/>
    </row>
    <row r="37451" spans="1:1" hidden="1">
      <c r="A37451" s="4"/>
    </row>
    <row r="37452" spans="1:1" hidden="1">
      <c r="A37452" s="4"/>
    </row>
    <row r="37453" spans="1:1" hidden="1">
      <c r="A37453" s="4"/>
    </row>
    <row r="37454" spans="1:1" hidden="1">
      <c r="A37454" s="4"/>
    </row>
    <row r="37455" spans="1:1" hidden="1">
      <c r="A37455" s="4"/>
    </row>
    <row r="37456" spans="1:1" hidden="1">
      <c r="A37456" s="4"/>
    </row>
    <row r="37457" spans="1:1" hidden="1">
      <c r="A37457" s="4"/>
    </row>
    <row r="37458" spans="1:1" hidden="1">
      <c r="A37458" s="4"/>
    </row>
    <row r="37459" spans="1:1" hidden="1">
      <c r="A37459" s="4"/>
    </row>
    <row r="37460" spans="1:1" hidden="1">
      <c r="A37460" s="4"/>
    </row>
    <row r="37461" spans="1:1" hidden="1">
      <c r="A37461" s="4"/>
    </row>
    <row r="37462" spans="1:1" hidden="1">
      <c r="A37462" s="4"/>
    </row>
    <row r="37463" spans="1:1" hidden="1">
      <c r="A37463" s="4"/>
    </row>
    <row r="37464" spans="1:1" hidden="1">
      <c r="A37464" s="4"/>
    </row>
    <row r="37465" spans="1:1" hidden="1">
      <c r="A37465" s="4"/>
    </row>
    <row r="37466" spans="1:1" hidden="1">
      <c r="A37466" s="4"/>
    </row>
    <row r="37467" spans="1:1" hidden="1">
      <c r="A37467" s="4"/>
    </row>
    <row r="37468" spans="1:1" hidden="1">
      <c r="A37468" s="4"/>
    </row>
    <row r="37469" spans="1:1" hidden="1">
      <c r="A37469" s="4"/>
    </row>
    <row r="37470" spans="1:1" hidden="1">
      <c r="A37470" s="4"/>
    </row>
    <row r="37471" spans="1:1" hidden="1">
      <c r="A37471" s="4"/>
    </row>
    <row r="37472" spans="1:1" hidden="1">
      <c r="A37472" s="4"/>
    </row>
    <row r="37473" spans="1:1" hidden="1">
      <c r="A37473" s="4"/>
    </row>
    <row r="37474" spans="1:1" hidden="1">
      <c r="A37474" s="4"/>
    </row>
    <row r="37475" spans="1:1" hidden="1">
      <c r="A37475" s="4"/>
    </row>
    <row r="37476" spans="1:1" hidden="1">
      <c r="A37476" s="4"/>
    </row>
    <row r="37477" spans="1:1" hidden="1">
      <c r="A37477" s="4"/>
    </row>
    <row r="37478" spans="1:1" hidden="1">
      <c r="A37478" s="4"/>
    </row>
    <row r="37479" spans="1:1" hidden="1">
      <c r="A37479" s="4"/>
    </row>
    <row r="37480" spans="1:1" hidden="1">
      <c r="A37480" s="4"/>
    </row>
    <row r="37481" spans="1:1" hidden="1">
      <c r="A37481" s="4"/>
    </row>
    <row r="37482" spans="1:1" hidden="1">
      <c r="A37482" s="4"/>
    </row>
    <row r="37483" spans="1:1" hidden="1">
      <c r="A37483" s="4"/>
    </row>
    <row r="37484" spans="1:1" hidden="1">
      <c r="A37484" s="4"/>
    </row>
    <row r="37485" spans="1:1" hidden="1">
      <c r="A37485" s="4"/>
    </row>
    <row r="37486" spans="1:1" hidden="1">
      <c r="A37486" s="4"/>
    </row>
    <row r="37487" spans="1:1" hidden="1">
      <c r="A37487" s="4"/>
    </row>
    <row r="37488" spans="1:1" hidden="1">
      <c r="A37488" s="4"/>
    </row>
    <row r="37489" spans="1:1" hidden="1">
      <c r="A37489" s="4"/>
    </row>
    <row r="37490" spans="1:1" hidden="1">
      <c r="A37490" s="4"/>
    </row>
    <row r="37491" spans="1:1" hidden="1">
      <c r="A37491" s="4"/>
    </row>
    <row r="37492" spans="1:1" hidden="1">
      <c r="A37492" s="4"/>
    </row>
    <row r="37493" spans="1:1" hidden="1">
      <c r="A37493" s="4"/>
    </row>
    <row r="37494" spans="1:1" hidden="1">
      <c r="A37494" s="4"/>
    </row>
    <row r="37495" spans="1:1" hidden="1">
      <c r="A37495" s="4"/>
    </row>
    <row r="37496" spans="1:1" hidden="1">
      <c r="A37496" s="4"/>
    </row>
    <row r="37497" spans="1:1" hidden="1">
      <c r="A37497" s="4"/>
    </row>
    <row r="37498" spans="1:1" hidden="1">
      <c r="A37498" s="4"/>
    </row>
    <row r="37499" spans="1:1" hidden="1">
      <c r="A37499" s="4"/>
    </row>
    <row r="37500" spans="1:1" hidden="1">
      <c r="A37500" s="4"/>
    </row>
    <row r="37501" spans="1:1" hidden="1">
      <c r="A37501" s="4"/>
    </row>
    <row r="37502" spans="1:1" hidden="1">
      <c r="A37502" s="4"/>
    </row>
    <row r="37503" spans="1:1" hidden="1">
      <c r="A37503" s="4"/>
    </row>
    <row r="37504" spans="1:1" hidden="1">
      <c r="A37504" s="4"/>
    </row>
    <row r="37505" spans="1:1" hidden="1">
      <c r="A37505" s="4"/>
    </row>
    <row r="37506" spans="1:1" hidden="1">
      <c r="A37506" s="4"/>
    </row>
    <row r="37507" spans="1:1" hidden="1">
      <c r="A37507" s="4"/>
    </row>
    <row r="37508" spans="1:1" hidden="1">
      <c r="A37508" s="4"/>
    </row>
    <row r="37509" spans="1:1" hidden="1">
      <c r="A37509" s="4"/>
    </row>
    <row r="37510" spans="1:1" hidden="1">
      <c r="A37510" s="4"/>
    </row>
    <row r="37511" spans="1:1" hidden="1">
      <c r="A37511" s="4"/>
    </row>
    <row r="37512" spans="1:1" hidden="1">
      <c r="A37512" s="4"/>
    </row>
    <row r="37513" spans="1:1" hidden="1">
      <c r="A37513" s="4"/>
    </row>
    <row r="37514" spans="1:1" hidden="1">
      <c r="A37514" s="4"/>
    </row>
    <row r="37515" spans="1:1" hidden="1">
      <c r="A37515" s="4"/>
    </row>
    <row r="37516" spans="1:1" hidden="1">
      <c r="A37516" s="4"/>
    </row>
    <row r="37517" spans="1:1" hidden="1">
      <c r="A37517" s="4"/>
    </row>
    <row r="37518" spans="1:1" hidden="1">
      <c r="A37518" s="4"/>
    </row>
    <row r="37519" spans="1:1" hidden="1">
      <c r="A37519" s="4"/>
    </row>
    <row r="37520" spans="1:1" hidden="1">
      <c r="A37520" s="4"/>
    </row>
    <row r="37521" spans="1:1" hidden="1">
      <c r="A37521" s="4"/>
    </row>
    <row r="37522" spans="1:1" hidden="1">
      <c r="A37522" s="4"/>
    </row>
    <row r="37523" spans="1:1" hidden="1">
      <c r="A37523" s="4"/>
    </row>
    <row r="37524" spans="1:1" hidden="1">
      <c r="A37524" s="4"/>
    </row>
    <row r="37525" spans="1:1" hidden="1">
      <c r="A37525" s="4"/>
    </row>
    <row r="37526" spans="1:1" hidden="1">
      <c r="A37526" s="4"/>
    </row>
    <row r="37527" spans="1:1" hidden="1">
      <c r="A37527" s="4"/>
    </row>
    <row r="37528" spans="1:1" hidden="1">
      <c r="A37528" s="4"/>
    </row>
    <row r="37529" spans="1:1" hidden="1">
      <c r="A37529" s="4"/>
    </row>
    <row r="37530" spans="1:1" hidden="1">
      <c r="A37530" s="4"/>
    </row>
    <row r="37531" spans="1:1" hidden="1">
      <c r="A37531" s="4"/>
    </row>
    <row r="37532" spans="1:1" hidden="1">
      <c r="A37532" s="4"/>
    </row>
    <row r="37533" spans="1:1" hidden="1">
      <c r="A37533" s="4"/>
    </row>
    <row r="37534" spans="1:1" hidden="1">
      <c r="A37534" s="4"/>
    </row>
    <row r="37535" spans="1:1" hidden="1">
      <c r="A37535" s="4"/>
    </row>
    <row r="37536" spans="1:1" hidden="1">
      <c r="A37536" s="4"/>
    </row>
    <row r="37537" spans="1:1" hidden="1">
      <c r="A37537" s="4"/>
    </row>
    <row r="37538" spans="1:1" hidden="1">
      <c r="A37538" s="4"/>
    </row>
    <row r="37539" spans="1:1" hidden="1">
      <c r="A37539" s="4"/>
    </row>
    <row r="37540" spans="1:1" hidden="1">
      <c r="A37540" s="4"/>
    </row>
    <row r="37541" spans="1:1" hidden="1">
      <c r="A37541" s="4"/>
    </row>
    <row r="37542" spans="1:1" hidden="1">
      <c r="A37542" s="4"/>
    </row>
    <row r="37543" spans="1:1" hidden="1">
      <c r="A37543" s="4"/>
    </row>
    <row r="37544" spans="1:1" hidden="1">
      <c r="A37544" s="4"/>
    </row>
    <row r="37545" spans="1:1" hidden="1">
      <c r="A37545" s="4"/>
    </row>
    <row r="37546" spans="1:1" hidden="1">
      <c r="A37546" s="4"/>
    </row>
    <row r="37547" spans="1:1" hidden="1">
      <c r="A37547" s="4"/>
    </row>
    <row r="37548" spans="1:1" hidden="1">
      <c r="A37548" s="4"/>
    </row>
    <row r="37549" spans="1:1" hidden="1">
      <c r="A37549" s="4"/>
    </row>
    <row r="37550" spans="1:1" hidden="1">
      <c r="A37550" s="4"/>
    </row>
    <row r="37551" spans="1:1" hidden="1">
      <c r="A37551" s="4"/>
    </row>
    <row r="37552" spans="1:1" hidden="1">
      <c r="A37552" s="4"/>
    </row>
    <row r="37553" spans="1:1" hidden="1">
      <c r="A37553" s="4"/>
    </row>
    <row r="37554" spans="1:1" hidden="1">
      <c r="A37554" s="4"/>
    </row>
    <row r="37555" spans="1:1" hidden="1">
      <c r="A37555" s="4"/>
    </row>
    <row r="37556" spans="1:1" hidden="1">
      <c r="A37556" s="4"/>
    </row>
    <row r="37557" spans="1:1" hidden="1">
      <c r="A37557" s="4"/>
    </row>
    <row r="37558" spans="1:1" hidden="1">
      <c r="A37558" s="4"/>
    </row>
    <row r="37559" spans="1:1" hidden="1">
      <c r="A37559" s="4"/>
    </row>
    <row r="37560" spans="1:1" hidden="1">
      <c r="A37560" s="4"/>
    </row>
    <row r="37561" spans="1:1" hidden="1">
      <c r="A37561" s="4"/>
    </row>
    <row r="37562" spans="1:1" hidden="1">
      <c r="A37562" s="4"/>
    </row>
    <row r="37563" spans="1:1" hidden="1">
      <c r="A37563" s="4"/>
    </row>
    <row r="37564" spans="1:1" hidden="1">
      <c r="A37564" s="4"/>
    </row>
    <row r="37565" spans="1:1" hidden="1">
      <c r="A37565" s="4"/>
    </row>
    <row r="37566" spans="1:1" hidden="1">
      <c r="A37566" s="4"/>
    </row>
    <row r="37567" spans="1:1" hidden="1">
      <c r="A37567" s="4"/>
    </row>
    <row r="37568" spans="1:1" hidden="1">
      <c r="A37568" s="4"/>
    </row>
    <row r="37569" spans="1:1" hidden="1">
      <c r="A37569" s="4"/>
    </row>
    <row r="37570" spans="1:1" hidden="1">
      <c r="A37570" s="4"/>
    </row>
    <row r="37571" spans="1:1" hidden="1">
      <c r="A37571" s="4"/>
    </row>
    <row r="37572" spans="1:1" hidden="1">
      <c r="A37572" s="4"/>
    </row>
    <row r="37573" spans="1:1" hidden="1">
      <c r="A37573" s="4"/>
    </row>
    <row r="37574" spans="1:1" hidden="1">
      <c r="A37574" s="4"/>
    </row>
    <row r="37575" spans="1:1" hidden="1">
      <c r="A37575" s="4"/>
    </row>
    <row r="37576" spans="1:1" hidden="1">
      <c r="A37576" s="4"/>
    </row>
    <row r="37577" spans="1:1" hidden="1">
      <c r="A37577" s="4"/>
    </row>
    <row r="37578" spans="1:1" hidden="1">
      <c r="A37578" s="4"/>
    </row>
    <row r="37579" spans="1:1" hidden="1">
      <c r="A37579" s="4"/>
    </row>
    <row r="37580" spans="1:1" hidden="1">
      <c r="A37580" s="4"/>
    </row>
    <row r="37581" spans="1:1" hidden="1">
      <c r="A37581" s="4"/>
    </row>
    <row r="37582" spans="1:1" hidden="1">
      <c r="A37582" s="4"/>
    </row>
    <row r="37583" spans="1:1" hidden="1">
      <c r="A37583" s="4"/>
    </row>
    <row r="37584" spans="1:1" hidden="1">
      <c r="A37584" s="4"/>
    </row>
    <row r="37585" spans="1:1" hidden="1">
      <c r="A37585" s="4"/>
    </row>
    <row r="37586" spans="1:1" hidden="1">
      <c r="A37586" s="4"/>
    </row>
    <row r="37587" spans="1:1" hidden="1">
      <c r="A37587" s="4"/>
    </row>
    <row r="37588" spans="1:1" hidden="1">
      <c r="A37588" s="4"/>
    </row>
    <row r="37589" spans="1:1" hidden="1">
      <c r="A37589" s="4"/>
    </row>
    <row r="37590" spans="1:1" hidden="1">
      <c r="A37590" s="4"/>
    </row>
    <row r="37591" spans="1:1" hidden="1">
      <c r="A37591" s="4"/>
    </row>
    <row r="37592" spans="1:1" hidden="1">
      <c r="A37592" s="4"/>
    </row>
    <row r="37593" spans="1:1" hidden="1">
      <c r="A37593" s="4"/>
    </row>
    <row r="37594" spans="1:1" hidden="1">
      <c r="A37594" s="4"/>
    </row>
    <row r="37595" spans="1:1" hidden="1">
      <c r="A37595" s="4"/>
    </row>
    <row r="37596" spans="1:1" hidden="1">
      <c r="A37596" s="4"/>
    </row>
    <row r="37597" spans="1:1" hidden="1">
      <c r="A37597" s="4"/>
    </row>
    <row r="37598" spans="1:1" hidden="1">
      <c r="A37598" s="4"/>
    </row>
    <row r="37599" spans="1:1" hidden="1">
      <c r="A37599" s="4"/>
    </row>
    <row r="37600" spans="1:1" hidden="1">
      <c r="A37600" s="4"/>
    </row>
    <row r="37601" spans="1:1" hidden="1">
      <c r="A37601" s="4"/>
    </row>
    <row r="37602" spans="1:1" hidden="1">
      <c r="A37602" s="4"/>
    </row>
    <row r="37603" spans="1:1" hidden="1">
      <c r="A37603" s="4"/>
    </row>
    <row r="37604" spans="1:1" hidden="1">
      <c r="A37604" s="4"/>
    </row>
    <row r="37605" spans="1:1" hidden="1">
      <c r="A37605" s="4"/>
    </row>
    <row r="37606" spans="1:1" hidden="1">
      <c r="A37606" s="4"/>
    </row>
    <row r="37607" spans="1:1" hidden="1">
      <c r="A37607" s="4"/>
    </row>
    <row r="37608" spans="1:1" hidden="1">
      <c r="A37608" s="4"/>
    </row>
    <row r="37609" spans="1:1" hidden="1">
      <c r="A37609" s="4"/>
    </row>
    <row r="37610" spans="1:1" hidden="1">
      <c r="A37610" s="4"/>
    </row>
    <row r="37611" spans="1:1" hidden="1">
      <c r="A37611" s="4"/>
    </row>
    <row r="37612" spans="1:1" hidden="1">
      <c r="A37612" s="4"/>
    </row>
    <row r="37613" spans="1:1" hidden="1">
      <c r="A37613" s="4"/>
    </row>
    <row r="37614" spans="1:1" hidden="1">
      <c r="A37614" s="4"/>
    </row>
    <row r="37615" spans="1:1" hidden="1">
      <c r="A37615" s="4"/>
    </row>
    <row r="37616" spans="1:1" hidden="1">
      <c r="A37616" s="4"/>
    </row>
    <row r="37617" spans="1:1" hidden="1">
      <c r="A37617" s="4"/>
    </row>
    <row r="37618" spans="1:1" hidden="1">
      <c r="A37618" s="4"/>
    </row>
    <row r="37619" spans="1:1" hidden="1">
      <c r="A37619" s="4"/>
    </row>
    <row r="37620" spans="1:1" hidden="1">
      <c r="A37620" s="4"/>
    </row>
    <row r="37621" spans="1:1" hidden="1">
      <c r="A37621" s="4"/>
    </row>
    <row r="37622" spans="1:1" hidden="1">
      <c r="A37622" s="4"/>
    </row>
    <row r="37623" spans="1:1" hidden="1">
      <c r="A37623" s="4"/>
    </row>
    <row r="37624" spans="1:1" hidden="1">
      <c r="A37624" s="4"/>
    </row>
    <row r="37625" spans="1:1" hidden="1">
      <c r="A37625" s="4"/>
    </row>
    <row r="37626" spans="1:1" hidden="1">
      <c r="A37626" s="4"/>
    </row>
    <row r="37627" spans="1:1" hidden="1">
      <c r="A37627" s="4"/>
    </row>
    <row r="37628" spans="1:1" hidden="1">
      <c r="A37628" s="4"/>
    </row>
    <row r="37629" spans="1:1" hidden="1">
      <c r="A37629" s="4"/>
    </row>
    <row r="37630" spans="1:1" hidden="1">
      <c r="A37630" s="4"/>
    </row>
    <row r="37631" spans="1:1" hidden="1">
      <c r="A37631" s="4"/>
    </row>
    <row r="37632" spans="1:1" hidden="1">
      <c r="A37632" s="4"/>
    </row>
    <row r="37633" spans="1:1" hidden="1">
      <c r="A37633" s="4"/>
    </row>
    <row r="37634" spans="1:1" hidden="1">
      <c r="A37634" s="4"/>
    </row>
    <row r="37635" spans="1:1" hidden="1">
      <c r="A37635" s="4"/>
    </row>
    <row r="37636" spans="1:1" hidden="1">
      <c r="A37636" s="4"/>
    </row>
    <row r="37637" spans="1:1" hidden="1">
      <c r="A37637" s="4"/>
    </row>
    <row r="37638" spans="1:1" hidden="1">
      <c r="A37638" s="4"/>
    </row>
    <row r="37639" spans="1:1" hidden="1">
      <c r="A37639" s="4"/>
    </row>
    <row r="37640" spans="1:1" hidden="1">
      <c r="A37640" s="4"/>
    </row>
    <row r="37641" spans="1:1" hidden="1">
      <c r="A37641" s="4"/>
    </row>
    <row r="37642" spans="1:1" hidden="1">
      <c r="A37642" s="4"/>
    </row>
    <row r="37643" spans="1:1" hidden="1">
      <c r="A37643" s="4"/>
    </row>
    <row r="37644" spans="1:1" hidden="1">
      <c r="A37644" s="4"/>
    </row>
    <row r="37645" spans="1:1" hidden="1">
      <c r="A37645" s="4"/>
    </row>
    <row r="37646" spans="1:1" hidden="1">
      <c r="A37646" s="4"/>
    </row>
    <row r="37647" spans="1:1" hidden="1">
      <c r="A37647" s="4"/>
    </row>
    <row r="37648" spans="1:1" hidden="1">
      <c r="A37648" s="4"/>
    </row>
    <row r="37649" spans="1:1" hidden="1">
      <c r="A37649" s="4"/>
    </row>
    <row r="37650" spans="1:1" hidden="1">
      <c r="A37650" s="4"/>
    </row>
    <row r="37651" spans="1:1" hidden="1">
      <c r="A37651" s="4"/>
    </row>
    <row r="37652" spans="1:1" hidden="1">
      <c r="A37652" s="4"/>
    </row>
    <row r="37653" spans="1:1" hidden="1">
      <c r="A37653" s="4"/>
    </row>
    <row r="37654" spans="1:1" hidden="1">
      <c r="A37654" s="4"/>
    </row>
    <row r="37655" spans="1:1" hidden="1">
      <c r="A37655" s="4"/>
    </row>
    <row r="37656" spans="1:1" hidden="1">
      <c r="A37656" s="4"/>
    </row>
    <row r="37657" spans="1:1" hidden="1">
      <c r="A37657" s="4"/>
    </row>
    <row r="37658" spans="1:1" hidden="1">
      <c r="A37658" s="4"/>
    </row>
    <row r="37659" spans="1:1" hidden="1">
      <c r="A37659" s="4"/>
    </row>
    <row r="37660" spans="1:1" hidden="1">
      <c r="A37660" s="4"/>
    </row>
    <row r="37661" spans="1:1" hidden="1">
      <c r="A37661" s="4"/>
    </row>
    <row r="37662" spans="1:1" hidden="1">
      <c r="A37662" s="4"/>
    </row>
    <row r="37663" spans="1:1" hidden="1">
      <c r="A37663" s="4"/>
    </row>
    <row r="37664" spans="1:1" hidden="1">
      <c r="A37664" s="4"/>
    </row>
    <row r="37665" spans="1:1" hidden="1">
      <c r="A37665" s="4"/>
    </row>
    <row r="37666" spans="1:1" hidden="1">
      <c r="A37666" s="4"/>
    </row>
    <row r="37667" spans="1:1" hidden="1">
      <c r="A37667" s="4"/>
    </row>
    <row r="37668" spans="1:1" hidden="1">
      <c r="A37668" s="4"/>
    </row>
    <row r="37669" spans="1:1" hidden="1">
      <c r="A37669" s="4"/>
    </row>
    <row r="37670" spans="1:1" hidden="1">
      <c r="A37670" s="4"/>
    </row>
    <row r="37671" spans="1:1" hidden="1">
      <c r="A37671" s="4"/>
    </row>
    <row r="37672" spans="1:1" hidden="1">
      <c r="A37672" s="4"/>
    </row>
    <row r="37673" spans="1:1" hidden="1">
      <c r="A37673" s="4"/>
    </row>
    <row r="37674" spans="1:1" hidden="1">
      <c r="A37674" s="4"/>
    </row>
    <row r="37675" spans="1:1" hidden="1">
      <c r="A37675" s="4"/>
    </row>
    <row r="37676" spans="1:1" hidden="1">
      <c r="A37676" s="4"/>
    </row>
    <row r="37677" spans="1:1" hidden="1">
      <c r="A37677" s="4"/>
    </row>
    <row r="37678" spans="1:1" hidden="1">
      <c r="A37678" s="4"/>
    </row>
    <row r="37679" spans="1:1" hidden="1">
      <c r="A37679" s="4"/>
    </row>
    <row r="37680" spans="1:1" hidden="1">
      <c r="A37680" s="4"/>
    </row>
    <row r="37681" spans="1:1" hidden="1">
      <c r="A37681" s="4"/>
    </row>
    <row r="37682" spans="1:1" hidden="1">
      <c r="A37682" s="4"/>
    </row>
    <row r="37683" spans="1:1" hidden="1">
      <c r="A37683" s="4"/>
    </row>
    <row r="37684" spans="1:1" hidden="1">
      <c r="A37684" s="4"/>
    </row>
    <row r="37685" spans="1:1" hidden="1">
      <c r="A37685" s="4"/>
    </row>
    <row r="37686" spans="1:1" hidden="1">
      <c r="A37686" s="4"/>
    </row>
    <row r="37687" spans="1:1" hidden="1">
      <c r="A37687" s="4"/>
    </row>
    <row r="37688" spans="1:1" hidden="1">
      <c r="A37688" s="4"/>
    </row>
    <row r="37689" spans="1:1" hidden="1">
      <c r="A37689" s="4"/>
    </row>
    <row r="37690" spans="1:1" hidden="1">
      <c r="A37690" s="4"/>
    </row>
    <row r="37691" spans="1:1" hidden="1">
      <c r="A37691" s="4"/>
    </row>
    <row r="37692" spans="1:1" hidden="1">
      <c r="A37692" s="4"/>
    </row>
    <row r="37693" spans="1:1" hidden="1">
      <c r="A37693" s="4"/>
    </row>
    <row r="37694" spans="1:1" hidden="1">
      <c r="A37694" s="4"/>
    </row>
    <row r="37695" spans="1:1" hidden="1">
      <c r="A37695" s="4"/>
    </row>
    <row r="37696" spans="1:1" hidden="1">
      <c r="A37696" s="4"/>
    </row>
    <row r="37697" spans="1:1" hidden="1">
      <c r="A37697" s="4"/>
    </row>
    <row r="37698" spans="1:1" hidden="1">
      <c r="A37698" s="4"/>
    </row>
    <row r="37699" spans="1:1" hidden="1">
      <c r="A37699" s="4"/>
    </row>
    <row r="37700" spans="1:1" hidden="1">
      <c r="A37700" s="4"/>
    </row>
    <row r="37701" spans="1:1" hidden="1">
      <c r="A37701" s="4"/>
    </row>
    <row r="37702" spans="1:1" hidden="1">
      <c r="A37702" s="4"/>
    </row>
    <row r="37703" spans="1:1" hidden="1">
      <c r="A37703" s="4"/>
    </row>
    <row r="37704" spans="1:1" hidden="1">
      <c r="A37704" s="4"/>
    </row>
    <row r="37705" spans="1:1" hidden="1">
      <c r="A37705" s="4"/>
    </row>
    <row r="37706" spans="1:1" hidden="1">
      <c r="A37706" s="4"/>
    </row>
    <row r="37707" spans="1:1" hidden="1">
      <c r="A37707" s="4"/>
    </row>
    <row r="37708" spans="1:1" hidden="1">
      <c r="A37708" s="4"/>
    </row>
    <row r="37709" spans="1:1" hidden="1">
      <c r="A37709" s="4"/>
    </row>
    <row r="37710" spans="1:1" hidden="1">
      <c r="A37710" s="4"/>
    </row>
    <row r="37711" spans="1:1" hidden="1">
      <c r="A37711" s="4"/>
    </row>
    <row r="37712" spans="1:1" hidden="1">
      <c r="A37712" s="4"/>
    </row>
    <row r="37713" spans="1:1" hidden="1">
      <c r="A37713" s="4"/>
    </row>
    <row r="37714" spans="1:1" hidden="1">
      <c r="A37714" s="4"/>
    </row>
    <row r="37715" spans="1:1" hidden="1">
      <c r="A37715" s="4"/>
    </row>
    <row r="37716" spans="1:1" hidden="1">
      <c r="A37716" s="4"/>
    </row>
    <row r="37717" spans="1:1" hidden="1">
      <c r="A37717" s="4"/>
    </row>
    <row r="37718" spans="1:1" hidden="1">
      <c r="A37718" s="4"/>
    </row>
    <row r="37719" spans="1:1" hidden="1">
      <c r="A37719" s="4"/>
    </row>
    <row r="37720" spans="1:1" hidden="1">
      <c r="A37720" s="4"/>
    </row>
    <row r="37721" spans="1:1" hidden="1">
      <c r="A37721" s="4"/>
    </row>
    <row r="37722" spans="1:1" hidden="1">
      <c r="A37722" s="4"/>
    </row>
    <row r="37723" spans="1:1" hidden="1">
      <c r="A37723" s="4"/>
    </row>
    <row r="37724" spans="1:1" hidden="1">
      <c r="A37724" s="4"/>
    </row>
    <row r="37725" spans="1:1" hidden="1">
      <c r="A37725" s="4"/>
    </row>
    <row r="37726" spans="1:1" hidden="1">
      <c r="A37726" s="4"/>
    </row>
    <row r="37727" spans="1:1" hidden="1">
      <c r="A37727" s="4"/>
    </row>
    <row r="37728" spans="1:1" hidden="1">
      <c r="A37728" s="4"/>
    </row>
    <row r="37729" spans="1:1" hidden="1">
      <c r="A37729" s="4"/>
    </row>
    <row r="37730" spans="1:1" hidden="1">
      <c r="A37730" s="4"/>
    </row>
    <row r="37731" spans="1:1" hidden="1">
      <c r="A37731" s="4"/>
    </row>
    <row r="37732" spans="1:1" hidden="1">
      <c r="A37732" s="4"/>
    </row>
    <row r="37733" spans="1:1" hidden="1">
      <c r="A37733" s="4"/>
    </row>
    <row r="37734" spans="1:1" hidden="1">
      <c r="A37734" s="4"/>
    </row>
    <row r="37735" spans="1:1" hidden="1">
      <c r="A37735" s="4"/>
    </row>
    <row r="37736" spans="1:1" hidden="1">
      <c r="A37736" s="4"/>
    </row>
    <row r="37737" spans="1:1" hidden="1">
      <c r="A37737" s="4"/>
    </row>
    <row r="37738" spans="1:1" hidden="1">
      <c r="A37738" s="4"/>
    </row>
    <row r="37739" spans="1:1" hidden="1">
      <c r="A37739" s="4"/>
    </row>
    <row r="37740" spans="1:1" hidden="1">
      <c r="A37740" s="4"/>
    </row>
    <row r="37741" spans="1:1" hidden="1">
      <c r="A37741" s="4"/>
    </row>
    <row r="37742" spans="1:1" hidden="1">
      <c r="A37742" s="4"/>
    </row>
    <row r="37743" spans="1:1" hidden="1">
      <c r="A37743" s="4"/>
    </row>
    <row r="37744" spans="1:1" hidden="1">
      <c r="A37744" s="4"/>
    </row>
    <row r="37745" spans="1:1" hidden="1">
      <c r="A37745" s="4"/>
    </row>
    <row r="37746" spans="1:1" hidden="1">
      <c r="A37746" s="4"/>
    </row>
    <row r="37747" spans="1:1" hidden="1">
      <c r="A37747" s="4"/>
    </row>
    <row r="37748" spans="1:1" hidden="1">
      <c r="A37748" s="4"/>
    </row>
    <row r="37749" spans="1:1" hidden="1">
      <c r="A37749" s="4"/>
    </row>
    <row r="37750" spans="1:1" hidden="1">
      <c r="A37750" s="4"/>
    </row>
    <row r="37751" spans="1:1" hidden="1">
      <c r="A37751" s="4"/>
    </row>
    <row r="37752" spans="1:1" hidden="1">
      <c r="A37752" s="4"/>
    </row>
    <row r="37753" spans="1:1" hidden="1">
      <c r="A37753" s="4"/>
    </row>
    <row r="37754" spans="1:1" hidden="1">
      <c r="A37754" s="4"/>
    </row>
    <row r="37755" spans="1:1" hidden="1">
      <c r="A37755" s="4"/>
    </row>
    <row r="37756" spans="1:1" hidden="1">
      <c r="A37756" s="4"/>
    </row>
    <row r="37757" spans="1:1" hidden="1">
      <c r="A37757" s="4"/>
    </row>
    <row r="37758" spans="1:1" hidden="1">
      <c r="A37758" s="4"/>
    </row>
    <row r="37759" spans="1:1" hidden="1">
      <c r="A37759" s="4"/>
    </row>
    <row r="37760" spans="1:1" hidden="1">
      <c r="A37760" s="4"/>
    </row>
    <row r="37761" spans="1:1" hidden="1">
      <c r="A37761" s="4"/>
    </row>
    <row r="37762" spans="1:1" hidden="1">
      <c r="A37762" s="4"/>
    </row>
    <row r="37763" spans="1:1" hidden="1">
      <c r="A37763" s="4"/>
    </row>
    <row r="37764" spans="1:1" hidden="1">
      <c r="A37764" s="4"/>
    </row>
    <row r="37765" spans="1:1" hidden="1">
      <c r="A37765" s="4"/>
    </row>
    <row r="37766" spans="1:1" hidden="1">
      <c r="A37766" s="4"/>
    </row>
    <row r="37767" spans="1:1" hidden="1">
      <c r="A37767" s="4"/>
    </row>
    <row r="37768" spans="1:1" hidden="1">
      <c r="A37768" s="4"/>
    </row>
    <row r="37769" spans="1:1" hidden="1">
      <c r="A37769" s="4"/>
    </row>
    <row r="37770" spans="1:1" hidden="1">
      <c r="A37770" s="4"/>
    </row>
    <row r="37771" spans="1:1" hidden="1">
      <c r="A37771" s="4"/>
    </row>
    <row r="37772" spans="1:1" hidden="1">
      <c r="A37772" s="4"/>
    </row>
    <row r="37773" spans="1:1" hidden="1">
      <c r="A37773" s="4"/>
    </row>
    <row r="37774" spans="1:1" hidden="1">
      <c r="A37774" s="4"/>
    </row>
    <row r="37775" spans="1:1" hidden="1">
      <c r="A37775" s="4"/>
    </row>
    <row r="37776" spans="1:1" hidden="1">
      <c r="A37776" s="4"/>
    </row>
    <row r="37777" spans="1:1" hidden="1">
      <c r="A37777" s="4"/>
    </row>
    <row r="37778" spans="1:1" hidden="1">
      <c r="A37778" s="4"/>
    </row>
    <row r="37779" spans="1:1" hidden="1">
      <c r="A37779" s="4"/>
    </row>
    <row r="37780" spans="1:1" hidden="1">
      <c r="A37780" s="4"/>
    </row>
    <row r="37781" spans="1:1" hidden="1">
      <c r="A37781" s="4"/>
    </row>
    <row r="37782" spans="1:1" hidden="1">
      <c r="A37782" s="4"/>
    </row>
    <row r="37783" spans="1:1" hidden="1">
      <c r="A37783" s="4"/>
    </row>
    <row r="37784" spans="1:1" hidden="1">
      <c r="A37784" s="4"/>
    </row>
    <row r="37785" spans="1:1" hidden="1">
      <c r="A37785" s="4"/>
    </row>
    <row r="37786" spans="1:1" hidden="1">
      <c r="A37786" s="4"/>
    </row>
    <row r="37787" spans="1:1" hidden="1">
      <c r="A37787" s="4"/>
    </row>
    <row r="37788" spans="1:1" hidden="1">
      <c r="A37788" s="4"/>
    </row>
    <row r="37789" spans="1:1" hidden="1">
      <c r="A37789" s="4"/>
    </row>
    <row r="37790" spans="1:1" hidden="1">
      <c r="A37790" s="4"/>
    </row>
    <row r="37791" spans="1:1" hidden="1">
      <c r="A37791" s="4"/>
    </row>
    <row r="37792" spans="1:1" hidden="1">
      <c r="A37792" s="4"/>
    </row>
    <row r="37793" spans="1:1" hidden="1">
      <c r="A37793" s="4"/>
    </row>
    <row r="37794" spans="1:1" hidden="1">
      <c r="A37794" s="4"/>
    </row>
    <row r="37795" spans="1:1" hidden="1">
      <c r="A37795" s="4"/>
    </row>
    <row r="37796" spans="1:1" hidden="1">
      <c r="A37796" s="4"/>
    </row>
    <row r="37797" spans="1:1" hidden="1">
      <c r="A37797" s="4"/>
    </row>
    <row r="37798" spans="1:1" hidden="1">
      <c r="A37798" s="4"/>
    </row>
    <row r="37799" spans="1:1" hidden="1">
      <c r="A37799" s="4"/>
    </row>
    <row r="37800" spans="1:1" hidden="1">
      <c r="A37800" s="4"/>
    </row>
    <row r="37801" spans="1:1" hidden="1">
      <c r="A37801" s="4"/>
    </row>
    <row r="37802" spans="1:1" hidden="1">
      <c r="A37802" s="4"/>
    </row>
    <row r="37803" spans="1:1" hidden="1">
      <c r="A37803" s="4"/>
    </row>
    <row r="37804" spans="1:1" hidden="1">
      <c r="A37804" s="4"/>
    </row>
    <row r="37805" spans="1:1" hidden="1">
      <c r="A37805" s="4"/>
    </row>
    <row r="37806" spans="1:1" hidden="1">
      <c r="A37806" s="4"/>
    </row>
    <row r="37807" spans="1:1" hidden="1">
      <c r="A37807" s="4"/>
    </row>
    <row r="37808" spans="1:1" hidden="1">
      <c r="A37808" s="4"/>
    </row>
    <row r="37809" spans="1:1" hidden="1">
      <c r="A37809" s="4"/>
    </row>
    <row r="37810" spans="1:1" hidden="1">
      <c r="A37810" s="4"/>
    </row>
    <row r="37811" spans="1:1" hidden="1">
      <c r="A37811" s="4"/>
    </row>
    <row r="37812" spans="1:1" hidden="1">
      <c r="A37812" s="4"/>
    </row>
    <row r="37813" spans="1:1" hidden="1">
      <c r="A37813" s="4"/>
    </row>
    <row r="37814" spans="1:1" hidden="1">
      <c r="A37814" s="4"/>
    </row>
    <row r="37815" spans="1:1" hidden="1">
      <c r="A37815" s="4"/>
    </row>
    <row r="37816" spans="1:1" hidden="1">
      <c r="A37816" s="4"/>
    </row>
    <row r="37817" spans="1:1" hidden="1">
      <c r="A37817" s="4"/>
    </row>
    <row r="37818" spans="1:1" hidden="1">
      <c r="A37818" s="4"/>
    </row>
    <row r="37819" spans="1:1" hidden="1">
      <c r="A37819" s="4"/>
    </row>
    <row r="37820" spans="1:1" hidden="1">
      <c r="A37820" s="4"/>
    </row>
    <row r="37821" spans="1:1" hidden="1">
      <c r="A37821" s="4"/>
    </row>
    <row r="37822" spans="1:1" hidden="1">
      <c r="A37822" s="4"/>
    </row>
    <row r="37823" spans="1:1" hidden="1">
      <c r="A37823" s="4"/>
    </row>
    <row r="37824" spans="1:1" hidden="1">
      <c r="A37824" s="4"/>
    </row>
    <row r="37825" spans="1:1" hidden="1">
      <c r="A37825" s="4"/>
    </row>
    <row r="37826" spans="1:1" hidden="1">
      <c r="A37826" s="4"/>
    </row>
    <row r="37827" spans="1:1" hidden="1">
      <c r="A37827" s="4"/>
    </row>
    <row r="37828" spans="1:1" hidden="1">
      <c r="A37828" s="4"/>
    </row>
    <row r="37829" spans="1:1" hidden="1">
      <c r="A37829" s="4"/>
    </row>
    <row r="37830" spans="1:1" hidden="1">
      <c r="A37830" s="4"/>
    </row>
    <row r="37831" spans="1:1" hidden="1">
      <c r="A37831" s="4"/>
    </row>
    <row r="37832" spans="1:1" hidden="1">
      <c r="A37832" s="4"/>
    </row>
    <row r="37833" spans="1:1" hidden="1">
      <c r="A37833" s="4"/>
    </row>
    <row r="37834" spans="1:1" hidden="1">
      <c r="A37834" s="4"/>
    </row>
    <row r="37835" spans="1:1" hidden="1">
      <c r="A37835" s="4"/>
    </row>
    <row r="37836" spans="1:1" hidden="1">
      <c r="A37836" s="4"/>
    </row>
    <row r="37837" spans="1:1" hidden="1">
      <c r="A37837" s="4"/>
    </row>
    <row r="37838" spans="1:1" hidden="1">
      <c r="A37838" s="4"/>
    </row>
    <row r="37839" spans="1:1" hidden="1">
      <c r="A37839" s="4"/>
    </row>
    <row r="37840" spans="1:1" hidden="1">
      <c r="A37840" s="4"/>
    </row>
    <row r="37841" spans="1:1" hidden="1">
      <c r="A37841" s="4"/>
    </row>
    <row r="37842" spans="1:1" hidden="1">
      <c r="A37842" s="4"/>
    </row>
    <row r="37843" spans="1:1" hidden="1">
      <c r="A37843" s="4"/>
    </row>
    <row r="37844" spans="1:1" hidden="1">
      <c r="A37844" s="4"/>
    </row>
    <row r="37845" spans="1:1" hidden="1">
      <c r="A37845" s="4"/>
    </row>
    <row r="37846" spans="1:1" hidden="1">
      <c r="A37846" s="4"/>
    </row>
    <row r="37847" spans="1:1" hidden="1">
      <c r="A37847" s="4"/>
    </row>
    <row r="37848" spans="1:1" hidden="1">
      <c r="A37848" s="4"/>
    </row>
    <row r="37849" spans="1:1" hidden="1">
      <c r="A37849" s="4"/>
    </row>
    <row r="37850" spans="1:1" hidden="1">
      <c r="A37850" s="4"/>
    </row>
    <row r="37851" spans="1:1" hidden="1">
      <c r="A37851" s="4"/>
    </row>
    <row r="37852" spans="1:1" hidden="1">
      <c r="A37852" s="4"/>
    </row>
    <row r="37853" spans="1:1" hidden="1">
      <c r="A37853" s="4"/>
    </row>
    <row r="37854" spans="1:1" hidden="1">
      <c r="A37854" s="4"/>
    </row>
    <row r="37855" spans="1:1" hidden="1">
      <c r="A37855" s="4"/>
    </row>
    <row r="37856" spans="1:1" hidden="1">
      <c r="A37856" s="4"/>
    </row>
    <row r="37857" spans="1:1" hidden="1">
      <c r="A37857" s="4"/>
    </row>
    <row r="37858" spans="1:1" hidden="1">
      <c r="A37858" s="4"/>
    </row>
    <row r="37859" spans="1:1" hidden="1">
      <c r="A37859" s="4"/>
    </row>
    <row r="37860" spans="1:1" hidden="1">
      <c r="A37860" s="4"/>
    </row>
    <row r="37861" spans="1:1" hidden="1">
      <c r="A37861" s="4"/>
    </row>
    <row r="37862" spans="1:1" hidden="1">
      <c r="A37862" s="4"/>
    </row>
    <row r="37863" spans="1:1" hidden="1">
      <c r="A37863" s="4"/>
    </row>
    <row r="37864" spans="1:1" hidden="1">
      <c r="A37864" s="4"/>
    </row>
    <row r="37865" spans="1:1" hidden="1">
      <c r="A37865" s="4"/>
    </row>
    <row r="37866" spans="1:1" hidden="1">
      <c r="A37866" s="4"/>
    </row>
    <row r="37867" spans="1:1" hidden="1">
      <c r="A37867" s="4"/>
    </row>
    <row r="37868" spans="1:1" hidden="1">
      <c r="A37868" s="4"/>
    </row>
    <row r="37869" spans="1:1" hidden="1">
      <c r="A37869" s="4"/>
    </row>
    <row r="37870" spans="1:1" hidden="1">
      <c r="A37870" s="4"/>
    </row>
    <row r="37871" spans="1:1" hidden="1">
      <c r="A37871" s="4"/>
    </row>
    <row r="37872" spans="1:1" hidden="1">
      <c r="A37872" s="4"/>
    </row>
    <row r="37873" spans="1:1" hidden="1">
      <c r="A37873" s="4"/>
    </row>
    <row r="37874" spans="1:1" hidden="1">
      <c r="A37874" s="4"/>
    </row>
    <row r="37875" spans="1:1" hidden="1">
      <c r="A37875" s="4"/>
    </row>
    <row r="37876" spans="1:1" hidden="1">
      <c r="A37876" s="4"/>
    </row>
    <row r="37877" spans="1:1" hidden="1">
      <c r="A37877" s="4"/>
    </row>
    <row r="37878" spans="1:1" hidden="1">
      <c r="A37878" s="4"/>
    </row>
    <row r="37879" spans="1:1" hidden="1">
      <c r="A37879" s="4"/>
    </row>
    <row r="37880" spans="1:1" hidden="1">
      <c r="A37880" s="4"/>
    </row>
    <row r="37881" spans="1:1" hidden="1">
      <c r="A37881" s="4"/>
    </row>
    <row r="37882" spans="1:1" hidden="1">
      <c r="A37882" s="4"/>
    </row>
    <row r="37883" spans="1:1" hidden="1">
      <c r="A37883" s="4"/>
    </row>
    <row r="37884" spans="1:1" hidden="1">
      <c r="A37884" s="4"/>
    </row>
    <row r="37885" spans="1:1" hidden="1">
      <c r="A37885" s="4"/>
    </row>
    <row r="37886" spans="1:1" hidden="1">
      <c r="A37886" s="4"/>
    </row>
    <row r="37887" spans="1:1" hidden="1">
      <c r="A37887" s="4"/>
    </row>
    <row r="37888" spans="1:1" hidden="1">
      <c r="A37888" s="4"/>
    </row>
    <row r="37889" spans="1:1" hidden="1">
      <c r="A37889" s="4"/>
    </row>
    <row r="37890" spans="1:1" hidden="1">
      <c r="A37890" s="4"/>
    </row>
    <row r="37891" spans="1:1" hidden="1">
      <c r="A37891" s="4"/>
    </row>
    <row r="37892" spans="1:1" hidden="1">
      <c r="A37892" s="4"/>
    </row>
    <row r="37893" spans="1:1" hidden="1">
      <c r="A37893" s="4"/>
    </row>
    <row r="37894" spans="1:1" hidden="1">
      <c r="A37894" s="4"/>
    </row>
    <row r="37895" spans="1:1" hidden="1">
      <c r="A37895" s="4"/>
    </row>
    <row r="37896" spans="1:1" hidden="1">
      <c r="A37896" s="4"/>
    </row>
    <row r="37897" spans="1:1" hidden="1">
      <c r="A37897" s="4"/>
    </row>
    <row r="37898" spans="1:1" hidden="1">
      <c r="A37898" s="4"/>
    </row>
    <row r="37899" spans="1:1" hidden="1">
      <c r="A37899" s="4"/>
    </row>
    <row r="37900" spans="1:1" hidden="1">
      <c r="A37900" s="4"/>
    </row>
    <row r="37901" spans="1:1" hidden="1">
      <c r="A37901" s="4"/>
    </row>
    <row r="37902" spans="1:1" hidden="1">
      <c r="A37902" s="4"/>
    </row>
    <row r="37903" spans="1:1" hidden="1">
      <c r="A37903" s="4"/>
    </row>
    <row r="37904" spans="1:1" hidden="1">
      <c r="A37904" s="4"/>
    </row>
    <row r="37905" spans="1:1" hidden="1">
      <c r="A37905" s="4"/>
    </row>
    <row r="37906" spans="1:1" hidden="1">
      <c r="A37906" s="4"/>
    </row>
    <row r="37907" spans="1:1" hidden="1">
      <c r="A37907" s="4"/>
    </row>
    <row r="37908" spans="1:1" hidden="1">
      <c r="A37908" s="4"/>
    </row>
    <row r="37909" spans="1:1" hidden="1">
      <c r="A37909" s="4"/>
    </row>
    <row r="37910" spans="1:1" hidden="1">
      <c r="A37910" s="4"/>
    </row>
    <row r="37911" spans="1:1" hidden="1">
      <c r="A37911" s="4"/>
    </row>
    <row r="37912" spans="1:1" hidden="1">
      <c r="A37912" s="4"/>
    </row>
    <row r="37913" spans="1:1" hidden="1">
      <c r="A37913" s="4"/>
    </row>
    <row r="37914" spans="1:1" hidden="1">
      <c r="A37914" s="4"/>
    </row>
    <row r="37915" spans="1:1" hidden="1">
      <c r="A37915" s="4"/>
    </row>
    <row r="37916" spans="1:1" hidden="1">
      <c r="A37916" s="4"/>
    </row>
    <row r="37917" spans="1:1" hidden="1">
      <c r="A37917" s="4"/>
    </row>
    <row r="37918" spans="1:1" hidden="1">
      <c r="A37918" s="4"/>
    </row>
    <row r="37919" spans="1:1" hidden="1">
      <c r="A37919" s="4"/>
    </row>
    <row r="37920" spans="1:1" hidden="1">
      <c r="A37920" s="4"/>
    </row>
    <row r="37921" spans="1:1" hidden="1">
      <c r="A37921" s="4"/>
    </row>
    <row r="37922" spans="1:1" hidden="1">
      <c r="A37922" s="4"/>
    </row>
    <row r="37923" spans="1:1" hidden="1">
      <c r="A37923" s="4"/>
    </row>
    <row r="37924" spans="1:1" hidden="1">
      <c r="A37924" s="4"/>
    </row>
    <row r="37925" spans="1:1" hidden="1">
      <c r="A37925" s="4"/>
    </row>
    <row r="37926" spans="1:1" hidden="1">
      <c r="A37926" s="4"/>
    </row>
    <row r="37927" spans="1:1" hidden="1">
      <c r="A37927" s="4"/>
    </row>
    <row r="37928" spans="1:1" hidden="1">
      <c r="A37928" s="4"/>
    </row>
    <row r="37929" spans="1:1" hidden="1">
      <c r="A37929" s="4"/>
    </row>
    <row r="37930" spans="1:1" hidden="1">
      <c r="A37930" s="4"/>
    </row>
    <row r="37931" spans="1:1" hidden="1">
      <c r="A37931" s="4"/>
    </row>
    <row r="37932" spans="1:1" hidden="1">
      <c r="A37932" s="4"/>
    </row>
    <row r="37933" spans="1:1" hidden="1">
      <c r="A37933" s="4"/>
    </row>
    <row r="37934" spans="1:1" hidden="1">
      <c r="A37934" s="4"/>
    </row>
    <row r="37935" spans="1:1" hidden="1">
      <c r="A37935" s="4"/>
    </row>
    <row r="37936" spans="1:1" hidden="1">
      <c r="A37936" s="4"/>
    </row>
    <row r="37937" spans="1:1" hidden="1">
      <c r="A37937" s="4"/>
    </row>
    <row r="37938" spans="1:1" hidden="1">
      <c r="A37938" s="4"/>
    </row>
    <row r="37939" spans="1:1" hidden="1">
      <c r="A37939" s="4"/>
    </row>
    <row r="37940" spans="1:1" hidden="1">
      <c r="A37940" s="4"/>
    </row>
    <row r="37941" spans="1:1" hidden="1">
      <c r="A37941" s="4"/>
    </row>
    <row r="37942" spans="1:1" hidden="1">
      <c r="A37942" s="4"/>
    </row>
    <row r="37943" spans="1:1" hidden="1">
      <c r="A37943" s="4"/>
    </row>
    <row r="37944" spans="1:1" hidden="1">
      <c r="A37944" s="4"/>
    </row>
    <row r="37945" spans="1:1" hidden="1">
      <c r="A37945" s="4"/>
    </row>
    <row r="37946" spans="1:1" hidden="1">
      <c r="A37946" s="4"/>
    </row>
    <row r="37947" spans="1:1" hidden="1">
      <c r="A37947" s="4"/>
    </row>
    <row r="37948" spans="1:1" hidden="1">
      <c r="A37948" s="4"/>
    </row>
    <row r="37949" spans="1:1" hidden="1">
      <c r="A37949" s="4"/>
    </row>
    <row r="37950" spans="1:1" hidden="1">
      <c r="A37950" s="4"/>
    </row>
    <row r="37951" spans="1:1" hidden="1">
      <c r="A37951" s="4"/>
    </row>
    <row r="37952" spans="1:1" hidden="1">
      <c r="A37952" s="4"/>
    </row>
    <row r="37953" spans="1:1" hidden="1">
      <c r="A37953" s="4"/>
    </row>
    <row r="37954" spans="1:1" hidden="1">
      <c r="A37954" s="4"/>
    </row>
    <row r="37955" spans="1:1" hidden="1">
      <c r="A37955" s="4"/>
    </row>
    <row r="37956" spans="1:1" hidden="1">
      <c r="A37956" s="4"/>
    </row>
    <row r="37957" spans="1:1" hidden="1">
      <c r="A37957" s="4"/>
    </row>
    <row r="37958" spans="1:1" hidden="1">
      <c r="A37958" s="4"/>
    </row>
    <row r="37959" spans="1:1" hidden="1">
      <c r="A37959" s="4"/>
    </row>
    <row r="37960" spans="1:1" hidden="1">
      <c r="A37960" s="4"/>
    </row>
    <row r="37961" spans="1:1" hidden="1">
      <c r="A37961" s="4"/>
    </row>
    <row r="37962" spans="1:1" hidden="1">
      <c r="A37962" s="4"/>
    </row>
    <row r="37963" spans="1:1" hidden="1">
      <c r="A37963" s="4"/>
    </row>
    <row r="37964" spans="1:1" hidden="1">
      <c r="A37964" s="4"/>
    </row>
    <row r="37965" spans="1:1" hidden="1">
      <c r="A37965" s="4"/>
    </row>
    <row r="37966" spans="1:1" hidden="1">
      <c r="A37966" s="4"/>
    </row>
    <row r="37967" spans="1:1" hidden="1">
      <c r="A37967" s="4"/>
    </row>
    <row r="37968" spans="1:1" hidden="1">
      <c r="A37968" s="4"/>
    </row>
    <row r="37969" spans="1:1" hidden="1">
      <c r="A37969" s="4"/>
    </row>
    <row r="37970" spans="1:1" hidden="1">
      <c r="A37970" s="4"/>
    </row>
    <row r="37971" spans="1:1" hidden="1">
      <c r="A37971" s="4"/>
    </row>
    <row r="37972" spans="1:1" hidden="1">
      <c r="A37972" s="4"/>
    </row>
    <row r="37973" spans="1:1" hidden="1">
      <c r="A37973" s="4"/>
    </row>
    <row r="37974" spans="1:1" hidden="1">
      <c r="A37974" s="4"/>
    </row>
    <row r="37975" spans="1:1" hidden="1">
      <c r="A37975" s="4"/>
    </row>
    <row r="37976" spans="1:1" hidden="1">
      <c r="A37976" s="4"/>
    </row>
    <row r="37977" spans="1:1" hidden="1">
      <c r="A37977" s="4"/>
    </row>
    <row r="37978" spans="1:1" hidden="1">
      <c r="A37978" s="4"/>
    </row>
    <row r="37979" spans="1:1" hidden="1">
      <c r="A37979" s="4"/>
    </row>
    <row r="37980" spans="1:1" hidden="1">
      <c r="A37980" s="4"/>
    </row>
    <row r="37981" spans="1:1" hidden="1">
      <c r="A37981" s="4"/>
    </row>
    <row r="37982" spans="1:1" hidden="1">
      <c r="A37982" s="4"/>
    </row>
    <row r="37983" spans="1:1" hidden="1">
      <c r="A37983" s="4"/>
    </row>
    <row r="37984" spans="1:1" hidden="1">
      <c r="A37984" s="4"/>
    </row>
    <row r="37985" spans="1:1" hidden="1">
      <c r="A37985" s="4"/>
    </row>
    <row r="37986" spans="1:1" hidden="1">
      <c r="A37986" s="4"/>
    </row>
    <row r="37987" spans="1:1" hidden="1">
      <c r="A37987" s="4"/>
    </row>
    <row r="37988" spans="1:1" hidden="1">
      <c r="A37988" s="4"/>
    </row>
    <row r="37989" spans="1:1" hidden="1">
      <c r="A37989" s="4"/>
    </row>
    <row r="37990" spans="1:1" hidden="1">
      <c r="A37990" s="4"/>
    </row>
    <row r="37991" spans="1:1" hidden="1">
      <c r="A37991" s="4"/>
    </row>
    <row r="37992" spans="1:1" hidden="1">
      <c r="A37992" s="4"/>
    </row>
    <row r="37993" spans="1:1" hidden="1">
      <c r="A37993" s="4"/>
    </row>
    <row r="37994" spans="1:1" hidden="1">
      <c r="A37994" s="4"/>
    </row>
    <row r="37995" spans="1:1" hidden="1">
      <c r="A37995" s="4"/>
    </row>
    <row r="37996" spans="1:1" hidden="1">
      <c r="A37996" s="4"/>
    </row>
    <row r="37997" spans="1:1" hidden="1">
      <c r="A37997" s="4"/>
    </row>
    <row r="37998" spans="1:1" hidden="1">
      <c r="A37998" s="4"/>
    </row>
    <row r="37999" spans="1:1" hidden="1">
      <c r="A37999" s="4"/>
    </row>
    <row r="38000" spans="1:1" hidden="1">
      <c r="A38000" s="4"/>
    </row>
    <row r="38001" spans="1:1" hidden="1">
      <c r="A38001" s="4"/>
    </row>
    <row r="38002" spans="1:1" hidden="1">
      <c r="A38002" s="4"/>
    </row>
    <row r="38003" spans="1:1" hidden="1">
      <c r="A38003" s="4"/>
    </row>
    <row r="38004" spans="1:1" hidden="1">
      <c r="A38004" s="4"/>
    </row>
    <row r="38005" spans="1:1" hidden="1">
      <c r="A38005" s="4"/>
    </row>
    <row r="38006" spans="1:1" hidden="1">
      <c r="A38006" s="4"/>
    </row>
    <row r="38007" spans="1:1" hidden="1">
      <c r="A38007" s="4"/>
    </row>
    <row r="38008" spans="1:1" hidden="1">
      <c r="A38008" s="4"/>
    </row>
    <row r="38009" spans="1:1" hidden="1">
      <c r="A38009" s="4"/>
    </row>
    <row r="38010" spans="1:1" hidden="1">
      <c r="A38010" s="4"/>
    </row>
    <row r="38011" spans="1:1" hidden="1">
      <c r="A38011" s="4"/>
    </row>
    <row r="38012" spans="1:1" hidden="1">
      <c r="A38012" s="4"/>
    </row>
    <row r="38013" spans="1:1" hidden="1">
      <c r="A38013" s="4"/>
    </row>
    <row r="38014" spans="1:1" hidden="1">
      <c r="A38014" s="4"/>
    </row>
    <row r="38015" spans="1:1" hidden="1">
      <c r="A38015" s="4"/>
    </row>
    <row r="38016" spans="1:1" hidden="1">
      <c r="A38016" s="4"/>
    </row>
    <row r="38017" spans="1:1" hidden="1">
      <c r="A38017" s="4"/>
    </row>
    <row r="38018" spans="1:1" hidden="1">
      <c r="A38018" s="4"/>
    </row>
    <row r="38019" spans="1:1" hidden="1">
      <c r="A38019" s="4"/>
    </row>
    <row r="38020" spans="1:1" hidden="1">
      <c r="A38020" s="4"/>
    </row>
    <row r="38021" spans="1:1" hidden="1">
      <c r="A38021" s="4"/>
    </row>
    <row r="38022" spans="1:1" hidden="1">
      <c r="A38022" s="4"/>
    </row>
    <row r="38023" spans="1:1" hidden="1">
      <c r="A38023" s="4"/>
    </row>
    <row r="38024" spans="1:1" hidden="1">
      <c r="A38024" s="4"/>
    </row>
    <row r="38025" spans="1:1" hidden="1">
      <c r="A38025" s="4"/>
    </row>
    <row r="38026" spans="1:1" hidden="1">
      <c r="A38026" s="4"/>
    </row>
    <row r="38027" spans="1:1" hidden="1">
      <c r="A38027" s="4"/>
    </row>
    <row r="38028" spans="1:1" hidden="1">
      <c r="A38028" s="4"/>
    </row>
    <row r="38029" spans="1:1" hidden="1">
      <c r="A38029" s="4"/>
    </row>
    <row r="38030" spans="1:1" hidden="1">
      <c r="A38030" s="4"/>
    </row>
    <row r="38031" spans="1:1" hidden="1">
      <c r="A38031" s="4"/>
    </row>
    <row r="38032" spans="1:1" hidden="1">
      <c r="A38032" s="4"/>
    </row>
    <row r="38033" spans="1:1" hidden="1">
      <c r="A38033" s="4"/>
    </row>
    <row r="38034" spans="1:1" hidden="1">
      <c r="A38034" s="4"/>
    </row>
    <row r="38035" spans="1:1" hidden="1">
      <c r="A38035" s="4"/>
    </row>
    <row r="38036" spans="1:1" hidden="1">
      <c r="A38036" s="4"/>
    </row>
    <row r="38037" spans="1:1" hidden="1">
      <c r="A38037" s="4"/>
    </row>
    <row r="38038" spans="1:1" hidden="1">
      <c r="A38038" s="4"/>
    </row>
    <row r="38039" spans="1:1" hidden="1">
      <c r="A38039" s="4"/>
    </row>
    <row r="38040" spans="1:1" hidden="1">
      <c r="A38040" s="4"/>
    </row>
    <row r="38041" spans="1:1" hidden="1">
      <c r="A38041" s="4"/>
    </row>
    <row r="38042" spans="1:1" hidden="1">
      <c r="A38042" s="4"/>
    </row>
    <row r="38043" spans="1:1" hidden="1">
      <c r="A38043" s="4"/>
    </row>
    <row r="38044" spans="1:1" hidden="1">
      <c r="A38044" s="4"/>
    </row>
    <row r="38045" spans="1:1" hidden="1">
      <c r="A38045" s="4"/>
    </row>
    <row r="38046" spans="1:1" hidden="1">
      <c r="A38046" s="4"/>
    </row>
    <row r="38047" spans="1:1" hidden="1">
      <c r="A38047" s="4"/>
    </row>
    <row r="38048" spans="1:1" hidden="1">
      <c r="A38048" s="4"/>
    </row>
    <row r="38049" spans="1:1" hidden="1">
      <c r="A38049" s="4"/>
    </row>
    <row r="38050" spans="1:1" hidden="1">
      <c r="A38050" s="4"/>
    </row>
    <row r="38051" spans="1:1" hidden="1">
      <c r="A38051" s="4"/>
    </row>
    <row r="38052" spans="1:1" hidden="1">
      <c r="A38052" s="4"/>
    </row>
    <row r="38053" spans="1:1" hidden="1">
      <c r="A38053" s="4"/>
    </row>
    <row r="38054" spans="1:1" hidden="1">
      <c r="A38054" s="4"/>
    </row>
    <row r="38055" spans="1:1" hidden="1">
      <c r="A38055" s="4"/>
    </row>
    <row r="38056" spans="1:1" hidden="1">
      <c r="A38056" s="4"/>
    </row>
    <row r="38057" spans="1:1" hidden="1">
      <c r="A38057" s="4"/>
    </row>
    <row r="38058" spans="1:1" hidden="1">
      <c r="A38058" s="4"/>
    </row>
    <row r="38059" spans="1:1" hidden="1">
      <c r="A38059" s="4"/>
    </row>
    <row r="38060" spans="1:1" hidden="1">
      <c r="A38060" s="4"/>
    </row>
    <row r="38061" spans="1:1" hidden="1">
      <c r="A38061" s="4"/>
    </row>
    <row r="38062" spans="1:1" hidden="1">
      <c r="A38062" s="4"/>
    </row>
    <row r="38063" spans="1:1" hidden="1">
      <c r="A38063" s="4"/>
    </row>
    <row r="38064" spans="1:1" hidden="1">
      <c r="A38064" s="4"/>
    </row>
    <row r="38065" spans="1:1" hidden="1">
      <c r="A38065" s="4"/>
    </row>
    <row r="38066" spans="1:1" hidden="1">
      <c r="A38066" s="4"/>
    </row>
    <row r="38067" spans="1:1" hidden="1">
      <c r="A38067" s="4"/>
    </row>
    <row r="38068" spans="1:1" hidden="1">
      <c r="A38068" s="4"/>
    </row>
    <row r="38069" spans="1:1" hidden="1">
      <c r="A38069" s="4"/>
    </row>
    <row r="38070" spans="1:1" hidden="1">
      <c r="A38070" s="4"/>
    </row>
    <row r="38071" spans="1:1" hidden="1">
      <c r="A38071" s="4"/>
    </row>
    <row r="38072" spans="1:1" hidden="1">
      <c r="A38072" s="4"/>
    </row>
    <row r="38073" spans="1:1" hidden="1">
      <c r="A38073" s="4"/>
    </row>
    <row r="38074" spans="1:1" hidden="1">
      <c r="A38074" s="4"/>
    </row>
    <row r="38075" spans="1:1" hidden="1">
      <c r="A38075" s="4"/>
    </row>
    <row r="38076" spans="1:1" hidden="1">
      <c r="A38076" s="4"/>
    </row>
    <row r="38077" spans="1:1" hidden="1">
      <c r="A38077" s="4"/>
    </row>
    <row r="38078" spans="1:1" hidden="1">
      <c r="A38078" s="4"/>
    </row>
    <row r="38079" spans="1:1" hidden="1">
      <c r="A38079" s="4"/>
    </row>
    <row r="38080" spans="1:1" hidden="1">
      <c r="A38080" s="4"/>
    </row>
    <row r="38081" spans="1:1" hidden="1">
      <c r="A38081" s="4"/>
    </row>
    <row r="38082" spans="1:1" hidden="1">
      <c r="A38082" s="4"/>
    </row>
    <row r="38083" spans="1:1" hidden="1">
      <c r="A38083" s="4"/>
    </row>
    <row r="38084" spans="1:1" hidden="1">
      <c r="A38084" s="4"/>
    </row>
    <row r="38085" spans="1:1" hidden="1">
      <c r="A38085" s="4"/>
    </row>
    <row r="38086" spans="1:1" hidden="1">
      <c r="A38086" s="4"/>
    </row>
    <row r="38087" spans="1:1" hidden="1">
      <c r="A38087" s="4"/>
    </row>
    <row r="38088" spans="1:1" hidden="1">
      <c r="A38088" s="4"/>
    </row>
    <row r="38089" spans="1:1" hidden="1">
      <c r="A38089" s="4"/>
    </row>
    <row r="38090" spans="1:1" hidden="1">
      <c r="A38090" s="4"/>
    </row>
    <row r="38091" spans="1:1" hidden="1">
      <c r="A38091" s="4"/>
    </row>
    <row r="38092" spans="1:1" hidden="1">
      <c r="A38092" s="4"/>
    </row>
    <row r="38093" spans="1:1" hidden="1">
      <c r="A38093" s="4"/>
    </row>
    <row r="38094" spans="1:1" hidden="1">
      <c r="A38094" s="4"/>
    </row>
    <row r="38095" spans="1:1" hidden="1">
      <c r="A38095" s="4"/>
    </row>
    <row r="38096" spans="1:1" hidden="1">
      <c r="A38096" s="4"/>
    </row>
    <row r="38097" spans="1:1" hidden="1">
      <c r="A38097" s="4"/>
    </row>
    <row r="38098" spans="1:1" hidden="1">
      <c r="A38098" s="4"/>
    </row>
    <row r="38099" spans="1:1" hidden="1">
      <c r="A38099" s="4"/>
    </row>
    <row r="38100" spans="1:1" hidden="1">
      <c r="A38100" s="4"/>
    </row>
    <row r="38101" spans="1:1" hidden="1">
      <c r="A38101" s="4"/>
    </row>
    <row r="38102" spans="1:1" hidden="1">
      <c r="A38102" s="4"/>
    </row>
    <row r="38103" spans="1:1" hidden="1">
      <c r="A38103" s="4"/>
    </row>
    <row r="38104" spans="1:1" hidden="1">
      <c r="A38104" s="4"/>
    </row>
    <row r="38105" spans="1:1" hidden="1">
      <c r="A38105" s="4"/>
    </row>
    <row r="38106" spans="1:1" hidden="1">
      <c r="A38106" s="4"/>
    </row>
    <row r="38107" spans="1:1" hidden="1">
      <c r="A38107" s="4"/>
    </row>
    <row r="38108" spans="1:1" hidden="1">
      <c r="A38108" s="4"/>
    </row>
    <row r="38109" spans="1:1" hidden="1">
      <c r="A38109" s="4"/>
    </row>
    <row r="38110" spans="1:1" hidden="1">
      <c r="A38110" s="4"/>
    </row>
    <row r="38111" spans="1:1" hidden="1">
      <c r="A38111" s="4"/>
    </row>
    <row r="38112" spans="1:1" hidden="1">
      <c r="A38112" s="4"/>
    </row>
    <row r="38113" spans="1:1" hidden="1">
      <c r="A38113" s="4"/>
    </row>
    <row r="38114" spans="1:1" hidden="1">
      <c r="A38114" s="4"/>
    </row>
    <row r="38115" spans="1:1" hidden="1">
      <c r="A38115" s="4"/>
    </row>
    <row r="38116" spans="1:1" hidden="1">
      <c r="A38116" s="4"/>
    </row>
    <row r="38117" spans="1:1" hidden="1">
      <c r="A38117" s="4"/>
    </row>
    <row r="38118" spans="1:1" hidden="1">
      <c r="A38118" s="4"/>
    </row>
    <row r="38119" spans="1:1" hidden="1">
      <c r="A38119" s="4"/>
    </row>
    <row r="38120" spans="1:1" hidden="1">
      <c r="A38120" s="4"/>
    </row>
    <row r="38121" spans="1:1" hidden="1">
      <c r="A38121" s="4"/>
    </row>
    <row r="38122" spans="1:1" hidden="1">
      <c r="A38122" s="4"/>
    </row>
    <row r="38123" spans="1:1" hidden="1">
      <c r="A38123" s="4"/>
    </row>
    <row r="38124" spans="1:1" hidden="1">
      <c r="A38124" s="4"/>
    </row>
    <row r="38125" spans="1:1" hidden="1">
      <c r="A38125" s="4"/>
    </row>
    <row r="38126" spans="1:1" hidden="1">
      <c r="A38126" s="4"/>
    </row>
    <row r="38127" spans="1:1" hidden="1">
      <c r="A38127" s="4"/>
    </row>
    <row r="38128" spans="1:1" hidden="1">
      <c r="A38128" s="4"/>
    </row>
    <row r="38129" spans="1:1" hidden="1">
      <c r="A38129" s="4"/>
    </row>
    <row r="38130" spans="1:1" hidden="1">
      <c r="A38130" s="4"/>
    </row>
    <row r="38131" spans="1:1" hidden="1">
      <c r="A38131" s="4"/>
    </row>
    <row r="38132" spans="1:1" hidden="1">
      <c r="A38132" s="4"/>
    </row>
    <row r="38133" spans="1:1" hidden="1">
      <c r="A38133" s="4"/>
    </row>
    <row r="38134" spans="1:1" hidden="1">
      <c r="A38134" s="4"/>
    </row>
    <row r="38135" spans="1:1" hidden="1">
      <c r="A38135" s="4"/>
    </row>
    <row r="38136" spans="1:1" hidden="1">
      <c r="A38136" s="4"/>
    </row>
    <row r="38137" spans="1:1" hidden="1">
      <c r="A38137" s="4"/>
    </row>
    <row r="38138" spans="1:1" hidden="1">
      <c r="A38138" s="4"/>
    </row>
    <row r="38139" spans="1:1" hidden="1">
      <c r="A38139" s="4"/>
    </row>
    <row r="38140" spans="1:1" hidden="1">
      <c r="A38140" s="4"/>
    </row>
    <row r="38141" spans="1:1" hidden="1">
      <c r="A38141" s="4"/>
    </row>
    <row r="38142" spans="1:1" hidden="1">
      <c r="A38142" s="4"/>
    </row>
    <row r="38143" spans="1:1" hidden="1">
      <c r="A38143" s="4"/>
    </row>
    <row r="38144" spans="1:1" hidden="1">
      <c r="A38144" s="4"/>
    </row>
    <row r="38145" spans="1:1" hidden="1">
      <c r="A38145" s="4"/>
    </row>
    <row r="38146" spans="1:1" hidden="1">
      <c r="A38146" s="4"/>
    </row>
    <row r="38147" spans="1:1" hidden="1">
      <c r="A38147" s="4"/>
    </row>
    <row r="38148" spans="1:1" hidden="1">
      <c r="A38148" s="4"/>
    </row>
    <row r="38149" spans="1:1" hidden="1">
      <c r="A38149" s="4"/>
    </row>
    <row r="38150" spans="1:1" hidden="1">
      <c r="A38150" s="4"/>
    </row>
    <row r="38151" spans="1:1" hidden="1">
      <c r="A38151" s="4"/>
    </row>
    <row r="38152" spans="1:1" hidden="1">
      <c r="A38152" s="4"/>
    </row>
    <row r="38153" spans="1:1" hidden="1">
      <c r="A38153" s="4"/>
    </row>
    <row r="38154" spans="1:1" hidden="1">
      <c r="A38154" s="4"/>
    </row>
    <row r="38155" spans="1:1" hidden="1">
      <c r="A38155" s="4"/>
    </row>
    <row r="38156" spans="1:1" hidden="1">
      <c r="A38156" s="4"/>
    </row>
    <row r="38157" spans="1:1" hidden="1">
      <c r="A38157" s="4"/>
    </row>
    <row r="38158" spans="1:1" hidden="1">
      <c r="A38158" s="4"/>
    </row>
    <row r="38159" spans="1:1" hidden="1">
      <c r="A38159" s="4"/>
    </row>
    <row r="38160" spans="1:1" hidden="1">
      <c r="A38160" s="4"/>
    </row>
    <row r="38161" spans="1:1" hidden="1">
      <c r="A38161" s="4"/>
    </row>
    <row r="38162" spans="1:1" hidden="1">
      <c r="A38162" s="4"/>
    </row>
    <row r="38163" spans="1:1" hidden="1">
      <c r="A38163" s="4"/>
    </row>
    <row r="38164" spans="1:1" hidden="1">
      <c r="A38164" s="4"/>
    </row>
    <row r="38165" spans="1:1" hidden="1">
      <c r="A38165" s="4"/>
    </row>
    <row r="38166" spans="1:1" hidden="1">
      <c r="A38166" s="4"/>
    </row>
    <row r="38167" spans="1:1" hidden="1">
      <c r="A38167" s="4"/>
    </row>
    <row r="38168" spans="1:1" hidden="1">
      <c r="A38168" s="4"/>
    </row>
    <row r="38169" spans="1:1" hidden="1">
      <c r="A38169" s="4"/>
    </row>
    <row r="38170" spans="1:1" hidden="1">
      <c r="A38170" s="4"/>
    </row>
    <row r="38171" spans="1:1" hidden="1">
      <c r="A38171" s="4"/>
    </row>
    <row r="38172" spans="1:1" hidden="1">
      <c r="A38172" s="4"/>
    </row>
    <row r="38173" spans="1:1" hidden="1">
      <c r="A38173" s="4"/>
    </row>
    <row r="38174" spans="1:1" hidden="1">
      <c r="A38174" s="4"/>
    </row>
    <row r="38175" spans="1:1" hidden="1">
      <c r="A38175" s="4"/>
    </row>
    <row r="38176" spans="1:1" hidden="1">
      <c r="A38176" s="4"/>
    </row>
    <row r="38177" spans="1:1" hidden="1">
      <c r="A38177" s="4"/>
    </row>
    <row r="38178" spans="1:1" hidden="1">
      <c r="A38178" s="4"/>
    </row>
    <row r="38179" spans="1:1" hidden="1">
      <c r="A38179" s="4"/>
    </row>
    <row r="38180" spans="1:1" hidden="1">
      <c r="A38180" s="4"/>
    </row>
    <row r="38181" spans="1:1" hidden="1">
      <c r="A38181" s="4"/>
    </row>
    <row r="38182" spans="1:1" hidden="1">
      <c r="A38182" s="4"/>
    </row>
    <row r="38183" spans="1:1" hidden="1">
      <c r="A38183" s="4"/>
    </row>
    <row r="38184" spans="1:1" hidden="1">
      <c r="A38184" s="4"/>
    </row>
    <row r="38185" spans="1:1" hidden="1">
      <c r="A38185" s="4"/>
    </row>
    <row r="38186" spans="1:1" hidden="1">
      <c r="A38186" s="4"/>
    </row>
    <row r="38187" spans="1:1" hidden="1">
      <c r="A38187" s="4"/>
    </row>
    <row r="38188" spans="1:1" hidden="1">
      <c r="A38188" s="4"/>
    </row>
    <row r="38189" spans="1:1" hidden="1">
      <c r="A38189" s="4"/>
    </row>
    <row r="38190" spans="1:1" hidden="1">
      <c r="A38190" s="4"/>
    </row>
    <row r="38191" spans="1:1" hidden="1">
      <c r="A38191" s="4"/>
    </row>
    <row r="38192" spans="1:1" hidden="1">
      <c r="A38192" s="4"/>
    </row>
    <row r="38193" spans="1:1" hidden="1">
      <c r="A38193" s="4"/>
    </row>
    <row r="38194" spans="1:1" hidden="1">
      <c r="A38194" s="4"/>
    </row>
    <row r="38195" spans="1:1" hidden="1">
      <c r="A38195" s="4"/>
    </row>
    <row r="38196" spans="1:1" hidden="1">
      <c r="A38196" s="4"/>
    </row>
    <row r="38197" spans="1:1" hidden="1">
      <c r="A38197" s="4"/>
    </row>
    <row r="38198" spans="1:1" hidden="1">
      <c r="A38198" s="4"/>
    </row>
    <row r="38199" spans="1:1" hidden="1">
      <c r="A38199" s="4"/>
    </row>
    <row r="38200" spans="1:1" hidden="1">
      <c r="A38200" s="4"/>
    </row>
    <row r="38201" spans="1:1" hidden="1">
      <c r="A38201" s="4"/>
    </row>
    <row r="38202" spans="1:1" hidden="1">
      <c r="A38202" s="4"/>
    </row>
    <row r="38203" spans="1:1" hidden="1">
      <c r="A38203" s="4"/>
    </row>
    <row r="38204" spans="1:1" hidden="1">
      <c r="A38204" s="4"/>
    </row>
    <row r="38205" spans="1:1" hidden="1">
      <c r="A38205" s="4"/>
    </row>
    <row r="38206" spans="1:1" hidden="1">
      <c r="A38206" s="4"/>
    </row>
    <row r="38207" spans="1:1" hidden="1">
      <c r="A38207" s="4"/>
    </row>
    <row r="38208" spans="1:1" hidden="1">
      <c r="A38208" s="4"/>
    </row>
    <row r="38209" spans="1:1" hidden="1">
      <c r="A38209" s="4"/>
    </row>
    <row r="38210" spans="1:1" hidden="1">
      <c r="A38210" s="4"/>
    </row>
    <row r="38211" spans="1:1" hidden="1">
      <c r="A38211" s="4"/>
    </row>
    <row r="38212" spans="1:1" hidden="1">
      <c r="A38212" s="4"/>
    </row>
    <row r="38213" spans="1:1" hidden="1">
      <c r="A38213" s="4"/>
    </row>
    <row r="38214" spans="1:1" hidden="1">
      <c r="A38214" s="4"/>
    </row>
    <row r="38215" spans="1:1" hidden="1">
      <c r="A38215" s="4"/>
    </row>
    <row r="38216" spans="1:1" hidden="1">
      <c r="A38216" s="4"/>
    </row>
    <row r="38217" spans="1:1" hidden="1">
      <c r="A38217" s="4"/>
    </row>
    <row r="38218" spans="1:1" hidden="1">
      <c r="A38218" s="4"/>
    </row>
    <row r="38219" spans="1:1" hidden="1">
      <c r="A38219" s="4"/>
    </row>
    <row r="38220" spans="1:1" hidden="1">
      <c r="A38220" s="4"/>
    </row>
    <row r="38221" spans="1:1" hidden="1">
      <c r="A38221" s="4"/>
    </row>
    <row r="38222" spans="1:1" hidden="1">
      <c r="A38222" s="4"/>
    </row>
    <row r="38223" spans="1:1" hidden="1">
      <c r="A38223" s="4"/>
    </row>
    <row r="38224" spans="1:1" hidden="1">
      <c r="A38224" s="4"/>
    </row>
    <row r="38225" spans="1:1" hidden="1">
      <c r="A38225" s="4"/>
    </row>
    <row r="38226" spans="1:1" hidden="1">
      <c r="A38226" s="4"/>
    </row>
    <row r="38227" spans="1:1" hidden="1">
      <c r="A38227" s="4"/>
    </row>
    <row r="38228" spans="1:1" hidden="1">
      <c r="A38228" s="4"/>
    </row>
    <row r="38229" spans="1:1" hidden="1">
      <c r="A38229" s="4"/>
    </row>
    <row r="38230" spans="1:1" hidden="1">
      <c r="A38230" s="4"/>
    </row>
    <row r="38231" spans="1:1" hidden="1">
      <c r="A38231" s="4"/>
    </row>
    <row r="38232" spans="1:1" hidden="1">
      <c r="A38232" s="4"/>
    </row>
    <row r="38233" spans="1:1" hidden="1">
      <c r="A38233" s="4"/>
    </row>
    <row r="38234" spans="1:1" hidden="1">
      <c r="A38234" s="4"/>
    </row>
    <row r="38235" spans="1:1" hidden="1">
      <c r="A38235" s="4"/>
    </row>
    <row r="38236" spans="1:1" hidden="1">
      <c r="A38236" s="4"/>
    </row>
    <row r="38237" spans="1:1" hidden="1">
      <c r="A38237" s="4"/>
    </row>
    <row r="38238" spans="1:1" hidden="1">
      <c r="A38238" s="4"/>
    </row>
    <row r="38239" spans="1:1" hidden="1">
      <c r="A38239" s="4"/>
    </row>
    <row r="38240" spans="1:1" hidden="1">
      <c r="A38240" s="4"/>
    </row>
    <row r="38241" spans="1:1" hidden="1">
      <c r="A38241" s="4"/>
    </row>
    <row r="38242" spans="1:1" hidden="1">
      <c r="A38242" s="4"/>
    </row>
    <row r="38243" spans="1:1" hidden="1">
      <c r="A38243" s="4"/>
    </row>
    <row r="38244" spans="1:1" hidden="1">
      <c r="A38244" s="4"/>
    </row>
    <row r="38245" spans="1:1" hidden="1">
      <c r="A38245" s="4"/>
    </row>
    <row r="38246" spans="1:1" hidden="1">
      <c r="A38246" s="4"/>
    </row>
    <row r="38247" spans="1:1" hidden="1">
      <c r="A38247" s="4"/>
    </row>
    <row r="38248" spans="1:1" hidden="1">
      <c r="A38248" s="4"/>
    </row>
    <row r="38249" spans="1:1" hidden="1">
      <c r="A38249" s="4"/>
    </row>
    <row r="38250" spans="1:1" hidden="1">
      <c r="A38250" s="4"/>
    </row>
    <row r="38251" spans="1:1" hidden="1">
      <c r="A38251" s="4"/>
    </row>
    <row r="38252" spans="1:1" hidden="1">
      <c r="A38252" s="4"/>
    </row>
    <row r="38253" spans="1:1" hidden="1">
      <c r="A38253" s="4"/>
    </row>
    <row r="38254" spans="1:1" hidden="1">
      <c r="A38254" s="4"/>
    </row>
    <row r="38255" spans="1:1" hidden="1">
      <c r="A38255" s="4"/>
    </row>
    <row r="38256" spans="1:1" hidden="1">
      <c r="A38256" s="4"/>
    </row>
    <row r="38257" spans="1:1" hidden="1">
      <c r="A38257" s="4"/>
    </row>
    <row r="38258" spans="1:1" hidden="1">
      <c r="A38258" s="4"/>
    </row>
    <row r="38259" spans="1:1" hidden="1">
      <c r="A38259" s="4"/>
    </row>
    <row r="38260" spans="1:1" hidden="1">
      <c r="A38260" s="4"/>
    </row>
    <row r="38261" spans="1:1" hidden="1">
      <c r="A38261" s="4"/>
    </row>
    <row r="38262" spans="1:1" hidden="1">
      <c r="A38262" s="4"/>
    </row>
    <row r="38263" spans="1:1" hidden="1">
      <c r="A38263" s="4"/>
    </row>
    <row r="38264" spans="1:1" hidden="1">
      <c r="A38264" s="4"/>
    </row>
    <row r="38265" spans="1:1" hidden="1">
      <c r="A38265" s="4"/>
    </row>
    <row r="38266" spans="1:1" hidden="1">
      <c r="A38266" s="4"/>
    </row>
    <row r="38267" spans="1:1" hidden="1">
      <c r="A38267" s="4"/>
    </row>
    <row r="38268" spans="1:1" hidden="1">
      <c r="A38268" s="4"/>
    </row>
    <row r="38269" spans="1:1" hidden="1">
      <c r="A38269" s="4"/>
    </row>
    <row r="38270" spans="1:1" hidden="1">
      <c r="A38270" s="4"/>
    </row>
    <row r="38271" spans="1:1" hidden="1">
      <c r="A38271" s="4"/>
    </row>
    <row r="38272" spans="1:1" hidden="1">
      <c r="A38272" s="4"/>
    </row>
    <row r="38273" spans="1:1" hidden="1">
      <c r="A38273" s="4"/>
    </row>
    <row r="38274" spans="1:1" hidden="1">
      <c r="A38274" s="4"/>
    </row>
    <row r="38275" spans="1:1" hidden="1">
      <c r="A38275" s="4"/>
    </row>
    <row r="38276" spans="1:1" hidden="1">
      <c r="A38276" s="4"/>
    </row>
    <row r="38277" spans="1:1" hidden="1">
      <c r="A38277" s="4"/>
    </row>
    <row r="38278" spans="1:1" hidden="1">
      <c r="A38278" s="4"/>
    </row>
    <row r="38279" spans="1:1" hidden="1">
      <c r="A38279" s="4"/>
    </row>
    <row r="38280" spans="1:1" hidden="1">
      <c r="A38280" s="4"/>
    </row>
    <row r="38281" spans="1:1" hidden="1">
      <c r="A38281" s="4"/>
    </row>
    <row r="38282" spans="1:1" hidden="1">
      <c r="A38282" s="4"/>
    </row>
    <row r="38283" spans="1:1" hidden="1">
      <c r="A38283" s="4"/>
    </row>
    <row r="38284" spans="1:1" hidden="1">
      <c r="A38284" s="4"/>
    </row>
    <row r="38285" spans="1:1" hidden="1">
      <c r="A38285" s="4"/>
    </row>
    <row r="38286" spans="1:1" hidden="1">
      <c r="A38286" s="4"/>
    </row>
    <row r="38287" spans="1:1" hidden="1">
      <c r="A38287" s="4"/>
    </row>
    <row r="38288" spans="1:1" hidden="1">
      <c r="A38288" s="4"/>
    </row>
    <row r="38289" spans="1:1" hidden="1">
      <c r="A38289" s="4"/>
    </row>
    <row r="38290" spans="1:1" hidden="1">
      <c r="A38290" s="4"/>
    </row>
    <row r="38291" spans="1:1" hidden="1">
      <c r="A38291" s="4"/>
    </row>
    <row r="38292" spans="1:1" hidden="1">
      <c r="A38292" s="4"/>
    </row>
    <row r="38293" spans="1:1" hidden="1">
      <c r="A38293" s="4"/>
    </row>
    <row r="38294" spans="1:1" hidden="1">
      <c r="A38294" s="4"/>
    </row>
    <row r="38295" spans="1:1" hidden="1">
      <c r="A38295" s="4"/>
    </row>
    <row r="38296" spans="1:1" hidden="1">
      <c r="A38296" s="4"/>
    </row>
    <row r="38297" spans="1:1" hidden="1">
      <c r="A38297" s="4"/>
    </row>
    <row r="38298" spans="1:1" hidden="1">
      <c r="A38298" s="4"/>
    </row>
    <row r="38299" spans="1:1" hidden="1">
      <c r="A38299" s="4"/>
    </row>
    <row r="38300" spans="1:1" hidden="1">
      <c r="A38300" s="4"/>
    </row>
    <row r="38301" spans="1:1" hidden="1">
      <c r="A38301" s="4"/>
    </row>
    <row r="38302" spans="1:1" hidden="1">
      <c r="A38302" s="4"/>
    </row>
    <row r="38303" spans="1:1" hidden="1">
      <c r="A38303" s="4"/>
    </row>
    <row r="38304" spans="1:1" hidden="1">
      <c r="A38304" s="4"/>
    </row>
    <row r="38305" spans="1:1" hidden="1">
      <c r="A38305" s="4"/>
    </row>
    <row r="38306" spans="1:1" hidden="1">
      <c r="A38306" s="4"/>
    </row>
    <row r="38307" spans="1:1" hidden="1">
      <c r="A38307" s="4"/>
    </row>
    <row r="38308" spans="1:1" hidden="1">
      <c r="A38308" s="4"/>
    </row>
    <row r="38309" spans="1:1" hidden="1">
      <c r="A38309" s="4"/>
    </row>
    <row r="38310" spans="1:1" hidden="1">
      <c r="A38310" s="4"/>
    </row>
    <row r="38311" spans="1:1" hidden="1">
      <c r="A38311" s="4"/>
    </row>
    <row r="38312" spans="1:1" hidden="1">
      <c r="A38312" s="4"/>
    </row>
    <row r="38313" spans="1:1" hidden="1">
      <c r="A38313" s="4"/>
    </row>
    <row r="38314" spans="1:1" hidden="1">
      <c r="A38314" s="4"/>
    </row>
    <row r="38315" spans="1:1" hidden="1">
      <c r="A38315" s="4"/>
    </row>
    <row r="38316" spans="1:1" hidden="1">
      <c r="A38316" s="4"/>
    </row>
    <row r="38317" spans="1:1" hidden="1">
      <c r="A38317" s="4"/>
    </row>
    <row r="38318" spans="1:1" hidden="1">
      <c r="A38318" s="4"/>
    </row>
    <row r="38319" spans="1:1" hidden="1">
      <c r="A38319" s="4"/>
    </row>
    <row r="38320" spans="1:1" hidden="1">
      <c r="A38320" s="4"/>
    </row>
    <row r="38321" spans="1:1" hidden="1">
      <c r="A38321" s="4"/>
    </row>
    <row r="38322" spans="1:1" hidden="1">
      <c r="A38322" s="4"/>
    </row>
    <row r="38323" spans="1:1" hidden="1">
      <c r="A38323" s="4"/>
    </row>
    <row r="38324" spans="1:1" hidden="1">
      <c r="A38324" s="4"/>
    </row>
    <row r="38325" spans="1:1" hidden="1">
      <c r="A38325" s="4"/>
    </row>
    <row r="38326" spans="1:1" hidden="1">
      <c r="A38326" s="4"/>
    </row>
    <row r="38327" spans="1:1" hidden="1">
      <c r="A38327" s="4"/>
    </row>
    <row r="38328" spans="1:1" hidden="1">
      <c r="A38328" s="4"/>
    </row>
    <row r="38329" spans="1:1" hidden="1">
      <c r="A38329" s="4"/>
    </row>
    <row r="38330" spans="1:1" hidden="1">
      <c r="A38330" s="4"/>
    </row>
    <row r="38331" spans="1:1" hidden="1">
      <c r="A38331" s="4"/>
    </row>
    <row r="38332" spans="1:1" hidden="1">
      <c r="A38332" s="4"/>
    </row>
    <row r="38333" spans="1:1" hidden="1">
      <c r="A38333" s="4"/>
    </row>
    <row r="38334" spans="1:1" hidden="1">
      <c r="A38334" s="4"/>
    </row>
    <row r="38335" spans="1:1" hidden="1">
      <c r="A38335" s="4"/>
    </row>
    <row r="38336" spans="1:1" hidden="1">
      <c r="A38336" s="4"/>
    </row>
    <row r="38337" spans="1:1" hidden="1">
      <c r="A38337" s="4"/>
    </row>
    <row r="38338" spans="1:1" hidden="1">
      <c r="A38338" s="4"/>
    </row>
    <row r="38339" spans="1:1" hidden="1">
      <c r="A38339" s="4"/>
    </row>
    <row r="38340" spans="1:1" hidden="1">
      <c r="A38340" s="4"/>
    </row>
    <row r="38341" spans="1:1" hidden="1">
      <c r="A38341" s="4"/>
    </row>
    <row r="38342" spans="1:1" hidden="1">
      <c r="A38342" s="4"/>
    </row>
    <row r="38343" spans="1:1" hidden="1">
      <c r="A38343" s="4"/>
    </row>
    <row r="38344" spans="1:1" hidden="1">
      <c r="A38344" s="4"/>
    </row>
    <row r="38345" spans="1:1" hidden="1">
      <c r="A38345" s="4"/>
    </row>
    <row r="38346" spans="1:1" hidden="1">
      <c r="A38346" s="4"/>
    </row>
    <row r="38347" spans="1:1" hidden="1">
      <c r="A38347" s="4"/>
    </row>
    <row r="38348" spans="1:1" hidden="1">
      <c r="A38348" s="4"/>
    </row>
    <row r="38349" spans="1:1" hidden="1">
      <c r="A38349" s="4"/>
    </row>
    <row r="38350" spans="1:1" hidden="1">
      <c r="A38350" s="4"/>
    </row>
    <row r="38351" spans="1:1" hidden="1">
      <c r="A38351" s="4"/>
    </row>
    <row r="38352" spans="1:1" hidden="1">
      <c r="A38352" s="4"/>
    </row>
    <row r="38353" spans="1:1" hidden="1">
      <c r="A38353" s="4"/>
    </row>
    <row r="38354" spans="1:1" hidden="1">
      <c r="A38354" s="4"/>
    </row>
    <row r="38355" spans="1:1" hidden="1">
      <c r="A38355" s="4"/>
    </row>
    <row r="38356" spans="1:1" hidden="1">
      <c r="A38356" s="4"/>
    </row>
    <row r="38357" spans="1:1" hidden="1">
      <c r="A38357" s="4"/>
    </row>
    <row r="38358" spans="1:1" hidden="1">
      <c r="A38358" s="4"/>
    </row>
    <row r="38359" spans="1:1" hidden="1">
      <c r="A38359" s="4"/>
    </row>
    <row r="38360" spans="1:1" hidden="1">
      <c r="A38360" s="4"/>
    </row>
    <row r="38361" spans="1:1" hidden="1">
      <c r="A38361" s="4"/>
    </row>
    <row r="38362" spans="1:1" hidden="1">
      <c r="A38362" s="4"/>
    </row>
    <row r="38363" spans="1:1" hidden="1">
      <c r="A38363" s="4"/>
    </row>
    <row r="38364" spans="1:1" hidden="1">
      <c r="A38364" s="4"/>
    </row>
    <row r="38365" spans="1:1" hidden="1">
      <c r="A38365" s="4"/>
    </row>
    <row r="38366" spans="1:1" hidden="1">
      <c r="A38366" s="4"/>
    </row>
    <row r="38367" spans="1:1" hidden="1">
      <c r="A38367" s="4"/>
    </row>
    <row r="38368" spans="1:1" hidden="1">
      <c r="A38368" s="4"/>
    </row>
    <row r="38369" spans="1:1" hidden="1">
      <c r="A38369" s="4"/>
    </row>
    <row r="38370" spans="1:1" hidden="1">
      <c r="A38370" s="4"/>
    </row>
    <row r="38371" spans="1:1" hidden="1">
      <c r="A38371" s="4"/>
    </row>
    <row r="38372" spans="1:1" hidden="1">
      <c r="A38372" s="4"/>
    </row>
    <row r="38373" spans="1:1" hidden="1">
      <c r="A38373" s="4"/>
    </row>
    <row r="38374" spans="1:1" hidden="1">
      <c r="A38374" s="4"/>
    </row>
    <row r="38375" spans="1:1" hidden="1">
      <c r="A38375" s="4"/>
    </row>
    <row r="38376" spans="1:1" hidden="1">
      <c r="A38376" s="4"/>
    </row>
    <row r="38377" spans="1:1" hidden="1">
      <c r="A38377" s="4"/>
    </row>
    <row r="38378" spans="1:1" hidden="1">
      <c r="A38378" s="4"/>
    </row>
    <row r="38379" spans="1:1" hidden="1">
      <c r="A38379" s="4"/>
    </row>
    <row r="38380" spans="1:1" hidden="1">
      <c r="A38380" s="4"/>
    </row>
    <row r="38381" spans="1:1" hidden="1">
      <c r="A38381" s="4"/>
    </row>
    <row r="38382" spans="1:1" hidden="1">
      <c r="A38382" s="4"/>
    </row>
    <row r="38383" spans="1:1" hidden="1">
      <c r="A38383" s="4"/>
    </row>
    <row r="38384" spans="1:1" hidden="1">
      <c r="A38384" s="4"/>
    </row>
    <row r="38385" spans="1:1" hidden="1">
      <c r="A38385" s="4"/>
    </row>
    <row r="38386" spans="1:1" hidden="1">
      <c r="A38386" s="4"/>
    </row>
    <row r="38387" spans="1:1" hidden="1">
      <c r="A38387" s="4"/>
    </row>
    <row r="38388" spans="1:1" hidden="1">
      <c r="A38388" s="4"/>
    </row>
    <row r="38389" spans="1:1" hidden="1">
      <c r="A38389" s="4"/>
    </row>
    <row r="38390" spans="1:1" hidden="1">
      <c r="A38390" s="4"/>
    </row>
    <row r="38391" spans="1:1" hidden="1">
      <c r="A38391" s="4"/>
    </row>
    <row r="38392" spans="1:1" hidden="1">
      <c r="A38392" s="4"/>
    </row>
    <row r="38393" spans="1:1" hidden="1">
      <c r="A38393" s="4"/>
    </row>
    <row r="38394" spans="1:1" hidden="1">
      <c r="A38394" s="4"/>
    </row>
    <row r="38395" spans="1:1" hidden="1">
      <c r="A38395" s="4"/>
    </row>
    <row r="38396" spans="1:1" hidden="1">
      <c r="A38396" s="4"/>
    </row>
    <row r="38397" spans="1:1" hidden="1">
      <c r="A38397" s="4"/>
    </row>
    <row r="38398" spans="1:1" hidden="1">
      <c r="A38398" s="4"/>
    </row>
    <row r="38399" spans="1:1" hidden="1">
      <c r="A38399" s="4"/>
    </row>
    <row r="38400" spans="1:1" hidden="1">
      <c r="A38400" s="4"/>
    </row>
    <row r="38401" spans="1:1" hidden="1">
      <c r="A38401" s="4"/>
    </row>
    <row r="38402" spans="1:1" hidden="1">
      <c r="A38402" s="4"/>
    </row>
    <row r="38403" spans="1:1" hidden="1">
      <c r="A38403" s="4"/>
    </row>
    <row r="38404" spans="1:1" hidden="1">
      <c r="A38404" s="4"/>
    </row>
    <row r="38405" spans="1:1" hidden="1">
      <c r="A38405" s="4"/>
    </row>
    <row r="38406" spans="1:1" hidden="1">
      <c r="A38406" s="4"/>
    </row>
    <row r="38407" spans="1:1" hidden="1">
      <c r="A38407" s="4"/>
    </row>
    <row r="38408" spans="1:1" hidden="1">
      <c r="A38408" s="4"/>
    </row>
    <row r="38409" spans="1:1" hidden="1">
      <c r="A38409" s="4"/>
    </row>
    <row r="38410" spans="1:1" hidden="1">
      <c r="A38410" s="4"/>
    </row>
    <row r="38411" spans="1:1" hidden="1">
      <c r="A38411" s="4"/>
    </row>
    <row r="38412" spans="1:1" hidden="1">
      <c r="A38412" s="4"/>
    </row>
    <row r="38413" spans="1:1" hidden="1">
      <c r="A38413" s="4"/>
    </row>
    <row r="38414" spans="1:1" hidden="1">
      <c r="A38414" s="4"/>
    </row>
    <row r="38415" spans="1:1" hidden="1">
      <c r="A38415" s="4"/>
    </row>
    <row r="38416" spans="1:1" hidden="1">
      <c r="A38416" s="4"/>
    </row>
    <row r="38417" spans="1:1" hidden="1">
      <c r="A38417" s="4"/>
    </row>
    <row r="38418" spans="1:1" hidden="1">
      <c r="A38418" s="4"/>
    </row>
    <row r="38419" spans="1:1" hidden="1">
      <c r="A38419" s="4"/>
    </row>
    <row r="38420" spans="1:1" hidden="1">
      <c r="A38420" s="4"/>
    </row>
    <row r="38421" spans="1:1" hidden="1">
      <c r="A38421" s="4"/>
    </row>
    <row r="38422" spans="1:1" hidden="1">
      <c r="A38422" s="4"/>
    </row>
    <row r="38423" spans="1:1" hidden="1">
      <c r="A38423" s="4"/>
    </row>
    <row r="38424" spans="1:1" hidden="1">
      <c r="A38424" s="4"/>
    </row>
    <row r="38425" spans="1:1" hidden="1">
      <c r="A38425" s="4"/>
    </row>
    <row r="38426" spans="1:1" hidden="1">
      <c r="A38426" s="4"/>
    </row>
    <row r="38427" spans="1:1" hidden="1">
      <c r="A38427" s="4"/>
    </row>
    <row r="38428" spans="1:1" hidden="1">
      <c r="A38428" s="4"/>
    </row>
    <row r="38429" spans="1:1" hidden="1">
      <c r="A38429" s="4"/>
    </row>
    <row r="38430" spans="1:1" hidden="1">
      <c r="A38430" s="4"/>
    </row>
    <row r="38431" spans="1:1" hidden="1">
      <c r="A38431" s="4"/>
    </row>
    <row r="38432" spans="1:1" hidden="1">
      <c r="A38432" s="4"/>
    </row>
    <row r="38433" spans="1:1" hidden="1">
      <c r="A38433" s="4"/>
    </row>
    <row r="38434" spans="1:1" hidden="1">
      <c r="A38434" s="4"/>
    </row>
    <row r="38435" spans="1:1" hidden="1">
      <c r="A38435" s="4"/>
    </row>
    <row r="38436" spans="1:1" hidden="1">
      <c r="A38436" s="4"/>
    </row>
    <row r="38437" spans="1:1" hidden="1">
      <c r="A38437" s="4"/>
    </row>
    <row r="38438" spans="1:1" hidden="1">
      <c r="A38438" s="4"/>
    </row>
    <row r="38439" spans="1:1" hidden="1">
      <c r="A38439" s="4"/>
    </row>
    <row r="38440" spans="1:1" hidden="1">
      <c r="A38440" s="4"/>
    </row>
    <row r="38441" spans="1:1" hidden="1">
      <c r="A38441" s="4"/>
    </row>
    <row r="38442" spans="1:1" hidden="1">
      <c r="A38442" s="4"/>
    </row>
    <row r="38443" spans="1:1" hidden="1">
      <c r="A38443" s="4"/>
    </row>
    <row r="38444" spans="1:1" hidden="1">
      <c r="A38444" s="4"/>
    </row>
    <row r="38445" spans="1:1" hidden="1">
      <c r="A38445" s="4"/>
    </row>
    <row r="38446" spans="1:1" hidden="1">
      <c r="A38446" s="4"/>
    </row>
    <row r="38447" spans="1:1" hidden="1">
      <c r="A38447" s="4"/>
    </row>
    <row r="38448" spans="1:1" hidden="1">
      <c r="A38448" s="4"/>
    </row>
    <row r="38449" spans="1:1" hidden="1">
      <c r="A38449" s="4"/>
    </row>
    <row r="38450" spans="1:1" hidden="1">
      <c r="A38450" s="4"/>
    </row>
    <row r="38451" spans="1:1" hidden="1">
      <c r="A38451" s="4"/>
    </row>
    <row r="38452" spans="1:1" hidden="1">
      <c r="A38452" s="4"/>
    </row>
    <row r="38453" spans="1:1" hidden="1">
      <c r="A38453" s="4"/>
    </row>
    <row r="38454" spans="1:1" hidden="1">
      <c r="A38454" s="4"/>
    </row>
    <row r="38455" spans="1:1" hidden="1">
      <c r="A38455" s="4"/>
    </row>
    <row r="38456" spans="1:1" hidden="1">
      <c r="A38456" s="4"/>
    </row>
    <row r="38457" spans="1:1" hidden="1">
      <c r="A38457" s="4"/>
    </row>
    <row r="38458" spans="1:1" hidden="1">
      <c r="A38458" s="4"/>
    </row>
    <row r="38459" spans="1:1" hidden="1">
      <c r="A38459" s="4"/>
    </row>
    <row r="38460" spans="1:1" hidden="1">
      <c r="A38460" s="4"/>
    </row>
    <row r="38461" spans="1:1" hidden="1">
      <c r="A38461" s="4"/>
    </row>
    <row r="38462" spans="1:1" hidden="1">
      <c r="A38462" s="4"/>
    </row>
    <row r="38463" spans="1:1" hidden="1">
      <c r="A38463" s="4"/>
    </row>
    <row r="38464" spans="1:1" hidden="1">
      <c r="A38464" s="4"/>
    </row>
    <row r="38465" spans="1:1" hidden="1">
      <c r="A38465" s="4"/>
    </row>
    <row r="38466" spans="1:1" hidden="1">
      <c r="A38466" s="4"/>
    </row>
    <row r="38467" spans="1:1" hidden="1">
      <c r="A38467" s="4"/>
    </row>
    <row r="38468" spans="1:1" hidden="1">
      <c r="A38468" s="4"/>
    </row>
    <row r="38469" spans="1:1" hidden="1">
      <c r="A38469" s="4"/>
    </row>
    <row r="38470" spans="1:1" hidden="1">
      <c r="A38470" s="4"/>
    </row>
    <row r="38471" spans="1:1" hidden="1">
      <c r="A38471" s="4"/>
    </row>
    <row r="38472" spans="1:1" hidden="1">
      <c r="A38472" s="4"/>
    </row>
    <row r="38473" spans="1:1" hidden="1">
      <c r="A38473" s="4"/>
    </row>
    <row r="38474" spans="1:1" hidden="1">
      <c r="A38474" s="4"/>
    </row>
    <row r="38475" spans="1:1" hidden="1">
      <c r="A38475" s="4"/>
    </row>
    <row r="38476" spans="1:1" hidden="1">
      <c r="A38476" s="4"/>
    </row>
    <row r="38477" spans="1:1" hidden="1">
      <c r="A38477" s="4"/>
    </row>
    <row r="38478" spans="1:1" hidden="1">
      <c r="A38478" s="4"/>
    </row>
    <row r="38479" spans="1:1" hidden="1">
      <c r="A38479" s="4"/>
    </row>
    <row r="38480" spans="1:1" hidden="1">
      <c r="A38480" s="4"/>
    </row>
    <row r="38481" spans="1:1" hidden="1">
      <c r="A38481" s="4"/>
    </row>
    <row r="38482" spans="1:1" hidden="1">
      <c r="A38482" s="4"/>
    </row>
    <row r="38483" spans="1:1" hidden="1">
      <c r="A38483" s="4"/>
    </row>
    <row r="38484" spans="1:1" hidden="1">
      <c r="A38484" s="4"/>
    </row>
    <row r="38485" spans="1:1" hidden="1">
      <c r="A38485" s="4"/>
    </row>
    <row r="38486" spans="1:1" hidden="1">
      <c r="A38486" s="4"/>
    </row>
    <row r="38487" spans="1:1" hidden="1">
      <c r="A38487" s="4"/>
    </row>
    <row r="38488" spans="1:1" hidden="1">
      <c r="A38488" s="4"/>
    </row>
    <row r="38489" spans="1:1" hidden="1">
      <c r="A38489" s="4"/>
    </row>
    <row r="38490" spans="1:1" hidden="1">
      <c r="A38490" s="4"/>
    </row>
    <row r="38491" spans="1:1" hidden="1">
      <c r="A38491" s="4"/>
    </row>
    <row r="38492" spans="1:1" hidden="1">
      <c r="A38492" s="4"/>
    </row>
    <row r="38493" spans="1:1" hidden="1">
      <c r="A38493" s="4"/>
    </row>
    <row r="38494" spans="1:1" hidden="1">
      <c r="A38494" s="4"/>
    </row>
    <row r="38495" spans="1:1" hidden="1">
      <c r="A38495" s="4"/>
    </row>
    <row r="38496" spans="1:1" hidden="1">
      <c r="A38496" s="4"/>
    </row>
    <row r="38497" spans="1:1" hidden="1">
      <c r="A38497" s="4"/>
    </row>
    <row r="38498" spans="1:1" hidden="1">
      <c r="A38498" s="4"/>
    </row>
    <row r="38499" spans="1:1" hidden="1">
      <c r="A38499" s="4"/>
    </row>
    <row r="38500" spans="1:1" hidden="1">
      <c r="A38500" s="4"/>
    </row>
    <row r="38501" spans="1:1" hidden="1">
      <c r="A38501" s="4"/>
    </row>
    <row r="38502" spans="1:1" hidden="1">
      <c r="A38502" s="4"/>
    </row>
    <row r="38503" spans="1:1" hidden="1">
      <c r="A38503" s="4"/>
    </row>
    <row r="38504" spans="1:1" hidden="1">
      <c r="A38504" s="4"/>
    </row>
    <row r="38505" spans="1:1" hidden="1">
      <c r="A38505" s="4"/>
    </row>
    <row r="38506" spans="1:1" hidden="1">
      <c r="A38506" s="4"/>
    </row>
    <row r="38507" spans="1:1" hidden="1">
      <c r="A38507" s="4"/>
    </row>
    <row r="38508" spans="1:1" hidden="1">
      <c r="A38508" s="4"/>
    </row>
    <row r="38509" spans="1:1" hidden="1">
      <c r="A38509" s="4"/>
    </row>
    <row r="38510" spans="1:1" hidden="1">
      <c r="A38510" s="4"/>
    </row>
    <row r="38511" spans="1:1" hidden="1">
      <c r="A38511" s="4"/>
    </row>
    <row r="38512" spans="1:1" hidden="1">
      <c r="A38512" s="4"/>
    </row>
    <row r="38513" spans="1:1" hidden="1">
      <c r="A38513" s="4"/>
    </row>
    <row r="38514" spans="1:1" hidden="1">
      <c r="A38514" s="4"/>
    </row>
    <row r="38515" spans="1:1" hidden="1">
      <c r="A38515" s="4"/>
    </row>
    <row r="38516" spans="1:1" hidden="1">
      <c r="A38516" s="4"/>
    </row>
    <row r="38517" spans="1:1" hidden="1">
      <c r="A38517" s="4"/>
    </row>
    <row r="38518" spans="1:1" hidden="1">
      <c r="A38518" s="4"/>
    </row>
    <row r="38519" spans="1:1" hidden="1">
      <c r="A38519" s="4"/>
    </row>
    <row r="38520" spans="1:1" hidden="1">
      <c r="A38520" s="4"/>
    </row>
    <row r="38521" spans="1:1" hidden="1">
      <c r="A38521" s="4"/>
    </row>
    <row r="38522" spans="1:1" hidden="1">
      <c r="A38522" s="4"/>
    </row>
    <row r="38523" spans="1:1" hidden="1">
      <c r="A38523" s="4"/>
    </row>
    <row r="38524" spans="1:1" hidden="1">
      <c r="A38524" s="4"/>
    </row>
    <row r="38525" spans="1:1" hidden="1">
      <c r="A38525" s="4"/>
    </row>
    <row r="38526" spans="1:1" hidden="1">
      <c r="A38526" s="4"/>
    </row>
    <row r="38527" spans="1:1" hidden="1">
      <c r="A38527" s="4"/>
    </row>
    <row r="38528" spans="1:1" hidden="1">
      <c r="A38528" s="4"/>
    </row>
    <row r="38529" spans="1:1" hidden="1">
      <c r="A38529" s="4"/>
    </row>
    <row r="38530" spans="1:1" hidden="1">
      <c r="A38530" s="4"/>
    </row>
    <row r="38531" spans="1:1" hidden="1">
      <c r="A38531" s="4"/>
    </row>
    <row r="38532" spans="1:1" hidden="1">
      <c r="A38532" s="4"/>
    </row>
    <row r="38533" spans="1:1" hidden="1">
      <c r="A38533" s="4"/>
    </row>
    <row r="38534" spans="1:1" hidden="1">
      <c r="A38534" s="4"/>
    </row>
    <row r="38535" spans="1:1" hidden="1">
      <c r="A38535" s="4"/>
    </row>
    <row r="38536" spans="1:1" hidden="1">
      <c r="A38536" s="4"/>
    </row>
    <row r="38537" spans="1:1" hidden="1">
      <c r="A38537" s="4"/>
    </row>
    <row r="38538" spans="1:1" hidden="1">
      <c r="A38538" s="4"/>
    </row>
    <row r="38539" spans="1:1" hidden="1">
      <c r="A38539" s="4"/>
    </row>
    <row r="38540" spans="1:1" hidden="1">
      <c r="A38540" s="4"/>
    </row>
    <row r="38541" spans="1:1" hidden="1">
      <c r="A38541" s="4"/>
    </row>
    <row r="38542" spans="1:1" hidden="1">
      <c r="A38542" s="4"/>
    </row>
    <row r="38543" spans="1:1" hidden="1">
      <c r="A38543" s="4"/>
    </row>
    <row r="38544" spans="1:1" hidden="1">
      <c r="A38544" s="4"/>
    </row>
    <row r="38545" spans="1:1" hidden="1">
      <c r="A38545" s="4"/>
    </row>
    <row r="38546" spans="1:1" hidden="1">
      <c r="A38546" s="4"/>
    </row>
    <row r="38547" spans="1:1" hidden="1">
      <c r="A38547" s="4"/>
    </row>
    <row r="38548" spans="1:1" hidden="1">
      <c r="A38548" s="4"/>
    </row>
    <row r="38549" spans="1:1" hidden="1">
      <c r="A38549" s="4"/>
    </row>
    <row r="38550" spans="1:1" hidden="1">
      <c r="A38550" s="4"/>
    </row>
    <row r="38551" spans="1:1" hidden="1">
      <c r="A38551" s="4"/>
    </row>
    <row r="38552" spans="1:1" hidden="1">
      <c r="A38552" s="4"/>
    </row>
    <row r="38553" spans="1:1" hidden="1">
      <c r="A38553" s="4"/>
    </row>
    <row r="38554" spans="1:1" hidden="1">
      <c r="A38554" s="4"/>
    </row>
    <row r="38555" spans="1:1" hidden="1">
      <c r="A38555" s="4"/>
    </row>
    <row r="38556" spans="1:1" hidden="1">
      <c r="A38556" s="4"/>
    </row>
    <row r="38557" spans="1:1" hidden="1">
      <c r="A38557" s="4"/>
    </row>
    <row r="38558" spans="1:1" hidden="1">
      <c r="A38558" s="4"/>
    </row>
    <row r="38559" spans="1:1" hidden="1">
      <c r="A38559" s="4"/>
    </row>
    <row r="38560" spans="1:1" hidden="1">
      <c r="A38560" s="4"/>
    </row>
    <row r="38561" spans="1:1" hidden="1">
      <c r="A38561" s="4"/>
    </row>
    <row r="38562" spans="1:1" hidden="1">
      <c r="A38562" s="4"/>
    </row>
    <row r="38563" spans="1:1" hidden="1">
      <c r="A38563" s="4"/>
    </row>
    <row r="38564" spans="1:1" hidden="1">
      <c r="A38564" s="4"/>
    </row>
    <row r="38565" spans="1:1" hidden="1">
      <c r="A38565" s="4"/>
    </row>
    <row r="38566" spans="1:1" hidden="1">
      <c r="A38566" s="4"/>
    </row>
    <row r="38567" spans="1:1" hidden="1">
      <c r="A38567" s="4"/>
    </row>
    <row r="38568" spans="1:1" hidden="1">
      <c r="A38568" s="4"/>
    </row>
    <row r="38569" spans="1:1" hidden="1">
      <c r="A38569" s="4"/>
    </row>
    <row r="38570" spans="1:1" hidden="1">
      <c r="A38570" s="4"/>
    </row>
    <row r="38571" spans="1:1" hidden="1">
      <c r="A38571" s="4"/>
    </row>
    <row r="38572" spans="1:1" hidden="1">
      <c r="A38572" s="4"/>
    </row>
    <row r="38573" spans="1:1" hidden="1">
      <c r="A38573" s="4"/>
    </row>
    <row r="38574" spans="1:1" hidden="1">
      <c r="A38574" s="4"/>
    </row>
    <row r="38575" spans="1:1" hidden="1">
      <c r="A38575" s="4"/>
    </row>
    <row r="38576" spans="1:1" hidden="1">
      <c r="A38576" s="4"/>
    </row>
    <row r="38577" spans="1:1" hidden="1">
      <c r="A38577" s="4"/>
    </row>
    <row r="38578" spans="1:1" hidden="1">
      <c r="A38578" s="4"/>
    </row>
    <row r="38579" spans="1:1" hidden="1">
      <c r="A38579" s="4"/>
    </row>
    <row r="38580" spans="1:1" hidden="1">
      <c r="A38580" s="4"/>
    </row>
    <row r="38581" spans="1:1" hidden="1">
      <c r="A38581" s="4"/>
    </row>
    <row r="38582" spans="1:1" hidden="1">
      <c r="A38582" s="4"/>
    </row>
    <row r="38583" spans="1:1" hidden="1">
      <c r="A38583" s="4"/>
    </row>
    <row r="38584" spans="1:1" hidden="1">
      <c r="A38584" s="4"/>
    </row>
    <row r="38585" spans="1:1" hidden="1">
      <c r="A38585" s="4"/>
    </row>
    <row r="38586" spans="1:1" hidden="1">
      <c r="A38586" s="4"/>
    </row>
    <row r="38587" spans="1:1" hidden="1">
      <c r="A38587" s="4"/>
    </row>
    <row r="38588" spans="1:1" hidden="1">
      <c r="A38588" s="4"/>
    </row>
    <row r="38589" spans="1:1" hidden="1">
      <c r="A38589" s="4"/>
    </row>
    <row r="38590" spans="1:1" hidden="1">
      <c r="A38590" s="4"/>
    </row>
    <row r="38591" spans="1:1" hidden="1">
      <c r="A38591" s="4"/>
    </row>
    <row r="38592" spans="1:1" hidden="1">
      <c r="A38592" s="4"/>
    </row>
    <row r="38593" spans="1:1" hidden="1">
      <c r="A38593" s="4"/>
    </row>
    <row r="38594" spans="1:1" hidden="1">
      <c r="A38594" s="4"/>
    </row>
    <row r="38595" spans="1:1" hidden="1">
      <c r="A38595" s="4"/>
    </row>
    <row r="38596" spans="1:1" hidden="1">
      <c r="A38596" s="4"/>
    </row>
    <row r="38597" spans="1:1" hidden="1">
      <c r="A38597" s="4"/>
    </row>
    <row r="38598" spans="1:1" hidden="1">
      <c r="A38598" s="4"/>
    </row>
    <row r="38599" spans="1:1" hidden="1">
      <c r="A38599" s="4"/>
    </row>
    <row r="38600" spans="1:1" hidden="1">
      <c r="A38600" s="4"/>
    </row>
    <row r="38601" spans="1:1" hidden="1">
      <c r="A38601" s="4"/>
    </row>
    <row r="38602" spans="1:1" hidden="1">
      <c r="A38602" s="4"/>
    </row>
    <row r="38603" spans="1:1" hidden="1">
      <c r="A38603" s="4"/>
    </row>
    <row r="38604" spans="1:1" hidden="1">
      <c r="A38604" s="4"/>
    </row>
    <row r="38605" spans="1:1" hidden="1">
      <c r="A38605" s="4"/>
    </row>
    <row r="38606" spans="1:1" hidden="1">
      <c r="A38606" s="4"/>
    </row>
    <row r="38607" spans="1:1" hidden="1">
      <c r="A38607" s="4"/>
    </row>
    <row r="38608" spans="1:1" hidden="1">
      <c r="A38608" s="4"/>
    </row>
    <row r="38609" spans="1:1" hidden="1">
      <c r="A38609" s="4"/>
    </row>
    <row r="38610" spans="1:1" hidden="1">
      <c r="A38610" s="4"/>
    </row>
    <row r="38611" spans="1:1" hidden="1">
      <c r="A38611" s="4"/>
    </row>
    <row r="38612" spans="1:1" hidden="1">
      <c r="A38612" s="4"/>
    </row>
    <row r="38613" spans="1:1" hidden="1">
      <c r="A38613" s="4"/>
    </row>
    <row r="38614" spans="1:1" hidden="1">
      <c r="A38614" s="4"/>
    </row>
    <row r="38615" spans="1:1" hidden="1">
      <c r="A38615" s="4"/>
    </row>
    <row r="38616" spans="1:1" hidden="1">
      <c r="A38616" s="4"/>
    </row>
    <row r="38617" spans="1:1" hidden="1">
      <c r="A38617" s="4"/>
    </row>
    <row r="38618" spans="1:1" hidden="1">
      <c r="A38618" s="4"/>
    </row>
    <row r="38619" spans="1:1" hidden="1">
      <c r="A38619" s="4"/>
    </row>
    <row r="38620" spans="1:1" hidden="1">
      <c r="A38620" s="4"/>
    </row>
    <row r="38621" spans="1:1" hidden="1">
      <c r="A38621" s="4"/>
    </row>
    <row r="38622" spans="1:1" hidden="1">
      <c r="A38622" s="4"/>
    </row>
    <row r="38623" spans="1:1" hidden="1">
      <c r="A38623" s="4"/>
    </row>
    <row r="38624" spans="1:1" hidden="1">
      <c r="A38624" s="4"/>
    </row>
    <row r="38625" spans="1:1" hidden="1">
      <c r="A38625" s="4"/>
    </row>
    <row r="38626" spans="1:1" hidden="1">
      <c r="A38626" s="4"/>
    </row>
    <row r="38627" spans="1:1" hidden="1">
      <c r="A38627" s="4"/>
    </row>
    <row r="38628" spans="1:1" hidden="1">
      <c r="A38628" s="4"/>
    </row>
    <row r="38629" spans="1:1" hidden="1">
      <c r="A38629" s="4"/>
    </row>
    <row r="38630" spans="1:1" hidden="1">
      <c r="A38630" s="4"/>
    </row>
    <row r="38631" spans="1:1" hidden="1">
      <c r="A38631" s="4"/>
    </row>
    <row r="38632" spans="1:1" hidden="1">
      <c r="A38632" s="4"/>
    </row>
    <row r="38633" spans="1:1" hidden="1">
      <c r="A38633" s="4"/>
    </row>
    <row r="38634" spans="1:1" hidden="1">
      <c r="A38634" s="4"/>
    </row>
    <row r="38635" spans="1:1" hidden="1">
      <c r="A38635" s="4"/>
    </row>
    <row r="38636" spans="1:1" hidden="1">
      <c r="A38636" s="4"/>
    </row>
    <row r="38637" spans="1:1" hidden="1">
      <c r="A38637" s="4"/>
    </row>
    <row r="38638" spans="1:1" hidden="1">
      <c r="A38638" s="4"/>
    </row>
    <row r="38639" spans="1:1" hidden="1">
      <c r="A38639" s="4"/>
    </row>
    <row r="38640" spans="1:1" hidden="1">
      <c r="A38640" s="4"/>
    </row>
    <row r="38641" spans="1:1" hidden="1">
      <c r="A38641" s="4"/>
    </row>
    <row r="38642" spans="1:1" hidden="1">
      <c r="A38642" s="4"/>
    </row>
    <row r="38643" spans="1:1" hidden="1">
      <c r="A38643" s="4"/>
    </row>
    <row r="38644" spans="1:1" hidden="1">
      <c r="A38644" s="4"/>
    </row>
    <row r="38645" spans="1:1" hidden="1">
      <c r="A38645" s="4"/>
    </row>
    <row r="38646" spans="1:1" hidden="1">
      <c r="A38646" s="4"/>
    </row>
    <row r="38647" spans="1:1" hidden="1">
      <c r="A38647" s="4"/>
    </row>
    <row r="38648" spans="1:1" hidden="1">
      <c r="A38648" s="4"/>
    </row>
    <row r="38649" spans="1:1" hidden="1">
      <c r="A38649" s="4"/>
    </row>
    <row r="38650" spans="1:1" hidden="1">
      <c r="A38650" s="4"/>
    </row>
    <row r="38651" spans="1:1" hidden="1">
      <c r="A38651" s="4"/>
    </row>
    <row r="38652" spans="1:1" hidden="1">
      <c r="A38652" s="4"/>
    </row>
    <row r="38653" spans="1:1" hidden="1">
      <c r="A38653" s="4"/>
    </row>
    <row r="38654" spans="1:1" hidden="1">
      <c r="A38654" s="4"/>
    </row>
    <row r="38655" spans="1:1" hidden="1">
      <c r="A38655" s="4"/>
    </row>
    <row r="38656" spans="1:1" hidden="1">
      <c r="A38656" s="4"/>
    </row>
    <row r="38657" spans="1:1" hidden="1">
      <c r="A38657" s="4"/>
    </row>
    <row r="38658" spans="1:1" hidden="1">
      <c r="A38658" s="4"/>
    </row>
    <row r="38659" spans="1:1" hidden="1">
      <c r="A38659" s="4"/>
    </row>
    <row r="38660" spans="1:1" hidden="1">
      <c r="A38660" s="4"/>
    </row>
    <row r="38661" spans="1:1" hidden="1">
      <c r="A38661" s="4"/>
    </row>
    <row r="38662" spans="1:1" hidden="1">
      <c r="A38662" s="4"/>
    </row>
    <row r="38663" spans="1:1" hidden="1">
      <c r="A38663" s="4"/>
    </row>
    <row r="38664" spans="1:1" hidden="1">
      <c r="A38664" s="4"/>
    </row>
    <row r="38665" spans="1:1" hidden="1">
      <c r="A38665" s="4"/>
    </row>
    <row r="38666" spans="1:1" hidden="1">
      <c r="A38666" s="4"/>
    </row>
    <row r="38667" spans="1:1" hidden="1">
      <c r="A38667" s="4"/>
    </row>
    <row r="38668" spans="1:1" hidden="1">
      <c r="A38668" s="4"/>
    </row>
    <row r="38669" spans="1:1" hidden="1">
      <c r="A38669" s="4"/>
    </row>
    <row r="38670" spans="1:1" hidden="1">
      <c r="A38670" s="4"/>
    </row>
    <row r="38671" spans="1:1" hidden="1">
      <c r="A38671" s="4"/>
    </row>
    <row r="38672" spans="1:1" hidden="1">
      <c r="A38672" s="4"/>
    </row>
    <row r="38673" spans="1:1" hidden="1">
      <c r="A38673" s="4"/>
    </row>
    <row r="38674" spans="1:1" hidden="1">
      <c r="A38674" s="4"/>
    </row>
    <row r="38675" spans="1:1" hidden="1">
      <c r="A38675" s="4"/>
    </row>
    <row r="38676" spans="1:1" hidden="1">
      <c r="A38676" s="4"/>
    </row>
    <row r="38677" spans="1:1" hidden="1">
      <c r="A38677" s="4"/>
    </row>
    <row r="38678" spans="1:1" hidden="1">
      <c r="A38678" s="4"/>
    </row>
    <row r="38679" spans="1:1" hidden="1">
      <c r="A38679" s="4"/>
    </row>
    <row r="38680" spans="1:1" hidden="1">
      <c r="A38680" s="4"/>
    </row>
    <row r="38681" spans="1:1" hidden="1">
      <c r="A38681" s="4"/>
    </row>
    <row r="38682" spans="1:1" hidden="1">
      <c r="A38682" s="4"/>
    </row>
    <row r="38683" spans="1:1" hidden="1">
      <c r="A38683" s="4"/>
    </row>
    <row r="38684" spans="1:1" hidden="1">
      <c r="A38684" s="4"/>
    </row>
    <row r="38685" spans="1:1" hidden="1">
      <c r="A38685" s="4"/>
    </row>
    <row r="38686" spans="1:1" hidden="1">
      <c r="A38686" s="4"/>
    </row>
    <row r="38687" spans="1:1" hidden="1">
      <c r="A38687" s="4"/>
    </row>
    <row r="38688" spans="1:1" hidden="1">
      <c r="A38688" s="4"/>
    </row>
    <row r="38689" spans="1:1" hidden="1">
      <c r="A38689" s="4"/>
    </row>
    <row r="38690" spans="1:1" hidden="1">
      <c r="A38690" s="4"/>
    </row>
    <row r="38691" spans="1:1" hidden="1">
      <c r="A38691" s="4"/>
    </row>
    <row r="38692" spans="1:1" hidden="1">
      <c r="A38692" s="4"/>
    </row>
    <row r="38693" spans="1:1" hidden="1">
      <c r="A38693" s="4"/>
    </row>
    <row r="38694" spans="1:1" hidden="1">
      <c r="A38694" s="4"/>
    </row>
    <row r="38695" spans="1:1" hidden="1">
      <c r="A38695" s="4"/>
    </row>
    <row r="38696" spans="1:1" hidden="1">
      <c r="A38696" s="4"/>
    </row>
    <row r="38697" spans="1:1" hidden="1">
      <c r="A38697" s="4"/>
    </row>
    <row r="38698" spans="1:1" hidden="1">
      <c r="A38698" s="4"/>
    </row>
    <row r="38699" spans="1:1" hidden="1">
      <c r="A38699" s="4"/>
    </row>
    <row r="38700" spans="1:1" hidden="1">
      <c r="A38700" s="4"/>
    </row>
    <row r="38701" spans="1:1" hidden="1">
      <c r="A38701" s="4"/>
    </row>
    <row r="38702" spans="1:1" hidden="1">
      <c r="A38702" s="4"/>
    </row>
    <row r="38703" spans="1:1" hidden="1">
      <c r="A38703" s="4"/>
    </row>
    <row r="38704" spans="1:1" hidden="1">
      <c r="A38704" s="4"/>
    </row>
    <row r="38705" spans="1:1" hidden="1">
      <c r="A38705" s="4"/>
    </row>
    <row r="38706" spans="1:1" hidden="1">
      <c r="A38706" s="4"/>
    </row>
    <row r="38707" spans="1:1" hidden="1">
      <c r="A38707" s="4"/>
    </row>
    <row r="38708" spans="1:1" hidden="1">
      <c r="A38708" s="4"/>
    </row>
    <row r="38709" spans="1:1" hidden="1">
      <c r="A38709" s="4"/>
    </row>
    <row r="38710" spans="1:1" hidden="1">
      <c r="A38710" s="4"/>
    </row>
    <row r="38711" spans="1:1" hidden="1">
      <c r="A38711" s="4"/>
    </row>
    <row r="38712" spans="1:1" hidden="1">
      <c r="A38712" s="4"/>
    </row>
    <row r="38713" spans="1:1" hidden="1">
      <c r="A38713" s="4"/>
    </row>
    <row r="38714" spans="1:1" hidden="1">
      <c r="A38714" s="4"/>
    </row>
    <row r="38715" spans="1:1" hidden="1">
      <c r="A38715" s="4"/>
    </row>
    <row r="38716" spans="1:1" hidden="1">
      <c r="A38716" s="4"/>
    </row>
    <row r="38717" spans="1:1" hidden="1">
      <c r="A38717" s="4"/>
    </row>
    <row r="38718" spans="1:1" hidden="1">
      <c r="A38718" s="4"/>
    </row>
    <row r="38719" spans="1:1" hidden="1">
      <c r="A38719" s="4"/>
    </row>
    <row r="38720" spans="1:1" hidden="1">
      <c r="A38720" s="4"/>
    </row>
    <row r="38721" spans="1:1" hidden="1">
      <c r="A38721" s="4"/>
    </row>
    <row r="38722" spans="1:1" hidden="1">
      <c r="A38722" s="4"/>
    </row>
    <row r="38723" spans="1:1" hidden="1">
      <c r="A38723" s="4"/>
    </row>
    <row r="38724" spans="1:1" hidden="1">
      <c r="A38724" s="4"/>
    </row>
    <row r="38725" spans="1:1" hidden="1">
      <c r="A38725" s="4"/>
    </row>
    <row r="38726" spans="1:1" hidden="1">
      <c r="A38726" s="4"/>
    </row>
    <row r="38727" spans="1:1" hidden="1">
      <c r="A38727" s="4"/>
    </row>
    <row r="38728" spans="1:1" hidden="1">
      <c r="A38728" s="4"/>
    </row>
    <row r="38729" spans="1:1" hidden="1">
      <c r="A38729" s="4"/>
    </row>
    <row r="38730" spans="1:1" hidden="1">
      <c r="A38730" s="4"/>
    </row>
    <row r="38731" spans="1:1" hidden="1">
      <c r="A38731" s="4"/>
    </row>
    <row r="38732" spans="1:1" hidden="1">
      <c r="A38732" s="4"/>
    </row>
    <row r="38733" spans="1:1" hidden="1">
      <c r="A38733" s="4"/>
    </row>
    <row r="38734" spans="1:1" hidden="1">
      <c r="A38734" s="4"/>
    </row>
    <row r="38735" spans="1:1" hidden="1">
      <c r="A38735" s="4"/>
    </row>
    <row r="38736" spans="1:1" hidden="1">
      <c r="A38736" s="4"/>
    </row>
    <row r="38737" spans="1:1" hidden="1">
      <c r="A38737" s="4"/>
    </row>
    <row r="38738" spans="1:1" hidden="1">
      <c r="A38738" s="4"/>
    </row>
    <row r="38739" spans="1:1" hidden="1">
      <c r="A38739" s="4"/>
    </row>
    <row r="38740" spans="1:1" hidden="1">
      <c r="A38740" s="4"/>
    </row>
    <row r="38741" spans="1:1" hidden="1">
      <c r="A38741" s="4"/>
    </row>
    <row r="38742" spans="1:1" hidden="1">
      <c r="A38742" s="4"/>
    </row>
    <row r="38743" spans="1:1" hidden="1">
      <c r="A38743" s="4"/>
    </row>
    <row r="38744" spans="1:1" hidden="1">
      <c r="A38744" s="4"/>
    </row>
    <row r="38745" spans="1:1" hidden="1">
      <c r="A38745" s="4"/>
    </row>
    <row r="38746" spans="1:1" hidden="1">
      <c r="A38746" s="4"/>
    </row>
    <row r="38747" spans="1:1" hidden="1">
      <c r="A38747" s="4"/>
    </row>
    <row r="38748" spans="1:1" hidden="1">
      <c r="A38748" s="4"/>
    </row>
    <row r="38749" spans="1:1" hidden="1">
      <c r="A38749" s="4"/>
    </row>
    <row r="38750" spans="1:1" hidden="1">
      <c r="A38750" s="4"/>
    </row>
    <row r="38751" spans="1:1" hidden="1">
      <c r="A38751" s="4"/>
    </row>
    <row r="38752" spans="1:1" hidden="1">
      <c r="A38752" s="4"/>
    </row>
    <row r="38753" spans="1:1" hidden="1">
      <c r="A38753" s="4"/>
    </row>
    <row r="38754" spans="1:1" hidden="1">
      <c r="A38754" s="4"/>
    </row>
    <row r="38755" spans="1:1" hidden="1">
      <c r="A38755" s="4"/>
    </row>
    <row r="38756" spans="1:1" hidden="1">
      <c r="A38756" s="4"/>
    </row>
    <row r="38757" spans="1:1" hidden="1">
      <c r="A38757" s="4"/>
    </row>
    <row r="38758" spans="1:1" hidden="1">
      <c r="A38758" s="4"/>
    </row>
    <row r="38759" spans="1:1" hidden="1">
      <c r="A38759" s="4"/>
    </row>
    <row r="38760" spans="1:1" hidden="1">
      <c r="A38760" s="4"/>
    </row>
    <row r="38761" spans="1:1" hidden="1">
      <c r="A38761" s="4"/>
    </row>
    <row r="38762" spans="1:1" hidden="1">
      <c r="A38762" s="4"/>
    </row>
    <row r="38763" spans="1:1" hidden="1">
      <c r="A38763" s="4"/>
    </row>
    <row r="38764" spans="1:1" hidden="1">
      <c r="A38764" s="4"/>
    </row>
    <row r="38765" spans="1:1" hidden="1">
      <c r="A38765" s="4"/>
    </row>
    <row r="38766" spans="1:1" hidden="1">
      <c r="A38766" s="4"/>
    </row>
    <row r="38767" spans="1:1" hidden="1">
      <c r="A38767" s="4"/>
    </row>
    <row r="38768" spans="1:1" hidden="1">
      <c r="A38768" s="4"/>
    </row>
    <row r="38769" spans="1:1" hidden="1">
      <c r="A38769" s="4"/>
    </row>
    <row r="38770" spans="1:1" hidden="1">
      <c r="A38770" s="4"/>
    </row>
    <row r="38771" spans="1:1" hidden="1">
      <c r="A38771" s="4"/>
    </row>
    <row r="38772" spans="1:1" hidden="1">
      <c r="A38772" s="4"/>
    </row>
    <row r="38773" spans="1:1" hidden="1">
      <c r="A38773" s="4"/>
    </row>
    <row r="38774" spans="1:1" hidden="1">
      <c r="A38774" s="4"/>
    </row>
    <row r="38775" spans="1:1" hidden="1">
      <c r="A38775" s="4"/>
    </row>
    <row r="38776" spans="1:1" hidden="1">
      <c r="A38776" s="4"/>
    </row>
    <row r="38777" spans="1:1" hidden="1">
      <c r="A38777" s="4"/>
    </row>
    <row r="38778" spans="1:1" hidden="1">
      <c r="A38778" s="4"/>
    </row>
    <row r="38779" spans="1:1" hidden="1">
      <c r="A38779" s="4"/>
    </row>
    <row r="38780" spans="1:1" hidden="1">
      <c r="A38780" s="4"/>
    </row>
    <row r="38781" spans="1:1" hidden="1">
      <c r="A38781" s="4"/>
    </row>
    <row r="38782" spans="1:1" hidden="1">
      <c r="A38782" s="4"/>
    </row>
    <row r="38783" spans="1:1" hidden="1">
      <c r="A38783" s="4"/>
    </row>
    <row r="38784" spans="1:1" hidden="1">
      <c r="A38784" s="4"/>
    </row>
    <row r="38785" spans="1:1" hidden="1">
      <c r="A38785" s="4"/>
    </row>
    <row r="38786" spans="1:1" hidden="1">
      <c r="A38786" s="4"/>
    </row>
    <row r="38787" spans="1:1" hidden="1">
      <c r="A38787" s="4"/>
    </row>
    <row r="38788" spans="1:1" hidden="1">
      <c r="A38788" s="4"/>
    </row>
    <row r="38789" spans="1:1" hidden="1">
      <c r="A38789" s="4"/>
    </row>
    <row r="38790" spans="1:1" hidden="1">
      <c r="A38790" s="4"/>
    </row>
    <row r="38791" spans="1:1" hidden="1">
      <c r="A38791" s="4"/>
    </row>
    <row r="38792" spans="1:1" hidden="1">
      <c r="A38792" s="4"/>
    </row>
    <row r="38793" spans="1:1" hidden="1">
      <c r="A38793" s="4"/>
    </row>
    <row r="38794" spans="1:1" hidden="1">
      <c r="A38794" s="4"/>
    </row>
    <row r="38795" spans="1:1" hidden="1">
      <c r="A38795" s="4"/>
    </row>
    <row r="38796" spans="1:1" hidden="1">
      <c r="A38796" s="4"/>
    </row>
    <row r="38797" spans="1:1" hidden="1">
      <c r="A38797" s="4"/>
    </row>
    <row r="38798" spans="1:1" hidden="1">
      <c r="A38798" s="4"/>
    </row>
    <row r="38799" spans="1:1" hidden="1">
      <c r="A38799" s="4"/>
    </row>
    <row r="38800" spans="1:1" hidden="1">
      <c r="A38800" s="4"/>
    </row>
    <row r="38801" spans="1:1" hidden="1">
      <c r="A38801" s="4"/>
    </row>
    <row r="38802" spans="1:1" hidden="1">
      <c r="A38802" s="4"/>
    </row>
    <row r="38803" spans="1:1" hidden="1">
      <c r="A38803" s="4"/>
    </row>
    <row r="38804" spans="1:1" hidden="1">
      <c r="A38804" s="4"/>
    </row>
    <row r="38805" spans="1:1" hidden="1">
      <c r="A38805" s="4"/>
    </row>
    <row r="38806" spans="1:1" hidden="1">
      <c r="A38806" s="4"/>
    </row>
    <row r="38807" spans="1:1" hidden="1">
      <c r="A38807" s="4"/>
    </row>
    <row r="38808" spans="1:1" hidden="1">
      <c r="A38808" s="4"/>
    </row>
    <row r="38809" spans="1:1" hidden="1">
      <c r="A38809" s="4"/>
    </row>
    <row r="38810" spans="1:1" hidden="1">
      <c r="A38810" s="4"/>
    </row>
    <row r="38811" spans="1:1" hidden="1">
      <c r="A38811" s="4"/>
    </row>
    <row r="38812" spans="1:1" hidden="1">
      <c r="A38812" s="4"/>
    </row>
    <row r="38813" spans="1:1" hidden="1">
      <c r="A38813" s="4"/>
    </row>
    <row r="38814" spans="1:1" hidden="1">
      <c r="A38814" s="4"/>
    </row>
    <row r="38815" spans="1:1" hidden="1">
      <c r="A38815" s="4"/>
    </row>
    <row r="38816" spans="1:1" hidden="1">
      <c r="A38816" s="4"/>
    </row>
    <row r="38817" spans="1:1" hidden="1">
      <c r="A38817" s="4"/>
    </row>
    <row r="38818" spans="1:1" hidden="1">
      <c r="A38818" s="4"/>
    </row>
    <row r="38819" spans="1:1" hidden="1">
      <c r="A38819" s="4"/>
    </row>
    <row r="38820" spans="1:1" hidden="1">
      <c r="A38820" s="4"/>
    </row>
    <row r="38821" spans="1:1" hidden="1">
      <c r="A38821" s="4"/>
    </row>
    <row r="38822" spans="1:1" hidden="1">
      <c r="A38822" s="4"/>
    </row>
    <row r="38823" spans="1:1" hidden="1">
      <c r="A38823" s="4"/>
    </row>
    <row r="38824" spans="1:1" hidden="1">
      <c r="A38824" s="4"/>
    </row>
    <row r="38825" spans="1:1" hidden="1">
      <c r="A38825" s="4"/>
    </row>
    <row r="38826" spans="1:1" hidden="1">
      <c r="A38826" s="4"/>
    </row>
    <row r="38827" spans="1:1" hidden="1">
      <c r="A38827" s="4"/>
    </row>
    <row r="38828" spans="1:1" hidden="1">
      <c r="A38828" s="4"/>
    </row>
    <row r="38829" spans="1:1" hidden="1">
      <c r="A38829" s="4"/>
    </row>
    <row r="38830" spans="1:1" hidden="1">
      <c r="A38830" s="4"/>
    </row>
    <row r="38831" spans="1:1" hidden="1">
      <c r="A38831" s="4"/>
    </row>
    <row r="38832" spans="1:1" hidden="1">
      <c r="A38832" s="4"/>
    </row>
    <row r="38833" spans="1:1" hidden="1">
      <c r="A38833" s="4"/>
    </row>
    <row r="38834" spans="1:1" hidden="1">
      <c r="A38834" s="4"/>
    </row>
    <row r="38835" spans="1:1" hidden="1">
      <c r="A38835" s="4"/>
    </row>
    <row r="38836" spans="1:1" hidden="1">
      <c r="A38836" s="4"/>
    </row>
    <row r="38837" spans="1:1" hidden="1">
      <c r="A38837" s="4"/>
    </row>
    <row r="38838" spans="1:1" hidden="1">
      <c r="A38838" s="4"/>
    </row>
    <row r="38839" spans="1:1" hidden="1">
      <c r="A38839" s="4"/>
    </row>
    <row r="38840" spans="1:1" hidden="1">
      <c r="A38840" s="4"/>
    </row>
    <row r="38841" spans="1:1" hidden="1">
      <c r="A38841" s="4"/>
    </row>
    <row r="38842" spans="1:1" hidden="1">
      <c r="A38842" s="4"/>
    </row>
    <row r="38843" spans="1:1" hidden="1">
      <c r="A38843" s="4"/>
    </row>
    <row r="38844" spans="1:1" hidden="1">
      <c r="A38844" s="4"/>
    </row>
    <row r="38845" spans="1:1" hidden="1">
      <c r="A38845" s="4"/>
    </row>
    <row r="38846" spans="1:1" hidden="1">
      <c r="A38846" s="4"/>
    </row>
    <row r="38847" spans="1:1" hidden="1">
      <c r="A38847" s="4"/>
    </row>
    <row r="38848" spans="1:1" hidden="1">
      <c r="A38848" s="4"/>
    </row>
    <row r="38849" spans="1:1" hidden="1">
      <c r="A38849" s="4"/>
    </row>
    <row r="38850" spans="1:1" hidden="1">
      <c r="A38850" s="4"/>
    </row>
    <row r="38851" spans="1:1" hidden="1">
      <c r="A38851" s="4"/>
    </row>
    <row r="38852" spans="1:1" hidden="1">
      <c r="A38852" s="4"/>
    </row>
    <row r="38853" spans="1:1" hidden="1">
      <c r="A38853" s="4"/>
    </row>
    <row r="38854" spans="1:1" hidden="1">
      <c r="A38854" s="4"/>
    </row>
    <row r="38855" spans="1:1" hidden="1">
      <c r="A38855" s="4"/>
    </row>
    <row r="38856" spans="1:1" hidden="1">
      <c r="A38856" s="4"/>
    </row>
    <row r="38857" spans="1:1" hidden="1">
      <c r="A38857" s="4"/>
    </row>
    <row r="38858" spans="1:1" hidden="1">
      <c r="A38858" s="4"/>
    </row>
    <row r="38859" spans="1:1" hidden="1">
      <c r="A38859" s="4"/>
    </row>
    <row r="38860" spans="1:1" hidden="1">
      <c r="A38860" s="4"/>
    </row>
    <row r="38861" spans="1:1" hidden="1">
      <c r="A38861" s="4"/>
    </row>
    <row r="38862" spans="1:1" hidden="1">
      <c r="A38862" s="4"/>
    </row>
    <row r="38863" spans="1:1" hidden="1">
      <c r="A38863" s="4"/>
    </row>
    <row r="38864" spans="1:1" hidden="1">
      <c r="A38864" s="4"/>
    </row>
    <row r="38865" spans="1:1" hidden="1">
      <c r="A38865" s="4"/>
    </row>
    <row r="38866" spans="1:1" hidden="1">
      <c r="A38866" s="4"/>
    </row>
    <row r="38867" spans="1:1" hidden="1">
      <c r="A38867" s="4"/>
    </row>
    <row r="38868" spans="1:1" hidden="1">
      <c r="A38868" s="4"/>
    </row>
    <row r="38869" spans="1:1" hidden="1">
      <c r="A38869" s="4"/>
    </row>
    <row r="38870" spans="1:1" hidden="1">
      <c r="A38870" s="4"/>
    </row>
    <row r="38871" spans="1:1" hidden="1">
      <c r="A38871" s="4"/>
    </row>
    <row r="38872" spans="1:1" hidden="1">
      <c r="A38872" s="4"/>
    </row>
    <row r="38873" spans="1:1" hidden="1">
      <c r="A38873" s="4"/>
    </row>
    <row r="38874" spans="1:1" hidden="1">
      <c r="A38874" s="4"/>
    </row>
    <row r="38875" spans="1:1" hidden="1">
      <c r="A38875" s="4"/>
    </row>
    <row r="38876" spans="1:1" hidden="1">
      <c r="A38876" s="4"/>
    </row>
    <row r="38877" spans="1:1" hidden="1">
      <c r="A38877" s="4"/>
    </row>
    <row r="38878" spans="1:1" hidden="1">
      <c r="A38878" s="4"/>
    </row>
    <row r="38879" spans="1:1" hidden="1">
      <c r="A38879" s="4"/>
    </row>
    <row r="38880" spans="1:1" hidden="1">
      <c r="A38880" s="4"/>
    </row>
    <row r="38881" spans="1:1" hidden="1">
      <c r="A38881" s="4"/>
    </row>
    <row r="38882" spans="1:1" hidden="1">
      <c r="A38882" s="4"/>
    </row>
    <row r="38883" spans="1:1" hidden="1">
      <c r="A38883" s="4"/>
    </row>
    <row r="38884" spans="1:1" hidden="1">
      <c r="A38884" s="4"/>
    </row>
    <row r="38885" spans="1:1" hidden="1">
      <c r="A38885" s="4"/>
    </row>
    <row r="38886" spans="1:1" hidden="1">
      <c r="A38886" s="4"/>
    </row>
    <row r="38887" spans="1:1" hidden="1">
      <c r="A38887" s="4"/>
    </row>
    <row r="38888" spans="1:1" hidden="1">
      <c r="A38888" s="4"/>
    </row>
    <row r="38889" spans="1:1" hidden="1">
      <c r="A38889" s="4"/>
    </row>
    <row r="38890" spans="1:1" hidden="1">
      <c r="A38890" s="4"/>
    </row>
    <row r="38891" spans="1:1" hidden="1">
      <c r="A38891" s="4"/>
    </row>
    <row r="38892" spans="1:1" hidden="1">
      <c r="A38892" s="4"/>
    </row>
    <row r="38893" spans="1:1" hidden="1">
      <c r="A38893" s="4"/>
    </row>
    <row r="38894" spans="1:1" hidden="1">
      <c r="A38894" s="4"/>
    </row>
    <row r="38895" spans="1:1" hidden="1">
      <c r="A38895" s="4"/>
    </row>
    <row r="38896" spans="1:1" hidden="1">
      <c r="A38896" s="4"/>
    </row>
    <row r="38897" spans="1:1" hidden="1">
      <c r="A38897" s="4"/>
    </row>
    <row r="38898" spans="1:1" hidden="1">
      <c r="A38898" s="4"/>
    </row>
    <row r="38899" spans="1:1" hidden="1">
      <c r="A38899" s="4"/>
    </row>
    <row r="38900" spans="1:1" hidden="1">
      <c r="A38900" s="4"/>
    </row>
    <row r="38901" spans="1:1" hidden="1">
      <c r="A38901" s="4"/>
    </row>
    <row r="38902" spans="1:1" hidden="1">
      <c r="A38902" s="4"/>
    </row>
    <row r="38903" spans="1:1" hidden="1">
      <c r="A38903" s="4"/>
    </row>
    <row r="38904" spans="1:1" hidden="1">
      <c r="A38904" s="4"/>
    </row>
    <row r="38905" spans="1:1" hidden="1">
      <c r="A38905" s="4"/>
    </row>
    <row r="38906" spans="1:1" hidden="1">
      <c r="A38906" s="4"/>
    </row>
    <row r="38907" spans="1:1" hidden="1">
      <c r="A38907" s="4"/>
    </row>
    <row r="38908" spans="1:1" hidden="1">
      <c r="A38908" s="4"/>
    </row>
    <row r="38909" spans="1:1" hidden="1">
      <c r="A38909" s="4"/>
    </row>
    <row r="38910" spans="1:1" hidden="1">
      <c r="A38910" s="4"/>
    </row>
    <row r="38911" spans="1:1" hidden="1">
      <c r="A38911" s="4"/>
    </row>
    <row r="38912" spans="1:1" hidden="1">
      <c r="A38912" s="4"/>
    </row>
    <row r="38913" spans="1:1" hidden="1">
      <c r="A38913" s="4"/>
    </row>
    <row r="38914" spans="1:1" hidden="1">
      <c r="A38914" s="4"/>
    </row>
    <row r="38915" spans="1:1" hidden="1">
      <c r="A38915" s="4"/>
    </row>
    <row r="38916" spans="1:1" hidden="1">
      <c r="A38916" s="4"/>
    </row>
    <row r="38917" spans="1:1" hidden="1">
      <c r="A38917" s="4"/>
    </row>
    <row r="38918" spans="1:1" hidden="1">
      <c r="A38918" s="4"/>
    </row>
    <row r="38919" spans="1:1" hidden="1">
      <c r="A38919" s="4"/>
    </row>
    <row r="38920" spans="1:1" hidden="1">
      <c r="A38920" s="4"/>
    </row>
    <row r="38921" spans="1:1" hidden="1">
      <c r="A38921" s="4"/>
    </row>
    <row r="38922" spans="1:1" hidden="1">
      <c r="A38922" s="4"/>
    </row>
    <row r="38923" spans="1:1" hidden="1">
      <c r="A38923" s="4"/>
    </row>
    <row r="38924" spans="1:1" hidden="1">
      <c r="A38924" s="4"/>
    </row>
    <row r="38925" spans="1:1" hidden="1">
      <c r="A38925" s="4"/>
    </row>
    <row r="38926" spans="1:1" hidden="1">
      <c r="A38926" s="4"/>
    </row>
    <row r="38927" spans="1:1" hidden="1">
      <c r="A38927" s="4"/>
    </row>
    <row r="38928" spans="1:1" hidden="1">
      <c r="A38928" s="4"/>
    </row>
    <row r="38929" spans="1:1" hidden="1">
      <c r="A38929" s="4"/>
    </row>
    <row r="38930" spans="1:1" hidden="1">
      <c r="A38930" s="4"/>
    </row>
    <row r="38931" spans="1:1" hidden="1">
      <c r="A38931" s="4"/>
    </row>
    <row r="38932" spans="1:1" hidden="1">
      <c r="A38932" s="4"/>
    </row>
    <row r="38933" spans="1:1" hidden="1">
      <c r="A38933" s="4"/>
    </row>
    <row r="38934" spans="1:1" hidden="1">
      <c r="A38934" s="4"/>
    </row>
    <row r="38935" spans="1:1" hidden="1">
      <c r="A38935" s="4"/>
    </row>
    <row r="38936" spans="1:1" hidden="1">
      <c r="A38936" s="4"/>
    </row>
    <row r="38937" spans="1:1" hidden="1">
      <c r="A38937" s="4"/>
    </row>
    <row r="38938" spans="1:1" hidden="1">
      <c r="A38938" s="4"/>
    </row>
    <row r="38939" spans="1:1" hidden="1">
      <c r="A38939" s="4"/>
    </row>
    <row r="38940" spans="1:1" hidden="1">
      <c r="A38940" s="4"/>
    </row>
    <row r="38941" spans="1:1" hidden="1">
      <c r="A38941" s="4"/>
    </row>
    <row r="38942" spans="1:1" hidden="1">
      <c r="A38942" s="4"/>
    </row>
    <row r="38943" spans="1:1" hidden="1">
      <c r="A38943" s="4"/>
    </row>
    <row r="38944" spans="1:1" hidden="1">
      <c r="A38944" s="4"/>
    </row>
    <row r="38945" spans="1:1" hidden="1">
      <c r="A38945" s="4"/>
    </row>
    <row r="38946" spans="1:1" hidden="1">
      <c r="A38946" s="4"/>
    </row>
    <row r="38947" spans="1:1" hidden="1">
      <c r="A38947" s="4"/>
    </row>
    <row r="38948" spans="1:1" hidden="1">
      <c r="A38948" s="4"/>
    </row>
    <row r="38949" spans="1:1" hidden="1">
      <c r="A38949" s="4"/>
    </row>
    <row r="38950" spans="1:1" hidden="1">
      <c r="A38950" s="4"/>
    </row>
    <row r="38951" spans="1:1" hidden="1">
      <c r="A38951" s="4"/>
    </row>
    <row r="38952" spans="1:1" hidden="1">
      <c r="A38952" s="4"/>
    </row>
    <row r="38953" spans="1:1" hidden="1">
      <c r="A38953" s="4"/>
    </row>
    <row r="38954" spans="1:1" hidden="1">
      <c r="A38954" s="4"/>
    </row>
    <row r="38955" spans="1:1" hidden="1">
      <c r="A38955" s="4"/>
    </row>
    <row r="38956" spans="1:1" hidden="1">
      <c r="A38956" s="4"/>
    </row>
    <row r="38957" spans="1:1" hidden="1">
      <c r="A38957" s="4"/>
    </row>
    <row r="38958" spans="1:1" hidden="1">
      <c r="A38958" s="4"/>
    </row>
    <row r="38959" spans="1:1" hidden="1">
      <c r="A38959" s="4"/>
    </row>
    <row r="38960" spans="1:1" hidden="1">
      <c r="A38960" s="4"/>
    </row>
    <row r="38961" spans="1:1" hidden="1">
      <c r="A38961" s="4"/>
    </row>
    <row r="38962" spans="1:1" hidden="1">
      <c r="A38962" s="4"/>
    </row>
    <row r="38963" spans="1:1" hidden="1">
      <c r="A38963" s="4"/>
    </row>
    <row r="38964" spans="1:1" hidden="1">
      <c r="A38964" s="4"/>
    </row>
    <row r="38965" spans="1:1" hidden="1">
      <c r="A38965" s="4"/>
    </row>
    <row r="38966" spans="1:1" hidden="1">
      <c r="A38966" s="4"/>
    </row>
    <row r="38967" spans="1:1" hidden="1">
      <c r="A38967" s="4"/>
    </row>
    <row r="38968" spans="1:1" hidden="1">
      <c r="A38968" s="4"/>
    </row>
    <row r="38969" spans="1:1" hidden="1">
      <c r="A38969" s="4"/>
    </row>
    <row r="38970" spans="1:1" hidden="1">
      <c r="A38970" s="4"/>
    </row>
    <row r="38971" spans="1:1" hidden="1">
      <c r="A38971" s="4"/>
    </row>
    <row r="38972" spans="1:1" hidden="1">
      <c r="A38972" s="4"/>
    </row>
    <row r="38973" spans="1:1" hidden="1">
      <c r="A38973" s="4"/>
    </row>
    <row r="38974" spans="1:1" hidden="1">
      <c r="A38974" s="4"/>
    </row>
    <row r="38975" spans="1:1" hidden="1">
      <c r="A38975" s="4"/>
    </row>
    <row r="38976" spans="1:1" hidden="1">
      <c r="A38976" s="4"/>
    </row>
    <row r="38977" spans="1:1" hidden="1">
      <c r="A38977" s="4"/>
    </row>
    <row r="38978" spans="1:1" hidden="1">
      <c r="A38978" s="4"/>
    </row>
    <row r="38979" spans="1:1" hidden="1">
      <c r="A38979" s="4"/>
    </row>
    <row r="38980" spans="1:1" hidden="1">
      <c r="A38980" s="4"/>
    </row>
    <row r="38981" spans="1:1" hidden="1">
      <c r="A38981" s="4"/>
    </row>
    <row r="38982" spans="1:1" hidden="1">
      <c r="A38982" s="4"/>
    </row>
    <row r="38983" spans="1:1" hidden="1">
      <c r="A38983" s="4"/>
    </row>
    <row r="38984" spans="1:1" hidden="1">
      <c r="A38984" s="4"/>
    </row>
    <row r="38985" spans="1:1" hidden="1">
      <c r="A38985" s="4"/>
    </row>
    <row r="38986" spans="1:1" hidden="1">
      <c r="A38986" s="4"/>
    </row>
    <row r="38987" spans="1:1" hidden="1">
      <c r="A38987" s="4"/>
    </row>
    <row r="38988" spans="1:1" hidden="1">
      <c r="A38988" s="4"/>
    </row>
    <row r="38989" spans="1:1" hidden="1">
      <c r="A38989" s="4"/>
    </row>
    <row r="38990" spans="1:1" hidden="1">
      <c r="A38990" s="4"/>
    </row>
    <row r="38991" spans="1:1" hidden="1">
      <c r="A38991" s="4"/>
    </row>
    <row r="38992" spans="1:1" hidden="1">
      <c r="A38992" s="4"/>
    </row>
    <row r="38993" spans="1:1" hidden="1">
      <c r="A38993" s="4"/>
    </row>
    <row r="38994" spans="1:1" hidden="1">
      <c r="A38994" s="4"/>
    </row>
    <row r="38995" spans="1:1" hidden="1">
      <c r="A38995" s="4"/>
    </row>
    <row r="38996" spans="1:1" hidden="1">
      <c r="A38996" s="4"/>
    </row>
    <row r="38997" spans="1:1" hidden="1">
      <c r="A38997" s="4"/>
    </row>
    <row r="38998" spans="1:1" hidden="1">
      <c r="A38998" s="4"/>
    </row>
    <row r="38999" spans="1:1" hidden="1">
      <c r="A38999" s="4"/>
    </row>
    <row r="39000" spans="1:1" hidden="1">
      <c r="A39000" s="4"/>
    </row>
    <row r="39001" spans="1:1" hidden="1">
      <c r="A39001" s="4"/>
    </row>
    <row r="39002" spans="1:1" hidden="1">
      <c r="A39002" s="4"/>
    </row>
    <row r="39003" spans="1:1" hidden="1">
      <c r="A39003" s="4"/>
    </row>
    <row r="39004" spans="1:1" hidden="1">
      <c r="A39004" s="4"/>
    </row>
    <row r="39005" spans="1:1" hidden="1">
      <c r="A39005" s="4"/>
    </row>
    <row r="39006" spans="1:1" hidden="1">
      <c r="A39006" s="4"/>
    </row>
    <row r="39007" spans="1:1" hidden="1">
      <c r="A39007" s="4"/>
    </row>
    <row r="39008" spans="1:1" hidden="1">
      <c r="A39008" s="4"/>
    </row>
    <row r="39009" spans="1:1" hidden="1">
      <c r="A39009" s="4"/>
    </row>
    <row r="39010" spans="1:1" hidden="1">
      <c r="A39010" s="4"/>
    </row>
    <row r="39011" spans="1:1" hidden="1">
      <c r="A39011" s="4"/>
    </row>
    <row r="39012" spans="1:1" hidden="1">
      <c r="A39012" s="4"/>
    </row>
    <row r="39013" spans="1:1" hidden="1">
      <c r="A39013" s="4"/>
    </row>
    <row r="39014" spans="1:1" hidden="1">
      <c r="A39014" s="4"/>
    </row>
    <row r="39015" spans="1:1" hidden="1">
      <c r="A39015" s="4"/>
    </row>
    <row r="39016" spans="1:1" hidden="1">
      <c r="A39016" s="4"/>
    </row>
    <row r="39017" spans="1:1" hidden="1">
      <c r="A39017" s="4"/>
    </row>
    <row r="39018" spans="1:1" hidden="1">
      <c r="A39018" s="4"/>
    </row>
    <row r="39019" spans="1:1" hidden="1">
      <c r="A39019" s="4"/>
    </row>
    <row r="39020" spans="1:1" hidden="1">
      <c r="A39020" s="4"/>
    </row>
    <row r="39021" spans="1:1" hidden="1">
      <c r="A39021" s="4"/>
    </row>
    <row r="39022" spans="1:1" hidden="1">
      <c r="A39022" s="4"/>
    </row>
    <row r="39023" spans="1:1" hidden="1">
      <c r="A39023" s="4"/>
    </row>
    <row r="39024" spans="1:1" hidden="1">
      <c r="A39024" s="4"/>
    </row>
    <row r="39025" spans="1:1" hidden="1">
      <c r="A39025" s="4"/>
    </row>
    <row r="39026" spans="1:1" hidden="1">
      <c r="A39026" s="4"/>
    </row>
    <row r="39027" spans="1:1" hidden="1">
      <c r="A39027" s="4"/>
    </row>
    <row r="39028" spans="1:1" hidden="1">
      <c r="A39028" s="4"/>
    </row>
    <row r="39029" spans="1:1" hidden="1">
      <c r="A39029" s="4"/>
    </row>
    <row r="39030" spans="1:1" hidden="1">
      <c r="A39030" s="4"/>
    </row>
    <row r="39031" spans="1:1" hidden="1">
      <c r="A39031" s="4"/>
    </row>
    <row r="39032" spans="1:1" hidden="1">
      <c r="A39032" s="4"/>
    </row>
    <row r="39033" spans="1:1" hidden="1">
      <c r="A39033" s="4"/>
    </row>
    <row r="39034" spans="1:1" hidden="1">
      <c r="A39034" s="4"/>
    </row>
    <row r="39035" spans="1:1" hidden="1">
      <c r="A39035" s="4"/>
    </row>
    <row r="39036" spans="1:1" hidden="1">
      <c r="A39036" s="4"/>
    </row>
    <row r="39037" spans="1:1" hidden="1">
      <c r="A39037" s="4"/>
    </row>
    <row r="39038" spans="1:1" hidden="1">
      <c r="A39038" s="4"/>
    </row>
    <row r="39039" spans="1:1" hidden="1">
      <c r="A39039" s="4"/>
    </row>
    <row r="39040" spans="1:1" hidden="1">
      <c r="A39040" s="4"/>
    </row>
    <row r="39041" spans="1:1" hidden="1">
      <c r="A39041" s="4"/>
    </row>
    <row r="39042" spans="1:1" hidden="1">
      <c r="A39042" s="4"/>
    </row>
    <row r="39043" spans="1:1" hidden="1">
      <c r="A39043" s="4"/>
    </row>
    <row r="39044" spans="1:1" hidden="1">
      <c r="A39044" s="4"/>
    </row>
    <row r="39045" spans="1:1" hidden="1">
      <c r="A39045" s="4"/>
    </row>
    <row r="39046" spans="1:1" hidden="1">
      <c r="A39046" s="4"/>
    </row>
    <row r="39047" spans="1:1" hidden="1">
      <c r="A39047" s="4"/>
    </row>
    <row r="39048" spans="1:1" hidden="1">
      <c r="A39048" s="4"/>
    </row>
    <row r="39049" spans="1:1" hidden="1">
      <c r="A39049" s="4"/>
    </row>
    <row r="39050" spans="1:1" hidden="1">
      <c r="A39050" s="4"/>
    </row>
    <row r="39051" spans="1:1" hidden="1">
      <c r="A39051" s="4"/>
    </row>
    <row r="39052" spans="1:1" hidden="1">
      <c r="A39052" s="4"/>
    </row>
    <row r="39053" spans="1:1" hidden="1">
      <c r="A39053" s="4"/>
    </row>
    <row r="39054" spans="1:1" hidden="1">
      <c r="A39054" s="4"/>
    </row>
    <row r="39055" spans="1:1" hidden="1">
      <c r="A39055" s="4"/>
    </row>
    <row r="39056" spans="1:1" hidden="1">
      <c r="A39056" s="4"/>
    </row>
    <row r="39057" spans="1:1" hidden="1">
      <c r="A39057" s="4"/>
    </row>
    <row r="39058" spans="1:1" hidden="1">
      <c r="A39058" s="4"/>
    </row>
    <row r="39059" spans="1:1" hidden="1">
      <c r="A39059" s="4"/>
    </row>
    <row r="39060" spans="1:1" hidden="1">
      <c r="A39060" s="4"/>
    </row>
    <row r="39061" spans="1:1" hidden="1">
      <c r="A39061" s="4"/>
    </row>
    <row r="39062" spans="1:1" hidden="1">
      <c r="A39062" s="4"/>
    </row>
    <row r="39063" spans="1:1" hidden="1">
      <c r="A39063" s="4"/>
    </row>
    <row r="39064" spans="1:1" hidden="1">
      <c r="A39064" s="4"/>
    </row>
    <row r="39065" spans="1:1" hidden="1">
      <c r="A39065" s="4"/>
    </row>
    <row r="39066" spans="1:1" hidden="1">
      <c r="A39066" s="4"/>
    </row>
    <row r="39067" spans="1:1" hidden="1">
      <c r="A39067" s="4"/>
    </row>
    <row r="39068" spans="1:1" hidden="1">
      <c r="A39068" s="4"/>
    </row>
    <row r="39069" spans="1:1" hidden="1">
      <c r="A39069" s="4"/>
    </row>
    <row r="39070" spans="1:1" hidden="1">
      <c r="A39070" s="4"/>
    </row>
    <row r="39071" spans="1:1" hidden="1">
      <c r="A39071" s="4"/>
    </row>
    <row r="39072" spans="1:1" hidden="1">
      <c r="A39072" s="4"/>
    </row>
    <row r="39073" spans="1:1" hidden="1">
      <c r="A39073" s="4"/>
    </row>
    <row r="39074" spans="1:1" hidden="1">
      <c r="A39074" s="4"/>
    </row>
    <row r="39075" spans="1:1" hidden="1">
      <c r="A39075" s="4"/>
    </row>
    <row r="39076" spans="1:1" hidden="1">
      <c r="A39076" s="4"/>
    </row>
    <row r="39077" spans="1:1" hidden="1">
      <c r="A39077" s="4"/>
    </row>
    <row r="39078" spans="1:1" hidden="1">
      <c r="A39078" s="4"/>
    </row>
    <row r="39079" spans="1:1" hidden="1">
      <c r="A39079" s="4"/>
    </row>
    <row r="39080" spans="1:1" hidden="1">
      <c r="A39080" s="4"/>
    </row>
    <row r="39081" spans="1:1" hidden="1">
      <c r="A39081" s="4"/>
    </row>
    <row r="39082" spans="1:1" hidden="1">
      <c r="A39082" s="4"/>
    </row>
    <row r="39083" spans="1:1" hidden="1">
      <c r="A39083" s="4"/>
    </row>
    <row r="39084" spans="1:1" hidden="1">
      <c r="A39084" s="4"/>
    </row>
    <row r="39085" spans="1:1" hidden="1">
      <c r="A39085" s="4"/>
    </row>
    <row r="39086" spans="1:1" hidden="1">
      <c r="A39086" s="4"/>
    </row>
    <row r="39087" spans="1:1" hidden="1">
      <c r="A39087" s="4"/>
    </row>
    <row r="39088" spans="1:1" hidden="1">
      <c r="A39088" s="4"/>
    </row>
    <row r="39089" spans="1:1" hidden="1">
      <c r="A39089" s="4"/>
    </row>
    <row r="39090" spans="1:1" hidden="1">
      <c r="A39090" s="4"/>
    </row>
    <row r="39091" spans="1:1" hidden="1">
      <c r="A39091" s="4"/>
    </row>
    <row r="39092" spans="1:1" hidden="1">
      <c r="A39092" s="4"/>
    </row>
    <row r="39093" spans="1:1" hidden="1">
      <c r="A39093" s="4"/>
    </row>
    <row r="39094" spans="1:1" hidden="1">
      <c r="A39094" s="4"/>
    </row>
    <row r="39095" spans="1:1" hidden="1">
      <c r="A39095" s="4"/>
    </row>
    <row r="39096" spans="1:1" hidden="1">
      <c r="A39096" s="4"/>
    </row>
    <row r="39097" spans="1:1" hidden="1">
      <c r="A39097" s="4"/>
    </row>
    <row r="39098" spans="1:1" hidden="1">
      <c r="A39098" s="4"/>
    </row>
    <row r="39099" spans="1:1" hidden="1">
      <c r="A39099" s="4"/>
    </row>
    <row r="39100" spans="1:1" hidden="1">
      <c r="A39100" s="4"/>
    </row>
    <row r="39101" spans="1:1" hidden="1">
      <c r="A39101" s="4"/>
    </row>
    <row r="39102" spans="1:1" hidden="1">
      <c r="A39102" s="4"/>
    </row>
    <row r="39103" spans="1:1" hidden="1">
      <c r="A39103" s="4"/>
    </row>
    <row r="39104" spans="1:1" hidden="1">
      <c r="A39104" s="4"/>
    </row>
    <row r="39105" spans="1:1" hidden="1">
      <c r="A39105" s="4"/>
    </row>
    <row r="39106" spans="1:1" hidden="1">
      <c r="A39106" s="4"/>
    </row>
    <row r="39107" spans="1:1" hidden="1">
      <c r="A39107" s="4"/>
    </row>
    <row r="39108" spans="1:1" hidden="1">
      <c r="A39108" s="4"/>
    </row>
    <row r="39109" spans="1:1" hidden="1">
      <c r="A39109" s="4"/>
    </row>
    <row r="39110" spans="1:1" hidden="1">
      <c r="A39110" s="4"/>
    </row>
    <row r="39111" spans="1:1" hidden="1">
      <c r="A39111" s="4"/>
    </row>
    <row r="39112" spans="1:1" hidden="1">
      <c r="A39112" s="4"/>
    </row>
    <row r="39113" spans="1:1" hidden="1">
      <c r="A39113" s="4"/>
    </row>
    <row r="39114" spans="1:1" hidden="1">
      <c r="A39114" s="4"/>
    </row>
    <row r="39115" spans="1:1" hidden="1">
      <c r="A39115" s="4"/>
    </row>
    <row r="39116" spans="1:1" hidden="1">
      <c r="A39116" s="4"/>
    </row>
    <row r="39117" spans="1:1" hidden="1">
      <c r="A39117" s="4"/>
    </row>
    <row r="39118" spans="1:1" hidden="1">
      <c r="A39118" s="4"/>
    </row>
    <row r="39119" spans="1:1" hidden="1">
      <c r="A39119" s="4"/>
    </row>
    <row r="39120" spans="1:1" hidden="1">
      <c r="A39120" s="4"/>
    </row>
    <row r="39121" spans="1:1" hidden="1">
      <c r="A39121" s="4"/>
    </row>
    <row r="39122" spans="1:1" hidden="1">
      <c r="A39122" s="4"/>
    </row>
    <row r="39123" spans="1:1" hidden="1">
      <c r="A39123" s="4"/>
    </row>
    <row r="39124" spans="1:1" hidden="1">
      <c r="A39124" s="4"/>
    </row>
    <row r="39125" spans="1:1" hidden="1">
      <c r="A39125" s="4"/>
    </row>
    <row r="39126" spans="1:1" hidden="1">
      <c r="A39126" s="4"/>
    </row>
    <row r="39127" spans="1:1" hidden="1">
      <c r="A39127" s="4"/>
    </row>
    <row r="39128" spans="1:1" hidden="1">
      <c r="A39128" s="4"/>
    </row>
    <row r="39129" spans="1:1" hidden="1">
      <c r="A39129" s="4"/>
    </row>
    <row r="39130" spans="1:1" hidden="1">
      <c r="A39130" s="4"/>
    </row>
    <row r="39131" spans="1:1" hidden="1">
      <c r="A39131" s="4"/>
    </row>
    <row r="39132" spans="1:1" hidden="1">
      <c r="A39132" s="4"/>
    </row>
    <row r="39133" spans="1:1" hidden="1">
      <c r="A39133" s="4"/>
    </row>
    <row r="39134" spans="1:1" hidden="1">
      <c r="A39134" s="4"/>
    </row>
    <row r="39135" spans="1:1" hidden="1">
      <c r="A39135" s="4"/>
    </row>
    <row r="39136" spans="1:1" hidden="1">
      <c r="A39136" s="4"/>
    </row>
    <row r="39137" spans="1:1" hidden="1">
      <c r="A39137" s="4"/>
    </row>
    <row r="39138" spans="1:1" hidden="1">
      <c r="A39138" s="4"/>
    </row>
    <row r="39139" spans="1:1" hidden="1">
      <c r="A39139" s="4"/>
    </row>
    <row r="39140" spans="1:1" hidden="1">
      <c r="A39140" s="4"/>
    </row>
    <row r="39141" spans="1:1" hidden="1">
      <c r="A39141" s="4"/>
    </row>
    <row r="39142" spans="1:1" hidden="1">
      <c r="A39142" s="4"/>
    </row>
    <row r="39143" spans="1:1" hidden="1">
      <c r="A39143" s="4"/>
    </row>
    <row r="39144" spans="1:1" hidden="1">
      <c r="A39144" s="4"/>
    </row>
    <row r="39145" spans="1:1" hidden="1">
      <c r="A39145" s="4"/>
    </row>
    <row r="39146" spans="1:1" hidden="1">
      <c r="A39146" s="4"/>
    </row>
    <row r="39147" spans="1:1" hidden="1">
      <c r="A39147" s="4"/>
    </row>
    <row r="39148" spans="1:1" hidden="1">
      <c r="A39148" s="4"/>
    </row>
    <row r="39149" spans="1:1" hidden="1">
      <c r="A39149" s="4"/>
    </row>
    <row r="39150" spans="1:1" hidden="1">
      <c r="A39150" s="4"/>
    </row>
    <row r="39151" spans="1:1" hidden="1">
      <c r="A39151" s="4"/>
    </row>
    <row r="39152" spans="1:1" hidden="1">
      <c r="A39152" s="4"/>
    </row>
    <row r="39153" spans="1:1" hidden="1">
      <c r="A39153" s="4"/>
    </row>
    <row r="39154" spans="1:1" hidden="1">
      <c r="A39154" s="4"/>
    </row>
    <row r="39155" spans="1:1" hidden="1">
      <c r="A39155" s="4"/>
    </row>
    <row r="39156" spans="1:1" hidden="1">
      <c r="A39156" s="4"/>
    </row>
    <row r="39157" spans="1:1" hidden="1">
      <c r="A39157" s="4"/>
    </row>
    <row r="39158" spans="1:1" hidden="1">
      <c r="A39158" s="4"/>
    </row>
    <row r="39159" spans="1:1" hidden="1">
      <c r="A39159" s="4"/>
    </row>
    <row r="39160" spans="1:1" hidden="1">
      <c r="A39160" s="4"/>
    </row>
    <row r="39161" spans="1:1" hidden="1">
      <c r="A39161" s="4"/>
    </row>
    <row r="39162" spans="1:1" hidden="1">
      <c r="A39162" s="4"/>
    </row>
    <row r="39163" spans="1:1" hidden="1">
      <c r="A39163" s="4"/>
    </row>
    <row r="39164" spans="1:1" hidden="1">
      <c r="A39164" s="4"/>
    </row>
    <row r="39165" spans="1:1" hidden="1">
      <c r="A39165" s="4"/>
    </row>
    <row r="39166" spans="1:1" hidden="1">
      <c r="A39166" s="4"/>
    </row>
    <row r="39167" spans="1:1" hidden="1">
      <c r="A39167" s="4"/>
    </row>
    <row r="39168" spans="1:1" hidden="1">
      <c r="A39168" s="4"/>
    </row>
    <row r="39169" spans="1:1" hidden="1">
      <c r="A39169" s="4"/>
    </row>
    <row r="39170" spans="1:1" hidden="1">
      <c r="A39170" s="4"/>
    </row>
    <row r="39171" spans="1:1" hidden="1">
      <c r="A39171" s="4"/>
    </row>
    <row r="39172" spans="1:1" hidden="1">
      <c r="A39172" s="4"/>
    </row>
    <row r="39173" spans="1:1" hidden="1">
      <c r="A39173" s="4"/>
    </row>
    <row r="39174" spans="1:1" hidden="1">
      <c r="A39174" s="4"/>
    </row>
    <row r="39175" spans="1:1" hidden="1">
      <c r="A39175" s="4"/>
    </row>
    <row r="39176" spans="1:1" hidden="1">
      <c r="A39176" s="4"/>
    </row>
    <row r="39177" spans="1:1" hidden="1">
      <c r="A39177" s="4"/>
    </row>
    <row r="39178" spans="1:1" hidden="1">
      <c r="A39178" s="4"/>
    </row>
    <row r="39179" spans="1:1" hidden="1">
      <c r="A39179" s="4"/>
    </row>
    <row r="39180" spans="1:1" hidden="1">
      <c r="A39180" s="4"/>
    </row>
    <row r="39181" spans="1:1" hidden="1">
      <c r="A39181" s="4"/>
    </row>
    <row r="39182" spans="1:1" hidden="1">
      <c r="A39182" s="4"/>
    </row>
    <row r="39183" spans="1:1" hidden="1">
      <c r="A39183" s="4"/>
    </row>
    <row r="39184" spans="1:1" hidden="1">
      <c r="A39184" s="4"/>
    </row>
    <row r="39185" spans="1:1" hidden="1">
      <c r="A39185" s="4"/>
    </row>
    <row r="39186" spans="1:1" hidden="1">
      <c r="A39186" s="4"/>
    </row>
    <row r="39187" spans="1:1" hidden="1">
      <c r="A39187" s="4"/>
    </row>
    <row r="39188" spans="1:1" hidden="1">
      <c r="A39188" s="4"/>
    </row>
    <row r="39189" spans="1:1" hidden="1">
      <c r="A39189" s="4"/>
    </row>
    <row r="39190" spans="1:1" hidden="1">
      <c r="A39190" s="4"/>
    </row>
    <row r="39191" spans="1:1" hidden="1">
      <c r="A39191" s="4"/>
    </row>
    <row r="39192" spans="1:1" hidden="1">
      <c r="A39192" s="4"/>
    </row>
    <row r="39193" spans="1:1" hidden="1">
      <c r="A39193" s="4"/>
    </row>
    <row r="39194" spans="1:1" hidden="1">
      <c r="A39194" s="4"/>
    </row>
    <row r="39195" spans="1:1" hidden="1">
      <c r="A39195" s="4"/>
    </row>
    <row r="39196" spans="1:1" hidden="1">
      <c r="A39196" s="4"/>
    </row>
    <row r="39197" spans="1:1" hidden="1">
      <c r="A39197" s="4"/>
    </row>
    <row r="39198" spans="1:1" hidden="1">
      <c r="A39198" s="4"/>
    </row>
    <row r="39199" spans="1:1" hidden="1">
      <c r="A39199" s="4"/>
    </row>
    <row r="39200" spans="1:1" hidden="1">
      <c r="A39200" s="4"/>
    </row>
    <row r="39201" spans="1:1" hidden="1">
      <c r="A39201" s="4"/>
    </row>
    <row r="39202" spans="1:1" hidden="1">
      <c r="A39202" s="4"/>
    </row>
    <row r="39203" spans="1:1" hidden="1">
      <c r="A39203" s="4"/>
    </row>
    <row r="39204" spans="1:1" hidden="1">
      <c r="A39204" s="4"/>
    </row>
    <row r="39205" spans="1:1" hidden="1">
      <c r="A39205" s="4"/>
    </row>
    <row r="39206" spans="1:1" hidden="1">
      <c r="A39206" s="4"/>
    </row>
    <row r="39207" spans="1:1" hidden="1">
      <c r="A39207" s="4"/>
    </row>
    <row r="39208" spans="1:1" hidden="1">
      <c r="A39208" s="4"/>
    </row>
    <row r="39209" spans="1:1" hidden="1">
      <c r="A39209" s="4"/>
    </row>
    <row r="39210" spans="1:1" hidden="1">
      <c r="A39210" s="4"/>
    </row>
    <row r="39211" spans="1:1" hidden="1">
      <c r="A39211" s="4"/>
    </row>
    <row r="39212" spans="1:1" hidden="1">
      <c r="A39212" s="4"/>
    </row>
    <row r="39213" spans="1:1" hidden="1">
      <c r="A39213" s="4"/>
    </row>
    <row r="39214" spans="1:1" hidden="1">
      <c r="A39214" s="4"/>
    </row>
    <row r="39215" spans="1:1" hidden="1">
      <c r="A39215" s="4"/>
    </row>
    <row r="39216" spans="1:1" hidden="1">
      <c r="A39216" s="4"/>
    </row>
    <row r="39217" spans="1:1" hidden="1">
      <c r="A39217" s="4"/>
    </row>
    <row r="39218" spans="1:1" hidden="1">
      <c r="A39218" s="4"/>
    </row>
    <row r="39219" spans="1:1" hidden="1">
      <c r="A39219" s="4"/>
    </row>
    <row r="39220" spans="1:1" hidden="1">
      <c r="A39220" s="4"/>
    </row>
    <row r="39221" spans="1:1" hidden="1">
      <c r="A39221" s="4"/>
    </row>
    <row r="39222" spans="1:1" hidden="1">
      <c r="A39222" s="4"/>
    </row>
    <row r="39223" spans="1:1" hidden="1">
      <c r="A39223" s="4"/>
    </row>
    <row r="39224" spans="1:1" hidden="1">
      <c r="A39224" s="4"/>
    </row>
    <row r="39225" spans="1:1" hidden="1">
      <c r="A39225" s="4"/>
    </row>
    <row r="39226" spans="1:1" hidden="1">
      <c r="A39226" s="4"/>
    </row>
    <row r="39227" spans="1:1" hidden="1">
      <c r="A39227" s="4"/>
    </row>
    <row r="39228" spans="1:1" hidden="1">
      <c r="A39228" s="4"/>
    </row>
    <row r="39229" spans="1:1" hidden="1">
      <c r="A39229" s="4"/>
    </row>
    <row r="39230" spans="1:1" hidden="1">
      <c r="A39230" s="4"/>
    </row>
    <row r="39231" spans="1:1" hidden="1">
      <c r="A39231" s="4"/>
    </row>
    <row r="39232" spans="1:1" hidden="1">
      <c r="A39232" s="4"/>
    </row>
    <row r="39233" spans="1:1" hidden="1">
      <c r="A39233" s="4"/>
    </row>
    <row r="39234" spans="1:1" hidden="1">
      <c r="A39234" s="4"/>
    </row>
    <row r="39235" spans="1:1" hidden="1">
      <c r="A39235" s="4"/>
    </row>
    <row r="39236" spans="1:1" hidden="1">
      <c r="A39236" s="4"/>
    </row>
    <row r="39237" spans="1:1" hidden="1">
      <c r="A39237" s="4"/>
    </row>
    <row r="39238" spans="1:1" hidden="1">
      <c r="A39238" s="4"/>
    </row>
    <row r="39239" spans="1:1" hidden="1">
      <c r="A39239" s="4"/>
    </row>
    <row r="39240" spans="1:1" hidden="1">
      <c r="A39240" s="4"/>
    </row>
    <row r="39241" spans="1:1" hidden="1">
      <c r="A39241" s="4"/>
    </row>
    <row r="39242" spans="1:1" hidden="1">
      <c r="A39242" s="4"/>
    </row>
    <row r="39243" spans="1:1" hidden="1">
      <c r="A39243" s="4"/>
    </row>
    <row r="39244" spans="1:1" hidden="1">
      <c r="A39244" s="4"/>
    </row>
    <row r="39245" spans="1:1" hidden="1">
      <c r="A39245" s="4"/>
    </row>
    <row r="39246" spans="1:1" hidden="1">
      <c r="A39246" s="4"/>
    </row>
    <row r="39247" spans="1:1" hidden="1">
      <c r="A39247" s="4"/>
    </row>
    <row r="39248" spans="1:1" hidden="1">
      <c r="A39248" s="4"/>
    </row>
    <row r="39249" spans="1:1" hidden="1">
      <c r="A39249" s="4"/>
    </row>
    <row r="39250" spans="1:1" hidden="1">
      <c r="A39250" s="4"/>
    </row>
    <row r="39251" spans="1:1" hidden="1">
      <c r="A39251" s="4"/>
    </row>
    <row r="39252" spans="1:1" hidden="1">
      <c r="A39252" s="4"/>
    </row>
    <row r="39253" spans="1:1" hidden="1">
      <c r="A39253" s="4"/>
    </row>
    <row r="39254" spans="1:1" hidden="1">
      <c r="A39254" s="4"/>
    </row>
    <row r="39255" spans="1:1" hidden="1">
      <c r="A39255" s="4"/>
    </row>
    <row r="39256" spans="1:1" hidden="1">
      <c r="A39256" s="4"/>
    </row>
    <row r="39257" spans="1:1" hidden="1">
      <c r="A39257" s="4"/>
    </row>
    <row r="39258" spans="1:1" hidden="1">
      <c r="A39258" s="4"/>
    </row>
    <row r="39259" spans="1:1" hidden="1">
      <c r="A39259" s="4"/>
    </row>
    <row r="39260" spans="1:1" hidden="1">
      <c r="A39260" s="4"/>
    </row>
    <row r="39261" spans="1:1" hidden="1">
      <c r="A39261" s="4"/>
    </row>
    <row r="39262" spans="1:1" hidden="1">
      <c r="A39262" s="4"/>
    </row>
    <row r="39263" spans="1:1" hidden="1">
      <c r="A39263" s="4"/>
    </row>
    <row r="39264" spans="1:1" hidden="1">
      <c r="A39264" s="4"/>
    </row>
    <row r="39265" spans="1:1" hidden="1">
      <c r="A39265" s="4"/>
    </row>
    <row r="39266" spans="1:1" hidden="1">
      <c r="A39266" s="4"/>
    </row>
    <row r="39267" spans="1:1" hidden="1">
      <c r="A39267" s="4"/>
    </row>
    <row r="39268" spans="1:1" hidden="1">
      <c r="A39268" s="4"/>
    </row>
    <row r="39269" spans="1:1" hidden="1">
      <c r="A39269" s="4"/>
    </row>
    <row r="39270" spans="1:1" hidden="1">
      <c r="A39270" s="4"/>
    </row>
    <row r="39271" spans="1:1" hidden="1">
      <c r="A39271" s="4"/>
    </row>
    <row r="39272" spans="1:1" hidden="1">
      <c r="A39272" s="4"/>
    </row>
    <row r="39273" spans="1:1" hidden="1">
      <c r="A39273" s="4"/>
    </row>
    <row r="39274" spans="1:1" hidden="1">
      <c r="A39274" s="4"/>
    </row>
    <row r="39275" spans="1:1" hidden="1">
      <c r="A39275" s="4"/>
    </row>
    <row r="39276" spans="1:1" hidden="1">
      <c r="A39276" s="4"/>
    </row>
    <row r="39277" spans="1:1" hidden="1">
      <c r="A39277" s="4"/>
    </row>
    <row r="39278" spans="1:1" hidden="1">
      <c r="A39278" s="4"/>
    </row>
    <row r="39279" spans="1:1" hidden="1">
      <c r="A39279" s="4"/>
    </row>
    <row r="39280" spans="1:1" hidden="1">
      <c r="A39280" s="4"/>
    </row>
    <row r="39281" spans="1:1" hidden="1">
      <c r="A39281" s="4"/>
    </row>
    <row r="39282" spans="1:1" hidden="1">
      <c r="A39282" s="4"/>
    </row>
    <row r="39283" spans="1:1" hidden="1">
      <c r="A39283" s="4"/>
    </row>
    <row r="39284" spans="1:1" hidden="1">
      <c r="A39284" s="4"/>
    </row>
    <row r="39285" spans="1:1" hidden="1">
      <c r="A39285" s="4"/>
    </row>
    <row r="39286" spans="1:1" hidden="1">
      <c r="A39286" s="4"/>
    </row>
    <row r="39287" spans="1:1" hidden="1">
      <c r="A39287" s="4"/>
    </row>
    <row r="39288" spans="1:1" hidden="1">
      <c r="A39288" s="4"/>
    </row>
    <row r="39289" spans="1:1" hidden="1">
      <c r="A39289" s="4"/>
    </row>
    <row r="39290" spans="1:1" hidden="1">
      <c r="A39290" s="4"/>
    </row>
    <row r="39291" spans="1:1" hidden="1">
      <c r="A39291" s="4"/>
    </row>
    <row r="39292" spans="1:1" hidden="1">
      <c r="A39292" s="4"/>
    </row>
    <row r="39293" spans="1:1" hidden="1">
      <c r="A39293" s="4"/>
    </row>
    <row r="39294" spans="1:1" hidden="1">
      <c r="A39294" s="4"/>
    </row>
    <row r="39295" spans="1:1" hidden="1">
      <c r="A39295" s="4"/>
    </row>
    <row r="39296" spans="1:1" hidden="1">
      <c r="A39296" s="4"/>
    </row>
    <row r="39297" spans="1:1" hidden="1">
      <c r="A39297" s="4"/>
    </row>
    <row r="39298" spans="1:1" hidden="1">
      <c r="A39298" s="4"/>
    </row>
    <row r="39299" spans="1:1" hidden="1">
      <c r="A39299" s="4"/>
    </row>
    <row r="39300" spans="1:1" hidden="1">
      <c r="A39300" s="4"/>
    </row>
    <row r="39301" spans="1:1" hidden="1">
      <c r="A39301" s="4"/>
    </row>
    <row r="39302" spans="1:1" hidden="1">
      <c r="A39302" s="4"/>
    </row>
    <row r="39303" spans="1:1" hidden="1">
      <c r="A39303" s="4"/>
    </row>
    <row r="39304" spans="1:1" hidden="1">
      <c r="A39304" s="4"/>
    </row>
    <row r="39305" spans="1:1" hidden="1">
      <c r="A39305" s="4"/>
    </row>
    <row r="39306" spans="1:1" hidden="1">
      <c r="A39306" s="4"/>
    </row>
    <row r="39307" spans="1:1" hidden="1">
      <c r="A39307" s="4"/>
    </row>
    <row r="39308" spans="1:1" hidden="1">
      <c r="A39308" s="4"/>
    </row>
    <row r="39309" spans="1:1" hidden="1">
      <c r="A39309" s="4"/>
    </row>
    <row r="39310" spans="1:1" hidden="1">
      <c r="A39310" s="4"/>
    </row>
    <row r="39311" spans="1:1" hidden="1">
      <c r="A39311" s="4"/>
    </row>
    <row r="39312" spans="1:1" hidden="1">
      <c r="A39312" s="4"/>
    </row>
    <row r="39313" spans="1:1" hidden="1">
      <c r="A39313" s="4"/>
    </row>
    <row r="39314" spans="1:1" hidden="1">
      <c r="A39314" s="4"/>
    </row>
    <row r="39315" spans="1:1" hidden="1">
      <c r="A39315" s="4"/>
    </row>
    <row r="39316" spans="1:1" hidden="1">
      <c r="A39316" s="4"/>
    </row>
    <row r="39317" spans="1:1" hidden="1">
      <c r="A39317" s="4"/>
    </row>
    <row r="39318" spans="1:1" hidden="1">
      <c r="A39318" s="4"/>
    </row>
    <row r="39319" spans="1:1" hidden="1">
      <c r="A39319" s="4"/>
    </row>
    <row r="39320" spans="1:1" hidden="1">
      <c r="A39320" s="4"/>
    </row>
    <row r="39321" spans="1:1" hidden="1">
      <c r="A39321" s="4"/>
    </row>
    <row r="39322" spans="1:1" hidden="1">
      <c r="A39322" s="4"/>
    </row>
    <row r="39323" spans="1:1" hidden="1">
      <c r="A39323" s="4"/>
    </row>
    <row r="39324" spans="1:1" hidden="1">
      <c r="A39324" s="4"/>
    </row>
    <row r="39325" spans="1:1" hidden="1">
      <c r="A39325" s="4"/>
    </row>
    <row r="39326" spans="1:1" hidden="1">
      <c r="A39326" s="4"/>
    </row>
    <row r="39327" spans="1:1" hidden="1">
      <c r="A39327" s="4"/>
    </row>
    <row r="39328" spans="1:1" hidden="1">
      <c r="A39328" s="4"/>
    </row>
    <row r="39329" spans="1:1" hidden="1">
      <c r="A39329" s="4"/>
    </row>
    <row r="39330" spans="1:1" hidden="1">
      <c r="A39330" s="4"/>
    </row>
    <row r="39331" spans="1:1" hidden="1">
      <c r="A39331" s="4"/>
    </row>
    <row r="39332" spans="1:1" hidden="1">
      <c r="A39332" s="4"/>
    </row>
    <row r="39333" spans="1:1" hidden="1">
      <c r="A39333" s="4"/>
    </row>
    <row r="39334" spans="1:1" hidden="1">
      <c r="A39334" s="4"/>
    </row>
    <row r="39335" spans="1:1" hidden="1">
      <c r="A39335" s="4"/>
    </row>
    <row r="39336" spans="1:1" hidden="1">
      <c r="A39336" s="4"/>
    </row>
    <row r="39337" spans="1:1" hidden="1">
      <c r="A39337" s="4"/>
    </row>
    <row r="39338" spans="1:1" hidden="1">
      <c r="A39338" s="4"/>
    </row>
    <row r="39339" spans="1:1" hidden="1">
      <c r="A39339" s="4"/>
    </row>
    <row r="39340" spans="1:1" hidden="1">
      <c r="A39340" s="4"/>
    </row>
    <row r="39341" spans="1:1" hidden="1">
      <c r="A39341" s="4"/>
    </row>
    <row r="39342" spans="1:1" hidden="1">
      <c r="A39342" s="4"/>
    </row>
    <row r="39343" spans="1:1" hidden="1">
      <c r="A39343" s="4"/>
    </row>
    <row r="39344" spans="1:1" hidden="1">
      <c r="A39344" s="4"/>
    </row>
    <row r="39345" spans="1:1" hidden="1">
      <c r="A39345" s="4"/>
    </row>
    <row r="39346" spans="1:1" hidden="1">
      <c r="A39346" s="4"/>
    </row>
    <row r="39347" spans="1:1" hidden="1">
      <c r="A39347" s="4"/>
    </row>
    <row r="39348" spans="1:1" hidden="1">
      <c r="A39348" s="4"/>
    </row>
    <row r="39349" spans="1:1" hidden="1">
      <c r="A39349" s="4"/>
    </row>
    <row r="39350" spans="1:1" hidden="1">
      <c r="A39350" s="4"/>
    </row>
    <row r="39351" spans="1:1" hidden="1">
      <c r="A39351" s="4"/>
    </row>
    <row r="39352" spans="1:1" hidden="1">
      <c r="A39352" s="4"/>
    </row>
    <row r="39353" spans="1:1" hidden="1">
      <c r="A39353" s="4"/>
    </row>
    <row r="39354" spans="1:1" hidden="1">
      <c r="A39354" s="4"/>
    </row>
    <row r="39355" spans="1:1" hidden="1">
      <c r="A39355" s="4"/>
    </row>
    <row r="39356" spans="1:1" hidden="1">
      <c r="A39356" s="4"/>
    </row>
    <row r="39357" spans="1:1" hidden="1">
      <c r="A39357" s="4"/>
    </row>
    <row r="39358" spans="1:1" hidden="1">
      <c r="A39358" s="4"/>
    </row>
    <row r="39359" spans="1:1" hidden="1">
      <c r="A39359" s="4"/>
    </row>
    <row r="39360" spans="1:1" hidden="1">
      <c r="A39360" s="4"/>
    </row>
    <row r="39361" spans="1:1" hidden="1">
      <c r="A39361" s="4"/>
    </row>
    <row r="39362" spans="1:1" hidden="1">
      <c r="A39362" s="4"/>
    </row>
    <row r="39363" spans="1:1" hidden="1">
      <c r="A39363" s="4"/>
    </row>
    <row r="39364" spans="1:1" hidden="1">
      <c r="A39364" s="4"/>
    </row>
    <row r="39365" spans="1:1" hidden="1">
      <c r="A39365" s="4"/>
    </row>
    <row r="39366" spans="1:1" hidden="1">
      <c r="A39366" s="4"/>
    </row>
    <row r="39367" spans="1:1" hidden="1">
      <c r="A39367" s="4"/>
    </row>
    <row r="39368" spans="1:1" hidden="1">
      <c r="A39368" s="4"/>
    </row>
    <row r="39369" spans="1:1" hidden="1">
      <c r="A39369" s="4"/>
    </row>
    <row r="39370" spans="1:1" hidden="1">
      <c r="A39370" s="4"/>
    </row>
    <row r="39371" spans="1:1" hidden="1">
      <c r="A39371" s="4"/>
    </row>
    <row r="39372" spans="1:1" hidden="1">
      <c r="A39372" s="4"/>
    </row>
    <row r="39373" spans="1:1" hidden="1">
      <c r="A39373" s="4"/>
    </row>
    <row r="39374" spans="1:1" hidden="1">
      <c r="A39374" s="4"/>
    </row>
    <row r="39375" spans="1:1" hidden="1">
      <c r="A39375" s="4"/>
    </row>
    <row r="39376" spans="1:1" hidden="1">
      <c r="A39376" s="4"/>
    </row>
    <row r="39377" spans="1:1" hidden="1">
      <c r="A39377" s="4"/>
    </row>
    <row r="39378" spans="1:1" hidden="1">
      <c r="A39378" s="4"/>
    </row>
    <row r="39379" spans="1:1" hidden="1">
      <c r="A39379" s="4"/>
    </row>
    <row r="39380" spans="1:1" hidden="1">
      <c r="A39380" s="4"/>
    </row>
    <row r="39381" spans="1:1" hidden="1">
      <c r="A39381" s="4"/>
    </row>
    <row r="39382" spans="1:1" hidden="1">
      <c r="A39382" s="4"/>
    </row>
    <row r="39383" spans="1:1" hidden="1">
      <c r="A39383" s="4"/>
    </row>
    <row r="39384" spans="1:1" hidden="1">
      <c r="A39384" s="4"/>
    </row>
    <row r="39385" spans="1:1" hidden="1">
      <c r="A39385" s="4"/>
    </row>
    <row r="39386" spans="1:1" hidden="1">
      <c r="A39386" s="4"/>
    </row>
    <row r="39387" spans="1:1" hidden="1">
      <c r="A39387" s="4"/>
    </row>
    <row r="39388" spans="1:1" hidden="1">
      <c r="A39388" s="4"/>
    </row>
    <row r="39389" spans="1:1" hidden="1">
      <c r="A39389" s="4"/>
    </row>
    <row r="39390" spans="1:1" hidden="1">
      <c r="A39390" s="4"/>
    </row>
    <row r="39391" spans="1:1" hidden="1">
      <c r="A39391" s="4"/>
    </row>
    <row r="39392" spans="1:1" hidden="1">
      <c r="A39392" s="4"/>
    </row>
    <row r="39393" spans="1:1" hidden="1">
      <c r="A39393" s="4"/>
    </row>
    <row r="39394" spans="1:1" hidden="1">
      <c r="A39394" s="4"/>
    </row>
    <row r="39395" spans="1:1" hidden="1">
      <c r="A39395" s="4"/>
    </row>
    <row r="39396" spans="1:1" hidden="1">
      <c r="A39396" s="4"/>
    </row>
    <row r="39397" spans="1:1" hidden="1">
      <c r="A39397" s="4"/>
    </row>
    <row r="39398" spans="1:1" hidden="1">
      <c r="A39398" s="4"/>
    </row>
    <row r="39399" spans="1:1" hidden="1">
      <c r="A39399" s="4"/>
    </row>
    <row r="39400" spans="1:1" hidden="1">
      <c r="A39400" s="4"/>
    </row>
    <row r="39401" spans="1:1" hidden="1">
      <c r="A39401" s="4"/>
    </row>
    <row r="39402" spans="1:1" hidden="1">
      <c r="A39402" s="4"/>
    </row>
    <row r="39403" spans="1:1" hidden="1">
      <c r="A39403" s="4"/>
    </row>
    <row r="39404" spans="1:1" hidden="1">
      <c r="A39404" s="4"/>
    </row>
    <row r="39405" spans="1:1" hidden="1">
      <c r="A39405" s="4"/>
    </row>
    <row r="39406" spans="1:1" hidden="1">
      <c r="A39406" s="4"/>
    </row>
    <row r="39407" spans="1:1" hidden="1">
      <c r="A39407" s="4"/>
    </row>
    <row r="39408" spans="1:1" hidden="1">
      <c r="A39408" s="4"/>
    </row>
    <row r="39409" spans="1:1" hidden="1">
      <c r="A39409" s="4"/>
    </row>
    <row r="39410" spans="1:1" hidden="1">
      <c r="A39410" s="4"/>
    </row>
    <row r="39411" spans="1:1" hidden="1">
      <c r="A39411" s="4"/>
    </row>
    <row r="39412" spans="1:1" hidden="1">
      <c r="A39412" s="4"/>
    </row>
    <row r="39413" spans="1:1" hidden="1">
      <c r="A39413" s="4"/>
    </row>
    <row r="39414" spans="1:1" hidden="1">
      <c r="A39414" s="4"/>
    </row>
    <row r="39415" spans="1:1" hidden="1">
      <c r="A39415" s="4"/>
    </row>
    <row r="39416" spans="1:1" hidden="1">
      <c r="A39416" s="4"/>
    </row>
    <row r="39417" spans="1:1" hidden="1">
      <c r="A39417" s="4"/>
    </row>
    <row r="39418" spans="1:1" hidden="1">
      <c r="A39418" s="4"/>
    </row>
    <row r="39419" spans="1:1" hidden="1">
      <c r="A39419" s="4"/>
    </row>
    <row r="39420" spans="1:1" hidden="1">
      <c r="A39420" s="4"/>
    </row>
    <row r="39421" spans="1:1" hidden="1">
      <c r="A39421" s="4"/>
    </row>
    <row r="39422" spans="1:1" hidden="1">
      <c r="A39422" s="4"/>
    </row>
    <row r="39423" spans="1:1" hidden="1">
      <c r="A39423" s="4"/>
    </row>
    <row r="39424" spans="1:1" hidden="1">
      <c r="A39424" s="4"/>
    </row>
    <row r="39425" spans="1:1" hidden="1">
      <c r="A39425" s="4"/>
    </row>
    <row r="39426" spans="1:1" hidden="1">
      <c r="A39426" s="4"/>
    </row>
    <row r="39427" spans="1:1" hidden="1">
      <c r="A39427" s="4"/>
    </row>
    <row r="39428" spans="1:1" hidden="1">
      <c r="A39428" s="4"/>
    </row>
    <row r="39429" spans="1:1" hidden="1">
      <c r="A39429" s="4"/>
    </row>
    <row r="39430" spans="1:1" hidden="1">
      <c r="A39430" s="4"/>
    </row>
    <row r="39431" spans="1:1" hidden="1">
      <c r="A39431" s="4"/>
    </row>
    <row r="39432" spans="1:1" hidden="1">
      <c r="A39432" s="4"/>
    </row>
    <row r="39433" spans="1:1" hidden="1">
      <c r="A39433" s="4"/>
    </row>
    <row r="39434" spans="1:1" hidden="1">
      <c r="A39434" s="4"/>
    </row>
    <row r="39435" spans="1:1" hidden="1">
      <c r="A39435" s="4"/>
    </row>
    <row r="39436" spans="1:1" hidden="1">
      <c r="A39436" s="4"/>
    </row>
    <row r="39437" spans="1:1" hidden="1">
      <c r="A39437" s="4"/>
    </row>
    <row r="39438" spans="1:1" hidden="1">
      <c r="A39438" s="4"/>
    </row>
    <row r="39439" spans="1:1" hidden="1">
      <c r="A39439" s="4"/>
    </row>
    <row r="39440" spans="1:1" hidden="1">
      <c r="A39440" s="4"/>
    </row>
    <row r="39441" spans="1:1" hidden="1">
      <c r="A39441" s="4"/>
    </row>
    <row r="39442" spans="1:1" hidden="1">
      <c r="A39442" s="4"/>
    </row>
    <row r="39443" spans="1:1" hidden="1">
      <c r="A39443" s="4"/>
    </row>
    <row r="39444" spans="1:1" hidden="1">
      <c r="A39444" s="4"/>
    </row>
    <row r="39445" spans="1:1" hidden="1">
      <c r="A39445" s="4"/>
    </row>
    <row r="39446" spans="1:1" hidden="1">
      <c r="A39446" s="4"/>
    </row>
    <row r="39447" spans="1:1" hidden="1">
      <c r="A39447" s="4"/>
    </row>
    <row r="39448" spans="1:1" hidden="1">
      <c r="A39448" s="4"/>
    </row>
    <row r="39449" spans="1:1" hidden="1">
      <c r="A39449" s="4"/>
    </row>
    <row r="39450" spans="1:1" hidden="1">
      <c r="A39450" s="4"/>
    </row>
    <row r="39451" spans="1:1" hidden="1">
      <c r="A39451" s="4"/>
    </row>
    <row r="39452" spans="1:1" hidden="1">
      <c r="A39452" s="4"/>
    </row>
    <row r="39453" spans="1:1" hidden="1">
      <c r="A39453" s="4"/>
    </row>
    <row r="39454" spans="1:1" hidden="1">
      <c r="A39454" s="4"/>
    </row>
    <row r="39455" spans="1:1" hidden="1">
      <c r="A39455" s="4"/>
    </row>
    <row r="39456" spans="1:1" hidden="1">
      <c r="A39456" s="4"/>
    </row>
    <row r="39457" spans="1:1" hidden="1">
      <c r="A39457" s="4"/>
    </row>
    <row r="39458" spans="1:1" hidden="1">
      <c r="A39458" s="4"/>
    </row>
    <row r="39459" spans="1:1" hidden="1">
      <c r="A39459" s="4"/>
    </row>
    <row r="39460" spans="1:1" hidden="1">
      <c r="A39460" s="4"/>
    </row>
    <row r="39461" spans="1:1" hidden="1">
      <c r="A39461" s="4"/>
    </row>
    <row r="39462" spans="1:1" hidden="1">
      <c r="A39462" s="4"/>
    </row>
    <row r="39463" spans="1:1" hidden="1">
      <c r="A39463" s="4"/>
    </row>
    <row r="39464" spans="1:1" hidden="1">
      <c r="A39464" s="4"/>
    </row>
    <row r="39465" spans="1:1" hidden="1">
      <c r="A39465" s="4"/>
    </row>
    <row r="39466" spans="1:1" hidden="1">
      <c r="A39466" s="4"/>
    </row>
    <row r="39467" spans="1:1" hidden="1">
      <c r="A39467" s="4"/>
    </row>
    <row r="39468" spans="1:1" hidden="1">
      <c r="A39468" s="4"/>
    </row>
    <row r="39469" spans="1:1" hidden="1">
      <c r="A39469" s="4"/>
    </row>
    <row r="39470" spans="1:1" hidden="1">
      <c r="A39470" s="4"/>
    </row>
    <row r="39471" spans="1:1" hidden="1">
      <c r="A39471" s="4"/>
    </row>
    <row r="39472" spans="1:1" hidden="1">
      <c r="A39472" s="4"/>
    </row>
    <row r="39473" spans="1:1" hidden="1">
      <c r="A39473" s="4"/>
    </row>
    <row r="39474" spans="1:1" hidden="1">
      <c r="A39474" s="4"/>
    </row>
    <row r="39475" spans="1:1" hidden="1">
      <c r="A39475" s="4"/>
    </row>
    <row r="39476" spans="1:1" hidden="1">
      <c r="A39476" s="4"/>
    </row>
    <row r="39477" spans="1:1" hidden="1">
      <c r="A39477" s="4"/>
    </row>
    <row r="39478" spans="1:1" hidden="1">
      <c r="A39478" s="4"/>
    </row>
    <row r="39479" spans="1:1" hidden="1">
      <c r="A39479" s="4"/>
    </row>
    <row r="39480" spans="1:1" hidden="1">
      <c r="A39480" s="4"/>
    </row>
    <row r="39481" spans="1:1" hidden="1">
      <c r="A39481" s="4"/>
    </row>
    <row r="39482" spans="1:1" hidden="1">
      <c r="A39482" s="4"/>
    </row>
    <row r="39483" spans="1:1" hidden="1">
      <c r="A39483" s="4"/>
    </row>
    <row r="39484" spans="1:1" hidden="1">
      <c r="A39484" s="4"/>
    </row>
    <row r="39485" spans="1:1" hidden="1">
      <c r="A39485" s="4"/>
    </row>
    <row r="39486" spans="1:1" hidden="1">
      <c r="A39486" s="4"/>
    </row>
    <row r="39487" spans="1:1" hidden="1">
      <c r="A39487" s="4"/>
    </row>
    <row r="39488" spans="1:1" hidden="1">
      <c r="A39488" s="4"/>
    </row>
    <row r="39489" spans="1:1" hidden="1">
      <c r="A39489" s="4"/>
    </row>
    <row r="39490" spans="1:1" hidden="1">
      <c r="A39490" s="4"/>
    </row>
    <row r="39491" spans="1:1" hidden="1">
      <c r="A39491" s="4"/>
    </row>
    <row r="39492" spans="1:1" hidden="1">
      <c r="A39492" s="4"/>
    </row>
    <row r="39493" spans="1:1" hidden="1">
      <c r="A39493" s="4"/>
    </row>
    <row r="39494" spans="1:1" hidden="1">
      <c r="A39494" s="4"/>
    </row>
    <row r="39495" spans="1:1" hidden="1">
      <c r="A39495" s="4"/>
    </row>
    <row r="39496" spans="1:1" hidden="1">
      <c r="A39496" s="4"/>
    </row>
    <row r="39497" spans="1:1" hidden="1">
      <c r="A39497" s="4"/>
    </row>
    <row r="39498" spans="1:1" hidden="1">
      <c r="A39498" s="4"/>
    </row>
    <row r="39499" spans="1:1" hidden="1">
      <c r="A39499" s="4"/>
    </row>
    <row r="39500" spans="1:1" hidden="1">
      <c r="A39500" s="4"/>
    </row>
    <row r="39501" spans="1:1" hidden="1">
      <c r="A39501" s="4"/>
    </row>
    <row r="39502" spans="1:1" hidden="1">
      <c r="A39502" s="4"/>
    </row>
    <row r="39503" spans="1:1" hidden="1">
      <c r="A39503" s="4"/>
    </row>
    <row r="39504" spans="1:1" hidden="1">
      <c r="A39504" s="4"/>
    </row>
    <row r="39505" spans="1:1" hidden="1">
      <c r="A39505" s="4"/>
    </row>
    <row r="39506" spans="1:1" hidden="1">
      <c r="A39506" s="4"/>
    </row>
    <row r="39507" spans="1:1" hidden="1">
      <c r="A39507" s="4"/>
    </row>
    <row r="39508" spans="1:1" hidden="1">
      <c r="A39508" s="4"/>
    </row>
    <row r="39509" spans="1:1" hidden="1">
      <c r="A39509" s="4"/>
    </row>
    <row r="39510" spans="1:1" hidden="1">
      <c r="A39510" s="4"/>
    </row>
    <row r="39511" spans="1:1" hidden="1">
      <c r="A39511" s="4"/>
    </row>
    <row r="39512" spans="1:1" hidden="1">
      <c r="A39512" s="4"/>
    </row>
    <row r="39513" spans="1:1" hidden="1">
      <c r="A39513" s="4"/>
    </row>
    <row r="39514" spans="1:1" hidden="1">
      <c r="A39514" s="4"/>
    </row>
    <row r="39515" spans="1:1" hidden="1">
      <c r="A39515" s="4"/>
    </row>
    <row r="39516" spans="1:1" hidden="1">
      <c r="A39516" s="4"/>
    </row>
    <row r="39517" spans="1:1" hidden="1">
      <c r="A39517" s="4"/>
    </row>
    <row r="39518" spans="1:1" hidden="1">
      <c r="A39518" s="4"/>
    </row>
    <row r="39519" spans="1:1" hidden="1">
      <c r="A39519" s="4"/>
    </row>
    <row r="39520" spans="1:1" hidden="1">
      <c r="A39520" s="4"/>
    </row>
    <row r="39521" spans="1:1" hidden="1">
      <c r="A39521" s="4"/>
    </row>
    <row r="39522" spans="1:1" hidden="1">
      <c r="A39522" s="4"/>
    </row>
    <row r="39523" spans="1:1" hidden="1">
      <c r="A39523" s="4"/>
    </row>
    <row r="39524" spans="1:1" hidden="1">
      <c r="A39524" s="4"/>
    </row>
    <row r="39525" spans="1:1" hidden="1">
      <c r="A39525" s="4"/>
    </row>
    <row r="39526" spans="1:1" hidden="1">
      <c r="A39526" s="4"/>
    </row>
    <row r="39527" spans="1:1" hidden="1">
      <c r="A39527" s="4"/>
    </row>
    <row r="39528" spans="1:1" hidden="1">
      <c r="A39528" s="4"/>
    </row>
    <row r="39529" spans="1:1" hidden="1">
      <c r="A39529" s="4"/>
    </row>
    <row r="39530" spans="1:1" hidden="1">
      <c r="A39530" s="4"/>
    </row>
    <row r="39531" spans="1:1" hidden="1">
      <c r="A39531" s="4"/>
    </row>
    <row r="39532" spans="1:1" hidden="1">
      <c r="A39532" s="4"/>
    </row>
    <row r="39533" spans="1:1" hidden="1">
      <c r="A39533" s="4"/>
    </row>
    <row r="39534" spans="1:1" hidden="1">
      <c r="A39534" s="4"/>
    </row>
    <row r="39535" spans="1:1" hidden="1">
      <c r="A39535" s="4"/>
    </row>
    <row r="39536" spans="1:1" hidden="1">
      <c r="A39536" s="4"/>
    </row>
    <row r="39537" spans="1:1" hidden="1">
      <c r="A39537" s="4"/>
    </row>
    <row r="39538" spans="1:1" hidden="1">
      <c r="A39538" s="4"/>
    </row>
    <row r="39539" spans="1:1" hidden="1">
      <c r="A39539" s="4"/>
    </row>
    <row r="39540" spans="1:1" hidden="1">
      <c r="A39540" s="4"/>
    </row>
    <row r="39541" spans="1:1" hidden="1">
      <c r="A39541" s="4"/>
    </row>
    <row r="39542" spans="1:1" hidden="1">
      <c r="A39542" s="4"/>
    </row>
    <row r="39543" spans="1:1" hidden="1">
      <c r="A39543" s="4"/>
    </row>
    <row r="39544" spans="1:1" hidden="1">
      <c r="A39544" s="4"/>
    </row>
    <row r="39545" spans="1:1" hidden="1">
      <c r="A39545" s="4"/>
    </row>
    <row r="39546" spans="1:1" hidden="1">
      <c r="A39546" s="4"/>
    </row>
    <row r="39547" spans="1:1" hidden="1">
      <c r="A39547" s="4"/>
    </row>
    <row r="39548" spans="1:1" hidden="1">
      <c r="A39548" s="4"/>
    </row>
    <row r="39549" spans="1:1" hidden="1">
      <c r="A39549" s="4"/>
    </row>
    <row r="39550" spans="1:1" hidden="1">
      <c r="A39550" s="4"/>
    </row>
    <row r="39551" spans="1:1" hidden="1">
      <c r="A39551" s="4"/>
    </row>
    <row r="39552" spans="1:1" hidden="1">
      <c r="A39552" s="4"/>
    </row>
    <row r="39553" spans="1:1" hidden="1">
      <c r="A39553" s="4"/>
    </row>
    <row r="39554" spans="1:1" hidden="1">
      <c r="A39554" s="4"/>
    </row>
    <row r="39555" spans="1:1" hidden="1">
      <c r="A39555" s="4"/>
    </row>
    <row r="39556" spans="1:1" hidden="1">
      <c r="A39556" s="4"/>
    </row>
    <row r="39557" spans="1:1" hidden="1">
      <c r="A39557" s="4"/>
    </row>
    <row r="39558" spans="1:1" hidden="1">
      <c r="A39558" s="4"/>
    </row>
    <row r="39559" spans="1:1" hidden="1">
      <c r="A39559" s="4"/>
    </row>
    <row r="39560" spans="1:1" hidden="1">
      <c r="A39560" s="4"/>
    </row>
    <row r="39561" spans="1:1" hidden="1">
      <c r="A39561" s="4"/>
    </row>
    <row r="39562" spans="1:1" hidden="1">
      <c r="A39562" s="4"/>
    </row>
    <row r="39563" spans="1:1" hidden="1">
      <c r="A39563" s="4"/>
    </row>
    <row r="39564" spans="1:1" hidden="1">
      <c r="A39564" s="4"/>
    </row>
    <row r="39565" spans="1:1" hidden="1">
      <c r="A39565" s="4"/>
    </row>
    <row r="39566" spans="1:1" hidden="1">
      <c r="A39566" s="4"/>
    </row>
    <row r="39567" spans="1:1" hidden="1">
      <c r="A39567" s="4"/>
    </row>
    <row r="39568" spans="1:1" hidden="1">
      <c r="A39568" s="4"/>
    </row>
    <row r="39569" spans="1:1" hidden="1">
      <c r="A39569" s="4"/>
    </row>
    <row r="39570" spans="1:1" hidden="1">
      <c r="A39570" s="4"/>
    </row>
    <row r="39571" spans="1:1" hidden="1">
      <c r="A39571" s="4"/>
    </row>
    <row r="39572" spans="1:1" hidden="1">
      <c r="A39572" s="4"/>
    </row>
    <row r="39573" spans="1:1" hidden="1">
      <c r="A39573" s="4"/>
    </row>
    <row r="39574" spans="1:1" hidden="1">
      <c r="A39574" s="4"/>
    </row>
    <row r="39575" spans="1:1" hidden="1">
      <c r="A39575" s="4"/>
    </row>
    <row r="39576" spans="1:1" hidden="1">
      <c r="A39576" s="4"/>
    </row>
    <row r="39577" spans="1:1" hidden="1">
      <c r="A39577" s="4"/>
    </row>
    <row r="39578" spans="1:1" hidden="1">
      <c r="A39578" s="4"/>
    </row>
    <row r="39579" spans="1:1" hidden="1">
      <c r="A39579" s="4"/>
    </row>
    <row r="39580" spans="1:1" hidden="1">
      <c r="A39580" s="4"/>
    </row>
    <row r="39581" spans="1:1" hidden="1">
      <c r="A39581" s="4"/>
    </row>
    <row r="39582" spans="1:1" hidden="1">
      <c r="A39582" s="4"/>
    </row>
    <row r="39583" spans="1:1" hidden="1">
      <c r="A39583" s="4"/>
    </row>
    <row r="39584" spans="1:1" hidden="1">
      <c r="A39584" s="4"/>
    </row>
    <row r="39585" spans="1:1" hidden="1">
      <c r="A39585" s="4"/>
    </row>
    <row r="39586" spans="1:1" hidden="1">
      <c r="A39586" s="4"/>
    </row>
    <row r="39587" spans="1:1" hidden="1">
      <c r="A39587" s="4"/>
    </row>
    <row r="39588" spans="1:1" hidden="1">
      <c r="A39588" s="4"/>
    </row>
    <row r="39589" spans="1:1" hidden="1">
      <c r="A39589" s="4"/>
    </row>
    <row r="39590" spans="1:1" hidden="1">
      <c r="A39590" s="4"/>
    </row>
    <row r="39591" spans="1:1" hidden="1">
      <c r="A39591" s="4"/>
    </row>
    <row r="39592" spans="1:1" hidden="1">
      <c r="A39592" s="4"/>
    </row>
    <row r="39593" spans="1:1" hidden="1">
      <c r="A39593" s="4"/>
    </row>
    <row r="39594" spans="1:1" hidden="1">
      <c r="A39594" s="4"/>
    </row>
    <row r="39595" spans="1:1" hidden="1">
      <c r="A39595" s="4"/>
    </row>
    <row r="39596" spans="1:1" hidden="1">
      <c r="A39596" s="4"/>
    </row>
    <row r="39597" spans="1:1" hidden="1">
      <c r="A39597" s="4"/>
    </row>
    <row r="39598" spans="1:1" hidden="1">
      <c r="A39598" s="4"/>
    </row>
    <row r="39599" spans="1:1" hidden="1">
      <c r="A39599" s="4"/>
    </row>
    <row r="39600" spans="1:1" hidden="1">
      <c r="A39600" s="4"/>
    </row>
    <row r="39601" spans="1:1" hidden="1">
      <c r="A39601" s="4"/>
    </row>
    <row r="39602" spans="1:1" hidden="1">
      <c r="A39602" s="4"/>
    </row>
    <row r="39603" spans="1:1" hidden="1">
      <c r="A39603" s="4"/>
    </row>
    <row r="39604" spans="1:1" hidden="1">
      <c r="A39604" s="4"/>
    </row>
    <row r="39605" spans="1:1" hidden="1">
      <c r="A39605" s="4"/>
    </row>
    <row r="39606" spans="1:1" hidden="1">
      <c r="A39606" s="4"/>
    </row>
    <row r="39607" spans="1:1" hidden="1">
      <c r="A39607" s="4"/>
    </row>
    <row r="39608" spans="1:1" hidden="1">
      <c r="A39608" s="4"/>
    </row>
    <row r="39609" spans="1:1" hidden="1">
      <c r="A39609" s="4"/>
    </row>
    <row r="39610" spans="1:1" hidden="1">
      <c r="A39610" s="4"/>
    </row>
    <row r="39611" spans="1:1" hidden="1">
      <c r="A39611" s="4"/>
    </row>
    <row r="39612" spans="1:1" hidden="1">
      <c r="A39612" s="4"/>
    </row>
    <row r="39613" spans="1:1" hidden="1">
      <c r="A39613" s="4"/>
    </row>
    <row r="39614" spans="1:1" hidden="1">
      <c r="A39614" s="4"/>
    </row>
    <row r="39615" spans="1:1" hidden="1">
      <c r="A39615" s="4"/>
    </row>
    <row r="39616" spans="1:1" hidden="1">
      <c r="A39616" s="4"/>
    </row>
    <row r="39617" spans="1:1" hidden="1">
      <c r="A39617" s="4"/>
    </row>
    <row r="39618" spans="1:1" hidden="1">
      <c r="A39618" s="4"/>
    </row>
    <row r="39619" spans="1:1" hidden="1">
      <c r="A39619" s="4"/>
    </row>
    <row r="39620" spans="1:1" hidden="1">
      <c r="A39620" s="4"/>
    </row>
    <row r="39621" spans="1:1" hidden="1">
      <c r="A39621" s="4"/>
    </row>
    <row r="39622" spans="1:1" hidden="1">
      <c r="A39622" s="4"/>
    </row>
    <row r="39623" spans="1:1" hidden="1">
      <c r="A39623" s="4"/>
    </row>
    <row r="39624" spans="1:1" hidden="1">
      <c r="A39624" s="4"/>
    </row>
    <row r="39625" spans="1:1" hidden="1">
      <c r="A39625" s="4"/>
    </row>
    <row r="39626" spans="1:1" hidden="1">
      <c r="A39626" s="4"/>
    </row>
    <row r="39627" spans="1:1" hidden="1">
      <c r="A39627" s="4"/>
    </row>
    <row r="39628" spans="1:1" hidden="1">
      <c r="A39628" s="4"/>
    </row>
    <row r="39629" spans="1:1" hidden="1">
      <c r="A39629" s="4"/>
    </row>
    <row r="39630" spans="1:1" hidden="1">
      <c r="A39630" s="4"/>
    </row>
    <row r="39631" spans="1:1" hidden="1">
      <c r="A39631" s="4"/>
    </row>
    <row r="39632" spans="1:1" hidden="1">
      <c r="A39632" s="4"/>
    </row>
    <row r="39633" spans="1:1" hidden="1">
      <c r="A39633" s="4"/>
    </row>
    <row r="39634" spans="1:1" hidden="1">
      <c r="A39634" s="4"/>
    </row>
    <row r="39635" spans="1:1" hidden="1">
      <c r="A39635" s="4"/>
    </row>
    <row r="39636" spans="1:1" hidden="1">
      <c r="A39636" s="4"/>
    </row>
    <row r="39637" spans="1:1" hidden="1">
      <c r="A39637" s="4"/>
    </row>
    <row r="39638" spans="1:1" hidden="1">
      <c r="A39638" s="4"/>
    </row>
    <row r="39639" spans="1:1" hidden="1">
      <c r="A39639" s="4"/>
    </row>
    <row r="39640" spans="1:1" hidden="1">
      <c r="A39640" s="4"/>
    </row>
    <row r="39641" spans="1:1" hidden="1">
      <c r="A39641" s="4"/>
    </row>
    <row r="39642" spans="1:1" hidden="1">
      <c r="A39642" s="4"/>
    </row>
    <row r="39643" spans="1:1" hidden="1">
      <c r="A39643" s="4"/>
    </row>
    <row r="39644" spans="1:1" hidden="1">
      <c r="A39644" s="4"/>
    </row>
    <row r="39645" spans="1:1" hidden="1">
      <c r="A39645" s="4"/>
    </row>
    <row r="39646" spans="1:1" hidden="1">
      <c r="A39646" s="4"/>
    </row>
    <row r="39647" spans="1:1" hidden="1">
      <c r="A39647" s="4"/>
    </row>
    <row r="39648" spans="1:1" hidden="1">
      <c r="A39648" s="4"/>
    </row>
    <row r="39649" spans="1:1" hidden="1">
      <c r="A39649" s="4"/>
    </row>
    <row r="39650" spans="1:1" hidden="1">
      <c r="A39650" s="4"/>
    </row>
    <row r="39651" spans="1:1" hidden="1">
      <c r="A39651" s="4"/>
    </row>
    <row r="39652" spans="1:1" hidden="1">
      <c r="A39652" s="4"/>
    </row>
    <row r="39653" spans="1:1" hidden="1">
      <c r="A39653" s="4"/>
    </row>
    <row r="39654" spans="1:1" hidden="1">
      <c r="A39654" s="4"/>
    </row>
    <row r="39655" spans="1:1" hidden="1">
      <c r="A39655" s="4"/>
    </row>
    <row r="39656" spans="1:1" hidden="1">
      <c r="A39656" s="4"/>
    </row>
    <row r="39657" spans="1:1" hidden="1">
      <c r="A39657" s="4"/>
    </row>
    <row r="39658" spans="1:1" hidden="1">
      <c r="A39658" s="4"/>
    </row>
    <row r="39659" spans="1:1" hidden="1">
      <c r="A39659" s="4"/>
    </row>
    <row r="39660" spans="1:1" hidden="1">
      <c r="A39660" s="4"/>
    </row>
    <row r="39661" spans="1:1" hidden="1">
      <c r="A39661" s="4"/>
    </row>
    <row r="39662" spans="1:1" hidden="1">
      <c r="A39662" s="4"/>
    </row>
    <row r="39663" spans="1:1" hidden="1">
      <c r="A39663" s="4"/>
    </row>
    <row r="39664" spans="1:1" hidden="1">
      <c r="A39664" s="4"/>
    </row>
    <row r="39665" spans="1:1" hidden="1">
      <c r="A39665" s="4"/>
    </row>
    <row r="39666" spans="1:1" hidden="1">
      <c r="A39666" s="4"/>
    </row>
    <row r="39667" spans="1:1" hidden="1">
      <c r="A39667" s="4"/>
    </row>
    <row r="39668" spans="1:1" hidden="1">
      <c r="A39668" s="4"/>
    </row>
    <row r="39669" spans="1:1" hidden="1">
      <c r="A39669" s="4"/>
    </row>
    <row r="39670" spans="1:1" hidden="1">
      <c r="A39670" s="4"/>
    </row>
    <row r="39671" spans="1:1" hidden="1">
      <c r="A39671" s="4"/>
    </row>
    <row r="39672" spans="1:1" hidden="1">
      <c r="A39672" s="4"/>
    </row>
    <row r="39673" spans="1:1" hidden="1">
      <c r="A39673" s="4"/>
    </row>
    <row r="39674" spans="1:1" hidden="1">
      <c r="A39674" s="4"/>
    </row>
    <row r="39675" spans="1:1" hidden="1">
      <c r="A39675" s="4"/>
    </row>
    <row r="39676" spans="1:1" hidden="1">
      <c r="A39676" s="4"/>
    </row>
    <row r="39677" spans="1:1" hidden="1">
      <c r="A39677" s="4"/>
    </row>
    <row r="39678" spans="1:1" hidden="1">
      <c r="A39678" s="4"/>
    </row>
    <row r="39679" spans="1:1" hidden="1">
      <c r="A39679" s="4"/>
    </row>
    <row r="39680" spans="1:1" hidden="1">
      <c r="A39680" s="4"/>
    </row>
    <row r="39681" spans="1:1" hidden="1">
      <c r="A39681" s="4"/>
    </row>
    <row r="39682" spans="1:1" hidden="1">
      <c r="A39682" s="4"/>
    </row>
    <row r="39683" spans="1:1" hidden="1">
      <c r="A39683" s="4"/>
    </row>
    <row r="39684" spans="1:1" hidden="1">
      <c r="A39684" s="4"/>
    </row>
    <row r="39685" spans="1:1" hidden="1">
      <c r="A39685" s="4"/>
    </row>
    <row r="39686" spans="1:1" hidden="1">
      <c r="A39686" s="4"/>
    </row>
    <row r="39687" spans="1:1" hidden="1">
      <c r="A39687" s="4"/>
    </row>
    <row r="39688" spans="1:1" hidden="1">
      <c r="A39688" s="4"/>
    </row>
    <row r="39689" spans="1:1" hidden="1">
      <c r="A39689" s="4"/>
    </row>
    <row r="39690" spans="1:1" hidden="1">
      <c r="A39690" s="4"/>
    </row>
    <row r="39691" spans="1:1" hidden="1">
      <c r="A39691" s="4"/>
    </row>
    <row r="39692" spans="1:1" hidden="1">
      <c r="A39692" s="4"/>
    </row>
    <row r="39693" spans="1:1" hidden="1">
      <c r="A39693" s="4"/>
    </row>
    <row r="39694" spans="1:1" hidden="1">
      <c r="A39694" s="4"/>
    </row>
    <row r="39695" spans="1:1" hidden="1">
      <c r="A39695" s="4"/>
    </row>
    <row r="39696" spans="1:1" hidden="1">
      <c r="A39696" s="4"/>
    </row>
    <row r="39697" spans="1:1" hidden="1">
      <c r="A39697" s="4"/>
    </row>
    <row r="39698" spans="1:1" hidden="1">
      <c r="A39698" s="4"/>
    </row>
    <row r="39699" spans="1:1" hidden="1">
      <c r="A39699" s="4"/>
    </row>
    <row r="39700" spans="1:1" hidden="1">
      <c r="A39700" s="4"/>
    </row>
    <row r="39701" spans="1:1" hidden="1">
      <c r="A39701" s="4"/>
    </row>
    <row r="39702" spans="1:1" hidden="1">
      <c r="A39702" s="4"/>
    </row>
    <row r="39703" spans="1:1" hidden="1">
      <c r="A39703" s="4"/>
    </row>
    <row r="39704" spans="1:1" hidden="1">
      <c r="A39704" s="4"/>
    </row>
    <row r="39705" spans="1:1" hidden="1">
      <c r="A39705" s="4"/>
    </row>
    <row r="39706" spans="1:1" hidden="1">
      <c r="A39706" s="4"/>
    </row>
    <row r="39707" spans="1:1" hidden="1">
      <c r="A39707" s="4"/>
    </row>
    <row r="39708" spans="1:1" hidden="1">
      <c r="A39708" s="4"/>
    </row>
    <row r="39709" spans="1:1" hidden="1">
      <c r="A39709" s="4"/>
    </row>
    <row r="39710" spans="1:1" hidden="1">
      <c r="A39710" s="4"/>
    </row>
    <row r="39711" spans="1:1" hidden="1">
      <c r="A39711" s="4"/>
    </row>
    <row r="39712" spans="1:1" hidden="1">
      <c r="A39712" s="4"/>
    </row>
    <row r="39713" spans="1:1" hidden="1">
      <c r="A39713" s="4"/>
    </row>
    <row r="39714" spans="1:1" hidden="1">
      <c r="A39714" s="4"/>
    </row>
    <row r="39715" spans="1:1" hidden="1">
      <c r="A39715" s="4"/>
    </row>
    <row r="39716" spans="1:1" hidden="1">
      <c r="A39716" s="4"/>
    </row>
    <row r="39717" spans="1:1" hidden="1">
      <c r="A39717" s="4"/>
    </row>
    <row r="39718" spans="1:1" hidden="1">
      <c r="A39718" s="4"/>
    </row>
    <row r="39719" spans="1:1" hidden="1">
      <c r="A39719" s="4"/>
    </row>
    <row r="39720" spans="1:1" hidden="1">
      <c r="A39720" s="4"/>
    </row>
    <row r="39721" spans="1:1" hidden="1">
      <c r="A39721" s="4"/>
    </row>
    <row r="39722" spans="1:1" hidden="1">
      <c r="A39722" s="4"/>
    </row>
    <row r="39723" spans="1:1" hidden="1">
      <c r="A39723" s="4"/>
    </row>
    <row r="39724" spans="1:1" hidden="1">
      <c r="A39724" s="4"/>
    </row>
    <row r="39725" spans="1:1" hidden="1">
      <c r="A39725" s="4"/>
    </row>
    <row r="39726" spans="1:1" hidden="1">
      <c r="A39726" s="4"/>
    </row>
    <row r="39727" spans="1:1" hidden="1">
      <c r="A39727" s="4"/>
    </row>
    <row r="39728" spans="1:1" hidden="1">
      <c r="A39728" s="4"/>
    </row>
    <row r="39729" spans="1:1" hidden="1">
      <c r="A39729" s="4"/>
    </row>
    <row r="39730" spans="1:1" hidden="1">
      <c r="A39730" s="4"/>
    </row>
    <row r="39731" spans="1:1" hidden="1">
      <c r="A39731" s="4"/>
    </row>
    <row r="39732" spans="1:1" hidden="1">
      <c r="A39732" s="4"/>
    </row>
    <row r="39733" spans="1:1" hidden="1">
      <c r="A39733" s="4"/>
    </row>
    <row r="39734" spans="1:1" hidden="1">
      <c r="A39734" s="4"/>
    </row>
    <row r="39735" spans="1:1" hidden="1">
      <c r="A39735" s="4"/>
    </row>
    <row r="39736" spans="1:1" hidden="1">
      <c r="A39736" s="4"/>
    </row>
    <row r="39737" spans="1:1" hidden="1">
      <c r="A39737" s="4"/>
    </row>
    <row r="39738" spans="1:1" hidden="1">
      <c r="A39738" s="4"/>
    </row>
    <row r="39739" spans="1:1" hidden="1">
      <c r="A39739" s="4"/>
    </row>
    <row r="39740" spans="1:1" hidden="1">
      <c r="A39740" s="4"/>
    </row>
    <row r="39741" spans="1:1" hidden="1">
      <c r="A39741" s="4"/>
    </row>
    <row r="39742" spans="1:1" hidden="1">
      <c r="A39742" s="4"/>
    </row>
    <row r="39743" spans="1:1" hidden="1">
      <c r="A39743" s="4"/>
    </row>
    <row r="39744" spans="1:1" hidden="1">
      <c r="A39744" s="4"/>
    </row>
    <row r="39745" spans="1:1" hidden="1">
      <c r="A39745" s="4"/>
    </row>
    <row r="39746" spans="1:1" hidden="1">
      <c r="A39746" s="4"/>
    </row>
    <row r="39747" spans="1:1" hidden="1">
      <c r="A39747" s="4"/>
    </row>
    <row r="39748" spans="1:1" hidden="1">
      <c r="A39748" s="4"/>
    </row>
    <row r="39749" spans="1:1" hidden="1">
      <c r="A39749" s="4"/>
    </row>
    <row r="39750" spans="1:1" hidden="1">
      <c r="A39750" s="4"/>
    </row>
    <row r="39751" spans="1:1" hidden="1">
      <c r="A39751" s="4"/>
    </row>
    <row r="39752" spans="1:1" hidden="1">
      <c r="A39752" s="4"/>
    </row>
    <row r="39753" spans="1:1" hidden="1">
      <c r="A39753" s="4"/>
    </row>
    <row r="39754" spans="1:1" hidden="1">
      <c r="A39754" s="4"/>
    </row>
    <row r="39755" spans="1:1" hidden="1">
      <c r="A39755" s="4"/>
    </row>
    <row r="39756" spans="1:1" hidden="1">
      <c r="A39756" s="4"/>
    </row>
    <row r="39757" spans="1:1" hidden="1">
      <c r="A39757" s="4"/>
    </row>
    <row r="39758" spans="1:1" hidden="1">
      <c r="A39758" s="4"/>
    </row>
    <row r="39759" spans="1:1" hidden="1">
      <c r="A39759" s="4"/>
    </row>
    <row r="39760" spans="1:1" hidden="1">
      <c r="A39760" s="4"/>
    </row>
    <row r="39761" spans="1:1" hidden="1">
      <c r="A39761" s="4"/>
    </row>
    <row r="39762" spans="1:1" hidden="1">
      <c r="A39762" s="4"/>
    </row>
    <row r="39763" spans="1:1" hidden="1">
      <c r="A39763" s="4"/>
    </row>
    <row r="39764" spans="1:1" hidden="1">
      <c r="A39764" s="4"/>
    </row>
    <row r="39765" spans="1:1" hidden="1">
      <c r="A39765" s="4"/>
    </row>
    <row r="39766" spans="1:1" hidden="1">
      <c r="A39766" s="4"/>
    </row>
    <row r="39767" spans="1:1" hidden="1">
      <c r="A39767" s="4"/>
    </row>
    <row r="39768" spans="1:1" hidden="1">
      <c r="A39768" s="4"/>
    </row>
    <row r="39769" spans="1:1" hidden="1">
      <c r="A39769" s="4"/>
    </row>
    <row r="39770" spans="1:1" hidden="1">
      <c r="A39770" s="4"/>
    </row>
    <row r="39771" spans="1:1" hidden="1">
      <c r="A39771" s="4"/>
    </row>
    <row r="39772" spans="1:1" hidden="1">
      <c r="A39772" s="4"/>
    </row>
    <row r="39773" spans="1:1" hidden="1">
      <c r="A39773" s="4"/>
    </row>
    <row r="39774" spans="1:1" hidden="1">
      <c r="A39774" s="4"/>
    </row>
    <row r="39775" spans="1:1" hidden="1">
      <c r="A39775" s="4"/>
    </row>
    <row r="39776" spans="1:1" hidden="1">
      <c r="A39776" s="4"/>
    </row>
    <row r="39777" spans="1:1" hidden="1">
      <c r="A39777" s="4"/>
    </row>
    <row r="39778" spans="1:1" hidden="1">
      <c r="A39778" s="4"/>
    </row>
    <row r="39779" spans="1:1" hidden="1">
      <c r="A39779" s="4"/>
    </row>
    <row r="39780" spans="1:1" hidden="1">
      <c r="A39780" s="4"/>
    </row>
    <row r="39781" spans="1:1" hidden="1">
      <c r="A39781" s="4"/>
    </row>
    <row r="39782" spans="1:1" hidden="1">
      <c r="A39782" s="4"/>
    </row>
    <row r="39783" spans="1:1" hidden="1">
      <c r="A39783" s="4"/>
    </row>
    <row r="39784" spans="1:1" hidden="1">
      <c r="A39784" s="4"/>
    </row>
    <row r="39785" spans="1:1" hidden="1">
      <c r="A39785" s="4"/>
    </row>
    <row r="39786" spans="1:1" hidden="1">
      <c r="A39786" s="4"/>
    </row>
    <row r="39787" spans="1:1" hidden="1">
      <c r="A39787" s="4"/>
    </row>
    <row r="39788" spans="1:1" hidden="1">
      <c r="A39788" s="4"/>
    </row>
    <row r="39789" spans="1:1" hidden="1">
      <c r="A39789" s="4"/>
    </row>
    <row r="39790" spans="1:1" hidden="1">
      <c r="A39790" s="4"/>
    </row>
    <row r="39791" spans="1:1" hidden="1">
      <c r="A39791" s="4"/>
    </row>
    <row r="39792" spans="1:1" hidden="1">
      <c r="A39792" s="4"/>
    </row>
    <row r="39793" spans="1:1" hidden="1">
      <c r="A39793" s="4"/>
    </row>
    <row r="39794" spans="1:1" hidden="1">
      <c r="A39794" s="4"/>
    </row>
    <row r="39795" spans="1:1" hidden="1">
      <c r="A39795" s="4"/>
    </row>
    <row r="39796" spans="1:1" hidden="1">
      <c r="A39796" s="4"/>
    </row>
    <row r="39797" spans="1:1" hidden="1">
      <c r="A39797" s="4"/>
    </row>
    <row r="39798" spans="1:1" hidden="1">
      <c r="A39798" s="4"/>
    </row>
    <row r="39799" spans="1:1" hidden="1">
      <c r="A39799" s="4"/>
    </row>
    <row r="39800" spans="1:1" hidden="1">
      <c r="A39800" s="4"/>
    </row>
    <row r="39801" spans="1:1" hidden="1">
      <c r="A39801" s="4"/>
    </row>
    <row r="39802" spans="1:1" hidden="1">
      <c r="A39802" s="4"/>
    </row>
    <row r="39803" spans="1:1" hidden="1">
      <c r="A39803" s="4"/>
    </row>
    <row r="39804" spans="1:1" hidden="1">
      <c r="A39804" s="4"/>
    </row>
    <row r="39805" spans="1:1" hidden="1">
      <c r="A39805" s="4"/>
    </row>
    <row r="39806" spans="1:1" hidden="1">
      <c r="A39806" s="4"/>
    </row>
    <row r="39807" spans="1:1" hidden="1">
      <c r="A39807" s="4"/>
    </row>
    <row r="39808" spans="1:1" hidden="1">
      <c r="A39808" s="4"/>
    </row>
    <row r="39809" spans="1:1" hidden="1">
      <c r="A39809" s="4"/>
    </row>
    <row r="39810" spans="1:1" hidden="1">
      <c r="A39810" s="4"/>
    </row>
    <row r="39811" spans="1:1" hidden="1">
      <c r="A39811" s="4"/>
    </row>
    <row r="39812" spans="1:1" hidden="1">
      <c r="A39812" s="4"/>
    </row>
    <row r="39813" spans="1:1" hidden="1">
      <c r="A39813" s="4"/>
    </row>
    <row r="39814" spans="1:1" hidden="1">
      <c r="A39814" s="4"/>
    </row>
    <row r="39815" spans="1:1" hidden="1">
      <c r="A39815" s="4"/>
    </row>
    <row r="39816" spans="1:1" hidden="1">
      <c r="A39816" s="4"/>
    </row>
    <row r="39817" spans="1:1" hidden="1">
      <c r="A39817" s="4"/>
    </row>
    <row r="39818" spans="1:1" hidden="1">
      <c r="A39818" s="4"/>
    </row>
    <row r="39819" spans="1:1" hidden="1">
      <c r="A39819" s="4"/>
    </row>
    <row r="39820" spans="1:1" hidden="1">
      <c r="A39820" s="4"/>
    </row>
    <row r="39821" spans="1:1" hidden="1">
      <c r="A39821" s="4"/>
    </row>
    <row r="39822" spans="1:1" hidden="1">
      <c r="A39822" s="4"/>
    </row>
    <row r="39823" spans="1:1" hidden="1">
      <c r="A39823" s="4"/>
    </row>
    <row r="39824" spans="1:1" hidden="1">
      <c r="A39824" s="4"/>
    </row>
    <row r="39825" spans="1:1" hidden="1">
      <c r="A39825" s="4"/>
    </row>
    <row r="39826" spans="1:1" hidden="1">
      <c r="A39826" s="4"/>
    </row>
    <row r="39827" spans="1:1" hidden="1">
      <c r="A39827" s="4"/>
    </row>
    <row r="39828" spans="1:1" hidden="1">
      <c r="A39828" s="4"/>
    </row>
    <row r="39829" spans="1:1" hidden="1">
      <c r="A39829" s="4"/>
    </row>
    <row r="39830" spans="1:1" hidden="1">
      <c r="A39830" s="4"/>
    </row>
    <row r="39831" spans="1:1" hidden="1">
      <c r="A39831" s="4"/>
    </row>
    <row r="39832" spans="1:1" hidden="1">
      <c r="A39832" s="4"/>
    </row>
    <row r="39833" spans="1:1" hidden="1">
      <c r="A39833" s="4"/>
    </row>
    <row r="39834" spans="1:1" hidden="1">
      <c r="A39834" s="4"/>
    </row>
    <row r="39835" spans="1:1" hidden="1">
      <c r="A39835" s="4"/>
    </row>
    <row r="39836" spans="1:1" hidden="1">
      <c r="A39836" s="4"/>
    </row>
    <row r="39837" spans="1:1" hidden="1">
      <c r="A39837" s="4"/>
    </row>
    <row r="39838" spans="1:1" hidden="1">
      <c r="A39838" s="4"/>
    </row>
    <row r="39839" spans="1:1" hidden="1">
      <c r="A39839" s="4"/>
    </row>
    <row r="39840" spans="1:1" hidden="1">
      <c r="A39840" s="4"/>
    </row>
    <row r="39841" spans="1:1" hidden="1">
      <c r="A39841" s="4"/>
    </row>
    <row r="39842" spans="1:1" hidden="1">
      <c r="A39842" s="4"/>
    </row>
    <row r="39843" spans="1:1" hidden="1">
      <c r="A39843" s="4"/>
    </row>
    <row r="39844" spans="1:1" hidden="1">
      <c r="A39844" s="4"/>
    </row>
    <row r="39845" spans="1:1" hidden="1">
      <c r="A39845" s="4"/>
    </row>
    <row r="39846" spans="1:1" hidden="1">
      <c r="A39846" s="4"/>
    </row>
    <row r="39847" spans="1:1" hidden="1">
      <c r="A39847" s="4"/>
    </row>
    <row r="39848" spans="1:1" hidden="1">
      <c r="A39848" s="4"/>
    </row>
    <row r="39849" spans="1:1" hidden="1">
      <c r="A39849" s="4"/>
    </row>
    <row r="39850" spans="1:1" hidden="1">
      <c r="A39850" s="4"/>
    </row>
    <row r="39851" spans="1:1" hidden="1">
      <c r="A39851" s="4"/>
    </row>
    <row r="39852" spans="1:1" hidden="1">
      <c r="A39852" s="4"/>
    </row>
    <row r="39853" spans="1:1" hidden="1">
      <c r="A39853" s="4"/>
    </row>
    <row r="39854" spans="1:1" hidden="1">
      <c r="A39854" s="4"/>
    </row>
    <row r="39855" spans="1:1" hidden="1">
      <c r="A39855" s="4"/>
    </row>
    <row r="39856" spans="1:1" hidden="1">
      <c r="A39856" s="4"/>
    </row>
    <row r="39857" spans="1:1" hidden="1">
      <c r="A39857" s="4"/>
    </row>
    <row r="39858" spans="1:1" hidden="1">
      <c r="A39858" s="4"/>
    </row>
    <row r="39859" spans="1:1" hidden="1">
      <c r="A39859" s="4"/>
    </row>
    <row r="39860" spans="1:1" hidden="1">
      <c r="A39860" s="4"/>
    </row>
    <row r="39861" spans="1:1" hidden="1">
      <c r="A39861" s="4"/>
    </row>
    <row r="39862" spans="1:1" hidden="1">
      <c r="A39862" s="4"/>
    </row>
    <row r="39863" spans="1:1" hidden="1">
      <c r="A39863" s="4"/>
    </row>
    <row r="39864" spans="1:1" hidden="1">
      <c r="A39864" s="4"/>
    </row>
    <row r="39865" spans="1:1" hidden="1">
      <c r="A39865" s="4"/>
    </row>
    <row r="39866" spans="1:1" hidden="1">
      <c r="A39866" s="4"/>
    </row>
    <row r="39867" spans="1:1" hidden="1">
      <c r="A39867" s="4"/>
    </row>
    <row r="39868" spans="1:1" hidden="1">
      <c r="A39868" s="4"/>
    </row>
    <row r="39869" spans="1:1" hidden="1">
      <c r="A39869" s="4"/>
    </row>
    <row r="39870" spans="1:1" hidden="1">
      <c r="A39870" s="4"/>
    </row>
    <row r="39871" spans="1:1" hidden="1">
      <c r="A39871" s="4"/>
    </row>
    <row r="39872" spans="1:1" hidden="1">
      <c r="A39872" s="4"/>
    </row>
    <row r="39873" spans="1:1" hidden="1">
      <c r="A39873" s="4"/>
    </row>
    <row r="39874" spans="1:1" hidden="1">
      <c r="A39874" s="4"/>
    </row>
    <row r="39875" spans="1:1" hidden="1">
      <c r="A39875" s="4"/>
    </row>
    <row r="39876" spans="1:1" hidden="1">
      <c r="A39876" s="4"/>
    </row>
    <row r="39877" spans="1:1" hidden="1">
      <c r="A39877" s="4"/>
    </row>
    <row r="39878" spans="1:1" hidden="1">
      <c r="A39878" s="4"/>
    </row>
    <row r="39879" spans="1:1" hidden="1">
      <c r="A39879" s="4"/>
    </row>
    <row r="39880" spans="1:1" hidden="1">
      <c r="A39880" s="4"/>
    </row>
    <row r="39881" spans="1:1" hidden="1">
      <c r="A39881" s="4"/>
    </row>
    <row r="39882" spans="1:1" hidden="1">
      <c r="A39882" s="4"/>
    </row>
    <row r="39883" spans="1:1" hidden="1">
      <c r="A39883" s="4"/>
    </row>
    <row r="39884" spans="1:1" hidden="1">
      <c r="A39884" s="4"/>
    </row>
    <row r="39885" spans="1:1" hidden="1">
      <c r="A39885" s="4"/>
    </row>
    <row r="39886" spans="1:1" hidden="1">
      <c r="A39886" s="4"/>
    </row>
    <row r="39887" spans="1:1" hidden="1">
      <c r="A39887" s="4"/>
    </row>
    <row r="39888" spans="1:1" hidden="1">
      <c r="A39888" s="4"/>
    </row>
    <row r="39889" spans="1:1" hidden="1">
      <c r="A39889" s="4"/>
    </row>
    <row r="39890" spans="1:1" hidden="1">
      <c r="A39890" s="4"/>
    </row>
    <row r="39891" spans="1:1" hidden="1">
      <c r="A39891" s="4"/>
    </row>
    <row r="39892" spans="1:1" hidden="1">
      <c r="A39892" s="4"/>
    </row>
    <row r="39893" spans="1:1" hidden="1">
      <c r="A39893" s="4"/>
    </row>
    <row r="39894" spans="1:1" hidden="1">
      <c r="A39894" s="4"/>
    </row>
    <row r="39895" spans="1:1" hidden="1">
      <c r="A39895" s="4"/>
    </row>
    <row r="39896" spans="1:1" hidden="1">
      <c r="A39896" s="4"/>
    </row>
    <row r="39897" spans="1:1" hidden="1">
      <c r="A39897" s="4"/>
    </row>
    <row r="39898" spans="1:1" hidden="1">
      <c r="A39898" s="4"/>
    </row>
    <row r="39899" spans="1:1" hidden="1">
      <c r="A39899" s="4"/>
    </row>
    <row r="39900" spans="1:1" hidden="1">
      <c r="A39900" s="4"/>
    </row>
    <row r="39901" spans="1:1" hidden="1">
      <c r="A39901" s="4"/>
    </row>
    <row r="39902" spans="1:1" hidden="1">
      <c r="A39902" s="4"/>
    </row>
    <row r="39903" spans="1:1" hidden="1">
      <c r="A39903" s="4"/>
    </row>
    <row r="39904" spans="1:1" hidden="1">
      <c r="A39904" s="4"/>
    </row>
    <row r="39905" spans="1:1" hidden="1">
      <c r="A39905" s="4"/>
    </row>
    <row r="39906" spans="1:1" hidden="1">
      <c r="A39906" s="4"/>
    </row>
    <row r="39907" spans="1:1" hidden="1">
      <c r="A39907" s="4"/>
    </row>
    <row r="39908" spans="1:1" hidden="1">
      <c r="A39908" s="4"/>
    </row>
    <row r="39909" spans="1:1" hidden="1">
      <c r="A39909" s="4"/>
    </row>
    <row r="39910" spans="1:1" hidden="1">
      <c r="A39910" s="4"/>
    </row>
    <row r="39911" spans="1:1" hidden="1">
      <c r="A39911" s="4"/>
    </row>
    <row r="39912" spans="1:1" hidden="1">
      <c r="A39912" s="4"/>
    </row>
    <row r="39913" spans="1:1" hidden="1">
      <c r="A39913" s="4"/>
    </row>
    <row r="39914" spans="1:1" hidden="1">
      <c r="A39914" s="4"/>
    </row>
    <row r="39915" spans="1:1" hidden="1">
      <c r="A39915" s="4"/>
    </row>
    <row r="39916" spans="1:1" hidden="1">
      <c r="A39916" s="4"/>
    </row>
    <row r="39917" spans="1:1" hidden="1">
      <c r="A39917" s="4"/>
    </row>
    <row r="39918" spans="1:1" hidden="1">
      <c r="A39918" s="4"/>
    </row>
    <row r="39919" spans="1:1" hidden="1">
      <c r="A39919" s="4"/>
    </row>
    <row r="39920" spans="1:1" hidden="1">
      <c r="A39920" s="4"/>
    </row>
    <row r="39921" spans="1:1" hidden="1">
      <c r="A39921" s="4"/>
    </row>
    <row r="39922" spans="1:1" hidden="1">
      <c r="A39922" s="4"/>
    </row>
    <row r="39923" spans="1:1" hidden="1">
      <c r="A39923" s="4"/>
    </row>
    <row r="39924" spans="1:1" hidden="1">
      <c r="A39924" s="4"/>
    </row>
    <row r="39925" spans="1:1" hidden="1">
      <c r="A39925" s="4"/>
    </row>
    <row r="39926" spans="1:1" hidden="1">
      <c r="A39926" s="4"/>
    </row>
    <row r="39927" spans="1:1" hidden="1">
      <c r="A39927" s="4"/>
    </row>
    <row r="39928" spans="1:1" hidden="1">
      <c r="A39928" s="4"/>
    </row>
    <row r="39929" spans="1:1" hidden="1">
      <c r="A39929" s="4"/>
    </row>
    <row r="39930" spans="1:1" hidden="1">
      <c r="A39930" s="4"/>
    </row>
    <row r="39931" spans="1:1" hidden="1">
      <c r="A39931" s="4"/>
    </row>
    <row r="39932" spans="1:1" hidden="1">
      <c r="A39932" s="4"/>
    </row>
    <row r="39933" spans="1:1" hidden="1">
      <c r="A39933" s="4"/>
    </row>
    <row r="39934" spans="1:1" hidden="1">
      <c r="A39934" s="4"/>
    </row>
    <row r="39935" spans="1:1" hidden="1">
      <c r="A39935" s="4"/>
    </row>
    <row r="39936" spans="1:1" hidden="1">
      <c r="A39936" s="4"/>
    </row>
    <row r="39937" spans="1:1" hidden="1">
      <c r="A39937" s="4"/>
    </row>
    <row r="39938" spans="1:1" hidden="1">
      <c r="A39938" s="4"/>
    </row>
    <row r="39939" spans="1:1" hidden="1">
      <c r="A39939" s="4"/>
    </row>
    <row r="39940" spans="1:1" hidden="1">
      <c r="A39940" s="4"/>
    </row>
    <row r="39941" spans="1:1" hidden="1">
      <c r="A39941" s="4"/>
    </row>
    <row r="39942" spans="1:1" hidden="1">
      <c r="A39942" s="4"/>
    </row>
    <row r="39943" spans="1:1" hidden="1">
      <c r="A39943" s="4"/>
    </row>
    <row r="39944" spans="1:1" hidden="1">
      <c r="A39944" s="4"/>
    </row>
    <row r="39945" spans="1:1" hidden="1">
      <c r="A39945" s="4"/>
    </row>
    <row r="39946" spans="1:1" hidden="1">
      <c r="A39946" s="4"/>
    </row>
    <row r="39947" spans="1:1" hidden="1">
      <c r="A39947" s="4"/>
    </row>
    <row r="39948" spans="1:1" hidden="1">
      <c r="A39948" s="4"/>
    </row>
    <row r="39949" spans="1:1" hidden="1">
      <c r="A39949" s="4"/>
    </row>
    <row r="39950" spans="1:1" hidden="1">
      <c r="A39950" s="4"/>
    </row>
    <row r="39951" spans="1:1" hidden="1">
      <c r="A39951" s="4"/>
    </row>
    <row r="39952" spans="1:1" hidden="1">
      <c r="A39952" s="4"/>
    </row>
    <row r="39953" spans="1:1" hidden="1">
      <c r="A39953" s="4"/>
    </row>
    <row r="39954" spans="1:1" hidden="1">
      <c r="A39954" s="4"/>
    </row>
    <row r="39955" spans="1:1" hidden="1">
      <c r="A39955" s="4"/>
    </row>
    <row r="39956" spans="1:1" hidden="1">
      <c r="A39956" s="4"/>
    </row>
    <row r="39957" spans="1:1" hidden="1">
      <c r="A39957" s="4"/>
    </row>
    <row r="39958" spans="1:1" hidden="1">
      <c r="A39958" s="4"/>
    </row>
    <row r="39959" spans="1:1" hidden="1">
      <c r="A39959" s="4"/>
    </row>
    <row r="39960" spans="1:1" hidden="1">
      <c r="A39960" s="4"/>
    </row>
    <row r="39961" spans="1:1" hidden="1">
      <c r="A39961" s="4"/>
    </row>
    <row r="39962" spans="1:1" hidden="1">
      <c r="A39962" s="4"/>
    </row>
    <row r="39963" spans="1:1" hidden="1">
      <c r="A39963" s="4"/>
    </row>
    <row r="39964" spans="1:1" hidden="1">
      <c r="A39964" s="4"/>
    </row>
    <row r="39965" spans="1:1" hidden="1">
      <c r="A39965" s="4"/>
    </row>
    <row r="39966" spans="1:1" hidden="1">
      <c r="A39966" s="4"/>
    </row>
    <row r="39967" spans="1:1" hidden="1">
      <c r="A39967" s="4"/>
    </row>
    <row r="39968" spans="1:1" hidden="1">
      <c r="A39968" s="4"/>
    </row>
    <row r="39969" spans="1:1" hidden="1">
      <c r="A39969" s="4"/>
    </row>
    <row r="39970" spans="1:1" hidden="1">
      <c r="A39970" s="4"/>
    </row>
    <row r="39971" spans="1:1" hidden="1">
      <c r="A39971" s="4"/>
    </row>
    <row r="39972" spans="1:1" hidden="1">
      <c r="A39972" s="4"/>
    </row>
    <row r="39973" spans="1:1" hidden="1">
      <c r="A39973" s="4"/>
    </row>
    <row r="39974" spans="1:1" hidden="1">
      <c r="A39974" s="4"/>
    </row>
    <row r="39975" spans="1:1" hidden="1">
      <c r="A39975" s="4"/>
    </row>
    <row r="39976" spans="1:1" hidden="1">
      <c r="A39976" s="4"/>
    </row>
    <row r="39977" spans="1:1" hidden="1">
      <c r="A39977" s="4"/>
    </row>
    <row r="39978" spans="1:1" hidden="1">
      <c r="A39978" s="4"/>
    </row>
    <row r="39979" spans="1:1" hidden="1">
      <c r="A39979" s="4"/>
    </row>
    <row r="39980" spans="1:1" hidden="1">
      <c r="A39980" s="4"/>
    </row>
    <row r="39981" spans="1:1" hidden="1">
      <c r="A39981" s="4"/>
    </row>
    <row r="39982" spans="1:1" hidden="1">
      <c r="A39982" s="4"/>
    </row>
    <row r="39983" spans="1:1" hidden="1">
      <c r="A39983" s="4"/>
    </row>
    <row r="39984" spans="1:1" hidden="1">
      <c r="A39984" s="4"/>
    </row>
    <row r="39985" spans="1:1" hidden="1">
      <c r="A39985" s="4"/>
    </row>
    <row r="39986" spans="1:1" hidden="1">
      <c r="A39986" s="4"/>
    </row>
    <row r="39987" spans="1:1" hidden="1">
      <c r="A39987" s="4"/>
    </row>
    <row r="39988" spans="1:1" hidden="1">
      <c r="A39988" s="4"/>
    </row>
    <row r="39989" spans="1:1" hidden="1">
      <c r="A39989" s="4"/>
    </row>
    <row r="39990" spans="1:1" hidden="1">
      <c r="A39990" s="4"/>
    </row>
    <row r="39991" spans="1:1" hidden="1">
      <c r="A39991" s="4"/>
    </row>
    <row r="39992" spans="1:1" hidden="1">
      <c r="A39992" s="4"/>
    </row>
    <row r="39993" spans="1:1" hidden="1">
      <c r="A39993" s="4"/>
    </row>
    <row r="39994" spans="1:1" hidden="1">
      <c r="A39994" s="4"/>
    </row>
    <row r="39995" spans="1:1" hidden="1">
      <c r="A39995" s="4"/>
    </row>
    <row r="39996" spans="1:1" hidden="1">
      <c r="A39996" s="4"/>
    </row>
    <row r="39997" spans="1:1" hidden="1">
      <c r="A39997" s="4"/>
    </row>
    <row r="39998" spans="1:1" hidden="1">
      <c r="A39998" s="4"/>
    </row>
    <row r="39999" spans="1:1" hidden="1">
      <c r="A39999" s="4"/>
    </row>
    <row r="40000" spans="1:1" hidden="1">
      <c r="A40000" s="4"/>
    </row>
    <row r="40001" spans="1:1" hidden="1">
      <c r="A40001" s="4"/>
    </row>
    <row r="40002" spans="1:1" hidden="1">
      <c r="A40002" s="4"/>
    </row>
    <row r="40003" spans="1:1" hidden="1">
      <c r="A40003" s="4"/>
    </row>
    <row r="40004" spans="1:1" hidden="1">
      <c r="A40004" s="4"/>
    </row>
    <row r="40005" spans="1:1" hidden="1">
      <c r="A40005" s="4"/>
    </row>
    <row r="40006" spans="1:1" hidden="1">
      <c r="A40006" s="4"/>
    </row>
    <row r="40007" spans="1:1" hidden="1">
      <c r="A40007" s="4"/>
    </row>
    <row r="40008" spans="1:1" hidden="1">
      <c r="A40008" s="4"/>
    </row>
    <row r="40009" spans="1:1" hidden="1">
      <c r="A40009" s="4"/>
    </row>
    <row r="40010" spans="1:1" hidden="1">
      <c r="A40010" s="4"/>
    </row>
    <row r="40011" spans="1:1" hidden="1">
      <c r="A40011" s="4"/>
    </row>
    <row r="40012" spans="1:1" hidden="1">
      <c r="A40012" s="4"/>
    </row>
    <row r="40013" spans="1:1" hidden="1">
      <c r="A40013" s="4"/>
    </row>
    <row r="40014" spans="1:1" hidden="1">
      <c r="A40014" s="4"/>
    </row>
    <row r="40015" spans="1:1" hidden="1">
      <c r="A40015" s="4"/>
    </row>
    <row r="40016" spans="1:1" hidden="1">
      <c r="A40016" s="4"/>
    </row>
    <row r="40017" spans="1:1" hidden="1">
      <c r="A40017" s="4"/>
    </row>
    <row r="40018" spans="1:1" hidden="1">
      <c r="A40018" s="4"/>
    </row>
    <row r="40019" spans="1:1" hidden="1">
      <c r="A40019" s="4"/>
    </row>
    <row r="40020" spans="1:1" hidden="1">
      <c r="A40020" s="4"/>
    </row>
    <row r="40021" spans="1:1" hidden="1">
      <c r="A40021" s="4"/>
    </row>
    <row r="40022" spans="1:1" hidden="1">
      <c r="A40022" s="4"/>
    </row>
    <row r="40023" spans="1:1" hidden="1">
      <c r="A40023" s="4"/>
    </row>
    <row r="40024" spans="1:1" hidden="1">
      <c r="A40024" s="4"/>
    </row>
    <row r="40025" spans="1:1" hidden="1">
      <c r="A40025" s="4"/>
    </row>
    <row r="40026" spans="1:1" hidden="1">
      <c r="A40026" s="4"/>
    </row>
    <row r="40027" spans="1:1" hidden="1">
      <c r="A40027" s="4"/>
    </row>
    <row r="40028" spans="1:1" hidden="1">
      <c r="A40028" s="4"/>
    </row>
    <row r="40029" spans="1:1" hidden="1">
      <c r="A40029" s="4"/>
    </row>
    <row r="40030" spans="1:1" hidden="1">
      <c r="A40030" s="4"/>
    </row>
    <row r="40031" spans="1:1" hidden="1">
      <c r="A40031" s="4"/>
    </row>
    <row r="40032" spans="1:1" hidden="1">
      <c r="A40032" s="4"/>
    </row>
    <row r="40033" spans="1:1" hidden="1">
      <c r="A40033" s="4"/>
    </row>
    <row r="40034" spans="1:1" hidden="1">
      <c r="A40034" s="4"/>
    </row>
    <row r="40035" spans="1:1" hidden="1">
      <c r="A40035" s="4"/>
    </row>
    <row r="40036" spans="1:1" hidden="1">
      <c r="A40036" s="4"/>
    </row>
    <row r="40037" spans="1:1" hidden="1">
      <c r="A40037" s="4"/>
    </row>
    <row r="40038" spans="1:1" hidden="1">
      <c r="A40038" s="4"/>
    </row>
    <row r="40039" spans="1:1" hidden="1">
      <c r="A40039" s="4"/>
    </row>
    <row r="40040" spans="1:1" hidden="1">
      <c r="A40040" s="4"/>
    </row>
    <row r="40041" spans="1:1" hidden="1">
      <c r="A40041" s="4"/>
    </row>
    <row r="40042" spans="1:1" hidden="1">
      <c r="A40042" s="4"/>
    </row>
    <row r="40043" spans="1:1" hidden="1">
      <c r="A40043" s="4"/>
    </row>
    <row r="40044" spans="1:1" hidden="1">
      <c r="A40044" s="4"/>
    </row>
    <row r="40045" spans="1:1" hidden="1">
      <c r="A40045" s="4"/>
    </row>
    <row r="40046" spans="1:1" hidden="1">
      <c r="A40046" s="4"/>
    </row>
    <row r="40047" spans="1:1" hidden="1">
      <c r="A40047" s="4"/>
    </row>
    <row r="40048" spans="1:1" hidden="1">
      <c r="A40048" s="4"/>
    </row>
    <row r="40049" spans="1:1" hidden="1">
      <c r="A40049" s="4"/>
    </row>
    <row r="40050" spans="1:1" hidden="1">
      <c r="A40050" s="4"/>
    </row>
    <row r="40051" spans="1:1" hidden="1">
      <c r="A40051" s="4"/>
    </row>
    <row r="40052" spans="1:1" hidden="1">
      <c r="A40052" s="4"/>
    </row>
    <row r="40053" spans="1:1" hidden="1">
      <c r="A40053" s="4"/>
    </row>
    <row r="40054" spans="1:1" hidden="1">
      <c r="A40054" s="4"/>
    </row>
    <row r="40055" spans="1:1" hidden="1">
      <c r="A40055" s="4"/>
    </row>
    <row r="40056" spans="1:1" hidden="1">
      <c r="A40056" s="4"/>
    </row>
    <row r="40057" spans="1:1" hidden="1">
      <c r="A40057" s="4"/>
    </row>
    <row r="40058" spans="1:1" hidden="1">
      <c r="A40058" s="4"/>
    </row>
    <row r="40059" spans="1:1" hidden="1">
      <c r="A40059" s="4"/>
    </row>
    <row r="40060" spans="1:1" hidden="1">
      <c r="A40060" s="4"/>
    </row>
    <row r="40061" spans="1:1" hidden="1">
      <c r="A40061" s="4"/>
    </row>
    <row r="40062" spans="1:1" hidden="1">
      <c r="A40062" s="4"/>
    </row>
    <row r="40063" spans="1:1" hidden="1">
      <c r="A40063" s="4"/>
    </row>
    <row r="40064" spans="1:1" hidden="1">
      <c r="A40064" s="4"/>
    </row>
    <row r="40065" spans="1:1" hidden="1">
      <c r="A40065" s="4"/>
    </row>
    <row r="40066" spans="1:1" hidden="1">
      <c r="A40066" s="4"/>
    </row>
    <row r="40067" spans="1:1" hidden="1">
      <c r="A40067" s="4"/>
    </row>
    <row r="40068" spans="1:1" hidden="1">
      <c r="A40068" s="4"/>
    </row>
    <row r="40069" spans="1:1" hidden="1">
      <c r="A40069" s="4"/>
    </row>
    <row r="40070" spans="1:1" hidden="1">
      <c r="A40070" s="4"/>
    </row>
    <row r="40071" spans="1:1" hidden="1">
      <c r="A40071" s="4"/>
    </row>
    <row r="40072" spans="1:1" hidden="1">
      <c r="A40072" s="4"/>
    </row>
    <row r="40073" spans="1:1" hidden="1">
      <c r="A40073" s="4"/>
    </row>
    <row r="40074" spans="1:1" hidden="1">
      <c r="A40074" s="4"/>
    </row>
    <row r="40075" spans="1:1" hidden="1">
      <c r="A40075" s="4"/>
    </row>
    <row r="40076" spans="1:1" hidden="1">
      <c r="A40076" s="4"/>
    </row>
    <row r="40077" spans="1:1" hidden="1">
      <c r="A40077" s="4"/>
    </row>
    <row r="40078" spans="1:1" hidden="1">
      <c r="A40078" s="4"/>
    </row>
    <row r="40079" spans="1:1" hidden="1">
      <c r="A40079" s="4"/>
    </row>
    <row r="40080" spans="1:1" hidden="1">
      <c r="A40080" s="4"/>
    </row>
    <row r="40081" spans="1:1" hidden="1">
      <c r="A40081" s="4"/>
    </row>
    <row r="40082" spans="1:1" hidden="1">
      <c r="A40082" s="4"/>
    </row>
    <row r="40083" spans="1:1" hidden="1">
      <c r="A40083" s="4"/>
    </row>
    <row r="40084" spans="1:1" hidden="1">
      <c r="A40084" s="4"/>
    </row>
    <row r="40085" spans="1:1" hidden="1">
      <c r="A40085" s="4"/>
    </row>
    <row r="40086" spans="1:1" hidden="1">
      <c r="A40086" s="4"/>
    </row>
    <row r="40087" spans="1:1" hidden="1">
      <c r="A40087" s="4"/>
    </row>
    <row r="40088" spans="1:1" hidden="1">
      <c r="A40088" s="4"/>
    </row>
    <row r="40089" spans="1:1" hidden="1">
      <c r="A40089" s="4"/>
    </row>
    <row r="40090" spans="1:1" hidden="1">
      <c r="A40090" s="4"/>
    </row>
    <row r="40091" spans="1:1" hidden="1">
      <c r="A40091" s="4"/>
    </row>
    <row r="40092" spans="1:1" hidden="1">
      <c r="A40092" s="4"/>
    </row>
    <row r="40093" spans="1:1" hidden="1">
      <c r="A40093" s="4"/>
    </row>
    <row r="40094" spans="1:1" hidden="1">
      <c r="A40094" s="4"/>
    </row>
    <row r="40095" spans="1:1" hidden="1">
      <c r="A40095" s="4"/>
    </row>
    <row r="40096" spans="1:1" hidden="1">
      <c r="A40096" s="4"/>
    </row>
    <row r="40097" spans="1:1" hidden="1">
      <c r="A40097" s="4"/>
    </row>
    <row r="40098" spans="1:1" hidden="1">
      <c r="A40098" s="4"/>
    </row>
    <row r="40099" spans="1:1" hidden="1">
      <c r="A40099" s="4"/>
    </row>
    <row r="40100" spans="1:1" hidden="1">
      <c r="A40100" s="4"/>
    </row>
    <row r="40101" spans="1:1" hidden="1">
      <c r="A40101" s="4"/>
    </row>
    <row r="40102" spans="1:1" hidden="1">
      <c r="A40102" s="4"/>
    </row>
    <row r="40103" spans="1:1" hidden="1">
      <c r="A40103" s="4"/>
    </row>
    <row r="40104" spans="1:1" hidden="1">
      <c r="A40104" s="4"/>
    </row>
    <row r="40105" spans="1:1" hidden="1">
      <c r="A40105" s="4"/>
    </row>
    <row r="40106" spans="1:1" hidden="1">
      <c r="A40106" s="4"/>
    </row>
    <row r="40107" spans="1:1" hidden="1">
      <c r="A40107" s="4"/>
    </row>
    <row r="40108" spans="1:1" hidden="1">
      <c r="A40108" s="4"/>
    </row>
    <row r="40109" spans="1:1" hidden="1">
      <c r="A40109" s="4"/>
    </row>
    <row r="40110" spans="1:1" hidden="1">
      <c r="A40110" s="4"/>
    </row>
    <row r="40111" spans="1:1" hidden="1">
      <c r="A40111" s="4"/>
    </row>
    <row r="40112" spans="1:1" hidden="1">
      <c r="A40112" s="4"/>
    </row>
    <row r="40113" spans="1:1" hidden="1">
      <c r="A40113" s="4"/>
    </row>
    <row r="40114" spans="1:1" hidden="1">
      <c r="A40114" s="4"/>
    </row>
    <row r="40115" spans="1:1" hidden="1">
      <c r="A40115" s="4"/>
    </row>
    <row r="40116" spans="1:1" hidden="1">
      <c r="A40116" s="4"/>
    </row>
    <row r="40117" spans="1:1" hidden="1">
      <c r="A40117" s="4"/>
    </row>
    <row r="40118" spans="1:1" hidden="1">
      <c r="A40118" s="4"/>
    </row>
    <row r="40119" spans="1:1" hidden="1">
      <c r="A40119" s="4"/>
    </row>
    <row r="40120" spans="1:1" hidden="1">
      <c r="A40120" s="4"/>
    </row>
    <row r="40121" spans="1:1" hidden="1">
      <c r="A40121" s="4"/>
    </row>
    <row r="40122" spans="1:1" hidden="1">
      <c r="A40122" s="4"/>
    </row>
    <row r="40123" spans="1:1" hidden="1">
      <c r="A40123" s="4"/>
    </row>
    <row r="40124" spans="1:1" hidden="1">
      <c r="A40124" s="4"/>
    </row>
    <row r="40125" spans="1:1" hidden="1">
      <c r="A40125" s="4"/>
    </row>
    <row r="40126" spans="1:1" hidden="1">
      <c r="A40126" s="4"/>
    </row>
    <row r="40127" spans="1:1" hidden="1">
      <c r="A40127" s="4"/>
    </row>
    <row r="40128" spans="1:1" hidden="1">
      <c r="A40128" s="4"/>
    </row>
    <row r="40129" spans="1:1" hidden="1">
      <c r="A40129" s="4"/>
    </row>
    <row r="40130" spans="1:1" hidden="1">
      <c r="A40130" s="4"/>
    </row>
    <row r="40131" spans="1:1" hidden="1">
      <c r="A40131" s="4"/>
    </row>
    <row r="40132" spans="1:1" hidden="1">
      <c r="A40132" s="4"/>
    </row>
    <row r="40133" spans="1:1" hidden="1">
      <c r="A40133" s="4"/>
    </row>
    <row r="40134" spans="1:1" hidden="1">
      <c r="A40134" s="4"/>
    </row>
    <row r="40135" spans="1:1" hidden="1">
      <c r="A40135" s="4"/>
    </row>
    <row r="40136" spans="1:1" hidden="1">
      <c r="A40136" s="4"/>
    </row>
    <row r="40137" spans="1:1" hidden="1">
      <c r="A40137" s="4"/>
    </row>
    <row r="40138" spans="1:1" hidden="1">
      <c r="A40138" s="4"/>
    </row>
    <row r="40139" spans="1:1" hidden="1">
      <c r="A40139" s="4"/>
    </row>
    <row r="40140" spans="1:1" hidden="1">
      <c r="A40140" s="4"/>
    </row>
    <row r="40141" spans="1:1" hidden="1">
      <c r="A40141" s="4"/>
    </row>
    <row r="40142" spans="1:1" hidden="1">
      <c r="A40142" s="4"/>
    </row>
    <row r="40143" spans="1:1" hidden="1">
      <c r="A40143" s="4"/>
    </row>
    <row r="40144" spans="1:1" hidden="1">
      <c r="A40144" s="4"/>
    </row>
    <row r="40145" spans="1:1" hidden="1">
      <c r="A40145" s="4"/>
    </row>
    <row r="40146" spans="1:1" hidden="1">
      <c r="A40146" s="4"/>
    </row>
    <row r="40147" spans="1:1" hidden="1">
      <c r="A40147" s="4"/>
    </row>
    <row r="40148" spans="1:1" hidden="1">
      <c r="A40148" s="4"/>
    </row>
    <row r="40149" spans="1:1" hidden="1">
      <c r="A40149" s="4"/>
    </row>
    <row r="40150" spans="1:1" hidden="1">
      <c r="A40150" s="4"/>
    </row>
    <row r="40151" spans="1:1" hidden="1">
      <c r="A40151" s="4"/>
    </row>
    <row r="40152" spans="1:1" hidden="1">
      <c r="A40152" s="4"/>
    </row>
    <row r="40153" spans="1:1" hidden="1">
      <c r="A40153" s="4"/>
    </row>
    <row r="40154" spans="1:1" hidden="1">
      <c r="A40154" s="4"/>
    </row>
    <row r="40155" spans="1:1" hidden="1">
      <c r="A40155" s="4"/>
    </row>
    <row r="40156" spans="1:1" hidden="1">
      <c r="A40156" s="4"/>
    </row>
    <row r="40157" spans="1:1" hidden="1">
      <c r="A40157" s="4"/>
    </row>
    <row r="40158" spans="1:1" hidden="1">
      <c r="A40158" s="4"/>
    </row>
    <row r="40159" spans="1:1" hidden="1">
      <c r="A40159" s="4"/>
    </row>
    <row r="40160" spans="1:1" hidden="1">
      <c r="A40160" s="4"/>
    </row>
    <row r="40161" spans="1:1" hidden="1">
      <c r="A40161" s="4"/>
    </row>
    <row r="40162" spans="1:1" hidden="1">
      <c r="A40162" s="4"/>
    </row>
    <row r="40163" spans="1:1" hidden="1">
      <c r="A40163" s="4"/>
    </row>
    <row r="40164" spans="1:1" hidden="1">
      <c r="A40164" s="4"/>
    </row>
    <row r="40165" spans="1:1" hidden="1">
      <c r="A40165" s="4"/>
    </row>
    <row r="40166" spans="1:1" hidden="1">
      <c r="A40166" s="4"/>
    </row>
    <row r="40167" spans="1:1" hidden="1">
      <c r="A40167" s="4"/>
    </row>
    <row r="40168" spans="1:1" hidden="1">
      <c r="A40168" s="4"/>
    </row>
    <row r="40169" spans="1:1" hidden="1">
      <c r="A40169" s="4"/>
    </row>
    <row r="40170" spans="1:1" hidden="1">
      <c r="A40170" s="4"/>
    </row>
    <row r="40171" spans="1:1" hidden="1">
      <c r="A40171" s="4"/>
    </row>
    <row r="40172" spans="1:1" hidden="1">
      <c r="A40172" s="4"/>
    </row>
    <row r="40173" spans="1:1" hidden="1">
      <c r="A40173" s="4"/>
    </row>
    <row r="40174" spans="1:1" hidden="1">
      <c r="A40174" s="4"/>
    </row>
    <row r="40175" spans="1:1" hidden="1">
      <c r="A40175" s="4"/>
    </row>
    <row r="40176" spans="1:1" hidden="1">
      <c r="A40176" s="4"/>
    </row>
    <row r="40177" spans="1:1" hidden="1">
      <c r="A40177" s="4"/>
    </row>
    <row r="40178" spans="1:1" hidden="1">
      <c r="A40178" s="4"/>
    </row>
    <row r="40179" spans="1:1" hidden="1">
      <c r="A40179" s="4"/>
    </row>
    <row r="40180" spans="1:1" hidden="1">
      <c r="A40180" s="4"/>
    </row>
    <row r="40181" spans="1:1" hidden="1">
      <c r="A40181" s="4"/>
    </row>
    <row r="40182" spans="1:1" hidden="1">
      <c r="A40182" s="4"/>
    </row>
    <row r="40183" spans="1:1" hidden="1">
      <c r="A40183" s="4"/>
    </row>
    <row r="40184" spans="1:1" hidden="1">
      <c r="A40184" s="4"/>
    </row>
    <row r="40185" spans="1:1" hidden="1">
      <c r="A40185" s="4"/>
    </row>
    <row r="40186" spans="1:1" hidden="1">
      <c r="A40186" s="4"/>
    </row>
    <row r="40187" spans="1:1" hidden="1">
      <c r="A40187" s="4"/>
    </row>
    <row r="40188" spans="1:1" hidden="1">
      <c r="A40188" s="4"/>
    </row>
    <row r="40189" spans="1:1" hidden="1">
      <c r="A40189" s="4"/>
    </row>
    <row r="40190" spans="1:1" hidden="1">
      <c r="A40190" s="4"/>
    </row>
    <row r="40191" spans="1:1" hidden="1">
      <c r="A40191" s="4"/>
    </row>
    <row r="40192" spans="1:1" hidden="1">
      <c r="A40192" s="4"/>
    </row>
    <row r="40193" spans="1:1" hidden="1">
      <c r="A40193" s="4"/>
    </row>
    <row r="40194" spans="1:1" hidden="1">
      <c r="A40194" s="4"/>
    </row>
    <row r="40195" spans="1:1" hidden="1">
      <c r="A40195" s="4"/>
    </row>
    <row r="40196" spans="1:1" hidden="1">
      <c r="A40196" s="4"/>
    </row>
    <row r="40197" spans="1:1" hidden="1">
      <c r="A40197" s="4"/>
    </row>
    <row r="40198" spans="1:1" hidden="1">
      <c r="A40198" s="4"/>
    </row>
    <row r="40199" spans="1:1" hidden="1">
      <c r="A40199" s="4"/>
    </row>
    <row r="40200" spans="1:1" hidden="1">
      <c r="A40200" s="4"/>
    </row>
    <row r="40201" spans="1:1" hidden="1">
      <c r="A40201" s="4"/>
    </row>
    <row r="40202" spans="1:1" hidden="1">
      <c r="A40202" s="4"/>
    </row>
    <row r="40203" spans="1:1" hidden="1">
      <c r="A40203" s="4"/>
    </row>
    <row r="40204" spans="1:1" hidden="1">
      <c r="A40204" s="4"/>
    </row>
    <row r="40205" spans="1:1" hidden="1">
      <c r="A40205" s="4"/>
    </row>
    <row r="40206" spans="1:1" hidden="1">
      <c r="A40206" s="4"/>
    </row>
    <row r="40207" spans="1:1" hidden="1">
      <c r="A40207" s="4"/>
    </row>
    <row r="40208" spans="1:1" hidden="1">
      <c r="A40208" s="4"/>
    </row>
    <row r="40209" spans="1:1" hidden="1">
      <c r="A40209" s="4"/>
    </row>
    <row r="40210" spans="1:1" hidden="1">
      <c r="A40210" s="4"/>
    </row>
    <row r="40211" spans="1:1" hidden="1">
      <c r="A40211" s="4"/>
    </row>
    <row r="40212" spans="1:1" hidden="1">
      <c r="A40212" s="4"/>
    </row>
    <row r="40213" spans="1:1" hidden="1">
      <c r="A40213" s="4"/>
    </row>
    <row r="40214" spans="1:1" hidden="1">
      <c r="A40214" s="4"/>
    </row>
    <row r="40215" spans="1:1" hidden="1">
      <c r="A40215" s="4"/>
    </row>
    <row r="40216" spans="1:1" hidden="1">
      <c r="A40216" s="4"/>
    </row>
    <row r="40217" spans="1:1" hidden="1">
      <c r="A40217" s="4"/>
    </row>
    <row r="40218" spans="1:1" hidden="1">
      <c r="A40218" s="4"/>
    </row>
    <row r="40219" spans="1:1" hidden="1">
      <c r="A40219" s="4"/>
    </row>
    <row r="40220" spans="1:1" hidden="1">
      <c r="A40220" s="4"/>
    </row>
    <row r="40221" spans="1:1" hidden="1">
      <c r="A40221" s="4"/>
    </row>
    <row r="40222" spans="1:1" hidden="1">
      <c r="A40222" s="4"/>
    </row>
    <row r="40223" spans="1:1" hidden="1">
      <c r="A40223" s="4"/>
    </row>
    <row r="40224" spans="1:1" hidden="1">
      <c r="A40224" s="4"/>
    </row>
    <row r="40225" spans="1:1" hidden="1">
      <c r="A40225" s="4"/>
    </row>
    <row r="40226" spans="1:1" hidden="1">
      <c r="A40226" s="4"/>
    </row>
    <row r="40227" spans="1:1" hidden="1">
      <c r="A40227" s="4"/>
    </row>
    <row r="40228" spans="1:1" hidden="1">
      <c r="A40228" s="4"/>
    </row>
    <row r="40229" spans="1:1" hidden="1">
      <c r="A40229" s="4"/>
    </row>
    <row r="40230" spans="1:1" hidden="1">
      <c r="A40230" s="4"/>
    </row>
    <row r="40231" spans="1:1" hidden="1">
      <c r="A40231" s="4"/>
    </row>
    <row r="40232" spans="1:1" hidden="1">
      <c r="A40232" s="4"/>
    </row>
    <row r="40233" spans="1:1" hidden="1">
      <c r="A40233" s="4"/>
    </row>
    <row r="40234" spans="1:1" hidden="1">
      <c r="A40234" s="4"/>
    </row>
    <row r="40235" spans="1:1" hidden="1">
      <c r="A40235" s="4"/>
    </row>
    <row r="40236" spans="1:1" hidden="1">
      <c r="A40236" s="4"/>
    </row>
    <row r="40237" spans="1:1" hidden="1">
      <c r="A40237" s="4"/>
    </row>
    <row r="40238" spans="1:1" hidden="1">
      <c r="A40238" s="4"/>
    </row>
    <row r="40239" spans="1:1" hidden="1">
      <c r="A40239" s="4"/>
    </row>
    <row r="40240" spans="1:1" hidden="1">
      <c r="A40240" s="4"/>
    </row>
    <row r="40241" spans="1:1" hidden="1">
      <c r="A40241" s="4"/>
    </row>
    <row r="40242" spans="1:1" hidden="1">
      <c r="A40242" s="4"/>
    </row>
    <row r="40243" spans="1:1" hidden="1">
      <c r="A40243" s="4"/>
    </row>
    <row r="40244" spans="1:1" hidden="1">
      <c r="A40244" s="4"/>
    </row>
    <row r="40245" spans="1:1" hidden="1">
      <c r="A40245" s="4"/>
    </row>
    <row r="40246" spans="1:1" hidden="1">
      <c r="A40246" s="4"/>
    </row>
    <row r="40247" spans="1:1" hidden="1">
      <c r="A40247" s="4"/>
    </row>
    <row r="40248" spans="1:1" hidden="1">
      <c r="A40248" s="4"/>
    </row>
    <row r="40249" spans="1:1" hidden="1">
      <c r="A40249" s="4"/>
    </row>
    <row r="40250" spans="1:1" hidden="1">
      <c r="A40250" s="4"/>
    </row>
    <row r="40251" spans="1:1" hidden="1">
      <c r="A40251" s="4"/>
    </row>
    <row r="40252" spans="1:1" hidden="1">
      <c r="A40252" s="4"/>
    </row>
    <row r="40253" spans="1:1" hidden="1">
      <c r="A40253" s="4"/>
    </row>
    <row r="40254" spans="1:1" hidden="1">
      <c r="A40254" s="4"/>
    </row>
    <row r="40255" spans="1:1" hidden="1">
      <c r="A40255" s="4"/>
    </row>
    <row r="40256" spans="1:1" hidden="1">
      <c r="A40256" s="4"/>
    </row>
    <row r="40257" spans="1:1" hidden="1">
      <c r="A40257" s="4"/>
    </row>
    <row r="40258" spans="1:1" hidden="1">
      <c r="A40258" s="4"/>
    </row>
    <row r="40259" spans="1:1" hidden="1">
      <c r="A40259" s="4"/>
    </row>
    <row r="40260" spans="1:1" hidden="1">
      <c r="A40260" s="4"/>
    </row>
    <row r="40261" spans="1:1" hidden="1">
      <c r="A40261" s="4"/>
    </row>
    <row r="40262" spans="1:1" hidden="1">
      <c r="A40262" s="4"/>
    </row>
    <row r="40263" spans="1:1" hidden="1">
      <c r="A40263" s="4"/>
    </row>
    <row r="40264" spans="1:1" hidden="1">
      <c r="A40264" s="4"/>
    </row>
    <row r="40265" spans="1:1" hidden="1">
      <c r="A40265" s="4"/>
    </row>
    <row r="40266" spans="1:1" hidden="1">
      <c r="A40266" s="4"/>
    </row>
    <row r="40267" spans="1:1" hidden="1">
      <c r="A40267" s="4"/>
    </row>
    <row r="40268" spans="1:1" hidden="1">
      <c r="A40268" s="4"/>
    </row>
    <row r="40269" spans="1:1" hidden="1">
      <c r="A40269" s="4"/>
    </row>
    <row r="40270" spans="1:1" hidden="1">
      <c r="A40270" s="4"/>
    </row>
    <row r="40271" spans="1:1" hidden="1">
      <c r="A40271" s="4"/>
    </row>
    <row r="40272" spans="1:1" hidden="1">
      <c r="A40272" s="4"/>
    </row>
    <row r="40273" spans="1:1" hidden="1">
      <c r="A40273" s="4"/>
    </row>
    <row r="40274" spans="1:1" hidden="1">
      <c r="A40274" s="4"/>
    </row>
    <row r="40275" spans="1:1" hidden="1">
      <c r="A40275" s="4"/>
    </row>
    <row r="40276" spans="1:1" hidden="1">
      <c r="A40276" s="4"/>
    </row>
    <row r="40277" spans="1:1" hidden="1">
      <c r="A40277" s="4"/>
    </row>
    <row r="40278" spans="1:1" hidden="1">
      <c r="A40278" s="4"/>
    </row>
    <row r="40279" spans="1:1" hidden="1">
      <c r="A40279" s="4"/>
    </row>
    <row r="40280" spans="1:1" hidden="1">
      <c r="A40280" s="4"/>
    </row>
    <row r="40281" spans="1:1" hidden="1">
      <c r="A40281" s="4"/>
    </row>
    <row r="40282" spans="1:1" hidden="1">
      <c r="A40282" s="4"/>
    </row>
    <row r="40283" spans="1:1" hidden="1">
      <c r="A40283" s="4"/>
    </row>
    <row r="40284" spans="1:1" hidden="1">
      <c r="A40284" s="4"/>
    </row>
    <row r="40285" spans="1:1" hidden="1">
      <c r="A40285" s="4"/>
    </row>
    <row r="40286" spans="1:1" hidden="1">
      <c r="A40286" s="4"/>
    </row>
    <row r="40287" spans="1:1" hidden="1">
      <c r="A40287" s="4"/>
    </row>
    <row r="40288" spans="1:1" hidden="1">
      <c r="A40288" s="4"/>
    </row>
    <row r="40289" spans="1:1" hidden="1">
      <c r="A40289" s="4"/>
    </row>
    <row r="40290" spans="1:1" hidden="1">
      <c r="A40290" s="4"/>
    </row>
    <row r="40291" spans="1:1" hidden="1">
      <c r="A40291" s="4"/>
    </row>
    <row r="40292" spans="1:1" hidden="1">
      <c r="A40292" s="4"/>
    </row>
    <row r="40293" spans="1:1" hidden="1">
      <c r="A40293" s="4"/>
    </row>
    <row r="40294" spans="1:1" hidden="1">
      <c r="A40294" s="4"/>
    </row>
    <row r="40295" spans="1:1" hidden="1">
      <c r="A40295" s="4"/>
    </row>
    <row r="40296" spans="1:1" hidden="1">
      <c r="A40296" s="4"/>
    </row>
    <row r="40297" spans="1:1" hidden="1">
      <c r="A40297" s="4"/>
    </row>
    <row r="40298" spans="1:1" hidden="1">
      <c r="A40298" s="4"/>
    </row>
    <row r="40299" spans="1:1" hidden="1">
      <c r="A40299" s="4"/>
    </row>
    <row r="40300" spans="1:1" hidden="1">
      <c r="A40300" s="4"/>
    </row>
    <row r="40301" spans="1:1" hidden="1">
      <c r="A40301" s="4"/>
    </row>
    <row r="40302" spans="1:1" hidden="1">
      <c r="A40302" s="4"/>
    </row>
    <row r="40303" spans="1:1" hidden="1">
      <c r="A40303" s="4"/>
    </row>
    <row r="40304" spans="1:1" hidden="1">
      <c r="A40304" s="4"/>
    </row>
    <row r="40305" spans="1:1" hidden="1">
      <c r="A40305" s="4"/>
    </row>
    <row r="40306" spans="1:1" hidden="1">
      <c r="A40306" s="4"/>
    </row>
    <row r="40307" spans="1:1" hidden="1">
      <c r="A40307" s="4"/>
    </row>
    <row r="40308" spans="1:1" hidden="1">
      <c r="A40308" s="4"/>
    </row>
    <row r="40309" spans="1:1" hidden="1">
      <c r="A40309" s="4"/>
    </row>
    <row r="40310" spans="1:1" hidden="1">
      <c r="A40310" s="4"/>
    </row>
    <row r="40311" spans="1:1" hidden="1">
      <c r="A40311" s="4"/>
    </row>
    <row r="40312" spans="1:1" hidden="1">
      <c r="A40312" s="4"/>
    </row>
    <row r="40313" spans="1:1" hidden="1">
      <c r="A40313" s="4"/>
    </row>
    <row r="40314" spans="1:1" hidden="1">
      <c r="A40314" s="4"/>
    </row>
    <row r="40315" spans="1:1" hidden="1">
      <c r="A40315" s="4"/>
    </row>
    <row r="40316" spans="1:1" hidden="1">
      <c r="A40316" s="4"/>
    </row>
    <row r="40317" spans="1:1" hidden="1">
      <c r="A40317" s="4"/>
    </row>
    <row r="40318" spans="1:1" hidden="1">
      <c r="A40318" s="4"/>
    </row>
    <row r="40319" spans="1:1" hidden="1">
      <c r="A40319" s="4"/>
    </row>
    <row r="40320" spans="1:1" hidden="1">
      <c r="A40320" s="4"/>
    </row>
    <row r="40321" spans="1:1" hidden="1">
      <c r="A40321" s="4"/>
    </row>
    <row r="40322" spans="1:1" hidden="1">
      <c r="A40322" s="4"/>
    </row>
    <row r="40323" spans="1:1" hidden="1">
      <c r="A40323" s="4"/>
    </row>
    <row r="40324" spans="1:1" hidden="1">
      <c r="A40324" s="4"/>
    </row>
    <row r="40325" spans="1:1" hidden="1">
      <c r="A40325" s="4"/>
    </row>
    <row r="40326" spans="1:1" hidden="1">
      <c r="A40326" s="4"/>
    </row>
    <row r="40327" spans="1:1" hidden="1">
      <c r="A40327" s="4"/>
    </row>
    <row r="40328" spans="1:1" hidden="1">
      <c r="A40328" s="4"/>
    </row>
    <row r="40329" spans="1:1" hidden="1">
      <c r="A40329" s="4"/>
    </row>
    <row r="40330" spans="1:1" hidden="1">
      <c r="A40330" s="4"/>
    </row>
    <row r="40331" spans="1:1" hidden="1">
      <c r="A40331" s="4"/>
    </row>
    <row r="40332" spans="1:1" hidden="1">
      <c r="A40332" s="4"/>
    </row>
    <row r="40333" spans="1:1" hidden="1">
      <c r="A40333" s="4"/>
    </row>
    <row r="40334" spans="1:1" hidden="1">
      <c r="A40334" s="4"/>
    </row>
    <row r="40335" spans="1:1" hidden="1">
      <c r="A40335" s="4"/>
    </row>
    <row r="40336" spans="1:1" hidden="1">
      <c r="A40336" s="4"/>
    </row>
    <row r="40337" spans="1:1" hidden="1">
      <c r="A40337" s="4"/>
    </row>
    <row r="40338" spans="1:1" hidden="1">
      <c r="A40338" s="4"/>
    </row>
    <row r="40339" spans="1:1" hidden="1">
      <c r="A40339" s="4"/>
    </row>
    <row r="40340" spans="1:1" hidden="1">
      <c r="A40340" s="4"/>
    </row>
    <row r="40341" spans="1:1" hidden="1">
      <c r="A40341" s="4"/>
    </row>
    <row r="40342" spans="1:1" hidden="1">
      <c r="A40342" s="4"/>
    </row>
    <row r="40343" spans="1:1" hidden="1">
      <c r="A40343" s="4"/>
    </row>
    <row r="40344" spans="1:1" hidden="1">
      <c r="A40344" s="4"/>
    </row>
    <row r="40345" spans="1:1" hidden="1">
      <c r="A40345" s="4"/>
    </row>
    <row r="40346" spans="1:1" hidden="1">
      <c r="A40346" s="4"/>
    </row>
    <row r="40347" spans="1:1" hidden="1">
      <c r="A40347" s="4"/>
    </row>
    <row r="40348" spans="1:1" hidden="1">
      <c r="A40348" s="4"/>
    </row>
    <row r="40349" spans="1:1" hidden="1">
      <c r="A40349" s="4"/>
    </row>
    <row r="40350" spans="1:1" hidden="1">
      <c r="A40350" s="4"/>
    </row>
    <row r="40351" spans="1:1" hidden="1">
      <c r="A40351" s="4"/>
    </row>
    <row r="40352" spans="1:1" hidden="1">
      <c r="A40352" s="4"/>
    </row>
    <row r="40353" spans="1:1" hidden="1">
      <c r="A40353" s="4"/>
    </row>
    <row r="40354" spans="1:1" hidden="1">
      <c r="A40354" s="4"/>
    </row>
    <row r="40355" spans="1:1" hidden="1">
      <c r="A40355" s="4"/>
    </row>
    <row r="40356" spans="1:1" hidden="1">
      <c r="A40356" s="4"/>
    </row>
    <row r="40357" spans="1:1" hidden="1">
      <c r="A40357" s="4"/>
    </row>
    <row r="40358" spans="1:1" hidden="1">
      <c r="A40358" s="4"/>
    </row>
    <row r="40359" spans="1:1" hidden="1">
      <c r="A40359" s="4"/>
    </row>
    <row r="40360" spans="1:1" hidden="1">
      <c r="A40360" s="4"/>
    </row>
    <row r="40361" spans="1:1" hidden="1">
      <c r="A40361" s="4"/>
    </row>
    <row r="40362" spans="1:1" hidden="1">
      <c r="A40362" s="4"/>
    </row>
    <row r="40363" spans="1:1" hidden="1">
      <c r="A40363" s="4"/>
    </row>
    <row r="40364" spans="1:1" hidden="1">
      <c r="A40364" s="4"/>
    </row>
    <row r="40365" spans="1:1" hidden="1">
      <c r="A40365" s="4"/>
    </row>
    <row r="40366" spans="1:1" hidden="1">
      <c r="A40366" s="4"/>
    </row>
    <row r="40367" spans="1:1" hidden="1">
      <c r="A40367" s="4"/>
    </row>
    <row r="40368" spans="1:1" hidden="1">
      <c r="A40368" s="4"/>
    </row>
    <row r="40369" spans="1:1" hidden="1">
      <c r="A40369" s="4"/>
    </row>
    <row r="40370" spans="1:1" hidden="1">
      <c r="A40370" s="4"/>
    </row>
    <row r="40371" spans="1:1" hidden="1">
      <c r="A40371" s="4"/>
    </row>
    <row r="40372" spans="1:1" hidden="1">
      <c r="A40372" s="4"/>
    </row>
    <row r="40373" spans="1:1" hidden="1">
      <c r="A40373" s="4"/>
    </row>
    <row r="40374" spans="1:1" hidden="1">
      <c r="A40374" s="4"/>
    </row>
    <row r="40375" spans="1:1" hidden="1">
      <c r="A40375" s="4"/>
    </row>
    <row r="40376" spans="1:1" hidden="1">
      <c r="A40376" s="4"/>
    </row>
    <row r="40377" spans="1:1" hidden="1">
      <c r="A40377" s="4"/>
    </row>
    <row r="40378" spans="1:1" hidden="1">
      <c r="A40378" s="4"/>
    </row>
    <row r="40379" spans="1:1" hidden="1">
      <c r="A40379" s="4"/>
    </row>
    <row r="40380" spans="1:1" hidden="1">
      <c r="A40380" s="4"/>
    </row>
    <row r="40381" spans="1:1" hidden="1">
      <c r="A40381" s="4"/>
    </row>
    <row r="40382" spans="1:1" hidden="1">
      <c r="A40382" s="4"/>
    </row>
    <row r="40383" spans="1:1" hidden="1">
      <c r="A40383" s="4"/>
    </row>
    <row r="40384" spans="1:1" hidden="1">
      <c r="A40384" s="4"/>
    </row>
    <row r="40385" spans="1:1" hidden="1">
      <c r="A40385" s="4"/>
    </row>
    <row r="40386" spans="1:1" hidden="1">
      <c r="A40386" s="4"/>
    </row>
    <row r="40387" spans="1:1" hidden="1">
      <c r="A40387" s="4"/>
    </row>
    <row r="40388" spans="1:1" hidden="1">
      <c r="A40388" s="4"/>
    </row>
    <row r="40389" spans="1:1" hidden="1">
      <c r="A40389" s="4"/>
    </row>
    <row r="40390" spans="1:1" hidden="1">
      <c r="A40390" s="4"/>
    </row>
    <row r="40391" spans="1:1" hidden="1">
      <c r="A40391" s="4"/>
    </row>
    <row r="40392" spans="1:1" hidden="1">
      <c r="A40392" s="4"/>
    </row>
    <row r="40393" spans="1:1" hidden="1">
      <c r="A40393" s="4"/>
    </row>
    <row r="40394" spans="1:1" hidden="1">
      <c r="A40394" s="4"/>
    </row>
    <row r="40395" spans="1:1" hidden="1">
      <c r="A40395" s="4"/>
    </row>
    <row r="40396" spans="1:1" hidden="1">
      <c r="A40396" s="4"/>
    </row>
    <row r="40397" spans="1:1" hidden="1">
      <c r="A40397" s="4"/>
    </row>
    <row r="40398" spans="1:1" hidden="1">
      <c r="A40398" s="4"/>
    </row>
    <row r="40399" spans="1:1" hidden="1">
      <c r="A40399" s="4"/>
    </row>
    <row r="40400" spans="1:1" hidden="1">
      <c r="A40400" s="4"/>
    </row>
    <row r="40401" spans="1:1" hidden="1">
      <c r="A40401" s="4"/>
    </row>
    <row r="40402" spans="1:1" hidden="1">
      <c r="A40402" s="4"/>
    </row>
    <row r="40403" spans="1:1" hidden="1">
      <c r="A40403" s="4"/>
    </row>
    <row r="40404" spans="1:1" hidden="1">
      <c r="A40404" s="4"/>
    </row>
    <row r="40405" spans="1:1" hidden="1">
      <c r="A40405" s="4"/>
    </row>
    <row r="40406" spans="1:1" hidden="1">
      <c r="A40406" s="4"/>
    </row>
    <row r="40407" spans="1:1" hidden="1">
      <c r="A40407" s="4"/>
    </row>
    <row r="40408" spans="1:1" hidden="1">
      <c r="A40408" s="4"/>
    </row>
    <row r="40409" spans="1:1" hidden="1">
      <c r="A40409" s="4"/>
    </row>
    <row r="40410" spans="1:1" hidden="1">
      <c r="A40410" s="4"/>
    </row>
    <row r="40411" spans="1:1" hidden="1">
      <c r="A40411" s="4"/>
    </row>
    <row r="40412" spans="1:1" hidden="1">
      <c r="A40412" s="4"/>
    </row>
    <row r="40413" spans="1:1" hidden="1">
      <c r="A40413" s="4"/>
    </row>
    <row r="40414" spans="1:1" hidden="1">
      <c r="A40414" s="4"/>
    </row>
    <row r="40415" spans="1:1" hidden="1">
      <c r="A40415" s="4"/>
    </row>
    <row r="40416" spans="1:1" hidden="1">
      <c r="A40416" s="4"/>
    </row>
    <row r="40417" spans="1:1" hidden="1">
      <c r="A40417" s="4"/>
    </row>
    <row r="40418" spans="1:1" hidden="1">
      <c r="A40418" s="4"/>
    </row>
    <row r="40419" spans="1:1" hidden="1">
      <c r="A40419" s="4"/>
    </row>
    <row r="40420" spans="1:1" hidden="1">
      <c r="A40420" s="4"/>
    </row>
    <row r="40421" spans="1:1" hidden="1">
      <c r="A40421" s="4"/>
    </row>
    <row r="40422" spans="1:1" hidden="1">
      <c r="A40422" s="4"/>
    </row>
    <row r="40423" spans="1:1" hidden="1">
      <c r="A40423" s="4"/>
    </row>
    <row r="40424" spans="1:1" hidden="1">
      <c r="A40424" s="4"/>
    </row>
    <row r="40425" spans="1:1" hidden="1">
      <c r="A40425" s="4"/>
    </row>
    <row r="40426" spans="1:1" hidden="1">
      <c r="A40426" s="4"/>
    </row>
    <row r="40427" spans="1:1" hidden="1">
      <c r="A40427" s="4"/>
    </row>
    <row r="40428" spans="1:1" hidden="1">
      <c r="A40428" s="4"/>
    </row>
    <row r="40429" spans="1:1" hidden="1">
      <c r="A40429" s="4"/>
    </row>
    <row r="40430" spans="1:1" hidden="1">
      <c r="A40430" s="4"/>
    </row>
    <row r="40431" spans="1:1" hidden="1">
      <c r="A40431" s="4"/>
    </row>
    <row r="40432" spans="1:1" hidden="1">
      <c r="A40432" s="4"/>
    </row>
    <row r="40433" spans="1:1" hidden="1">
      <c r="A40433" s="4"/>
    </row>
    <row r="40434" spans="1:1" hidden="1">
      <c r="A40434" s="4"/>
    </row>
    <row r="40435" spans="1:1" hidden="1">
      <c r="A40435" s="4"/>
    </row>
    <row r="40436" spans="1:1" hidden="1">
      <c r="A40436" s="4"/>
    </row>
    <row r="40437" spans="1:1" hidden="1">
      <c r="A40437" s="4"/>
    </row>
    <row r="40438" spans="1:1" hidden="1">
      <c r="A40438" s="4"/>
    </row>
    <row r="40439" spans="1:1" hidden="1">
      <c r="A40439" s="4"/>
    </row>
    <row r="40440" spans="1:1" hidden="1">
      <c r="A40440" s="4"/>
    </row>
    <row r="40441" spans="1:1" hidden="1">
      <c r="A40441" s="4"/>
    </row>
    <row r="40442" spans="1:1" hidden="1">
      <c r="A40442" s="4"/>
    </row>
    <row r="40443" spans="1:1" hidden="1">
      <c r="A40443" s="4"/>
    </row>
    <row r="40444" spans="1:1" hidden="1">
      <c r="A40444" s="4"/>
    </row>
    <row r="40445" spans="1:1" hidden="1">
      <c r="A40445" s="4"/>
    </row>
    <row r="40446" spans="1:1" hidden="1">
      <c r="A40446" s="4"/>
    </row>
    <row r="40447" spans="1:1" hidden="1">
      <c r="A40447" s="4"/>
    </row>
    <row r="40448" spans="1:1" hidden="1">
      <c r="A40448" s="4"/>
    </row>
    <row r="40449" spans="1:1" hidden="1">
      <c r="A40449" s="4"/>
    </row>
    <row r="40450" spans="1:1" hidden="1">
      <c r="A40450" s="4"/>
    </row>
    <row r="40451" spans="1:1" hidden="1">
      <c r="A40451" s="4"/>
    </row>
    <row r="40452" spans="1:1" hidden="1">
      <c r="A40452" s="4"/>
    </row>
    <row r="40453" spans="1:1" hidden="1">
      <c r="A40453" s="4"/>
    </row>
    <row r="40454" spans="1:1" hidden="1">
      <c r="A40454" s="4"/>
    </row>
    <row r="40455" spans="1:1" hidden="1">
      <c r="A40455" s="4"/>
    </row>
    <row r="40456" spans="1:1" hidden="1">
      <c r="A40456" s="4"/>
    </row>
    <row r="40457" spans="1:1" hidden="1">
      <c r="A40457" s="4"/>
    </row>
    <row r="40458" spans="1:1" hidden="1">
      <c r="A40458" s="4"/>
    </row>
    <row r="40459" spans="1:1" hidden="1">
      <c r="A40459" s="4"/>
    </row>
    <row r="40460" spans="1:1" hidden="1">
      <c r="A40460" s="4"/>
    </row>
    <row r="40461" spans="1:1" hidden="1">
      <c r="A40461" s="4"/>
    </row>
    <row r="40462" spans="1:1" hidden="1">
      <c r="A40462" s="4"/>
    </row>
    <row r="40463" spans="1:1" hidden="1">
      <c r="A40463" s="4"/>
    </row>
    <row r="40464" spans="1:1" hidden="1">
      <c r="A40464" s="4"/>
    </row>
    <row r="40465" spans="1:1" hidden="1">
      <c r="A40465" s="4"/>
    </row>
    <row r="40466" spans="1:1" hidden="1">
      <c r="A40466" s="4"/>
    </row>
    <row r="40467" spans="1:1" hidden="1">
      <c r="A40467" s="4"/>
    </row>
    <row r="40468" spans="1:1" hidden="1">
      <c r="A40468" s="4"/>
    </row>
    <row r="40469" spans="1:1" hidden="1">
      <c r="A40469" s="4"/>
    </row>
    <row r="40470" spans="1:1" hidden="1">
      <c r="A40470" s="4"/>
    </row>
    <row r="40471" spans="1:1" hidden="1">
      <c r="A40471" s="4"/>
    </row>
    <row r="40472" spans="1:1" hidden="1">
      <c r="A40472" s="4"/>
    </row>
    <row r="40473" spans="1:1" hidden="1">
      <c r="A40473" s="4"/>
    </row>
    <row r="40474" spans="1:1" hidden="1">
      <c r="A40474" s="4"/>
    </row>
    <row r="40475" spans="1:1" hidden="1">
      <c r="A40475" s="4"/>
    </row>
    <row r="40476" spans="1:1" hidden="1">
      <c r="A40476" s="4"/>
    </row>
    <row r="40477" spans="1:1" hidden="1">
      <c r="A40477" s="4"/>
    </row>
    <row r="40478" spans="1:1" hidden="1">
      <c r="A40478" s="4"/>
    </row>
    <row r="40479" spans="1:1" hidden="1">
      <c r="A40479" s="4"/>
    </row>
    <row r="40480" spans="1:1" hidden="1">
      <c r="A40480" s="4"/>
    </row>
    <row r="40481" spans="1:1" hidden="1">
      <c r="A40481" s="4"/>
    </row>
    <row r="40482" spans="1:1" hidden="1">
      <c r="A40482" s="4"/>
    </row>
    <row r="40483" spans="1:1" hidden="1">
      <c r="A40483" s="4"/>
    </row>
    <row r="40484" spans="1:1" hidden="1">
      <c r="A40484" s="4"/>
    </row>
    <row r="40485" spans="1:1" hidden="1">
      <c r="A40485" s="4"/>
    </row>
    <row r="40486" spans="1:1" hidden="1">
      <c r="A40486" s="4"/>
    </row>
    <row r="40487" spans="1:1" hidden="1">
      <c r="A40487" s="4"/>
    </row>
    <row r="40488" spans="1:1" hidden="1">
      <c r="A40488" s="4"/>
    </row>
    <row r="40489" spans="1:1" hidden="1">
      <c r="A40489" s="4"/>
    </row>
    <row r="40490" spans="1:1" hidden="1">
      <c r="A40490" s="4"/>
    </row>
    <row r="40491" spans="1:1" hidden="1">
      <c r="A40491" s="4"/>
    </row>
    <row r="40492" spans="1:1" hidden="1">
      <c r="A40492" s="4"/>
    </row>
    <row r="40493" spans="1:1" hidden="1">
      <c r="A40493" s="4"/>
    </row>
    <row r="40494" spans="1:1" hidden="1">
      <c r="A40494" s="4"/>
    </row>
    <row r="40495" spans="1:1" hidden="1">
      <c r="A40495" s="4"/>
    </row>
    <row r="40496" spans="1:1" hidden="1">
      <c r="A40496" s="4"/>
    </row>
    <row r="40497" spans="1:1" hidden="1">
      <c r="A40497" s="4"/>
    </row>
    <row r="40498" spans="1:1" hidden="1">
      <c r="A40498" s="4"/>
    </row>
    <row r="40499" spans="1:1" hidden="1">
      <c r="A40499" s="4"/>
    </row>
    <row r="40500" spans="1:1" hidden="1">
      <c r="A40500" s="4"/>
    </row>
    <row r="40501" spans="1:1" hidden="1">
      <c r="A40501" s="4"/>
    </row>
    <row r="40502" spans="1:1" hidden="1">
      <c r="A40502" s="4"/>
    </row>
    <row r="40503" spans="1:1" hidden="1">
      <c r="A40503" s="4"/>
    </row>
    <row r="40504" spans="1:1" hidden="1">
      <c r="A40504" s="4"/>
    </row>
    <row r="40505" spans="1:1" hidden="1">
      <c r="A40505" s="4"/>
    </row>
    <row r="40506" spans="1:1" hidden="1">
      <c r="A40506" s="4"/>
    </row>
    <row r="40507" spans="1:1" hidden="1">
      <c r="A40507" s="4"/>
    </row>
    <row r="40508" spans="1:1" hidden="1">
      <c r="A40508" s="4"/>
    </row>
    <row r="40509" spans="1:1" hidden="1">
      <c r="A40509" s="4"/>
    </row>
    <row r="40510" spans="1:1" hidden="1">
      <c r="A40510" s="4"/>
    </row>
    <row r="40511" spans="1:1" hidden="1">
      <c r="A40511" s="4"/>
    </row>
    <row r="40512" spans="1:1" hidden="1">
      <c r="A40512" s="4"/>
    </row>
    <row r="40513" spans="1:1" hidden="1">
      <c r="A40513" s="4"/>
    </row>
    <row r="40514" spans="1:1" hidden="1">
      <c r="A40514" s="4"/>
    </row>
    <row r="40515" spans="1:1" hidden="1">
      <c r="A40515" s="4"/>
    </row>
    <row r="40516" spans="1:1" hidden="1">
      <c r="A40516" s="4"/>
    </row>
    <row r="40517" spans="1:1" hidden="1">
      <c r="A40517" s="4"/>
    </row>
    <row r="40518" spans="1:1" hidden="1">
      <c r="A40518" s="4"/>
    </row>
    <row r="40519" spans="1:1" hidden="1">
      <c r="A40519" s="4"/>
    </row>
    <row r="40520" spans="1:1" hidden="1">
      <c r="A40520" s="4"/>
    </row>
    <row r="40521" spans="1:1" hidden="1">
      <c r="A40521" s="4"/>
    </row>
    <row r="40522" spans="1:1" hidden="1">
      <c r="A40522" s="4"/>
    </row>
    <row r="40523" spans="1:1" hidden="1">
      <c r="A40523" s="4"/>
    </row>
    <row r="40524" spans="1:1" hidden="1">
      <c r="A40524" s="4"/>
    </row>
    <row r="40525" spans="1:1" hidden="1">
      <c r="A40525" s="4"/>
    </row>
    <row r="40526" spans="1:1" hidden="1">
      <c r="A40526" s="4"/>
    </row>
    <row r="40527" spans="1:1" hidden="1">
      <c r="A40527" s="4"/>
    </row>
    <row r="40528" spans="1:1" hidden="1">
      <c r="A40528" s="4"/>
    </row>
    <row r="40529" spans="1:1" hidden="1">
      <c r="A40529" s="4"/>
    </row>
    <row r="40530" spans="1:1" hidden="1">
      <c r="A40530" s="4"/>
    </row>
    <row r="40531" spans="1:1" hidden="1">
      <c r="A40531" s="4"/>
    </row>
    <row r="40532" spans="1:1" hidden="1">
      <c r="A40532" s="4"/>
    </row>
    <row r="40533" spans="1:1" hidden="1">
      <c r="A40533" s="4"/>
    </row>
    <row r="40534" spans="1:1" hidden="1">
      <c r="A40534" s="4"/>
    </row>
    <row r="40535" spans="1:1" hidden="1">
      <c r="A40535" s="4"/>
    </row>
    <row r="40536" spans="1:1" hidden="1">
      <c r="A40536" s="4"/>
    </row>
    <row r="40537" spans="1:1" hidden="1">
      <c r="A40537" s="4"/>
    </row>
    <row r="40538" spans="1:1" hidden="1">
      <c r="A40538" s="4"/>
    </row>
    <row r="40539" spans="1:1" hidden="1">
      <c r="A40539" s="4"/>
    </row>
    <row r="40540" spans="1:1" hidden="1">
      <c r="A40540" s="4"/>
    </row>
    <row r="40541" spans="1:1" hidden="1">
      <c r="A40541" s="4"/>
    </row>
    <row r="40542" spans="1:1" hidden="1">
      <c r="A40542" s="4"/>
    </row>
    <row r="40543" spans="1:1" hidden="1">
      <c r="A40543" s="4"/>
    </row>
    <row r="40544" spans="1:1" hidden="1">
      <c r="A40544" s="4"/>
    </row>
    <row r="40545" spans="1:1" hidden="1">
      <c r="A40545" s="4"/>
    </row>
    <row r="40546" spans="1:1" hidden="1">
      <c r="A40546" s="4"/>
    </row>
    <row r="40547" spans="1:1" hidden="1">
      <c r="A40547" s="4"/>
    </row>
    <row r="40548" spans="1:1" hidden="1">
      <c r="A40548" s="4"/>
    </row>
    <row r="40549" spans="1:1" hidden="1">
      <c r="A40549" s="4"/>
    </row>
    <row r="40550" spans="1:1" hidden="1">
      <c r="A40550" s="4"/>
    </row>
    <row r="40551" spans="1:1" hidden="1">
      <c r="A40551" s="4"/>
    </row>
    <row r="40552" spans="1:1" hidden="1">
      <c r="A40552" s="4"/>
    </row>
    <row r="40553" spans="1:1" hidden="1">
      <c r="A40553" s="4"/>
    </row>
    <row r="40554" spans="1:1" hidden="1">
      <c r="A40554" s="4"/>
    </row>
    <row r="40555" spans="1:1" hidden="1">
      <c r="A40555" s="4"/>
    </row>
    <row r="40556" spans="1:1" hidden="1">
      <c r="A40556" s="4"/>
    </row>
    <row r="40557" spans="1:1" hidden="1">
      <c r="A40557" s="4"/>
    </row>
    <row r="40558" spans="1:1" hidden="1">
      <c r="A40558" s="4"/>
    </row>
    <row r="40559" spans="1:1" hidden="1">
      <c r="A40559" s="4"/>
    </row>
    <row r="40560" spans="1:1" hidden="1">
      <c r="A40560" s="4"/>
    </row>
    <row r="40561" spans="1:1" hidden="1">
      <c r="A40561" s="4"/>
    </row>
    <row r="40562" spans="1:1" hidden="1">
      <c r="A40562" s="4"/>
    </row>
    <row r="40563" spans="1:1" hidden="1">
      <c r="A40563" s="4"/>
    </row>
    <row r="40564" spans="1:1" hidden="1">
      <c r="A40564" s="4"/>
    </row>
    <row r="40565" spans="1:1" hidden="1">
      <c r="A40565" s="4"/>
    </row>
    <row r="40566" spans="1:1" hidden="1">
      <c r="A40566" s="4"/>
    </row>
    <row r="40567" spans="1:1" hidden="1">
      <c r="A40567" s="4"/>
    </row>
    <row r="40568" spans="1:1" hidden="1">
      <c r="A40568" s="4"/>
    </row>
    <row r="40569" spans="1:1" hidden="1">
      <c r="A40569" s="4"/>
    </row>
    <row r="40570" spans="1:1" hidden="1">
      <c r="A40570" s="4"/>
    </row>
    <row r="40571" spans="1:1" hidden="1">
      <c r="A40571" s="4"/>
    </row>
    <row r="40572" spans="1:1" hidden="1">
      <c r="A40572" s="4"/>
    </row>
    <row r="40573" spans="1:1" hidden="1">
      <c r="A40573" s="4"/>
    </row>
    <row r="40574" spans="1:1" hidden="1">
      <c r="A40574" s="4"/>
    </row>
    <row r="40575" spans="1:1" hidden="1">
      <c r="A40575" s="4"/>
    </row>
    <row r="40576" spans="1:1" hidden="1">
      <c r="A40576" s="4"/>
    </row>
    <row r="40577" spans="1:1" hidden="1">
      <c r="A40577" s="4"/>
    </row>
    <row r="40578" spans="1:1" hidden="1">
      <c r="A40578" s="4"/>
    </row>
    <row r="40579" spans="1:1" hidden="1">
      <c r="A40579" s="4"/>
    </row>
    <row r="40580" spans="1:1" hidden="1">
      <c r="A40580" s="4"/>
    </row>
    <row r="40581" spans="1:1" hidden="1">
      <c r="A40581" s="4"/>
    </row>
    <row r="40582" spans="1:1" hidden="1">
      <c r="A40582" s="4"/>
    </row>
    <row r="40583" spans="1:1" hidden="1">
      <c r="A40583" s="4"/>
    </row>
    <row r="40584" spans="1:1" hidden="1">
      <c r="A40584" s="4"/>
    </row>
    <row r="40585" spans="1:1" hidden="1">
      <c r="A40585" s="4"/>
    </row>
    <row r="40586" spans="1:1" hidden="1">
      <c r="A40586" s="4"/>
    </row>
    <row r="40587" spans="1:1" hidden="1">
      <c r="A40587" s="4"/>
    </row>
    <row r="40588" spans="1:1" hidden="1">
      <c r="A40588" s="4"/>
    </row>
    <row r="40589" spans="1:1" hidden="1">
      <c r="A40589" s="4"/>
    </row>
    <row r="40590" spans="1:1" hidden="1">
      <c r="A40590" s="4"/>
    </row>
    <row r="40591" spans="1:1" hidden="1">
      <c r="A40591" s="4"/>
    </row>
    <row r="40592" spans="1:1" hidden="1">
      <c r="A40592" s="4"/>
    </row>
    <row r="40593" spans="1:1" hidden="1">
      <c r="A40593" s="4"/>
    </row>
    <row r="40594" spans="1:1" hidden="1">
      <c r="A40594" s="4"/>
    </row>
    <row r="40595" spans="1:1" hidden="1">
      <c r="A40595" s="4"/>
    </row>
    <row r="40596" spans="1:1" hidden="1">
      <c r="A40596" s="4"/>
    </row>
    <row r="40597" spans="1:1" hidden="1">
      <c r="A40597" s="4"/>
    </row>
    <row r="40598" spans="1:1" hidden="1">
      <c r="A40598" s="4"/>
    </row>
    <row r="40599" spans="1:1" hidden="1">
      <c r="A40599" s="4"/>
    </row>
    <row r="40600" spans="1:1" hidden="1">
      <c r="A40600" s="4"/>
    </row>
    <row r="40601" spans="1:1" hidden="1">
      <c r="A40601" s="4"/>
    </row>
    <row r="40602" spans="1:1" hidden="1">
      <c r="A40602" s="4"/>
    </row>
    <row r="40603" spans="1:1" hidden="1">
      <c r="A40603" s="4"/>
    </row>
    <row r="40604" spans="1:1" hidden="1">
      <c r="A40604" s="4"/>
    </row>
    <row r="40605" spans="1:1" hidden="1">
      <c r="A40605" s="4"/>
    </row>
    <row r="40606" spans="1:1" hidden="1">
      <c r="A40606" s="4"/>
    </row>
    <row r="40607" spans="1:1" hidden="1">
      <c r="A40607" s="4"/>
    </row>
    <row r="40608" spans="1:1" hidden="1">
      <c r="A40608" s="4"/>
    </row>
    <row r="40609" spans="1:1" hidden="1">
      <c r="A40609" s="4"/>
    </row>
    <row r="40610" spans="1:1" hidden="1">
      <c r="A40610" s="4"/>
    </row>
    <row r="40611" spans="1:1" hidden="1">
      <c r="A40611" s="4"/>
    </row>
    <row r="40612" spans="1:1" hidden="1">
      <c r="A40612" s="4"/>
    </row>
    <row r="40613" spans="1:1" hidden="1">
      <c r="A40613" s="4"/>
    </row>
    <row r="40614" spans="1:1" hidden="1">
      <c r="A40614" s="4"/>
    </row>
    <row r="40615" spans="1:1" hidden="1">
      <c r="A40615" s="4"/>
    </row>
    <row r="40616" spans="1:1" hidden="1">
      <c r="A40616" s="4"/>
    </row>
    <row r="40617" spans="1:1" hidden="1">
      <c r="A40617" s="4"/>
    </row>
    <row r="40618" spans="1:1" hidden="1">
      <c r="A40618" s="4"/>
    </row>
    <row r="40619" spans="1:1" hidden="1">
      <c r="A40619" s="4"/>
    </row>
    <row r="40620" spans="1:1" hidden="1">
      <c r="A40620" s="4"/>
    </row>
    <row r="40621" spans="1:1" hidden="1">
      <c r="A40621" s="4"/>
    </row>
    <row r="40622" spans="1:1" hidden="1">
      <c r="A40622" s="4"/>
    </row>
    <row r="40623" spans="1:1" hidden="1">
      <c r="A40623" s="4"/>
    </row>
    <row r="40624" spans="1:1" hidden="1">
      <c r="A40624" s="4"/>
    </row>
    <row r="40625" spans="1:1" hidden="1">
      <c r="A40625" s="4"/>
    </row>
    <row r="40626" spans="1:1" hidden="1">
      <c r="A40626" s="4"/>
    </row>
    <row r="40627" spans="1:1" hidden="1">
      <c r="A40627" s="4"/>
    </row>
    <row r="40628" spans="1:1" hidden="1">
      <c r="A40628" s="4"/>
    </row>
    <row r="40629" spans="1:1" hidden="1">
      <c r="A40629" s="4"/>
    </row>
    <row r="40630" spans="1:1" hidden="1">
      <c r="A40630" s="4"/>
    </row>
    <row r="40631" spans="1:1" hidden="1">
      <c r="A40631" s="4"/>
    </row>
    <row r="40632" spans="1:1" hidden="1">
      <c r="A40632" s="4"/>
    </row>
    <row r="40633" spans="1:1" hidden="1">
      <c r="A40633" s="4"/>
    </row>
    <row r="40634" spans="1:1" hidden="1">
      <c r="A40634" s="4"/>
    </row>
    <row r="40635" spans="1:1" hidden="1">
      <c r="A40635" s="4"/>
    </row>
    <row r="40636" spans="1:1" hidden="1">
      <c r="A40636" s="4"/>
    </row>
    <row r="40637" spans="1:1" hidden="1">
      <c r="A40637" s="4"/>
    </row>
    <row r="40638" spans="1:1" hidden="1">
      <c r="A40638" s="4"/>
    </row>
    <row r="40639" spans="1:1" hidden="1">
      <c r="A40639" s="4"/>
    </row>
    <row r="40640" spans="1:1" hidden="1">
      <c r="A40640" s="4"/>
    </row>
    <row r="40641" spans="1:1" hidden="1">
      <c r="A40641" s="4"/>
    </row>
    <row r="40642" spans="1:1" hidden="1">
      <c r="A40642" s="4"/>
    </row>
    <row r="40643" spans="1:1" hidden="1">
      <c r="A40643" s="4"/>
    </row>
    <row r="40644" spans="1:1" hidden="1">
      <c r="A40644" s="4"/>
    </row>
    <row r="40645" spans="1:1" hidden="1">
      <c r="A40645" s="4"/>
    </row>
    <row r="40646" spans="1:1" hidden="1">
      <c r="A40646" s="4"/>
    </row>
    <row r="40647" spans="1:1" hidden="1">
      <c r="A40647" s="4"/>
    </row>
    <row r="40648" spans="1:1" hidden="1">
      <c r="A40648" s="4"/>
    </row>
    <row r="40649" spans="1:1" hidden="1">
      <c r="A40649" s="4"/>
    </row>
    <row r="40650" spans="1:1" hidden="1">
      <c r="A40650" s="4"/>
    </row>
    <row r="40651" spans="1:1" hidden="1">
      <c r="A40651" s="4"/>
    </row>
    <row r="40652" spans="1:1" hidden="1">
      <c r="A40652" s="4"/>
    </row>
    <row r="40653" spans="1:1" hidden="1">
      <c r="A40653" s="4"/>
    </row>
    <row r="40654" spans="1:1" hidden="1">
      <c r="A40654" s="4"/>
    </row>
    <row r="40655" spans="1:1" hidden="1">
      <c r="A40655" s="4"/>
    </row>
    <row r="40656" spans="1:1" hidden="1">
      <c r="A40656" s="4"/>
    </row>
    <row r="40657" spans="1:1" hidden="1">
      <c r="A40657" s="4"/>
    </row>
    <row r="40658" spans="1:1" hidden="1">
      <c r="A40658" s="4"/>
    </row>
    <row r="40659" spans="1:1" hidden="1">
      <c r="A40659" s="4"/>
    </row>
    <row r="40660" spans="1:1" hidden="1">
      <c r="A40660" s="4"/>
    </row>
    <row r="40661" spans="1:1" hidden="1">
      <c r="A40661" s="4"/>
    </row>
    <row r="40662" spans="1:1" hidden="1">
      <c r="A40662" s="4"/>
    </row>
    <row r="40663" spans="1:1" hidden="1">
      <c r="A40663" s="4"/>
    </row>
    <row r="40664" spans="1:1" hidden="1">
      <c r="A40664" s="4"/>
    </row>
    <row r="40665" spans="1:1" hidden="1">
      <c r="A40665" s="4"/>
    </row>
    <row r="40666" spans="1:1" hidden="1">
      <c r="A40666" s="4"/>
    </row>
    <row r="40667" spans="1:1" hidden="1">
      <c r="A40667" s="4"/>
    </row>
    <row r="40668" spans="1:1" hidden="1">
      <c r="A40668" s="4"/>
    </row>
    <row r="40669" spans="1:1" hidden="1">
      <c r="A40669" s="4"/>
    </row>
    <row r="40670" spans="1:1" hidden="1">
      <c r="A40670" s="4"/>
    </row>
    <row r="40671" spans="1:1" hidden="1">
      <c r="A40671" s="4"/>
    </row>
    <row r="40672" spans="1:1" hidden="1">
      <c r="A40672" s="4"/>
    </row>
    <row r="40673" spans="1:1" hidden="1">
      <c r="A40673" s="4"/>
    </row>
    <row r="40674" spans="1:1" hidden="1">
      <c r="A40674" s="4"/>
    </row>
    <row r="40675" spans="1:1" hidden="1">
      <c r="A40675" s="4"/>
    </row>
    <row r="40676" spans="1:1" hidden="1">
      <c r="A40676" s="4"/>
    </row>
    <row r="40677" spans="1:1" hidden="1">
      <c r="A40677" s="4"/>
    </row>
    <row r="40678" spans="1:1" hidden="1">
      <c r="A40678" s="4"/>
    </row>
    <row r="40679" spans="1:1" hidden="1">
      <c r="A40679" s="4"/>
    </row>
    <row r="40680" spans="1:1" hidden="1">
      <c r="A40680" s="4"/>
    </row>
    <row r="40681" spans="1:1" hidden="1">
      <c r="A40681" s="4"/>
    </row>
    <row r="40682" spans="1:1" hidden="1">
      <c r="A40682" s="4"/>
    </row>
    <row r="40683" spans="1:1" hidden="1">
      <c r="A40683" s="4"/>
    </row>
    <row r="40684" spans="1:1" hidden="1">
      <c r="A40684" s="4"/>
    </row>
    <row r="40685" spans="1:1" hidden="1">
      <c r="A40685" s="4"/>
    </row>
    <row r="40686" spans="1:1" hidden="1">
      <c r="A40686" s="4"/>
    </row>
    <row r="40687" spans="1:1" hidden="1">
      <c r="A40687" s="4"/>
    </row>
    <row r="40688" spans="1:1" hidden="1">
      <c r="A40688" s="4"/>
    </row>
    <row r="40689" spans="1:1" hidden="1">
      <c r="A40689" s="4"/>
    </row>
    <row r="40690" spans="1:1" hidden="1">
      <c r="A40690" s="4"/>
    </row>
    <row r="40691" spans="1:1" hidden="1">
      <c r="A40691" s="4"/>
    </row>
    <row r="40692" spans="1:1" hidden="1">
      <c r="A40692" s="4"/>
    </row>
    <row r="40693" spans="1:1" hidden="1">
      <c r="A40693" s="4"/>
    </row>
    <row r="40694" spans="1:1" hidden="1">
      <c r="A40694" s="4"/>
    </row>
    <row r="40695" spans="1:1" hidden="1">
      <c r="A40695" s="4"/>
    </row>
    <row r="40696" spans="1:1" hidden="1">
      <c r="A40696" s="4"/>
    </row>
    <row r="40697" spans="1:1" hidden="1">
      <c r="A40697" s="4"/>
    </row>
    <row r="40698" spans="1:1" hidden="1">
      <c r="A40698" s="4"/>
    </row>
    <row r="40699" spans="1:1" hidden="1">
      <c r="A40699" s="4"/>
    </row>
    <row r="40700" spans="1:1" hidden="1">
      <c r="A40700" s="4"/>
    </row>
    <row r="40701" spans="1:1" hidden="1">
      <c r="A40701" s="4"/>
    </row>
    <row r="40702" spans="1:1" hidden="1">
      <c r="A40702" s="4"/>
    </row>
    <row r="40703" spans="1:1" hidden="1">
      <c r="A40703" s="4"/>
    </row>
    <row r="40704" spans="1:1" hidden="1">
      <c r="A40704" s="4"/>
    </row>
    <row r="40705" spans="1:1" hidden="1">
      <c r="A40705" s="4"/>
    </row>
    <row r="40706" spans="1:1" hidden="1">
      <c r="A40706" s="4"/>
    </row>
    <row r="40707" spans="1:1" hidden="1">
      <c r="A40707" s="4"/>
    </row>
    <row r="40708" spans="1:1" hidden="1">
      <c r="A40708" s="4"/>
    </row>
    <row r="40709" spans="1:1" hidden="1">
      <c r="A40709" s="4"/>
    </row>
    <row r="40710" spans="1:1" hidden="1">
      <c r="A40710" s="4"/>
    </row>
    <row r="40711" spans="1:1" hidden="1">
      <c r="A40711" s="4"/>
    </row>
    <row r="40712" spans="1:1" hidden="1">
      <c r="A40712" s="4"/>
    </row>
    <row r="40713" spans="1:1" hidden="1">
      <c r="A40713" s="4"/>
    </row>
    <row r="40714" spans="1:1" hidden="1">
      <c r="A40714" s="4"/>
    </row>
    <row r="40715" spans="1:1" hidden="1">
      <c r="A40715" s="4"/>
    </row>
    <row r="40716" spans="1:1" hidden="1">
      <c r="A40716" s="4"/>
    </row>
    <row r="40717" spans="1:1" hidden="1">
      <c r="A40717" s="4"/>
    </row>
    <row r="40718" spans="1:1" hidden="1">
      <c r="A40718" s="4"/>
    </row>
    <row r="40719" spans="1:1" hidden="1">
      <c r="A40719" s="4"/>
    </row>
    <row r="40720" spans="1:1" hidden="1">
      <c r="A40720" s="4"/>
    </row>
    <row r="40721" spans="1:1" hidden="1">
      <c r="A40721" s="4"/>
    </row>
    <row r="40722" spans="1:1" hidden="1">
      <c r="A40722" s="4"/>
    </row>
    <row r="40723" spans="1:1" hidden="1">
      <c r="A40723" s="4"/>
    </row>
    <row r="40724" spans="1:1" hidden="1">
      <c r="A40724" s="4"/>
    </row>
    <row r="40725" spans="1:1" hidden="1">
      <c r="A40725" s="4"/>
    </row>
    <row r="40726" spans="1:1" hidden="1">
      <c r="A40726" s="4"/>
    </row>
    <row r="40727" spans="1:1" hidden="1">
      <c r="A40727" s="4"/>
    </row>
    <row r="40728" spans="1:1" hidden="1">
      <c r="A40728" s="4"/>
    </row>
    <row r="40729" spans="1:1" hidden="1">
      <c r="A40729" s="4"/>
    </row>
    <row r="40730" spans="1:1" hidden="1">
      <c r="A40730" s="4"/>
    </row>
    <row r="40731" spans="1:1" hidden="1">
      <c r="A40731" s="4"/>
    </row>
    <row r="40732" spans="1:1" hidden="1">
      <c r="A40732" s="4"/>
    </row>
    <row r="40733" spans="1:1" hidden="1">
      <c r="A40733" s="4"/>
    </row>
    <row r="40734" spans="1:1" hidden="1">
      <c r="A40734" s="4"/>
    </row>
    <row r="40735" spans="1:1" hidden="1">
      <c r="A40735" s="4"/>
    </row>
    <row r="40736" spans="1:1" hidden="1">
      <c r="A40736" s="4"/>
    </row>
    <row r="40737" spans="1:1" hidden="1">
      <c r="A40737" s="4"/>
    </row>
    <row r="40738" spans="1:1" hidden="1">
      <c r="A40738" s="4"/>
    </row>
    <row r="40739" spans="1:1" hidden="1">
      <c r="A40739" s="4"/>
    </row>
    <row r="40740" spans="1:1" hidden="1">
      <c r="A40740" s="4"/>
    </row>
    <row r="40741" spans="1:1" hidden="1">
      <c r="A40741" s="4"/>
    </row>
    <row r="40742" spans="1:1" hidden="1">
      <c r="A40742" s="4"/>
    </row>
    <row r="40743" spans="1:1" hidden="1">
      <c r="A40743" s="4"/>
    </row>
    <row r="40744" spans="1:1" hidden="1">
      <c r="A40744" s="4"/>
    </row>
    <row r="40745" spans="1:1" hidden="1">
      <c r="A40745" s="4"/>
    </row>
    <row r="40746" spans="1:1" hidden="1">
      <c r="A40746" s="4"/>
    </row>
    <row r="40747" spans="1:1" hidden="1">
      <c r="A40747" s="4"/>
    </row>
    <row r="40748" spans="1:1" hidden="1">
      <c r="A40748" s="4"/>
    </row>
    <row r="40749" spans="1:1" hidden="1">
      <c r="A40749" s="4"/>
    </row>
    <row r="40750" spans="1:1" hidden="1">
      <c r="A40750" s="4"/>
    </row>
    <row r="40751" spans="1:1" hidden="1">
      <c r="A40751" s="4"/>
    </row>
    <row r="40752" spans="1:1" hidden="1">
      <c r="A40752" s="4"/>
    </row>
    <row r="40753" spans="1:1" hidden="1">
      <c r="A40753" s="4"/>
    </row>
    <row r="40754" spans="1:1" hidden="1">
      <c r="A40754" s="4"/>
    </row>
    <row r="40755" spans="1:1" hidden="1">
      <c r="A40755" s="4"/>
    </row>
    <row r="40756" spans="1:1" hidden="1">
      <c r="A40756" s="4"/>
    </row>
    <row r="40757" spans="1:1" hidden="1">
      <c r="A40757" s="4"/>
    </row>
    <row r="40758" spans="1:1" hidden="1">
      <c r="A40758" s="4"/>
    </row>
    <row r="40759" spans="1:1" hidden="1">
      <c r="A40759" s="4"/>
    </row>
    <row r="40760" spans="1:1" hidden="1">
      <c r="A40760" s="4"/>
    </row>
    <row r="40761" spans="1:1" hidden="1">
      <c r="A40761" s="4"/>
    </row>
    <row r="40762" spans="1:1" hidden="1">
      <c r="A40762" s="4"/>
    </row>
    <row r="40763" spans="1:1" hidden="1">
      <c r="A40763" s="4"/>
    </row>
    <row r="40764" spans="1:1" hidden="1">
      <c r="A40764" s="4"/>
    </row>
    <row r="40765" spans="1:1" hidden="1">
      <c r="A40765" s="4"/>
    </row>
    <row r="40766" spans="1:1" hidden="1">
      <c r="A40766" s="4"/>
    </row>
    <row r="40767" spans="1:1" hidden="1">
      <c r="A40767" s="4"/>
    </row>
    <row r="40768" spans="1:1" hidden="1">
      <c r="A40768" s="4"/>
    </row>
    <row r="40769" spans="1:1" hidden="1">
      <c r="A40769" s="4"/>
    </row>
    <row r="40770" spans="1:1" hidden="1">
      <c r="A40770" s="4"/>
    </row>
    <row r="40771" spans="1:1" hidden="1">
      <c r="A40771" s="4"/>
    </row>
    <row r="40772" spans="1:1" hidden="1">
      <c r="A40772" s="4"/>
    </row>
    <row r="40773" spans="1:1" hidden="1">
      <c r="A40773" s="4"/>
    </row>
    <row r="40774" spans="1:1" hidden="1">
      <c r="A40774" s="4"/>
    </row>
    <row r="40775" spans="1:1" hidden="1">
      <c r="A40775" s="4"/>
    </row>
    <row r="40776" spans="1:1" hidden="1">
      <c r="A40776" s="4"/>
    </row>
    <row r="40777" spans="1:1" hidden="1">
      <c r="A40777" s="4"/>
    </row>
    <row r="40778" spans="1:1" hidden="1">
      <c r="A40778" s="4"/>
    </row>
    <row r="40779" spans="1:1" hidden="1">
      <c r="A40779" s="4"/>
    </row>
    <row r="40780" spans="1:1" hidden="1">
      <c r="A40780" s="4"/>
    </row>
    <row r="40781" spans="1:1" hidden="1">
      <c r="A40781" s="4"/>
    </row>
    <row r="40782" spans="1:1" hidden="1">
      <c r="A40782" s="4"/>
    </row>
    <row r="40783" spans="1:1" hidden="1">
      <c r="A40783" s="4"/>
    </row>
    <row r="40784" spans="1:1" hidden="1">
      <c r="A40784" s="4"/>
    </row>
    <row r="40785" spans="1:1" hidden="1">
      <c r="A40785" s="4"/>
    </row>
    <row r="40786" spans="1:1" hidden="1">
      <c r="A40786" s="4"/>
    </row>
    <row r="40787" spans="1:1" hidden="1">
      <c r="A40787" s="4"/>
    </row>
    <row r="40788" spans="1:1" hidden="1">
      <c r="A40788" s="4"/>
    </row>
    <row r="40789" spans="1:1" hidden="1">
      <c r="A40789" s="4"/>
    </row>
    <row r="40790" spans="1:1" hidden="1">
      <c r="A40790" s="4"/>
    </row>
    <row r="40791" spans="1:1" hidden="1">
      <c r="A40791" s="4"/>
    </row>
    <row r="40792" spans="1:1" hidden="1">
      <c r="A40792" s="4"/>
    </row>
    <row r="40793" spans="1:1" hidden="1">
      <c r="A40793" s="4"/>
    </row>
    <row r="40794" spans="1:1" hidden="1">
      <c r="A40794" s="4"/>
    </row>
    <row r="40795" spans="1:1" hidden="1">
      <c r="A40795" s="4"/>
    </row>
    <row r="40796" spans="1:1" hidden="1">
      <c r="A40796" s="4"/>
    </row>
    <row r="40797" spans="1:1" hidden="1">
      <c r="A40797" s="4"/>
    </row>
    <row r="40798" spans="1:1" hidden="1">
      <c r="A40798" s="4"/>
    </row>
    <row r="40799" spans="1:1" hidden="1">
      <c r="A40799" s="4"/>
    </row>
    <row r="40800" spans="1:1" hidden="1">
      <c r="A40800" s="4"/>
    </row>
    <row r="40801" spans="1:1" hidden="1">
      <c r="A40801" s="4"/>
    </row>
    <row r="40802" spans="1:1" hidden="1">
      <c r="A40802" s="4"/>
    </row>
    <row r="40803" spans="1:1" hidden="1">
      <c r="A40803" s="4"/>
    </row>
    <row r="40804" spans="1:1" hidden="1">
      <c r="A40804" s="4"/>
    </row>
    <row r="40805" spans="1:1" hidden="1">
      <c r="A40805" s="4"/>
    </row>
    <row r="40806" spans="1:1" hidden="1">
      <c r="A40806" s="4"/>
    </row>
    <row r="40807" spans="1:1" hidden="1">
      <c r="A40807" s="4"/>
    </row>
    <row r="40808" spans="1:1" hidden="1">
      <c r="A40808" s="4"/>
    </row>
    <row r="40809" spans="1:1" hidden="1">
      <c r="A40809" s="4"/>
    </row>
    <row r="40810" spans="1:1" hidden="1">
      <c r="A40810" s="4"/>
    </row>
    <row r="40811" spans="1:1" hidden="1">
      <c r="A40811" s="4"/>
    </row>
    <row r="40812" spans="1:1" hidden="1">
      <c r="A40812" s="4"/>
    </row>
    <row r="40813" spans="1:1" hidden="1">
      <c r="A40813" s="4"/>
    </row>
    <row r="40814" spans="1:1" hidden="1">
      <c r="A40814" s="4"/>
    </row>
    <row r="40815" spans="1:1" hidden="1">
      <c r="A40815" s="4"/>
    </row>
    <row r="40816" spans="1:1" hidden="1">
      <c r="A40816" s="4"/>
    </row>
    <row r="40817" spans="1:1" hidden="1">
      <c r="A40817" s="4"/>
    </row>
    <row r="40818" spans="1:1" hidden="1">
      <c r="A40818" s="4"/>
    </row>
    <row r="40819" spans="1:1" hidden="1">
      <c r="A40819" s="4"/>
    </row>
    <row r="40820" spans="1:1" hidden="1">
      <c r="A40820" s="4"/>
    </row>
    <row r="40821" spans="1:1" hidden="1">
      <c r="A40821" s="4"/>
    </row>
    <row r="40822" spans="1:1" hidden="1">
      <c r="A40822" s="4"/>
    </row>
    <row r="40823" spans="1:1" hidden="1">
      <c r="A40823" s="4"/>
    </row>
    <row r="40824" spans="1:1" hidden="1">
      <c r="A40824" s="4"/>
    </row>
    <row r="40825" spans="1:1" hidden="1">
      <c r="A40825" s="4"/>
    </row>
    <row r="40826" spans="1:1" hidden="1">
      <c r="A40826" s="4"/>
    </row>
    <row r="40827" spans="1:1" hidden="1">
      <c r="A40827" s="4"/>
    </row>
    <row r="40828" spans="1:1" hidden="1">
      <c r="A40828" s="4"/>
    </row>
    <row r="40829" spans="1:1" hidden="1">
      <c r="A40829" s="4"/>
    </row>
    <row r="40830" spans="1:1" hidden="1">
      <c r="A40830" s="4"/>
    </row>
    <row r="40831" spans="1:1" hidden="1">
      <c r="A40831" s="4"/>
    </row>
    <row r="40832" spans="1:1" hidden="1">
      <c r="A40832" s="4"/>
    </row>
    <row r="40833" spans="1:1" hidden="1">
      <c r="A40833" s="4"/>
    </row>
    <row r="40834" spans="1:1" hidden="1">
      <c r="A40834" s="4"/>
    </row>
    <row r="40835" spans="1:1" hidden="1">
      <c r="A40835" s="4"/>
    </row>
    <row r="40836" spans="1:1" hidden="1">
      <c r="A40836" s="4"/>
    </row>
    <row r="40837" spans="1:1" hidden="1">
      <c r="A40837" s="4"/>
    </row>
    <row r="40838" spans="1:1" hidden="1">
      <c r="A40838" s="4"/>
    </row>
    <row r="40839" spans="1:1" hidden="1">
      <c r="A40839" s="4"/>
    </row>
    <row r="40840" spans="1:1" hidden="1">
      <c r="A40840" s="4"/>
    </row>
    <row r="40841" spans="1:1" hidden="1">
      <c r="A40841" s="4"/>
    </row>
    <row r="40842" spans="1:1" hidden="1">
      <c r="A40842" s="4"/>
    </row>
    <row r="40843" spans="1:1" hidden="1">
      <c r="A40843" s="4"/>
    </row>
    <row r="40844" spans="1:1" hidden="1">
      <c r="A40844" s="4"/>
    </row>
    <row r="40845" spans="1:1" hidden="1">
      <c r="A40845" s="4"/>
    </row>
    <row r="40846" spans="1:1" hidden="1">
      <c r="A40846" s="4"/>
    </row>
    <row r="40847" spans="1:1" hidden="1">
      <c r="A40847" s="4"/>
    </row>
    <row r="40848" spans="1:1" hidden="1">
      <c r="A40848" s="4"/>
    </row>
    <row r="40849" spans="1:1" hidden="1">
      <c r="A40849" s="4"/>
    </row>
    <row r="40850" spans="1:1" hidden="1">
      <c r="A40850" s="4"/>
    </row>
    <row r="40851" spans="1:1" hidden="1">
      <c r="A40851" s="4"/>
    </row>
    <row r="40852" spans="1:1" hidden="1">
      <c r="A40852" s="4"/>
    </row>
    <row r="40853" spans="1:1" hidden="1">
      <c r="A40853" s="4"/>
    </row>
    <row r="40854" spans="1:1" hidden="1">
      <c r="A40854" s="4"/>
    </row>
    <row r="40855" spans="1:1" hidden="1">
      <c r="A40855" s="4"/>
    </row>
    <row r="40856" spans="1:1" hidden="1">
      <c r="A40856" s="4"/>
    </row>
    <row r="40857" spans="1:1" hidden="1">
      <c r="A40857" s="4"/>
    </row>
    <row r="40858" spans="1:1" hidden="1">
      <c r="A40858" s="4"/>
    </row>
    <row r="40859" spans="1:1" hidden="1">
      <c r="A40859" s="4"/>
    </row>
    <row r="40860" spans="1:1" hidden="1">
      <c r="A40860" s="4"/>
    </row>
    <row r="40861" spans="1:1" hidden="1">
      <c r="A40861" s="4"/>
    </row>
    <row r="40862" spans="1:1" hidden="1">
      <c r="A40862" s="4"/>
    </row>
    <row r="40863" spans="1:1" hidden="1">
      <c r="A40863" s="4"/>
    </row>
    <row r="40864" spans="1:1" hidden="1">
      <c r="A40864" s="4"/>
    </row>
    <row r="40865" spans="1:1" hidden="1">
      <c r="A40865" s="4"/>
    </row>
    <row r="40866" spans="1:1" hidden="1">
      <c r="A40866" s="4"/>
    </row>
    <row r="40867" spans="1:1" hidden="1">
      <c r="A40867" s="4"/>
    </row>
    <row r="40868" spans="1:1" hidden="1">
      <c r="A40868" s="4"/>
    </row>
    <row r="40869" spans="1:1" hidden="1">
      <c r="A40869" s="4"/>
    </row>
    <row r="40870" spans="1:1" hidden="1">
      <c r="A40870" s="4"/>
    </row>
    <row r="40871" spans="1:1" hidden="1">
      <c r="A40871" s="4"/>
    </row>
    <row r="40872" spans="1:1" hidden="1">
      <c r="A40872" s="4"/>
    </row>
    <row r="40873" spans="1:1" hidden="1">
      <c r="A40873" s="4"/>
    </row>
    <row r="40874" spans="1:1" hidden="1">
      <c r="A40874" s="4"/>
    </row>
    <row r="40875" spans="1:1" hidden="1">
      <c r="A40875" s="4"/>
    </row>
    <row r="40876" spans="1:1" hidden="1">
      <c r="A40876" s="4"/>
    </row>
    <row r="40877" spans="1:1" hidden="1">
      <c r="A40877" s="4"/>
    </row>
    <row r="40878" spans="1:1" hidden="1">
      <c r="A40878" s="4"/>
    </row>
    <row r="40879" spans="1:1" hidden="1">
      <c r="A40879" s="4"/>
    </row>
    <row r="40880" spans="1:1" hidden="1">
      <c r="A40880" s="4"/>
    </row>
    <row r="40881" spans="1:1" hidden="1">
      <c r="A40881" s="4"/>
    </row>
    <row r="40882" spans="1:1" hidden="1">
      <c r="A40882" s="4"/>
    </row>
    <row r="40883" spans="1:1" hidden="1">
      <c r="A40883" s="4"/>
    </row>
    <row r="40884" spans="1:1" hidden="1">
      <c r="A40884" s="4"/>
    </row>
    <row r="40885" spans="1:1" hidden="1">
      <c r="A40885" s="4"/>
    </row>
    <row r="40886" spans="1:1" hidden="1">
      <c r="A40886" s="4"/>
    </row>
    <row r="40887" spans="1:1" hidden="1">
      <c r="A40887" s="4"/>
    </row>
    <row r="40888" spans="1:1" hidden="1">
      <c r="A40888" s="4"/>
    </row>
    <row r="40889" spans="1:1" hidden="1">
      <c r="A40889" s="4"/>
    </row>
    <row r="40890" spans="1:1" hidden="1">
      <c r="A40890" s="4"/>
    </row>
    <row r="40891" spans="1:1" hidden="1">
      <c r="A40891" s="4"/>
    </row>
    <row r="40892" spans="1:1" hidden="1">
      <c r="A40892" s="4"/>
    </row>
    <row r="40893" spans="1:1" hidden="1">
      <c r="A40893" s="4"/>
    </row>
    <row r="40894" spans="1:1" hidden="1">
      <c r="A40894" s="4"/>
    </row>
    <row r="40895" spans="1:1" hidden="1">
      <c r="A40895" s="4"/>
    </row>
    <row r="40896" spans="1:1" hidden="1">
      <c r="A40896" s="4"/>
    </row>
    <row r="40897" spans="1:1" hidden="1">
      <c r="A40897" s="4"/>
    </row>
    <row r="40898" spans="1:1" hidden="1">
      <c r="A40898" s="4"/>
    </row>
    <row r="40899" spans="1:1" hidden="1">
      <c r="A40899" s="4"/>
    </row>
    <row r="40900" spans="1:1" hidden="1">
      <c r="A40900" s="4"/>
    </row>
    <row r="40901" spans="1:1" hidden="1">
      <c r="A40901" s="4"/>
    </row>
    <row r="40902" spans="1:1" hidden="1">
      <c r="A40902" s="4"/>
    </row>
    <row r="40903" spans="1:1" hidden="1">
      <c r="A40903" s="4"/>
    </row>
    <row r="40904" spans="1:1" hidden="1">
      <c r="A40904" s="4"/>
    </row>
    <row r="40905" spans="1:1" hidden="1">
      <c r="A40905" s="4"/>
    </row>
    <row r="40906" spans="1:1" hidden="1">
      <c r="A40906" s="4"/>
    </row>
    <row r="40907" spans="1:1" hidden="1">
      <c r="A40907" s="4"/>
    </row>
    <row r="40908" spans="1:1" hidden="1">
      <c r="A40908" s="4"/>
    </row>
    <row r="40909" spans="1:1" hidden="1">
      <c r="A40909" s="4"/>
    </row>
    <row r="40910" spans="1:1" hidden="1">
      <c r="A40910" s="4"/>
    </row>
    <row r="40911" spans="1:1" hidden="1">
      <c r="A40911" s="4"/>
    </row>
    <row r="40912" spans="1:1" hidden="1">
      <c r="A40912" s="4"/>
    </row>
    <row r="40913" spans="1:1" hidden="1">
      <c r="A40913" s="4"/>
    </row>
    <row r="40914" spans="1:1" hidden="1">
      <c r="A40914" s="4"/>
    </row>
    <row r="40915" spans="1:1" hidden="1">
      <c r="A40915" s="4"/>
    </row>
    <row r="40916" spans="1:1" hidden="1">
      <c r="A40916" s="4"/>
    </row>
    <row r="40917" spans="1:1" hidden="1">
      <c r="A40917" s="4"/>
    </row>
    <row r="40918" spans="1:1" hidden="1">
      <c r="A40918" s="4"/>
    </row>
    <row r="40919" spans="1:1" hidden="1">
      <c r="A40919" s="4"/>
    </row>
    <row r="40920" spans="1:1" hidden="1">
      <c r="A40920" s="4"/>
    </row>
    <row r="40921" spans="1:1" hidden="1">
      <c r="A40921" s="4"/>
    </row>
    <row r="40922" spans="1:1" hidden="1">
      <c r="A40922" s="4"/>
    </row>
    <row r="40923" spans="1:1" hidden="1">
      <c r="A40923" s="4"/>
    </row>
    <row r="40924" spans="1:1" hidden="1">
      <c r="A40924" s="4"/>
    </row>
    <row r="40925" spans="1:1" hidden="1">
      <c r="A40925" s="4"/>
    </row>
    <row r="40926" spans="1:1" hidden="1">
      <c r="A40926" s="4"/>
    </row>
    <row r="40927" spans="1:1" hidden="1">
      <c r="A40927" s="4"/>
    </row>
    <row r="40928" spans="1:1" hidden="1">
      <c r="A40928" s="4"/>
    </row>
    <row r="40929" spans="1:1" hidden="1">
      <c r="A40929" s="4"/>
    </row>
    <row r="40930" spans="1:1" hidden="1">
      <c r="A40930" s="4"/>
    </row>
    <row r="40931" spans="1:1" hidden="1">
      <c r="A40931" s="4"/>
    </row>
    <row r="40932" spans="1:1" hidden="1">
      <c r="A40932" s="4"/>
    </row>
    <row r="40933" spans="1:1" hidden="1">
      <c r="A40933" s="4"/>
    </row>
    <row r="40934" spans="1:1" hidden="1">
      <c r="A40934" s="4"/>
    </row>
    <row r="40935" spans="1:1" hidden="1">
      <c r="A40935" s="4"/>
    </row>
    <row r="40936" spans="1:1" hidden="1">
      <c r="A40936" s="4"/>
    </row>
    <row r="40937" spans="1:1" hidden="1">
      <c r="A40937" s="4"/>
    </row>
    <row r="40938" spans="1:1" hidden="1">
      <c r="A40938" s="4"/>
    </row>
    <row r="40939" spans="1:1" hidden="1">
      <c r="A40939" s="4"/>
    </row>
    <row r="40940" spans="1:1" hidden="1">
      <c r="A40940" s="4"/>
    </row>
    <row r="40941" spans="1:1" hidden="1">
      <c r="A40941" s="4"/>
    </row>
    <row r="40942" spans="1:1" hidden="1">
      <c r="A40942" s="4"/>
    </row>
    <row r="40943" spans="1:1" hidden="1">
      <c r="A40943" s="4"/>
    </row>
    <row r="40944" spans="1:1" hidden="1">
      <c r="A40944" s="4"/>
    </row>
    <row r="40945" spans="1:1" hidden="1">
      <c r="A40945" s="4"/>
    </row>
    <row r="40946" spans="1:1" hidden="1">
      <c r="A40946" s="4"/>
    </row>
    <row r="40947" spans="1:1" hidden="1">
      <c r="A40947" s="4"/>
    </row>
    <row r="40948" spans="1:1" hidden="1">
      <c r="A40948" s="4"/>
    </row>
    <row r="40949" spans="1:1" hidden="1">
      <c r="A40949" s="4"/>
    </row>
    <row r="40950" spans="1:1" hidden="1">
      <c r="A40950" s="4"/>
    </row>
    <row r="40951" spans="1:1" hidden="1">
      <c r="A40951" s="4"/>
    </row>
    <row r="40952" spans="1:1" hidden="1">
      <c r="A40952" s="4"/>
    </row>
    <row r="40953" spans="1:1" hidden="1">
      <c r="A40953" s="4"/>
    </row>
    <row r="40954" spans="1:1" hidden="1">
      <c r="A40954" s="4"/>
    </row>
    <row r="40955" spans="1:1" hidden="1">
      <c r="A40955" s="4"/>
    </row>
    <row r="40956" spans="1:1" hidden="1">
      <c r="A40956" s="4"/>
    </row>
    <row r="40957" spans="1:1" hidden="1">
      <c r="A40957" s="4"/>
    </row>
    <row r="40958" spans="1:1" hidden="1">
      <c r="A40958" s="4"/>
    </row>
    <row r="40959" spans="1:1" hidden="1">
      <c r="A40959" s="4"/>
    </row>
    <row r="40960" spans="1:1" hidden="1">
      <c r="A40960" s="4"/>
    </row>
    <row r="40961" spans="1:1" hidden="1">
      <c r="A40961" s="4"/>
    </row>
    <row r="40962" spans="1:1" hidden="1">
      <c r="A40962" s="4"/>
    </row>
    <row r="40963" spans="1:1" hidden="1">
      <c r="A40963" s="4"/>
    </row>
    <row r="40964" spans="1:1" hidden="1">
      <c r="A40964" s="4"/>
    </row>
    <row r="40965" spans="1:1" hidden="1">
      <c r="A40965" s="4"/>
    </row>
    <row r="40966" spans="1:1" hidden="1">
      <c r="A40966" s="4"/>
    </row>
    <row r="40967" spans="1:1" hidden="1">
      <c r="A40967" s="4"/>
    </row>
    <row r="40968" spans="1:1" hidden="1">
      <c r="A40968" s="4"/>
    </row>
    <row r="40969" spans="1:1" hidden="1">
      <c r="A40969" s="4"/>
    </row>
    <row r="40970" spans="1:1" hidden="1">
      <c r="A40970" s="4"/>
    </row>
    <row r="40971" spans="1:1" hidden="1">
      <c r="A40971" s="4"/>
    </row>
    <row r="40972" spans="1:1" hidden="1">
      <c r="A40972" s="4"/>
    </row>
    <row r="40973" spans="1:1" hidden="1">
      <c r="A40973" s="4"/>
    </row>
    <row r="40974" spans="1:1" hidden="1">
      <c r="A40974" s="4"/>
    </row>
    <row r="40975" spans="1:1" hidden="1">
      <c r="A40975" s="4"/>
    </row>
    <row r="40976" spans="1:1" hidden="1">
      <c r="A40976" s="4"/>
    </row>
    <row r="40977" spans="1:1" hidden="1">
      <c r="A40977" s="4"/>
    </row>
    <row r="40978" spans="1:1" hidden="1">
      <c r="A40978" s="4"/>
    </row>
    <row r="40979" spans="1:1" hidden="1">
      <c r="A40979" s="4"/>
    </row>
    <row r="40980" spans="1:1" hidden="1">
      <c r="A40980" s="4"/>
    </row>
    <row r="40981" spans="1:1" hidden="1">
      <c r="A40981" s="4"/>
    </row>
    <row r="40982" spans="1:1" hidden="1">
      <c r="A40982" s="4"/>
    </row>
    <row r="40983" spans="1:1" hidden="1">
      <c r="A40983" s="4"/>
    </row>
    <row r="40984" spans="1:1" hidden="1">
      <c r="A40984" s="4"/>
    </row>
    <row r="40985" spans="1:1" hidden="1">
      <c r="A40985" s="4"/>
    </row>
    <row r="40986" spans="1:1" hidden="1">
      <c r="A40986" s="4"/>
    </row>
    <row r="40987" spans="1:1" hidden="1">
      <c r="A40987" s="4"/>
    </row>
    <row r="40988" spans="1:1" hidden="1">
      <c r="A40988" s="4"/>
    </row>
    <row r="40989" spans="1:1" hidden="1">
      <c r="A40989" s="4"/>
    </row>
    <row r="40990" spans="1:1" hidden="1">
      <c r="A40990" s="4"/>
    </row>
    <row r="40991" spans="1:1" hidden="1">
      <c r="A40991" s="4"/>
    </row>
    <row r="40992" spans="1:1" hidden="1">
      <c r="A40992" s="4"/>
    </row>
    <row r="40993" spans="1:1" hidden="1">
      <c r="A40993" s="4"/>
    </row>
    <row r="40994" spans="1:1" hidden="1">
      <c r="A40994" s="4"/>
    </row>
    <row r="40995" spans="1:1" hidden="1">
      <c r="A40995" s="4"/>
    </row>
    <row r="40996" spans="1:1" hidden="1">
      <c r="A40996" s="4"/>
    </row>
    <row r="40997" spans="1:1" hidden="1">
      <c r="A40997" s="4"/>
    </row>
    <row r="40998" spans="1:1" hidden="1">
      <c r="A40998" s="4"/>
    </row>
    <row r="40999" spans="1:1" hidden="1">
      <c r="A40999" s="4"/>
    </row>
    <row r="41000" spans="1:1" hidden="1">
      <c r="A41000" s="4"/>
    </row>
    <row r="41001" spans="1:1" hidden="1">
      <c r="A41001" s="4"/>
    </row>
    <row r="41002" spans="1:1" hidden="1">
      <c r="A41002" s="4"/>
    </row>
    <row r="41003" spans="1:1" hidden="1">
      <c r="A41003" s="4"/>
    </row>
    <row r="41004" spans="1:1" hidden="1">
      <c r="A41004" s="4"/>
    </row>
    <row r="41005" spans="1:1" hidden="1">
      <c r="A41005" s="4"/>
    </row>
    <row r="41006" spans="1:1" hidden="1">
      <c r="A41006" s="4"/>
    </row>
    <row r="41007" spans="1:1" hidden="1">
      <c r="A41007" s="4"/>
    </row>
    <row r="41008" spans="1:1" hidden="1">
      <c r="A41008" s="4"/>
    </row>
    <row r="41009" spans="1:1" hidden="1">
      <c r="A41009" s="4"/>
    </row>
    <row r="41010" spans="1:1" hidden="1">
      <c r="A41010" s="4"/>
    </row>
    <row r="41011" spans="1:1" hidden="1">
      <c r="A41011" s="4"/>
    </row>
    <row r="41012" spans="1:1" hidden="1">
      <c r="A41012" s="4"/>
    </row>
    <row r="41013" spans="1:1" hidden="1">
      <c r="A41013" s="4"/>
    </row>
    <row r="41014" spans="1:1" hidden="1">
      <c r="A41014" s="4"/>
    </row>
    <row r="41015" spans="1:1" hidden="1">
      <c r="A41015" s="4"/>
    </row>
    <row r="41016" spans="1:1" hidden="1">
      <c r="A41016" s="4"/>
    </row>
    <row r="41017" spans="1:1" hidden="1">
      <c r="A41017" s="4"/>
    </row>
    <row r="41018" spans="1:1" hidden="1">
      <c r="A41018" s="4"/>
    </row>
    <row r="41019" spans="1:1" hidden="1">
      <c r="A41019" s="4"/>
    </row>
    <row r="41020" spans="1:1" hidden="1">
      <c r="A41020" s="4"/>
    </row>
    <row r="41021" spans="1:1" hidden="1">
      <c r="A41021" s="4"/>
    </row>
    <row r="41022" spans="1:1" hidden="1">
      <c r="A41022" s="4"/>
    </row>
    <row r="41023" spans="1:1" hidden="1">
      <c r="A41023" s="4"/>
    </row>
    <row r="41024" spans="1:1" hidden="1">
      <c r="A41024" s="4"/>
    </row>
    <row r="41025" spans="1:1" hidden="1">
      <c r="A41025" s="4"/>
    </row>
    <row r="41026" spans="1:1" hidden="1">
      <c r="A41026" s="4"/>
    </row>
    <row r="41027" spans="1:1" hidden="1">
      <c r="A41027" s="4"/>
    </row>
    <row r="41028" spans="1:1" hidden="1">
      <c r="A41028" s="4"/>
    </row>
    <row r="41029" spans="1:1" hidden="1">
      <c r="A41029" s="4"/>
    </row>
    <row r="41030" spans="1:1" hidden="1">
      <c r="A41030" s="4"/>
    </row>
    <row r="41031" spans="1:1" hidden="1">
      <c r="A41031" s="4"/>
    </row>
    <row r="41032" spans="1:1" hidden="1">
      <c r="A41032" s="4"/>
    </row>
    <row r="41033" spans="1:1" hidden="1">
      <c r="A41033" s="4"/>
    </row>
    <row r="41034" spans="1:1" hidden="1">
      <c r="A41034" s="4"/>
    </row>
    <row r="41035" spans="1:1" hidden="1">
      <c r="A41035" s="4"/>
    </row>
    <row r="41036" spans="1:1" hidden="1">
      <c r="A41036" s="4"/>
    </row>
    <row r="41037" spans="1:1" hidden="1">
      <c r="A41037" s="4"/>
    </row>
    <row r="41038" spans="1:1" hidden="1">
      <c r="A41038" s="4"/>
    </row>
    <row r="41039" spans="1:1" hidden="1">
      <c r="A41039" s="4"/>
    </row>
    <row r="41040" spans="1:1" hidden="1">
      <c r="A41040" s="4"/>
    </row>
    <row r="41041" spans="1:1" hidden="1">
      <c r="A41041" s="4"/>
    </row>
    <row r="41042" spans="1:1" hidden="1">
      <c r="A41042" s="4"/>
    </row>
    <row r="41043" spans="1:1" hidden="1">
      <c r="A41043" s="4"/>
    </row>
    <row r="41044" spans="1:1" hidden="1">
      <c r="A41044" s="4"/>
    </row>
    <row r="41045" spans="1:1" hidden="1">
      <c r="A41045" s="4"/>
    </row>
    <row r="41046" spans="1:1" hidden="1">
      <c r="A41046" s="4"/>
    </row>
    <row r="41047" spans="1:1" hidden="1">
      <c r="A41047" s="4"/>
    </row>
    <row r="41048" spans="1:1" hidden="1">
      <c r="A41048" s="4"/>
    </row>
    <row r="41049" spans="1:1" hidden="1">
      <c r="A41049" s="4"/>
    </row>
    <row r="41050" spans="1:1" hidden="1">
      <c r="A41050" s="4"/>
    </row>
    <row r="41051" spans="1:1" hidden="1">
      <c r="A41051" s="4"/>
    </row>
    <row r="41052" spans="1:1" hidden="1">
      <c r="A41052" s="4"/>
    </row>
    <row r="41053" spans="1:1" hidden="1">
      <c r="A41053" s="4"/>
    </row>
    <row r="41054" spans="1:1" hidden="1">
      <c r="A41054" s="4"/>
    </row>
    <row r="41055" spans="1:1" hidden="1">
      <c r="A41055" s="4"/>
    </row>
    <row r="41056" spans="1:1" hidden="1">
      <c r="A41056" s="4"/>
    </row>
    <row r="41057" spans="1:1" hidden="1">
      <c r="A41057" s="4"/>
    </row>
    <row r="41058" spans="1:1" hidden="1">
      <c r="A41058" s="4"/>
    </row>
    <row r="41059" spans="1:1" hidden="1">
      <c r="A41059" s="4"/>
    </row>
    <row r="41060" spans="1:1" hidden="1">
      <c r="A41060" s="4"/>
    </row>
    <row r="41061" spans="1:1" hidden="1">
      <c r="A41061" s="4"/>
    </row>
    <row r="41062" spans="1:1" hidden="1">
      <c r="A41062" s="4"/>
    </row>
    <row r="41063" spans="1:1" hidden="1">
      <c r="A41063" s="4"/>
    </row>
    <row r="41064" spans="1:1" hidden="1">
      <c r="A41064" s="4"/>
    </row>
    <row r="41065" spans="1:1" hidden="1">
      <c r="A41065" s="4"/>
    </row>
    <row r="41066" spans="1:1" hidden="1">
      <c r="A41066" s="4"/>
    </row>
    <row r="41067" spans="1:1" hidden="1">
      <c r="A41067" s="4"/>
    </row>
    <row r="41068" spans="1:1" hidden="1">
      <c r="A41068" s="4"/>
    </row>
    <row r="41069" spans="1:1" hidden="1">
      <c r="A41069" s="4"/>
    </row>
    <row r="41070" spans="1:1" hidden="1">
      <c r="A41070" s="4"/>
    </row>
    <row r="41071" spans="1:1" hidden="1">
      <c r="A41071" s="4"/>
    </row>
    <row r="41072" spans="1:1" hidden="1">
      <c r="A41072" s="4"/>
    </row>
    <row r="41073" spans="1:1" hidden="1">
      <c r="A41073" s="4"/>
    </row>
    <row r="41074" spans="1:1" hidden="1">
      <c r="A41074" s="4"/>
    </row>
    <row r="41075" spans="1:1" hidden="1">
      <c r="A41075" s="4"/>
    </row>
    <row r="41076" spans="1:1" hidden="1">
      <c r="A41076" s="4"/>
    </row>
    <row r="41077" spans="1:1" hidden="1">
      <c r="A41077" s="4"/>
    </row>
    <row r="41078" spans="1:1" hidden="1">
      <c r="A41078" s="4"/>
    </row>
    <row r="41079" spans="1:1" hidden="1">
      <c r="A41079" s="4"/>
    </row>
    <row r="41080" spans="1:1" hidden="1">
      <c r="A41080" s="4"/>
    </row>
    <row r="41081" spans="1:1" hidden="1">
      <c r="A41081" s="4"/>
    </row>
    <row r="41082" spans="1:1" hidden="1">
      <c r="A41082" s="4"/>
    </row>
    <row r="41083" spans="1:1" hidden="1">
      <c r="A41083" s="4"/>
    </row>
    <row r="41084" spans="1:1" hidden="1">
      <c r="A41084" s="4"/>
    </row>
    <row r="41085" spans="1:1" hidden="1">
      <c r="A41085" s="4"/>
    </row>
    <row r="41086" spans="1:1" hidden="1">
      <c r="A41086" s="4"/>
    </row>
    <row r="41087" spans="1:1" hidden="1">
      <c r="A41087" s="4"/>
    </row>
    <row r="41088" spans="1:1" hidden="1">
      <c r="A41088" s="4"/>
    </row>
    <row r="41089" spans="1:1" hidden="1">
      <c r="A41089" s="4"/>
    </row>
    <row r="41090" spans="1:1" hidden="1">
      <c r="A41090" s="4"/>
    </row>
    <row r="41091" spans="1:1" hidden="1">
      <c r="A41091" s="4"/>
    </row>
    <row r="41092" spans="1:1" hidden="1">
      <c r="A41092" s="4"/>
    </row>
    <row r="41093" spans="1:1" hidden="1">
      <c r="A41093" s="4"/>
    </row>
    <row r="41094" spans="1:1" hidden="1">
      <c r="A41094" s="4"/>
    </row>
    <row r="41095" spans="1:1" hidden="1">
      <c r="A41095" s="4"/>
    </row>
    <row r="41096" spans="1:1" hidden="1">
      <c r="A41096" s="4"/>
    </row>
    <row r="41097" spans="1:1" hidden="1">
      <c r="A41097" s="4"/>
    </row>
    <row r="41098" spans="1:1" hidden="1">
      <c r="A41098" s="4"/>
    </row>
    <row r="41099" spans="1:1" hidden="1">
      <c r="A41099" s="4"/>
    </row>
    <row r="41100" spans="1:1" hidden="1">
      <c r="A41100" s="4"/>
    </row>
    <row r="41101" spans="1:1" hidden="1">
      <c r="A41101" s="4"/>
    </row>
    <row r="41102" spans="1:1" hidden="1">
      <c r="A41102" s="4"/>
    </row>
    <row r="41103" spans="1:1" hidden="1">
      <c r="A41103" s="4"/>
    </row>
    <row r="41104" spans="1:1" hidden="1">
      <c r="A41104" s="4"/>
    </row>
    <row r="41105" spans="1:1" hidden="1">
      <c r="A41105" s="4"/>
    </row>
    <row r="41106" spans="1:1" hidden="1">
      <c r="A41106" s="4"/>
    </row>
    <row r="41107" spans="1:1" hidden="1">
      <c r="A41107" s="4"/>
    </row>
    <row r="41108" spans="1:1" hidden="1">
      <c r="A41108" s="4"/>
    </row>
    <row r="41109" spans="1:1" hidden="1">
      <c r="A41109" s="4"/>
    </row>
    <row r="41110" spans="1:1" hidden="1">
      <c r="A41110" s="4"/>
    </row>
    <row r="41111" spans="1:1" hidden="1">
      <c r="A41111" s="4"/>
    </row>
    <row r="41112" spans="1:1" hidden="1">
      <c r="A41112" s="4"/>
    </row>
    <row r="41113" spans="1:1" hidden="1">
      <c r="A41113" s="4"/>
    </row>
    <row r="41114" spans="1:1" hidden="1">
      <c r="A41114" s="4"/>
    </row>
    <row r="41115" spans="1:1" hidden="1">
      <c r="A41115" s="4"/>
    </row>
    <row r="41116" spans="1:1" hidden="1">
      <c r="A41116" s="4"/>
    </row>
    <row r="41117" spans="1:1" hidden="1">
      <c r="A41117" s="4"/>
    </row>
    <row r="41118" spans="1:1" hidden="1">
      <c r="A41118" s="4"/>
    </row>
    <row r="41119" spans="1:1" hidden="1">
      <c r="A41119" s="4"/>
    </row>
    <row r="41120" spans="1:1" hidden="1">
      <c r="A41120" s="4"/>
    </row>
    <row r="41121" spans="1:1" hidden="1">
      <c r="A41121" s="4"/>
    </row>
    <row r="41122" spans="1:1" hidden="1">
      <c r="A41122" s="4"/>
    </row>
    <row r="41123" spans="1:1" hidden="1">
      <c r="A41123" s="4"/>
    </row>
    <row r="41124" spans="1:1" hidden="1">
      <c r="A41124" s="4"/>
    </row>
    <row r="41125" spans="1:1" hidden="1">
      <c r="A41125" s="4"/>
    </row>
    <row r="41126" spans="1:1" hidden="1">
      <c r="A41126" s="4"/>
    </row>
    <row r="41127" spans="1:1" hidden="1">
      <c r="A41127" s="4"/>
    </row>
    <row r="41128" spans="1:1" hidden="1">
      <c r="A41128" s="4"/>
    </row>
    <row r="41129" spans="1:1" hidden="1">
      <c r="A41129" s="4"/>
    </row>
    <row r="41130" spans="1:1" hidden="1">
      <c r="A41130" s="4"/>
    </row>
    <row r="41131" spans="1:1" hidden="1">
      <c r="A41131" s="4"/>
    </row>
    <row r="41132" spans="1:1" hidden="1">
      <c r="A41132" s="4"/>
    </row>
    <row r="41133" spans="1:1" hidden="1">
      <c r="A41133" s="4"/>
    </row>
    <row r="41134" spans="1:1" hidden="1">
      <c r="A41134" s="4"/>
    </row>
    <row r="41135" spans="1:1" hidden="1">
      <c r="A41135" s="4"/>
    </row>
    <row r="41136" spans="1:1" hidden="1">
      <c r="A41136" s="4"/>
    </row>
    <row r="41137" spans="1:1" hidden="1">
      <c r="A41137" s="4"/>
    </row>
    <row r="41138" spans="1:1" hidden="1">
      <c r="A41138" s="4"/>
    </row>
    <row r="41139" spans="1:1" hidden="1">
      <c r="A41139" s="4"/>
    </row>
    <row r="41140" spans="1:1" hidden="1">
      <c r="A41140" s="4"/>
    </row>
    <row r="41141" spans="1:1" hidden="1">
      <c r="A41141" s="4"/>
    </row>
    <row r="41142" spans="1:1" hidden="1">
      <c r="A41142" s="4"/>
    </row>
    <row r="41143" spans="1:1" hidden="1">
      <c r="A41143" s="4"/>
    </row>
    <row r="41144" spans="1:1" hidden="1">
      <c r="A41144" s="4"/>
    </row>
    <row r="41145" spans="1:1" hidden="1">
      <c r="A41145" s="4"/>
    </row>
    <row r="41146" spans="1:1" hidden="1">
      <c r="A41146" s="4"/>
    </row>
    <row r="41147" spans="1:1" hidden="1">
      <c r="A41147" s="4"/>
    </row>
    <row r="41148" spans="1:1" hidden="1">
      <c r="A41148" s="4"/>
    </row>
    <row r="41149" spans="1:1" hidden="1">
      <c r="A41149" s="4"/>
    </row>
    <row r="41150" spans="1:1" hidden="1">
      <c r="A41150" s="4"/>
    </row>
    <row r="41151" spans="1:1" hidden="1">
      <c r="A41151" s="4"/>
    </row>
    <row r="41152" spans="1:1" hidden="1">
      <c r="A41152" s="4"/>
    </row>
    <row r="41153" spans="1:1" hidden="1">
      <c r="A41153" s="4"/>
    </row>
    <row r="41154" spans="1:1" hidden="1">
      <c r="A41154" s="4"/>
    </row>
    <row r="41155" spans="1:1" hidden="1">
      <c r="A41155" s="4"/>
    </row>
    <row r="41156" spans="1:1" hidden="1">
      <c r="A41156" s="4"/>
    </row>
    <row r="41157" spans="1:1" hidden="1">
      <c r="A41157" s="4"/>
    </row>
    <row r="41158" spans="1:1" hidden="1">
      <c r="A41158" s="4"/>
    </row>
    <row r="41159" spans="1:1" hidden="1">
      <c r="A41159" s="4"/>
    </row>
    <row r="41160" spans="1:1" hidden="1">
      <c r="A41160" s="4"/>
    </row>
    <row r="41161" spans="1:1" hidden="1">
      <c r="A41161" s="4"/>
    </row>
    <row r="41162" spans="1:1" hidden="1">
      <c r="A41162" s="4"/>
    </row>
    <row r="41163" spans="1:1" hidden="1">
      <c r="A41163" s="4"/>
    </row>
    <row r="41164" spans="1:1" hidden="1">
      <c r="A41164" s="4"/>
    </row>
    <row r="41165" spans="1:1" hidden="1">
      <c r="A41165" s="4"/>
    </row>
    <row r="41166" spans="1:1" hidden="1">
      <c r="A41166" s="4"/>
    </row>
    <row r="41167" spans="1:1" hidden="1">
      <c r="A41167" s="4"/>
    </row>
    <row r="41168" spans="1:1" hidden="1">
      <c r="A41168" s="4"/>
    </row>
    <row r="41169" spans="1:1" hidden="1">
      <c r="A41169" s="4"/>
    </row>
    <row r="41170" spans="1:1" hidden="1">
      <c r="A41170" s="4"/>
    </row>
    <row r="41171" spans="1:1" hidden="1">
      <c r="A41171" s="4"/>
    </row>
    <row r="41172" spans="1:1" hidden="1">
      <c r="A41172" s="4"/>
    </row>
    <row r="41173" spans="1:1" hidden="1">
      <c r="A41173" s="4"/>
    </row>
    <row r="41174" spans="1:1" hidden="1">
      <c r="A41174" s="4"/>
    </row>
    <row r="41175" spans="1:1" hidden="1">
      <c r="A41175" s="4"/>
    </row>
    <row r="41176" spans="1:1" hidden="1">
      <c r="A41176" s="4"/>
    </row>
    <row r="41177" spans="1:1" hidden="1">
      <c r="A41177" s="4"/>
    </row>
    <row r="41178" spans="1:1" hidden="1">
      <c r="A41178" s="4"/>
    </row>
    <row r="41179" spans="1:1" hidden="1">
      <c r="A41179" s="4"/>
    </row>
    <row r="41180" spans="1:1" hidden="1">
      <c r="A41180" s="4"/>
    </row>
    <row r="41181" spans="1:1" hidden="1">
      <c r="A41181" s="4"/>
    </row>
    <row r="41182" spans="1:1" hidden="1">
      <c r="A41182" s="4"/>
    </row>
    <row r="41183" spans="1:1" hidden="1">
      <c r="A41183" s="4"/>
    </row>
    <row r="41184" spans="1:1" hidden="1">
      <c r="A41184" s="4"/>
    </row>
    <row r="41185" spans="1:1" hidden="1">
      <c r="A41185" s="4"/>
    </row>
    <row r="41186" spans="1:1" hidden="1">
      <c r="A41186" s="4"/>
    </row>
    <row r="41187" spans="1:1" hidden="1">
      <c r="A41187" s="4"/>
    </row>
    <row r="41188" spans="1:1" hidden="1">
      <c r="A41188" s="4"/>
    </row>
    <row r="41189" spans="1:1" hidden="1">
      <c r="A41189" s="4"/>
    </row>
    <row r="41190" spans="1:1" hidden="1">
      <c r="A41190" s="4"/>
    </row>
    <row r="41191" spans="1:1" hidden="1">
      <c r="A41191" s="4"/>
    </row>
    <row r="41192" spans="1:1" hidden="1">
      <c r="A41192" s="4"/>
    </row>
    <row r="41193" spans="1:1" hidden="1">
      <c r="A41193" s="4"/>
    </row>
    <row r="41194" spans="1:1" hidden="1">
      <c r="A41194" s="4"/>
    </row>
    <row r="41195" spans="1:1" hidden="1">
      <c r="A41195" s="4"/>
    </row>
    <row r="41196" spans="1:1" hidden="1">
      <c r="A41196" s="4"/>
    </row>
    <row r="41197" spans="1:1" hidden="1">
      <c r="A41197" s="4"/>
    </row>
    <row r="41198" spans="1:1" hidden="1">
      <c r="A41198" s="4"/>
    </row>
    <row r="41199" spans="1:1" hidden="1">
      <c r="A41199" s="4"/>
    </row>
    <row r="41200" spans="1:1" hidden="1">
      <c r="A41200" s="4"/>
    </row>
    <row r="41201" spans="1:1" hidden="1">
      <c r="A41201" s="4"/>
    </row>
    <row r="41202" spans="1:1" hidden="1">
      <c r="A41202" s="4"/>
    </row>
    <row r="41203" spans="1:1" hidden="1">
      <c r="A41203" s="4"/>
    </row>
    <row r="41204" spans="1:1" hidden="1">
      <c r="A41204" s="4"/>
    </row>
    <row r="41205" spans="1:1" hidden="1">
      <c r="A41205" s="4"/>
    </row>
    <row r="41206" spans="1:1" hidden="1">
      <c r="A41206" s="4"/>
    </row>
    <row r="41207" spans="1:1" hidden="1">
      <c r="A41207" s="4"/>
    </row>
    <row r="41208" spans="1:1" hidden="1">
      <c r="A41208" s="4"/>
    </row>
    <row r="41209" spans="1:1" hidden="1">
      <c r="A41209" s="4"/>
    </row>
    <row r="41210" spans="1:1" hidden="1">
      <c r="A41210" s="4"/>
    </row>
    <row r="41211" spans="1:1" hidden="1">
      <c r="A41211" s="4"/>
    </row>
    <row r="41212" spans="1:1" hidden="1">
      <c r="A41212" s="4"/>
    </row>
    <row r="41213" spans="1:1" hidden="1">
      <c r="A41213" s="4"/>
    </row>
    <row r="41214" spans="1:1" hidden="1">
      <c r="A41214" s="4"/>
    </row>
    <row r="41215" spans="1:1" hidden="1">
      <c r="A41215" s="4"/>
    </row>
    <row r="41216" spans="1:1" hidden="1">
      <c r="A41216" s="4"/>
    </row>
    <row r="41217" spans="1:1" hidden="1">
      <c r="A41217" s="4"/>
    </row>
    <row r="41218" spans="1:1" hidden="1">
      <c r="A41218" s="4"/>
    </row>
    <row r="41219" spans="1:1" hidden="1">
      <c r="A41219" s="4"/>
    </row>
    <row r="41220" spans="1:1" hidden="1">
      <c r="A41220" s="4"/>
    </row>
    <row r="41221" spans="1:1" hidden="1">
      <c r="A41221" s="4"/>
    </row>
    <row r="41222" spans="1:1" hidden="1">
      <c r="A41222" s="4"/>
    </row>
    <row r="41223" spans="1:1" hidden="1">
      <c r="A41223" s="4"/>
    </row>
    <row r="41224" spans="1:1" hidden="1">
      <c r="A41224" s="4"/>
    </row>
    <row r="41225" spans="1:1" hidden="1">
      <c r="A41225" s="4"/>
    </row>
    <row r="41226" spans="1:1" hidden="1">
      <c r="A41226" s="4"/>
    </row>
    <row r="41227" spans="1:1" hidden="1">
      <c r="A41227" s="4"/>
    </row>
    <row r="41228" spans="1:1" hidden="1">
      <c r="A41228" s="4"/>
    </row>
    <row r="41229" spans="1:1" hidden="1">
      <c r="A41229" s="4"/>
    </row>
    <row r="41230" spans="1:1" hidden="1">
      <c r="A41230" s="4"/>
    </row>
    <row r="41231" spans="1:1" hidden="1">
      <c r="A41231" s="4"/>
    </row>
    <row r="41232" spans="1:1" hidden="1">
      <c r="A41232" s="4"/>
    </row>
    <row r="41233" spans="1:1" hidden="1">
      <c r="A41233" s="4"/>
    </row>
    <row r="41234" spans="1:1" hidden="1">
      <c r="A41234" s="4"/>
    </row>
    <row r="41235" spans="1:1" hidden="1">
      <c r="A41235" s="4"/>
    </row>
    <row r="41236" spans="1:1" hidden="1">
      <c r="A41236" s="4"/>
    </row>
    <row r="41237" spans="1:1" hidden="1">
      <c r="A41237" s="4"/>
    </row>
    <row r="41238" spans="1:1" hidden="1">
      <c r="A41238" s="4"/>
    </row>
    <row r="41239" spans="1:1" hidden="1">
      <c r="A41239" s="4"/>
    </row>
    <row r="41240" spans="1:1" hidden="1">
      <c r="A41240" s="4"/>
    </row>
    <row r="41241" spans="1:1" hidden="1">
      <c r="A41241" s="4"/>
    </row>
    <row r="41242" spans="1:1" hidden="1">
      <c r="A41242" s="4"/>
    </row>
    <row r="41243" spans="1:1" hidden="1">
      <c r="A41243" s="4"/>
    </row>
    <row r="41244" spans="1:1" hidden="1">
      <c r="A41244" s="4"/>
    </row>
    <row r="41245" spans="1:1" hidden="1">
      <c r="A41245" s="4"/>
    </row>
    <row r="41246" spans="1:1" hidden="1">
      <c r="A41246" s="4"/>
    </row>
    <row r="41247" spans="1:1" hidden="1">
      <c r="A41247" s="4"/>
    </row>
    <row r="41248" spans="1:1" hidden="1">
      <c r="A41248" s="4"/>
    </row>
    <row r="41249" spans="1:1" hidden="1">
      <c r="A41249" s="4"/>
    </row>
    <row r="41250" spans="1:1" hidden="1">
      <c r="A41250" s="4"/>
    </row>
    <row r="41251" spans="1:1" hidden="1">
      <c r="A41251" s="4"/>
    </row>
    <row r="41252" spans="1:1" hidden="1">
      <c r="A41252" s="4"/>
    </row>
    <row r="41253" spans="1:1" hidden="1">
      <c r="A41253" s="4"/>
    </row>
    <row r="41254" spans="1:1" hidden="1">
      <c r="A41254" s="4"/>
    </row>
    <row r="41255" spans="1:1" hidden="1">
      <c r="A41255" s="4"/>
    </row>
    <row r="41256" spans="1:1" hidden="1">
      <c r="A41256" s="4"/>
    </row>
    <row r="41257" spans="1:1" hidden="1">
      <c r="A41257" s="4"/>
    </row>
    <row r="41258" spans="1:1" hidden="1">
      <c r="A41258" s="4"/>
    </row>
    <row r="41259" spans="1:1" hidden="1">
      <c r="A41259" s="4"/>
    </row>
    <row r="41260" spans="1:1" hidden="1">
      <c r="A41260" s="4"/>
    </row>
    <row r="41261" spans="1:1" hidden="1">
      <c r="A41261" s="4"/>
    </row>
    <row r="41262" spans="1:1" hidden="1">
      <c r="A41262" s="4"/>
    </row>
    <row r="41263" spans="1:1" hidden="1">
      <c r="A41263" s="4"/>
    </row>
    <row r="41264" spans="1:1" hidden="1">
      <c r="A41264" s="4"/>
    </row>
    <row r="41265" spans="1:1" hidden="1">
      <c r="A41265" s="4"/>
    </row>
    <row r="41266" spans="1:1" hidden="1">
      <c r="A41266" s="4"/>
    </row>
    <row r="41267" spans="1:1" hidden="1">
      <c r="A41267" s="4"/>
    </row>
    <row r="41268" spans="1:1" hidden="1">
      <c r="A41268" s="4"/>
    </row>
    <row r="41269" spans="1:1" hidden="1">
      <c r="A41269" s="4"/>
    </row>
    <row r="41270" spans="1:1" hidden="1">
      <c r="A41270" s="4"/>
    </row>
    <row r="41271" spans="1:1" hidden="1">
      <c r="A41271" s="4"/>
    </row>
    <row r="41272" spans="1:1" hidden="1">
      <c r="A41272" s="4"/>
    </row>
    <row r="41273" spans="1:1" hidden="1">
      <c r="A41273" s="4"/>
    </row>
    <row r="41274" spans="1:1" hidden="1">
      <c r="A41274" s="4"/>
    </row>
    <row r="41275" spans="1:1" hidden="1">
      <c r="A41275" s="4"/>
    </row>
    <row r="41276" spans="1:1" hidden="1">
      <c r="A41276" s="4"/>
    </row>
    <row r="41277" spans="1:1" hidden="1">
      <c r="A41277" s="4"/>
    </row>
    <row r="41278" spans="1:1" hidden="1">
      <c r="A41278" s="4"/>
    </row>
    <row r="41279" spans="1:1" hidden="1">
      <c r="A41279" s="4"/>
    </row>
    <row r="41280" spans="1:1" hidden="1">
      <c r="A41280" s="4"/>
    </row>
    <row r="41281" spans="1:1" hidden="1">
      <c r="A41281" s="4"/>
    </row>
    <row r="41282" spans="1:1" hidden="1">
      <c r="A41282" s="4"/>
    </row>
    <row r="41283" spans="1:1" hidden="1">
      <c r="A41283" s="4"/>
    </row>
    <row r="41284" spans="1:1" hidden="1">
      <c r="A41284" s="4"/>
    </row>
    <row r="41285" spans="1:1" hidden="1">
      <c r="A41285" s="4"/>
    </row>
    <row r="41286" spans="1:1" hidden="1">
      <c r="A41286" s="4"/>
    </row>
    <row r="41287" spans="1:1" hidden="1">
      <c r="A41287" s="4"/>
    </row>
    <row r="41288" spans="1:1" hidden="1">
      <c r="A41288" s="4"/>
    </row>
    <row r="41289" spans="1:1" hidden="1">
      <c r="A41289" s="4"/>
    </row>
    <row r="41290" spans="1:1" hidden="1">
      <c r="A41290" s="4"/>
    </row>
    <row r="41291" spans="1:1" hidden="1">
      <c r="A41291" s="4"/>
    </row>
    <row r="41292" spans="1:1" hidden="1">
      <c r="A41292" s="4"/>
    </row>
    <row r="41293" spans="1:1" hidden="1">
      <c r="A41293" s="4"/>
    </row>
    <row r="41294" spans="1:1" hidden="1">
      <c r="A41294" s="4"/>
    </row>
    <row r="41295" spans="1:1" hidden="1">
      <c r="A41295" s="4"/>
    </row>
    <row r="41296" spans="1:1" hidden="1">
      <c r="A41296" s="4"/>
    </row>
    <row r="41297" spans="1:1" hidden="1">
      <c r="A41297" s="4"/>
    </row>
    <row r="41298" spans="1:1" hidden="1">
      <c r="A41298" s="4"/>
    </row>
    <row r="41299" spans="1:1" hidden="1">
      <c r="A41299" s="4"/>
    </row>
    <row r="41300" spans="1:1" hidden="1">
      <c r="A41300" s="4"/>
    </row>
    <row r="41301" spans="1:1" hidden="1">
      <c r="A41301" s="4"/>
    </row>
    <row r="41302" spans="1:1" hidden="1">
      <c r="A41302" s="4"/>
    </row>
    <row r="41303" spans="1:1" hidden="1">
      <c r="A41303" s="4"/>
    </row>
    <row r="41304" spans="1:1" hidden="1">
      <c r="A41304" s="4"/>
    </row>
    <row r="41305" spans="1:1" hidden="1">
      <c r="A41305" s="4"/>
    </row>
    <row r="41306" spans="1:1" hidden="1">
      <c r="A41306" s="4"/>
    </row>
    <row r="41307" spans="1:1" hidden="1">
      <c r="A41307" s="4"/>
    </row>
    <row r="41308" spans="1:1" hidden="1">
      <c r="A41308" s="4"/>
    </row>
    <row r="41309" spans="1:1" hidden="1">
      <c r="A41309" s="4"/>
    </row>
    <row r="41310" spans="1:1" hidden="1">
      <c r="A41310" s="4"/>
    </row>
    <row r="41311" spans="1:1" hidden="1">
      <c r="A41311" s="4"/>
    </row>
    <row r="41312" spans="1:1" hidden="1">
      <c r="A41312" s="4"/>
    </row>
    <row r="41313" spans="1:1" hidden="1">
      <c r="A41313" s="4"/>
    </row>
    <row r="41314" spans="1:1" hidden="1">
      <c r="A41314" s="4"/>
    </row>
    <row r="41315" spans="1:1" hidden="1">
      <c r="A41315" s="4"/>
    </row>
    <row r="41316" spans="1:1" hidden="1">
      <c r="A41316" s="4"/>
    </row>
    <row r="41317" spans="1:1" hidden="1">
      <c r="A41317" s="4"/>
    </row>
    <row r="41318" spans="1:1" hidden="1">
      <c r="A41318" s="4"/>
    </row>
    <row r="41319" spans="1:1" hidden="1">
      <c r="A41319" s="4"/>
    </row>
    <row r="41320" spans="1:1" hidden="1">
      <c r="A41320" s="4"/>
    </row>
    <row r="41321" spans="1:1" hidden="1">
      <c r="A41321" s="4"/>
    </row>
    <row r="41322" spans="1:1" hidden="1">
      <c r="A41322" s="4"/>
    </row>
    <row r="41323" spans="1:1" hidden="1">
      <c r="A41323" s="4"/>
    </row>
    <row r="41324" spans="1:1" hidden="1">
      <c r="A41324" s="4"/>
    </row>
    <row r="41325" spans="1:1" hidden="1">
      <c r="A41325" s="4"/>
    </row>
    <row r="41326" spans="1:1" hidden="1">
      <c r="A41326" s="4"/>
    </row>
    <row r="41327" spans="1:1" hidden="1">
      <c r="A41327" s="4"/>
    </row>
    <row r="41328" spans="1:1" hidden="1">
      <c r="A41328" s="4"/>
    </row>
    <row r="41329" spans="1:1" hidden="1">
      <c r="A41329" s="4"/>
    </row>
    <row r="41330" spans="1:1" hidden="1">
      <c r="A41330" s="4"/>
    </row>
    <row r="41331" spans="1:1" hidden="1">
      <c r="A41331" s="4"/>
    </row>
    <row r="41332" spans="1:1" hidden="1">
      <c r="A41332" s="4"/>
    </row>
    <row r="41333" spans="1:1" hidden="1">
      <c r="A41333" s="4"/>
    </row>
    <row r="41334" spans="1:1" hidden="1">
      <c r="A41334" s="4"/>
    </row>
    <row r="41335" spans="1:1" hidden="1">
      <c r="A41335" s="4"/>
    </row>
    <row r="41336" spans="1:1" hidden="1">
      <c r="A41336" s="4"/>
    </row>
    <row r="41337" spans="1:1" hidden="1">
      <c r="A41337" s="4"/>
    </row>
    <row r="41338" spans="1:1" hidden="1">
      <c r="A41338" s="4"/>
    </row>
    <row r="41339" spans="1:1" hidden="1">
      <c r="A41339" s="4"/>
    </row>
    <row r="41340" spans="1:1" hidden="1">
      <c r="A41340" s="4"/>
    </row>
    <row r="41341" spans="1:1" hidden="1">
      <c r="A41341" s="4"/>
    </row>
    <row r="41342" spans="1:1" hidden="1">
      <c r="A41342" s="4"/>
    </row>
    <row r="41343" spans="1:1" hidden="1">
      <c r="A41343" s="4"/>
    </row>
    <row r="41344" spans="1:1" hidden="1">
      <c r="A41344" s="4"/>
    </row>
    <row r="41345" spans="1:1" hidden="1">
      <c r="A41345" s="4"/>
    </row>
    <row r="41346" spans="1:1" hidden="1">
      <c r="A41346" s="4"/>
    </row>
    <row r="41347" spans="1:1" hidden="1">
      <c r="A41347" s="4"/>
    </row>
    <row r="41348" spans="1:1" hidden="1">
      <c r="A41348" s="4"/>
    </row>
    <row r="41349" spans="1:1" hidden="1">
      <c r="A41349" s="4"/>
    </row>
    <row r="41350" spans="1:1" hidden="1">
      <c r="A41350" s="4"/>
    </row>
    <row r="41351" spans="1:1" hidden="1">
      <c r="A41351" s="4"/>
    </row>
    <row r="41352" spans="1:1" hidden="1">
      <c r="A41352" s="4"/>
    </row>
    <row r="41353" spans="1:1" hidden="1">
      <c r="A41353" s="4"/>
    </row>
    <row r="41354" spans="1:1" hidden="1">
      <c r="A41354" s="4"/>
    </row>
    <row r="41355" spans="1:1" hidden="1">
      <c r="A41355" s="4"/>
    </row>
    <row r="41356" spans="1:1" hidden="1">
      <c r="A41356" s="4"/>
    </row>
    <row r="41357" spans="1:1" hidden="1">
      <c r="A41357" s="4"/>
    </row>
    <row r="41358" spans="1:1" hidden="1">
      <c r="A41358" s="4"/>
    </row>
    <row r="41359" spans="1:1" hidden="1">
      <c r="A41359" s="4"/>
    </row>
    <row r="41360" spans="1:1" hidden="1">
      <c r="A41360" s="4"/>
    </row>
    <row r="41361" spans="1:1" hidden="1">
      <c r="A41361" s="4"/>
    </row>
    <row r="41362" spans="1:1" hidden="1">
      <c r="A41362" s="4"/>
    </row>
    <row r="41363" spans="1:1" hidden="1">
      <c r="A41363" s="4"/>
    </row>
    <row r="41364" spans="1:1" hidden="1">
      <c r="A41364" s="4"/>
    </row>
    <row r="41365" spans="1:1" hidden="1">
      <c r="A41365" s="4"/>
    </row>
    <row r="41366" spans="1:1" hidden="1">
      <c r="A41366" s="4"/>
    </row>
    <row r="41367" spans="1:1" hidden="1">
      <c r="A41367" s="4"/>
    </row>
    <row r="41368" spans="1:1" hidden="1">
      <c r="A41368" s="4"/>
    </row>
    <row r="41369" spans="1:1" hidden="1">
      <c r="A41369" s="4"/>
    </row>
    <row r="41370" spans="1:1" hidden="1">
      <c r="A41370" s="4"/>
    </row>
    <row r="41371" spans="1:1" hidden="1">
      <c r="A41371" s="4"/>
    </row>
    <row r="41372" spans="1:1" hidden="1">
      <c r="A41372" s="4"/>
    </row>
    <row r="41373" spans="1:1" hidden="1">
      <c r="A41373" s="4"/>
    </row>
    <row r="41374" spans="1:1" hidden="1">
      <c r="A41374" s="4"/>
    </row>
    <row r="41375" spans="1:1" hidden="1">
      <c r="A41375" s="4"/>
    </row>
    <row r="41376" spans="1:1" hidden="1">
      <c r="A41376" s="4"/>
    </row>
    <row r="41377" spans="1:1" hidden="1">
      <c r="A41377" s="4"/>
    </row>
    <row r="41378" spans="1:1" hidden="1">
      <c r="A41378" s="4"/>
    </row>
    <row r="41379" spans="1:1" hidden="1">
      <c r="A41379" s="4"/>
    </row>
    <row r="41380" spans="1:1" hidden="1">
      <c r="A41380" s="4"/>
    </row>
    <row r="41381" spans="1:1" hidden="1">
      <c r="A41381" s="4"/>
    </row>
    <row r="41382" spans="1:1" hidden="1">
      <c r="A41382" s="4"/>
    </row>
    <row r="41383" spans="1:1" hidden="1">
      <c r="A41383" s="4"/>
    </row>
    <row r="41384" spans="1:1" hidden="1">
      <c r="A41384" s="4"/>
    </row>
    <row r="41385" spans="1:1" hidden="1">
      <c r="A41385" s="4"/>
    </row>
    <row r="41386" spans="1:1" hidden="1">
      <c r="A41386" s="4"/>
    </row>
    <row r="41387" spans="1:1" hidden="1">
      <c r="A41387" s="4"/>
    </row>
    <row r="41388" spans="1:1" hidden="1">
      <c r="A41388" s="4"/>
    </row>
    <row r="41389" spans="1:1" hidden="1">
      <c r="A41389" s="4"/>
    </row>
    <row r="41390" spans="1:1" hidden="1">
      <c r="A41390" s="4"/>
    </row>
    <row r="41391" spans="1:1" hidden="1">
      <c r="A41391" s="4"/>
    </row>
    <row r="41392" spans="1:1" hidden="1">
      <c r="A41392" s="4"/>
    </row>
    <row r="41393" spans="1:1" hidden="1">
      <c r="A41393" s="4"/>
    </row>
    <row r="41394" spans="1:1" hidden="1">
      <c r="A41394" s="4"/>
    </row>
    <row r="41395" spans="1:1" hidden="1">
      <c r="A41395" s="4"/>
    </row>
    <row r="41396" spans="1:1" hidden="1">
      <c r="A41396" s="4"/>
    </row>
    <row r="41397" spans="1:1" hidden="1">
      <c r="A41397" s="4"/>
    </row>
    <row r="41398" spans="1:1" hidden="1">
      <c r="A41398" s="4"/>
    </row>
    <row r="41399" spans="1:1" hidden="1">
      <c r="A41399" s="4"/>
    </row>
    <row r="41400" spans="1:1" hidden="1">
      <c r="A41400" s="4"/>
    </row>
    <row r="41401" spans="1:1" hidden="1">
      <c r="A41401" s="4"/>
    </row>
    <row r="41402" spans="1:1" hidden="1">
      <c r="A41402" s="4"/>
    </row>
    <row r="41403" spans="1:1" hidden="1">
      <c r="A41403" s="4"/>
    </row>
    <row r="41404" spans="1:1" hidden="1">
      <c r="A41404" s="4"/>
    </row>
    <row r="41405" spans="1:1" hidden="1">
      <c r="A41405" s="4"/>
    </row>
    <row r="41406" spans="1:1" hidden="1">
      <c r="A41406" s="4"/>
    </row>
    <row r="41407" spans="1:1" hidden="1">
      <c r="A41407" s="4"/>
    </row>
    <row r="41408" spans="1:1" hidden="1">
      <c r="A41408" s="4"/>
    </row>
    <row r="41409" spans="1:1" hidden="1">
      <c r="A41409" s="4"/>
    </row>
    <row r="41410" spans="1:1" hidden="1">
      <c r="A41410" s="4"/>
    </row>
    <row r="41411" spans="1:1" hidden="1">
      <c r="A41411" s="4"/>
    </row>
    <row r="41412" spans="1:1" hidden="1">
      <c r="A41412" s="4"/>
    </row>
    <row r="41413" spans="1:1" hidden="1">
      <c r="A41413" s="4"/>
    </row>
    <row r="41414" spans="1:1" hidden="1">
      <c r="A41414" s="4"/>
    </row>
    <row r="41415" spans="1:1" hidden="1">
      <c r="A41415" s="4"/>
    </row>
    <row r="41416" spans="1:1" hidden="1">
      <c r="A41416" s="4"/>
    </row>
    <row r="41417" spans="1:1" hidden="1">
      <c r="A41417" s="4"/>
    </row>
    <row r="41418" spans="1:1" hidden="1">
      <c r="A41418" s="4"/>
    </row>
    <row r="41419" spans="1:1" hidden="1">
      <c r="A41419" s="4"/>
    </row>
    <row r="41420" spans="1:1" hidden="1">
      <c r="A41420" s="4"/>
    </row>
    <row r="41421" spans="1:1" hidden="1">
      <c r="A41421" s="4"/>
    </row>
    <row r="41422" spans="1:1" hidden="1">
      <c r="A41422" s="4"/>
    </row>
    <row r="41423" spans="1:1" hidden="1">
      <c r="A41423" s="4"/>
    </row>
    <row r="41424" spans="1:1" hidden="1">
      <c r="A41424" s="4"/>
    </row>
    <row r="41425" spans="1:1" hidden="1">
      <c r="A41425" s="4"/>
    </row>
    <row r="41426" spans="1:1" hidden="1">
      <c r="A41426" s="4"/>
    </row>
    <row r="41427" spans="1:1" hidden="1">
      <c r="A41427" s="4"/>
    </row>
    <row r="41428" spans="1:1" hidden="1">
      <c r="A41428" s="4"/>
    </row>
    <row r="41429" spans="1:1" hidden="1">
      <c r="A41429" s="4"/>
    </row>
    <row r="41430" spans="1:1" hidden="1">
      <c r="A41430" s="4"/>
    </row>
    <row r="41431" spans="1:1" hidden="1">
      <c r="A41431" s="4"/>
    </row>
    <row r="41432" spans="1:1" hidden="1">
      <c r="A41432" s="4"/>
    </row>
    <row r="41433" spans="1:1" hidden="1">
      <c r="A41433" s="4"/>
    </row>
    <row r="41434" spans="1:1" hidden="1">
      <c r="A41434" s="4"/>
    </row>
    <row r="41435" spans="1:1" hidden="1">
      <c r="A41435" s="4"/>
    </row>
    <row r="41436" spans="1:1" hidden="1">
      <c r="A41436" s="4"/>
    </row>
    <row r="41437" spans="1:1" hidden="1">
      <c r="A41437" s="4"/>
    </row>
    <row r="41438" spans="1:1" hidden="1">
      <c r="A41438" s="4"/>
    </row>
    <row r="41439" spans="1:1" hidden="1">
      <c r="A41439" s="4"/>
    </row>
    <row r="41440" spans="1:1" hidden="1">
      <c r="A41440" s="4"/>
    </row>
    <row r="41441" spans="1:1" hidden="1">
      <c r="A41441" s="4"/>
    </row>
    <row r="41442" spans="1:1" hidden="1">
      <c r="A41442" s="4"/>
    </row>
    <row r="41443" spans="1:1" hidden="1">
      <c r="A41443" s="4"/>
    </row>
    <row r="41444" spans="1:1" hidden="1">
      <c r="A41444" s="4"/>
    </row>
    <row r="41445" spans="1:1" hidden="1">
      <c r="A41445" s="4"/>
    </row>
    <row r="41446" spans="1:1" hidden="1">
      <c r="A41446" s="4"/>
    </row>
    <row r="41447" spans="1:1" hidden="1">
      <c r="A41447" s="4"/>
    </row>
    <row r="41448" spans="1:1" hidden="1">
      <c r="A41448" s="4"/>
    </row>
    <row r="41449" spans="1:1" hidden="1">
      <c r="A41449" s="4"/>
    </row>
    <row r="41450" spans="1:1" hidden="1">
      <c r="A41450" s="4"/>
    </row>
    <row r="41451" spans="1:1" hidden="1">
      <c r="A41451" s="4"/>
    </row>
    <row r="41452" spans="1:1" hidden="1">
      <c r="A41452" s="4"/>
    </row>
    <row r="41453" spans="1:1" hidden="1">
      <c r="A41453" s="4"/>
    </row>
    <row r="41454" spans="1:1" hidden="1">
      <c r="A41454" s="4"/>
    </row>
    <row r="41455" spans="1:1" hidden="1">
      <c r="A41455" s="4"/>
    </row>
    <row r="41456" spans="1:1" hidden="1">
      <c r="A41456" s="4"/>
    </row>
    <row r="41457" spans="1:1" hidden="1">
      <c r="A41457" s="4"/>
    </row>
    <row r="41458" spans="1:1" hidden="1">
      <c r="A41458" s="4"/>
    </row>
    <row r="41459" spans="1:1" hidden="1">
      <c r="A41459" s="4"/>
    </row>
    <row r="41460" spans="1:1" hidden="1">
      <c r="A41460" s="4"/>
    </row>
    <row r="41461" spans="1:1" hidden="1">
      <c r="A41461" s="4"/>
    </row>
    <row r="41462" spans="1:1" hidden="1">
      <c r="A41462" s="4"/>
    </row>
    <row r="41463" spans="1:1" hidden="1">
      <c r="A41463" s="4"/>
    </row>
    <row r="41464" spans="1:1" hidden="1">
      <c r="A41464" s="4"/>
    </row>
    <row r="41465" spans="1:1" hidden="1">
      <c r="A41465" s="4"/>
    </row>
    <row r="41466" spans="1:1" hidden="1">
      <c r="A41466" s="4"/>
    </row>
    <row r="41467" spans="1:1" hidden="1">
      <c r="A41467" s="4"/>
    </row>
    <row r="41468" spans="1:1" hidden="1">
      <c r="A41468" s="4"/>
    </row>
    <row r="41469" spans="1:1" hidden="1">
      <c r="A41469" s="4"/>
    </row>
    <row r="41470" spans="1:1" hidden="1">
      <c r="A41470" s="4"/>
    </row>
    <row r="41471" spans="1:1" hidden="1">
      <c r="A41471" s="4"/>
    </row>
    <row r="41472" spans="1:1" hidden="1">
      <c r="A41472" s="4"/>
    </row>
    <row r="41473" spans="1:1" hidden="1">
      <c r="A41473" s="4"/>
    </row>
    <row r="41474" spans="1:1" hidden="1">
      <c r="A41474" s="4"/>
    </row>
    <row r="41475" spans="1:1" hidden="1">
      <c r="A41475" s="4"/>
    </row>
    <row r="41476" spans="1:1" hidden="1">
      <c r="A41476" s="4"/>
    </row>
    <row r="41477" spans="1:1" hidden="1">
      <c r="A41477" s="4"/>
    </row>
    <row r="41478" spans="1:1" hidden="1">
      <c r="A41478" s="4"/>
    </row>
    <row r="41479" spans="1:1" hidden="1">
      <c r="A41479" s="4"/>
    </row>
    <row r="41480" spans="1:1" hidden="1">
      <c r="A41480" s="4"/>
    </row>
    <row r="41481" spans="1:1" hidden="1">
      <c r="A41481" s="4"/>
    </row>
    <row r="41482" spans="1:1" hidden="1">
      <c r="A41482" s="4"/>
    </row>
    <row r="41483" spans="1:1" hidden="1">
      <c r="A41483" s="4"/>
    </row>
    <row r="41484" spans="1:1" hidden="1">
      <c r="A41484" s="4"/>
    </row>
    <row r="41485" spans="1:1" hidden="1">
      <c r="A41485" s="4"/>
    </row>
    <row r="41486" spans="1:1" hidden="1">
      <c r="A41486" s="4"/>
    </row>
    <row r="41487" spans="1:1" hidden="1">
      <c r="A41487" s="4"/>
    </row>
    <row r="41488" spans="1:1" hidden="1">
      <c r="A41488" s="4"/>
    </row>
    <row r="41489" spans="1:1" hidden="1">
      <c r="A41489" s="4"/>
    </row>
    <row r="41490" spans="1:1" hidden="1">
      <c r="A41490" s="4"/>
    </row>
    <row r="41491" spans="1:1" hidden="1">
      <c r="A41491" s="4"/>
    </row>
    <row r="41492" spans="1:1" hidden="1">
      <c r="A41492" s="4"/>
    </row>
    <row r="41493" spans="1:1" hidden="1">
      <c r="A41493" s="4"/>
    </row>
    <row r="41494" spans="1:1" hidden="1">
      <c r="A41494" s="4"/>
    </row>
    <row r="41495" spans="1:1" hidden="1">
      <c r="A41495" s="4"/>
    </row>
    <row r="41496" spans="1:1" hidden="1">
      <c r="A41496" s="4"/>
    </row>
    <row r="41497" spans="1:1" hidden="1">
      <c r="A41497" s="4"/>
    </row>
    <row r="41498" spans="1:1" hidden="1">
      <c r="A41498" s="4"/>
    </row>
    <row r="41499" spans="1:1" hidden="1">
      <c r="A41499" s="4"/>
    </row>
    <row r="41500" spans="1:1" hidden="1">
      <c r="A41500" s="4"/>
    </row>
    <row r="41501" spans="1:1" hidden="1">
      <c r="A41501" s="4"/>
    </row>
    <row r="41502" spans="1:1" hidden="1">
      <c r="A41502" s="4"/>
    </row>
    <row r="41503" spans="1:1" hidden="1">
      <c r="A41503" s="4"/>
    </row>
    <row r="41504" spans="1:1" hidden="1">
      <c r="A41504" s="4"/>
    </row>
    <row r="41505" spans="1:1" hidden="1">
      <c r="A41505" s="4"/>
    </row>
    <row r="41506" spans="1:1" hidden="1">
      <c r="A41506" s="4"/>
    </row>
    <row r="41507" spans="1:1" hidden="1">
      <c r="A41507" s="4"/>
    </row>
    <row r="41508" spans="1:1" hidden="1">
      <c r="A41508" s="4"/>
    </row>
    <row r="41509" spans="1:1" hidden="1">
      <c r="A41509" s="4"/>
    </row>
    <row r="41510" spans="1:1" hidden="1">
      <c r="A41510" s="4"/>
    </row>
    <row r="41511" spans="1:1" hidden="1">
      <c r="A41511" s="4"/>
    </row>
    <row r="41512" spans="1:1" hidden="1">
      <c r="A41512" s="4"/>
    </row>
    <row r="41513" spans="1:1" hidden="1">
      <c r="A41513" s="4"/>
    </row>
    <row r="41514" spans="1:1" hidden="1">
      <c r="A41514" s="4"/>
    </row>
    <row r="41515" spans="1:1" hidden="1">
      <c r="A41515" s="4"/>
    </row>
    <row r="41516" spans="1:1" hidden="1">
      <c r="A41516" s="4"/>
    </row>
    <row r="41517" spans="1:1" hidden="1">
      <c r="A41517" s="4"/>
    </row>
    <row r="41518" spans="1:1" hidden="1">
      <c r="A41518" s="4"/>
    </row>
    <row r="41519" spans="1:1" hidden="1">
      <c r="A41519" s="4"/>
    </row>
    <row r="41520" spans="1:1" hidden="1">
      <c r="A41520" s="4"/>
    </row>
    <row r="41521" spans="1:1" hidden="1">
      <c r="A41521" s="4"/>
    </row>
    <row r="41522" spans="1:1" hidden="1">
      <c r="A41522" s="4"/>
    </row>
    <row r="41523" spans="1:1" hidden="1">
      <c r="A41523" s="4"/>
    </row>
    <row r="41524" spans="1:1" hidden="1">
      <c r="A41524" s="4"/>
    </row>
    <row r="41525" spans="1:1" hidden="1">
      <c r="A41525" s="4"/>
    </row>
    <row r="41526" spans="1:1" hidden="1">
      <c r="A41526" s="4"/>
    </row>
    <row r="41527" spans="1:1" hidden="1">
      <c r="A41527" s="4"/>
    </row>
    <row r="41528" spans="1:1" hidden="1">
      <c r="A41528" s="4"/>
    </row>
    <row r="41529" spans="1:1" hidden="1">
      <c r="A41529" s="4"/>
    </row>
    <row r="41530" spans="1:1" hidden="1">
      <c r="A41530" s="4"/>
    </row>
    <row r="41531" spans="1:1" hidden="1">
      <c r="A41531" s="4"/>
    </row>
    <row r="41532" spans="1:1" hidden="1">
      <c r="A41532" s="4"/>
    </row>
    <row r="41533" spans="1:1" hidden="1">
      <c r="A41533" s="4"/>
    </row>
    <row r="41534" spans="1:1" hidden="1">
      <c r="A41534" s="4"/>
    </row>
    <row r="41535" spans="1:1" hidden="1">
      <c r="A41535" s="4"/>
    </row>
    <row r="41536" spans="1:1" hidden="1">
      <c r="A41536" s="4"/>
    </row>
    <row r="41537" spans="1:1" hidden="1">
      <c r="A41537" s="4"/>
    </row>
    <row r="41538" spans="1:1" hidden="1">
      <c r="A41538" s="4"/>
    </row>
    <row r="41539" spans="1:1" hidden="1">
      <c r="A41539" s="4"/>
    </row>
    <row r="41540" spans="1:1" hidden="1">
      <c r="A41540" s="4"/>
    </row>
    <row r="41541" spans="1:1" hidden="1">
      <c r="A41541" s="4"/>
    </row>
    <row r="41542" spans="1:1" hidden="1">
      <c r="A41542" s="4"/>
    </row>
    <row r="41543" spans="1:1" hidden="1">
      <c r="A41543" s="4"/>
    </row>
    <row r="41544" spans="1:1" hidden="1">
      <c r="A41544" s="4"/>
    </row>
    <row r="41545" spans="1:1" hidden="1">
      <c r="A41545" s="4"/>
    </row>
    <row r="41546" spans="1:1" hidden="1">
      <c r="A41546" s="4"/>
    </row>
    <row r="41547" spans="1:1" hidden="1">
      <c r="A41547" s="4"/>
    </row>
    <row r="41548" spans="1:1" hidden="1">
      <c r="A41548" s="4"/>
    </row>
    <row r="41549" spans="1:1" hidden="1">
      <c r="A41549" s="4"/>
    </row>
    <row r="41550" spans="1:1" hidden="1">
      <c r="A41550" s="4"/>
    </row>
    <row r="41551" spans="1:1" hidden="1">
      <c r="A41551" s="4"/>
    </row>
    <row r="41552" spans="1:1" hidden="1">
      <c r="A41552" s="4"/>
    </row>
    <row r="41553" spans="1:1" hidden="1">
      <c r="A41553" s="4"/>
    </row>
    <row r="41554" spans="1:1" hidden="1">
      <c r="A41554" s="4"/>
    </row>
    <row r="41555" spans="1:1" hidden="1">
      <c r="A41555" s="4"/>
    </row>
    <row r="41556" spans="1:1" hidden="1">
      <c r="A41556" s="4"/>
    </row>
    <row r="41557" spans="1:1" hidden="1">
      <c r="A41557" s="4"/>
    </row>
    <row r="41558" spans="1:1" hidden="1">
      <c r="A41558" s="4"/>
    </row>
    <row r="41559" spans="1:1" hidden="1">
      <c r="A41559" s="4"/>
    </row>
    <row r="41560" spans="1:1" hidden="1">
      <c r="A41560" s="4"/>
    </row>
    <row r="41561" spans="1:1" hidden="1">
      <c r="A41561" s="4"/>
    </row>
    <row r="41562" spans="1:1" hidden="1">
      <c r="A41562" s="4"/>
    </row>
    <row r="41563" spans="1:1" hidden="1">
      <c r="A41563" s="4"/>
    </row>
    <row r="41564" spans="1:1" hidden="1">
      <c r="A41564" s="4"/>
    </row>
    <row r="41565" spans="1:1" hidden="1">
      <c r="A41565" s="4"/>
    </row>
    <row r="41566" spans="1:1" hidden="1">
      <c r="A41566" s="4"/>
    </row>
    <row r="41567" spans="1:1" hidden="1">
      <c r="A41567" s="4"/>
    </row>
    <row r="41568" spans="1:1" hidden="1">
      <c r="A41568" s="4"/>
    </row>
    <row r="41569" spans="1:1" hidden="1">
      <c r="A41569" s="4"/>
    </row>
    <row r="41570" spans="1:1" hidden="1">
      <c r="A41570" s="4"/>
    </row>
    <row r="41571" spans="1:1" hidden="1">
      <c r="A41571" s="4"/>
    </row>
    <row r="41572" spans="1:1" hidden="1">
      <c r="A41572" s="4"/>
    </row>
    <row r="41573" spans="1:1" hidden="1">
      <c r="A41573" s="4"/>
    </row>
    <row r="41574" spans="1:1" hidden="1">
      <c r="A41574" s="4"/>
    </row>
    <row r="41575" spans="1:1" hidden="1">
      <c r="A41575" s="4"/>
    </row>
    <row r="41576" spans="1:1" hidden="1">
      <c r="A41576" s="4"/>
    </row>
    <row r="41577" spans="1:1" hidden="1">
      <c r="A41577" s="4"/>
    </row>
    <row r="41578" spans="1:1" hidden="1">
      <c r="A41578" s="4"/>
    </row>
    <row r="41579" spans="1:1" hidden="1">
      <c r="A41579" s="4"/>
    </row>
    <row r="41580" spans="1:1" hidden="1">
      <c r="A41580" s="4"/>
    </row>
    <row r="41581" spans="1:1" hidden="1">
      <c r="A41581" s="4"/>
    </row>
    <row r="41582" spans="1:1" hidden="1">
      <c r="A41582" s="4"/>
    </row>
    <row r="41583" spans="1:1" hidden="1">
      <c r="A41583" s="4"/>
    </row>
    <row r="41584" spans="1:1" hidden="1">
      <c r="A41584" s="4"/>
    </row>
    <row r="41585" spans="1:1" hidden="1">
      <c r="A41585" s="4"/>
    </row>
    <row r="41586" spans="1:1" hidden="1">
      <c r="A41586" s="4"/>
    </row>
    <row r="41587" spans="1:1" hidden="1">
      <c r="A41587" s="4"/>
    </row>
    <row r="41588" spans="1:1" hidden="1">
      <c r="A41588" s="4"/>
    </row>
    <row r="41589" spans="1:1" hidden="1">
      <c r="A41589" s="4"/>
    </row>
    <row r="41590" spans="1:1" hidden="1">
      <c r="A41590" s="4"/>
    </row>
    <row r="41591" spans="1:1" hidden="1">
      <c r="A41591" s="4"/>
    </row>
    <row r="41592" spans="1:1" hidden="1">
      <c r="A41592" s="4"/>
    </row>
    <row r="41593" spans="1:1" hidden="1">
      <c r="A41593" s="4"/>
    </row>
    <row r="41594" spans="1:1" hidden="1">
      <c r="A41594" s="4"/>
    </row>
    <row r="41595" spans="1:1" hidden="1">
      <c r="A41595" s="4"/>
    </row>
    <row r="41596" spans="1:1" hidden="1">
      <c r="A41596" s="4"/>
    </row>
    <row r="41597" spans="1:1" hidden="1">
      <c r="A41597" s="4"/>
    </row>
    <row r="41598" spans="1:1" hidden="1">
      <c r="A41598" s="4"/>
    </row>
    <row r="41599" spans="1:1" hidden="1">
      <c r="A41599" s="4"/>
    </row>
    <row r="41600" spans="1:1" hidden="1">
      <c r="A41600" s="4"/>
    </row>
    <row r="41601" spans="1:1" hidden="1">
      <c r="A41601" s="4"/>
    </row>
    <row r="41602" spans="1:1" hidden="1">
      <c r="A41602" s="4"/>
    </row>
    <row r="41603" spans="1:1" hidden="1">
      <c r="A41603" s="4"/>
    </row>
    <row r="41604" spans="1:1" hidden="1">
      <c r="A41604" s="4"/>
    </row>
    <row r="41605" spans="1:1" hidden="1">
      <c r="A41605" s="4"/>
    </row>
    <row r="41606" spans="1:1" hidden="1">
      <c r="A41606" s="4"/>
    </row>
    <row r="41607" spans="1:1" hidden="1">
      <c r="A41607" s="4"/>
    </row>
    <row r="41608" spans="1:1" hidden="1">
      <c r="A41608" s="4"/>
    </row>
    <row r="41609" spans="1:1" hidden="1">
      <c r="A41609" s="4"/>
    </row>
    <row r="41610" spans="1:1" hidden="1">
      <c r="A41610" s="4"/>
    </row>
    <row r="41611" spans="1:1" hidden="1">
      <c r="A41611" s="4"/>
    </row>
    <row r="41612" spans="1:1" hidden="1">
      <c r="A41612" s="4"/>
    </row>
    <row r="41613" spans="1:1" hidden="1">
      <c r="A41613" s="4"/>
    </row>
    <row r="41614" spans="1:1" hidden="1">
      <c r="A41614" s="4"/>
    </row>
    <row r="41615" spans="1:1" hidden="1">
      <c r="A41615" s="4"/>
    </row>
    <row r="41616" spans="1:1" hidden="1">
      <c r="A41616" s="4"/>
    </row>
    <row r="41617" spans="1:1" hidden="1">
      <c r="A41617" s="4"/>
    </row>
    <row r="41618" spans="1:1" hidden="1">
      <c r="A41618" s="4"/>
    </row>
    <row r="41619" spans="1:1" hidden="1">
      <c r="A41619" s="4"/>
    </row>
    <row r="41620" spans="1:1" hidden="1">
      <c r="A41620" s="4"/>
    </row>
    <row r="41621" spans="1:1" hidden="1">
      <c r="A41621" s="4"/>
    </row>
    <row r="41622" spans="1:1" hidden="1">
      <c r="A41622" s="4"/>
    </row>
    <row r="41623" spans="1:1" hidden="1">
      <c r="A41623" s="4"/>
    </row>
    <row r="41624" spans="1:1" hidden="1">
      <c r="A41624" s="4"/>
    </row>
    <row r="41625" spans="1:1" hidden="1">
      <c r="A41625" s="4"/>
    </row>
    <row r="41626" spans="1:1" hidden="1">
      <c r="A41626" s="4"/>
    </row>
    <row r="41627" spans="1:1" hidden="1">
      <c r="A41627" s="4"/>
    </row>
    <row r="41628" spans="1:1" hidden="1">
      <c r="A41628" s="4"/>
    </row>
    <row r="41629" spans="1:1" hidden="1">
      <c r="A41629" s="4"/>
    </row>
    <row r="41630" spans="1:1" hidden="1">
      <c r="A41630" s="4"/>
    </row>
    <row r="41631" spans="1:1" hidden="1">
      <c r="A41631" s="4"/>
    </row>
    <row r="41632" spans="1:1" hidden="1">
      <c r="A41632" s="4"/>
    </row>
    <row r="41633" spans="1:1" hidden="1">
      <c r="A41633" s="4"/>
    </row>
    <row r="41634" spans="1:1" hidden="1">
      <c r="A41634" s="4"/>
    </row>
    <row r="41635" spans="1:1" hidden="1">
      <c r="A41635" s="4"/>
    </row>
    <row r="41636" spans="1:1" hidden="1">
      <c r="A41636" s="4"/>
    </row>
    <row r="41637" spans="1:1" hidden="1">
      <c r="A41637" s="4"/>
    </row>
    <row r="41638" spans="1:1" hidden="1">
      <c r="A41638" s="4"/>
    </row>
    <row r="41639" spans="1:1" hidden="1">
      <c r="A41639" s="4"/>
    </row>
    <row r="41640" spans="1:1" hidden="1">
      <c r="A41640" s="4"/>
    </row>
    <row r="41641" spans="1:1" hidden="1">
      <c r="A41641" s="4"/>
    </row>
    <row r="41642" spans="1:1" hidden="1">
      <c r="A41642" s="4"/>
    </row>
    <row r="41643" spans="1:1" hidden="1">
      <c r="A41643" s="4"/>
    </row>
    <row r="41644" spans="1:1" hidden="1">
      <c r="A41644" s="4"/>
    </row>
    <row r="41645" spans="1:1" hidden="1">
      <c r="A41645" s="4"/>
    </row>
    <row r="41646" spans="1:1" hidden="1">
      <c r="A41646" s="4"/>
    </row>
    <row r="41647" spans="1:1" hidden="1">
      <c r="A41647" s="4"/>
    </row>
    <row r="41648" spans="1:1" hidden="1">
      <c r="A41648" s="4"/>
    </row>
    <row r="41649" spans="1:1" hidden="1">
      <c r="A41649" s="4"/>
    </row>
    <row r="41650" spans="1:1" hidden="1">
      <c r="A41650" s="4"/>
    </row>
    <row r="41651" spans="1:1" hidden="1">
      <c r="A41651" s="4"/>
    </row>
    <row r="41652" spans="1:1" hidden="1">
      <c r="A41652" s="4"/>
    </row>
    <row r="41653" spans="1:1" hidden="1">
      <c r="A41653" s="4"/>
    </row>
    <row r="41654" spans="1:1" hidden="1">
      <c r="A41654" s="4"/>
    </row>
    <row r="41655" spans="1:1" hidden="1">
      <c r="A41655" s="4"/>
    </row>
    <row r="41656" spans="1:1" hidden="1">
      <c r="A41656" s="4"/>
    </row>
    <row r="41657" spans="1:1" hidden="1">
      <c r="A41657" s="4"/>
    </row>
    <row r="41658" spans="1:1" hidden="1">
      <c r="A41658" s="4"/>
    </row>
    <row r="41659" spans="1:1" hidden="1">
      <c r="A41659" s="4"/>
    </row>
    <row r="41660" spans="1:1" hidden="1">
      <c r="A41660" s="4"/>
    </row>
    <row r="41661" spans="1:1" hidden="1">
      <c r="A41661" s="4"/>
    </row>
    <row r="41662" spans="1:1" hidden="1">
      <c r="A41662" s="4"/>
    </row>
    <row r="41663" spans="1:1" hidden="1">
      <c r="A41663" s="4"/>
    </row>
    <row r="41664" spans="1:1" hidden="1">
      <c r="A41664" s="4"/>
    </row>
    <row r="41665" spans="1:1" hidden="1">
      <c r="A41665" s="4"/>
    </row>
    <row r="41666" spans="1:1" hidden="1">
      <c r="A41666" s="4"/>
    </row>
    <row r="41667" spans="1:1" hidden="1">
      <c r="A41667" s="4"/>
    </row>
    <row r="41668" spans="1:1" hidden="1">
      <c r="A41668" s="4"/>
    </row>
    <row r="41669" spans="1:1" hidden="1">
      <c r="A41669" s="4"/>
    </row>
    <row r="41670" spans="1:1" hidden="1">
      <c r="A41670" s="4"/>
    </row>
    <row r="41671" spans="1:1" hidden="1">
      <c r="A41671" s="4"/>
    </row>
    <row r="41672" spans="1:1" hidden="1">
      <c r="A41672" s="4"/>
    </row>
    <row r="41673" spans="1:1" hidden="1">
      <c r="A41673" s="4"/>
    </row>
    <row r="41674" spans="1:1" hidden="1">
      <c r="A41674" s="4"/>
    </row>
    <row r="41675" spans="1:1" hidden="1">
      <c r="A41675" s="4"/>
    </row>
    <row r="41676" spans="1:1" hidden="1">
      <c r="A41676" s="4"/>
    </row>
    <row r="41677" spans="1:1" hidden="1">
      <c r="A41677" s="4"/>
    </row>
    <row r="41678" spans="1:1" hidden="1">
      <c r="A41678" s="4"/>
    </row>
    <row r="41679" spans="1:1" hidden="1">
      <c r="A41679" s="4"/>
    </row>
    <row r="41680" spans="1:1" hidden="1">
      <c r="A41680" s="4"/>
    </row>
    <row r="41681" spans="1:1" hidden="1">
      <c r="A41681" s="4"/>
    </row>
    <row r="41682" spans="1:1" hidden="1">
      <c r="A41682" s="4"/>
    </row>
    <row r="41683" spans="1:1" hidden="1">
      <c r="A41683" s="4"/>
    </row>
    <row r="41684" spans="1:1" hidden="1">
      <c r="A41684" s="4"/>
    </row>
    <row r="41685" spans="1:1" hidden="1">
      <c r="A41685" s="4"/>
    </row>
    <row r="41686" spans="1:1" hidden="1">
      <c r="A41686" s="4"/>
    </row>
    <row r="41687" spans="1:1" hidden="1">
      <c r="A41687" s="4"/>
    </row>
    <row r="41688" spans="1:1" hidden="1">
      <c r="A41688" s="4"/>
    </row>
    <row r="41689" spans="1:1" hidden="1">
      <c r="A41689" s="4"/>
    </row>
    <row r="41690" spans="1:1" hidden="1">
      <c r="A41690" s="4"/>
    </row>
    <row r="41691" spans="1:1" hidden="1">
      <c r="A41691" s="4"/>
    </row>
    <row r="41692" spans="1:1" hidden="1">
      <c r="A41692" s="4"/>
    </row>
    <row r="41693" spans="1:1" hidden="1">
      <c r="A41693" s="4"/>
    </row>
    <row r="41694" spans="1:1" hidden="1">
      <c r="A41694" s="4"/>
    </row>
    <row r="41695" spans="1:1" hidden="1">
      <c r="A41695" s="4"/>
    </row>
    <row r="41696" spans="1:1" hidden="1">
      <c r="A41696" s="4"/>
    </row>
    <row r="41697" spans="1:1" hidden="1">
      <c r="A41697" s="4"/>
    </row>
    <row r="41698" spans="1:1" hidden="1">
      <c r="A41698" s="4"/>
    </row>
    <row r="41699" spans="1:1" hidden="1">
      <c r="A41699" s="4"/>
    </row>
    <row r="41700" spans="1:1" hidden="1">
      <c r="A41700" s="4"/>
    </row>
    <row r="41701" spans="1:1" hidden="1">
      <c r="A41701" s="4"/>
    </row>
    <row r="41702" spans="1:1" hidden="1">
      <c r="A41702" s="4"/>
    </row>
    <row r="41703" spans="1:1" hidden="1">
      <c r="A41703" s="4"/>
    </row>
    <row r="41704" spans="1:1" hidden="1">
      <c r="A41704" s="4"/>
    </row>
    <row r="41705" spans="1:1" hidden="1">
      <c r="A41705" s="4"/>
    </row>
    <row r="41706" spans="1:1" hidden="1">
      <c r="A41706" s="4"/>
    </row>
    <row r="41707" spans="1:1" hidden="1">
      <c r="A41707" s="4"/>
    </row>
    <row r="41708" spans="1:1" hidden="1">
      <c r="A41708" s="4"/>
    </row>
    <row r="41709" spans="1:1" hidden="1">
      <c r="A41709" s="4"/>
    </row>
    <row r="41710" spans="1:1" hidden="1">
      <c r="A41710" s="4"/>
    </row>
    <row r="41711" spans="1:1" hidden="1">
      <c r="A41711" s="4"/>
    </row>
    <row r="41712" spans="1:1" hidden="1">
      <c r="A41712" s="4"/>
    </row>
    <row r="41713" spans="1:1" hidden="1">
      <c r="A41713" s="4"/>
    </row>
    <row r="41714" spans="1:1" hidden="1">
      <c r="A41714" s="4"/>
    </row>
    <row r="41715" spans="1:1" hidden="1">
      <c r="A41715" s="4"/>
    </row>
    <row r="41716" spans="1:1" hidden="1">
      <c r="A41716" s="4"/>
    </row>
    <row r="41717" spans="1:1" hidden="1">
      <c r="A41717" s="4"/>
    </row>
    <row r="41718" spans="1:1" hidden="1">
      <c r="A41718" s="4"/>
    </row>
    <row r="41719" spans="1:1" hidden="1">
      <c r="A41719" s="4"/>
    </row>
    <row r="41720" spans="1:1" hidden="1">
      <c r="A41720" s="4"/>
    </row>
    <row r="41721" spans="1:1" hidden="1">
      <c r="A41721" s="4"/>
    </row>
    <row r="41722" spans="1:1" hidden="1">
      <c r="A41722" s="4"/>
    </row>
    <row r="41723" spans="1:1" hidden="1">
      <c r="A41723" s="4"/>
    </row>
    <row r="41724" spans="1:1" hidden="1">
      <c r="A41724" s="4"/>
    </row>
    <row r="41725" spans="1:1" hidden="1">
      <c r="A41725" s="4"/>
    </row>
    <row r="41726" spans="1:1" hidden="1">
      <c r="A41726" s="4"/>
    </row>
    <row r="41727" spans="1:1" hidden="1">
      <c r="A41727" s="4"/>
    </row>
    <row r="41728" spans="1:1" hidden="1">
      <c r="A41728" s="4"/>
    </row>
    <row r="41729" spans="1:1" hidden="1">
      <c r="A41729" s="4"/>
    </row>
    <row r="41730" spans="1:1" hidden="1">
      <c r="A41730" s="4"/>
    </row>
    <row r="41731" spans="1:1" hidden="1">
      <c r="A41731" s="4"/>
    </row>
    <row r="41732" spans="1:1" hidden="1">
      <c r="A41732" s="4"/>
    </row>
    <row r="41733" spans="1:1" hidden="1">
      <c r="A41733" s="4"/>
    </row>
    <row r="41734" spans="1:1" hidden="1">
      <c r="A41734" s="4"/>
    </row>
    <row r="41735" spans="1:1" hidden="1">
      <c r="A41735" s="4"/>
    </row>
    <row r="41736" spans="1:1" hidden="1">
      <c r="A41736" s="4"/>
    </row>
    <row r="41737" spans="1:1" hidden="1">
      <c r="A41737" s="4"/>
    </row>
    <row r="41738" spans="1:1" hidden="1">
      <c r="A41738" s="4"/>
    </row>
    <row r="41739" spans="1:1" hidden="1">
      <c r="A41739" s="4"/>
    </row>
    <row r="41740" spans="1:1" hidden="1">
      <c r="A41740" s="4"/>
    </row>
    <row r="41741" spans="1:1" hidden="1">
      <c r="A41741" s="4"/>
    </row>
    <row r="41742" spans="1:1" hidden="1">
      <c r="A41742" s="4"/>
    </row>
    <row r="41743" spans="1:1" hidden="1">
      <c r="A41743" s="4"/>
    </row>
    <row r="41744" spans="1:1" hidden="1">
      <c r="A41744" s="4"/>
    </row>
    <row r="41745" spans="1:1" hidden="1">
      <c r="A41745" s="4"/>
    </row>
    <row r="41746" spans="1:1" hidden="1">
      <c r="A41746" s="4"/>
    </row>
    <row r="41747" spans="1:1" hidden="1">
      <c r="A41747" s="4"/>
    </row>
    <row r="41748" spans="1:1" hidden="1">
      <c r="A41748" s="4"/>
    </row>
    <row r="41749" spans="1:1" hidden="1">
      <c r="A41749" s="4"/>
    </row>
    <row r="41750" spans="1:1" hidden="1">
      <c r="A41750" s="4"/>
    </row>
    <row r="41751" spans="1:1" hidden="1">
      <c r="A41751" s="4"/>
    </row>
    <row r="41752" spans="1:1" hidden="1">
      <c r="A41752" s="4"/>
    </row>
    <row r="41753" spans="1:1" hidden="1">
      <c r="A41753" s="4"/>
    </row>
    <row r="41754" spans="1:1" hidden="1">
      <c r="A41754" s="4"/>
    </row>
    <row r="41755" spans="1:1" hidden="1">
      <c r="A41755" s="4"/>
    </row>
    <row r="41756" spans="1:1" hidden="1">
      <c r="A41756" s="4"/>
    </row>
    <row r="41757" spans="1:1" hidden="1">
      <c r="A41757" s="4"/>
    </row>
    <row r="41758" spans="1:1" hidden="1">
      <c r="A41758" s="4"/>
    </row>
    <row r="41759" spans="1:1" hidden="1">
      <c r="A41759" s="4"/>
    </row>
    <row r="41760" spans="1:1" hidden="1">
      <c r="A41760" s="4"/>
    </row>
    <row r="41761" spans="1:1" hidden="1">
      <c r="A41761" s="4"/>
    </row>
    <row r="41762" spans="1:1" hidden="1">
      <c r="A41762" s="4"/>
    </row>
    <row r="41763" spans="1:1" hidden="1">
      <c r="A41763" s="4"/>
    </row>
    <row r="41764" spans="1:1" hidden="1">
      <c r="A41764" s="4"/>
    </row>
    <row r="41765" spans="1:1" hidden="1">
      <c r="A41765" s="4"/>
    </row>
    <row r="41766" spans="1:1" hidden="1">
      <c r="A41766" s="4"/>
    </row>
    <row r="41767" spans="1:1" hidden="1">
      <c r="A41767" s="4"/>
    </row>
    <row r="41768" spans="1:1" hidden="1">
      <c r="A41768" s="4"/>
    </row>
    <row r="41769" spans="1:1" hidden="1">
      <c r="A41769" s="4"/>
    </row>
    <row r="41770" spans="1:1" hidden="1">
      <c r="A41770" s="4"/>
    </row>
    <row r="41771" spans="1:1" hidden="1">
      <c r="A41771" s="4"/>
    </row>
    <row r="41772" spans="1:1" hidden="1">
      <c r="A41772" s="4"/>
    </row>
    <row r="41773" spans="1:1" hidden="1">
      <c r="A41773" s="4"/>
    </row>
    <row r="41774" spans="1:1" hidden="1">
      <c r="A41774" s="4"/>
    </row>
    <row r="41775" spans="1:1" hidden="1">
      <c r="A41775" s="4"/>
    </row>
    <row r="41776" spans="1:1" hidden="1">
      <c r="A41776" s="4"/>
    </row>
    <row r="41777" spans="1:1" hidden="1">
      <c r="A41777" s="4"/>
    </row>
    <row r="41778" spans="1:1" hidden="1">
      <c r="A41778" s="4"/>
    </row>
    <row r="41779" spans="1:1" hidden="1">
      <c r="A41779" s="4"/>
    </row>
    <row r="41780" spans="1:1" hidden="1">
      <c r="A41780" s="4"/>
    </row>
    <row r="41781" spans="1:1" hidden="1">
      <c r="A41781" s="4"/>
    </row>
    <row r="41782" spans="1:1" hidden="1">
      <c r="A41782" s="4"/>
    </row>
    <row r="41783" spans="1:1" hidden="1">
      <c r="A41783" s="4"/>
    </row>
    <row r="41784" spans="1:1" hidden="1">
      <c r="A41784" s="4"/>
    </row>
    <row r="41785" spans="1:1" hidden="1">
      <c r="A41785" s="4"/>
    </row>
    <row r="41786" spans="1:1" hidden="1">
      <c r="A41786" s="4"/>
    </row>
    <row r="41787" spans="1:1" hidden="1">
      <c r="A41787" s="4"/>
    </row>
    <row r="41788" spans="1:1" hidden="1">
      <c r="A41788" s="4"/>
    </row>
    <row r="41789" spans="1:1" hidden="1">
      <c r="A41789" s="4"/>
    </row>
    <row r="41790" spans="1:1" hidden="1">
      <c r="A41790" s="4"/>
    </row>
    <row r="41791" spans="1:1" hidden="1">
      <c r="A41791" s="4"/>
    </row>
    <row r="41792" spans="1:1" hidden="1">
      <c r="A41792" s="4"/>
    </row>
    <row r="41793" spans="1:1" hidden="1">
      <c r="A41793" s="4"/>
    </row>
    <row r="41794" spans="1:1" hidden="1">
      <c r="A41794" s="4"/>
    </row>
    <row r="41795" spans="1:1" hidden="1">
      <c r="A41795" s="4"/>
    </row>
    <row r="41796" spans="1:1" hidden="1">
      <c r="A41796" s="4"/>
    </row>
    <row r="41797" spans="1:1" hidden="1">
      <c r="A41797" s="4"/>
    </row>
    <row r="41798" spans="1:1" hidden="1">
      <c r="A41798" s="4"/>
    </row>
    <row r="41799" spans="1:1" hidden="1">
      <c r="A41799" s="4"/>
    </row>
    <row r="41800" spans="1:1" hidden="1">
      <c r="A41800" s="4"/>
    </row>
    <row r="41801" spans="1:1" hidden="1">
      <c r="A41801" s="4"/>
    </row>
    <row r="41802" spans="1:1" hidden="1">
      <c r="A41802" s="4"/>
    </row>
    <row r="41803" spans="1:1" hidden="1">
      <c r="A41803" s="4"/>
    </row>
    <row r="41804" spans="1:1" hidden="1">
      <c r="A41804" s="4"/>
    </row>
    <row r="41805" spans="1:1" hidden="1">
      <c r="A41805" s="4"/>
    </row>
    <row r="41806" spans="1:1" hidden="1">
      <c r="A41806" s="4"/>
    </row>
    <row r="41807" spans="1:1" hidden="1">
      <c r="A41807" s="4"/>
    </row>
    <row r="41808" spans="1:1" hidden="1">
      <c r="A41808" s="4"/>
    </row>
    <row r="41809" spans="1:1" hidden="1">
      <c r="A41809" s="4"/>
    </row>
    <row r="41810" spans="1:1" hidden="1">
      <c r="A41810" s="4"/>
    </row>
    <row r="41811" spans="1:1" hidden="1">
      <c r="A41811" s="4"/>
    </row>
    <row r="41812" spans="1:1" hidden="1">
      <c r="A41812" s="4"/>
    </row>
    <row r="41813" spans="1:1" hidden="1">
      <c r="A41813" s="4"/>
    </row>
    <row r="41814" spans="1:1" hidden="1">
      <c r="A41814" s="4"/>
    </row>
    <row r="41815" spans="1:1" hidden="1">
      <c r="A41815" s="4"/>
    </row>
    <row r="41816" spans="1:1" hidden="1">
      <c r="A41816" s="4"/>
    </row>
    <row r="41817" spans="1:1" hidden="1">
      <c r="A41817" s="4"/>
    </row>
    <row r="41818" spans="1:1" hidden="1">
      <c r="A41818" s="4"/>
    </row>
    <row r="41819" spans="1:1" hidden="1">
      <c r="A41819" s="4"/>
    </row>
    <row r="41820" spans="1:1" hidden="1">
      <c r="A41820" s="4"/>
    </row>
    <row r="41821" spans="1:1" hidden="1">
      <c r="A41821" s="4"/>
    </row>
    <row r="41822" spans="1:1" hidden="1">
      <c r="A41822" s="4"/>
    </row>
    <row r="41823" spans="1:1" hidden="1">
      <c r="A41823" s="4"/>
    </row>
    <row r="41824" spans="1:1" hidden="1">
      <c r="A41824" s="4"/>
    </row>
    <row r="41825" spans="1:1" hidden="1">
      <c r="A41825" s="4"/>
    </row>
    <row r="41826" spans="1:1" hidden="1">
      <c r="A41826" s="4"/>
    </row>
    <row r="41827" spans="1:1" hidden="1">
      <c r="A41827" s="4"/>
    </row>
    <row r="41828" spans="1:1" hidden="1">
      <c r="A41828" s="4"/>
    </row>
    <row r="41829" spans="1:1" hidden="1">
      <c r="A41829" s="4"/>
    </row>
    <row r="41830" spans="1:1" hidden="1">
      <c r="A41830" s="4"/>
    </row>
    <row r="41831" spans="1:1" hidden="1">
      <c r="A41831" s="4"/>
    </row>
    <row r="41832" spans="1:1" hidden="1">
      <c r="A41832" s="4"/>
    </row>
    <row r="41833" spans="1:1" hidden="1">
      <c r="A41833" s="4"/>
    </row>
    <row r="41834" spans="1:1" hidden="1">
      <c r="A41834" s="4"/>
    </row>
    <row r="41835" spans="1:1" hidden="1">
      <c r="A41835" s="4"/>
    </row>
    <row r="41836" spans="1:1" hidden="1">
      <c r="A41836" s="4"/>
    </row>
    <row r="41837" spans="1:1" hidden="1">
      <c r="A41837" s="4"/>
    </row>
    <row r="41838" spans="1:1" hidden="1">
      <c r="A41838" s="4"/>
    </row>
    <row r="41839" spans="1:1" hidden="1">
      <c r="A41839" s="4"/>
    </row>
    <row r="41840" spans="1:1" hidden="1">
      <c r="A41840" s="4"/>
    </row>
    <row r="41841" spans="1:1" hidden="1">
      <c r="A41841" s="4"/>
    </row>
    <row r="41842" spans="1:1" hidden="1">
      <c r="A41842" s="4"/>
    </row>
    <row r="41843" spans="1:1" hidden="1">
      <c r="A41843" s="4"/>
    </row>
    <row r="41844" spans="1:1" hidden="1">
      <c r="A41844" s="4"/>
    </row>
    <row r="41845" spans="1:1" hidden="1">
      <c r="A41845" s="4"/>
    </row>
    <row r="41846" spans="1:1" hidden="1">
      <c r="A41846" s="4"/>
    </row>
    <row r="41847" spans="1:1" hidden="1">
      <c r="A41847" s="4"/>
    </row>
    <row r="41848" spans="1:1" hidden="1">
      <c r="A41848" s="4"/>
    </row>
    <row r="41849" spans="1:1" hidden="1">
      <c r="A41849" s="4"/>
    </row>
    <row r="41850" spans="1:1" hidden="1">
      <c r="A41850" s="4"/>
    </row>
    <row r="41851" spans="1:1" hidden="1">
      <c r="A41851" s="4"/>
    </row>
    <row r="41852" spans="1:1" hidden="1">
      <c r="A41852" s="4"/>
    </row>
    <row r="41853" spans="1:1" hidden="1">
      <c r="A41853" s="4"/>
    </row>
    <row r="41854" spans="1:1" hidden="1">
      <c r="A41854" s="4"/>
    </row>
    <row r="41855" spans="1:1" hidden="1">
      <c r="A41855" s="4"/>
    </row>
    <row r="41856" spans="1:1" hidden="1">
      <c r="A41856" s="4"/>
    </row>
    <row r="41857" spans="1:1" hidden="1">
      <c r="A41857" s="4"/>
    </row>
    <row r="41858" spans="1:1" hidden="1">
      <c r="A41858" s="4"/>
    </row>
    <row r="41859" spans="1:1" hidden="1">
      <c r="A41859" s="4"/>
    </row>
    <row r="41860" spans="1:1" hidden="1">
      <c r="A41860" s="4"/>
    </row>
    <row r="41861" spans="1:1" hidden="1">
      <c r="A41861" s="4"/>
    </row>
    <row r="41862" spans="1:1" hidden="1">
      <c r="A41862" s="4"/>
    </row>
    <row r="41863" spans="1:1" hidden="1">
      <c r="A41863" s="4"/>
    </row>
    <row r="41864" spans="1:1" hidden="1">
      <c r="A41864" s="4"/>
    </row>
    <row r="41865" spans="1:1" hidden="1">
      <c r="A41865" s="4"/>
    </row>
    <row r="41866" spans="1:1" hidden="1">
      <c r="A41866" s="4"/>
    </row>
    <row r="41867" spans="1:1" hidden="1">
      <c r="A41867" s="4"/>
    </row>
    <row r="41868" spans="1:1" hidden="1">
      <c r="A41868" s="4"/>
    </row>
    <row r="41869" spans="1:1" hidden="1">
      <c r="A41869" s="4"/>
    </row>
    <row r="41870" spans="1:1" hidden="1">
      <c r="A41870" s="4"/>
    </row>
    <row r="41871" spans="1:1" hidden="1">
      <c r="A41871" s="4"/>
    </row>
    <row r="41872" spans="1:1" hidden="1">
      <c r="A41872" s="4"/>
    </row>
    <row r="41873" spans="1:1" hidden="1">
      <c r="A41873" s="4"/>
    </row>
    <row r="41874" spans="1:1" hidden="1">
      <c r="A41874" s="4"/>
    </row>
    <row r="41875" spans="1:1" hidden="1">
      <c r="A41875" s="4"/>
    </row>
    <row r="41876" spans="1:1" hidden="1">
      <c r="A41876" s="4"/>
    </row>
    <row r="41877" spans="1:1" hidden="1">
      <c r="A41877" s="4"/>
    </row>
    <row r="41878" spans="1:1" hidden="1">
      <c r="A41878" s="4"/>
    </row>
    <row r="41879" spans="1:1" hidden="1">
      <c r="A41879" s="4"/>
    </row>
    <row r="41880" spans="1:1" hidden="1">
      <c r="A41880" s="4"/>
    </row>
    <row r="41881" spans="1:1" hidden="1">
      <c r="A41881" s="4"/>
    </row>
    <row r="41882" spans="1:1" hidden="1">
      <c r="A41882" s="4"/>
    </row>
    <row r="41883" spans="1:1" hidden="1">
      <c r="A41883" s="4"/>
    </row>
    <row r="41884" spans="1:1" hidden="1">
      <c r="A41884" s="4"/>
    </row>
    <row r="41885" spans="1:1" hidden="1">
      <c r="A41885" s="4"/>
    </row>
    <row r="41886" spans="1:1" hidden="1">
      <c r="A41886" s="4"/>
    </row>
    <row r="41887" spans="1:1" hidden="1">
      <c r="A41887" s="4"/>
    </row>
    <row r="41888" spans="1:1" hidden="1">
      <c r="A41888" s="4"/>
    </row>
    <row r="41889" spans="1:1" hidden="1">
      <c r="A41889" s="4"/>
    </row>
    <row r="41890" spans="1:1" hidden="1">
      <c r="A41890" s="4"/>
    </row>
    <row r="41891" spans="1:1" hidden="1">
      <c r="A41891" s="4"/>
    </row>
    <row r="41892" spans="1:1" hidden="1">
      <c r="A41892" s="4"/>
    </row>
    <row r="41893" spans="1:1" hidden="1">
      <c r="A41893" s="4"/>
    </row>
    <row r="41894" spans="1:1" hidden="1">
      <c r="A41894" s="4"/>
    </row>
    <row r="41895" spans="1:1" hidden="1">
      <c r="A41895" s="4"/>
    </row>
    <row r="41896" spans="1:1" hidden="1">
      <c r="A41896" s="4"/>
    </row>
    <row r="41897" spans="1:1" hidden="1">
      <c r="A41897" s="4"/>
    </row>
    <row r="41898" spans="1:1" hidden="1">
      <c r="A41898" s="4"/>
    </row>
    <row r="41899" spans="1:1" hidden="1">
      <c r="A41899" s="4"/>
    </row>
    <row r="41900" spans="1:1" hidden="1">
      <c r="A41900" s="4"/>
    </row>
    <row r="41901" spans="1:1" hidden="1">
      <c r="A41901" s="4"/>
    </row>
    <row r="41902" spans="1:1" hidden="1">
      <c r="A41902" s="4"/>
    </row>
    <row r="41903" spans="1:1" hidden="1">
      <c r="A41903" s="4"/>
    </row>
    <row r="41904" spans="1:1" hidden="1">
      <c r="A41904" s="4"/>
    </row>
    <row r="41905" spans="1:1" hidden="1">
      <c r="A41905" s="4"/>
    </row>
    <row r="41906" spans="1:1" hidden="1">
      <c r="A41906" s="4"/>
    </row>
    <row r="41907" spans="1:1" hidden="1">
      <c r="A41907" s="4"/>
    </row>
    <row r="41908" spans="1:1" hidden="1">
      <c r="A41908" s="4"/>
    </row>
    <row r="41909" spans="1:1" hidden="1">
      <c r="A41909" s="4"/>
    </row>
    <row r="41910" spans="1:1" hidden="1">
      <c r="A41910" s="4"/>
    </row>
    <row r="41911" spans="1:1" hidden="1">
      <c r="A41911" s="4"/>
    </row>
    <row r="41912" spans="1:1" hidden="1">
      <c r="A41912" s="4"/>
    </row>
    <row r="41913" spans="1:1" hidden="1">
      <c r="A41913" s="4"/>
    </row>
    <row r="41914" spans="1:1" hidden="1">
      <c r="A41914" s="4"/>
    </row>
    <row r="41915" spans="1:1" hidden="1">
      <c r="A41915" s="4"/>
    </row>
    <row r="41916" spans="1:1" hidden="1">
      <c r="A41916" s="4"/>
    </row>
    <row r="41917" spans="1:1" hidden="1">
      <c r="A41917" s="4"/>
    </row>
    <row r="41918" spans="1:1" hidden="1">
      <c r="A41918" s="4"/>
    </row>
    <row r="41919" spans="1:1" hidden="1">
      <c r="A41919" s="4"/>
    </row>
    <row r="41920" spans="1:1" hidden="1">
      <c r="A41920" s="4"/>
    </row>
    <row r="41921" spans="1:1" hidden="1">
      <c r="A41921" s="4"/>
    </row>
    <row r="41922" spans="1:1" hidden="1">
      <c r="A41922" s="4"/>
    </row>
    <row r="41923" spans="1:1" hidden="1">
      <c r="A41923" s="4"/>
    </row>
    <row r="41924" spans="1:1" hidden="1">
      <c r="A41924" s="4"/>
    </row>
    <row r="41925" spans="1:1" hidden="1">
      <c r="A41925" s="4"/>
    </row>
    <row r="41926" spans="1:1" hidden="1">
      <c r="A41926" s="4"/>
    </row>
    <row r="41927" spans="1:1" hidden="1">
      <c r="A41927" s="4"/>
    </row>
    <row r="41928" spans="1:1" hidden="1">
      <c r="A41928" s="4"/>
    </row>
    <row r="41929" spans="1:1" hidden="1">
      <c r="A41929" s="4"/>
    </row>
    <row r="41930" spans="1:1" hidden="1">
      <c r="A41930" s="4"/>
    </row>
    <row r="41931" spans="1:1" hidden="1">
      <c r="A41931" s="4"/>
    </row>
    <row r="41932" spans="1:1" hidden="1">
      <c r="A41932" s="4"/>
    </row>
    <row r="41933" spans="1:1" hidden="1">
      <c r="A41933" s="4"/>
    </row>
    <row r="41934" spans="1:1" hidden="1">
      <c r="A41934" s="4"/>
    </row>
    <row r="41935" spans="1:1" hidden="1">
      <c r="A41935" s="4"/>
    </row>
    <row r="41936" spans="1:1" hidden="1">
      <c r="A41936" s="4"/>
    </row>
    <row r="41937" spans="1:1" hidden="1">
      <c r="A41937" s="4"/>
    </row>
    <row r="41938" spans="1:1" hidden="1">
      <c r="A41938" s="4"/>
    </row>
    <row r="41939" spans="1:1" hidden="1">
      <c r="A41939" s="4"/>
    </row>
    <row r="41940" spans="1:1" hidden="1">
      <c r="A41940" s="4"/>
    </row>
    <row r="41941" spans="1:1" hidden="1">
      <c r="A41941" s="4"/>
    </row>
    <row r="41942" spans="1:1" hidden="1">
      <c r="A41942" s="4"/>
    </row>
    <row r="41943" spans="1:1" hidden="1">
      <c r="A41943" s="4"/>
    </row>
    <row r="41944" spans="1:1" hidden="1">
      <c r="A41944" s="4"/>
    </row>
    <row r="41945" spans="1:1" hidden="1">
      <c r="A41945" s="4"/>
    </row>
    <row r="41946" spans="1:1" hidden="1">
      <c r="A41946" s="4"/>
    </row>
    <row r="41947" spans="1:1" hidden="1">
      <c r="A41947" s="4"/>
    </row>
    <row r="41948" spans="1:1" hidden="1">
      <c r="A41948" s="4"/>
    </row>
    <row r="41949" spans="1:1" hidden="1">
      <c r="A41949" s="4"/>
    </row>
    <row r="41950" spans="1:1" hidden="1">
      <c r="A41950" s="4"/>
    </row>
    <row r="41951" spans="1:1" hidden="1">
      <c r="A41951" s="4"/>
    </row>
    <row r="41952" spans="1:1" hidden="1">
      <c r="A41952" s="4"/>
    </row>
    <row r="41953" spans="1:1" hidden="1">
      <c r="A41953" s="4"/>
    </row>
    <row r="41954" spans="1:1" hidden="1">
      <c r="A41954" s="4"/>
    </row>
    <row r="41955" spans="1:1" hidden="1">
      <c r="A41955" s="4"/>
    </row>
    <row r="41956" spans="1:1" hidden="1">
      <c r="A41956" s="4"/>
    </row>
    <row r="41957" spans="1:1" hidden="1">
      <c r="A41957" s="4"/>
    </row>
    <row r="41958" spans="1:1" hidden="1">
      <c r="A41958" s="4"/>
    </row>
    <row r="41959" spans="1:1" hidden="1">
      <c r="A41959" s="4"/>
    </row>
    <row r="41960" spans="1:1" hidden="1">
      <c r="A41960" s="4"/>
    </row>
    <row r="41961" spans="1:1" hidden="1">
      <c r="A41961" s="4"/>
    </row>
    <row r="41962" spans="1:1" hidden="1">
      <c r="A41962" s="4"/>
    </row>
    <row r="41963" spans="1:1" hidden="1">
      <c r="A41963" s="4"/>
    </row>
    <row r="41964" spans="1:1" hidden="1">
      <c r="A41964" s="4"/>
    </row>
    <row r="41965" spans="1:1" hidden="1">
      <c r="A41965" s="4"/>
    </row>
    <row r="41966" spans="1:1" hidden="1">
      <c r="A41966" s="4"/>
    </row>
    <row r="41967" spans="1:1" hidden="1">
      <c r="A41967" s="4"/>
    </row>
    <row r="41968" spans="1:1" hidden="1">
      <c r="A41968" s="4"/>
    </row>
    <row r="41969" spans="1:1" hidden="1">
      <c r="A41969" s="4"/>
    </row>
    <row r="41970" spans="1:1" hidden="1">
      <c r="A41970" s="4"/>
    </row>
    <row r="41971" spans="1:1" hidden="1">
      <c r="A41971" s="4"/>
    </row>
    <row r="41972" spans="1:1" hidden="1">
      <c r="A41972" s="4"/>
    </row>
    <row r="41973" spans="1:1" hidden="1">
      <c r="A41973" s="4"/>
    </row>
    <row r="41974" spans="1:1" hidden="1">
      <c r="A41974" s="4"/>
    </row>
    <row r="41975" spans="1:1" hidden="1">
      <c r="A41975" s="4"/>
    </row>
    <row r="41976" spans="1:1" hidden="1">
      <c r="A41976" s="4"/>
    </row>
    <row r="41977" spans="1:1" hidden="1">
      <c r="A41977" s="4"/>
    </row>
    <row r="41978" spans="1:1" hidden="1">
      <c r="A41978" s="4"/>
    </row>
    <row r="41979" spans="1:1" hidden="1">
      <c r="A41979" s="4"/>
    </row>
    <row r="41980" spans="1:1" hidden="1">
      <c r="A41980" s="4"/>
    </row>
    <row r="41981" spans="1:1" hidden="1">
      <c r="A41981" s="4"/>
    </row>
    <row r="41982" spans="1:1" hidden="1">
      <c r="A41982" s="4"/>
    </row>
    <row r="41983" spans="1:1" hidden="1">
      <c r="A41983" s="4"/>
    </row>
    <row r="41984" spans="1:1" hidden="1">
      <c r="A41984" s="4"/>
    </row>
    <row r="41985" spans="1:1" hidden="1">
      <c r="A41985" s="4"/>
    </row>
    <row r="41986" spans="1:1" hidden="1">
      <c r="A41986" s="4"/>
    </row>
    <row r="41987" spans="1:1" hidden="1">
      <c r="A41987" s="4"/>
    </row>
    <row r="41988" spans="1:1" hidden="1">
      <c r="A41988" s="4"/>
    </row>
    <row r="41989" spans="1:1" hidden="1">
      <c r="A41989" s="4"/>
    </row>
    <row r="41990" spans="1:1" hidden="1">
      <c r="A41990" s="4"/>
    </row>
    <row r="41991" spans="1:1" hidden="1">
      <c r="A41991" s="4"/>
    </row>
    <row r="41992" spans="1:1" hidden="1">
      <c r="A41992" s="4"/>
    </row>
    <row r="41993" spans="1:1" hidden="1">
      <c r="A41993" s="4"/>
    </row>
    <row r="41994" spans="1:1" hidden="1">
      <c r="A41994" s="4"/>
    </row>
    <row r="41995" spans="1:1" hidden="1">
      <c r="A41995" s="4"/>
    </row>
    <row r="41996" spans="1:1" hidden="1">
      <c r="A41996" s="4"/>
    </row>
    <row r="41997" spans="1:1" hidden="1">
      <c r="A41997" s="4"/>
    </row>
    <row r="41998" spans="1:1" hidden="1">
      <c r="A41998" s="4"/>
    </row>
    <row r="41999" spans="1:1" hidden="1">
      <c r="A41999" s="4"/>
    </row>
    <row r="42000" spans="1:1" hidden="1">
      <c r="A42000" s="4"/>
    </row>
    <row r="42001" spans="1:1" hidden="1">
      <c r="A42001" s="4"/>
    </row>
    <row r="42002" spans="1:1" hidden="1">
      <c r="A42002" s="4"/>
    </row>
    <row r="42003" spans="1:1" hidden="1">
      <c r="A42003" s="4"/>
    </row>
    <row r="42004" spans="1:1" hidden="1">
      <c r="A42004" s="4"/>
    </row>
    <row r="42005" spans="1:1" hidden="1">
      <c r="A42005" s="4"/>
    </row>
    <row r="42006" spans="1:1" hidden="1">
      <c r="A42006" s="4"/>
    </row>
    <row r="42007" spans="1:1" hidden="1">
      <c r="A42007" s="4"/>
    </row>
    <row r="42008" spans="1:1" hidden="1">
      <c r="A42008" s="4"/>
    </row>
    <row r="42009" spans="1:1" hidden="1">
      <c r="A42009" s="4"/>
    </row>
    <row r="42010" spans="1:1" hidden="1">
      <c r="A42010" s="4"/>
    </row>
    <row r="42011" spans="1:1" hidden="1">
      <c r="A42011" s="4"/>
    </row>
    <row r="42012" spans="1:1" hidden="1">
      <c r="A42012" s="4"/>
    </row>
    <row r="42013" spans="1:1" hidden="1">
      <c r="A42013" s="4"/>
    </row>
    <row r="42014" spans="1:1" hidden="1">
      <c r="A42014" s="4"/>
    </row>
    <row r="42015" spans="1:1" hidden="1">
      <c r="A42015" s="4"/>
    </row>
    <row r="42016" spans="1:1" hidden="1">
      <c r="A42016" s="4"/>
    </row>
    <row r="42017" spans="1:1" hidden="1">
      <c r="A42017" s="4"/>
    </row>
    <row r="42018" spans="1:1" hidden="1">
      <c r="A42018" s="4"/>
    </row>
    <row r="42019" spans="1:1" hidden="1">
      <c r="A42019" s="4"/>
    </row>
    <row r="42020" spans="1:1" hidden="1">
      <c r="A42020" s="4"/>
    </row>
    <row r="42021" spans="1:1" hidden="1">
      <c r="A42021" s="4"/>
    </row>
    <row r="42022" spans="1:1" hidden="1">
      <c r="A42022" s="4"/>
    </row>
    <row r="42023" spans="1:1" hidden="1">
      <c r="A42023" s="4"/>
    </row>
    <row r="42024" spans="1:1" hidden="1">
      <c r="A42024" s="4"/>
    </row>
    <row r="42025" spans="1:1" hidden="1">
      <c r="A42025" s="4"/>
    </row>
    <row r="42026" spans="1:1" hidden="1">
      <c r="A42026" s="4"/>
    </row>
    <row r="42027" spans="1:1" hidden="1">
      <c r="A42027" s="4"/>
    </row>
    <row r="42028" spans="1:1" hidden="1">
      <c r="A42028" s="4"/>
    </row>
    <row r="42029" spans="1:1" hidden="1">
      <c r="A42029" s="4"/>
    </row>
    <row r="42030" spans="1:1" hidden="1">
      <c r="A42030" s="4"/>
    </row>
    <row r="42031" spans="1:1" hidden="1">
      <c r="A42031" s="4"/>
    </row>
    <row r="42032" spans="1:1" hidden="1">
      <c r="A42032" s="4"/>
    </row>
    <row r="42033" spans="1:1" hidden="1">
      <c r="A42033" s="4"/>
    </row>
    <row r="42034" spans="1:1" hidden="1">
      <c r="A42034" s="4"/>
    </row>
    <row r="42035" spans="1:1" hidden="1">
      <c r="A42035" s="4"/>
    </row>
    <row r="42036" spans="1:1" hidden="1">
      <c r="A42036" s="4"/>
    </row>
    <row r="42037" spans="1:1" hidden="1">
      <c r="A42037" s="4"/>
    </row>
    <row r="42038" spans="1:1" hidden="1">
      <c r="A42038" s="4"/>
    </row>
    <row r="42039" spans="1:1" hidden="1">
      <c r="A42039" s="4"/>
    </row>
    <row r="42040" spans="1:1" hidden="1">
      <c r="A42040" s="4"/>
    </row>
    <row r="42041" spans="1:1" hidden="1">
      <c r="A42041" s="4"/>
    </row>
    <row r="42042" spans="1:1" hidden="1">
      <c r="A42042" s="4"/>
    </row>
    <row r="42043" spans="1:1" hidden="1">
      <c r="A42043" s="4"/>
    </row>
    <row r="42044" spans="1:1" hidden="1">
      <c r="A42044" s="4"/>
    </row>
    <row r="42045" spans="1:1" hidden="1">
      <c r="A42045" s="4"/>
    </row>
    <row r="42046" spans="1:1" hidden="1">
      <c r="A42046" s="4"/>
    </row>
    <row r="42047" spans="1:1" hidden="1">
      <c r="A42047" s="4"/>
    </row>
    <row r="42048" spans="1:1" hidden="1">
      <c r="A42048" s="4"/>
    </row>
    <row r="42049" spans="1:1" hidden="1">
      <c r="A42049" s="4"/>
    </row>
    <row r="42050" spans="1:1" hidden="1">
      <c r="A42050" s="4"/>
    </row>
    <row r="42051" spans="1:1" hidden="1">
      <c r="A42051" s="4"/>
    </row>
    <row r="42052" spans="1:1" hidden="1">
      <c r="A42052" s="4"/>
    </row>
    <row r="42053" spans="1:1" hidden="1">
      <c r="A42053" s="4"/>
    </row>
    <row r="42054" spans="1:1" hidden="1">
      <c r="A42054" s="4"/>
    </row>
    <row r="42055" spans="1:1" hidden="1">
      <c r="A42055" s="4"/>
    </row>
    <row r="42056" spans="1:1" hidden="1">
      <c r="A42056" s="4"/>
    </row>
    <row r="42057" spans="1:1" hidden="1">
      <c r="A42057" s="4"/>
    </row>
    <row r="42058" spans="1:1" hidden="1">
      <c r="A42058" s="4"/>
    </row>
    <row r="42059" spans="1:1" hidden="1">
      <c r="A42059" s="4"/>
    </row>
    <row r="42060" spans="1:1" hidden="1">
      <c r="A42060" s="4"/>
    </row>
    <row r="42061" spans="1:1" hidden="1">
      <c r="A42061" s="4"/>
    </row>
    <row r="42062" spans="1:1" hidden="1">
      <c r="A42062" s="4"/>
    </row>
    <row r="42063" spans="1:1" hidden="1">
      <c r="A42063" s="4"/>
    </row>
    <row r="42064" spans="1:1" hidden="1">
      <c r="A42064" s="4"/>
    </row>
    <row r="42065" spans="1:1" hidden="1">
      <c r="A42065" s="4"/>
    </row>
    <row r="42066" spans="1:1" hidden="1">
      <c r="A42066" s="4"/>
    </row>
    <row r="42067" spans="1:1" hidden="1">
      <c r="A42067" s="4"/>
    </row>
    <row r="42068" spans="1:1" hidden="1">
      <c r="A42068" s="4"/>
    </row>
    <row r="42069" spans="1:1" hidden="1">
      <c r="A42069" s="4"/>
    </row>
    <row r="42070" spans="1:1" hidden="1">
      <c r="A42070" s="4"/>
    </row>
    <row r="42071" spans="1:1" hidden="1">
      <c r="A42071" s="4"/>
    </row>
    <row r="42072" spans="1:1" hidden="1">
      <c r="A42072" s="4"/>
    </row>
    <row r="42073" spans="1:1" hidden="1">
      <c r="A42073" s="4"/>
    </row>
    <row r="42074" spans="1:1" hidden="1">
      <c r="A42074" s="4"/>
    </row>
    <row r="42075" spans="1:1" hidden="1">
      <c r="A42075" s="4"/>
    </row>
    <row r="42076" spans="1:1" hidden="1">
      <c r="A42076" s="4"/>
    </row>
    <row r="42077" spans="1:1" hidden="1">
      <c r="A42077" s="4"/>
    </row>
    <row r="42078" spans="1:1" hidden="1">
      <c r="A42078" s="4"/>
    </row>
    <row r="42079" spans="1:1" hidden="1">
      <c r="A42079" s="4"/>
    </row>
    <row r="42080" spans="1:1" hidden="1">
      <c r="A42080" s="4"/>
    </row>
    <row r="42081" spans="1:1" hidden="1">
      <c r="A42081" s="4"/>
    </row>
    <row r="42082" spans="1:1" hidden="1">
      <c r="A42082" s="4"/>
    </row>
    <row r="42083" spans="1:1" hidden="1">
      <c r="A42083" s="4"/>
    </row>
    <row r="42084" spans="1:1" hidden="1">
      <c r="A42084" s="4"/>
    </row>
    <row r="42085" spans="1:1" hidden="1">
      <c r="A42085" s="4"/>
    </row>
    <row r="42086" spans="1:1" hidden="1">
      <c r="A42086" s="4"/>
    </row>
    <row r="42087" spans="1:1" hidden="1">
      <c r="A42087" s="4"/>
    </row>
    <row r="42088" spans="1:1" hidden="1">
      <c r="A42088" s="4"/>
    </row>
    <row r="42089" spans="1:1" hidden="1">
      <c r="A42089" s="4"/>
    </row>
    <row r="42090" spans="1:1" hidden="1">
      <c r="A42090" s="4"/>
    </row>
    <row r="42091" spans="1:1" hidden="1">
      <c r="A42091" s="4"/>
    </row>
    <row r="42092" spans="1:1" hidden="1">
      <c r="A42092" s="4"/>
    </row>
    <row r="42093" spans="1:1" hidden="1">
      <c r="A42093" s="4"/>
    </row>
    <row r="42094" spans="1:1" hidden="1">
      <c r="A42094" s="4"/>
    </row>
    <row r="42095" spans="1:1" hidden="1">
      <c r="A42095" s="4"/>
    </row>
    <row r="42096" spans="1:1" hidden="1">
      <c r="A42096" s="4"/>
    </row>
    <row r="42097" spans="1:1" hidden="1">
      <c r="A42097" s="4"/>
    </row>
    <row r="42098" spans="1:1" hidden="1">
      <c r="A42098" s="4"/>
    </row>
    <row r="42099" spans="1:1" hidden="1">
      <c r="A42099" s="4"/>
    </row>
    <row r="42100" spans="1:1" hidden="1">
      <c r="A42100" s="4"/>
    </row>
    <row r="42101" spans="1:1" hidden="1">
      <c r="A42101" s="4"/>
    </row>
    <row r="42102" spans="1:1" hidden="1">
      <c r="A42102" s="4"/>
    </row>
    <row r="42103" spans="1:1" hidden="1">
      <c r="A42103" s="4"/>
    </row>
    <row r="42104" spans="1:1" hidden="1">
      <c r="A42104" s="4"/>
    </row>
    <row r="42105" spans="1:1" hidden="1">
      <c r="A42105" s="4"/>
    </row>
    <row r="42106" spans="1:1" hidden="1">
      <c r="A42106" s="4"/>
    </row>
    <row r="42107" spans="1:1" hidden="1">
      <c r="A42107" s="4"/>
    </row>
    <row r="42108" spans="1:1" hidden="1">
      <c r="A42108" s="4"/>
    </row>
    <row r="42109" spans="1:1" hidden="1">
      <c r="A42109" s="4"/>
    </row>
    <row r="42110" spans="1:1" hidden="1">
      <c r="A42110" s="4"/>
    </row>
    <row r="42111" spans="1:1" hidden="1">
      <c r="A42111" s="4"/>
    </row>
    <row r="42112" spans="1:1" hidden="1">
      <c r="A42112" s="4"/>
    </row>
    <row r="42113" spans="1:1" hidden="1">
      <c r="A42113" s="4"/>
    </row>
    <row r="42114" spans="1:1" hidden="1">
      <c r="A42114" s="4"/>
    </row>
    <row r="42115" spans="1:1" hidden="1">
      <c r="A42115" s="4"/>
    </row>
    <row r="42116" spans="1:1" hidden="1">
      <c r="A42116" s="4"/>
    </row>
    <row r="42117" spans="1:1" hidden="1">
      <c r="A42117" s="4"/>
    </row>
    <row r="42118" spans="1:1" hidden="1">
      <c r="A42118" s="4"/>
    </row>
    <row r="42119" spans="1:1" hidden="1">
      <c r="A42119" s="4"/>
    </row>
    <row r="42120" spans="1:1" hidden="1">
      <c r="A42120" s="4"/>
    </row>
    <row r="42121" spans="1:1" hidden="1">
      <c r="A42121" s="4"/>
    </row>
    <row r="42122" spans="1:1" hidden="1">
      <c r="A42122" s="4"/>
    </row>
    <row r="42123" spans="1:1" hidden="1">
      <c r="A42123" s="4"/>
    </row>
    <row r="42124" spans="1:1" hidden="1">
      <c r="A42124" s="4"/>
    </row>
    <row r="42125" spans="1:1" hidden="1">
      <c r="A42125" s="4"/>
    </row>
    <row r="42126" spans="1:1" hidden="1">
      <c r="A42126" s="4"/>
    </row>
    <row r="42127" spans="1:1" hidden="1">
      <c r="A42127" s="4"/>
    </row>
    <row r="42128" spans="1:1" hidden="1">
      <c r="A42128" s="4"/>
    </row>
    <row r="42129" spans="1:1" hidden="1">
      <c r="A42129" s="4"/>
    </row>
    <row r="42130" spans="1:1" hidden="1">
      <c r="A42130" s="4"/>
    </row>
    <row r="42131" spans="1:1" hidden="1">
      <c r="A42131" s="4"/>
    </row>
    <row r="42132" spans="1:1" hidden="1">
      <c r="A42132" s="4"/>
    </row>
    <row r="42133" spans="1:1" hidden="1">
      <c r="A42133" s="4"/>
    </row>
    <row r="42134" spans="1:1" hidden="1">
      <c r="A42134" s="4"/>
    </row>
    <row r="42135" spans="1:1" hidden="1">
      <c r="A42135" s="4"/>
    </row>
    <row r="42136" spans="1:1" hidden="1">
      <c r="A42136" s="4"/>
    </row>
    <row r="42137" spans="1:1" hidden="1">
      <c r="A42137" s="4"/>
    </row>
    <row r="42138" spans="1:1" hidden="1">
      <c r="A42138" s="4"/>
    </row>
    <row r="42139" spans="1:1" hidden="1">
      <c r="A42139" s="4"/>
    </row>
    <row r="42140" spans="1:1" hidden="1">
      <c r="A42140" s="4"/>
    </row>
    <row r="42141" spans="1:1" hidden="1">
      <c r="A42141" s="4"/>
    </row>
    <row r="42142" spans="1:1" hidden="1">
      <c r="A42142" s="4"/>
    </row>
    <row r="42143" spans="1:1" hidden="1">
      <c r="A42143" s="4"/>
    </row>
    <row r="42144" spans="1:1" hidden="1">
      <c r="A42144" s="4"/>
    </row>
    <row r="42145" spans="1:1" hidden="1">
      <c r="A42145" s="4"/>
    </row>
    <row r="42146" spans="1:1" hidden="1">
      <c r="A42146" s="4"/>
    </row>
    <row r="42147" spans="1:1" hidden="1">
      <c r="A42147" s="4"/>
    </row>
    <row r="42148" spans="1:1" hidden="1">
      <c r="A42148" s="4"/>
    </row>
    <row r="42149" spans="1:1" hidden="1">
      <c r="A42149" s="4"/>
    </row>
    <row r="42150" spans="1:1" hidden="1">
      <c r="A42150" s="4"/>
    </row>
    <row r="42151" spans="1:1" hidden="1">
      <c r="A42151" s="4"/>
    </row>
    <row r="42152" spans="1:1" hidden="1">
      <c r="A42152" s="4"/>
    </row>
    <row r="42153" spans="1:1" hidden="1">
      <c r="A42153" s="4"/>
    </row>
    <row r="42154" spans="1:1" hidden="1">
      <c r="A42154" s="4"/>
    </row>
    <row r="42155" spans="1:1" hidden="1">
      <c r="A42155" s="4"/>
    </row>
    <row r="42156" spans="1:1" hidden="1">
      <c r="A42156" s="4"/>
    </row>
    <row r="42157" spans="1:1" hidden="1">
      <c r="A42157" s="4"/>
    </row>
    <row r="42158" spans="1:1" hidden="1">
      <c r="A42158" s="4"/>
    </row>
    <row r="42159" spans="1:1" hidden="1">
      <c r="A42159" s="4"/>
    </row>
    <row r="42160" spans="1:1" hidden="1">
      <c r="A42160" s="4"/>
    </row>
    <row r="42161" spans="1:1" hidden="1">
      <c r="A42161" s="4"/>
    </row>
    <row r="42162" spans="1:1" hidden="1">
      <c r="A42162" s="4"/>
    </row>
    <row r="42163" spans="1:1" hidden="1">
      <c r="A42163" s="4"/>
    </row>
    <row r="42164" spans="1:1" hidden="1">
      <c r="A42164" s="4"/>
    </row>
    <row r="42165" spans="1:1" hidden="1">
      <c r="A42165" s="4"/>
    </row>
    <row r="42166" spans="1:1" hidden="1">
      <c r="A42166" s="4"/>
    </row>
    <row r="42167" spans="1:1" hidden="1">
      <c r="A42167" s="4"/>
    </row>
    <row r="42168" spans="1:1" hidden="1">
      <c r="A42168" s="4"/>
    </row>
    <row r="42169" spans="1:1" hidden="1">
      <c r="A42169" s="4"/>
    </row>
    <row r="42170" spans="1:1" hidden="1">
      <c r="A42170" s="4"/>
    </row>
    <row r="42171" spans="1:1" hidden="1">
      <c r="A42171" s="4"/>
    </row>
    <row r="42172" spans="1:1" hidden="1">
      <c r="A42172" s="4"/>
    </row>
    <row r="42173" spans="1:1" hidden="1">
      <c r="A42173" s="4"/>
    </row>
    <row r="42174" spans="1:1" hidden="1">
      <c r="A42174" s="4"/>
    </row>
    <row r="42175" spans="1:1" hidden="1">
      <c r="A42175" s="4"/>
    </row>
    <row r="42176" spans="1:1" hidden="1">
      <c r="A42176" s="4"/>
    </row>
    <row r="42177" spans="1:1" hidden="1">
      <c r="A42177" s="4"/>
    </row>
    <row r="42178" spans="1:1" hidden="1">
      <c r="A42178" s="4"/>
    </row>
    <row r="42179" spans="1:1" hidden="1">
      <c r="A42179" s="4"/>
    </row>
    <row r="42180" spans="1:1" hidden="1">
      <c r="A42180" s="4"/>
    </row>
    <row r="42181" spans="1:1" hidden="1">
      <c r="A42181" s="4"/>
    </row>
    <row r="42182" spans="1:1" hidden="1">
      <c r="A42182" s="4"/>
    </row>
    <row r="42183" spans="1:1" hidden="1">
      <c r="A42183" s="4"/>
    </row>
    <row r="42184" spans="1:1" hidden="1">
      <c r="A42184" s="4"/>
    </row>
    <row r="42185" spans="1:1" hidden="1">
      <c r="A42185" s="4"/>
    </row>
    <row r="42186" spans="1:1" hidden="1">
      <c r="A42186" s="4"/>
    </row>
    <row r="42187" spans="1:1" hidden="1">
      <c r="A42187" s="4"/>
    </row>
    <row r="42188" spans="1:1" hidden="1">
      <c r="A42188" s="4"/>
    </row>
    <row r="42189" spans="1:1" hidden="1">
      <c r="A42189" s="4"/>
    </row>
    <row r="42190" spans="1:1" hidden="1">
      <c r="A42190" s="4"/>
    </row>
    <row r="42191" spans="1:1" hidden="1">
      <c r="A42191" s="4"/>
    </row>
    <row r="42192" spans="1:1" hidden="1">
      <c r="A42192" s="4"/>
    </row>
    <row r="42193" spans="1:1" hidden="1">
      <c r="A42193" s="4"/>
    </row>
    <row r="42194" spans="1:1" hidden="1">
      <c r="A42194" s="4"/>
    </row>
    <row r="42195" spans="1:1" hidden="1">
      <c r="A42195" s="4"/>
    </row>
    <row r="42196" spans="1:1" hidden="1">
      <c r="A42196" s="4"/>
    </row>
    <row r="42197" spans="1:1" hidden="1">
      <c r="A42197" s="4"/>
    </row>
    <row r="42198" spans="1:1" hidden="1">
      <c r="A42198" s="4"/>
    </row>
    <row r="42199" spans="1:1" hidden="1">
      <c r="A42199" s="4"/>
    </row>
    <row r="42200" spans="1:1" hidden="1">
      <c r="A42200" s="4"/>
    </row>
    <row r="42201" spans="1:1" hidden="1">
      <c r="A42201" s="4"/>
    </row>
    <row r="42202" spans="1:1" hidden="1">
      <c r="A42202" s="4"/>
    </row>
    <row r="42203" spans="1:1" hidden="1">
      <c r="A42203" s="4"/>
    </row>
    <row r="42204" spans="1:1" hidden="1">
      <c r="A42204" s="4"/>
    </row>
    <row r="42205" spans="1:1" hidden="1">
      <c r="A42205" s="4"/>
    </row>
    <row r="42206" spans="1:1" hidden="1">
      <c r="A42206" s="4"/>
    </row>
    <row r="42207" spans="1:1" hidden="1">
      <c r="A42207" s="4"/>
    </row>
    <row r="42208" spans="1:1" hidden="1">
      <c r="A42208" s="4"/>
    </row>
    <row r="42209" spans="1:1" hidden="1">
      <c r="A42209" s="4"/>
    </row>
    <row r="42210" spans="1:1" hidden="1">
      <c r="A42210" s="4"/>
    </row>
    <row r="42211" spans="1:1" hidden="1">
      <c r="A42211" s="4"/>
    </row>
    <row r="42212" spans="1:1" hidden="1">
      <c r="A42212" s="4"/>
    </row>
    <row r="42213" spans="1:1" hidden="1">
      <c r="A42213" s="4"/>
    </row>
    <row r="42214" spans="1:1" hidden="1">
      <c r="A42214" s="4"/>
    </row>
    <row r="42215" spans="1:1" hidden="1">
      <c r="A42215" s="4"/>
    </row>
    <row r="42216" spans="1:1" hidden="1">
      <c r="A42216" s="4"/>
    </row>
    <row r="42217" spans="1:1" hidden="1">
      <c r="A42217" s="4"/>
    </row>
    <row r="42218" spans="1:1" hidden="1">
      <c r="A42218" s="4"/>
    </row>
    <row r="42219" spans="1:1" hidden="1">
      <c r="A42219" s="4"/>
    </row>
    <row r="42220" spans="1:1" hidden="1">
      <c r="A42220" s="4"/>
    </row>
    <row r="42221" spans="1:1" hidden="1">
      <c r="A42221" s="4"/>
    </row>
    <row r="42222" spans="1:1" hidden="1">
      <c r="A42222" s="4"/>
    </row>
    <row r="42223" spans="1:1" hidden="1">
      <c r="A42223" s="4"/>
    </row>
    <row r="42224" spans="1:1" hidden="1">
      <c r="A42224" s="4"/>
    </row>
    <row r="42225" spans="1:1" hidden="1">
      <c r="A42225" s="4"/>
    </row>
    <row r="42226" spans="1:1" hidden="1">
      <c r="A42226" s="4"/>
    </row>
    <row r="42227" spans="1:1" hidden="1">
      <c r="A42227" s="4"/>
    </row>
    <row r="42228" spans="1:1" hidden="1">
      <c r="A42228" s="4"/>
    </row>
    <row r="42229" spans="1:1" hidden="1">
      <c r="A42229" s="4"/>
    </row>
    <row r="42230" spans="1:1" hidden="1">
      <c r="A42230" s="4"/>
    </row>
    <row r="42231" spans="1:1" hidden="1">
      <c r="A42231" s="4"/>
    </row>
    <row r="42232" spans="1:1" hidden="1">
      <c r="A42232" s="4"/>
    </row>
    <row r="42233" spans="1:1" hidden="1">
      <c r="A42233" s="4"/>
    </row>
    <row r="42234" spans="1:1" hidden="1">
      <c r="A42234" s="4"/>
    </row>
    <row r="42235" spans="1:1" hidden="1">
      <c r="A42235" s="4"/>
    </row>
    <row r="42236" spans="1:1" hidden="1">
      <c r="A42236" s="4"/>
    </row>
    <row r="42237" spans="1:1" hidden="1">
      <c r="A42237" s="4"/>
    </row>
    <row r="42238" spans="1:1" hidden="1">
      <c r="A42238" s="4"/>
    </row>
    <row r="42239" spans="1:1" hidden="1">
      <c r="A42239" s="4"/>
    </row>
    <row r="42240" spans="1:1" hidden="1">
      <c r="A42240" s="4"/>
    </row>
    <row r="42241" spans="1:1" hidden="1">
      <c r="A42241" s="4"/>
    </row>
    <row r="42242" spans="1:1" hidden="1">
      <c r="A42242" s="4"/>
    </row>
    <row r="42243" spans="1:1" hidden="1">
      <c r="A42243" s="4"/>
    </row>
    <row r="42244" spans="1:1" hidden="1">
      <c r="A42244" s="4"/>
    </row>
    <row r="42245" spans="1:1" hidden="1">
      <c r="A42245" s="4"/>
    </row>
    <row r="42246" spans="1:1" hidden="1">
      <c r="A42246" s="4"/>
    </row>
    <row r="42247" spans="1:1" hidden="1">
      <c r="A42247" s="4"/>
    </row>
    <row r="42248" spans="1:1" hidden="1">
      <c r="A42248" s="4"/>
    </row>
    <row r="42249" spans="1:1" hidden="1">
      <c r="A42249" s="4"/>
    </row>
    <row r="42250" spans="1:1" hidden="1">
      <c r="A42250" s="4"/>
    </row>
    <row r="42251" spans="1:1" hidden="1">
      <c r="A42251" s="4"/>
    </row>
    <row r="42252" spans="1:1" hidden="1">
      <c r="A42252" s="4"/>
    </row>
    <row r="42253" spans="1:1" hidden="1">
      <c r="A42253" s="4"/>
    </row>
    <row r="42254" spans="1:1" hidden="1">
      <c r="A42254" s="4"/>
    </row>
    <row r="42255" spans="1:1" hidden="1">
      <c r="A42255" s="4"/>
    </row>
    <row r="42256" spans="1:1" hidden="1">
      <c r="A42256" s="4"/>
    </row>
    <row r="42257" spans="1:1" hidden="1">
      <c r="A42257" s="4"/>
    </row>
    <row r="42258" spans="1:1" hidden="1">
      <c r="A42258" s="4"/>
    </row>
    <row r="42259" spans="1:1" hidden="1">
      <c r="A42259" s="4"/>
    </row>
    <row r="42260" spans="1:1" hidden="1">
      <c r="A42260" s="4"/>
    </row>
    <row r="42261" spans="1:1" hidden="1">
      <c r="A42261" s="4"/>
    </row>
    <row r="42262" spans="1:1" hidden="1">
      <c r="A42262" s="4"/>
    </row>
    <row r="42263" spans="1:1" hidden="1">
      <c r="A42263" s="4"/>
    </row>
    <row r="42264" spans="1:1" hidden="1">
      <c r="A42264" s="4"/>
    </row>
    <row r="42265" spans="1:1" hidden="1">
      <c r="A42265" s="4"/>
    </row>
    <row r="42266" spans="1:1" hidden="1">
      <c r="A42266" s="4"/>
    </row>
    <row r="42267" spans="1:1" hidden="1">
      <c r="A42267" s="4"/>
    </row>
    <row r="42268" spans="1:1" hidden="1">
      <c r="A42268" s="4"/>
    </row>
    <row r="42269" spans="1:1" hidden="1">
      <c r="A42269" s="4"/>
    </row>
    <row r="42270" spans="1:1" hidden="1">
      <c r="A42270" s="4"/>
    </row>
    <row r="42271" spans="1:1" hidden="1">
      <c r="A42271" s="4"/>
    </row>
    <row r="42272" spans="1:1" hidden="1">
      <c r="A42272" s="4"/>
    </row>
    <row r="42273" spans="1:1" hidden="1">
      <c r="A42273" s="4"/>
    </row>
    <row r="42274" spans="1:1" hidden="1">
      <c r="A42274" s="4"/>
    </row>
    <row r="42275" spans="1:1" hidden="1">
      <c r="A42275" s="4"/>
    </row>
    <row r="42276" spans="1:1" hidden="1">
      <c r="A42276" s="4"/>
    </row>
    <row r="42277" spans="1:1" hidden="1">
      <c r="A42277" s="4"/>
    </row>
    <row r="42278" spans="1:1" hidden="1">
      <c r="A42278" s="4"/>
    </row>
    <row r="42279" spans="1:1" hidden="1">
      <c r="A42279" s="4"/>
    </row>
    <row r="42280" spans="1:1" hidden="1">
      <c r="A42280" s="4"/>
    </row>
    <row r="42281" spans="1:1" hidden="1">
      <c r="A42281" s="4"/>
    </row>
    <row r="42282" spans="1:1" hidden="1">
      <c r="A42282" s="4"/>
    </row>
    <row r="42283" spans="1:1" hidden="1">
      <c r="A42283" s="4"/>
    </row>
    <row r="42284" spans="1:1" hidden="1">
      <c r="A42284" s="4"/>
    </row>
    <row r="42285" spans="1:1" hidden="1">
      <c r="A42285" s="4"/>
    </row>
    <row r="42286" spans="1:1" hidden="1">
      <c r="A42286" s="4"/>
    </row>
    <row r="42287" spans="1:1" hidden="1">
      <c r="A42287" s="4"/>
    </row>
    <row r="42288" spans="1:1" hidden="1">
      <c r="A42288" s="4"/>
    </row>
    <row r="42289" spans="1:1" hidden="1">
      <c r="A42289" s="4"/>
    </row>
    <row r="42290" spans="1:1" hidden="1">
      <c r="A42290" s="4"/>
    </row>
    <row r="42291" spans="1:1" hidden="1">
      <c r="A42291" s="4"/>
    </row>
    <row r="42292" spans="1:1" hidden="1">
      <c r="A42292" s="4"/>
    </row>
    <row r="42293" spans="1:1" hidden="1">
      <c r="A42293" s="4"/>
    </row>
    <row r="42294" spans="1:1" hidden="1">
      <c r="A42294" s="4"/>
    </row>
    <row r="42295" spans="1:1" hidden="1">
      <c r="A42295" s="4"/>
    </row>
    <row r="42296" spans="1:1" hidden="1">
      <c r="A42296" s="4"/>
    </row>
    <row r="42297" spans="1:1" hidden="1">
      <c r="A42297" s="4"/>
    </row>
    <row r="42298" spans="1:1" hidden="1">
      <c r="A42298" s="4"/>
    </row>
    <row r="42299" spans="1:1" hidden="1">
      <c r="A42299" s="4"/>
    </row>
    <row r="42300" spans="1:1" hidden="1">
      <c r="A42300" s="4"/>
    </row>
    <row r="42301" spans="1:1" hidden="1">
      <c r="A42301" s="4"/>
    </row>
    <row r="42302" spans="1:1" hidden="1">
      <c r="A42302" s="4"/>
    </row>
    <row r="42303" spans="1:1" hidden="1">
      <c r="A42303" s="4"/>
    </row>
    <row r="42304" spans="1:1" hidden="1">
      <c r="A42304" s="4"/>
    </row>
    <row r="42305" spans="1:1" hidden="1">
      <c r="A42305" s="4"/>
    </row>
    <row r="42306" spans="1:1" hidden="1">
      <c r="A42306" s="4"/>
    </row>
    <row r="42307" spans="1:1" hidden="1">
      <c r="A42307" s="4"/>
    </row>
    <row r="42308" spans="1:1" hidden="1">
      <c r="A42308" s="4"/>
    </row>
    <row r="42309" spans="1:1" hidden="1">
      <c r="A42309" s="4"/>
    </row>
    <row r="42310" spans="1:1" hidden="1">
      <c r="A42310" s="4"/>
    </row>
    <row r="42311" spans="1:1" hidden="1">
      <c r="A42311" s="4"/>
    </row>
    <row r="42312" spans="1:1" hidden="1">
      <c r="A42312" s="4"/>
    </row>
    <row r="42313" spans="1:1" hidden="1">
      <c r="A42313" s="4"/>
    </row>
    <row r="42314" spans="1:1" hidden="1">
      <c r="A42314" s="4"/>
    </row>
    <row r="42315" spans="1:1" hidden="1">
      <c r="A42315" s="4"/>
    </row>
    <row r="42316" spans="1:1" hidden="1">
      <c r="A42316" s="4"/>
    </row>
    <row r="42317" spans="1:1" hidden="1">
      <c r="A42317" s="4"/>
    </row>
    <row r="42318" spans="1:1" hidden="1">
      <c r="A42318" s="4"/>
    </row>
    <row r="42319" spans="1:1" hidden="1">
      <c r="A42319" s="4"/>
    </row>
    <row r="42320" spans="1:1" hidden="1">
      <c r="A42320" s="4"/>
    </row>
    <row r="42321" spans="1:1" hidden="1">
      <c r="A42321" s="4"/>
    </row>
    <row r="42322" spans="1:1" hidden="1">
      <c r="A42322" s="4"/>
    </row>
    <row r="42323" spans="1:1" hidden="1">
      <c r="A42323" s="4"/>
    </row>
    <row r="42324" spans="1:1" hidden="1">
      <c r="A42324" s="4"/>
    </row>
    <row r="42325" spans="1:1" hidden="1">
      <c r="A42325" s="4"/>
    </row>
    <row r="42326" spans="1:1" hidden="1">
      <c r="A42326" s="4"/>
    </row>
    <row r="42327" spans="1:1" hidden="1">
      <c r="A42327" s="4"/>
    </row>
    <row r="42328" spans="1:1" hidden="1">
      <c r="A42328" s="4"/>
    </row>
    <row r="42329" spans="1:1" hidden="1">
      <c r="A42329" s="4"/>
    </row>
    <row r="42330" spans="1:1" hidden="1">
      <c r="A42330" s="4"/>
    </row>
    <row r="42331" spans="1:1" hidden="1">
      <c r="A42331" s="4"/>
    </row>
    <row r="42332" spans="1:1" hidden="1">
      <c r="A42332" s="4"/>
    </row>
    <row r="42333" spans="1:1" hidden="1">
      <c r="A42333" s="4"/>
    </row>
    <row r="42334" spans="1:1" hidden="1">
      <c r="A42334" s="4"/>
    </row>
    <row r="42335" spans="1:1" hidden="1">
      <c r="A42335" s="4"/>
    </row>
    <row r="42336" spans="1:1" hidden="1">
      <c r="A42336" s="4"/>
    </row>
    <row r="42337" spans="1:1" hidden="1">
      <c r="A42337" s="4"/>
    </row>
    <row r="42338" spans="1:1" hidden="1">
      <c r="A42338" s="4"/>
    </row>
    <row r="42339" spans="1:1" hidden="1">
      <c r="A42339" s="4"/>
    </row>
    <row r="42340" spans="1:1" hidden="1">
      <c r="A42340" s="4"/>
    </row>
    <row r="42341" spans="1:1" hidden="1">
      <c r="A42341" s="4"/>
    </row>
    <row r="42342" spans="1:1" hidden="1">
      <c r="A42342" s="4"/>
    </row>
    <row r="42343" spans="1:1" hidden="1">
      <c r="A42343" s="4"/>
    </row>
    <row r="42344" spans="1:1" hidden="1">
      <c r="A42344" s="4"/>
    </row>
    <row r="42345" spans="1:1" hidden="1">
      <c r="A42345" s="4"/>
    </row>
    <row r="42346" spans="1:1" hidden="1">
      <c r="A42346" s="4"/>
    </row>
    <row r="42347" spans="1:1" hidden="1">
      <c r="A42347" s="4"/>
    </row>
    <row r="42348" spans="1:1" hidden="1">
      <c r="A42348" s="4"/>
    </row>
    <row r="42349" spans="1:1" hidden="1">
      <c r="A42349" s="4"/>
    </row>
    <row r="42350" spans="1:1" hidden="1">
      <c r="A42350" s="4"/>
    </row>
    <row r="42351" spans="1:1" hidden="1">
      <c r="A42351" s="4"/>
    </row>
    <row r="42352" spans="1:1" hidden="1">
      <c r="A42352" s="4"/>
    </row>
    <row r="42353" spans="1:1" hidden="1">
      <c r="A42353" s="4"/>
    </row>
    <row r="42354" spans="1:1" hidden="1">
      <c r="A42354" s="4"/>
    </row>
    <row r="42355" spans="1:1" hidden="1">
      <c r="A42355" s="4"/>
    </row>
    <row r="42356" spans="1:1" hidden="1">
      <c r="A42356" s="4"/>
    </row>
    <row r="42357" spans="1:1" hidden="1">
      <c r="A42357" s="4"/>
    </row>
    <row r="42358" spans="1:1" hidden="1">
      <c r="A42358" s="4"/>
    </row>
    <row r="42359" spans="1:1" hidden="1">
      <c r="A42359" s="4"/>
    </row>
    <row r="42360" spans="1:1" hidden="1">
      <c r="A42360" s="4"/>
    </row>
    <row r="42361" spans="1:1" hidden="1">
      <c r="A42361" s="4"/>
    </row>
    <row r="42362" spans="1:1" hidden="1">
      <c r="A42362" s="4"/>
    </row>
    <row r="42363" spans="1:1" hidden="1">
      <c r="A42363" s="4"/>
    </row>
    <row r="42364" spans="1:1" hidden="1">
      <c r="A42364" s="4"/>
    </row>
    <row r="42365" spans="1:1" hidden="1">
      <c r="A42365" s="4"/>
    </row>
    <row r="42366" spans="1:1" hidden="1">
      <c r="A42366" s="4"/>
    </row>
    <row r="42367" spans="1:1" hidden="1">
      <c r="A42367" s="4"/>
    </row>
    <row r="42368" spans="1:1" hidden="1">
      <c r="A42368" s="4"/>
    </row>
    <row r="42369" spans="1:1" hidden="1">
      <c r="A42369" s="4"/>
    </row>
    <row r="42370" spans="1:1" hidden="1">
      <c r="A42370" s="4"/>
    </row>
    <row r="42371" spans="1:1" hidden="1">
      <c r="A42371" s="4"/>
    </row>
    <row r="42372" spans="1:1" hidden="1">
      <c r="A42372" s="4"/>
    </row>
    <row r="42373" spans="1:1" hidden="1">
      <c r="A42373" s="4"/>
    </row>
    <row r="42374" spans="1:1" hidden="1">
      <c r="A42374" s="4"/>
    </row>
    <row r="42375" spans="1:1" hidden="1">
      <c r="A42375" s="4"/>
    </row>
    <row r="42376" spans="1:1" hidden="1">
      <c r="A42376" s="4"/>
    </row>
    <row r="42377" spans="1:1" hidden="1">
      <c r="A42377" s="4"/>
    </row>
    <row r="42378" spans="1:1" hidden="1">
      <c r="A42378" s="4"/>
    </row>
    <row r="42379" spans="1:1" hidden="1">
      <c r="A42379" s="4"/>
    </row>
    <row r="42380" spans="1:1" hidden="1">
      <c r="A42380" s="4"/>
    </row>
    <row r="42381" spans="1:1" hidden="1">
      <c r="A42381" s="4"/>
    </row>
    <row r="42382" spans="1:1" hidden="1">
      <c r="A42382" s="4"/>
    </row>
    <row r="42383" spans="1:1" hidden="1">
      <c r="A42383" s="4"/>
    </row>
    <row r="42384" spans="1:1" hidden="1">
      <c r="A42384" s="4"/>
    </row>
    <row r="42385" spans="1:1" hidden="1">
      <c r="A42385" s="4"/>
    </row>
    <row r="42386" spans="1:1" hidden="1">
      <c r="A42386" s="4"/>
    </row>
    <row r="42387" spans="1:1" hidden="1">
      <c r="A42387" s="4"/>
    </row>
    <row r="42388" spans="1:1" hidden="1">
      <c r="A42388" s="4"/>
    </row>
    <row r="42389" spans="1:1" hidden="1">
      <c r="A42389" s="4"/>
    </row>
    <row r="42390" spans="1:1" hidden="1">
      <c r="A42390" s="4"/>
    </row>
    <row r="42391" spans="1:1" hidden="1">
      <c r="A42391" s="4"/>
    </row>
    <row r="42392" spans="1:1" hidden="1">
      <c r="A42392" s="4"/>
    </row>
    <row r="42393" spans="1:1" hidden="1">
      <c r="A42393" s="4"/>
    </row>
    <row r="42394" spans="1:1" hidden="1">
      <c r="A42394" s="4"/>
    </row>
    <row r="42395" spans="1:1" hidden="1">
      <c r="A42395" s="4"/>
    </row>
    <row r="42396" spans="1:1" hidden="1">
      <c r="A42396" s="4"/>
    </row>
    <row r="42397" spans="1:1" hidden="1">
      <c r="A42397" s="4"/>
    </row>
    <row r="42398" spans="1:1" hidden="1">
      <c r="A42398" s="4"/>
    </row>
    <row r="42399" spans="1:1" hidden="1">
      <c r="A42399" s="4"/>
    </row>
    <row r="42400" spans="1:1" hidden="1">
      <c r="A42400" s="4"/>
    </row>
    <row r="42401" spans="1:1" hidden="1">
      <c r="A42401" s="4"/>
    </row>
    <row r="42402" spans="1:1" hidden="1">
      <c r="A42402" s="4"/>
    </row>
    <row r="42403" spans="1:1" hidden="1">
      <c r="A42403" s="4"/>
    </row>
    <row r="42404" spans="1:1" hidden="1">
      <c r="A42404" s="4"/>
    </row>
    <row r="42405" spans="1:1" hidden="1">
      <c r="A42405" s="4"/>
    </row>
    <row r="42406" spans="1:1" hidden="1">
      <c r="A42406" s="4"/>
    </row>
    <row r="42407" spans="1:1" hidden="1">
      <c r="A42407" s="4"/>
    </row>
    <row r="42408" spans="1:1" hidden="1">
      <c r="A42408" s="4"/>
    </row>
    <row r="42409" spans="1:1" hidden="1">
      <c r="A42409" s="4"/>
    </row>
    <row r="42410" spans="1:1" hidden="1">
      <c r="A42410" s="4"/>
    </row>
    <row r="42411" spans="1:1" hidden="1">
      <c r="A42411" s="4"/>
    </row>
    <row r="42412" spans="1:1" hidden="1">
      <c r="A42412" s="4"/>
    </row>
    <row r="42413" spans="1:1" hidden="1">
      <c r="A42413" s="4"/>
    </row>
    <row r="42414" spans="1:1" hidden="1">
      <c r="A42414" s="4"/>
    </row>
    <row r="42415" spans="1:1" hidden="1">
      <c r="A42415" s="4"/>
    </row>
    <row r="42416" spans="1:1" hidden="1">
      <c r="A42416" s="4"/>
    </row>
    <row r="42417" spans="1:1" hidden="1">
      <c r="A42417" s="4"/>
    </row>
    <row r="42418" spans="1:1" hidden="1">
      <c r="A42418" s="4"/>
    </row>
    <row r="42419" spans="1:1" hidden="1">
      <c r="A42419" s="4"/>
    </row>
    <row r="42420" spans="1:1" hidden="1">
      <c r="A42420" s="4"/>
    </row>
    <row r="42421" spans="1:1" hidden="1">
      <c r="A42421" s="4"/>
    </row>
    <row r="42422" spans="1:1" hidden="1">
      <c r="A42422" s="4"/>
    </row>
    <row r="42423" spans="1:1" hidden="1">
      <c r="A42423" s="4"/>
    </row>
    <row r="42424" spans="1:1" hidden="1">
      <c r="A42424" s="4"/>
    </row>
    <row r="42425" spans="1:1" hidden="1">
      <c r="A42425" s="4"/>
    </row>
    <row r="42426" spans="1:1" hidden="1">
      <c r="A42426" s="4"/>
    </row>
    <row r="42427" spans="1:1" hidden="1">
      <c r="A42427" s="4"/>
    </row>
    <row r="42428" spans="1:1" hidden="1">
      <c r="A42428" s="4"/>
    </row>
    <row r="42429" spans="1:1" hidden="1">
      <c r="A42429" s="4"/>
    </row>
    <row r="42430" spans="1:1" hidden="1">
      <c r="A42430" s="4"/>
    </row>
    <row r="42431" spans="1:1" hidden="1">
      <c r="A42431" s="4"/>
    </row>
    <row r="42432" spans="1:1" hidden="1">
      <c r="A42432" s="4"/>
    </row>
    <row r="42433" spans="1:1" hidden="1">
      <c r="A42433" s="4"/>
    </row>
    <row r="42434" spans="1:1" hidden="1">
      <c r="A42434" s="4"/>
    </row>
    <row r="42435" spans="1:1" hidden="1">
      <c r="A42435" s="4"/>
    </row>
    <row r="42436" spans="1:1" hidden="1">
      <c r="A42436" s="4"/>
    </row>
    <row r="42437" spans="1:1" hidden="1">
      <c r="A42437" s="4"/>
    </row>
    <row r="42438" spans="1:1" hidden="1">
      <c r="A42438" s="4"/>
    </row>
    <row r="42439" spans="1:1" hidden="1">
      <c r="A42439" s="4"/>
    </row>
    <row r="42440" spans="1:1" hidden="1">
      <c r="A42440" s="4"/>
    </row>
    <row r="42441" spans="1:1" hidden="1">
      <c r="A42441" s="4"/>
    </row>
    <row r="42442" spans="1:1" hidden="1">
      <c r="A42442" s="4"/>
    </row>
    <row r="42443" spans="1:1" hidden="1">
      <c r="A42443" s="4"/>
    </row>
    <row r="42444" spans="1:1" hidden="1">
      <c r="A42444" s="4"/>
    </row>
    <row r="42445" spans="1:1" hidden="1">
      <c r="A42445" s="4"/>
    </row>
    <row r="42446" spans="1:1" hidden="1">
      <c r="A42446" s="4"/>
    </row>
    <row r="42447" spans="1:1" hidden="1">
      <c r="A42447" s="4"/>
    </row>
    <row r="42448" spans="1:1" hidden="1">
      <c r="A42448" s="4"/>
    </row>
    <row r="42449" spans="1:1" hidden="1">
      <c r="A42449" s="4"/>
    </row>
    <row r="42450" spans="1:1" hidden="1">
      <c r="A42450" s="4"/>
    </row>
    <row r="42451" spans="1:1" hidden="1">
      <c r="A42451" s="4"/>
    </row>
    <row r="42452" spans="1:1" hidden="1">
      <c r="A42452" s="4"/>
    </row>
    <row r="42453" spans="1:1" hidden="1">
      <c r="A42453" s="4"/>
    </row>
    <row r="42454" spans="1:1" hidden="1">
      <c r="A42454" s="4"/>
    </row>
    <row r="42455" spans="1:1" hidden="1">
      <c r="A42455" s="4"/>
    </row>
    <row r="42456" spans="1:1" hidden="1">
      <c r="A42456" s="4"/>
    </row>
    <row r="42457" spans="1:1" hidden="1">
      <c r="A42457" s="4"/>
    </row>
    <row r="42458" spans="1:1" hidden="1">
      <c r="A42458" s="4"/>
    </row>
    <row r="42459" spans="1:1" hidden="1">
      <c r="A42459" s="4"/>
    </row>
    <row r="42460" spans="1:1" hidden="1">
      <c r="A42460" s="4"/>
    </row>
    <row r="42461" spans="1:1" hidden="1">
      <c r="A42461" s="4"/>
    </row>
    <row r="42462" spans="1:1" hidden="1">
      <c r="A42462" s="4"/>
    </row>
    <row r="42463" spans="1:1" hidden="1">
      <c r="A42463" s="4"/>
    </row>
    <row r="42464" spans="1:1" hidden="1">
      <c r="A42464" s="4"/>
    </row>
    <row r="42465" spans="1:1" hidden="1">
      <c r="A42465" s="4"/>
    </row>
    <row r="42466" spans="1:1" hidden="1">
      <c r="A42466" s="4"/>
    </row>
    <row r="42467" spans="1:1" hidden="1">
      <c r="A42467" s="4"/>
    </row>
    <row r="42468" spans="1:1" hidden="1">
      <c r="A42468" s="4"/>
    </row>
    <row r="42469" spans="1:1" hidden="1">
      <c r="A42469" s="4"/>
    </row>
    <row r="42470" spans="1:1" hidden="1">
      <c r="A42470" s="4"/>
    </row>
    <row r="42471" spans="1:1" hidden="1">
      <c r="A42471" s="4"/>
    </row>
    <row r="42472" spans="1:1" hidden="1">
      <c r="A42472" s="4"/>
    </row>
    <row r="42473" spans="1:1" hidden="1">
      <c r="A42473" s="4"/>
    </row>
    <row r="42474" spans="1:1" hidden="1">
      <c r="A42474" s="4"/>
    </row>
    <row r="42475" spans="1:1" hidden="1">
      <c r="A42475" s="4"/>
    </row>
    <row r="42476" spans="1:1" hidden="1">
      <c r="A42476" s="4"/>
    </row>
    <row r="42477" spans="1:1" hidden="1">
      <c r="A42477" s="4"/>
    </row>
    <row r="42478" spans="1:1" hidden="1">
      <c r="A42478" s="4"/>
    </row>
    <row r="42479" spans="1:1" hidden="1">
      <c r="A42479" s="4"/>
    </row>
    <row r="42480" spans="1:1" hidden="1">
      <c r="A42480" s="4"/>
    </row>
    <row r="42481" spans="1:1" hidden="1">
      <c r="A42481" s="4"/>
    </row>
    <row r="42482" spans="1:1" hidden="1">
      <c r="A42482" s="4"/>
    </row>
    <row r="42483" spans="1:1" hidden="1">
      <c r="A42483" s="4"/>
    </row>
    <row r="42484" spans="1:1" hidden="1">
      <c r="A42484" s="4"/>
    </row>
    <row r="42485" spans="1:1" hidden="1">
      <c r="A42485" s="4"/>
    </row>
    <row r="42486" spans="1:1" hidden="1">
      <c r="A42486" s="4"/>
    </row>
    <row r="42487" spans="1:1" hidden="1">
      <c r="A42487" s="4"/>
    </row>
    <row r="42488" spans="1:1" hidden="1">
      <c r="A42488" s="4"/>
    </row>
    <row r="42489" spans="1:1" hidden="1">
      <c r="A42489" s="4"/>
    </row>
    <row r="42490" spans="1:1" hidden="1">
      <c r="A42490" s="4"/>
    </row>
    <row r="42491" spans="1:1" hidden="1">
      <c r="A42491" s="4"/>
    </row>
    <row r="42492" spans="1:1" hidden="1">
      <c r="A42492" s="4"/>
    </row>
    <row r="42493" spans="1:1" hidden="1">
      <c r="A42493" s="4"/>
    </row>
    <row r="42494" spans="1:1" hidden="1">
      <c r="A42494" s="4"/>
    </row>
    <row r="42495" spans="1:1" hidden="1">
      <c r="A42495" s="4"/>
    </row>
    <row r="42496" spans="1:1" hidden="1">
      <c r="A42496" s="4"/>
    </row>
    <row r="42497" spans="1:1" hidden="1">
      <c r="A42497" s="4"/>
    </row>
    <row r="42498" spans="1:1" hidden="1">
      <c r="A42498" s="4"/>
    </row>
    <row r="42499" spans="1:1" hidden="1">
      <c r="A42499" s="4"/>
    </row>
    <row r="42500" spans="1:1" hidden="1">
      <c r="A42500" s="4"/>
    </row>
    <row r="42501" spans="1:1" hidden="1">
      <c r="A42501" s="4"/>
    </row>
    <row r="42502" spans="1:1" hidden="1">
      <c r="A42502" s="4"/>
    </row>
    <row r="42503" spans="1:1" hidden="1">
      <c r="A42503" s="4"/>
    </row>
    <row r="42504" spans="1:1" hidden="1">
      <c r="A42504" s="4"/>
    </row>
    <row r="42505" spans="1:1" hidden="1">
      <c r="A42505" s="4"/>
    </row>
    <row r="42506" spans="1:1" hidden="1">
      <c r="A42506" s="4"/>
    </row>
    <row r="42507" spans="1:1" hidden="1">
      <c r="A42507" s="4"/>
    </row>
    <row r="42508" spans="1:1" hidden="1">
      <c r="A42508" s="4"/>
    </row>
    <row r="42509" spans="1:1" hidden="1">
      <c r="A42509" s="4"/>
    </row>
    <row r="42510" spans="1:1" hidden="1">
      <c r="A42510" s="4"/>
    </row>
    <row r="42511" spans="1:1" hidden="1">
      <c r="A42511" s="4"/>
    </row>
    <row r="42512" spans="1:1" hidden="1">
      <c r="A42512" s="4"/>
    </row>
    <row r="42513" spans="1:1" hidden="1">
      <c r="A42513" s="4"/>
    </row>
    <row r="42514" spans="1:1" hidden="1">
      <c r="A42514" s="4"/>
    </row>
    <row r="42515" spans="1:1" hidden="1">
      <c r="A42515" s="4"/>
    </row>
    <row r="42516" spans="1:1" hidden="1">
      <c r="A42516" s="4"/>
    </row>
    <row r="42517" spans="1:1" hidden="1">
      <c r="A42517" s="4"/>
    </row>
    <row r="42518" spans="1:1" hidden="1">
      <c r="A42518" s="4"/>
    </row>
    <row r="42519" spans="1:1" hidden="1">
      <c r="A42519" s="4"/>
    </row>
    <row r="42520" spans="1:1" hidden="1">
      <c r="A42520" s="4"/>
    </row>
    <row r="42521" spans="1:1" hidden="1">
      <c r="A42521" s="4"/>
    </row>
    <row r="42522" spans="1:1" hidden="1">
      <c r="A42522" s="4"/>
    </row>
    <row r="42523" spans="1:1" hidden="1">
      <c r="A42523" s="4"/>
    </row>
    <row r="42524" spans="1:1" hidden="1">
      <c r="A42524" s="4"/>
    </row>
    <row r="42525" spans="1:1" hidden="1">
      <c r="A42525" s="4"/>
    </row>
    <row r="42526" spans="1:1" hidden="1">
      <c r="A42526" s="4"/>
    </row>
    <row r="42527" spans="1:1" hidden="1">
      <c r="A42527" s="4"/>
    </row>
    <row r="42528" spans="1:1" hidden="1">
      <c r="A42528" s="4"/>
    </row>
    <row r="42529" spans="1:1" hidden="1">
      <c r="A42529" s="4"/>
    </row>
    <row r="42530" spans="1:1" hidden="1">
      <c r="A42530" s="4"/>
    </row>
    <row r="42531" spans="1:1" hidden="1">
      <c r="A42531" s="4"/>
    </row>
    <row r="42532" spans="1:1" hidden="1">
      <c r="A42532" s="4"/>
    </row>
    <row r="42533" spans="1:1" hidden="1">
      <c r="A42533" s="4"/>
    </row>
    <row r="42534" spans="1:1" hidden="1">
      <c r="A42534" s="4"/>
    </row>
    <row r="42535" spans="1:1" hidden="1">
      <c r="A42535" s="4"/>
    </row>
    <row r="42536" spans="1:1" hidden="1">
      <c r="A42536" s="4"/>
    </row>
    <row r="42537" spans="1:1" hidden="1">
      <c r="A42537" s="4"/>
    </row>
    <row r="42538" spans="1:1" hidden="1">
      <c r="A42538" s="4"/>
    </row>
    <row r="42539" spans="1:1" hidden="1">
      <c r="A42539" s="4"/>
    </row>
    <row r="42540" spans="1:1" hidden="1">
      <c r="A42540" s="4"/>
    </row>
    <row r="42541" spans="1:1" hidden="1">
      <c r="A42541" s="4"/>
    </row>
    <row r="42542" spans="1:1" hidden="1">
      <c r="A42542" s="4"/>
    </row>
    <row r="42543" spans="1:1" hidden="1">
      <c r="A42543" s="4"/>
    </row>
    <row r="42544" spans="1:1" hidden="1">
      <c r="A42544" s="4"/>
    </row>
    <row r="42545" spans="1:1" hidden="1">
      <c r="A42545" s="4"/>
    </row>
    <row r="42546" spans="1:1" hidden="1">
      <c r="A42546" s="4"/>
    </row>
    <row r="42547" spans="1:1" hidden="1">
      <c r="A42547" s="4"/>
    </row>
    <row r="42548" spans="1:1" hidden="1">
      <c r="A42548" s="4"/>
    </row>
    <row r="42549" spans="1:1" hidden="1">
      <c r="A42549" s="4"/>
    </row>
    <row r="42550" spans="1:1" hidden="1">
      <c r="A42550" s="4"/>
    </row>
    <row r="42551" spans="1:1" hidden="1">
      <c r="A42551" s="4"/>
    </row>
    <row r="42552" spans="1:1" hidden="1">
      <c r="A42552" s="4"/>
    </row>
    <row r="42553" spans="1:1" hidden="1">
      <c r="A42553" s="4"/>
    </row>
    <row r="42554" spans="1:1" hidden="1">
      <c r="A42554" s="4"/>
    </row>
    <row r="42555" spans="1:1" hidden="1">
      <c r="A42555" s="4"/>
    </row>
    <row r="42556" spans="1:1" hidden="1">
      <c r="A42556" s="4"/>
    </row>
    <row r="42557" spans="1:1" hidden="1">
      <c r="A42557" s="4"/>
    </row>
    <row r="42558" spans="1:1" hidden="1">
      <c r="A42558" s="4"/>
    </row>
    <row r="42559" spans="1:1" hidden="1">
      <c r="A42559" s="4"/>
    </row>
    <row r="42560" spans="1:1" hidden="1">
      <c r="A42560" s="4"/>
    </row>
    <row r="42561" spans="1:1" hidden="1">
      <c r="A42561" s="4"/>
    </row>
    <row r="42562" spans="1:1" hidden="1">
      <c r="A42562" s="4"/>
    </row>
    <row r="42563" spans="1:1" hidden="1">
      <c r="A42563" s="4"/>
    </row>
    <row r="42564" spans="1:1" hidden="1">
      <c r="A42564" s="4"/>
    </row>
    <row r="42565" spans="1:1" hidden="1">
      <c r="A42565" s="4"/>
    </row>
    <row r="42566" spans="1:1" hidden="1">
      <c r="A42566" s="4"/>
    </row>
    <row r="42567" spans="1:1" hidden="1">
      <c r="A42567" s="4"/>
    </row>
    <row r="42568" spans="1:1" hidden="1">
      <c r="A42568" s="4"/>
    </row>
    <row r="42569" spans="1:1" hidden="1">
      <c r="A42569" s="4"/>
    </row>
    <row r="42570" spans="1:1" hidden="1">
      <c r="A42570" s="4"/>
    </row>
    <row r="42571" spans="1:1" hidden="1">
      <c r="A42571" s="4"/>
    </row>
    <row r="42572" spans="1:1" hidden="1">
      <c r="A42572" s="4"/>
    </row>
    <row r="42573" spans="1:1" hidden="1">
      <c r="A42573" s="4"/>
    </row>
    <row r="42574" spans="1:1" hidden="1">
      <c r="A42574" s="4"/>
    </row>
    <row r="42575" spans="1:1" hidden="1">
      <c r="A42575" s="4"/>
    </row>
    <row r="42576" spans="1:1" hidden="1">
      <c r="A42576" s="4"/>
    </row>
    <row r="42577" spans="1:1" hidden="1">
      <c r="A42577" s="4"/>
    </row>
    <row r="42578" spans="1:1" hidden="1">
      <c r="A42578" s="4"/>
    </row>
    <row r="42579" spans="1:1" hidden="1">
      <c r="A42579" s="4"/>
    </row>
    <row r="42580" spans="1:1" hidden="1">
      <c r="A42580" s="4"/>
    </row>
    <row r="42581" spans="1:1" hidden="1">
      <c r="A42581" s="4"/>
    </row>
    <row r="42582" spans="1:1" hidden="1">
      <c r="A42582" s="4"/>
    </row>
    <row r="42583" spans="1:1" hidden="1">
      <c r="A42583" s="4"/>
    </row>
    <row r="42584" spans="1:1" hidden="1">
      <c r="A42584" s="4"/>
    </row>
    <row r="42585" spans="1:1" hidden="1">
      <c r="A42585" s="4"/>
    </row>
    <row r="42586" spans="1:1" hidden="1">
      <c r="A42586" s="4"/>
    </row>
    <row r="42587" spans="1:1" hidden="1">
      <c r="A42587" s="4"/>
    </row>
    <row r="42588" spans="1:1" hidden="1">
      <c r="A42588" s="4"/>
    </row>
    <row r="42589" spans="1:1" hidden="1">
      <c r="A42589" s="4"/>
    </row>
    <row r="42590" spans="1:1" hidden="1">
      <c r="A42590" s="4"/>
    </row>
    <row r="42591" spans="1:1" hidden="1">
      <c r="A42591" s="4"/>
    </row>
    <row r="42592" spans="1:1" hidden="1">
      <c r="A42592" s="4"/>
    </row>
    <row r="42593" spans="1:1" hidden="1">
      <c r="A42593" s="4"/>
    </row>
    <row r="42594" spans="1:1" hidden="1">
      <c r="A42594" s="4"/>
    </row>
    <row r="42595" spans="1:1" hidden="1">
      <c r="A42595" s="4"/>
    </row>
    <row r="42596" spans="1:1" hidden="1">
      <c r="A42596" s="4"/>
    </row>
    <row r="42597" spans="1:1" hidden="1">
      <c r="A42597" s="4"/>
    </row>
    <row r="42598" spans="1:1" hidden="1">
      <c r="A42598" s="4"/>
    </row>
    <row r="42599" spans="1:1" hidden="1">
      <c r="A42599" s="4"/>
    </row>
    <row r="42600" spans="1:1" hidden="1">
      <c r="A42600" s="4"/>
    </row>
    <row r="42601" spans="1:1" hidden="1">
      <c r="A42601" s="4"/>
    </row>
    <row r="42602" spans="1:1" hidden="1">
      <c r="A42602" s="4"/>
    </row>
    <row r="42603" spans="1:1" hidden="1">
      <c r="A42603" s="4"/>
    </row>
    <row r="42604" spans="1:1" hidden="1">
      <c r="A42604" s="4"/>
    </row>
    <row r="42605" spans="1:1" hidden="1">
      <c r="A42605" s="4"/>
    </row>
    <row r="42606" spans="1:1" hidden="1">
      <c r="A42606" s="4"/>
    </row>
    <row r="42607" spans="1:1" hidden="1">
      <c r="A42607" s="4"/>
    </row>
    <row r="42608" spans="1:1" hidden="1">
      <c r="A42608" s="4"/>
    </row>
    <row r="42609" spans="1:1" hidden="1">
      <c r="A42609" s="4"/>
    </row>
    <row r="42610" spans="1:1" hidden="1">
      <c r="A42610" s="4"/>
    </row>
    <row r="42611" spans="1:1" hidden="1">
      <c r="A42611" s="4"/>
    </row>
    <row r="42612" spans="1:1" hidden="1">
      <c r="A42612" s="4"/>
    </row>
    <row r="42613" spans="1:1" hidden="1">
      <c r="A42613" s="4"/>
    </row>
    <row r="42614" spans="1:1" hidden="1">
      <c r="A42614" s="4"/>
    </row>
    <row r="42615" spans="1:1" hidden="1">
      <c r="A42615" s="4"/>
    </row>
    <row r="42616" spans="1:1" hidden="1">
      <c r="A42616" s="4"/>
    </row>
    <row r="42617" spans="1:1" hidden="1">
      <c r="A42617" s="4"/>
    </row>
    <row r="42618" spans="1:1" hidden="1">
      <c r="A42618" s="4"/>
    </row>
    <row r="42619" spans="1:1" hidden="1">
      <c r="A42619" s="4"/>
    </row>
    <row r="42620" spans="1:1" hidden="1">
      <c r="A42620" s="4"/>
    </row>
    <row r="42621" spans="1:1" hidden="1">
      <c r="A42621" s="4"/>
    </row>
    <row r="42622" spans="1:1" hidden="1">
      <c r="A42622" s="4"/>
    </row>
    <row r="42623" spans="1:1" hidden="1">
      <c r="A42623" s="4"/>
    </row>
    <row r="42624" spans="1:1" hidden="1">
      <c r="A42624" s="4"/>
    </row>
    <row r="42625" spans="1:1" hidden="1">
      <c r="A42625" s="4"/>
    </row>
    <row r="42626" spans="1:1" hidden="1">
      <c r="A42626" s="4"/>
    </row>
    <row r="42627" spans="1:1" hidden="1">
      <c r="A42627" s="4"/>
    </row>
    <row r="42628" spans="1:1" hidden="1">
      <c r="A42628" s="4"/>
    </row>
    <row r="42629" spans="1:1" hidden="1">
      <c r="A42629" s="4"/>
    </row>
    <row r="42630" spans="1:1" hidden="1">
      <c r="A42630" s="4"/>
    </row>
    <row r="42631" spans="1:1" hidden="1">
      <c r="A42631" s="4"/>
    </row>
    <row r="42632" spans="1:1" hidden="1">
      <c r="A42632" s="4"/>
    </row>
    <row r="42633" spans="1:1" hidden="1">
      <c r="A42633" s="4"/>
    </row>
    <row r="42634" spans="1:1" hidden="1">
      <c r="A42634" s="4"/>
    </row>
    <row r="42635" spans="1:1" hidden="1">
      <c r="A42635" s="4"/>
    </row>
    <row r="42636" spans="1:1" hidden="1">
      <c r="A42636" s="4"/>
    </row>
    <row r="42637" spans="1:1" hidden="1">
      <c r="A42637" s="4"/>
    </row>
    <row r="42638" spans="1:1" hidden="1">
      <c r="A42638" s="4"/>
    </row>
    <row r="42639" spans="1:1" hidden="1">
      <c r="A42639" s="4"/>
    </row>
    <row r="42640" spans="1:1" hidden="1">
      <c r="A42640" s="4"/>
    </row>
    <row r="42641" spans="1:1" hidden="1">
      <c r="A42641" s="4"/>
    </row>
    <row r="42642" spans="1:1" hidden="1">
      <c r="A42642" s="4"/>
    </row>
    <row r="42643" spans="1:1" hidden="1">
      <c r="A42643" s="4"/>
    </row>
    <row r="42644" spans="1:1" hidden="1">
      <c r="A42644" s="4"/>
    </row>
    <row r="42645" spans="1:1" hidden="1">
      <c r="A42645" s="4"/>
    </row>
    <row r="42646" spans="1:1" hidden="1">
      <c r="A42646" s="4"/>
    </row>
    <row r="42647" spans="1:1" hidden="1">
      <c r="A42647" s="4"/>
    </row>
    <row r="42648" spans="1:1" hidden="1">
      <c r="A42648" s="4"/>
    </row>
    <row r="42649" spans="1:1" hidden="1">
      <c r="A42649" s="4"/>
    </row>
    <row r="42650" spans="1:1" hidden="1">
      <c r="A42650" s="4"/>
    </row>
    <row r="42651" spans="1:1" hidden="1">
      <c r="A42651" s="4"/>
    </row>
    <row r="42652" spans="1:1" hidden="1">
      <c r="A42652" s="4"/>
    </row>
    <row r="42653" spans="1:1" hidden="1">
      <c r="A42653" s="4"/>
    </row>
    <row r="42654" spans="1:1" hidden="1">
      <c r="A42654" s="4"/>
    </row>
    <row r="42655" spans="1:1" hidden="1">
      <c r="A42655" s="4"/>
    </row>
    <row r="42656" spans="1:1" hidden="1">
      <c r="A42656" s="4"/>
    </row>
    <row r="42657" spans="1:1" hidden="1">
      <c r="A42657" s="4"/>
    </row>
    <row r="42658" spans="1:1" hidden="1">
      <c r="A42658" s="4"/>
    </row>
    <row r="42659" spans="1:1" hidden="1">
      <c r="A42659" s="4"/>
    </row>
    <row r="42660" spans="1:1" hidden="1">
      <c r="A42660" s="4"/>
    </row>
    <row r="42661" spans="1:1" hidden="1">
      <c r="A42661" s="4"/>
    </row>
    <row r="42662" spans="1:1" hidden="1">
      <c r="A42662" s="4"/>
    </row>
    <row r="42663" spans="1:1" hidden="1">
      <c r="A42663" s="4"/>
    </row>
    <row r="42664" spans="1:1" hidden="1">
      <c r="A42664" s="4"/>
    </row>
    <row r="42665" spans="1:1" hidden="1">
      <c r="A42665" s="4"/>
    </row>
    <row r="42666" spans="1:1" hidden="1">
      <c r="A42666" s="4"/>
    </row>
    <row r="42667" spans="1:1" hidden="1">
      <c r="A42667" s="4"/>
    </row>
    <row r="42668" spans="1:1" hidden="1">
      <c r="A42668" s="4"/>
    </row>
    <row r="42669" spans="1:1" hidden="1">
      <c r="A42669" s="4"/>
    </row>
    <row r="42670" spans="1:1" hidden="1">
      <c r="A42670" s="4"/>
    </row>
    <row r="42671" spans="1:1" hidden="1">
      <c r="A42671" s="4"/>
    </row>
    <row r="42672" spans="1:1" hidden="1">
      <c r="A42672" s="4"/>
    </row>
    <row r="42673" spans="1:1" hidden="1">
      <c r="A42673" s="4"/>
    </row>
    <row r="42674" spans="1:1" hidden="1">
      <c r="A42674" s="4"/>
    </row>
    <row r="42675" spans="1:1" hidden="1">
      <c r="A42675" s="4"/>
    </row>
    <row r="42676" spans="1:1" hidden="1">
      <c r="A42676" s="4"/>
    </row>
    <row r="42677" spans="1:1" hidden="1">
      <c r="A42677" s="4"/>
    </row>
    <row r="42678" spans="1:1" hidden="1">
      <c r="A42678" s="4"/>
    </row>
    <row r="42679" spans="1:1" hidden="1">
      <c r="A42679" s="4"/>
    </row>
    <row r="42680" spans="1:1" hidden="1">
      <c r="A42680" s="4"/>
    </row>
    <row r="42681" spans="1:1" hidden="1">
      <c r="A42681" s="4"/>
    </row>
    <row r="42682" spans="1:1" hidden="1">
      <c r="A42682" s="4"/>
    </row>
    <row r="42683" spans="1:1" hidden="1">
      <c r="A42683" s="4"/>
    </row>
    <row r="42684" spans="1:1" hidden="1">
      <c r="A42684" s="4"/>
    </row>
    <row r="42685" spans="1:1" hidden="1">
      <c r="A42685" s="4"/>
    </row>
    <row r="42686" spans="1:1" hidden="1">
      <c r="A42686" s="4"/>
    </row>
    <row r="42687" spans="1:1" hidden="1">
      <c r="A42687" s="4"/>
    </row>
    <row r="42688" spans="1:1" hidden="1">
      <c r="A42688" s="4"/>
    </row>
    <row r="42689" spans="1:1" hidden="1">
      <c r="A42689" s="4"/>
    </row>
    <row r="42690" spans="1:1" hidden="1">
      <c r="A42690" s="4"/>
    </row>
    <row r="42691" spans="1:1" hidden="1">
      <c r="A42691" s="4"/>
    </row>
    <row r="42692" spans="1:1" hidden="1">
      <c r="A42692" s="4"/>
    </row>
    <row r="42693" spans="1:1" hidden="1">
      <c r="A42693" s="4"/>
    </row>
    <row r="42694" spans="1:1" hidden="1">
      <c r="A42694" s="4"/>
    </row>
    <row r="42695" spans="1:1" hidden="1">
      <c r="A42695" s="4"/>
    </row>
    <row r="42696" spans="1:1" hidden="1">
      <c r="A42696" s="4"/>
    </row>
    <row r="42697" spans="1:1" hidden="1">
      <c r="A42697" s="4"/>
    </row>
    <row r="42698" spans="1:1" hidden="1">
      <c r="A42698" s="4"/>
    </row>
    <row r="42699" spans="1:1" hidden="1">
      <c r="A42699" s="4"/>
    </row>
    <row r="42700" spans="1:1" hidden="1">
      <c r="A42700" s="4"/>
    </row>
    <row r="42701" spans="1:1" hidden="1">
      <c r="A42701" s="4"/>
    </row>
    <row r="42702" spans="1:1" hidden="1">
      <c r="A42702" s="4"/>
    </row>
    <row r="42703" spans="1:1" hidden="1">
      <c r="A42703" s="4"/>
    </row>
    <row r="42704" spans="1:1" hidden="1">
      <c r="A42704" s="4"/>
    </row>
    <row r="42705" spans="1:1" hidden="1">
      <c r="A42705" s="4"/>
    </row>
    <row r="42706" spans="1:1" hidden="1">
      <c r="A42706" s="4"/>
    </row>
    <row r="42707" spans="1:1" hidden="1">
      <c r="A42707" s="4"/>
    </row>
    <row r="42708" spans="1:1" hidden="1">
      <c r="A42708" s="4"/>
    </row>
    <row r="42709" spans="1:1" hidden="1">
      <c r="A42709" s="4"/>
    </row>
    <row r="42710" spans="1:1" hidden="1">
      <c r="A42710" s="4"/>
    </row>
    <row r="42711" spans="1:1" hidden="1">
      <c r="A42711" s="4"/>
    </row>
    <row r="42712" spans="1:1" hidden="1">
      <c r="A42712" s="4"/>
    </row>
    <row r="42713" spans="1:1" hidden="1">
      <c r="A42713" s="4"/>
    </row>
    <row r="42714" spans="1:1" hidden="1">
      <c r="A42714" s="4"/>
    </row>
    <row r="42715" spans="1:1" hidden="1">
      <c r="A42715" s="4"/>
    </row>
    <row r="42716" spans="1:1" hidden="1">
      <c r="A42716" s="4"/>
    </row>
    <row r="42717" spans="1:1" hidden="1">
      <c r="A42717" s="4"/>
    </row>
    <row r="42718" spans="1:1" hidden="1">
      <c r="A42718" s="4"/>
    </row>
    <row r="42719" spans="1:1" hidden="1">
      <c r="A42719" s="4"/>
    </row>
    <row r="42720" spans="1:1" hidden="1">
      <c r="A42720" s="4"/>
    </row>
    <row r="42721" spans="1:1" hidden="1">
      <c r="A42721" s="4"/>
    </row>
    <row r="42722" spans="1:1" hidden="1">
      <c r="A42722" s="4"/>
    </row>
    <row r="42723" spans="1:1" hidden="1">
      <c r="A42723" s="4"/>
    </row>
    <row r="42724" spans="1:1" hidden="1">
      <c r="A42724" s="4"/>
    </row>
    <row r="42725" spans="1:1" hidden="1">
      <c r="A42725" s="4"/>
    </row>
    <row r="42726" spans="1:1" hidden="1">
      <c r="A42726" s="4"/>
    </row>
    <row r="42727" spans="1:1" hidden="1">
      <c r="A42727" s="4"/>
    </row>
    <row r="42728" spans="1:1" hidden="1">
      <c r="A42728" s="4"/>
    </row>
    <row r="42729" spans="1:1" hidden="1">
      <c r="A42729" s="4"/>
    </row>
    <row r="42730" spans="1:1" hidden="1">
      <c r="A42730" s="4"/>
    </row>
    <row r="42731" spans="1:1" hidden="1">
      <c r="A42731" s="4"/>
    </row>
    <row r="42732" spans="1:1" hidden="1">
      <c r="A42732" s="4"/>
    </row>
    <row r="42733" spans="1:1" hidden="1">
      <c r="A42733" s="4"/>
    </row>
    <row r="42734" spans="1:1" hidden="1">
      <c r="A42734" s="4"/>
    </row>
    <row r="42735" spans="1:1" hidden="1">
      <c r="A42735" s="4"/>
    </row>
    <row r="42736" spans="1:1" hidden="1">
      <c r="A42736" s="4"/>
    </row>
    <row r="42737" spans="1:1" hidden="1">
      <c r="A42737" s="4"/>
    </row>
    <row r="42738" spans="1:1" hidden="1">
      <c r="A42738" s="4"/>
    </row>
    <row r="42739" spans="1:1" hidden="1">
      <c r="A42739" s="4"/>
    </row>
    <row r="42740" spans="1:1" hidden="1">
      <c r="A42740" s="4"/>
    </row>
    <row r="42741" spans="1:1" hidden="1">
      <c r="A42741" s="4"/>
    </row>
    <row r="42742" spans="1:1" hidden="1">
      <c r="A42742" s="4"/>
    </row>
    <row r="42743" spans="1:1" hidden="1">
      <c r="A42743" s="4"/>
    </row>
    <row r="42744" spans="1:1" hidden="1">
      <c r="A42744" s="4"/>
    </row>
    <row r="42745" spans="1:1" hidden="1">
      <c r="A42745" s="4"/>
    </row>
    <row r="42746" spans="1:1" hidden="1">
      <c r="A42746" s="4"/>
    </row>
    <row r="42747" spans="1:1" hidden="1">
      <c r="A42747" s="4"/>
    </row>
    <row r="42748" spans="1:1" hidden="1">
      <c r="A42748" s="4"/>
    </row>
    <row r="42749" spans="1:1" hidden="1">
      <c r="A42749" s="4"/>
    </row>
    <row r="42750" spans="1:1" hidden="1">
      <c r="A42750" s="4"/>
    </row>
    <row r="42751" spans="1:1" hidden="1">
      <c r="A42751" s="4"/>
    </row>
    <row r="42752" spans="1:1" hidden="1">
      <c r="A42752" s="4"/>
    </row>
    <row r="42753" spans="1:1" hidden="1">
      <c r="A42753" s="4"/>
    </row>
    <row r="42754" spans="1:1" hidden="1">
      <c r="A42754" s="4"/>
    </row>
    <row r="42755" spans="1:1" hidden="1">
      <c r="A42755" s="4"/>
    </row>
    <row r="42756" spans="1:1" hidden="1">
      <c r="A42756" s="4"/>
    </row>
    <row r="42757" spans="1:1" hidden="1">
      <c r="A42757" s="4"/>
    </row>
    <row r="42758" spans="1:1" hidden="1">
      <c r="A42758" s="4"/>
    </row>
    <row r="42759" spans="1:1" hidden="1">
      <c r="A42759" s="4"/>
    </row>
    <row r="42760" spans="1:1" hidden="1">
      <c r="A42760" s="4"/>
    </row>
    <row r="42761" spans="1:1" hidden="1">
      <c r="A42761" s="4"/>
    </row>
    <row r="42762" spans="1:1" hidden="1">
      <c r="A42762" s="4"/>
    </row>
    <row r="42763" spans="1:1" hidden="1">
      <c r="A42763" s="4"/>
    </row>
    <row r="42764" spans="1:1" hidden="1">
      <c r="A42764" s="4"/>
    </row>
    <row r="42765" spans="1:1" hidden="1">
      <c r="A42765" s="4"/>
    </row>
    <row r="42766" spans="1:1" hidden="1">
      <c r="A42766" s="4"/>
    </row>
    <row r="42767" spans="1:1" hidden="1">
      <c r="A42767" s="4"/>
    </row>
    <row r="42768" spans="1:1" hidden="1">
      <c r="A42768" s="4"/>
    </row>
    <row r="42769" spans="1:1" hidden="1">
      <c r="A42769" s="4"/>
    </row>
    <row r="42770" spans="1:1" hidden="1">
      <c r="A42770" s="4"/>
    </row>
    <row r="42771" spans="1:1" hidden="1">
      <c r="A42771" s="4"/>
    </row>
    <row r="42772" spans="1:1" hidden="1">
      <c r="A42772" s="4"/>
    </row>
    <row r="42773" spans="1:1" hidden="1">
      <c r="A42773" s="4"/>
    </row>
    <row r="42774" spans="1:1" hidden="1">
      <c r="A42774" s="4"/>
    </row>
    <row r="42775" spans="1:1" hidden="1">
      <c r="A42775" s="4"/>
    </row>
    <row r="42776" spans="1:1" hidden="1">
      <c r="A42776" s="4"/>
    </row>
    <row r="42777" spans="1:1" hidden="1">
      <c r="A42777" s="4"/>
    </row>
    <row r="42778" spans="1:1" hidden="1">
      <c r="A42778" s="4"/>
    </row>
    <row r="42779" spans="1:1" hidden="1">
      <c r="A42779" s="4"/>
    </row>
    <row r="42780" spans="1:1" hidden="1">
      <c r="A42780" s="4"/>
    </row>
    <row r="42781" spans="1:1" hidden="1">
      <c r="A42781" s="4"/>
    </row>
    <row r="42782" spans="1:1" hidden="1">
      <c r="A42782" s="4"/>
    </row>
    <row r="42783" spans="1:1" hidden="1">
      <c r="A42783" s="4"/>
    </row>
    <row r="42784" spans="1:1" hidden="1">
      <c r="A42784" s="4"/>
    </row>
    <row r="42785" spans="1:1" hidden="1">
      <c r="A42785" s="4"/>
    </row>
    <row r="42786" spans="1:1" hidden="1">
      <c r="A42786" s="4"/>
    </row>
    <row r="42787" spans="1:1" hidden="1">
      <c r="A42787" s="4"/>
    </row>
    <row r="42788" spans="1:1" hidden="1">
      <c r="A42788" s="4"/>
    </row>
    <row r="42789" spans="1:1" hidden="1">
      <c r="A42789" s="4"/>
    </row>
    <row r="42790" spans="1:1" hidden="1">
      <c r="A42790" s="4"/>
    </row>
    <row r="42791" spans="1:1" hidden="1">
      <c r="A42791" s="4"/>
    </row>
    <row r="42792" spans="1:1" hidden="1">
      <c r="A42792" s="4"/>
    </row>
    <row r="42793" spans="1:1" hidden="1">
      <c r="A42793" s="4"/>
    </row>
    <row r="42794" spans="1:1" hidden="1">
      <c r="A42794" s="4"/>
    </row>
    <row r="42795" spans="1:1" hidden="1">
      <c r="A42795" s="4"/>
    </row>
    <row r="42796" spans="1:1" hidden="1">
      <c r="A42796" s="4"/>
    </row>
    <row r="42797" spans="1:1" hidden="1">
      <c r="A42797" s="4"/>
    </row>
    <row r="42798" spans="1:1" hidden="1">
      <c r="A42798" s="4"/>
    </row>
    <row r="42799" spans="1:1" hidden="1">
      <c r="A42799" s="4"/>
    </row>
    <row r="42800" spans="1:1" hidden="1">
      <c r="A42800" s="4"/>
    </row>
    <row r="42801" spans="1:1" hidden="1">
      <c r="A42801" s="4"/>
    </row>
    <row r="42802" spans="1:1" hidden="1">
      <c r="A42802" s="4"/>
    </row>
    <row r="42803" spans="1:1" hidden="1">
      <c r="A42803" s="4"/>
    </row>
    <row r="42804" spans="1:1" hidden="1">
      <c r="A42804" s="4"/>
    </row>
    <row r="42805" spans="1:1" hidden="1">
      <c r="A42805" s="4"/>
    </row>
    <row r="42806" spans="1:1" hidden="1">
      <c r="A42806" s="4"/>
    </row>
    <row r="42807" spans="1:1" hidden="1">
      <c r="A42807" s="4"/>
    </row>
    <row r="42808" spans="1:1" hidden="1">
      <c r="A42808" s="4"/>
    </row>
    <row r="42809" spans="1:1" hidden="1">
      <c r="A42809" s="4"/>
    </row>
    <row r="42810" spans="1:1" hidden="1">
      <c r="A42810" s="4"/>
    </row>
    <row r="42811" spans="1:1" hidden="1">
      <c r="A42811" s="4"/>
    </row>
    <row r="42812" spans="1:1" hidden="1">
      <c r="A42812" s="4"/>
    </row>
    <row r="42813" spans="1:1" hidden="1">
      <c r="A42813" s="4"/>
    </row>
    <row r="42814" spans="1:1" hidden="1">
      <c r="A42814" s="4"/>
    </row>
    <row r="42815" spans="1:1" hidden="1">
      <c r="A42815" s="4"/>
    </row>
    <row r="42816" spans="1:1" hidden="1">
      <c r="A42816" s="4"/>
    </row>
    <row r="42817" spans="1:1" hidden="1">
      <c r="A42817" s="4"/>
    </row>
    <row r="42818" spans="1:1" hidden="1">
      <c r="A42818" s="4"/>
    </row>
    <row r="42819" spans="1:1" hidden="1">
      <c r="A42819" s="4"/>
    </row>
    <row r="42820" spans="1:1" hidden="1">
      <c r="A42820" s="4"/>
    </row>
    <row r="42821" spans="1:1" hidden="1">
      <c r="A42821" s="4"/>
    </row>
    <row r="42822" spans="1:1" hidden="1">
      <c r="A42822" s="4"/>
    </row>
    <row r="42823" spans="1:1" hidden="1">
      <c r="A42823" s="4"/>
    </row>
    <row r="42824" spans="1:1" hidden="1">
      <c r="A42824" s="4"/>
    </row>
    <row r="42825" spans="1:1" hidden="1">
      <c r="A42825" s="4"/>
    </row>
    <row r="42826" spans="1:1" hidden="1">
      <c r="A42826" s="4"/>
    </row>
    <row r="42827" spans="1:1" hidden="1">
      <c r="A42827" s="4"/>
    </row>
    <row r="42828" spans="1:1" hidden="1">
      <c r="A42828" s="4"/>
    </row>
    <row r="42829" spans="1:1" hidden="1">
      <c r="A42829" s="4"/>
    </row>
    <row r="42830" spans="1:1" hidden="1">
      <c r="A42830" s="4"/>
    </row>
    <row r="42831" spans="1:1" hidden="1">
      <c r="A42831" s="4"/>
    </row>
    <row r="42832" spans="1:1" hidden="1">
      <c r="A42832" s="4"/>
    </row>
    <row r="42833" spans="1:1" hidden="1">
      <c r="A42833" s="4"/>
    </row>
    <row r="42834" spans="1:1" hidden="1">
      <c r="A42834" s="4"/>
    </row>
    <row r="42835" spans="1:1" hidden="1">
      <c r="A42835" s="4"/>
    </row>
    <row r="42836" spans="1:1" hidden="1">
      <c r="A42836" s="4"/>
    </row>
    <row r="42837" spans="1:1" hidden="1">
      <c r="A42837" s="4"/>
    </row>
    <row r="42838" spans="1:1" hidden="1">
      <c r="A42838" s="4"/>
    </row>
    <row r="42839" spans="1:1" hidden="1">
      <c r="A42839" s="4"/>
    </row>
    <row r="42840" spans="1:1" hidden="1">
      <c r="A42840" s="4"/>
    </row>
    <row r="42841" spans="1:1" hidden="1">
      <c r="A42841" s="4"/>
    </row>
    <row r="42842" spans="1:1" hidden="1">
      <c r="A42842" s="4"/>
    </row>
    <row r="42843" spans="1:1" hidden="1">
      <c r="A42843" s="4"/>
    </row>
    <row r="42844" spans="1:1" hidden="1">
      <c r="A42844" s="4"/>
    </row>
    <row r="42845" spans="1:1" hidden="1">
      <c r="A42845" s="4"/>
    </row>
    <row r="42846" spans="1:1" hidden="1">
      <c r="A42846" s="4"/>
    </row>
    <row r="42847" spans="1:1" hidden="1">
      <c r="A42847" s="4"/>
    </row>
    <row r="42848" spans="1:1" hidden="1">
      <c r="A42848" s="4"/>
    </row>
    <row r="42849" spans="1:1" hidden="1">
      <c r="A42849" s="4"/>
    </row>
    <row r="42850" spans="1:1" hidden="1">
      <c r="A42850" s="4"/>
    </row>
    <row r="42851" spans="1:1" hidden="1">
      <c r="A42851" s="4"/>
    </row>
    <row r="42852" spans="1:1" hidden="1">
      <c r="A42852" s="4"/>
    </row>
    <row r="42853" spans="1:1" hidden="1">
      <c r="A42853" s="4"/>
    </row>
    <row r="42854" spans="1:1" hidden="1">
      <c r="A42854" s="4"/>
    </row>
    <row r="42855" spans="1:1" hidden="1">
      <c r="A42855" s="4"/>
    </row>
    <row r="42856" spans="1:1" hidden="1">
      <c r="A42856" s="4"/>
    </row>
    <row r="42857" spans="1:1" hidden="1">
      <c r="A42857" s="4"/>
    </row>
    <row r="42858" spans="1:1" hidden="1">
      <c r="A42858" s="4"/>
    </row>
    <row r="42859" spans="1:1" hidden="1">
      <c r="A42859" s="4"/>
    </row>
    <row r="42860" spans="1:1" hidden="1">
      <c r="A42860" s="4"/>
    </row>
    <row r="42861" spans="1:1" hidden="1">
      <c r="A42861" s="4"/>
    </row>
    <row r="42862" spans="1:1" hidden="1">
      <c r="A42862" s="4"/>
    </row>
    <row r="42863" spans="1:1" hidden="1">
      <c r="A42863" s="4"/>
    </row>
    <row r="42864" spans="1:1" hidden="1">
      <c r="A42864" s="4"/>
    </row>
    <row r="42865" spans="1:1" hidden="1">
      <c r="A42865" s="4"/>
    </row>
    <row r="42866" spans="1:1" hidden="1">
      <c r="A42866" s="4"/>
    </row>
    <row r="42867" spans="1:1" hidden="1">
      <c r="A42867" s="4"/>
    </row>
    <row r="42868" spans="1:1" hidden="1">
      <c r="A42868" s="4"/>
    </row>
    <row r="42869" spans="1:1" hidden="1">
      <c r="A42869" s="4"/>
    </row>
    <row r="42870" spans="1:1" hidden="1">
      <c r="A42870" s="4"/>
    </row>
    <row r="42871" spans="1:1" hidden="1">
      <c r="A42871" s="4"/>
    </row>
    <row r="42872" spans="1:1" hidden="1">
      <c r="A42872" s="4"/>
    </row>
    <row r="42873" spans="1:1" hidden="1">
      <c r="A42873" s="4"/>
    </row>
    <row r="42874" spans="1:1" hidden="1">
      <c r="A42874" s="4"/>
    </row>
    <row r="42875" spans="1:1" hidden="1">
      <c r="A42875" s="4"/>
    </row>
    <row r="42876" spans="1:1" hidden="1">
      <c r="A42876" s="4"/>
    </row>
    <row r="42877" spans="1:1" hidden="1">
      <c r="A42877" s="4"/>
    </row>
    <row r="42878" spans="1:1" hidden="1">
      <c r="A42878" s="4"/>
    </row>
    <row r="42879" spans="1:1" hidden="1">
      <c r="A42879" s="4"/>
    </row>
    <row r="42880" spans="1:1" hidden="1">
      <c r="A42880" s="4"/>
    </row>
    <row r="42881" spans="1:1" hidden="1">
      <c r="A42881" s="4"/>
    </row>
    <row r="42882" spans="1:1" hidden="1">
      <c r="A42882" s="4"/>
    </row>
    <row r="42883" spans="1:1" hidden="1">
      <c r="A42883" s="4"/>
    </row>
    <row r="42884" spans="1:1" hidden="1">
      <c r="A42884" s="4"/>
    </row>
    <row r="42885" spans="1:1" hidden="1">
      <c r="A42885" s="4"/>
    </row>
    <row r="42886" spans="1:1" hidden="1">
      <c r="A42886" s="4"/>
    </row>
    <row r="42887" spans="1:1" hidden="1">
      <c r="A42887" s="4"/>
    </row>
    <row r="42888" spans="1:1" hidden="1">
      <c r="A42888" s="4"/>
    </row>
    <row r="42889" spans="1:1" hidden="1">
      <c r="A42889" s="4"/>
    </row>
    <row r="42890" spans="1:1" hidden="1">
      <c r="A42890" s="4"/>
    </row>
    <row r="42891" spans="1:1" hidden="1">
      <c r="A42891" s="4"/>
    </row>
    <row r="42892" spans="1:1" hidden="1">
      <c r="A42892" s="4"/>
    </row>
    <row r="42893" spans="1:1" hidden="1">
      <c r="A42893" s="4"/>
    </row>
    <row r="42894" spans="1:1" hidden="1">
      <c r="A42894" s="4"/>
    </row>
    <row r="42895" spans="1:1" hidden="1">
      <c r="A42895" s="4"/>
    </row>
    <row r="42896" spans="1:1" hidden="1">
      <c r="A42896" s="4"/>
    </row>
    <row r="42897" spans="1:1" hidden="1">
      <c r="A42897" s="4"/>
    </row>
    <row r="42898" spans="1:1" hidden="1">
      <c r="A42898" s="4"/>
    </row>
    <row r="42899" spans="1:1" hidden="1">
      <c r="A42899" s="4"/>
    </row>
    <row r="42900" spans="1:1" hidden="1">
      <c r="A42900" s="4"/>
    </row>
    <row r="42901" spans="1:1" hidden="1">
      <c r="A42901" s="4"/>
    </row>
    <row r="42902" spans="1:1" hidden="1">
      <c r="A42902" s="4"/>
    </row>
    <row r="42903" spans="1:1" hidden="1">
      <c r="A42903" s="4"/>
    </row>
    <row r="42904" spans="1:1" hidden="1">
      <c r="A42904" s="4"/>
    </row>
    <row r="42905" spans="1:1" hidden="1">
      <c r="A42905" s="4"/>
    </row>
    <row r="42906" spans="1:1" hidden="1">
      <c r="A42906" s="4"/>
    </row>
    <row r="42907" spans="1:1" hidden="1">
      <c r="A42907" s="4"/>
    </row>
    <row r="42908" spans="1:1" hidden="1">
      <c r="A42908" s="4"/>
    </row>
    <row r="42909" spans="1:1" hidden="1">
      <c r="A42909" s="4"/>
    </row>
    <row r="42910" spans="1:1" hidden="1">
      <c r="A42910" s="4"/>
    </row>
    <row r="42911" spans="1:1" hidden="1">
      <c r="A42911" s="4"/>
    </row>
    <row r="42912" spans="1:1" hidden="1">
      <c r="A42912" s="4"/>
    </row>
    <row r="42913" spans="1:1" hidden="1">
      <c r="A42913" s="4"/>
    </row>
    <row r="42914" spans="1:1" hidden="1">
      <c r="A42914" s="4"/>
    </row>
    <row r="42915" spans="1:1" hidden="1">
      <c r="A42915" s="4"/>
    </row>
    <row r="42916" spans="1:1" hidden="1">
      <c r="A42916" s="4"/>
    </row>
    <row r="42917" spans="1:1" hidden="1">
      <c r="A42917" s="4"/>
    </row>
    <row r="42918" spans="1:1" hidden="1">
      <c r="A42918" s="4"/>
    </row>
    <row r="42919" spans="1:1" hidden="1">
      <c r="A42919" s="4"/>
    </row>
    <row r="42920" spans="1:1" hidden="1">
      <c r="A42920" s="4"/>
    </row>
    <row r="42921" spans="1:1" hidden="1">
      <c r="A42921" s="4"/>
    </row>
    <row r="42922" spans="1:1" hidden="1">
      <c r="A42922" s="4"/>
    </row>
    <row r="42923" spans="1:1" hidden="1">
      <c r="A42923" s="4"/>
    </row>
    <row r="42924" spans="1:1" hidden="1">
      <c r="A42924" s="4"/>
    </row>
    <row r="42925" spans="1:1" hidden="1">
      <c r="A42925" s="4"/>
    </row>
    <row r="42926" spans="1:1" hidden="1">
      <c r="A42926" s="4"/>
    </row>
    <row r="42927" spans="1:1" hidden="1">
      <c r="A42927" s="4"/>
    </row>
    <row r="42928" spans="1:1" hidden="1">
      <c r="A42928" s="4"/>
    </row>
    <row r="42929" spans="1:1" hidden="1">
      <c r="A42929" s="4"/>
    </row>
    <row r="42930" spans="1:1" hidden="1">
      <c r="A42930" s="4"/>
    </row>
    <row r="42931" spans="1:1" hidden="1">
      <c r="A42931" s="4"/>
    </row>
    <row r="42932" spans="1:1" hidden="1">
      <c r="A42932" s="4"/>
    </row>
    <row r="42933" spans="1:1" hidden="1">
      <c r="A42933" s="4"/>
    </row>
    <row r="42934" spans="1:1" hidden="1">
      <c r="A42934" s="4"/>
    </row>
    <row r="42935" spans="1:1" hidden="1">
      <c r="A42935" s="4"/>
    </row>
    <row r="42936" spans="1:1" hidden="1">
      <c r="A42936" s="4"/>
    </row>
    <row r="42937" spans="1:1" hidden="1">
      <c r="A42937" s="4"/>
    </row>
    <row r="42938" spans="1:1" hidden="1">
      <c r="A42938" s="4"/>
    </row>
    <row r="42939" spans="1:1" hidden="1">
      <c r="A42939" s="4"/>
    </row>
    <row r="42940" spans="1:1" hidden="1">
      <c r="A42940" s="4"/>
    </row>
    <row r="42941" spans="1:1" hidden="1">
      <c r="A42941" s="4"/>
    </row>
    <row r="42942" spans="1:1" hidden="1">
      <c r="A42942" s="4"/>
    </row>
    <row r="42943" spans="1:1" hidden="1">
      <c r="A42943" s="4"/>
    </row>
    <row r="42944" spans="1:1" hidden="1">
      <c r="A42944" s="4"/>
    </row>
    <row r="42945" spans="1:1" hidden="1">
      <c r="A42945" s="4"/>
    </row>
    <row r="42946" spans="1:1" hidden="1">
      <c r="A42946" s="4"/>
    </row>
    <row r="42947" spans="1:1" hidden="1">
      <c r="A42947" s="4"/>
    </row>
    <row r="42948" spans="1:1" hidden="1">
      <c r="A42948" s="4"/>
    </row>
    <row r="42949" spans="1:1" hidden="1">
      <c r="A42949" s="4"/>
    </row>
    <row r="42950" spans="1:1" hidden="1">
      <c r="A42950" s="4"/>
    </row>
    <row r="42951" spans="1:1" hidden="1">
      <c r="A42951" s="4"/>
    </row>
    <row r="42952" spans="1:1" hidden="1">
      <c r="A42952" s="4"/>
    </row>
    <row r="42953" spans="1:1" hidden="1">
      <c r="A42953" s="4"/>
    </row>
    <row r="42954" spans="1:1" hidden="1">
      <c r="A42954" s="4"/>
    </row>
    <row r="42955" spans="1:1" hidden="1">
      <c r="A42955" s="4"/>
    </row>
    <row r="42956" spans="1:1" hidden="1">
      <c r="A42956" s="4"/>
    </row>
    <row r="42957" spans="1:1" hidden="1">
      <c r="A42957" s="4"/>
    </row>
    <row r="42958" spans="1:1" hidden="1">
      <c r="A42958" s="4"/>
    </row>
    <row r="42959" spans="1:1" hidden="1">
      <c r="A42959" s="4"/>
    </row>
    <row r="42960" spans="1:1" hidden="1">
      <c r="A42960" s="4"/>
    </row>
    <row r="42961" spans="1:1" hidden="1">
      <c r="A42961" s="4"/>
    </row>
    <row r="42962" spans="1:1" hidden="1">
      <c r="A42962" s="4"/>
    </row>
    <row r="42963" spans="1:1" hidden="1">
      <c r="A42963" s="4"/>
    </row>
    <row r="42964" spans="1:1" hidden="1">
      <c r="A42964" s="4"/>
    </row>
    <row r="42965" spans="1:1" hidden="1">
      <c r="A42965" s="4"/>
    </row>
    <row r="42966" spans="1:1" hidden="1">
      <c r="A42966" s="4"/>
    </row>
    <row r="42967" spans="1:1" hidden="1">
      <c r="A42967" s="4"/>
    </row>
    <row r="42968" spans="1:1" hidden="1">
      <c r="A42968" s="4"/>
    </row>
    <row r="42969" spans="1:1" hidden="1">
      <c r="A42969" s="4"/>
    </row>
    <row r="42970" spans="1:1" hidden="1">
      <c r="A42970" s="4"/>
    </row>
    <row r="42971" spans="1:1" hidden="1">
      <c r="A42971" s="4"/>
    </row>
    <row r="42972" spans="1:1" hidden="1">
      <c r="A42972" s="4"/>
    </row>
    <row r="42973" spans="1:1" hidden="1">
      <c r="A42973" s="4"/>
    </row>
    <row r="42974" spans="1:1" hidden="1">
      <c r="A42974" s="4"/>
    </row>
    <row r="42975" spans="1:1" hidden="1">
      <c r="A42975" s="4"/>
    </row>
    <row r="42976" spans="1:1" hidden="1">
      <c r="A42976" s="4"/>
    </row>
    <row r="42977" spans="1:1" hidden="1">
      <c r="A42977" s="4"/>
    </row>
    <row r="42978" spans="1:1" hidden="1">
      <c r="A42978" s="4"/>
    </row>
    <row r="42979" spans="1:1" hidden="1">
      <c r="A42979" s="4"/>
    </row>
    <row r="42980" spans="1:1" hidden="1">
      <c r="A42980" s="4"/>
    </row>
    <row r="42981" spans="1:1" hidden="1">
      <c r="A42981" s="4"/>
    </row>
    <row r="42982" spans="1:1" hidden="1">
      <c r="A42982" s="4"/>
    </row>
    <row r="42983" spans="1:1" hidden="1">
      <c r="A42983" s="4"/>
    </row>
    <row r="42984" spans="1:1" hidden="1">
      <c r="A42984" s="4"/>
    </row>
    <row r="42985" spans="1:1" hidden="1">
      <c r="A42985" s="4"/>
    </row>
    <row r="42986" spans="1:1" hidden="1">
      <c r="A42986" s="4"/>
    </row>
    <row r="42987" spans="1:1" hidden="1">
      <c r="A42987" s="4"/>
    </row>
    <row r="42988" spans="1:1" hidden="1">
      <c r="A42988" s="4"/>
    </row>
    <row r="42989" spans="1:1" hidden="1">
      <c r="A42989" s="4"/>
    </row>
    <row r="42990" spans="1:1" hidden="1">
      <c r="A42990" s="4"/>
    </row>
    <row r="42991" spans="1:1" hidden="1">
      <c r="A42991" s="4"/>
    </row>
    <row r="42992" spans="1:1" hidden="1">
      <c r="A42992" s="4"/>
    </row>
    <row r="42993" spans="1:1" hidden="1">
      <c r="A42993" s="4"/>
    </row>
    <row r="42994" spans="1:1" hidden="1">
      <c r="A42994" s="4"/>
    </row>
    <row r="42995" spans="1:1" hidden="1">
      <c r="A42995" s="4"/>
    </row>
    <row r="42996" spans="1:1" hidden="1">
      <c r="A42996" s="4"/>
    </row>
    <row r="42997" spans="1:1" hidden="1">
      <c r="A42997" s="4"/>
    </row>
    <row r="42998" spans="1:1" hidden="1">
      <c r="A42998" s="4"/>
    </row>
    <row r="42999" spans="1:1" hidden="1">
      <c r="A42999" s="4"/>
    </row>
    <row r="43000" spans="1:1" hidden="1">
      <c r="A43000" s="4"/>
    </row>
    <row r="43001" spans="1:1" hidden="1">
      <c r="A43001" s="4"/>
    </row>
    <row r="43002" spans="1:1" hidden="1">
      <c r="A43002" s="4"/>
    </row>
    <row r="43003" spans="1:1" hidden="1">
      <c r="A43003" s="4"/>
    </row>
    <row r="43004" spans="1:1" hidden="1">
      <c r="A43004" s="4"/>
    </row>
    <row r="43005" spans="1:1" hidden="1">
      <c r="A43005" s="4"/>
    </row>
    <row r="43006" spans="1:1" hidden="1">
      <c r="A43006" s="4"/>
    </row>
    <row r="43007" spans="1:1" hidden="1">
      <c r="A43007" s="4"/>
    </row>
    <row r="43008" spans="1:1" hidden="1">
      <c r="A43008" s="4"/>
    </row>
    <row r="43009" spans="1:1" hidden="1">
      <c r="A43009" s="4"/>
    </row>
    <row r="43010" spans="1:1" hidden="1">
      <c r="A43010" s="4"/>
    </row>
    <row r="43011" spans="1:1" hidden="1">
      <c r="A43011" s="4"/>
    </row>
    <row r="43012" spans="1:1" hidden="1">
      <c r="A43012" s="4"/>
    </row>
    <row r="43013" spans="1:1" hidden="1">
      <c r="A43013" s="4"/>
    </row>
    <row r="43014" spans="1:1" hidden="1">
      <c r="A43014" s="4"/>
    </row>
    <row r="43015" spans="1:1" hidden="1">
      <c r="A43015" s="4"/>
    </row>
    <row r="43016" spans="1:1" hidden="1">
      <c r="A43016" s="4"/>
    </row>
    <row r="43017" spans="1:1" hidden="1">
      <c r="A43017" s="4"/>
    </row>
    <row r="43018" spans="1:1" hidden="1">
      <c r="A43018" s="4"/>
    </row>
    <row r="43019" spans="1:1" hidden="1">
      <c r="A43019" s="4"/>
    </row>
    <row r="43020" spans="1:1" hidden="1">
      <c r="A43020" s="4"/>
    </row>
    <row r="43021" spans="1:1" hidden="1">
      <c r="A43021" s="4"/>
    </row>
    <row r="43022" spans="1:1" hidden="1">
      <c r="A43022" s="4"/>
    </row>
    <row r="43023" spans="1:1" hidden="1">
      <c r="A43023" s="4"/>
    </row>
    <row r="43024" spans="1:1" hidden="1">
      <c r="A43024" s="4"/>
    </row>
    <row r="43025" spans="1:1" hidden="1">
      <c r="A43025" s="4"/>
    </row>
    <row r="43026" spans="1:1" hidden="1">
      <c r="A43026" s="4"/>
    </row>
    <row r="43027" spans="1:1" hidden="1">
      <c r="A43027" s="4"/>
    </row>
    <row r="43028" spans="1:1" hidden="1">
      <c r="A43028" s="4"/>
    </row>
    <row r="43029" spans="1:1" hidden="1">
      <c r="A43029" s="4"/>
    </row>
    <row r="43030" spans="1:1" hidden="1">
      <c r="A43030" s="4"/>
    </row>
    <row r="43031" spans="1:1" hidden="1">
      <c r="A43031" s="4"/>
    </row>
    <row r="43032" spans="1:1" hidden="1">
      <c r="A43032" s="4"/>
    </row>
    <row r="43033" spans="1:1" hidden="1">
      <c r="A43033" s="4"/>
    </row>
    <row r="43034" spans="1:1" hidden="1">
      <c r="A43034" s="4"/>
    </row>
    <row r="43035" spans="1:1" hidden="1">
      <c r="A43035" s="4"/>
    </row>
    <row r="43036" spans="1:1" hidden="1">
      <c r="A43036" s="4"/>
    </row>
    <row r="43037" spans="1:1" hidden="1">
      <c r="A43037" s="4"/>
    </row>
    <row r="43038" spans="1:1" hidden="1">
      <c r="A43038" s="4"/>
    </row>
    <row r="43039" spans="1:1" hidden="1">
      <c r="A43039" s="4"/>
    </row>
    <row r="43040" spans="1:1" hidden="1">
      <c r="A43040" s="4"/>
    </row>
    <row r="43041" spans="1:1" hidden="1">
      <c r="A43041" s="4"/>
    </row>
    <row r="43042" spans="1:1" hidden="1">
      <c r="A43042" s="4"/>
    </row>
    <row r="43043" spans="1:1" hidden="1">
      <c r="A43043" s="4"/>
    </row>
    <row r="43044" spans="1:1" hidden="1">
      <c r="A43044" s="4"/>
    </row>
    <row r="43045" spans="1:1" hidden="1">
      <c r="A43045" s="4"/>
    </row>
    <row r="43046" spans="1:1" hidden="1">
      <c r="A43046" s="4"/>
    </row>
    <row r="43047" spans="1:1" hidden="1">
      <c r="A43047" s="4"/>
    </row>
    <row r="43048" spans="1:1" hidden="1">
      <c r="A43048" s="4"/>
    </row>
    <row r="43049" spans="1:1" hidden="1">
      <c r="A43049" s="4"/>
    </row>
    <row r="43050" spans="1:1" hidden="1">
      <c r="A43050" s="4"/>
    </row>
    <row r="43051" spans="1:1" hidden="1">
      <c r="A43051" s="4"/>
    </row>
    <row r="43052" spans="1:1" hidden="1">
      <c r="A43052" s="4"/>
    </row>
    <row r="43053" spans="1:1" hidden="1">
      <c r="A43053" s="4"/>
    </row>
    <row r="43054" spans="1:1" hidden="1">
      <c r="A43054" s="4"/>
    </row>
    <row r="43055" spans="1:1" hidden="1">
      <c r="A43055" s="4"/>
    </row>
    <row r="43056" spans="1:1" hidden="1">
      <c r="A43056" s="4"/>
    </row>
    <row r="43057" spans="1:1" hidden="1">
      <c r="A43057" s="4"/>
    </row>
    <row r="43058" spans="1:1" hidden="1">
      <c r="A43058" s="4"/>
    </row>
    <row r="43059" spans="1:1" hidden="1">
      <c r="A43059" s="4"/>
    </row>
    <row r="43060" spans="1:1" hidden="1">
      <c r="A43060" s="4"/>
    </row>
    <row r="43061" spans="1:1" hidden="1">
      <c r="A43061" s="4"/>
    </row>
    <row r="43062" spans="1:1" hidden="1">
      <c r="A43062" s="4"/>
    </row>
    <row r="43063" spans="1:1" hidden="1">
      <c r="A43063" s="4"/>
    </row>
    <row r="43064" spans="1:1" hidden="1">
      <c r="A43064" s="4"/>
    </row>
    <row r="43065" spans="1:1" hidden="1">
      <c r="A43065" s="4"/>
    </row>
    <row r="43066" spans="1:1" hidden="1">
      <c r="A43066" s="4"/>
    </row>
    <row r="43067" spans="1:1" hidden="1">
      <c r="A43067" s="4"/>
    </row>
    <row r="43068" spans="1:1" hidden="1">
      <c r="A43068" s="4"/>
    </row>
    <row r="43069" spans="1:1" hidden="1">
      <c r="A43069" s="4"/>
    </row>
    <row r="43070" spans="1:1" hidden="1">
      <c r="A43070" s="4"/>
    </row>
    <row r="43071" spans="1:1" hidden="1">
      <c r="A43071" s="4"/>
    </row>
    <row r="43072" spans="1:1" hidden="1">
      <c r="A43072" s="4"/>
    </row>
    <row r="43073" spans="1:1" hidden="1">
      <c r="A43073" s="4"/>
    </row>
    <row r="43074" spans="1:1" hidden="1">
      <c r="A43074" s="4"/>
    </row>
    <row r="43075" spans="1:1" hidden="1">
      <c r="A43075" s="4"/>
    </row>
    <row r="43076" spans="1:1" hidden="1">
      <c r="A43076" s="4"/>
    </row>
    <row r="43077" spans="1:1" hidden="1">
      <c r="A43077" s="4"/>
    </row>
    <row r="43078" spans="1:1" hidden="1">
      <c r="A43078" s="4"/>
    </row>
    <row r="43079" spans="1:1" hidden="1">
      <c r="A43079" s="4"/>
    </row>
    <row r="43080" spans="1:1" hidden="1">
      <c r="A43080" s="4"/>
    </row>
    <row r="43081" spans="1:1" hidden="1">
      <c r="A43081" s="4"/>
    </row>
    <row r="43082" spans="1:1" hidden="1">
      <c r="A43082" s="4"/>
    </row>
    <row r="43083" spans="1:1" hidden="1">
      <c r="A43083" s="4"/>
    </row>
    <row r="43084" spans="1:1" hidden="1">
      <c r="A43084" s="4"/>
    </row>
    <row r="43085" spans="1:1" hidden="1">
      <c r="A43085" s="4"/>
    </row>
    <row r="43086" spans="1:1" hidden="1">
      <c r="A43086" s="4"/>
    </row>
    <row r="43087" spans="1:1" hidden="1">
      <c r="A43087" s="4"/>
    </row>
    <row r="43088" spans="1:1" hidden="1">
      <c r="A43088" s="4"/>
    </row>
    <row r="43089" spans="1:1" hidden="1">
      <c r="A43089" s="4"/>
    </row>
    <row r="43090" spans="1:1" hidden="1">
      <c r="A43090" s="4"/>
    </row>
    <row r="43091" spans="1:1" hidden="1">
      <c r="A43091" s="4"/>
    </row>
    <row r="43092" spans="1:1" hidden="1">
      <c r="A43092" s="4"/>
    </row>
    <row r="43093" spans="1:1" hidden="1">
      <c r="A43093" s="4"/>
    </row>
    <row r="43094" spans="1:1" hidden="1">
      <c r="A43094" s="4"/>
    </row>
    <row r="43095" spans="1:1" hidden="1">
      <c r="A43095" s="4"/>
    </row>
    <row r="43096" spans="1:1" hidden="1">
      <c r="A43096" s="4"/>
    </row>
    <row r="43097" spans="1:1" hidden="1">
      <c r="A43097" s="4"/>
    </row>
    <row r="43098" spans="1:1" hidden="1">
      <c r="A43098" s="4"/>
    </row>
    <row r="43099" spans="1:1" hidden="1">
      <c r="A43099" s="4"/>
    </row>
    <row r="43100" spans="1:1" hidden="1">
      <c r="A43100" s="4"/>
    </row>
    <row r="43101" spans="1:1" hidden="1">
      <c r="A43101" s="4"/>
    </row>
    <row r="43102" spans="1:1" hidden="1">
      <c r="A43102" s="4"/>
    </row>
    <row r="43103" spans="1:1" hidden="1">
      <c r="A43103" s="4"/>
    </row>
    <row r="43104" spans="1:1" hidden="1">
      <c r="A43104" s="4"/>
    </row>
    <row r="43105" spans="1:1" hidden="1">
      <c r="A43105" s="4"/>
    </row>
    <row r="43106" spans="1:1" hidden="1">
      <c r="A43106" s="4"/>
    </row>
    <row r="43107" spans="1:1" hidden="1">
      <c r="A43107" s="4"/>
    </row>
    <row r="43108" spans="1:1" hidden="1">
      <c r="A43108" s="4"/>
    </row>
    <row r="43109" spans="1:1" hidden="1">
      <c r="A43109" s="4"/>
    </row>
    <row r="43110" spans="1:1" hidden="1">
      <c r="A43110" s="4"/>
    </row>
    <row r="43111" spans="1:1" hidden="1">
      <c r="A43111" s="4"/>
    </row>
    <row r="43112" spans="1:1" hidden="1">
      <c r="A43112" s="4"/>
    </row>
    <row r="43113" spans="1:1" hidden="1">
      <c r="A43113" s="4"/>
    </row>
    <row r="43114" spans="1:1" hidden="1">
      <c r="A43114" s="4"/>
    </row>
    <row r="43115" spans="1:1" hidden="1">
      <c r="A43115" s="4"/>
    </row>
    <row r="43116" spans="1:1" hidden="1">
      <c r="A43116" s="4"/>
    </row>
    <row r="43117" spans="1:1" hidden="1">
      <c r="A43117" s="4"/>
    </row>
    <row r="43118" spans="1:1" hidden="1">
      <c r="A43118" s="4"/>
    </row>
    <row r="43119" spans="1:1" hidden="1">
      <c r="A43119" s="4"/>
    </row>
    <row r="43120" spans="1:1" hidden="1">
      <c r="A43120" s="4"/>
    </row>
    <row r="43121" spans="1:1" hidden="1">
      <c r="A43121" s="4"/>
    </row>
    <row r="43122" spans="1:1" hidden="1">
      <c r="A43122" s="4"/>
    </row>
    <row r="43123" spans="1:1" hidden="1">
      <c r="A43123" s="4"/>
    </row>
    <row r="43124" spans="1:1" hidden="1">
      <c r="A43124" s="4"/>
    </row>
    <row r="43125" spans="1:1" hidden="1">
      <c r="A43125" s="4"/>
    </row>
    <row r="43126" spans="1:1" hidden="1">
      <c r="A43126" s="4"/>
    </row>
    <row r="43127" spans="1:1" hidden="1">
      <c r="A43127" s="4"/>
    </row>
    <row r="43128" spans="1:1" hidden="1">
      <c r="A43128" s="4"/>
    </row>
    <row r="43129" spans="1:1" hidden="1">
      <c r="A43129" s="4"/>
    </row>
    <row r="43130" spans="1:1" hidden="1">
      <c r="A43130" s="4"/>
    </row>
    <row r="43131" spans="1:1" hidden="1">
      <c r="A43131" s="4"/>
    </row>
    <row r="43132" spans="1:1" hidden="1">
      <c r="A43132" s="4"/>
    </row>
    <row r="43133" spans="1:1" hidden="1">
      <c r="A43133" s="4"/>
    </row>
    <row r="43134" spans="1:1" hidden="1">
      <c r="A43134" s="4"/>
    </row>
    <row r="43135" spans="1:1" hidden="1">
      <c r="A43135" s="4"/>
    </row>
    <row r="43136" spans="1:1" hidden="1">
      <c r="A43136" s="4"/>
    </row>
    <row r="43137" spans="1:1" hidden="1">
      <c r="A43137" s="4"/>
    </row>
    <row r="43138" spans="1:1" hidden="1">
      <c r="A43138" s="4"/>
    </row>
    <row r="43139" spans="1:1" hidden="1">
      <c r="A43139" s="4"/>
    </row>
    <row r="43140" spans="1:1" hidden="1">
      <c r="A43140" s="4"/>
    </row>
    <row r="43141" spans="1:1" hidden="1">
      <c r="A43141" s="4"/>
    </row>
    <row r="43142" spans="1:1" hidden="1">
      <c r="A43142" s="4"/>
    </row>
    <row r="43143" spans="1:1" hidden="1">
      <c r="A43143" s="4"/>
    </row>
    <row r="43144" spans="1:1" hidden="1">
      <c r="A43144" s="4"/>
    </row>
    <row r="43145" spans="1:1" hidden="1">
      <c r="A43145" s="4"/>
    </row>
    <row r="43146" spans="1:1" hidden="1">
      <c r="A43146" s="4"/>
    </row>
    <row r="43147" spans="1:1" hidden="1">
      <c r="A43147" s="4"/>
    </row>
    <row r="43148" spans="1:1" hidden="1">
      <c r="A43148" s="4"/>
    </row>
    <row r="43149" spans="1:1" hidden="1">
      <c r="A43149" s="4"/>
    </row>
    <row r="43150" spans="1:1" hidden="1">
      <c r="A43150" s="4"/>
    </row>
    <row r="43151" spans="1:1" hidden="1">
      <c r="A43151" s="4"/>
    </row>
    <row r="43152" spans="1:1" hidden="1">
      <c r="A43152" s="4"/>
    </row>
    <row r="43153" spans="1:1" hidden="1">
      <c r="A43153" s="4"/>
    </row>
    <row r="43154" spans="1:1" hidden="1">
      <c r="A43154" s="4"/>
    </row>
    <row r="43155" spans="1:1" hidden="1">
      <c r="A43155" s="4"/>
    </row>
    <row r="43156" spans="1:1" hidden="1">
      <c r="A43156" s="4"/>
    </row>
    <row r="43157" spans="1:1" hidden="1">
      <c r="A43157" s="4"/>
    </row>
    <row r="43158" spans="1:1" hidden="1">
      <c r="A43158" s="4"/>
    </row>
    <row r="43159" spans="1:1" hidden="1">
      <c r="A43159" s="4"/>
    </row>
    <row r="43160" spans="1:1" hidden="1">
      <c r="A43160" s="4"/>
    </row>
    <row r="43161" spans="1:1" hidden="1">
      <c r="A43161" s="4"/>
    </row>
    <row r="43162" spans="1:1" hidden="1">
      <c r="A43162" s="4"/>
    </row>
    <row r="43163" spans="1:1" hidden="1">
      <c r="A43163" s="4"/>
    </row>
    <row r="43164" spans="1:1" hidden="1">
      <c r="A43164" s="4"/>
    </row>
    <row r="43165" spans="1:1" hidden="1">
      <c r="A43165" s="4"/>
    </row>
    <row r="43166" spans="1:1" hidden="1">
      <c r="A43166" s="4"/>
    </row>
    <row r="43167" spans="1:1" hidden="1">
      <c r="A43167" s="4"/>
    </row>
    <row r="43168" spans="1:1" hidden="1">
      <c r="A43168" s="4"/>
    </row>
    <row r="43169" spans="1:1" hidden="1">
      <c r="A43169" s="4"/>
    </row>
    <row r="43170" spans="1:1" hidden="1">
      <c r="A43170" s="4"/>
    </row>
    <row r="43171" spans="1:1" hidden="1">
      <c r="A43171" s="4"/>
    </row>
    <row r="43172" spans="1:1" hidden="1">
      <c r="A43172" s="4"/>
    </row>
    <row r="43173" spans="1:1" hidden="1">
      <c r="A43173" s="4"/>
    </row>
    <row r="43174" spans="1:1" hidden="1">
      <c r="A43174" s="4"/>
    </row>
    <row r="43175" spans="1:1" hidden="1">
      <c r="A43175" s="4"/>
    </row>
    <row r="43176" spans="1:1" hidden="1">
      <c r="A43176" s="4"/>
    </row>
    <row r="43177" spans="1:1" hidden="1">
      <c r="A43177" s="4"/>
    </row>
    <row r="43178" spans="1:1" hidden="1">
      <c r="A43178" s="4"/>
    </row>
    <row r="43179" spans="1:1" hidden="1">
      <c r="A43179" s="4"/>
    </row>
    <row r="43180" spans="1:1" hidden="1">
      <c r="A43180" s="4"/>
    </row>
    <row r="43181" spans="1:1" hidden="1">
      <c r="A43181" s="4"/>
    </row>
    <row r="43182" spans="1:1" hidden="1">
      <c r="A43182" s="4"/>
    </row>
    <row r="43183" spans="1:1" hidden="1">
      <c r="A43183" s="4"/>
    </row>
    <row r="43184" spans="1:1" hidden="1">
      <c r="A43184" s="4"/>
    </row>
    <row r="43185" spans="1:1" hidden="1">
      <c r="A43185" s="4"/>
    </row>
    <row r="43186" spans="1:1" hidden="1">
      <c r="A43186" s="4"/>
    </row>
    <row r="43187" spans="1:1" hidden="1">
      <c r="A43187" s="4"/>
    </row>
    <row r="43188" spans="1:1" hidden="1">
      <c r="A43188" s="4"/>
    </row>
    <row r="43189" spans="1:1" hidden="1">
      <c r="A43189" s="4"/>
    </row>
    <row r="43190" spans="1:1" hidden="1">
      <c r="A43190" s="4"/>
    </row>
    <row r="43191" spans="1:1" hidden="1">
      <c r="A43191" s="4"/>
    </row>
    <row r="43192" spans="1:1" hidden="1">
      <c r="A43192" s="4"/>
    </row>
    <row r="43193" spans="1:1" hidden="1">
      <c r="A43193" s="4"/>
    </row>
    <row r="43194" spans="1:1" hidden="1">
      <c r="A43194" s="4"/>
    </row>
    <row r="43195" spans="1:1" hidden="1">
      <c r="A43195" s="4"/>
    </row>
    <row r="43196" spans="1:1" hidden="1">
      <c r="A43196" s="4"/>
    </row>
    <row r="43197" spans="1:1" hidden="1">
      <c r="A43197" s="4"/>
    </row>
    <row r="43198" spans="1:1" hidden="1">
      <c r="A43198" s="4"/>
    </row>
    <row r="43199" spans="1:1" hidden="1">
      <c r="A43199" s="4"/>
    </row>
    <row r="43200" spans="1:1" hidden="1">
      <c r="A43200" s="4"/>
    </row>
    <row r="43201" spans="1:1" hidden="1">
      <c r="A43201" s="4"/>
    </row>
    <row r="43202" spans="1:1" hidden="1">
      <c r="A43202" s="4"/>
    </row>
    <row r="43203" spans="1:1" hidden="1">
      <c r="A43203" s="4"/>
    </row>
    <row r="43204" spans="1:1" hidden="1">
      <c r="A43204" s="4"/>
    </row>
    <row r="43205" spans="1:1" hidden="1">
      <c r="A43205" s="4"/>
    </row>
    <row r="43206" spans="1:1" hidden="1">
      <c r="A43206" s="4"/>
    </row>
    <row r="43207" spans="1:1" hidden="1">
      <c r="A43207" s="4"/>
    </row>
    <row r="43208" spans="1:1" hidden="1">
      <c r="A43208" s="4"/>
    </row>
    <row r="43209" spans="1:1" hidden="1">
      <c r="A43209" s="4"/>
    </row>
    <row r="43210" spans="1:1" hidden="1">
      <c r="A43210" s="4"/>
    </row>
    <row r="43211" spans="1:1" hidden="1">
      <c r="A43211" s="4"/>
    </row>
    <row r="43212" spans="1:1" hidden="1">
      <c r="A43212" s="4"/>
    </row>
    <row r="43213" spans="1:1" hidden="1">
      <c r="A43213" s="4"/>
    </row>
    <row r="43214" spans="1:1" hidden="1">
      <c r="A43214" s="4"/>
    </row>
    <row r="43215" spans="1:1" hidden="1">
      <c r="A43215" s="4"/>
    </row>
    <row r="43216" spans="1:1" hidden="1">
      <c r="A43216" s="4"/>
    </row>
    <row r="43217" spans="1:1" hidden="1">
      <c r="A43217" s="4"/>
    </row>
    <row r="43218" spans="1:1" hidden="1">
      <c r="A43218" s="4"/>
    </row>
    <row r="43219" spans="1:1" hidden="1">
      <c r="A43219" s="4"/>
    </row>
    <row r="43220" spans="1:1" hidden="1">
      <c r="A43220" s="4"/>
    </row>
    <row r="43221" spans="1:1" hidden="1">
      <c r="A43221" s="4"/>
    </row>
    <row r="43222" spans="1:1" hidden="1">
      <c r="A43222" s="4"/>
    </row>
    <row r="43223" spans="1:1" hidden="1">
      <c r="A43223" s="4"/>
    </row>
    <row r="43224" spans="1:1" hidden="1">
      <c r="A43224" s="4"/>
    </row>
    <row r="43225" spans="1:1" hidden="1">
      <c r="A43225" s="4"/>
    </row>
    <row r="43226" spans="1:1" hidden="1">
      <c r="A43226" s="4"/>
    </row>
    <row r="43227" spans="1:1" hidden="1">
      <c r="A43227" s="4"/>
    </row>
    <row r="43228" spans="1:1" hidden="1">
      <c r="A43228" s="4"/>
    </row>
    <row r="43229" spans="1:1" hidden="1">
      <c r="A43229" s="4"/>
    </row>
    <row r="43230" spans="1:1" hidden="1">
      <c r="A43230" s="4"/>
    </row>
    <row r="43231" spans="1:1" hidden="1">
      <c r="A43231" s="4"/>
    </row>
    <row r="43232" spans="1:1" hidden="1">
      <c r="A43232" s="4"/>
    </row>
    <row r="43233" spans="1:1" hidden="1">
      <c r="A43233" s="4"/>
    </row>
    <row r="43234" spans="1:1" hidden="1">
      <c r="A43234" s="4"/>
    </row>
    <row r="43235" spans="1:1" hidden="1">
      <c r="A43235" s="4"/>
    </row>
    <row r="43236" spans="1:1" hidden="1">
      <c r="A43236" s="4"/>
    </row>
    <row r="43237" spans="1:1" hidden="1">
      <c r="A43237" s="4"/>
    </row>
    <row r="43238" spans="1:1" hidden="1">
      <c r="A43238" s="4"/>
    </row>
    <row r="43239" spans="1:1" hidden="1">
      <c r="A43239" s="4"/>
    </row>
    <row r="43240" spans="1:1" hidden="1">
      <c r="A43240" s="4"/>
    </row>
    <row r="43241" spans="1:1" hidden="1">
      <c r="A43241" s="4"/>
    </row>
    <row r="43242" spans="1:1" hidden="1">
      <c r="A43242" s="4"/>
    </row>
    <row r="43243" spans="1:1" hidden="1">
      <c r="A43243" s="4"/>
    </row>
    <row r="43244" spans="1:1" hidden="1">
      <c r="A43244" s="4"/>
    </row>
    <row r="43245" spans="1:1" hidden="1">
      <c r="A43245" s="4"/>
    </row>
    <row r="43246" spans="1:1" hidden="1">
      <c r="A43246" s="4"/>
    </row>
    <row r="43247" spans="1:1" hidden="1">
      <c r="A43247" s="4"/>
    </row>
    <row r="43248" spans="1:1" hidden="1">
      <c r="A43248" s="4"/>
    </row>
    <row r="43249" spans="1:1" hidden="1">
      <c r="A43249" s="4"/>
    </row>
    <row r="43250" spans="1:1" hidden="1">
      <c r="A43250" s="4"/>
    </row>
    <row r="43251" spans="1:1" hidden="1">
      <c r="A43251" s="4"/>
    </row>
    <row r="43252" spans="1:1" hidden="1">
      <c r="A43252" s="4"/>
    </row>
    <row r="43253" spans="1:1" hidden="1">
      <c r="A43253" s="4"/>
    </row>
    <row r="43254" spans="1:1" hidden="1">
      <c r="A43254" s="4"/>
    </row>
    <row r="43255" spans="1:1" hidden="1">
      <c r="A43255" s="4"/>
    </row>
    <row r="43256" spans="1:1" hidden="1">
      <c r="A43256" s="4"/>
    </row>
    <row r="43257" spans="1:1" hidden="1">
      <c r="A43257" s="4"/>
    </row>
    <row r="43258" spans="1:1" hidden="1">
      <c r="A43258" s="4"/>
    </row>
    <row r="43259" spans="1:1" hidden="1">
      <c r="A43259" s="4"/>
    </row>
    <row r="43260" spans="1:1" hidden="1">
      <c r="A43260" s="4"/>
    </row>
    <row r="43261" spans="1:1" hidden="1">
      <c r="A43261" s="4"/>
    </row>
    <row r="43262" spans="1:1" hidden="1">
      <c r="A43262" s="4"/>
    </row>
    <row r="43263" spans="1:1" hidden="1">
      <c r="A43263" s="4"/>
    </row>
    <row r="43264" spans="1:1" hidden="1">
      <c r="A43264" s="4"/>
    </row>
    <row r="43265" spans="1:1" hidden="1">
      <c r="A43265" s="4"/>
    </row>
    <row r="43266" spans="1:1" hidden="1">
      <c r="A43266" s="4"/>
    </row>
    <row r="43267" spans="1:1" hidden="1">
      <c r="A43267" s="4"/>
    </row>
    <row r="43268" spans="1:1" hidden="1">
      <c r="A43268" s="4"/>
    </row>
    <row r="43269" spans="1:1" hidden="1">
      <c r="A43269" s="4"/>
    </row>
    <row r="43270" spans="1:1" hidden="1">
      <c r="A43270" s="4"/>
    </row>
    <row r="43271" spans="1:1" hidden="1">
      <c r="A43271" s="4"/>
    </row>
    <row r="43272" spans="1:1" hidden="1">
      <c r="A43272" s="4"/>
    </row>
    <row r="43273" spans="1:1" hidden="1">
      <c r="A43273" s="4"/>
    </row>
    <row r="43274" spans="1:1" hidden="1">
      <c r="A43274" s="4"/>
    </row>
    <row r="43275" spans="1:1" hidden="1">
      <c r="A43275" s="4"/>
    </row>
    <row r="43276" spans="1:1" hidden="1">
      <c r="A43276" s="4"/>
    </row>
    <row r="43277" spans="1:1" hidden="1">
      <c r="A43277" s="4"/>
    </row>
    <row r="43278" spans="1:1" hidden="1">
      <c r="A43278" s="4"/>
    </row>
    <row r="43279" spans="1:1" hidden="1">
      <c r="A43279" s="4"/>
    </row>
    <row r="43280" spans="1:1" hidden="1">
      <c r="A43280" s="4"/>
    </row>
    <row r="43281" spans="1:1" hidden="1">
      <c r="A43281" s="4"/>
    </row>
    <row r="43282" spans="1:1" hidden="1">
      <c r="A43282" s="4"/>
    </row>
    <row r="43283" spans="1:1" hidden="1">
      <c r="A43283" s="4"/>
    </row>
    <row r="43284" spans="1:1" hidden="1">
      <c r="A43284" s="4"/>
    </row>
    <row r="43285" spans="1:1" hidden="1">
      <c r="A43285" s="4"/>
    </row>
    <row r="43286" spans="1:1" hidden="1">
      <c r="A43286" s="4"/>
    </row>
    <row r="43287" spans="1:1" hidden="1">
      <c r="A43287" s="4"/>
    </row>
    <row r="43288" spans="1:1" hidden="1">
      <c r="A43288" s="4"/>
    </row>
    <row r="43289" spans="1:1" hidden="1">
      <c r="A43289" s="4"/>
    </row>
    <row r="43290" spans="1:1" hidden="1">
      <c r="A43290" s="4"/>
    </row>
    <row r="43291" spans="1:1" hidden="1">
      <c r="A43291" s="4"/>
    </row>
    <row r="43292" spans="1:1" hidden="1">
      <c r="A43292" s="4"/>
    </row>
    <row r="43293" spans="1:1" hidden="1">
      <c r="A43293" s="4"/>
    </row>
    <row r="43294" spans="1:1" hidden="1">
      <c r="A43294" s="4"/>
    </row>
    <row r="43295" spans="1:1" hidden="1">
      <c r="A43295" s="4"/>
    </row>
    <row r="43296" spans="1:1" hidden="1">
      <c r="A43296" s="4"/>
    </row>
    <row r="43297" spans="1:1" hidden="1">
      <c r="A43297" s="4"/>
    </row>
    <row r="43298" spans="1:1" hidden="1">
      <c r="A43298" s="4"/>
    </row>
    <row r="43299" spans="1:1" hidden="1">
      <c r="A43299" s="4"/>
    </row>
    <row r="43300" spans="1:1" hidden="1">
      <c r="A43300" s="4"/>
    </row>
    <row r="43301" spans="1:1" hidden="1">
      <c r="A43301" s="4"/>
    </row>
    <row r="43302" spans="1:1" hidden="1">
      <c r="A43302" s="4"/>
    </row>
    <row r="43303" spans="1:1" hidden="1">
      <c r="A43303" s="4"/>
    </row>
    <row r="43304" spans="1:1" hidden="1">
      <c r="A43304" s="4"/>
    </row>
    <row r="43305" spans="1:1" hidden="1">
      <c r="A43305" s="4"/>
    </row>
    <row r="43306" spans="1:1" hidden="1">
      <c r="A43306" s="4"/>
    </row>
    <row r="43307" spans="1:1" hidden="1">
      <c r="A43307" s="4"/>
    </row>
    <row r="43308" spans="1:1" hidden="1">
      <c r="A43308" s="4"/>
    </row>
    <row r="43309" spans="1:1" hidden="1">
      <c r="A43309" s="4"/>
    </row>
    <row r="43310" spans="1:1" hidden="1">
      <c r="A43310" s="4"/>
    </row>
    <row r="43311" spans="1:1" hidden="1">
      <c r="A43311" s="4"/>
    </row>
    <row r="43312" spans="1:1" hidden="1">
      <c r="A43312" s="4"/>
    </row>
    <row r="43313" spans="1:1" hidden="1">
      <c r="A43313" s="4"/>
    </row>
    <row r="43314" spans="1:1" hidden="1">
      <c r="A43314" s="4"/>
    </row>
    <row r="43315" spans="1:1" hidden="1">
      <c r="A43315" s="4"/>
    </row>
    <row r="43316" spans="1:1" hidden="1">
      <c r="A43316" s="4"/>
    </row>
    <row r="43317" spans="1:1" hidden="1">
      <c r="A43317" s="4"/>
    </row>
    <row r="43318" spans="1:1" hidden="1">
      <c r="A43318" s="4"/>
    </row>
    <row r="43319" spans="1:1" hidden="1">
      <c r="A43319" s="4"/>
    </row>
    <row r="43320" spans="1:1" hidden="1">
      <c r="A43320" s="4"/>
    </row>
    <row r="43321" spans="1:1" hidden="1">
      <c r="A43321" s="4"/>
    </row>
    <row r="43322" spans="1:1" hidden="1">
      <c r="A43322" s="4"/>
    </row>
    <row r="43323" spans="1:1" hidden="1">
      <c r="A43323" s="4"/>
    </row>
    <row r="43324" spans="1:1" hidden="1">
      <c r="A43324" s="4"/>
    </row>
    <row r="43325" spans="1:1" hidden="1">
      <c r="A43325" s="4"/>
    </row>
    <row r="43326" spans="1:1" hidden="1">
      <c r="A43326" s="4"/>
    </row>
    <row r="43327" spans="1:1" hidden="1">
      <c r="A43327" s="4"/>
    </row>
    <row r="43328" spans="1:1" hidden="1">
      <c r="A43328" s="4"/>
    </row>
    <row r="43329" spans="1:1" hidden="1">
      <c r="A43329" s="4"/>
    </row>
    <row r="43330" spans="1:1" hidden="1">
      <c r="A43330" s="4"/>
    </row>
    <row r="43331" spans="1:1" hidden="1">
      <c r="A43331" s="4"/>
    </row>
    <row r="43332" spans="1:1" hidden="1">
      <c r="A43332" s="4"/>
    </row>
    <row r="43333" spans="1:1" hidden="1">
      <c r="A43333" s="4"/>
    </row>
    <row r="43334" spans="1:1" hidden="1">
      <c r="A43334" s="4"/>
    </row>
    <row r="43335" spans="1:1" hidden="1">
      <c r="A43335" s="4"/>
    </row>
    <row r="43336" spans="1:1" hidden="1">
      <c r="A43336" s="4"/>
    </row>
    <row r="43337" spans="1:1" hidden="1">
      <c r="A43337" s="4"/>
    </row>
    <row r="43338" spans="1:1" hidden="1">
      <c r="A43338" s="4"/>
    </row>
    <row r="43339" spans="1:1" hidden="1">
      <c r="A43339" s="4"/>
    </row>
    <row r="43340" spans="1:1" hidden="1">
      <c r="A43340" s="4"/>
    </row>
    <row r="43341" spans="1:1" hidden="1">
      <c r="A43341" s="4"/>
    </row>
    <row r="43342" spans="1:1" hidden="1">
      <c r="A43342" s="4"/>
    </row>
    <row r="43343" spans="1:1" hidden="1">
      <c r="A43343" s="4"/>
    </row>
    <row r="43344" spans="1:1" hidden="1">
      <c r="A43344" s="4"/>
    </row>
    <row r="43345" spans="1:1" hidden="1">
      <c r="A43345" s="4"/>
    </row>
    <row r="43346" spans="1:1" hidden="1">
      <c r="A43346" s="4"/>
    </row>
    <row r="43347" spans="1:1" hidden="1">
      <c r="A43347" s="4"/>
    </row>
    <row r="43348" spans="1:1" hidden="1">
      <c r="A43348" s="4"/>
    </row>
    <row r="43349" spans="1:1" hidden="1">
      <c r="A43349" s="4"/>
    </row>
    <row r="43350" spans="1:1" hidden="1">
      <c r="A43350" s="4"/>
    </row>
    <row r="43351" spans="1:1" hidden="1">
      <c r="A43351" s="4"/>
    </row>
    <row r="43352" spans="1:1" hidden="1">
      <c r="A43352" s="4"/>
    </row>
    <row r="43353" spans="1:1" hidden="1">
      <c r="A43353" s="4"/>
    </row>
    <row r="43354" spans="1:1" hidden="1">
      <c r="A43354" s="4"/>
    </row>
    <row r="43355" spans="1:1" hidden="1">
      <c r="A43355" s="4"/>
    </row>
    <row r="43356" spans="1:1" hidden="1">
      <c r="A43356" s="4"/>
    </row>
    <row r="43357" spans="1:1" hidden="1">
      <c r="A43357" s="4"/>
    </row>
    <row r="43358" spans="1:1" hidden="1">
      <c r="A43358" s="4"/>
    </row>
    <row r="43359" spans="1:1" hidden="1">
      <c r="A43359" s="4"/>
    </row>
    <row r="43360" spans="1:1" hidden="1">
      <c r="A43360" s="4"/>
    </row>
    <row r="43361" spans="1:1" hidden="1">
      <c r="A43361" s="4"/>
    </row>
    <row r="43362" spans="1:1" hidden="1">
      <c r="A43362" s="4"/>
    </row>
    <row r="43363" spans="1:1" hidden="1">
      <c r="A43363" s="4"/>
    </row>
    <row r="43364" spans="1:1" hidden="1">
      <c r="A43364" s="4"/>
    </row>
    <row r="43365" spans="1:1" hidden="1">
      <c r="A43365" s="4"/>
    </row>
    <row r="43366" spans="1:1" hidden="1">
      <c r="A43366" s="4"/>
    </row>
    <row r="43367" spans="1:1" hidden="1">
      <c r="A43367" s="4"/>
    </row>
    <row r="43368" spans="1:1" hidden="1">
      <c r="A43368" s="4"/>
    </row>
    <row r="43369" spans="1:1" hidden="1">
      <c r="A43369" s="4"/>
    </row>
    <row r="43370" spans="1:1" hidden="1">
      <c r="A43370" s="4"/>
    </row>
    <row r="43371" spans="1:1" hidden="1">
      <c r="A43371" s="4"/>
    </row>
    <row r="43372" spans="1:1" hidden="1">
      <c r="A43372" s="4"/>
    </row>
    <row r="43373" spans="1:1" hidden="1">
      <c r="A43373" s="4"/>
    </row>
    <row r="43374" spans="1:1" hidden="1">
      <c r="A43374" s="4"/>
    </row>
    <row r="43375" spans="1:1" hidden="1">
      <c r="A43375" s="4"/>
    </row>
    <row r="43376" spans="1:1" hidden="1">
      <c r="A43376" s="4"/>
    </row>
    <row r="43377" spans="1:1" hidden="1">
      <c r="A43377" s="4"/>
    </row>
    <row r="43378" spans="1:1" hidden="1">
      <c r="A43378" s="4"/>
    </row>
    <row r="43379" spans="1:1" hidden="1">
      <c r="A43379" s="4"/>
    </row>
    <row r="43380" spans="1:1" hidden="1">
      <c r="A43380" s="4"/>
    </row>
    <row r="43381" spans="1:1" hidden="1">
      <c r="A43381" s="4"/>
    </row>
    <row r="43382" spans="1:1" hidden="1">
      <c r="A43382" s="4"/>
    </row>
    <row r="43383" spans="1:1" hidden="1">
      <c r="A43383" s="4"/>
    </row>
    <row r="43384" spans="1:1" hidden="1">
      <c r="A43384" s="4"/>
    </row>
    <row r="43385" spans="1:1" hidden="1">
      <c r="A43385" s="4"/>
    </row>
    <row r="43386" spans="1:1" hidden="1">
      <c r="A43386" s="4"/>
    </row>
    <row r="43387" spans="1:1" hidden="1">
      <c r="A43387" s="4"/>
    </row>
    <row r="43388" spans="1:1" hidden="1">
      <c r="A43388" s="4"/>
    </row>
    <row r="43389" spans="1:1" hidden="1">
      <c r="A43389" s="4"/>
    </row>
    <row r="43390" spans="1:1" hidden="1">
      <c r="A43390" s="4"/>
    </row>
    <row r="43391" spans="1:1" hidden="1">
      <c r="A43391" s="4"/>
    </row>
    <row r="43392" spans="1:1" hidden="1">
      <c r="A43392" s="4"/>
    </row>
    <row r="43393" spans="1:1" hidden="1">
      <c r="A43393" s="4"/>
    </row>
    <row r="43394" spans="1:1" hidden="1">
      <c r="A43394" s="4"/>
    </row>
    <row r="43395" spans="1:1" hidden="1">
      <c r="A43395" s="4"/>
    </row>
    <row r="43396" spans="1:1" hidden="1">
      <c r="A43396" s="4"/>
    </row>
    <row r="43397" spans="1:1" hidden="1">
      <c r="A43397" s="4"/>
    </row>
    <row r="43398" spans="1:1" hidden="1">
      <c r="A43398" s="4"/>
    </row>
    <row r="43399" spans="1:1" hidden="1">
      <c r="A43399" s="4"/>
    </row>
    <row r="43400" spans="1:1" hidden="1">
      <c r="A43400" s="4"/>
    </row>
    <row r="43401" spans="1:1" hidden="1">
      <c r="A43401" s="4"/>
    </row>
    <row r="43402" spans="1:1" hidden="1">
      <c r="A43402" s="4"/>
    </row>
    <row r="43403" spans="1:1" hidden="1">
      <c r="A43403" s="4"/>
    </row>
    <row r="43404" spans="1:1" hidden="1">
      <c r="A43404" s="4"/>
    </row>
    <row r="43405" spans="1:1" hidden="1">
      <c r="A43405" s="4"/>
    </row>
    <row r="43406" spans="1:1" hidden="1">
      <c r="A43406" s="4"/>
    </row>
    <row r="43407" spans="1:1" hidden="1">
      <c r="A43407" s="4"/>
    </row>
    <row r="43408" spans="1:1" hidden="1">
      <c r="A43408" s="4"/>
    </row>
    <row r="43409" spans="1:1" hidden="1">
      <c r="A43409" s="4"/>
    </row>
    <row r="43410" spans="1:1" hidden="1">
      <c r="A43410" s="4"/>
    </row>
    <row r="43411" spans="1:1" hidden="1">
      <c r="A43411" s="4"/>
    </row>
    <row r="43412" spans="1:1" hidden="1">
      <c r="A43412" s="4"/>
    </row>
    <row r="43413" spans="1:1" hidden="1">
      <c r="A43413" s="4"/>
    </row>
    <row r="43414" spans="1:1" hidden="1">
      <c r="A43414" s="4"/>
    </row>
    <row r="43415" spans="1:1" hidden="1">
      <c r="A43415" s="4"/>
    </row>
    <row r="43416" spans="1:1" hidden="1">
      <c r="A43416" s="4"/>
    </row>
    <row r="43417" spans="1:1" hidden="1">
      <c r="A43417" s="4"/>
    </row>
    <row r="43418" spans="1:1" hidden="1">
      <c r="A43418" s="4"/>
    </row>
    <row r="43419" spans="1:1" hidden="1">
      <c r="A43419" s="4"/>
    </row>
    <row r="43420" spans="1:1" hidden="1">
      <c r="A43420" s="4"/>
    </row>
    <row r="43421" spans="1:1" hidden="1">
      <c r="A43421" s="4"/>
    </row>
    <row r="43422" spans="1:1" hidden="1">
      <c r="A43422" s="4"/>
    </row>
    <row r="43423" spans="1:1" hidden="1">
      <c r="A43423" s="4"/>
    </row>
    <row r="43424" spans="1:1" hidden="1">
      <c r="A43424" s="4"/>
    </row>
    <row r="43425" spans="1:1" hidden="1">
      <c r="A43425" s="4"/>
    </row>
    <row r="43426" spans="1:1" hidden="1">
      <c r="A43426" s="4"/>
    </row>
    <row r="43427" spans="1:1" hidden="1">
      <c r="A43427" s="4"/>
    </row>
    <row r="43428" spans="1:1" hidden="1">
      <c r="A43428" s="4"/>
    </row>
    <row r="43429" spans="1:1" hidden="1">
      <c r="A43429" s="4"/>
    </row>
    <row r="43430" spans="1:1" hidden="1">
      <c r="A43430" s="4"/>
    </row>
    <row r="43431" spans="1:1" hidden="1">
      <c r="A43431" s="4"/>
    </row>
    <row r="43432" spans="1:1" hidden="1">
      <c r="A43432" s="4"/>
    </row>
    <row r="43433" spans="1:1" hidden="1">
      <c r="A43433" s="4"/>
    </row>
    <row r="43434" spans="1:1" hidden="1">
      <c r="A43434" s="4"/>
    </row>
    <row r="43435" spans="1:1" hidden="1">
      <c r="A43435" s="4"/>
    </row>
    <row r="43436" spans="1:1" hidden="1">
      <c r="A43436" s="4"/>
    </row>
    <row r="43437" spans="1:1" hidden="1">
      <c r="A43437" s="4"/>
    </row>
    <row r="43438" spans="1:1" hidden="1">
      <c r="A43438" s="4"/>
    </row>
    <row r="43439" spans="1:1" hidden="1">
      <c r="A43439" s="4"/>
    </row>
    <row r="43440" spans="1:1" hidden="1">
      <c r="A43440" s="4"/>
    </row>
    <row r="43441" spans="1:1" hidden="1">
      <c r="A43441" s="4"/>
    </row>
    <row r="43442" spans="1:1" hidden="1">
      <c r="A43442" s="4"/>
    </row>
    <row r="43443" spans="1:1" hidden="1">
      <c r="A43443" s="4"/>
    </row>
    <row r="43444" spans="1:1" hidden="1">
      <c r="A43444" s="4"/>
    </row>
    <row r="43445" spans="1:1" hidden="1">
      <c r="A43445" s="4"/>
    </row>
    <row r="43446" spans="1:1" hidden="1">
      <c r="A43446" s="4"/>
    </row>
    <row r="43447" spans="1:1" hidden="1">
      <c r="A43447" s="4"/>
    </row>
    <row r="43448" spans="1:1" hidden="1">
      <c r="A43448" s="4"/>
    </row>
    <row r="43449" spans="1:1" hidden="1">
      <c r="A43449" s="4"/>
    </row>
    <row r="43450" spans="1:1" hidden="1">
      <c r="A43450" s="4"/>
    </row>
    <row r="43451" spans="1:1" hidden="1">
      <c r="A43451" s="4"/>
    </row>
    <row r="43452" spans="1:1" hidden="1">
      <c r="A43452" s="4"/>
    </row>
    <row r="43453" spans="1:1" hidden="1">
      <c r="A43453" s="4"/>
    </row>
    <row r="43454" spans="1:1" hidden="1">
      <c r="A43454" s="4"/>
    </row>
    <row r="43455" spans="1:1" hidden="1">
      <c r="A43455" s="4"/>
    </row>
    <row r="43456" spans="1:1" hidden="1">
      <c r="A43456" s="4"/>
    </row>
    <row r="43457" spans="1:1" hidden="1">
      <c r="A43457" s="4"/>
    </row>
    <row r="43458" spans="1:1" hidden="1">
      <c r="A43458" s="4"/>
    </row>
    <row r="43459" spans="1:1" hidden="1">
      <c r="A43459" s="4"/>
    </row>
    <row r="43460" spans="1:1" hidden="1">
      <c r="A43460" s="4"/>
    </row>
    <row r="43461" spans="1:1" hidden="1">
      <c r="A43461" s="4"/>
    </row>
    <row r="43462" spans="1:1" hidden="1">
      <c r="A43462" s="4"/>
    </row>
    <row r="43463" spans="1:1" hidden="1">
      <c r="A43463" s="4"/>
    </row>
    <row r="43464" spans="1:1" hidden="1">
      <c r="A43464" s="4"/>
    </row>
    <row r="43465" spans="1:1" hidden="1">
      <c r="A43465" s="4"/>
    </row>
    <row r="43466" spans="1:1" hidden="1">
      <c r="A43466" s="4"/>
    </row>
    <row r="43467" spans="1:1" hidden="1">
      <c r="A43467" s="4"/>
    </row>
    <row r="43468" spans="1:1" hidden="1">
      <c r="A43468" s="4"/>
    </row>
    <row r="43469" spans="1:1" hidden="1">
      <c r="A43469" s="4"/>
    </row>
    <row r="43470" spans="1:1" hidden="1">
      <c r="A43470" s="4"/>
    </row>
    <row r="43471" spans="1:1" hidden="1">
      <c r="A43471" s="4"/>
    </row>
    <row r="43472" spans="1:1" hidden="1">
      <c r="A43472" s="4"/>
    </row>
    <row r="43473" spans="1:1" hidden="1">
      <c r="A43473" s="4"/>
    </row>
    <row r="43474" spans="1:1" hidden="1">
      <c r="A43474" s="4"/>
    </row>
    <row r="43475" spans="1:1" hidden="1">
      <c r="A43475" s="4"/>
    </row>
    <row r="43476" spans="1:1" hidden="1">
      <c r="A43476" s="4"/>
    </row>
    <row r="43477" spans="1:1" hidden="1">
      <c r="A43477" s="4"/>
    </row>
    <row r="43478" spans="1:1" hidden="1">
      <c r="A43478" s="4"/>
    </row>
    <row r="43479" spans="1:1" hidden="1">
      <c r="A43479" s="4"/>
    </row>
    <row r="43480" spans="1:1" hidden="1">
      <c r="A43480" s="4"/>
    </row>
    <row r="43481" spans="1:1" hidden="1">
      <c r="A43481" s="4"/>
    </row>
    <row r="43482" spans="1:1" hidden="1">
      <c r="A43482" s="4"/>
    </row>
    <row r="43483" spans="1:1" hidden="1">
      <c r="A43483" s="4"/>
    </row>
    <row r="43484" spans="1:1" hidden="1">
      <c r="A43484" s="4"/>
    </row>
    <row r="43485" spans="1:1" hidden="1">
      <c r="A43485" s="4"/>
    </row>
    <row r="43486" spans="1:1" hidden="1">
      <c r="A43486" s="4"/>
    </row>
    <row r="43487" spans="1:1" hidden="1">
      <c r="A43487" s="4"/>
    </row>
    <row r="43488" spans="1:1" hidden="1">
      <c r="A43488" s="4"/>
    </row>
    <row r="43489" spans="1:1" hidden="1">
      <c r="A43489" s="4"/>
    </row>
    <row r="43490" spans="1:1" hidden="1">
      <c r="A43490" s="4"/>
    </row>
    <row r="43491" spans="1:1" hidden="1">
      <c r="A43491" s="4"/>
    </row>
    <row r="43492" spans="1:1" hidden="1">
      <c r="A43492" s="4"/>
    </row>
    <row r="43493" spans="1:1" hidden="1">
      <c r="A43493" s="4"/>
    </row>
    <row r="43494" spans="1:1" hidden="1">
      <c r="A43494" s="4"/>
    </row>
    <row r="43495" spans="1:1" hidden="1">
      <c r="A43495" s="4"/>
    </row>
    <row r="43496" spans="1:1" hidden="1">
      <c r="A43496" s="4"/>
    </row>
    <row r="43497" spans="1:1" hidden="1">
      <c r="A43497" s="4"/>
    </row>
    <row r="43498" spans="1:1" hidden="1">
      <c r="A43498" s="4"/>
    </row>
    <row r="43499" spans="1:1" hidden="1">
      <c r="A43499" s="4"/>
    </row>
    <row r="43500" spans="1:1" hidden="1">
      <c r="A43500" s="4"/>
    </row>
    <row r="43501" spans="1:1" hidden="1">
      <c r="A43501" s="4"/>
    </row>
    <row r="43502" spans="1:1" hidden="1">
      <c r="A43502" s="4"/>
    </row>
    <row r="43503" spans="1:1" hidden="1">
      <c r="A43503" s="4"/>
    </row>
    <row r="43504" spans="1:1" hidden="1">
      <c r="A43504" s="4"/>
    </row>
    <row r="43505" spans="1:1" hidden="1">
      <c r="A43505" s="4"/>
    </row>
    <row r="43506" spans="1:1" hidden="1">
      <c r="A43506" s="4"/>
    </row>
    <row r="43507" spans="1:1" hidden="1">
      <c r="A43507" s="4"/>
    </row>
    <row r="43508" spans="1:1" hidden="1">
      <c r="A43508" s="4"/>
    </row>
    <row r="43509" spans="1:1" hidden="1">
      <c r="A43509" s="4"/>
    </row>
    <row r="43510" spans="1:1" hidden="1">
      <c r="A43510" s="4"/>
    </row>
    <row r="43511" spans="1:1" hidden="1">
      <c r="A43511" s="4"/>
    </row>
    <row r="43512" spans="1:1" hidden="1">
      <c r="A43512" s="4"/>
    </row>
    <row r="43513" spans="1:1" hidden="1">
      <c r="A43513" s="4"/>
    </row>
    <row r="43514" spans="1:1" hidden="1">
      <c r="A43514" s="4"/>
    </row>
    <row r="43515" spans="1:1" hidden="1">
      <c r="A43515" s="4"/>
    </row>
    <row r="43516" spans="1:1" hidden="1">
      <c r="A43516" s="4"/>
    </row>
    <row r="43517" spans="1:1" hidden="1">
      <c r="A43517" s="4"/>
    </row>
    <row r="43518" spans="1:1" hidden="1">
      <c r="A43518" s="4"/>
    </row>
    <row r="43519" spans="1:1" hidden="1">
      <c r="A43519" s="4"/>
    </row>
    <row r="43520" spans="1:1" hidden="1">
      <c r="A43520" s="4"/>
    </row>
    <row r="43521" spans="1:1" hidden="1">
      <c r="A43521" s="4"/>
    </row>
    <row r="43522" spans="1:1" hidden="1">
      <c r="A43522" s="4"/>
    </row>
    <row r="43523" spans="1:1" hidden="1">
      <c r="A43523" s="4"/>
    </row>
    <row r="43524" spans="1:1" hidden="1">
      <c r="A43524" s="4"/>
    </row>
    <row r="43525" spans="1:1" hidden="1">
      <c r="A43525" s="4"/>
    </row>
    <row r="43526" spans="1:1" hidden="1">
      <c r="A43526" s="4"/>
    </row>
    <row r="43527" spans="1:1" hidden="1">
      <c r="A43527" s="4"/>
    </row>
    <row r="43528" spans="1:1" hidden="1">
      <c r="A43528" s="4"/>
    </row>
    <row r="43529" spans="1:1" hidden="1">
      <c r="A43529" s="4"/>
    </row>
    <row r="43530" spans="1:1" hidden="1">
      <c r="A43530" s="4"/>
    </row>
    <row r="43531" spans="1:1" hidden="1">
      <c r="A43531" s="4"/>
    </row>
    <row r="43532" spans="1:1" hidden="1">
      <c r="A43532" s="4"/>
    </row>
    <row r="43533" spans="1:1" hidden="1">
      <c r="A43533" s="4"/>
    </row>
    <row r="43534" spans="1:1" hidden="1">
      <c r="A43534" s="4"/>
    </row>
    <row r="43535" spans="1:1" hidden="1">
      <c r="A43535" s="4"/>
    </row>
    <row r="43536" spans="1:1" hidden="1">
      <c r="A43536" s="4"/>
    </row>
    <row r="43537" spans="1:1" hidden="1">
      <c r="A43537" s="4"/>
    </row>
    <row r="43538" spans="1:1" hidden="1">
      <c r="A43538" s="4"/>
    </row>
    <row r="43539" spans="1:1" hidden="1">
      <c r="A43539" s="4"/>
    </row>
    <row r="43540" spans="1:1" hidden="1">
      <c r="A43540" s="4"/>
    </row>
    <row r="43541" spans="1:1" hidden="1">
      <c r="A43541" s="4"/>
    </row>
    <row r="43542" spans="1:1" hidden="1">
      <c r="A43542" s="4"/>
    </row>
    <row r="43543" spans="1:1" hidden="1">
      <c r="A43543" s="4"/>
    </row>
    <row r="43544" spans="1:1" hidden="1">
      <c r="A43544" s="4"/>
    </row>
    <row r="43545" spans="1:1" hidden="1">
      <c r="A43545" s="4"/>
    </row>
    <row r="43546" spans="1:1" hidden="1">
      <c r="A43546" s="4"/>
    </row>
    <row r="43547" spans="1:1" hidden="1">
      <c r="A43547" s="4"/>
    </row>
    <row r="43548" spans="1:1" hidden="1">
      <c r="A43548" s="4"/>
    </row>
    <row r="43549" spans="1:1" hidden="1">
      <c r="A43549" s="4"/>
    </row>
    <row r="43550" spans="1:1" hidden="1">
      <c r="A43550" s="4"/>
    </row>
    <row r="43551" spans="1:1" hidden="1">
      <c r="A43551" s="4"/>
    </row>
    <row r="43552" spans="1:1" hidden="1">
      <c r="A43552" s="4"/>
    </row>
    <row r="43553" spans="1:1" hidden="1">
      <c r="A43553" s="4"/>
    </row>
    <row r="43554" spans="1:1" hidden="1">
      <c r="A43554" s="4"/>
    </row>
    <row r="43555" spans="1:1" hidden="1">
      <c r="A43555" s="4"/>
    </row>
    <row r="43556" spans="1:1" hidden="1">
      <c r="A43556" s="4"/>
    </row>
    <row r="43557" spans="1:1" hidden="1">
      <c r="A43557" s="4"/>
    </row>
    <row r="43558" spans="1:1" hidden="1">
      <c r="A43558" s="4"/>
    </row>
    <row r="43559" spans="1:1" hidden="1">
      <c r="A43559" s="4"/>
    </row>
    <row r="43560" spans="1:1" hidden="1">
      <c r="A43560" s="4"/>
    </row>
    <row r="43561" spans="1:1" hidden="1">
      <c r="A43561" s="4"/>
    </row>
    <row r="43562" spans="1:1" hidden="1">
      <c r="A43562" s="4"/>
    </row>
    <row r="43563" spans="1:1" hidden="1">
      <c r="A43563" s="4"/>
    </row>
    <row r="43564" spans="1:1" hidden="1">
      <c r="A43564" s="4"/>
    </row>
    <row r="43565" spans="1:1" hidden="1">
      <c r="A43565" s="4"/>
    </row>
    <row r="43566" spans="1:1" hidden="1">
      <c r="A43566" s="4"/>
    </row>
    <row r="43567" spans="1:1" hidden="1">
      <c r="A43567" s="4"/>
    </row>
    <row r="43568" spans="1:1" hidden="1">
      <c r="A43568" s="4"/>
    </row>
    <row r="43569" spans="1:1" hidden="1">
      <c r="A43569" s="4"/>
    </row>
    <row r="43570" spans="1:1" hidden="1">
      <c r="A43570" s="4"/>
    </row>
    <row r="43571" spans="1:1" hidden="1">
      <c r="A43571" s="4"/>
    </row>
    <row r="43572" spans="1:1" hidden="1">
      <c r="A43572" s="4"/>
    </row>
    <row r="43573" spans="1:1" hidden="1">
      <c r="A43573" s="4"/>
    </row>
    <row r="43574" spans="1:1" hidden="1">
      <c r="A43574" s="4"/>
    </row>
    <row r="43575" spans="1:1" hidden="1">
      <c r="A43575" s="4"/>
    </row>
    <row r="43576" spans="1:1" hidden="1">
      <c r="A43576" s="4"/>
    </row>
    <row r="43577" spans="1:1" hidden="1">
      <c r="A43577" s="4"/>
    </row>
    <row r="43578" spans="1:1" hidden="1">
      <c r="A43578" s="4"/>
    </row>
    <row r="43579" spans="1:1" hidden="1">
      <c r="A43579" s="4"/>
    </row>
    <row r="43580" spans="1:1" hidden="1">
      <c r="A43580" s="4"/>
    </row>
    <row r="43581" spans="1:1" hidden="1">
      <c r="A43581" s="4"/>
    </row>
    <row r="43582" spans="1:1" hidden="1">
      <c r="A43582" s="4"/>
    </row>
    <row r="43583" spans="1:1" hidden="1">
      <c r="A43583" s="4"/>
    </row>
    <row r="43584" spans="1:1" hidden="1">
      <c r="A43584" s="4"/>
    </row>
    <row r="43585" spans="1:1" hidden="1">
      <c r="A43585" s="4"/>
    </row>
    <row r="43586" spans="1:1" hidden="1">
      <c r="A43586" s="4"/>
    </row>
    <row r="43587" spans="1:1" hidden="1">
      <c r="A43587" s="4"/>
    </row>
    <row r="43588" spans="1:1" hidden="1">
      <c r="A43588" s="4"/>
    </row>
    <row r="43589" spans="1:1" hidden="1">
      <c r="A43589" s="4"/>
    </row>
    <row r="43590" spans="1:1" hidden="1">
      <c r="A43590" s="4"/>
    </row>
    <row r="43591" spans="1:1" hidden="1">
      <c r="A43591" s="4"/>
    </row>
    <row r="43592" spans="1:1" hidden="1">
      <c r="A43592" s="4"/>
    </row>
    <row r="43593" spans="1:1" hidden="1">
      <c r="A43593" s="4"/>
    </row>
    <row r="43594" spans="1:1" hidden="1">
      <c r="A43594" s="4"/>
    </row>
    <row r="43595" spans="1:1" hidden="1">
      <c r="A43595" s="4"/>
    </row>
    <row r="43596" spans="1:1" hidden="1">
      <c r="A43596" s="4"/>
    </row>
    <row r="43597" spans="1:1" hidden="1">
      <c r="A43597" s="4"/>
    </row>
    <row r="43598" spans="1:1" hidden="1">
      <c r="A43598" s="4"/>
    </row>
    <row r="43599" spans="1:1" hidden="1">
      <c r="A43599" s="4"/>
    </row>
    <row r="43600" spans="1:1" hidden="1">
      <c r="A43600" s="4"/>
    </row>
    <row r="43601" spans="1:1" hidden="1">
      <c r="A43601" s="4"/>
    </row>
    <row r="43602" spans="1:1" hidden="1">
      <c r="A43602" s="4"/>
    </row>
    <row r="43603" spans="1:1" hidden="1">
      <c r="A43603" s="4"/>
    </row>
    <row r="43604" spans="1:1" hidden="1">
      <c r="A43604" s="4"/>
    </row>
    <row r="43605" spans="1:1" hidden="1">
      <c r="A43605" s="4"/>
    </row>
    <row r="43606" spans="1:1" hidden="1">
      <c r="A43606" s="4"/>
    </row>
    <row r="43607" spans="1:1" hidden="1">
      <c r="A43607" s="4"/>
    </row>
    <row r="43608" spans="1:1" hidden="1">
      <c r="A43608" s="4"/>
    </row>
    <row r="43609" spans="1:1" hidden="1">
      <c r="A43609" s="4"/>
    </row>
    <row r="43610" spans="1:1" hidden="1">
      <c r="A43610" s="4"/>
    </row>
    <row r="43611" spans="1:1" hidden="1">
      <c r="A43611" s="4"/>
    </row>
    <row r="43612" spans="1:1" hidden="1">
      <c r="A43612" s="4"/>
    </row>
    <row r="43613" spans="1:1" hidden="1">
      <c r="A43613" s="4"/>
    </row>
    <row r="43614" spans="1:1" hidden="1">
      <c r="A43614" s="4"/>
    </row>
    <row r="43615" spans="1:1" hidden="1">
      <c r="A43615" s="4"/>
    </row>
    <row r="43616" spans="1:1" hidden="1">
      <c r="A43616" s="4"/>
    </row>
    <row r="43617" spans="1:1" hidden="1">
      <c r="A43617" s="4"/>
    </row>
    <row r="43618" spans="1:1" hidden="1">
      <c r="A43618" s="4"/>
    </row>
    <row r="43619" spans="1:1" hidden="1">
      <c r="A43619" s="4"/>
    </row>
    <row r="43620" spans="1:1" hidden="1">
      <c r="A43620" s="4"/>
    </row>
    <row r="43621" spans="1:1" hidden="1">
      <c r="A43621" s="4"/>
    </row>
    <row r="43622" spans="1:1" hidden="1">
      <c r="A43622" s="4"/>
    </row>
    <row r="43623" spans="1:1" hidden="1">
      <c r="A43623" s="4"/>
    </row>
    <row r="43624" spans="1:1" hidden="1">
      <c r="A43624" s="4"/>
    </row>
    <row r="43625" spans="1:1" hidden="1">
      <c r="A43625" s="4"/>
    </row>
    <row r="43626" spans="1:1" hidden="1">
      <c r="A43626" s="4"/>
    </row>
    <row r="43627" spans="1:1" hidden="1">
      <c r="A43627" s="4"/>
    </row>
    <row r="43628" spans="1:1" hidden="1">
      <c r="A43628" s="4"/>
    </row>
    <row r="43629" spans="1:1" hidden="1">
      <c r="A43629" s="4"/>
    </row>
    <row r="43630" spans="1:1" hidden="1">
      <c r="A43630" s="4"/>
    </row>
    <row r="43631" spans="1:1" hidden="1">
      <c r="A43631" s="4"/>
    </row>
    <row r="43632" spans="1:1" hidden="1">
      <c r="A43632" s="4"/>
    </row>
    <row r="43633" spans="1:1" hidden="1">
      <c r="A43633" s="4"/>
    </row>
    <row r="43634" spans="1:1" hidden="1">
      <c r="A43634" s="4"/>
    </row>
    <row r="43635" spans="1:1" hidden="1">
      <c r="A43635" s="4"/>
    </row>
    <row r="43636" spans="1:1" hidden="1">
      <c r="A43636" s="4"/>
    </row>
    <row r="43637" spans="1:1" hidden="1">
      <c r="A43637" s="4"/>
    </row>
    <row r="43638" spans="1:1" hidden="1">
      <c r="A43638" s="4"/>
    </row>
    <row r="43639" spans="1:1" hidden="1">
      <c r="A43639" s="4"/>
    </row>
    <row r="43640" spans="1:1" hidden="1">
      <c r="A43640" s="4"/>
    </row>
    <row r="43641" spans="1:1" hidden="1">
      <c r="A43641" s="4"/>
    </row>
    <row r="43642" spans="1:1" hidden="1">
      <c r="A43642" s="4"/>
    </row>
    <row r="43643" spans="1:1" hidden="1">
      <c r="A43643" s="4"/>
    </row>
    <row r="43644" spans="1:1" hidden="1">
      <c r="A43644" s="4"/>
    </row>
    <row r="43645" spans="1:1" hidden="1">
      <c r="A43645" s="4"/>
    </row>
    <row r="43646" spans="1:1" hidden="1">
      <c r="A43646" s="4"/>
    </row>
    <row r="43647" spans="1:1" hidden="1">
      <c r="A43647" s="4"/>
    </row>
    <row r="43648" spans="1:1" hidden="1">
      <c r="A43648" s="4"/>
    </row>
    <row r="43649" spans="1:1" hidden="1">
      <c r="A43649" s="4"/>
    </row>
    <row r="43650" spans="1:1" hidden="1">
      <c r="A43650" s="4"/>
    </row>
    <row r="43651" spans="1:1" hidden="1">
      <c r="A43651" s="4"/>
    </row>
    <row r="43652" spans="1:1" hidden="1">
      <c r="A43652" s="4"/>
    </row>
    <row r="43653" spans="1:1" hidden="1">
      <c r="A43653" s="4"/>
    </row>
    <row r="43654" spans="1:1" hidden="1">
      <c r="A43654" s="4"/>
    </row>
    <row r="43655" spans="1:1" hidden="1">
      <c r="A43655" s="4"/>
    </row>
    <row r="43656" spans="1:1" hidden="1">
      <c r="A43656" s="4"/>
    </row>
    <row r="43657" spans="1:1" hidden="1">
      <c r="A43657" s="4"/>
    </row>
    <row r="43658" spans="1:1" hidden="1">
      <c r="A43658" s="4"/>
    </row>
    <row r="43659" spans="1:1" hidden="1">
      <c r="A43659" s="4"/>
    </row>
    <row r="43660" spans="1:1" hidden="1">
      <c r="A43660" s="4"/>
    </row>
    <row r="43661" spans="1:1" hidden="1">
      <c r="A43661" s="4"/>
    </row>
    <row r="43662" spans="1:1" hidden="1">
      <c r="A43662" s="4"/>
    </row>
    <row r="43663" spans="1:1" hidden="1">
      <c r="A43663" s="4"/>
    </row>
    <row r="43664" spans="1:1" hidden="1">
      <c r="A43664" s="4"/>
    </row>
    <row r="43665" spans="1:1" hidden="1">
      <c r="A43665" s="4"/>
    </row>
    <row r="43666" spans="1:1" hidden="1">
      <c r="A43666" s="4"/>
    </row>
    <row r="43667" spans="1:1" hidden="1">
      <c r="A43667" s="4"/>
    </row>
    <row r="43668" spans="1:1" hidden="1">
      <c r="A43668" s="4"/>
    </row>
    <row r="43669" spans="1:1" hidden="1">
      <c r="A43669" s="4"/>
    </row>
    <row r="43670" spans="1:1" hidden="1">
      <c r="A43670" s="4"/>
    </row>
    <row r="43671" spans="1:1" hidden="1">
      <c r="A43671" s="4"/>
    </row>
    <row r="43672" spans="1:1" hidden="1">
      <c r="A43672" s="4"/>
    </row>
    <row r="43673" spans="1:1" hidden="1">
      <c r="A43673" s="4"/>
    </row>
    <row r="43674" spans="1:1" hidden="1">
      <c r="A43674" s="4"/>
    </row>
    <row r="43675" spans="1:1" hidden="1">
      <c r="A43675" s="4"/>
    </row>
    <row r="43676" spans="1:1" hidden="1">
      <c r="A43676" s="4"/>
    </row>
    <row r="43677" spans="1:1" hidden="1">
      <c r="A43677" s="4"/>
    </row>
    <row r="43678" spans="1:1" hidden="1">
      <c r="A43678" s="4"/>
    </row>
    <row r="43679" spans="1:1" hidden="1">
      <c r="A43679" s="4"/>
    </row>
    <row r="43680" spans="1:1" hidden="1">
      <c r="A43680" s="4"/>
    </row>
    <row r="43681" spans="1:1" hidden="1">
      <c r="A43681" s="4"/>
    </row>
    <row r="43682" spans="1:1" hidden="1">
      <c r="A43682" s="4"/>
    </row>
    <row r="43683" spans="1:1" hidden="1">
      <c r="A43683" s="4"/>
    </row>
    <row r="43684" spans="1:1" hidden="1">
      <c r="A43684" s="4"/>
    </row>
    <row r="43685" spans="1:1" hidden="1">
      <c r="A43685" s="4"/>
    </row>
    <row r="43686" spans="1:1" hidden="1">
      <c r="A43686" s="4"/>
    </row>
    <row r="43687" spans="1:1" hidden="1">
      <c r="A43687" s="4"/>
    </row>
    <row r="43688" spans="1:1" hidden="1">
      <c r="A43688" s="4"/>
    </row>
    <row r="43689" spans="1:1" hidden="1">
      <c r="A43689" s="4"/>
    </row>
    <row r="43690" spans="1:1" hidden="1">
      <c r="A43690" s="4"/>
    </row>
    <row r="43691" spans="1:1" hidden="1">
      <c r="A43691" s="4"/>
    </row>
    <row r="43692" spans="1:1" hidden="1">
      <c r="A43692" s="4"/>
    </row>
    <row r="43693" spans="1:1" hidden="1">
      <c r="A43693" s="4"/>
    </row>
    <row r="43694" spans="1:1" hidden="1">
      <c r="A43694" s="4"/>
    </row>
    <row r="43695" spans="1:1" hidden="1">
      <c r="A43695" s="4"/>
    </row>
    <row r="43696" spans="1:1" hidden="1">
      <c r="A43696" s="4"/>
    </row>
    <row r="43697" spans="1:1" hidden="1">
      <c r="A43697" s="4"/>
    </row>
    <row r="43698" spans="1:1" hidden="1">
      <c r="A43698" s="4"/>
    </row>
    <row r="43699" spans="1:1" hidden="1">
      <c r="A43699" s="4"/>
    </row>
    <row r="43700" spans="1:1" hidden="1">
      <c r="A43700" s="4"/>
    </row>
    <row r="43701" spans="1:1" hidden="1">
      <c r="A43701" s="4"/>
    </row>
    <row r="43702" spans="1:1" hidden="1">
      <c r="A43702" s="4"/>
    </row>
    <row r="43703" spans="1:1" hidden="1">
      <c r="A43703" s="4"/>
    </row>
    <row r="43704" spans="1:1" hidden="1">
      <c r="A43704" s="4"/>
    </row>
    <row r="43705" spans="1:1" hidden="1">
      <c r="A43705" s="4"/>
    </row>
    <row r="43706" spans="1:1" hidden="1">
      <c r="A43706" s="4"/>
    </row>
    <row r="43707" spans="1:1" hidden="1">
      <c r="A43707" s="4"/>
    </row>
    <row r="43708" spans="1:1" hidden="1">
      <c r="A43708" s="4"/>
    </row>
    <row r="43709" spans="1:1" hidden="1">
      <c r="A43709" s="4"/>
    </row>
    <row r="43710" spans="1:1" hidden="1">
      <c r="A43710" s="4"/>
    </row>
    <row r="43711" spans="1:1" hidden="1">
      <c r="A43711" s="4"/>
    </row>
    <row r="43712" spans="1:1" hidden="1">
      <c r="A43712" s="4"/>
    </row>
    <row r="43713" spans="1:1" hidden="1">
      <c r="A43713" s="4"/>
    </row>
    <row r="43714" spans="1:1" hidden="1">
      <c r="A43714" s="4"/>
    </row>
    <row r="43715" spans="1:1" hidden="1">
      <c r="A43715" s="4"/>
    </row>
    <row r="43716" spans="1:1" hidden="1">
      <c r="A43716" s="4"/>
    </row>
    <row r="43717" spans="1:1" hidden="1">
      <c r="A43717" s="4"/>
    </row>
    <row r="43718" spans="1:1" hidden="1">
      <c r="A43718" s="4"/>
    </row>
    <row r="43719" spans="1:1" hidden="1">
      <c r="A43719" s="4"/>
    </row>
    <row r="43720" spans="1:1" hidden="1">
      <c r="A43720" s="4"/>
    </row>
    <row r="43721" spans="1:1" hidden="1">
      <c r="A43721" s="4"/>
    </row>
    <row r="43722" spans="1:1" hidden="1">
      <c r="A43722" s="4"/>
    </row>
    <row r="43723" spans="1:1" hidden="1">
      <c r="A43723" s="4"/>
    </row>
    <row r="43724" spans="1:1" hidden="1">
      <c r="A43724" s="4"/>
    </row>
    <row r="43725" spans="1:1" hidden="1">
      <c r="A43725" s="4"/>
    </row>
    <row r="43726" spans="1:1" hidden="1">
      <c r="A43726" s="4"/>
    </row>
    <row r="43727" spans="1:1" hidden="1">
      <c r="A43727" s="4"/>
    </row>
    <row r="43728" spans="1:1" hidden="1">
      <c r="A43728" s="4"/>
    </row>
    <row r="43729" spans="1:1" hidden="1">
      <c r="A43729" s="4"/>
    </row>
    <row r="43730" spans="1:1" hidden="1">
      <c r="A43730" s="4"/>
    </row>
    <row r="43731" spans="1:1" hidden="1">
      <c r="A43731" s="4"/>
    </row>
    <row r="43732" spans="1:1" hidden="1">
      <c r="A43732" s="4"/>
    </row>
    <row r="43733" spans="1:1" hidden="1">
      <c r="A43733" s="4"/>
    </row>
    <row r="43734" spans="1:1" hidden="1">
      <c r="A43734" s="4"/>
    </row>
    <row r="43735" spans="1:1" hidden="1">
      <c r="A43735" s="4"/>
    </row>
    <row r="43736" spans="1:1" hidden="1">
      <c r="A43736" s="4"/>
    </row>
    <row r="43737" spans="1:1" hidden="1">
      <c r="A43737" s="4"/>
    </row>
    <row r="43738" spans="1:1" hidden="1">
      <c r="A43738" s="4"/>
    </row>
    <row r="43739" spans="1:1" hidden="1">
      <c r="A43739" s="4"/>
    </row>
    <row r="43740" spans="1:1" hidden="1">
      <c r="A43740" s="4"/>
    </row>
    <row r="43741" spans="1:1" hidden="1">
      <c r="A43741" s="4"/>
    </row>
    <row r="43742" spans="1:1" hidden="1">
      <c r="A43742" s="4"/>
    </row>
    <row r="43743" spans="1:1" hidden="1">
      <c r="A43743" s="4"/>
    </row>
    <row r="43744" spans="1:1" hidden="1">
      <c r="A43744" s="4"/>
    </row>
    <row r="43745" spans="1:1" hidden="1">
      <c r="A43745" s="4"/>
    </row>
    <row r="43746" spans="1:1" hidden="1">
      <c r="A43746" s="4"/>
    </row>
    <row r="43747" spans="1:1" hidden="1">
      <c r="A43747" s="4"/>
    </row>
    <row r="43748" spans="1:1" hidden="1">
      <c r="A43748" s="4"/>
    </row>
    <row r="43749" spans="1:1" hidden="1">
      <c r="A43749" s="4"/>
    </row>
    <row r="43750" spans="1:1" hidden="1">
      <c r="A43750" s="4"/>
    </row>
    <row r="43751" spans="1:1" hidden="1">
      <c r="A43751" s="4"/>
    </row>
    <row r="43752" spans="1:1" hidden="1">
      <c r="A43752" s="4"/>
    </row>
    <row r="43753" spans="1:1" hidden="1">
      <c r="A43753" s="4"/>
    </row>
    <row r="43754" spans="1:1" hidden="1">
      <c r="A43754" s="4"/>
    </row>
    <row r="43755" spans="1:1" hidden="1">
      <c r="A43755" s="4"/>
    </row>
    <row r="43756" spans="1:1" hidden="1">
      <c r="A43756" s="4"/>
    </row>
    <row r="43757" spans="1:1" hidden="1">
      <c r="A43757" s="4"/>
    </row>
    <row r="43758" spans="1:1" hidden="1">
      <c r="A43758" s="4"/>
    </row>
    <row r="43759" spans="1:1" hidden="1">
      <c r="A43759" s="4"/>
    </row>
    <row r="43760" spans="1:1" hidden="1">
      <c r="A43760" s="4"/>
    </row>
    <row r="43761" spans="1:1" hidden="1">
      <c r="A43761" s="4"/>
    </row>
    <row r="43762" spans="1:1" hidden="1">
      <c r="A43762" s="4"/>
    </row>
    <row r="43763" spans="1:1" hidden="1">
      <c r="A43763" s="4"/>
    </row>
    <row r="43764" spans="1:1" hidden="1">
      <c r="A43764" s="4"/>
    </row>
    <row r="43765" spans="1:1" hidden="1">
      <c r="A43765" s="4"/>
    </row>
    <row r="43766" spans="1:1" hidden="1">
      <c r="A43766" s="4"/>
    </row>
    <row r="43767" spans="1:1" hidden="1">
      <c r="A43767" s="4"/>
    </row>
    <row r="43768" spans="1:1" hidden="1">
      <c r="A43768" s="4"/>
    </row>
    <row r="43769" spans="1:1" hidden="1">
      <c r="A43769" s="4"/>
    </row>
    <row r="43770" spans="1:1" hidden="1">
      <c r="A43770" s="4"/>
    </row>
    <row r="43771" spans="1:1" hidden="1">
      <c r="A43771" s="4"/>
    </row>
    <row r="43772" spans="1:1" hidden="1">
      <c r="A43772" s="4"/>
    </row>
    <row r="43773" spans="1:1" hidden="1">
      <c r="A43773" s="4"/>
    </row>
    <row r="43774" spans="1:1" hidden="1">
      <c r="A43774" s="4"/>
    </row>
    <row r="43775" spans="1:1" hidden="1">
      <c r="A43775" s="4"/>
    </row>
    <row r="43776" spans="1:1" hidden="1">
      <c r="A43776" s="4"/>
    </row>
    <row r="43777" spans="1:1" hidden="1">
      <c r="A43777" s="4"/>
    </row>
    <row r="43778" spans="1:1" hidden="1">
      <c r="A43778" s="4"/>
    </row>
    <row r="43779" spans="1:1" hidden="1">
      <c r="A43779" s="4"/>
    </row>
    <row r="43780" spans="1:1" hidden="1">
      <c r="A43780" s="4"/>
    </row>
    <row r="43781" spans="1:1" hidden="1">
      <c r="A43781" s="4"/>
    </row>
    <row r="43782" spans="1:1" hidden="1">
      <c r="A43782" s="4"/>
    </row>
    <row r="43783" spans="1:1" hidden="1">
      <c r="A43783" s="4"/>
    </row>
    <row r="43784" spans="1:1" hidden="1">
      <c r="A43784" s="4"/>
    </row>
    <row r="43785" spans="1:1" hidden="1">
      <c r="A43785" s="4"/>
    </row>
    <row r="43786" spans="1:1" hidden="1">
      <c r="A43786" s="4"/>
    </row>
    <row r="43787" spans="1:1" hidden="1">
      <c r="A43787" s="4"/>
    </row>
    <row r="43788" spans="1:1" hidden="1">
      <c r="A43788" s="4"/>
    </row>
    <row r="43789" spans="1:1" hidden="1">
      <c r="A43789" s="4"/>
    </row>
    <row r="43790" spans="1:1" hidden="1">
      <c r="A43790" s="4"/>
    </row>
    <row r="43791" spans="1:1" hidden="1">
      <c r="A43791" s="4"/>
    </row>
    <row r="43792" spans="1:1" hidden="1">
      <c r="A43792" s="4"/>
    </row>
    <row r="43793" spans="1:1" hidden="1">
      <c r="A43793" s="4"/>
    </row>
    <row r="43794" spans="1:1" hidden="1">
      <c r="A43794" s="4"/>
    </row>
    <row r="43795" spans="1:1" hidden="1">
      <c r="A43795" s="4"/>
    </row>
    <row r="43796" spans="1:1" hidden="1">
      <c r="A43796" s="4"/>
    </row>
    <row r="43797" spans="1:1" hidden="1">
      <c r="A43797" s="4"/>
    </row>
    <row r="43798" spans="1:1" hidden="1">
      <c r="A43798" s="4"/>
    </row>
    <row r="43799" spans="1:1" hidden="1">
      <c r="A43799" s="4"/>
    </row>
    <row r="43800" spans="1:1" hidden="1">
      <c r="A43800" s="4"/>
    </row>
    <row r="43801" spans="1:1" hidden="1">
      <c r="A43801" s="4"/>
    </row>
    <row r="43802" spans="1:1" hidden="1">
      <c r="A43802" s="4"/>
    </row>
    <row r="43803" spans="1:1" hidden="1">
      <c r="A43803" s="4"/>
    </row>
    <row r="43804" spans="1:1" hidden="1">
      <c r="A43804" s="4"/>
    </row>
    <row r="43805" spans="1:1" hidden="1">
      <c r="A43805" s="4"/>
    </row>
    <row r="43806" spans="1:1" hidden="1">
      <c r="A43806" s="4"/>
    </row>
    <row r="43807" spans="1:1" hidden="1">
      <c r="A43807" s="4"/>
    </row>
    <row r="43808" spans="1:1" hidden="1">
      <c r="A43808" s="4"/>
    </row>
    <row r="43809" spans="1:1" hidden="1">
      <c r="A43809" s="4"/>
    </row>
    <row r="43810" spans="1:1" hidden="1">
      <c r="A43810" s="4"/>
    </row>
    <row r="43811" spans="1:1" hidden="1">
      <c r="A43811" s="4"/>
    </row>
    <row r="43812" spans="1:1" hidden="1">
      <c r="A43812" s="4"/>
    </row>
    <row r="43813" spans="1:1" hidden="1">
      <c r="A43813" s="4"/>
    </row>
    <row r="43814" spans="1:1" hidden="1">
      <c r="A43814" s="4"/>
    </row>
    <row r="43815" spans="1:1" hidden="1">
      <c r="A43815" s="4"/>
    </row>
    <row r="43816" spans="1:1" hidden="1">
      <c r="A43816" s="4"/>
    </row>
    <row r="43817" spans="1:1" hidden="1">
      <c r="A43817" s="4"/>
    </row>
    <row r="43818" spans="1:1" hidden="1">
      <c r="A43818" s="4"/>
    </row>
    <row r="43819" spans="1:1" hidden="1">
      <c r="A43819" s="4"/>
    </row>
    <row r="43820" spans="1:1" hidden="1">
      <c r="A43820" s="4"/>
    </row>
    <row r="43821" spans="1:1" hidden="1">
      <c r="A43821" s="4"/>
    </row>
    <row r="43822" spans="1:1" hidden="1">
      <c r="A43822" s="4"/>
    </row>
    <row r="43823" spans="1:1" hidden="1">
      <c r="A43823" s="4"/>
    </row>
    <row r="43824" spans="1:1" hidden="1">
      <c r="A43824" s="4"/>
    </row>
    <row r="43825" spans="1:1" hidden="1">
      <c r="A43825" s="4"/>
    </row>
    <row r="43826" spans="1:1" hidden="1">
      <c r="A43826" s="4"/>
    </row>
    <row r="43827" spans="1:1" hidden="1">
      <c r="A43827" s="4"/>
    </row>
    <row r="43828" spans="1:1" hidden="1">
      <c r="A43828" s="4"/>
    </row>
    <row r="43829" spans="1:1" hidden="1">
      <c r="A43829" s="4"/>
    </row>
    <row r="43830" spans="1:1" hidden="1">
      <c r="A43830" s="4"/>
    </row>
    <row r="43831" spans="1:1" hidden="1">
      <c r="A43831" s="4"/>
    </row>
    <row r="43832" spans="1:1" hidden="1">
      <c r="A43832" s="4"/>
    </row>
    <row r="43833" spans="1:1" hidden="1">
      <c r="A43833" s="4"/>
    </row>
    <row r="43834" spans="1:1" hidden="1">
      <c r="A43834" s="4"/>
    </row>
    <row r="43835" spans="1:1" hidden="1">
      <c r="A43835" s="4"/>
    </row>
    <row r="43836" spans="1:1" hidden="1">
      <c r="A43836" s="4"/>
    </row>
    <row r="43837" spans="1:1" hidden="1">
      <c r="A43837" s="4"/>
    </row>
    <row r="43838" spans="1:1" hidden="1">
      <c r="A43838" s="4"/>
    </row>
    <row r="43839" spans="1:1" hidden="1">
      <c r="A43839" s="4"/>
    </row>
    <row r="43840" spans="1:1" hidden="1">
      <c r="A43840" s="4"/>
    </row>
    <row r="43841" spans="1:1" hidden="1">
      <c r="A43841" s="4"/>
    </row>
    <row r="43842" spans="1:1" hidden="1">
      <c r="A43842" s="4"/>
    </row>
    <row r="43843" spans="1:1" hidden="1">
      <c r="A43843" s="4"/>
    </row>
    <row r="43844" spans="1:1" hidden="1">
      <c r="A43844" s="4"/>
    </row>
    <row r="43845" spans="1:1" hidden="1">
      <c r="A43845" s="4"/>
    </row>
    <row r="43846" spans="1:1" hidden="1">
      <c r="A43846" s="4"/>
    </row>
    <row r="43847" spans="1:1" hidden="1">
      <c r="A43847" s="4"/>
    </row>
    <row r="43848" spans="1:1" hidden="1">
      <c r="A43848" s="4"/>
    </row>
    <row r="43849" spans="1:1" hidden="1">
      <c r="A43849" s="4"/>
    </row>
    <row r="43850" spans="1:1" hidden="1">
      <c r="A43850" s="4"/>
    </row>
    <row r="43851" spans="1:1" hidden="1">
      <c r="A43851" s="4"/>
    </row>
    <row r="43852" spans="1:1" hidden="1">
      <c r="A43852" s="4"/>
    </row>
    <row r="43853" spans="1:1" hidden="1">
      <c r="A43853" s="4"/>
    </row>
    <row r="43854" spans="1:1" hidden="1">
      <c r="A43854" s="4"/>
    </row>
    <row r="43855" spans="1:1" hidden="1">
      <c r="A43855" s="4"/>
    </row>
    <row r="43856" spans="1:1" hidden="1">
      <c r="A43856" s="4"/>
    </row>
    <row r="43857" spans="1:1" hidden="1">
      <c r="A43857" s="4"/>
    </row>
    <row r="43858" spans="1:1" hidden="1">
      <c r="A43858" s="4"/>
    </row>
    <row r="43859" spans="1:1" hidden="1">
      <c r="A43859" s="4"/>
    </row>
    <row r="43860" spans="1:1" hidden="1">
      <c r="A43860" s="4"/>
    </row>
    <row r="43861" spans="1:1" hidden="1">
      <c r="A43861" s="4"/>
    </row>
    <row r="43862" spans="1:1" hidden="1">
      <c r="A43862" s="4"/>
    </row>
    <row r="43863" spans="1:1" hidden="1">
      <c r="A43863" s="4"/>
    </row>
    <row r="43864" spans="1:1" hidden="1">
      <c r="A43864" s="4"/>
    </row>
    <row r="43865" spans="1:1" hidden="1">
      <c r="A43865" s="4"/>
    </row>
    <row r="43866" spans="1:1" hidden="1">
      <c r="A43866" s="4"/>
    </row>
    <row r="43867" spans="1:1" hidden="1">
      <c r="A43867" s="4"/>
    </row>
    <row r="43868" spans="1:1" hidden="1">
      <c r="A43868" s="4"/>
    </row>
    <row r="43869" spans="1:1" hidden="1">
      <c r="A43869" s="4"/>
    </row>
    <row r="43870" spans="1:1" hidden="1">
      <c r="A43870" s="4"/>
    </row>
    <row r="43871" spans="1:1" hidden="1">
      <c r="A43871" s="4"/>
    </row>
    <row r="43872" spans="1:1" hidden="1">
      <c r="A43872" s="4"/>
    </row>
    <row r="43873" spans="1:1" hidden="1">
      <c r="A43873" s="4"/>
    </row>
    <row r="43874" spans="1:1" hidden="1">
      <c r="A43874" s="4"/>
    </row>
    <row r="43875" spans="1:1" hidden="1">
      <c r="A43875" s="4"/>
    </row>
    <row r="43876" spans="1:1" hidden="1">
      <c r="A43876" s="4"/>
    </row>
    <row r="43877" spans="1:1" hidden="1">
      <c r="A43877" s="4"/>
    </row>
    <row r="43878" spans="1:1" hidden="1">
      <c r="A43878" s="4"/>
    </row>
    <row r="43879" spans="1:1" hidden="1">
      <c r="A43879" s="4"/>
    </row>
    <row r="43880" spans="1:1" hidden="1">
      <c r="A43880" s="4"/>
    </row>
    <row r="43881" spans="1:1" hidden="1">
      <c r="A43881" s="4"/>
    </row>
    <row r="43882" spans="1:1" hidden="1">
      <c r="A43882" s="4"/>
    </row>
    <row r="43883" spans="1:1" hidden="1">
      <c r="A43883" s="4"/>
    </row>
    <row r="43884" spans="1:1" hidden="1">
      <c r="A43884" s="4"/>
    </row>
    <row r="43885" spans="1:1" hidden="1">
      <c r="A43885" s="4"/>
    </row>
    <row r="43886" spans="1:1" hidden="1">
      <c r="A43886" s="4"/>
    </row>
    <row r="43887" spans="1:1" hidden="1">
      <c r="A43887" s="4"/>
    </row>
    <row r="43888" spans="1:1" hidden="1">
      <c r="A43888" s="4"/>
    </row>
    <row r="43889" spans="1:1" hidden="1">
      <c r="A43889" s="4"/>
    </row>
    <row r="43890" spans="1:1" hidden="1">
      <c r="A43890" s="4"/>
    </row>
    <row r="43891" spans="1:1" hidden="1">
      <c r="A43891" s="4"/>
    </row>
    <row r="43892" spans="1:1" hidden="1">
      <c r="A43892" s="4"/>
    </row>
    <row r="43893" spans="1:1" hidden="1">
      <c r="A43893" s="4"/>
    </row>
    <row r="43894" spans="1:1" hidden="1">
      <c r="A43894" s="4"/>
    </row>
    <row r="43895" spans="1:1" hidden="1">
      <c r="A43895" s="4"/>
    </row>
    <row r="43896" spans="1:1" hidden="1">
      <c r="A43896" s="4"/>
    </row>
    <row r="43897" spans="1:1" hidden="1">
      <c r="A43897" s="4"/>
    </row>
    <row r="43898" spans="1:1" hidden="1">
      <c r="A43898" s="4"/>
    </row>
    <row r="43899" spans="1:1" hidden="1">
      <c r="A43899" s="4"/>
    </row>
    <row r="43900" spans="1:1" hidden="1">
      <c r="A43900" s="4"/>
    </row>
    <row r="43901" spans="1:1" hidden="1">
      <c r="A43901" s="4"/>
    </row>
    <row r="43902" spans="1:1" hidden="1">
      <c r="A43902" s="4"/>
    </row>
    <row r="43903" spans="1:1" hidden="1">
      <c r="A43903" s="4"/>
    </row>
    <row r="43904" spans="1:1" hidden="1">
      <c r="A43904" s="4"/>
    </row>
    <row r="43905" spans="1:1" hidden="1">
      <c r="A43905" s="4"/>
    </row>
    <row r="43906" spans="1:1" hidden="1">
      <c r="A43906" s="4"/>
    </row>
    <row r="43907" spans="1:1" hidden="1">
      <c r="A43907" s="4"/>
    </row>
    <row r="43908" spans="1:1" hidden="1">
      <c r="A43908" s="4"/>
    </row>
    <row r="43909" spans="1:1" hidden="1">
      <c r="A43909" s="4"/>
    </row>
    <row r="43910" spans="1:1" hidden="1">
      <c r="A43910" s="4"/>
    </row>
    <row r="43911" spans="1:1" hidden="1">
      <c r="A43911" s="4"/>
    </row>
    <row r="43912" spans="1:1" hidden="1">
      <c r="A43912" s="4"/>
    </row>
    <row r="43913" spans="1:1" hidden="1">
      <c r="A43913" s="4"/>
    </row>
    <row r="43914" spans="1:1" hidden="1">
      <c r="A43914" s="4"/>
    </row>
    <row r="43915" spans="1:1" hidden="1">
      <c r="A43915" s="4"/>
    </row>
    <row r="43916" spans="1:1" hidden="1">
      <c r="A43916" s="4"/>
    </row>
    <row r="43917" spans="1:1" hidden="1">
      <c r="A43917" s="4"/>
    </row>
    <row r="43918" spans="1:1" hidden="1">
      <c r="A43918" s="4"/>
    </row>
    <row r="43919" spans="1:1" hidden="1">
      <c r="A43919" s="4"/>
    </row>
    <row r="43920" spans="1:1" hidden="1">
      <c r="A43920" s="4"/>
    </row>
    <row r="43921" spans="1:1" hidden="1">
      <c r="A43921" s="4"/>
    </row>
    <row r="43922" spans="1:1" hidden="1">
      <c r="A43922" s="4"/>
    </row>
    <row r="43923" spans="1:1" hidden="1">
      <c r="A43923" s="4"/>
    </row>
    <row r="43924" spans="1:1" hidden="1">
      <c r="A43924" s="4"/>
    </row>
    <row r="43925" spans="1:1" hidden="1">
      <c r="A43925" s="4"/>
    </row>
    <row r="43926" spans="1:1" hidden="1">
      <c r="A43926" s="4"/>
    </row>
    <row r="43927" spans="1:1" hidden="1">
      <c r="A43927" s="4"/>
    </row>
    <row r="43928" spans="1:1" hidden="1">
      <c r="A43928" s="4"/>
    </row>
    <row r="43929" spans="1:1" hidden="1">
      <c r="A43929" s="4"/>
    </row>
    <row r="43930" spans="1:1" hidden="1">
      <c r="A43930" s="4"/>
    </row>
    <row r="43931" spans="1:1" hidden="1">
      <c r="A43931" s="4"/>
    </row>
    <row r="43932" spans="1:1" hidden="1">
      <c r="A43932" s="4"/>
    </row>
    <row r="43933" spans="1:1" hidden="1">
      <c r="A43933" s="4"/>
    </row>
    <row r="43934" spans="1:1" hidden="1">
      <c r="A43934" s="4"/>
    </row>
    <row r="43935" spans="1:1" hidden="1">
      <c r="A43935" s="4"/>
    </row>
    <row r="43936" spans="1:1" hidden="1">
      <c r="A43936" s="4"/>
    </row>
    <row r="43937" spans="1:1" hidden="1">
      <c r="A43937" s="4"/>
    </row>
    <row r="43938" spans="1:1" hidden="1">
      <c r="A43938" s="4"/>
    </row>
    <row r="43939" spans="1:1" hidden="1">
      <c r="A43939" s="4"/>
    </row>
    <row r="43940" spans="1:1" hidden="1">
      <c r="A43940" s="4"/>
    </row>
    <row r="43941" spans="1:1" hidden="1">
      <c r="A43941" s="4"/>
    </row>
    <row r="43942" spans="1:1" hidden="1">
      <c r="A43942" s="4"/>
    </row>
    <row r="43943" spans="1:1" hidden="1">
      <c r="A43943" s="4"/>
    </row>
    <row r="43944" spans="1:1" hidden="1">
      <c r="A43944" s="4"/>
    </row>
    <row r="43945" spans="1:1" hidden="1">
      <c r="A43945" s="4"/>
    </row>
    <row r="43946" spans="1:1" hidden="1">
      <c r="A43946" s="4"/>
    </row>
    <row r="43947" spans="1:1" hidden="1">
      <c r="A43947" s="4"/>
    </row>
    <row r="43948" spans="1:1" hidden="1">
      <c r="A43948" s="4"/>
    </row>
    <row r="43949" spans="1:1" hidden="1">
      <c r="A43949" s="4"/>
    </row>
    <row r="43950" spans="1:1" hidden="1">
      <c r="A43950" s="4"/>
    </row>
    <row r="43951" spans="1:1" hidden="1">
      <c r="A43951" s="4"/>
    </row>
    <row r="43952" spans="1:1" hidden="1">
      <c r="A43952" s="4"/>
    </row>
    <row r="43953" spans="1:1" hidden="1">
      <c r="A43953" s="4"/>
    </row>
    <row r="43954" spans="1:1" hidden="1">
      <c r="A43954" s="4"/>
    </row>
    <row r="43955" spans="1:1" hidden="1">
      <c r="A43955" s="4"/>
    </row>
    <row r="43956" spans="1:1" hidden="1">
      <c r="A43956" s="4"/>
    </row>
    <row r="43957" spans="1:1" hidden="1">
      <c r="A43957" s="4"/>
    </row>
    <row r="43958" spans="1:1" hidden="1">
      <c r="A43958" s="4"/>
    </row>
    <row r="43959" spans="1:1" hidden="1">
      <c r="A43959" s="4"/>
    </row>
    <row r="43960" spans="1:1" hidden="1">
      <c r="A43960" s="4"/>
    </row>
    <row r="43961" spans="1:1" hidden="1">
      <c r="A43961" s="4"/>
    </row>
    <row r="43962" spans="1:1" hidden="1">
      <c r="A43962" s="4"/>
    </row>
    <row r="43963" spans="1:1" hidden="1">
      <c r="A43963" s="4"/>
    </row>
    <row r="43964" spans="1:1" hidden="1">
      <c r="A43964" s="4"/>
    </row>
    <row r="43965" spans="1:1" hidden="1">
      <c r="A43965" s="4"/>
    </row>
    <row r="43966" spans="1:1" hidden="1">
      <c r="A43966" s="4"/>
    </row>
    <row r="43967" spans="1:1" hidden="1">
      <c r="A43967" s="4"/>
    </row>
    <row r="43968" spans="1:1" hidden="1">
      <c r="A43968" s="4"/>
    </row>
    <row r="43969" spans="1:1" hidden="1">
      <c r="A43969" s="4"/>
    </row>
    <row r="43970" spans="1:1" hidden="1">
      <c r="A43970" s="4"/>
    </row>
    <row r="43971" spans="1:1" hidden="1">
      <c r="A43971" s="4"/>
    </row>
    <row r="43972" spans="1:1" hidden="1">
      <c r="A43972" s="4"/>
    </row>
    <row r="43973" spans="1:1" hidden="1">
      <c r="A43973" s="4"/>
    </row>
    <row r="43974" spans="1:1" hidden="1">
      <c r="A43974" s="4"/>
    </row>
    <row r="43975" spans="1:1" hidden="1">
      <c r="A43975" s="4"/>
    </row>
    <row r="43976" spans="1:1" hidden="1">
      <c r="A43976" s="4"/>
    </row>
    <row r="43977" spans="1:1" hidden="1">
      <c r="A43977" s="4"/>
    </row>
    <row r="43978" spans="1:1" hidden="1">
      <c r="A43978" s="4"/>
    </row>
    <row r="43979" spans="1:1" hidden="1">
      <c r="A43979" s="4"/>
    </row>
    <row r="43980" spans="1:1" hidden="1">
      <c r="A43980" s="4"/>
    </row>
    <row r="43981" spans="1:1" hidden="1">
      <c r="A43981" s="4"/>
    </row>
    <row r="43982" spans="1:1" hidden="1">
      <c r="A43982" s="4"/>
    </row>
    <row r="43983" spans="1:1" hidden="1">
      <c r="A43983" s="4"/>
    </row>
    <row r="43984" spans="1:1" hidden="1">
      <c r="A43984" s="4"/>
    </row>
    <row r="43985" spans="1:1" hidden="1">
      <c r="A43985" s="4"/>
    </row>
    <row r="43986" spans="1:1" hidden="1">
      <c r="A43986" s="4"/>
    </row>
    <row r="43987" spans="1:1" hidden="1">
      <c r="A43987" s="4"/>
    </row>
    <row r="43988" spans="1:1" hidden="1">
      <c r="A43988" s="4"/>
    </row>
    <row r="43989" spans="1:1" hidden="1">
      <c r="A43989" s="4"/>
    </row>
    <row r="43990" spans="1:1" hidden="1">
      <c r="A43990" s="4"/>
    </row>
    <row r="43991" spans="1:1" hidden="1">
      <c r="A43991" s="4"/>
    </row>
    <row r="43992" spans="1:1" hidden="1">
      <c r="A43992" s="4"/>
    </row>
    <row r="43993" spans="1:1" hidden="1">
      <c r="A43993" s="4"/>
    </row>
    <row r="43994" spans="1:1" hidden="1">
      <c r="A43994" s="4"/>
    </row>
    <row r="43995" spans="1:1" hidden="1">
      <c r="A43995" s="4"/>
    </row>
    <row r="43996" spans="1:1" hidden="1">
      <c r="A43996" s="4"/>
    </row>
    <row r="43997" spans="1:1" hidden="1">
      <c r="A43997" s="4"/>
    </row>
    <row r="43998" spans="1:1" hidden="1">
      <c r="A43998" s="4"/>
    </row>
    <row r="43999" spans="1:1" hidden="1">
      <c r="A43999" s="4"/>
    </row>
    <row r="44000" spans="1:1" hidden="1">
      <c r="A44000" s="4"/>
    </row>
    <row r="44001" spans="1:1" hidden="1">
      <c r="A44001" s="4"/>
    </row>
    <row r="44002" spans="1:1" hidden="1">
      <c r="A44002" s="4"/>
    </row>
    <row r="44003" spans="1:1" hidden="1">
      <c r="A44003" s="4"/>
    </row>
    <row r="44004" spans="1:1" hidden="1">
      <c r="A44004" s="4"/>
    </row>
    <row r="44005" spans="1:1" hidden="1">
      <c r="A44005" s="4"/>
    </row>
    <row r="44006" spans="1:1" hidden="1">
      <c r="A44006" s="4"/>
    </row>
    <row r="44007" spans="1:1" hidden="1">
      <c r="A44007" s="4"/>
    </row>
    <row r="44008" spans="1:1" hidden="1">
      <c r="A44008" s="4"/>
    </row>
    <row r="44009" spans="1:1" hidden="1">
      <c r="A44009" s="4"/>
    </row>
    <row r="44010" spans="1:1" hidden="1">
      <c r="A44010" s="4"/>
    </row>
    <row r="44011" spans="1:1" hidden="1">
      <c r="A44011" s="4"/>
    </row>
    <row r="44012" spans="1:1" hidden="1">
      <c r="A44012" s="4"/>
    </row>
    <row r="44013" spans="1:1" hidden="1">
      <c r="A44013" s="4"/>
    </row>
    <row r="44014" spans="1:1" hidden="1">
      <c r="A44014" s="4"/>
    </row>
    <row r="44015" spans="1:1" hidden="1">
      <c r="A44015" s="4"/>
    </row>
    <row r="44016" spans="1:1" hidden="1">
      <c r="A44016" s="4"/>
    </row>
    <row r="44017" spans="1:1" hidden="1">
      <c r="A44017" s="4"/>
    </row>
    <row r="44018" spans="1:1" hidden="1">
      <c r="A44018" s="4"/>
    </row>
    <row r="44019" spans="1:1" hidden="1">
      <c r="A44019" s="4"/>
    </row>
    <row r="44020" spans="1:1" hidden="1">
      <c r="A44020" s="4"/>
    </row>
    <row r="44021" spans="1:1" hidden="1">
      <c r="A44021" s="4"/>
    </row>
    <row r="44022" spans="1:1" hidden="1">
      <c r="A44022" s="4"/>
    </row>
    <row r="44023" spans="1:1" hidden="1">
      <c r="A44023" s="4"/>
    </row>
    <row r="44024" spans="1:1" hidden="1">
      <c r="A44024" s="4"/>
    </row>
    <row r="44025" spans="1:1" hidden="1">
      <c r="A44025" s="4"/>
    </row>
    <row r="44026" spans="1:1" hidden="1">
      <c r="A44026" s="4"/>
    </row>
    <row r="44027" spans="1:1" hidden="1">
      <c r="A44027" s="4"/>
    </row>
    <row r="44028" spans="1:1" hidden="1">
      <c r="A44028" s="4"/>
    </row>
    <row r="44029" spans="1:1" hidden="1">
      <c r="A44029" s="4"/>
    </row>
    <row r="44030" spans="1:1" hidden="1">
      <c r="A44030" s="4"/>
    </row>
    <row r="44031" spans="1:1" hidden="1">
      <c r="A44031" s="4"/>
    </row>
    <row r="44032" spans="1:1" hidden="1">
      <c r="A44032" s="4"/>
    </row>
    <row r="44033" spans="1:1" hidden="1">
      <c r="A44033" s="4"/>
    </row>
    <row r="44034" spans="1:1" hidden="1">
      <c r="A44034" s="4"/>
    </row>
    <row r="44035" spans="1:1" hidden="1">
      <c r="A44035" s="4"/>
    </row>
    <row r="44036" spans="1:1" hidden="1">
      <c r="A44036" s="4"/>
    </row>
    <row r="44037" spans="1:1" hidden="1">
      <c r="A44037" s="4"/>
    </row>
    <row r="44038" spans="1:1" hidden="1">
      <c r="A44038" s="4"/>
    </row>
    <row r="44039" spans="1:1" hidden="1">
      <c r="A44039" s="4"/>
    </row>
    <row r="44040" spans="1:1" hidden="1">
      <c r="A44040" s="4"/>
    </row>
    <row r="44041" spans="1:1" hidden="1">
      <c r="A44041" s="4"/>
    </row>
    <row r="44042" spans="1:1" hidden="1">
      <c r="A44042" s="4"/>
    </row>
    <row r="44043" spans="1:1" hidden="1">
      <c r="A44043" s="4"/>
    </row>
    <row r="44044" spans="1:1" hidden="1">
      <c r="A44044" s="4"/>
    </row>
    <row r="44045" spans="1:1" hidden="1">
      <c r="A44045" s="4"/>
    </row>
    <row r="44046" spans="1:1" hidden="1">
      <c r="A44046" s="4"/>
    </row>
    <row r="44047" spans="1:1" hidden="1">
      <c r="A44047" s="4"/>
    </row>
    <row r="44048" spans="1:1" hidden="1">
      <c r="A44048" s="4"/>
    </row>
    <row r="44049" spans="1:1" hidden="1">
      <c r="A44049" s="4"/>
    </row>
    <row r="44050" spans="1:1" hidden="1">
      <c r="A44050" s="4"/>
    </row>
    <row r="44051" spans="1:1" hidden="1">
      <c r="A44051" s="4"/>
    </row>
    <row r="44052" spans="1:1" hidden="1">
      <c r="A44052" s="4"/>
    </row>
    <row r="44053" spans="1:1" hidden="1">
      <c r="A44053" s="4"/>
    </row>
    <row r="44054" spans="1:1" hidden="1">
      <c r="A44054" s="4"/>
    </row>
    <row r="44055" spans="1:1" hidden="1">
      <c r="A44055" s="4"/>
    </row>
    <row r="44056" spans="1:1" hidden="1">
      <c r="A44056" s="4"/>
    </row>
    <row r="44057" spans="1:1" hidden="1">
      <c r="A44057" s="4"/>
    </row>
    <row r="44058" spans="1:1" hidden="1">
      <c r="A44058" s="4"/>
    </row>
    <row r="44059" spans="1:1" hidden="1">
      <c r="A44059" s="4"/>
    </row>
    <row r="44060" spans="1:1" hidden="1">
      <c r="A44060" s="4"/>
    </row>
    <row r="44061" spans="1:1" hidden="1">
      <c r="A44061" s="4"/>
    </row>
    <row r="44062" spans="1:1" hidden="1">
      <c r="A44062" s="4"/>
    </row>
    <row r="44063" spans="1:1" hidden="1">
      <c r="A44063" s="4"/>
    </row>
    <row r="44064" spans="1:1" hidden="1">
      <c r="A44064" s="4"/>
    </row>
    <row r="44065" spans="1:1" hidden="1">
      <c r="A44065" s="4"/>
    </row>
    <row r="44066" spans="1:1" hidden="1">
      <c r="A44066" s="4"/>
    </row>
    <row r="44067" spans="1:1" hidden="1">
      <c r="A44067" s="4"/>
    </row>
    <row r="44068" spans="1:1" hidden="1">
      <c r="A44068" s="4"/>
    </row>
    <row r="44069" spans="1:1" hidden="1">
      <c r="A44069" s="4"/>
    </row>
    <row r="44070" spans="1:1" hidden="1">
      <c r="A44070" s="4"/>
    </row>
    <row r="44071" spans="1:1" hidden="1">
      <c r="A44071" s="4"/>
    </row>
    <row r="44072" spans="1:1" hidden="1">
      <c r="A44072" s="4"/>
    </row>
    <row r="44073" spans="1:1" hidden="1">
      <c r="A44073" s="4"/>
    </row>
    <row r="44074" spans="1:1" hidden="1">
      <c r="A44074" s="4"/>
    </row>
    <row r="44075" spans="1:1" hidden="1">
      <c r="A44075" s="4"/>
    </row>
    <row r="44076" spans="1:1" hidden="1">
      <c r="A44076" s="4"/>
    </row>
    <row r="44077" spans="1:1" hidden="1">
      <c r="A44077" s="4"/>
    </row>
    <row r="44078" spans="1:1" hidden="1">
      <c r="A44078" s="4"/>
    </row>
    <row r="44079" spans="1:1" hidden="1">
      <c r="A44079" s="4"/>
    </row>
    <row r="44080" spans="1:1" hidden="1">
      <c r="A44080" s="4"/>
    </row>
    <row r="44081" spans="1:1" hidden="1">
      <c r="A44081" s="4"/>
    </row>
    <row r="44082" spans="1:1" hidden="1">
      <c r="A44082" s="4"/>
    </row>
    <row r="44083" spans="1:1" hidden="1">
      <c r="A44083" s="4"/>
    </row>
    <row r="44084" spans="1:1" hidden="1">
      <c r="A44084" s="4"/>
    </row>
    <row r="44085" spans="1:1" hidden="1">
      <c r="A44085" s="4"/>
    </row>
    <row r="44086" spans="1:1" hidden="1">
      <c r="A44086" s="4"/>
    </row>
    <row r="44087" spans="1:1" hidden="1">
      <c r="A44087" s="4"/>
    </row>
    <row r="44088" spans="1:1" hidden="1">
      <c r="A44088" s="4"/>
    </row>
    <row r="44089" spans="1:1" hidden="1">
      <c r="A44089" s="4"/>
    </row>
    <row r="44090" spans="1:1" hidden="1">
      <c r="A44090" s="4"/>
    </row>
    <row r="44091" spans="1:1" hidden="1">
      <c r="A44091" s="4"/>
    </row>
    <row r="44092" spans="1:1" hidden="1">
      <c r="A44092" s="4"/>
    </row>
    <row r="44093" spans="1:1" hidden="1">
      <c r="A44093" s="4"/>
    </row>
    <row r="44094" spans="1:1" hidden="1">
      <c r="A44094" s="4"/>
    </row>
    <row r="44095" spans="1:1" hidden="1">
      <c r="A44095" s="4"/>
    </row>
    <row r="44096" spans="1:1" hidden="1">
      <c r="A44096" s="4"/>
    </row>
    <row r="44097" spans="1:1" hidden="1">
      <c r="A44097" s="4"/>
    </row>
    <row r="44098" spans="1:1" hidden="1">
      <c r="A44098" s="4"/>
    </row>
    <row r="44099" spans="1:1" hidden="1">
      <c r="A44099" s="4"/>
    </row>
    <row r="44100" spans="1:1" hidden="1">
      <c r="A44100" s="4"/>
    </row>
    <row r="44101" spans="1:1" hidden="1">
      <c r="A44101" s="4"/>
    </row>
    <row r="44102" spans="1:1" hidden="1">
      <c r="A44102" s="4"/>
    </row>
    <row r="44103" spans="1:1" hidden="1">
      <c r="A44103" s="4"/>
    </row>
    <row r="44104" spans="1:1" hidden="1">
      <c r="A44104" s="4"/>
    </row>
    <row r="44105" spans="1:1" hidden="1">
      <c r="A44105" s="4"/>
    </row>
    <row r="44106" spans="1:1" hidden="1">
      <c r="A44106" s="4"/>
    </row>
    <row r="44107" spans="1:1" hidden="1">
      <c r="A44107" s="4"/>
    </row>
    <row r="44108" spans="1:1" hidden="1">
      <c r="A44108" s="4"/>
    </row>
    <row r="44109" spans="1:1" hidden="1">
      <c r="A44109" s="4"/>
    </row>
    <row r="44110" spans="1:1" hidden="1">
      <c r="A44110" s="4"/>
    </row>
    <row r="44111" spans="1:1" hidden="1">
      <c r="A44111" s="4"/>
    </row>
    <row r="44112" spans="1:1" hidden="1">
      <c r="A44112" s="4"/>
    </row>
    <row r="44113" spans="1:1" hidden="1">
      <c r="A44113" s="4"/>
    </row>
    <row r="44114" spans="1:1" hidden="1">
      <c r="A44114" s="4"/>
    </row>
    <row r="44115" spans="1:1" hidden="1">
      <c r="A44115" s="4"/>
    </row>
    <row r="44116" spans="1:1" hidden="1">
      <c r="A44116" s="4"/>
    </row>
    <row r="44117" spans="1:1" hidden="1">
      <c r="A44117" s="4"/>
    </row>
    <row r="44118" spans="1:1" hidden="1">
      <c r="A44118" s="4"/>
    </row>
    <row r="44119" spans="1:1" hidden="1">
      <c r="A44119" s="4"/>
    </row>
    <row r="44120" spans="1:1" hidden="1">
      <c r="A44120" s="4"/>
    </row>
    <row r="44121" spans="1:1" hidden="1">
      <c r="A44121" s="4"/>
    </row>
    <row r="44122" spans="1:1" hidden="1">
      <c r="A44122" s="4"/>
    </row>
    <row r="44123" spans="1:1" hidden="1">
      <c r="A44123" s="4"/>
    </row>
    <row r="44124" spans="1:1" hidden="1">
      <c r="A44124" s="4"/>
    </row>
    <row r="44125" spans="1:1" hidden="1">
      <c r="A44125" s="4"/>
    </row>
    <row r="44126" spans="1:1" hidden="1">
      <c r="A44126" s="4"/>
    </row>
    <row r="44127" spans="1:1" hidden="1">
      <c r="A44127" s="4"/>
    </row>
    <row r="44128" spans="1:1" hidden="1">
      <c r="A44128" s="4"/>
    </row>
    <row r="44129" spans="1:1" hidden="1">
      <c r="A44129" s="4"/>
    </row>
    <row r="44130" spans="1:1" hidden="1">
      <c r="A44130" s="4"/>
    </row>
    <row r="44131" spans="1:1" hidden="1">
      <c r="A44131" s="4"/>
    </row>
    <row r="44132" spans="1:1" hidden="1">
      <c r="A44132" s="4"/>
    </row>
    <row r="44133" spans="1:1" hidden="1">
      <c r="A44133" s="4"/>
    </row>
    <row r="44134" spans="1:1" hidden="1">
      <c r="A44134" s="4"/>
    </row>
    <row r="44135" spans="1:1" hidden="1">
      <c r="A44135" s="4"/>
    </row>
    <row r="44136" spans="1:1" hidden="1">
      <c r="A44136" s="4"/>
    </row>
    <row r="44137" spans="1:1" hidden="1">
      <c r="A44137" s="4"/>
    </row>
    <row r="44138" spans="1:1" hidden="1">
      <c r="A44138" s="4"/>
    </row>
    <row r="44139" spans="1:1" hidden="1">
      <c r="A44139" s="4"/>
    </row>
    <row r="44140" spans="1:1" hidden="1">
      <c r="A44140" s="4"/>
    </row>
    <row r="44141" spans="1:1" hidden="1">
      <c r="A44141" s="4"/>
    </row>
    <row r="44142" spans="1:1" hidden="1">
      <c r="A44142" s="4"/>
    </row>
    <row r="44143" spans="1:1" hidden="1">
      <c r="A44143" s="4"/>
    </row>
    <row r="44144" spans="1:1" hidden="1">
      <c r="A44144" s="4"/>
    </row>
    <row r="44145" spans="1:1" hidden="1">
      <c r="A44145" s="4"/>
    </row>
    <row r="44146" spans="1:1" hidden="1">
      <c r="A44146" s="4"/>
    </row>
    <row r="44147" spans="1:1" hidden="1">
      <c r="A44147" s="4"/>
    </row>
    <row r="44148" spans="1:1" hidden="1">
      <c r="A44148" s="4"/>
    </row>
    <row r="44149" spans="1:1" hidden="1">
      <c r="A44149" s="4"/>
    </row>
    <row r="44150" spans="1:1" hidden="1">
      <c r="A44150" s="4"/>
    </row>
    <row r="44151" spans="1:1" hidden="1">
      <c r="A44151" s="4"/>
    </row>
    <row r="44152" spans="1:1" hidden="1">
      <c r="A44152" s="4"/>
    </row>
    <row r="44153" spans="1:1" hidden="1">
      <c r="A44153" s="4"/>
    </row>
    <row r="44154" spans="1:1" hidden="1">
      <c r="A44154" s="4"/>
    </row>
    <row r="44155" spans="1:1" hidden="1">
      <c r="A44155" s="4"/>
    </row>
    <row r="44156" spans="1:1" hidden="1">
      <c r="A44156" s="4"/>
    </row>
    <row r="44157" spans="1:1" hidden="1">
      <c r="A44157" s="4"/>
    </row>
    <row r="44158" spans="1:1" hidden="1">
      <c r="A44158" s="4"/>
    </row>
    <row r="44159" spans="1:1" hidden="1">
      <c r="A44159" s="4"/>
    </row>
    <row r="44160" spans="1:1" hidden="1">
      <c r="A44160" s="4"/>
    </row>
    <row r="44161" spans="1:1" hidden="1">
      <c r="A44161" s="4"/>
    </row>
    <row r="44162" spans="1:1" hidden="1">
      <c r="A44162" s="4"/>
    </row>
    <row r="44163" spans="1:1" hidden="1">
      <c r="A44163" s="4"/>
    </row>
    <row r="44164" spans="1:1" hidden="1">
      <c r="A44164" s="4"/>
    </row>
    <row r="44165" spans="1:1" hidden="1">
      <c r="A44165" s="4"/>
    </row>
    <row r="44166" spans="1:1" hidden="1">
      <c r="A44166" s="4"/>
    </row>
    <row r="44167" spans="1:1" hidden="1">
      <c r="A44167" s="4"/>
    </row>
    <row r="44168" spans="1:1" hidden="1">
      <c r="A44168" s="4"/>
    </row>
    <row r="44169" spans="1:1" hidden="1">
      <c r="A44169" s="4"/>
    </row>
    <row r="44170" spans="1:1" hidden="1">
      <c r="A44170" s="4"/>
    </row>
    <row r="44171" spans="1:1" hidden="1">
      <c r="A44171" s="4"/>
    </row>
    <row r="44172" spans="1:1" hidden="1">
      <c r="A44172" s="4"/>
    </row>
    <row r="44173" spans="1:1" hidden="1">
      <c r="A44173" s="4"/>
    </row>
    <row r="44174" spans="1:1" hidden="1">
      <c r="A44174" s="4"/>
    </row>
    <row r="44175" spans="1:1" hidden="1">
      <c r="A44175" s="4"/>
    </row>
    <row r="44176" spans="1:1" hidden="1">
      <c r="A44176" s="4"/>
    </row>
    <row r="44177" spans="1:1" hidden="1">
      <c r="A44177" s="4"/>
    </row>
    <row r="44178" spans="1:1" hidden="1">
      <c r="A44178" s="4"/>
    </row>
    <row r="44179" spans="1:1" hidden="1">
      <c r="A44179" s="4"/>
    </row>
    <row r="44180" spans="1:1" hidden="1">
      <c r="A44180" s="4"/>
    </row>
    <row r="44181" spans="1:1" hidden="1">
      <c r="A44181" s="4"/>
    </row>
    <row r="44182" spans="1:1" hidden="1">
      <c r="A44182" s="4"/>
    </row>
    <row r="44183" spans="1:1" hidden="1">
      <c r="A44183" s="4"/>
    </row>
    <row r="44184" spans="1:1" hidden="1">
      <c r="A44184" s="4"/>
    </row>
    <row r="44185" spans="1:1" hidden="1">
      <c r="A44185" s="4"/>
    </row>
    <row r="44186" spans="1:1" hidden="1">
      <c r="A44186" s="4"/>
    </row>
    <row r="44187" spans="1:1" hidden="1">
      <c r="A44187" s="4"/>
    </row>
    <row r="44188" spans="1:1" hidden="1">
      <c r="A44188" s="4"/>
    </row>
    <row r="44189" spans="1:1" hidden="1">
      <c r="A44189" s="4"/>
    </row>
    <row r="44190" spans="1:1" hidden="1">
      <c r="A44190" s="4"/>
    </row>
    <row r="44191" spans="1:1" hidden="1">
      <c r="A44191" s="4"/>
    </row>
    <row r="44192" spans="1:1" hidden="1">
      <c r="A44192" s="4"/>
    </row>
    <row r="44193" spans="1:1" hidden="1">
      <c r="A44193" s="4"/>
    </row>
    <row r="44194" spans="1:1" hidden="1">
      <c r="A44194" s="4"/>
    </row>
    <row r="44195" spans="1:1" hidden="1">
      <c r="A44195" s="4"/>
    </row>
    <row r="44196" spans="1:1" hidden="1">
      <c r="A44196" s="4"/>
    </row>
    <row r="44197" spans="1:1" hidden="1">
      <c r="A44197" s="4"/>
    </row>
    <row r="44198" spans="1:1" hidden="1">
      <c r="A44198" s="4"/>
    </row>
    <row r="44199" spans="1:1" hidden="1">
      <c r="A44199" s="4"/>
    </row>
    <row r="44200" spans="1:1" hidden="1">
      <c r="A44200" s="4"/>
    </row>
    <row r="44201" spans="1:1" hidden="1">
      <c r="A44201" s="4"/>
    </row>
    <row r="44202" spans="1:1" hidden="1">
      <c r="A44202" s="4"/>
    </row>
    <row r="44203" spans="1:1" hidden="1">
      <c r="A44203" s="4"/>
    </row>
    <row r="44204" spans="1:1" hidden="1">
      <c r="A44204" s="4"/>
    </row>
    <row r="44205" spans="1:1" hidden="1">
      <c r="A44205" s="4"/>
    </row>
    <row r="44206" spans="1:1" hidden="1">
      <c r="A44206" s="4"/>
    </row>
    <row r="44207" spans="1:1" hidden="1">
      <c r="A44207" s="4"/>
    </row>
    <row r="44208" spans="1:1" hidden="1">
      <c r="A44208" s="4"/>
    </row>
    <row r="44209" spans="1:1" hidden="1">
      <c r="A44209" s="4"/>
    </row>
    <row r="44210" spans="1:1" hidden="1">
      <c r="A44210" s="4"/>
    </row>
    <row r="44211" spans="1:1" hidden="1">
      <c r="A44211" s="4"/>
    </row>
    <row r="44212" spans="1:1" hidden="1">
      <c r="A44212" s="4"/>
    </row>
    <row r="44213" spans="1:1" hidden="1">
      <c r="A44213" s="4"/>
    </row>
    <row r="44214" spans="1:1" hidden="1">
      <c r="A44214" s="4"/>
    </row>
    <row r="44215" spans="1:1" hidden="1">
      <c r="A44215" s="4"/>
    </row>
    <row r="44216" spans="1:1" hidden="1">
      <c r="A44216" s="4"/>
    </row>
    <row r="44217" spans="1:1" hidden="1">
      <c r="A44217" s="4"/>
    </row>
    <row r="44218" spans="1:1" hidden="1">
      <c r="A44218" s="4"/>
    </row>
    <row r="44219" spans="1:1" hidden="1">
      <c r="A44219" s="4"/>
    </row>
    <row r="44220" spans="1:1" hidden="1">
      <c r="A44220" s="4"/>
    </row>
    <row r="44221" spans="1:1" hidden="1">
      <c r="A44221" s="4"/>
    </row>
    <row r="44222" spans="1:1" hidden="1">
      <c r="A44222" s="4"/>
    </row>
    <row r="44223" spans="1:1" hidden="1">
      <c r="A44223" s="4"/>
    </row>
    <row r="44224" spans="1:1" hidden="1">
      <c r="A44224" s="4"/>
    </row>
    <row r="44225" spans="1:1" hidden="1">
      <c r="A44225" s="4"/>
    </row>
    <row r="44226" spans="1:1" hidden="1">
      <c r="A44226" s="4"/>
    </row>
    <row r="44227" spans="1:1" hidden="1">
      <c r="A44227" s="4"/>
    </row>
    <row r="44228" spans="1:1" hidden="1">
      <c r="A44228" s="4"/>
    </row>
    <row r="44229" spans="1:1" hidden="1">
      <c r="A44229" s="4"/>
    </row>
    <row r="44230" spans="1:1" hidden="1">
      <c r="A44230" s="4"/>
    </row>
    <row r="44231" spans="1:1" hidden="1">
      <c r="A44231" s="4"/>
    </row>
    <row r="44232" spans="1:1" hidden="1">
      <c r="A44232" s="4"/>
    </row>
    <row r="44233" spans="1:1" hidden="1">
      <c r="A44233" s="4"/>
    </row>
    <row r="44234" spans="1:1" hidden="1">
      <c r="A44234" s="4"/>
    </row>
    <row r="44235" spans="1:1" hidden="1">
      <c r="A44235" s="4"/>
    </row>
    <row r="44236" spans="1:1" hidden="1">
      <c r="A44236" s="4"/>
    </row>
    <row r="44237" spans="1:1" hidden="1">
      <c r="A44237" s="4"/>
    </row>
    <row r="44238" spans="1:1" hidden="1">
      <c r="A44238" s="4"/>
    </row>
    <row r="44239" spans="1:1" hidden="1">
      <c r="A44239" s="4"/>
    </row>
    <row r="44240" spans="1:1" hidden="1">
      <c r="A44240" s="4"/>
    </row>
    <row r="44241" spans="1:1" hidden="1">
      <c r="A44241" s="4"/>
    </row>
    <row r="44242" spans="1:1" hidden="1">
      <c r="A44242" s="4"/>
    </row>
    <row r="44243" spans="1:1" hidden="1">
      <c r="A44243" s="4"/>
    </row>
    <row r="44244" spans="1:1" hidden="1">
      <c r="A44244" s="4"/>
    </row>
    <row r="44245" spans="1:1" hidden="1">
      <c r="A44245" s="4"/>
    </row>
    <row r="44246" spans="1:1" hidden="1">
      <c r="A44246" s="4"/>
    </row>
    <row r="44247" spans="1:1" hidden="1">
      <c r="A44247" s="4"/>
    </row>
    <row r="44248" spans="1:1" hidden="1">
      <c r="A44248" s="4"/>
    </row>
    <row r="44249" spans="1:1" hidden="1">
      <c r="A44249" s="4"/>
    </row>
    <row r="44250" spans="1:1" hidden="1">
      <c r="A44250" s="4"/>
    </row>
    <row r="44251" spans="1:1" hidden="1">
      <c r="A44251" s="4"/>
    </row>
    <row r="44252" spans="1:1" hidden="1">
      <c r="A44252" s="4"/>
    </row>
    <row r="44253" spans="1:1" hidden="1">
      <c r="A44253" s="4"/>
    </row>
    <row r="44254" spans="1:1" hidden="1">
      <c r="A44254" s="4"/>
    </row>
    <row r="44255" spans="1:1" hidden="1">
      <c r="A44255" s="4"/>
    </row>
    <row r="44256" spans="1:1" hidden="1">
      <c r="A44256" s="4"/>
    </row>
    <row r="44257" spans="1:1" hidden="1">
      <c r="A44257" s="4"/>
    </row>
    <row r="44258" spans="1:1" hidden="1">
      <c r="A44258" s="4"/>
    </row>
    <row r="44259" spans="1:1" hidden="1">
      <c r="A44259" s="4"/>
    </row>
    <row r="44260" spans="1:1" hidden="1">
      <c r="A44260" s="4"/>
    </row>
    <row r="44261" spans="1:1" hidden="1">
      <c r="A44261" s="4"/>
    </row>
    <row r="44262" spans="1:1" hidden="1">
      <c r="A44262" s="4"/>
    </row>
    <row r="44263" spans="1:1" hidden="1">
      <c r="A44263" s="4"/>
    </row>
    <row r="44264" spans="1:1" hidden="1">
      <c r="A44264" s="4"/>
    </row>
    <row r="44265" spans="1:1" hidden="1">
      <c r="A44265" s="4"/>
    </row>
    <row r="44266" spans="1:1" hidden="1">
      <c r="A44266" s="4"/>
    </row>
    <row r="44267" spans="1:1" hidden="1">
      <c r="A44267" s="4"/>
    </row>
    <row r="44268" spans="1:1" hidden="1">
      <c r="A44268" s="4"/>
    </row>
    <row r="44269" spans="1:1" hidden="1">
      <c r="A44269" s="4"/>
    </row>
    <row r="44270" spans="1:1" hidden="1">
      <c r="A44270" s="4"/>
    </row>
    <row r="44271" spans="1:1" hidden="1">
      <c r="A44271" s="4"/>
    </row>
    <row r="44272" spans="1:1" hidden="1">
      <c r="A44272" s="4"/>
    </row>
    <row r="44273" spans="1:1" hidden="1">
      <c r="A44273" s="4"/>
    </row>
    <row r="44274" spans="1:1" hidden="1">
      <c r="A44274" s="4"/>
    </row>
    <row r="44275" spans="1:1" hidden="1">
      <c r="A44275" s="4"/>
    </row>
    <row r="44276" spans="1:1" hidden="1">
      <c r="A44276" s="4"/>
    </row>
    <row r="44277" spans="1:1" hidden="1">
      <c r="A44277" s="4"/>
    </row>
    <row r="44278" spans="1:1" hidden="1">
      <c r="A44278" s="4"/>
    </row>
    <row r="44279" spans="1:1" hidden="1">
      <c r="A44279" s="4"/>
    </row>
    <row r="44280" spans="1:1" hidden="1">
      <c r="A44280" s="4"/>
    </row>
    <row r="44281" spans="1:1" hidden="1">
      <c r="A44281" s="4"/>
    </row>
    <row r="44282" spans="1:1" hidden="1">
      <c r="A44282" s="4"/>
    </row>
    <row r="44283" spans="1:1" hidden="1">
      <c r="A44283" s="4"/>
    </row>
    <row r="44284" spans="1:1" hidden="1">
      <c r="A44284" s="4"/>
    </row>
    <row r="44285" spans="1:1" hidden="1">
      <c r="A44285" s="4"/>
    </row>
    <row r="44286" spans="1:1" hidden="1">
      <c r="A44286" s="4"/>
    </row>
    <row r="44287" spans="1:1" hidden="1">
      <c r="A44287" s="4"/>
    </row>
    <row r="44288" spans="1:1" hidden="1">
      <c r="A44288" s="4"/>
    </row>
    <row r="44289" spans="1:1" hidden="1">
      <c r="A44289" s="4"/>
    </row>
    <row r="44290" spans="1:1" hidden="1">
      <c r="A44290" s="4"/>
    </row>
    <row r="44291" spans="1:1" hidden="1">
      <c r="A44291" s="4"/>
    </row>
    <row r="44292" spans="1:1" hidden="1">
      <c r="A44292" s="4"/>
    </row>
    <row r="44293" spans="1:1" hidden="1">
      <c r="A44293" s="4"/>
    </row>
    <row r="44294" spans="1:1" hidden="1">
      <c r="A44294" s="4"/>
    </row>
    <row r="44295" spans="1:1" hidden="1">
      <c r="A44295" s="4"/>
    </row>
    <row r="44296" spans="1:1" hidden="1">
      <c r="A44296" s="4"/>
    </row>
    <row r="44297" spans="1:1" hidden="1">
      <c r="A44297" s="4"/>
    </row>
    <row r="44298" spans="1:1" hidden="1">
      <c r="A44298" s="4"/>
    </row>
    <row r="44299" spans="1:1" hidden="1">
      <c r="A44299" s="4"/>
    </row>
    <row r="44300" spans="1:1" hidden="1">
      <c r="A44300" s="4"/>
    </row>
    <row r="44301" spans="1:1" hidden="1">
      <c r="A44301" s="4"/>
    </row>
    <row r="44302" spans="1:1" hidden="1">
      <c r="A44302" s="4"/>
    </row>
    <row r="44303" spans="1:1" hidden="1">
      <c r="A44303" s="4"/>
    </row>
    <row r="44304" spans="1:1" hidden="1">
      <c r="A44304" s="4"/>
    </row>
    <row r="44305" spans="1:1" hidden="1">
      <c r="A44305" s="4"/>
    </row>
    <row r="44306" spans="1:1" hidden="1">
      <c r="A44306" s="4"/>
    </row>
    <row r="44307" spans="1:1" hidden="1">
      <c r="A44307" s="4"/>
    </row>
    <row r="44308" spans="1:1" hidden="1">
      <c r="A44308" s="4"/>
    </row>
    <row r="44309" spans="1:1" hidden="1">
      <c r="A44309" s="4"/>
    </row>
    <row r="44310" spans="1:1" hidden="1">
      <c r="A44310" s="4"/>
    </row>
    <row r="44311" spans="1:1" hidden="1">
      <c r="A44311" s="4"/>
    </row>
    <row r="44312" spans="1:1" hidden="1">
      <c r="A44312" s="4"/>
    </row>
    <row r="44313" spans="1:1" hidden="1">
      <c r="A44313" s="4"/>
    </row>
    <row r="44314" spans="1:1" hidden="1">
      <c r="A44314" s="4"/>
    </row>
    <row r="44315" spans="1:1" hidden="1">
      <c r="A44315" s="4"/>
    </row>
    <row r="44316" spans="1:1" hidden="1">
      <c r="A44316" s="4"/>
    </row>
    <row r="44317" spans="1:1" hidden="1">
      <c r="A44317" s="4"/>
    </row>
    <row r="44318" spans="1:1" hidden="1">
      <c r="A44318" s="4"/>
    </row>
    <row r="44319" spans="1:1" hidden="1">
      <c r="A44319" s="4"/>
    </row>
    <row r="44320" spans="1:1" hidden="1">
      <c r="A44320" s="4"/>
    </row>
    <row r="44321" spans="1:1" hidden="1">
      <c r="A44321" s="4"/>
    </row>
    <row r="44322" spans="1:1" hidden="1">
      <c r="A44322" s="4"/>
    </row>
    <row r="44323" spans="1:1" hidden="1">
      <c r="A44323" s="4"/>
    </row>
    <row r="44324" spans="1:1" hidden="1">
      <c r="A44324" s="4"/>
    </row>
    <row r="44325" spans="1:1" hidden="1">
      <c r="A44325" s="4"/>
    </row>
    <row r="44326" spans="1:1" hidden="1">
      <c r="A44326" s="4"/>
    </row>
    <row r="44327" spans="1:1" hidden="1">
      <c r="A44327" s="4"/>
    </row>
    <row r="44328" spans="1:1" hidden="1">
      <c r="A44328" s="4"/>
    </row>
    <row r="44329" spans="1:1" hidden="1">
      <c r="A44329" s="4"/>
    </row>
    <row r="44330" spans="1:1" hidden="1">
      <c r="A44330" s="4"/>
    </row>
    <row r="44331" spans="1:1" hidden="1">
      <c r="A44331" s="4"/>
    </row>
    <row r="44332" spans="1:1" hidden="1">
      <c r="A44332" s="4"/>
    </row>
    <row r="44333" spans="1:1" hidden="1">
      <c r="A44333" s="4"/>
    </row>
    <row r="44334" spans="1:1" hidden="1">
      <c r="A44334" s="4"/>
    </row>
    <row r="44335" spans="1:1" hidden="1">
      <c r="A44335" s="4"/>
    </row>
    <row r="44336" spans="1:1" hidden="1">
      <c r="A44336" s="4"/>
    </row>
    <row r="44337" spans="1:1" hidden="1">
      <c r="A44337" s="4"/>
    </row>
    <row r="44338" spans="1:1" hidden="1">
      <c r="A44338" s="4"/>
    </row>
    <row r="44339" spans="1:1" hidden="1">
      <c r="A44339" s="4"/>
    </row>
    <row r="44340" spans="1:1" hidden="1">
      <c r="A44340" s="4"/>
    </row>
    <row r="44341" spans="1:1" hidden="1">
      <c r="A44341" s="4"/>
    </row>
    <row r="44342" spans="1:1" hidden="1">
      <c r="A44342" s="4"/>
    </row>
    <row r="44343" spans="1:1" hidden="1">
      <c r="A44343" s="4"/>
    </row>
    <row r="44344" spans="1:1" hidden="1">
      <c r="A44344" s="4"/>
    </row>
    <row r="44345" spans="1:1" hidden="1">
      <c r="A44345" s="4"/>
    </row>
    <row r="44346" spans="1:1" hidden="1">
      <c r="A44346" s="4"/>
    </row>
    <row r="44347" spans="1:1" hidden="1">
      <c r="A44347" s="4"/>
    </row>
    <row r="44348" spans="1:1" hidden="1">
      <c r="A44348" s="4"/>
    </row>
    <row r="44349" spans="1:1" hidden="1">
      <c r="A44349" s="4"/>
    </row>
    <row r="44350" spans="1:1" hidden="1">
      <c r="A44350" s="4"/>
    </row>
    <row r="44351" spans="1:1" hidden="1">
      <c r="A44351" s="4"/>
    </row>
    <row r="44352" spans="1:1" hidden="1">
      <c r="A44352" s="4"/>
    </row>
    <row r="44353" spans="1:1" hidden="1">
      <c r="A44353" s="4"/>
    </row>
    <row r="44354" spans="1:1" hidden="1">
      <c r="A44354" s="4"/>
    </row>
    <row r="44355" spans="1:1" hidden="1">
      <c r="A44355" s="4"/>
    </row>
    <row r="44356" spans="1:1" hidden="1">
      <c r="A44356" s="4"/>
    </row>
    <row r="44357" spans="1:1" hidden="1">
      <c r="A44357" s="4"/>
    </row>
    <row r="44358" spans="1:1" hidden="1">
      <c r="A44358" s="4"/>
    </row>
    <row r="44359" spans="1:1" hidden="1">
      <c r="A44359" s="4"/>
    </row>
    <row r="44360" spans="1:1" hidden="1">
      <c r="A44360" s="4"/>
    </row>
    <row r="44361" spans="1:1" hidden="1">
      <c r="A44361" s="4"/>
    </row>
    <row r="44362" spans="1:1" hidden="1">
      <c r="A44362" s="4"/>
    </row>
    <row r="44363" spans="1:1" hidden="1">
      <c r="A44363" s="4"/>
    </row>
    <row r="44364" spans="1:1" hidden="1">
      <c r="A44364" s="4"/>
    </row>
    <row r="44365" spans="1:1" hidden="1">
      <c r="A44365" s="4"/>
    </row>
    <row r="44366" spans="1:1" hidden="1">
      <c r="A44366" s="4"/>
    </row>
    <row r="44367" spans="1:1" hidden="1">
      <c r="A44367" s="4"/>
    </row>
    <row r="44368" spans="1:1" hidden="1">
      <c r="A44368" s="4"/>
    </row>
    <row r="44369" spans="1:1" hidden="1">
      <c r="A44369" s="4"/>
    </row>
    <row r="44370" spans="1:1" hidden="1">
      <c r="A44370" s="4"/>
    </row>
    <row r="44371" spans="1:1" hidden="1">
      <c r="A44371" s="4"/>
    </row>
    <row r="44372" spans="1:1" hidden="1">
      <c r="A44372" s="4"/>
    </row>
    <row r="44373" spans="1:1" hidden="1">
      <c r="A44373" s="4"/>
    </row>
    <row r="44374" spans="1:1" hidden="1">
      <c r="A44374" s="4"/>
    </row>
    <row r="44375" spans="1:1" hidden="1">
      <c r="A44375" s="4"/>
    </row>
    <row r="44376" spans="1:1" hidden="1">
      <c r="A44376" s="4"/>
    </row>
    <row r="44377" spans="1:1" hidden="1">
      <c r="A44377" s="4"/>
    </row>
    <row r="44378" spans="1:1" hidden="1">
      <c r="A44378" s="4"/>
    </row>
    <row r="44379" spans="1:1" hidden="1">
      <c r="A44379" s="4"/>
    </row>
    <row r="44380" spans="1:1" hidden="1">
      <c r="A44380" s="4"/>
    </row>
    <row r="44381" spans="1:1" hidden="1">
      <c r="A44381" s="4"/>
    </row>
    <row r="44382" spans="1:1" hidden="1">
      <c r="A44382" s="4"/>
    </row>
    <row r="44383" spans="1:1" hidden="1">
      <c r="A44383" s="4"/>
    </row>
    <row r="44384" spans="1:1" hidden="1">
      <c r="A44384" s="4"/>
    </row>
    <row r="44385" spans="1:1" hidden="1">
      <c r="A44385" s="4"/>
    </row>
    <row r="44386" spans="1:1" hidden="1">
      <c r="A44386" s="4"/>
    </row>
    <row r="44387" spans="1:1" hidden="1">
      <c r="A44387" s="4"/>
    </row>
    <row r="44388" spans="1:1" hidden="1">
      <c r="A44388" s="4"/>
    </row>
    <row r="44389" spans="1:1" hidden="1">
      <c r="A44389" s="4"/>
    </row>
    <row r="44390" spans="1:1" hidden="1">
      <c r="A44390" s="4"/>
    </row>
    <row r="44391" spans="1:1" hidden="1">
      <c r="A44391" s="4"/>
    </row>
    <row r="44392" spans="1:1" hidden="1">
      <c r="A44392" s="4"/>
    </row>
    <row r="44393" spans="1:1" hidden="1">
      <c r="A44393" s="4"/>
    </row>
    <row r="44394" spans="1:1" hidden="1">
      <c r="A44394" s="4"/>
    </row>
    <row r="44395" spans="1:1" hidden="1">
      <c r="A44395" s="4"/>
    </row>
    <row r="44396" spans="1:1" hidden="1">
      <c r="A44396" s="4"/>
    </row>
    <row r="44397" spans="1:1" hidden="1">
      <c r="A44397" s="4"/>
    </row>
    <row r="44398" spans="1:1" hidden="1">
      <c r="A44398" s="4"/>
    </row>
    <row r="44399" spans="1:1" hidden="1">
      <c r="A44399" s="4"/>
    </row>
    <row r="44400" spans="1:1" hidden="1">
      <c r="A44400" s="4"/>
    </row>
    <row r="44401" spans="1:1" hidden="1">
      <c r="A44401" s="4"/>
    </row>
    <row r="44402" spans="1:1" hidden="1">
      <c r="A44402" s="4"/>
    </row>
    <row r="44403" spans="1:1" hidden="1">
      <c r="A44403" s="4"/>
    </row>
    <row r="44404" spans="1:1" hidden="1">
      <c r="A44404" s="4"/>
    </row>
    <row r="44405" spans="1:1" hidden="1">
      <c r="A44405" s="4"/>
    </row>
    <row r="44406" spans="1:1" hidden="1">
      <c r="A44406" s="4"/>
    </row>
    <row r="44407" spans="1:1" hidden="1">
      <c r="A44407" s="4"/>
    </row>
    <row r="44408" spans="1:1" hidden="1">
      <c r="A44408" s="4"/>
    </row>
    <row r="44409" spans="1:1" hidden="1">
      <c r="A44409" s="4"/>
    </row>
    <row r="44410" spans="1:1" hidden="1">
      <c r="A44410" s="4"/>
    </row>
    <row r="44411" spans="1:1" hidden="1">
      <c r="A44411" s="4"/>
    </row>
    <row r="44412" spans="1:1" hidden="1">
      <c r="A44412" s="4"/>
    </row>
    <row r="44413" spans="1:1" hidden="1">
      <c r="A44413" s="4"/>
    </row>
    <row r="44414" spans="1:1" hidden="1">
      <c r="A44414" s="4"/>
    </row>
    <row r="44415" spans="1:1" hidden="1">
      <c r="A44415" s="4"/>
    </row>
    <row r="44416" spans="1:1" hidden="1">
      <c r="A44416" s="4"/>
    </row>
    <row r="44417" spans="1:1" hidden="1">
      <c r="A44417" s="4"/>
    </row>
    <row r="44418" spans="1:1" hidden="1">
      <c r="A44418" s="4"/>
    </row>
    <row r="44419" spans="1:1" hidden="1">
      <c r="A44419" s="4"/>
    </row>
    <row r="44420" spans="1:1" hidden="1">
      <c r="A44420" s="4"/>
    </row>
    <row r="44421" spans="1:1" hidden="1">
      <c r="A44421" s="4"/>
    </row>
    <row r="44422" spans="1:1" hidden="1">
      <c r="A44422" s="4"/>
    </row>
    <row r="44423" spans="1:1" hidden="1">
      <c r="A44423" s="4"/>
    </row>
    <row r="44424" spans="1:1" hidden="1">
      <c r="A44424" s="4"/>
    </row>
    <row r="44425" spans="1:1" hidden="1">
      <c r="A44425" s="4"/>
    </row>
    <row r="44426" spans="1:1" hidden="1">
      <c r="A44426" s="4"/>
    </row>
    <row r="44427" spans="1:1" hidden="1">
      <c r="A44427" s="4"/>
    </row>
    <row r="44428" spans="1:1" hidden="1">
      <c r="A44428" s="4"/>
    </row>
    <row r="44429" spans="1:1" hidden="1">
      <c r="A44429" s="4"/>
    </row>
    <row r="44430" spans="1:1" hidden="1">
      <c r="A44430" s="4"/>
    </row>
    <row r="44431" spans="1:1" hidden="1">
      <c r="A44431" s="4"/>
    </row>
    <row r="44432" spans="1:1" hidden="1">
      <c r="A44432" s="4"/>
    </row>
    <row r="44433" spans="1:1" hidden="1">
      <c r="A44433" s="4"/>
    </row>
    <row r="44434" spans="1:1" hidden="1">
      <c r="A44434" s="4"/>
    </row>
    <row r="44435" spans="1:1" hidden="1">
      <c r="A44435" s="4"/>
    </row>
    <row r="44436" spans="1:1" hidden="1">
      <c r="A44436" s="4"/>
    </row>
    <row r="44437" spans="1:1" hidden="1">
      <c r="A44437" s="4"/>
    </row>
    <row r="44438" spans="1:1" hidden="1">
      <c r="A44438" s="4"/>
    </row>
    <row r="44439" spans="1:1" hidden="1">
      <c r="A44439" s="4"/>
    </row>
    <row r="44440" spans="1:1" hidden="1">
      <c r="A44440" s="4"/>
    </row>
    <row r="44441" spans="1:1" hidden="1">
      <c r="A44441" s="4"/>
    </row>
    <row r="44442" spans="1:1" hidden="1">
      <c r="A44442" s="4"/>
    </row>
    <row r="44443" spans="1:1" hidden="1">
      <c r="A44443" s="4"/>
    </row>
    <row r="44444" spans="1:1" hidden="1">
      <c r="A44444" s="4"/>
    </row>
    <row r="44445" spans="1:1" hidden="1">
      <c r="A44445" s="4"/>
    </row>
    <row r="44446" spans="1:1" hidden="1">
      <c r="A44446" s="4"/>
    </row>
    <row r="44447" spans="1:1" hidden="1">
      <c r="A44447" s="4"/>
    </row>
    <row r="44448" spans="1:1" hidden="1">
      <c r="A44448" s="4"/>
    </row>
    <row r="44449" spans="1:1" hidden="1">
      <c r="A44449" s="4"/>
    </row>
    <row r="44450" spans="1:1" hidden="1">
      <c r="A44450" s="4"/>
    </row>
    <row r="44451" spans="1:1" hidden="1">
      <c r="A44451" s="4"/>
    </row>
    <row r="44452" spans="1:1" hidden="1">
      <c r="A44452" s="4"/>
    </row>
    <row r="44453" spans="1:1" hidden="1">
      <c r="A44453" s="4"/>
    </row>
    <row r="44454" spans="1:1" hidden="1">
      <c r="A44454" s="4"/>
    </row>
    <row r="44455" spans="1:1" hidden="1">
      <c r="A44455" s="4"/>
    </row>
    <row r="44456" spans="1:1" hidden="1">
      <c r="A44456" s="4"/>
    </row>
    <row r="44457" spans="1:1" hidden="1">
      <c r="A44457" s="4"/>
    </row>
    <row r="44458" spans="1:1" hidden="1">
      <c r="A44458" s="4"/>
    </row>
    <row r="44459" spans="1:1" hidden="1">
      <c r="A44459" s="4"/>
    </row>
    <row r="44460" spans="1:1" hidden="1">
      <c r="A44460" s="4"/>
    </row>
    <row r="44461" spans="1:1" hidden="1">
      <c r="A44461" s="4"/>
    </row>
    <row r="44462" spans="1:1" hidden="1">
      <c r="A44462" s="4"/>
    </row>
    <row r="44463" spans="1:1" hidden="1">
      <c r="A44463" s="4"/>
    </row>
    <row r="44464" spans="1:1" hidden="1">
      <c r="A44464" s="4"/>
    </row>
    <row r="44465" spans="1:1" hidden="1">
      <c r="A44465" s="4"/>
    </row>
    <row r="44466" spans="1:1" hidden="1">
      <c r="A44466" s="4"/>
    </row>
    <row r="44467" spans="1:1" hidden="1">
      <c r="A44467" s="4"/>
    </row>
    <row r="44468" spans="1:1" hidden="1">
      <c r="A44468" s="4"/>
    </row>
    <row r="44469" spans="1:1" hidden="1">
      <c r="A44469" s="4"/>
    </row>
    <row r="44470" spans="1:1" hidden="1">
      <c r="A44470" s="4"/>
    </row>
    <row r="44471" spans="1:1" hidden="1">
      <c r="A44471" s="4"/>
    </row>
    <row r="44472" spans="1:1" hidden="1">
      <c r="A44472" s="4"/>
    </row>
    <row r="44473" spans="1:1" hidden="1">
      <c r="A44473" s="4"/>
    </row>
    <row r="44474" spans="1:1" hidden="1">
      <c r="A44474" s="4"/>
    </row>
    <row r="44475" spans="1:1" hidden="1">
      <c r="A44475" s="4"/>
    </row>
    <row r="44476" spans="1:1" hidden="1">
      <c r="A44476" s="4"/>
    </row>
    <row r="44477" spans="1:1" hidden="1">
      <c r="A44477" s="4"/>
    </row>
    <row r="44478" spans="1:1" hidden="1">
      <c r="A44478" s="4"/>
    </row>
    <row r="44479" spans="1:1" hidden="1">
      <c r="A44479" s="4"/>
    </row>
    <row r="44480" spans="1:1" hidden="1">
      <c r="A44480" s="4"/>
    </row>
    <row r="44481" spans="1:1" hidden="1">
      <c r="A44481" s="4"/>
    </row>
    <row r="44482" spans="1:1" hidden="1">
      <c r="A44482" s="4"/>
    </row>
    <row r="44483" spans="1:1" hidden="1">
      <c r="A44483" s="4"/>
    </row>
    <row r="44484" spans="1:1" hidden="1">
      <c r="A44484" s="4"/>
    </row>
    <row r="44485" spans="1:1" hidden="1">
      <c r="A44485" s="4"/>
    </row>
    <row r="44486" spans="1:1" hidden="1">
      <c r="A44486" s="4"/>
    </row>
    <row r="44487" spans="1:1" hidden="1">
      <c r="A44487" s="4"/>
    </row>
    <row r="44488" spans="1:1" hidden="1">
      <c r="A44488" s="4"/>
    </row>
    <row r="44489" spans="1:1" hidden="1">
      <c r="A44489" s="4"/>
    </row>
    <row r="44490" spans="1:1" hidden="1">
      <c r="A44490" s="4"/>
    </row>
    <row r="44491" spans="1:1" hidden="1">
      <c r="A44491" s="4"/>
    </row>
    <row r="44492" spans="1:1" hidden="1">
      <c r="A44492" s="4"/>
    </row>
    <row r="44493" spans="1:1" hidden="1">
      <c r="A44493" s="4"/>
    </row>
    <row r="44494" spans="1:1" hidden="1">
      <c r="A44494" s="4"/>
    </row>
    <row r="44495" spans="1:1" hidden="1">
      <c r="A44495" s="4"/>
    </row>
    <row r="44496" spans="1:1" hidden="1">
      <c r="A44496" s="4"/>
    </row>
    <row r="44497" spans="1:1" hidden="1">
      <c r="A44497" s="4"/>
    </row>
    <row r="44498" spans="1:1" hidden="1">
      <c r="A44498" s="4"/>
    </row>
    <row r="44499" spans="1:1" hidden="1">
      <c r="A44499" s="4"/>
    </row>
    <row r="44500" spans="1:1" hidden="1">
      <c r="A44500" s="4"/>
    </row>
    <row r="44501" spans="1:1" hidden="1">
      <c r="A44501" s="4"/>
    </row>
    <row r="44502" spans="1:1" hidden="1">
      <c r="A44502" s="4"/>
    </row>
    <row r="44503" spans="1:1" hidden="1">
      <c r="A44503" s="4"/>
    </row>
    <row r="44504" spans="1:1" hidden="1">
      <c r="A44504" s="4"/>
    </row>
    <row r="44505" spans="1:1" hidden="1">
      <c r="A44505" s="4"/>
    </row>
    <row r="44506" spans="1:1" hidden="1">
      <c r="A44506" s="4"/>
    </row>
    <row r="44507" spans="1:1" hidden="1">
      <c r="A44507" s="4"/>
    </row>
    <row r="44508" spans="1:1" hidden="1">
      <c r="A44508" s="4"/>
    </row>
    <row r="44509" spans="1:1" hidden="1">
      <c r="A44509" s="4"/>
    </row>
    <row r="44510" spans="1:1" hidden="1">
      <c r="A44510" s="4"/>
    </row>
    <row r="44511" spans="1:1" hidden="1">
      <c r="A44511" s="4"/>
    </row>
    <row r="44512" spans="1:1" hidden="1">
      <c r="A44512" s="4"/>
    </row>
    <row r="44513" spans="1:1" hidden="1">
      <c r="A44513" s="4"/>
    </row>
    <row r="44514" spans="1:1" hidden="1">
      <c r="A44514" s="4"/>
    </row>
    <row r="44515" spans="1:1" hidden="1">
      <c r="A44515" s="4"/>
    </row>
    <row r="44516" spans="1:1" hidden="1">
      <c r="A44516" s="4"/>
    </row>
    <row r="44517" spans="1:1" hidden="1">
      <c r="A44517" s="4"/>
    </row>
    <row r="44518" spans="1:1" hidden="1">
      <c r="A44518" s="4"/>
    </row>
    <row r="44519" spans="1:1" hidden="1">
      <c r="A44519" s="4"/>
    </row>
    <row r="44520" spans="1:1" hidden="1">
      <c r="A44520" s="4"/>
    </row>
    <row r="44521" spans="1:1" hidden="1">
      <c r="A44521" s="4"/>
    </row>
    <row r="44522" spans="1:1" hidden="1">
      <c r="A44522" s="4"/>
    </row>
    <row r="44523" spans="1:1" hidden="1">
      <c r="A44523" s="4"/>
    </row>
    <row r="44524" spans="1:1" hidden="1">
      <c r="A44524" s="4"/>
    </row>
    <row r="44525" spans="1:1" hidden="1">
      <c r="A44525" s="4"/>
    </row>
    <row r="44526" spans="1:1" hidden="1">
      <c r="A44526" s="4"/>
    </row>
    <row r="44527" spans="1:1" hidden="1">
      <c r="A44527" s="4"/>
    </row>
    <row r="44528" spans="1:1" hidden="1">
      <c r="A44528" s="4"/>
    </row>
    <row r="44529" spans="1:1" hidden="1">
      <c r="A44529" s="4"/>
    </row>
    <row r="44530" spans="1:1" hidden="1">
      <c r="A44530" s="4"/>
    </row>
    <row r="44531" spans="1:1" hidden="1">
      <c r="A44531" s="4"/>
    </row>
    <row r="44532" spans="1:1" hidden="1">
      <c r="A44532" s="4"/>
    </row>
    <row r="44533" spans="1:1" hidden="1">
      <c r="A44533" s="4"/>
    </row>
    <row r="44534" spans="1:1" hidden="1">
      <c r="A44534" s="4"/>
    </row>
    <row r="44535" spans="1:1" hidden="1">
      <c r="A44535" s="4"/>
    </row>
    <row r="44536" spans="1:1" hidden="1">
      <c r="A44536" s="4"/>
    </row>
    <row r="44537" spans="1:1" hidden="1">
      <c r="A44537" s="4"/>
    </row>
    <row r="44538" spans="1:1" hidden="1">
      <c r="A44538" s="4"/>
    </row>
    <row r="44539" spans="1:1" hidden="1">
      <c r="A44539" s="4"/>
    </row>
    <row r="44540" spans="1:1" hidden="1">
      <c r="A44540" s="4"/>
    </row>
    <row r="44541" spans="1:1" hidden="1">
      <c r="A44541" s="4"/>
    </row>
    <row r="44542" spans="1:1" hidden="1">
      <c r="A44542" s="4"/>
    </row>
    <row r="44543" spans="1:1" hidden="1">
      <c r="A44543" s="4"/>
    </row>
    <row r="44544" spans="1:1" hidden="1">
      <c r="A44544" s="4"/>
    </row>
    <row r="44545" spans="1:1" hidden="1">
      <c r="A44545" s="4"/>
    </row>
    <row r="44546" spans="1:1" hidden="1">
      <c r="A44546" s="4"/>
    </row>
    <row r="44547" spans="1:1" hidden="1">
      <c r="A44547" s="4"/>
    </row>
    <row r="44548" spans="1:1" hidden="1">
      <c r="A44548" s="4"/>
    </row>
    <row r="44549" spans="1:1" hidden="1">
      <c r="A44549" s="4"/>
    </row>
    <row r="44550" spans="1:1" hidden="1">
      <c r="A44550" s="4"/>
    </row>
    <row r="44551" spans="1:1" hidden="1">
      <c r="A44551" s="4"/>
    </row>
    <row r="44552" spans="1:1" hidden="1">
      <c r="A44552" s="4"/>
    </row>
    <row r="44553" spans="1:1" hidden="1">
      <c r="A44553" s="4"/>
    </row>
    <row r="44554" spans="1:1" hidden="1">
      <c r="A44554" s="4"/>
    </row>
    <row r="44555" spans="1:1" hidden="1">
      <c r="A44555" s="4"/>
    </row>
    <row r="44556" spans="1:1" hidden="1">
      <c r="A44556" s="4"/>
    </row>
    <row r="44557" spans="1:1" hidden="1">
      <c r="A44557" s="4"/>
    </row>
    <row r="44558" spans="1:1" hidden="1">
      <c r="A44558" s="4"/>
    </row>
    <row r="44559" spans="1:1" hidden="1">
      <c r="A44559" s="4"/>
    </row>
    <row r="44560" spans="1:1" hidden="1">
      <c r="A44560" s="4"/>
    </row>
    <row r="44561" spans="1:1" hidden="1">
      <c r="A44561" s="4"/>
    </row>
    <row r="44562" spans="1:1" hidden="1">
      <c r="A44562" s="4"/>
    </row>
    <row r="44563" spans="1:1" hidden="1">
      <c r="A44563" s="4"/>
    </row>
    <row r="44564" spans="1:1" hidden="1">
      <c r="A44564" s="4"/>
    </row>
    <row r="44565" spans="1:1" hidden="1">
      <c r="A44565" s="4"/>
    </row>
    <row r="44566" spans="1:1" hidden="1">
      <c r="A44566" s="4"/>
    </row>
    <row r="44567" spans="1:1" hidden="1">
      <c r="A44567" s="4"/>
    </row>
    <row r="44568" spans="1:1" hidden="1">
      <c r="A44568" s="4"/>
    </row>
    <row r="44569" spans="1:1" hidden="1">
      <c r="A44569" s="4"/>
    </row>
    <row r="44570" spans="1:1" hidden="1">
      <c r="A44570" s="4"/>
    </row>
    <row r="44571" spans="1:1" hidden="1">
      <c r="A44571" s="4"/>
    </row>
    <row r="44572" spans="1:1" hidden="1">
      <c r="A44572" s="4"/>
    </row>
    <row r="44573" spans="1:1" hidden="1">
      <c r="A44573" s="4"/>
    </row>
    <row r="44574" spans="1:1" hidden="1">
      <c r="A44574" s="4"/>
    </row>
    <row r="44575" spans="1:1" hidden="1">
      <c r="A44575" s="4"/>
    </row>
    <row r="44576" spans="1:1" hidden="1">
      <c r="A44576" s="4"/>
    </row>
    <row r="44577" spans="1:1" hidden="1">
      <c r="A44577" s="4"/>
    </row>
    <row r="44578" spans="1:1" hidden="1">
      <c r="A44578" s="4"/>
    </row>
    <row r="44579" spans="1:1" hidden="1">
      <c r="A44579" s="4"/>
    </row>
    <row r="44580" spans="1:1" hidden="1">
      <c r="A44580" s="4"/>
    </row>
    <row r="44581" spans="1:1" hidden="1">
      <c r="A44581" s="4"/>
    </row>
    <row r="44582" spans="1:1" hidden="1">
      <c r="A44582" s="4"/>
    </row>
    <row r="44583" spans="1:1" hidden="1">
      <c r="A44583" s="4"/>
    </row>
    <row r="44584" spans="1:1" hidden="1">
      <c r="A44584" s="4"/>
    </row>
    <row r="44585" spans="1:1" hidden="1">
      <c r="A44585" s="4"/>
    </row>
    <row r="44586" spans="1:1" hidden="1">
      <c r="A44586" s="4"/>
    </row>
    <row r="44587" spans="1:1" hidden="1">
      <c r="A44587" s="4"/>
    </row>
    <row r="44588" spans="1:1" hidden="1">
      <c r="A44588" s="4"/>
    </row>
    <row r="44589" spans="1:1" hidden="1">
      <c r="A44589" s="4"/>
    </row>
    <row r="44590" spans="1:1" hidden="1">
      <c r="A44590" s="4"/>
    </row>
    <row r="44591" spans="1:1" hidden="1">
      <c r="A44591" s="4"/>
    </row>
    <row r="44592" spans="1:1" hidden="1">
      <c r="A44592" s="4"/>
    </row>
    <row r="44593" spans="1:1" hidden="1">
      <c r="A44593" s="4"/>
    </row>
    <row r="44594" spans="1:1" hidden="1">
      <c r="A44594" s="4"/>
    </row>
    <row r="44595" spans="1:1" hidden="1">
      <c r="A44595" s="4"/>
    </row>
    <row r="44596" spans="1:1" hidden="1">
      <c r="A44596" s="4"/>
    </row>
    <row r="44597" spans="1:1" hidden="1">
      <c r="A44597" s="4"/>
    </row>
    <row r="44598" spans="1:1" hidden="1">
      <c r="A44598" s="4"/>
    </row>
    <row r="44599" spans="1:1" hidden="1">
      <c r="A44599" s="4"/>
    </row>
    <row r="44600" spans="1:1" hidden="1">
      <c r="A44600" s="4"/>
    </row>
    <row r="44601" spans="1:1" hidden="1">
      <c r="A44601" s="4"/>
    </row>
    <row r="44602" spans="1:1" hidden="1">
      <c r="A44602" s="4"/>
    </row>
    <row r="44603" spans="1:1" hidden="1">
      <c r="A44603" s="4"/>
    </row>
    <row r="44604" spans="1:1" hidden="1">
      <c r="A44604" s="4"/>
    </row>
    <row r="44605" spans="1:1" hidden="1">
      <c r="A44605" s="4"/>
    </row>
    <row r="44606" spans="1:1" hidden="1">
      <c r="A44606" s="4"/>
    </row>
    <row r="44607" spans="1:1" hidden="1">
      <c r="A44607" s="4"/>
    </row>
    <row r="44608" spans="1:1" hidden="1">
      <c r="A44608" s="4"/>
    </row>
    <row r="44609" spans="1:1" hidden="1">
      <c r="A44609" s="4"/>
    </row>
    <row r="44610" spans="1:1" hidden="1">
      <c r="A44610" s="4"/>
    </row>
    <row r="44611" spans="1:1" hidden="1">
      <c r="A44611" s="4"/>
    </row>
    <row r="44612" spans="1:1" hidden="1">
      <c r="A44612" s="4"/>
    </row>
    <row r="44613" spans="1:1" hidden="1">
      <c r="A44613" s="4"/>
    </row>
    <row r="44614" spans="1:1" hidden="1">
      <c r="A44614" s="4"/>
    </row>
    <row r="44615" spans="1:1" hidden="1">
      <c r="A44615" s="4"/>
    </row>
    <row r="44616" spans="1:1" hidden="1">
      <c r="A44616" s="4"/>
    </row>
    <row r="44617" spans="1:1" hidden="1">
      <c r="A44617" s="4"/>
    </row>
    <row r="44618" spans="1:1" hidden="1">
      <c r="A44618" s="4"/>
    </row>
    <row r="44619" spans="1:1" hidden="1">
      <c r="A44619" s="4"/>
    </row>
    <row r="44620" spans="1:1" hidden="1">
      <c r="A44620" s="4"/>
    </row>
    <row r="44621" spans="1:1" hidden="1">
      <c r="A44621" s="4"/>
    </row>
    <row r="44622" spans="1:1" hidden="1">
      <c r="A44622" s="4"/>
    </row>
    <row r="44623" spans="1:1" hidden="1">
      <c r="A44623" s="4"/>
    </row>
    <row r="44624" spans="1:1" hidden="1">
      <c r="A44624" s="4"/>
    </row>
    <row r="44625" spans="1:1" hidden="1">
      <c r="A44625" s="4"/>
    </row>
    <row r="44626" spans="1:1" hidden="1">
      <c r="A44626" s="4"/>
    </row>
    <row r="44627" spans="1:1" hidden="1">
      <c r="A44627" s="4"/>
    </row>
    <row r="44628" spans="1:1" hidden="1">
      <c r="A44628" s="4"/>
    </row>
    <row r="44629" spans="1:1" hidden="1">
      <c r="A44629" s="4"/>
    </row>
    <row r="44630" spans="1:1" hidden="1">
      <c r="A44630" s="4"/>
    </row>
    <row r="44631" spans="1:1" hidden="1">
      <c r="A44631" s="4"/>
    </row>
    <row r="44632" spans="1:1" hidden="1">
      <c r="A44632" s="4"/>
    </row>
    <row r="44633" spans="1:1" hidden="1">
      <c r="A44633" s="4"/>
    </row>
    <row r="44634" spans="1:1" hidden="1">
      <c r="A44634" s="4"/>
    </row>
    <row r="44635" spans="1:1" hidden="1">
      <c r="A44635" s="4"/>
    </row>
    <row r="44636" spans="1:1" hidden="1">
      <c r="A44636" s="4"/>
    </row>
    <row r="44637" spans="1:1" hidden="1">
      <c r="A44637" s="4"/>
    </row>
    <row r="44638" spans="1:1" hidden="1">
      <c r="A44638" s="4"/>
    </row>
    <row r="44639" spans="1:1" hidden="1">
      <c r="A44639" s="4"/>
    </row>
    <row r="44640" spans="1:1" hidden="1">
      <c r="A44640" s="4"/>
    </row>
    <row r="44641" spans="1:1" hidden="1">
      <c r="A44641" s="4"/>
    </row>
    <row r="44642" spans="1:1" hidden="1">
      <c r="A44642" s="4"/>
    </row>
    <row r="44643" spans="1:1" hidden="1">
      <c r="A44643" s="4"/>
    </row>
    <row r="44644" spans="1:1" hidden="1">
      <c r="A44644" s="4"/>
    </row>
    <row r="44645" spans="1:1" hidden="1">
      <c r="A44645" s="4"/>
    </row>
    <row r="44646" spans="1:1" hidden="1">
      <c r="A44646" s="4"/>
    </row>
    <row r="44647" spans="1:1" hidden="1">
      <c r="A44647" s="4"/>
    </row>
    <row r="44648" spans="1:1" hidden="1">
      <c r="A44648" s="4"/>
    </row>
    <row r="44649" spans="1:1" hidden="1">
      <c r="A44649" s="4"/>
    </row>
    <row r="44650" spans="1:1" hidden="1">
      <c r="A44650" s="4"/>
    </row>
    <row r="44651" spans="1:1" hidden="1">
      <c r="A44651" s="4"/>
    </row>
    <row r="44652" spans="1:1" hidden="1">
      <c r="A44652" s="4"/>
    </row>
    <row r="44653" spans="1:1" hidden="1">
      <c r="A44653" s="4"/>
    </row>
    <row r="44654" spans="1:1" hidden="1">
      <c r="A44654" s="4"/>
    </row>
    <row r="44655" spans="1:1" hidden="1">
      <c r="A44655" s="4"/>
    </row>
    <row r="44656" spans="1:1" hidden="1">
      <c r="A44656" s="4"/>
    </row>
    <row r="44657" spans="1:1" hidden="1">
      <c r="A44657" s="4"/>
    </row>
    <row r="44658" spans="1:1" hidden="1">
      <c r="A44658" s="4"/>
    </row>
    <row r="44659" spans="1:1" hidden="1">
      <c r="A44659" s="4"/>
    </row>
    <row r="44660" spans="1:1" hidden="1">
      <c r="A44660" s="4"/>
    </row>
    <row r="44661" spans="1:1" hidden="1">
      <c r="A44661" s="4"/>
    </row>
    <row r="44662" spans="1:1" hidden="1">
      <c r="A44662" s="4"/>
    </row>
    <row r="44663" spans="1:1" hidden="1">
      <c r="A44663" s="4"/>
    </row>
    <row r="44664" spans="1:1" hidden="1">
      <c r="A44664" s="4"/>
    </row>
    <row r="44665" spans="1:1" hidden="1">
      <c r="A44665" s="4"/>
    </row>
    <row r="44666" spans="1:1" hidden="1">
      <c r="A44666" s="4"/>
    </row>
    <row r="44667" spans="1:1" hidden="1">
      <c r="A44667" s="4"/>
    </row>
    <row r="44668" spans="1:1" hidden="1">
      <c r="A44668" s="4"/>
    </row>
    <row r="44669" spans="1:1" hidden="1">
      <c r="A44669" s="4"/>
    </row>
    <row r="44670" spans="1:1" hidden="1">
      <c r="A44670" s="4"/>
    </row>
    <row r="44671" spans="1:1" hidden="1">
      <c r="A44671" s="4"/>
    </row>
    <row r="44672" spans="1:1" hidden="1">
      <c r="A44672" s="4"/>
    </row>
    <row r="44673" spans="1:1" hidden="1">
      <c r="A44673" s="4"/>
    </row>
    <row r="44674" spans="1:1" hidden="1">
      <c r="A44674" s="4"/>
    </row>
    <row r="44675" spans="1:1" hidden="1">
      <c r="A44675" s="4"/>
    </row>
    <row r="44676" spans="1:1" hidden="1">
      <c r="A44676" s="4"/>
    </row>
    <row r="44677" spans="1:1" hidden="1">
      <c r="A44677" s="4"/>
    </row>
    <row r="44678" spans="1:1" hidden="1">
      <c r="A44678" s="4"/>
    </row>
    <row r="44679" spans="1:1" hidden="1">
      <c r="A44679" s="4"/>
    </row>
    <row r="44680" spans="1:1" hidden="1">
      <c r="A44680" s="4"/>
    </row>
    <row r="44681" spans="1:1" hidden="1">
      <c r="A44681" s="4"/>
    </row>
    <row r="44682" spans="1:1" hidden="1">
      <c r="A44682" s="4"/>
    </row>
    <row r="44683" spans="1:1" hidden="1">
      <c r="A44683" s="4"/>
    </row>
    <row r="44684" spans="1:1" hidden="1">
      <c r="A44684" s="4"/>
    </row>
    <row r="44685" spans="1:1" hidden="1">
      <c r="A44685" s="4"/>
    </row>
    <row r="44686" spans="1:1" hidden="1">
      <c r="A44686" s="4"/>
    </row>
    <row r="44687" spans="1:1" hidden="1">
      <c r="A44687" s="4"/>
    </row>
    <row r="44688" spans="1:1" hidden="1">
      <c r="A44688" s="4"/>
    </row>
    <row r="44689" spans="1:1" hidden="1">
      <c r="A44689" s="4"/>
    </row>
    <row r="44690" spans="1:1" hidden="1">
      <c r="A44690" s="4"/>
    </row>
    <row r="44691" spans="1:1" hidden="1">
      <c r="A44691" s="4"/>
    </row>
    <row r="44692" spans="1:1" hidden="1">
      <c r="A44692" s="4"/>
    </row>
    <row r="44693" spans="1:1" hidden="1">
      <c r="A44693" s="4"/>
    </row>
    <row r="44694" spans="1:1" hidden="1">
      <c r="A44694" s="4"/>
    </row>
    <row r="44695" spans="1:1" hidden="1">
      <c r="A44695" s="4"/>
    </row>
    <row r="44696" spans="1:1" hidden="1">
      <c r="A44696" s="4"/>
    </row>
    <row r="44697" spans="1:1" hidden="1">
      <c r="A44697" s="4"/>
    </row>
    <row r="44698" spans="1:1" hidden="1">
      <c r="A44698" s="4"/>
    </row>
    <row r="44699" spans="1:1" hidden="1">
      <c r="A44699" s="4"/>
    </row>
    <row r="44700" spans="1:1" hidden="1">
      <c r="A44700" s="4"/>
    </row>
    <row r="44701" spans="1:1" hidden="1">
      <c r="A44701" s="4"/>
    </row>
    <row r="44702" spans="1:1" hidden="1">
      <c r="A44702" s="4"/>
    </row>
    <row r="44703" spans="1:1" hidden="1">
      <c r="A44703" s="4"/>
    </row>
    <row r="44704" spans="1:1" hidden="1">
      <c r="A44704" s="4"/>
    </row>
    <row r="44705" spans="1:1" hidden="1">
      <c r="A44705" s="4"/>
    </row>
    <row r="44706" spans="1:1" hidden="1">
      <c r="A44706" s="4"/>
    </row>
    <row r="44707" spans="1:1" hidden="1">
      <c r="A44707" s="4"/>
    </row>
    <row r="44708" spans="1:1" hidden="1">
      <c r="A44708" s="4"/>
    </row>
    <row r="44709" spans="1:1" hidden="1">
      <c r="A44709" s="4"/>
    </row>
    <row r="44710" spans="1:1" hidden="1">
      <c r="A44710" s="4"/>
    </row>
    <row r="44711" spans="1:1" hidden="1">
      <c r="A44711" s="4"/>
    </row>
    <row r="44712" spans="1:1" hidden="1">
      <c r="A44712" s="4"/>
    </row>
    <row r="44713" spans="1:1" hidden="1">
      <c r="A44713" s="4"/>
    </row>
    <row r="44714" spans="1:1" hidden="1">
      <c r="A44714" s="4"/>
    </row>
    <row r="44715" spans="1:1" hidden="1">
      <c r="A44715" s="4"/>
    </row>
    <row r="44716" spans="1:1" hidden="1">
      <c r="A44716" s="4"/>
    </row>
    <row r="44717" spans="1:1" hidden="1">
      <c r="A44717" s="4"/>
    </row>
    <row r="44718" spans="1:1" hidden="1">
      <c r="A44718" s="4"/>
    </row>
    <row r="44719" spans="1:1" hidden="1">
      <c r="A44719" s="4"/>
    </row>
    <row r="44720" spans="1:1" hidden="1">
      <c r="A44720" s="4"/>
    </row>
    <row r="44721" spans="1:1" hidden="1">
      <c r="A44721" s="4"/>
    </row>
    <row r="44722" spans="1:1" hidden="1">
      <c r="A44722" s="4"/>
    </row>
    <row r="44723" spans="1:1" hidden="1">
      <c r="A44723" s="4"/>
    </row>
    <row r="44724" spans="1:1" hidden="1">
      <c r="A44724" s="4"/>
    </row>
    <row r="44725" spans="1:1" hidden="1">
      <c r="A44725" s="4"/>
    </row>
    <row r="44726" spans="1:1" hidden="1">
      <c r="A44726" s="4"/>
    </row>
    <row r="44727" spans="1:1" hidden="1">
      <c r="A44727" s="4"/>
    </row>
    <row r="44728" spans="1:1" hidden="1">
      <c r="A44728" s="4"/>
    </row>
    <row r="44729" spans="1:1" hidden="1">
      <c r="A44729" s="4"/>
    </row>
    <row r="44730" spans="1:1" hidden="1">
      <c r="A44730" s="4"/>
    </row>
    <row r="44731" spans="1:1" hidden="1">
      <c r="A44731" s="4"/>
    </row>
    <row r="44732" spans="1:1" hidden="1">
      <c r="A44732" s="4"/>
    </row>
    <row r="44733" spans="1:1" hidden="1">
      <c r="A44733" s="4"/>
    </row>
    <row r="44734" spans="1:1" hidden="1">
      <c r="A44734" s="4"/>
    </row>
    <row r="44735" spans="1:1" hidden="1">
      <c r="A44735" s="4"/>
    </row>
    <row r="44736" spans="1:1" hidden="1">
      <c r="A44736" s="4"/>
    </row>
    <row r="44737" spans="1:1" hidden="1">
      <c r="A44737" s="4"/>
    </row>
    <row r="44738" spans="1:1" hidden="1">
      <c r="A44738" s="4"/>
    </row>
    <row r="44739" spans="1:1" hidden="1">
      <c r="A44739" s="4"/>
    </row>
    <row r="44740" spans="1:1" hidden="1">
      <c r="A44740" s="4"/>
    </row>
    <row r="44741" spans="1:1" hidden="1">
      <c r="A44741" s="4"/>
    </row>
    <row r="44742" spans="1:1" hidden="1">
      <c r="A44742" s="4"/>
    </row>
    <row r="44743" spans="1:1" hidden="1">
      <c r="A44743" s="4"/>
    </row>
    <row r="44744" spans="1:1" hidden="1">
      <c r="A44744" s="4"/>
    </row>
    <row r="44745" spans="1:1" hidden="1">
      <c r="A44745" s="4"/>
    </row>
    <row r="44746" spans="1:1" hidden="1">
      <c r="A44746" s="4"/>
    </row>
    <row r="44747" spans="1:1" hidden="1">
      <c r="A44747" s="4"/>
    </row>
    <row r="44748" spans="1:1" hidden="1">
      <c r="A44748" s="4"/>
    </row>
    <row r="44749" spans="1:1" hidden="1">
      <c r="A44749" s="4"/>
    </row>
    <row r="44750" spans="1:1" hidden="1">
      <c r="A44750" s="4"/>
    </row>
    <row r="44751" spans="1:1" hidden="1">
      <c r="A44751" s="4"/>
    </row>
    <row r="44752" spans="1:1" hidden="1">
      <c r="A44752" s="4"/>
    </row>
    <row r="44753" spans="1:1" hidden="1">
      <c r="A44753" s="4"/>
    </row>
    <row r="44754" spans="1:1" hidden="1">
      <c r="A44754" s="4"/>
    </row>
    <row r="44755" spans="1:1" hidden="1">
      <c r="A44755" s="4"/>
    </row>
    <row r="44756" spans="1:1" hidden="1">
      <c r="A44756" s="4"/>
    </row>
    <row r="44757" spans="1:1" hidden="1">
      <c r="A44757" s="4"/>
    </row>
    <row r="44758" spans="1:1" hidden="1">
      <c r="A44758" s="4"/>
    </row>
    <row r="44759" spans="1:1" hidden="1">
      <c r="A44759" s="4"/>
    </row>
    <row r="44760" spans="1:1" hidden="1">
      <c r="A44760" s="4"/>
    </row>
    <row r="44761" spans="1:1" hidden="1">
      <c r="A44761" s="4"/>
    </row>
    <row r="44762" spans="1:1" hidden="1">
      <c r="A44762" s="4"/>
    </row>
    <row r="44763" spans="1:1" hidden="1">
      <c r="A44763" s="4"/>
    </row>
    <row r="44764" spans="1:1" hidden="1">
      <c r="A44764" s="4"/>
    </row>
    <row r="44765" spans="1:1" hidden="1">
      <c r="A44765" s="4"/>
    </row>
    <row r="44766" spans="1:1" hidden="1">
      <c r="A44766" s="4"/>
    </row>
    <row r="44767" spans="1:1" hidden="1">
      <c r="A44767" s="4"/>
    </row>
    <row r="44768" spans="1:1" hidden="1">
      <c r="A44768" s="4"/>
    </row>
    <row r="44769" spans="1:1" hidden="1">
      <c r="A44769" s="4"/>
    </row>
    <row r="44770" spans="1:1" hidden="1">
      <c r="A44770" s="4"/>
    </row>
    <row r="44771" spans="1:1" hidden="1">
      <c r="A44771" s="4"/>
    </row>
    <row r="44772" spans="1:1" hidden="1">
      <c r="A44772" s="4"/>
    </row>
    <row r="44773" spans="1:1" hidden="1">
      <c r="A44773" s="4"/>
    </row>
    <row r="44774" spans="1:1" hidden="1">
      <c r="A44774" s="4"/>
    </row>
    <row r="44775" spans="1:1" hidden="1">
      <c r="A44775" s="4"/>
    </row>
    <row r="44776" spans="1:1" hidden="1">
      <c r="A44776" s="4"/>
    </row>
    <row r="44777" spans="1:1" hidden="1">
      <c r="A44777" s="4"/>
    </row>
    <row r="44778" spans="1:1" hidden="1">
      <c r="A44778" s="4"/>
    </row>
    <row r="44779" spans="1:1" hidden="1">
      <c r="A44779" s="4"/>
    </row>
    <row r="44780" spans="1:1" hidden="1">
      <c r="A44780" s="4"/>
    </row>
    <row r="44781" spans="1:1" hidden="1">
      <c r="A44781" s="4"/>
    </row>
    <row r="44782" spans="1:1" hidden="1">
      <c r="A44782" s="4"/>
    </row>
    <row r="44783" spans="1:1" hidden="1">
      <c r="A44783" s="4"/>
    </row>
    <row r="44784" spans="1:1" hidden="1">
      <c r="A44784" s="4"/>
    </row>
    <row r="44785" spans="1:1" hidden="1">
      <c r="A44785" s="4"/>
    </row>
    <row r="44786" spans="1:1" hidden="1">
      <c r="A44786" s="4"/>
    </row>
    <row r="44787" spans="1:1" hidden="1">
      <c r="A44787" s="4"/>
    </row>
    <row r="44788" spans="1:1" hidden="1">
      <c r="A44788" s="4"/>
    </row>
    <row r="44789" spans="1:1" hidden="1">
      <c r="A44789" s="4"/>
    </row>
    <row r="44790" spans="1:1" hidden="1">
      <c r="A44790" s="4"/>
    </row>
    <row r="44791" spans="1:1" hidden="1">
      <c r="A44791" s="4"/>
    </row>
    <row r="44792" spans="1:1" hidden="1">
      <c r="A44792" s="4"/>
    </row>
    <row r="44793" spans="1:1" hidden="1">
      <c r="A44793" s="4"/>
    </row>
    <row r="44794" spans="1:1" hidden="1">
      <c r="A44794" s="4"/>
    </row>
    <row r="44795" spans="1:1" hidden="1">
      <c r="A44795" s="4"/>
    </row>
    <row r="44796" spans="1:1" hidden="1">
      <c r="A44796" s="4"/>
    </row>
    <row r="44797" spans="1:1" hidden="1">
      <c r="A44797" s="4"/>
    </row>
    <row r="44798" spans="1:1" hidden="1">
      <c r="A44798" s="4"/>
    </row>
    <row r="44799" spans="1:1" hidden="1">
      <c r="A44799" s="4"/>
    </row>
    <row r="44800" spans="1:1" hidden="1">
      <c r="A44800" s="4"/>
    </row>
    <row r="44801" spans="1:1" hidden="1">
      <c r="A44801" s="4"/>
    </row>
    <row r="44802" spans="1:1" hidden="1">
      <c r="A44802" s="4"/>
    </row>
    <row r="44803" spans="1:1" hidden="1">
      <c r="A44803" s="4"/>
    </row>
    <row r="44804" spans="1:1" hidden="1">
      <c r="A44804" s="4"/>
    </row>
    <row r="44805" spans="1:1" hidden="1">
      <c r="A44805" s="4"/>
    </row>
    <row r="44806" spans="1:1" hidden="1">
      <c r="A44806" s="4"/>
    </row>
    <row r="44807" spans="1:1" hidden="1">
      <c r="A44807" s="4"/>
    </row>
    <row r="44808" spans="1:1" hidden="1">
      <c r="A44808" s="4"/>
    </row>
    <row r="44809" spans="1:1" hidden="1">
      <c r="A44809" s="4"/>
    </row>
    <row r="44810" spans="1:1" hidden="1">
      <c r="A44810" s="4"/>
    </row>
    <row r="44811" spans="1:1" hidden="1">
      <c r="A44811" s="4"/>
    </row>
    <row r="44812" spans="1:1" hidden="1">
      <c r="A44812" s="4"/>
    </row>
    <row r="44813" spans="1:1" hidden="1">
      <c r="A44813" s="4"/>
    </row>
    <row r="44814" spans="1:1" hidden="1">
      <c r="A44814" s="4"/>
    </row>
    <row r="44815" spans="1:1" hidden="1">
      <c r="A44815" s="4"/>
    </row>
    <row r="44816" spans="1:1" hidden="1">
      <c r="A44816" s="4"/>
    </row>
    <row r="44817" spans="1:1" hidden="1">
      <c r="A44817" s="4"/>
    </row>
    <row r="44818" spans="1:1" hidden="1">
      <c r="A44818" s="4"/>
    </row>
    <row r="44819" spans="1:1" hidden="1">
      <c r="A44819" s="4"/>
    </row>
    <row r="44820" spans="1:1" hidden="1">
      <c r="A44820" s="4"/>
    </row>
    <row r="44821" spans="1:1" hidden="1">
      <c r="A44821" s="4"/>
    </row>
    <row r="44822" spans="1:1" hidden="1">
      <c r="A44822" s="4"/>
    </row>
    <row r="44823" spans="1:1" hidden="1">
      <c r="A44823" s="4"/>
    </row>
    <row r="44824" spans="1:1" hidden="1">
      <c r="A44824" s="4"/>
    </row>
    <row r="44825" spans="1:1" hidden="1">
      <c r="A44825" s="4"/>
    </row>
    <row r="44826" spans="1:1" hidden="1">
      <c r="A44826" s="4"/>
    </row>
    <row r="44827" spans="1:1" hidden="1">
      <c r="A44827" s="4"/>
    </row>
    <row r="44828" spans="1:1" hidden="1">
      <c r="A44828" s="4"/>
    </row>
    <row r="44829" spans="1:1" hidden="1">
      <c r="A44829" s="4"/>
    </row>
    <row r="44830" spans="1:1" hidden="1">
      <c r="A44830" s="4"/>
    </row>
    <row r="44831" spans="1:1" hidden="1">
      <c r="A44831" s="4"/>
    </row>
    <row r="44832" spans="1:1" hidden="1">
      <c r="A44832" s="4"/>
    </row>
    <row r="44833" spans="1:1" hidden="1">
      <c r="A44833" s="4"/>
    </row>
    <row r="44834" spans="1:1" hidden="1">
      <c r="A44834" s="4"/>
    </row>
    <row r="44835" spans="1:1" hidden="1">
      <c r="A44835" s="4"/>
    </row>
    <row r="44836" spans="1:1" hidden="1">
      <c r="A44836" s="4"/>
    </row>
    <row r="44837" spans="1:1" hidden="1">
      <c r="A44837" s="4"/>
    </row>
    <row r="44838" spans="1:1" hidden="1">
      <c r="A44838" s="4"/>
    </row>
    <row r="44839" spans="1:1" hidden="1">
      <c r="A44839" s="4"/>
    </row>
    <row r="44840" spans="1:1" hidden="1">
      <c r="A44840" s="4"/>
    </row>
    <row r="44841" spans="1:1" hidden="1">
      <c r="A44841" s="4"/>
    </row>
    <row r="44842" spans="1:1" hidden="1">
      <c r="A44842" s="4"/>
    </row>
    <row r="44843" spans="1:1" hidden="1">
      <c r="A44843" s="4"/>
    </row>
    <row r="44844" spans="1:1" hidden="1">
      <c r="A44844" s="4"/>
    </row>
    <row r="44845" spans="1:1" hidden="1">
      <c r="A44845" s="4"/>
    </row>
    <row r="44846" spans="1:1" hidden="1">
      <c r="A44846" s="4"/>
    </row>
    <row r="44847" spans="1:1" hidden="1">
      <c r="A44847" s="4"/>
    </row>
    <row r="44848" spans="1:1" hidden="1">
      <c r="A44848" s="4"/>
    </row>
    <row r="44849" spans="1:1" hidden="1">
      <c r="A44849" s="4"/>
    </row>
    <row r="44850" spans="1:1" hidden="1">
      <c r="A44850" s="4"/>
    </row>
    <row r="44851" spans="1:1" hidden="1">
      <c r="A44851" s="4"/>
    </row>
    <row r="44852" spans="1:1" hidden="1">
      <c r="A44852" s="4"/>
    </row>
    <row r="44853" spans="1:1" hidden="1">
      <c r="A44853" s="4"/>
    </row>
    <row r="44854" spans="1:1" hidden="1">
      <c r="A44854" s="4"/>
    </row>
    <row r="44855" spans="1:1" hidden="1">
      <c r="A44855" s="4"/>
    </row>
    <row r="44856" spans="1:1" hidden="1">
      <c r="A44856" s="4"/>
    </row>
    <row r="44857" spans="1:1" hidden="1">
      <c r="A44857" s="4"/>
    </row>
    <row r="44858" spans="1:1" hidden="1">
      <c r="A44858" s="4"/>
    </row>
    <row r="44859" spans="1:1" hidden="1">
      <c r="A44859" s="4"/>
    </row>
    <row r="44860" spans="1:1" hidden="1">
      <c r="A44860" s="4"/>
    </row>
    <row r="44861" spans="1:1" hidden="1">
      <c r="A44861" s="4"/>
    </row>
    <row r="44862" spans="1:1" hidden="1">
      <c r="A44862" s="4"/>
    </row>
    <row r="44863" spans="1:1" hidden="1">
      <c r="A44863" s="4"/>
    </row>
    <row r="44864" spans="1:1" hidden="1">
      <c r="A44864" s="4"/>
    </row>
    <row r="44865" spans="1:1" hidden="1">
      <c r="A44865" s="4"/>
    </row>
    <row r="44866" spans="1:1" hidden="1">
      <c r="A44866" s="4"/>
    </row>
    <row r="44867" spans="1:1" hidden="1">
      <c r="A44867" s="4"/>
    </row>
    <row r="44868" spans="1:1" hidden="1">
      <c r="A44868" s="4"/>
    </row>
    <row r="44869" spans="1:1" hidden="1">
      <c r="A44869" s="4"/>
    </row>
    <row r="44870" spans="1:1" hidden="1">
      <c r="A44870" s="4"/>
    </row>
    <row r="44871" spans="1:1" hidden="1">
      <c r="A44871" s="4"/>
    </row>
    <row r="44872" spans="1:1" hidden="1">
      <c r="A44872" s="4"/>
    </row>
    <row r="44873" spans="1:1" hidden="1">
      <c r="A44873" s="4"/>
    </row>
    <row r="44874" spans="1:1" hidden="1">
      <c r="A44874" s="4"/>
    </row>
    <row r="44875" spans="1:1" hidden="1">
      <c r="A44875" s="4"/>
    </row>
    <row r="44876" spans="1:1" hidden="1">
      <c r="A44876" s="4"/>
    </row>
    <row r="44877" spans="1:1" hidden="1">
      <c r="A44877" s="4"/>
    </row>
    <row r="44878" spans="1:1" hidden="1">
      <c r="A44878" s="4"/>
    </row>
    <row r="44879" spans="1:1" hidden="1">
      <c r="A44879" s="4"/>
    </row>
    <row r="44880" spans="1:1" hidden="1">
      <c r="A44880" s="4"/>
    </row>
    <row r="44881" spans="1:1" hidden="1">
      <c r="A44881" s="4"/>
    </row>
    <row r="44882" spans="1:1" hidden="1">
      <c r="A44882" s="4"/>
    </row>
    <row r="44883" spans="1:1" hidden="1">
      <c r="A44883" s="4"/>
    </row>
    <row r="44884" spans="1:1" hidden="1">
      <c r="A44884" s="4"/>
    </row>
    <row r="44885" spans="1:1" hidden="1">
      <c r="A44885" s="4"/>
    </row>
    <row r="44886" spans="1:1" hidden="1">
      <c r="A44886" s="4"/>
    </row>
    <row r="44887" spans="1:1" hidden="1">
      <c r="A44887" s="4"/>
    </row>
    <row r="44888" spans="1:1" hidden="1">
      <c r="A44888" s="4"/>
    </row>
    <row r="44889" spans="1:1" hidden="1">
      <c r="A44889" s="4"/>
    </row>
    <row r="44890" spans="1:1" hidden="1">
      <c r="A44890" s="4"/>
    </row>
    <row r="44891" spans="1:1" hidden="1">
      <c r="A44891" s="4"/>
    </row>
    <row r="44892" spans="1:1" hidden="1">
      <c r="A44892" s="4"/>
    </row>
    <row r="44893" spans="1:1" hidden="1">
      <c r="A44893" s="4"/>
    </row>
    <row r="44894" spans="1:1" hidden="1">
      <c r="A44894" s="4"/>
    </row>
    <row r="44895" spans="1:1" hidden="1">
      <c r="A44895" s="4"/>
    </row>
    <row r="44896" spans="1:1" hidden="1">
      <c r="A44896" s="4"/>
    </row>
    <row r="44897" spans="1:1" hidden="1">
      <c r="A44897" s="4"/>
    </row>
    <row r="44898" spans="1:1" hidden="1">
      <c r="A44898" s="4"/>
    </row>
    <row r="44899" spans="1:1" hidden="1">
      <c r="A44899" s="4"/>
    </row>
    <row r="44900" spans="1:1" hidden="1">
      <c r="A44900" s="4"/>
    </row>
    <row r="44901" spans="1:1" hidden="1">
      <c r="A44901" s="4"/>
    </row>
    <row r="44902" spans="1:1" hidden="1">
      <c r="A44902" s="4"/>
    </row>
    <row r="44903" spans="1:1" hidden="1">
      <c r="A44903" s="4"/>
    </row>
    <row r="44904" spans="1:1" hidden="1">
      <c r="A44904" s="4"/>
    </row>
    <row r="44905" spans="1:1" hidden="1">
      <c r="A44905" s="4"/>
    </row>
    <row r="44906" spans="1:1" hidden="1">
      <c r="A44906" s="4"/>
    </row>
    <row r="44907" spans="1:1" hidden="1">
      <c r="A44907" s="4"/>
    </row>
    <row r="44908" spans="1:1" hidden="1">
      <c r="A44908" s="4"/>
    </row>
    <row r="44909" spans="1:1" hidden="1">
      <c r="A44909" s="4"/>
    </row>
    <row r="44910" spans="1:1" hidden="1">
      <c r="A44910" s="4"/>
    </row>
    <row r="44911" spans="1:1" hidden="1">
      <c r="A44911" s="4"/>
    </row>
    <row r="44912" spans="1:1" hidden="1">
      <c r="A44912" s="4"/>
    </row>
    <row r="44913" spans="1:1" hidden="1">
      <c r="A44913" s="4"/>
    </row>
    <row r="44914" spans="1:1" hidden="1">
      <c r="A44914" s="4"/>
    </row>
    <row r="44915" spans="1:1" hidden="1">
      <c r="A44915" s="4"/>
    </row>
    <row r="44916" spans="1:1" hidden="1">
      <c r="A44916" s="4"/>
    </row>
    <row r="44917" spans="1:1" hidden="1">
      <c r="A44917" s="4"/>
    </row>
    <row r="44918" spans="1:1" hidden="1">
      <c r="A44918" s="4"/>
    </row>
    <row r="44919" spans="1:1" hidden="1">
      <c r="A44919" s="4"/>
    </row>
    <row r="44920" spans="1:1" hidden="1">
      <c r="A44920" s="4"/>
    </row>
    <row r="44921" spans="1:1" hidden="1">
      <c r="A44921" s="4"/>
    </row>
    <row r="44922" spans="1:1" hidden="1">
      <c r="A44922" s="4"/>
    </row>
    <row r="44923" spans="1:1" hidden="1">
      <c r="A44923" s="4"/>
    </row>
    <row r="44924" spans="1:1" hidden="1">
      <c r="A44924" s="4"/>
    </row>
    <row r="44925" spans="1:1" hidden="1">
      <c r="A44925" s="4"/>
    </row>
    <row r="44926" spans="1:1" hidden="1">
      <c r="A44926" s="4"/>
    </row>
    <row r="44927" spans="1:1" hidden="1">
      <c r="A44927" s="4"/>
    </row>
    <row r="44928" spans="1:1" hidden="1">
      <c r="A44928" s="4"/>
    </row>
    <row r="44929" spans="1:1" hidden="1">
      <c r="A44929" s="4"/>
    </row>
    <row r="44930" spans="1:1" hidden="1">
      <c r="A44930" s="4"/>
    </row>
    <row r="44931" spans="1:1" hidden="1">
      <c r="A44931" s="4"/>
    </row>
    <row r="44932" spans="1:1" hidden="1">
      <c r="A44932" s="4"/>
    </row>
    <row r="44933" spans="1:1" hidden="1">
      <c r="A44933" s="4"/>
    </row>
    <row r="44934" spans="1:1" hidden="1">
      <c r="A44934" s="4"/>
    </row>
    <row r="44935" spans="1:1" hidden="1">
      <c r="A44935" s="4"/>
    </row>
    <row r="44936" spans="1:1" hidden="1">
      <c r="A44936" s="4"/>
    </row>
    <row r="44937" spans="1:1" hidden="1">
      <c r="A44937" s="4"/>
    </row>
    <row r="44938" spans="1:1" hidden="1">
      <c r="A44938" s="4"/>
    </row>
    <row r="44939" spans="1:1" hidden="1">
      <c r="A44939" s="4"/>
    </row>
    <row r="44940" spans="1:1" hidden="1">
      <c r="A44940" s="4"/>
    </row>
    <row r="44941" spans="1:1" hidden="1">
      <c r="A44941" s="4"/>
    </row>
    <row r="44942" spans="1:1" hidden="1">
      <c r="A44942" s="4"/>
    </row>
    <row r="44943" spans="1:1" hidden="1">
      <c r="A44943" s="4"/>
    </row>
    <row r="44944" spans="1:1" hidden="1">
      <c r="A44944" s="4"/>
    </row>
    <row r="44945" spans="1:1" hidden="1">
      <c r="A44945" s="4"/>
    </row>
    <row r="44946" spans="1:1" hidden="1">
      <c r="A44946" s="4"/>
    </row>
    <row r="44947" spans="1:1" hidden="1">
      <c r="A44947" s="4"/>
    </row>
    <row r="44948" spans="1:1" hidden="1">
      <c r="A44948" s="4"/>
    </row>
    <row r="44949" spans="1:1" hidden="1">
      <c r="A44949" s="4"/>
    </row>
    <row r="44950" spans="1:1" hidden="1">
      <c r="A44950" s="4"/>
    </row>
    <row r="44951" spans="1:1" hidden="1">
      <c r="A44951" s="4"/>
    </row>
    <row r="44952" spans="1:1" hidden="1">
      <c r="A44952" s="4"/>
    </row>
    <row r="44953" spans="1:1" hidden="1">
      <c r="A44953" s="4"/>
    </row>
    <row r="44954" spans="1:1" hidden="1">
      <c r="A44954" s="4"/>
    </row>
    <row r="44955" spans="1:1" hidden="1">
      <c r="A44955" s="4"/>
    </row>
    <row r="44956" spans="1:1" hidden="1">
      <c r="A44956" s="4"/>
    </row>
    <row r="44957" spans="1:1" hidden="1">
      <c r="A44957" s="4"/>
    </row>
    <row r="44958" spans="1:1" hidden="1">
      <c r="A44958" s="4"/>
    </row>
    <row r="44959" spans="1:1" hidden="1">
      <c r="A44959" s="4"/>
    </row>
    <row r="44960" spans="1:1" hidden="1">
      <c r="A44960" s="4"/>
    </row>
    <row r="44961" spans="1:1" hidden="1">
      <c r="A44961" s="4"/>
    </row>
    <row r="44962" spans="1:1" hidden="1">
      <c r="A44962" s="4"/>
    </row>
    <row r="44963" spans="1:1" hidden="1">
      <c r="A44963" s="4"/>
    </row>
    <row r="44964" spans="1:1" hidden="1">
      <c r="A44964" s="4"/>
    </row>
    <row r="44965" spans="1:1" hidden="1">
      <c r="A44965" s="4"/>
    </row>
    <row r="44966" spans="1:1" hidden="1">
      <c r="A44966" s="4"/>
    </row>
    <row r="44967" spans="1:1" hidden="1">
      <c r="A44967" s="4"/>
    </row>
    <row r="44968" spans="1:1" hidden="1">
      <c r="A44968" s="4"/>
    </row>
    <row r="44969" spans="1:1" hidden="1">
      <c r="A44969" s="4"/>
    </row>
    <row r="44970" spans="1:1" hidden="1">
      <c r="A44970" s="4"/>
    </row>
    <row r="44971" spans="1:1" hidden="1">
      <c r="A44971" s="4"/>
    </row>
    <row r="44972" spans="1:1" hidden="1">
      <c r="A44972" s="4"/>
    </row>
    <row r="44973" spans="1:1" hidden="1">
      <c r="A44973" s="4"/>
    </row>
    <row r="44974" spans="1:1" hidden="1">
      <c r="A44974" s="4"/>
    </row>
    <row r="44975" spans="1:1" hidden="1">
      <c r="A44975" s="4"/>
    </row>
    <row r="44976" spans="1:1" hidden="1">
      <c r="A44976" s="4"/>
    </row>
    <row r="44977" spans="1:1" hidden="1">
      <c r="A44977" s="4"/>
    </row>
    <row r="44978" spans="1:1" hidden="1">
      <c r="A44978" s="4"/>
    </row>
    <row r="44979" spans="1:1" hidden="1">
      <c r="A44979" s="4"/>
    </row>
    <row r="44980" spans="1:1" hidden="1">
      <c r="A44980" s="4"/>
    </row>
    <row r="44981" spans="1:1" hidden="1">
      <c r="A44981" s="4"/>
    </row>
    <row r="44982" spans="1:1" hidden="1">
      <c r="A44982" s="4"/>
    </row>
    <row r="44983" spans="1:1" hidden="1">
      <c r="A44983" s="4"/>
    </row>
    <row r="44984" spans="1:1" hidden="1">
      <c r="A44984" s="4"/>
    </row>
    <row r="44985" spans="1:1" hidden="1">
      <c r="A44985" s="4"/>
    </row>
    <row r="44986" spans="1:1" hidden="1">
      <c r="A44986" s="4"/>
    </row>
    <row r="44987" spans="1:1" hidden="1">
      <c r="A44987" s="4"/>
    </row>
    <row r="44988" spans="1:1" hidden="1">
      <c r="A44988" s="4"/>
    </row>
    <row r="44989" spans="1:1" hidden="1">
      <c r="A44989" s="4"/>
    </row>
    <row r="44990" spans="1:1" hidden="1">
      <c r="A44990" s="4"/>
    </row>
    <row r="44991" spans="1:1" hidden="1">
      <c r="A44991" s="4"/>
    </row>
    <row r="44992" spans="1:1" hidden="1">
      <c r="A44992" s="4"/>
    </row>
    <row r="44993" spans="1:1" hidden="1">
      <c r="A44993" s="4"/>
    </row>
    <row r="44994" spans="1:1" hidden="1">
      <c r="A44994" s="4"/>
    </row>
    <row r="44995" spans="1:1" hidden="1">
      <c r="A44995" s="4"/>
    </row>
    <row r="44996" spans="1:1" hidden="1">
      <c r="A44996" s="4"/>
    </row>
    <row r="44997" spans="1:1" hidden="1">
      <c r="A44997" s="4"/>
    </row>
    <row r="44998" spans="1:1" hidden="1">
      <c r="A44998" s="4"/>
    </row>
    <row r="44999" spans="1:1" hidden="1">
      <c r="A44999" s="4"/>
    </row>
    <row r="45000" spans="1:1" hidden="1">
      <c r="A45000" s="4"/>
    </row>
    <row r="45001" spans="1:1" hidden="1">
      <c r="A45001" s="4"/>
    </row>
    <row r="45002" spans="1:1" hidden="1">
      <c r="A45002" s="4"/>
    </row>
    <row r="45003" spans="1:1" hidden="1">
      <c r="A45003" s="4"/>
    </row>
    <row r="45004" spans="1:1" hidden="1">
      <c r="A45004" s="4"/>
    </row>
    <row r="45005" spans="1:1" hidden="1">
      <c r="A45005" s="4"/>
    </row>
    <row r="45006" spans="1:1" hidden="1">
      <c r="A45006" s="4"/>
    </row>
    <row r="45007" spans="1:1" hidden="1">
      <c r="A45007" s="4"/>
    </row>
    <row r="45008" spans="1:1" hidden="1">
      <c r="A45008" s="4"/>
    </row>
    <row r="45009" spans="1:1" hidden="1">
      <c r="A45009" s="4"/>
    </row>
    <row r="45010" spans="1:1" hidden="1">
      <c r="A45010" s="4"/>
    </row>
    <row r="45011" spans="1:1" hidden="1">
      <c r="A45011" s="4"/>
    </row>
    <row r="45012" spans="1:1" hidden="1">
      <c r="A45012" s="4"/>
    </row>
    <row r="45013" spans="1:1" hidden="1">
      <c r="A45013" s="4"/>
    </row>
    <row r="45014" spans="1:1" hidden="1">
      <c r="A45014" s="4"/>
    </row>
    <row r="45015" spans="1:1" hidden="1">
      <c r="A45015" s="4"/>
    </row>
    <row r="45016" spans="1:1" hidden="1">
      <c r="A45016" s="4"/>
    </row>
    <row r="45017" spans="1:1" hidden="1">
      <c r="A45017" s="4"/>
    </row>
    <row r="45018" spans="1:1" hidden="1">
      <c r="A45018" s="4"/>
    </row>
    <row r="45019" spans="1:1" hidden="1">
      <c r="A45019" s="4"/>
    </row>
    <row r="45020" spans="1:1" hidden="1">
      <c r="A45020" s="4"/>
    </row>
    <row r="45021" spans="1:1" hidden="1">
      <c r="A45021" s="4"/>
    </row>
    <row r="45022" spans="1:1" hidden="1">
      <c r="A45022" s="4"/>
    </row>
    <row r="45023" spans="1:1" hidden="1">
      <c r="A45023" s="4"/>
    </row>
    <row r="45024" spans="1:1" hidden="1">
      <c r="A45024" s="4"/>
    </row>
    <row r="45025" spans="1:1" hidden="1">
      <c r="A45025" s="4"/>
    </row>
    <row r="45026" spans="1:1" hidden="1">
      <c r="A45026" s="4"/>
    </row>
    <row r="45027" spans="1:1" hidden="1">
      <c r="A45027" s="4"/>
    </row>
    <row r="45028" spans="1:1" hidden="1">
      <c r="A45028" s="4"/>
    </row>
    <row r="45029" spans="1:1" hidden="1">
      <c r="A45029" s="4"/>
    </row>
    <row r="45030" spans="1:1" hidden="1">
      <c r="A45030" s="4"/>
    </row>
    <row r="45031" spans="1:1" hidden="1">
      <c r="A45031" s="4"/>
    </row>
    <row r="45032" spans="1:1" hidden="1">
      <c r="A45032" s="4"/>
    </row>
    <row r="45033" spans="1:1" hidden="1">
      <c r="A45033" s="4"/>
    </row>
    <row r="45034" spans="1:1" hidden="1">
      <c r="A45034" s="4"/>
    </row>
    <row r="45035" spans="1:1" hidden="1">
      <c r="A45035" s="4"/>
    </row>
    <row r="45036" spans="1:1" hidden="1">
      <c r="A45036" s="4"/>
    </row>
    <row r="45037" spans="1:1" hidden="1">
      <c r="A45037" s="4"/>
    </row>
    <row r="45038" spans="1:1" hidden="1">
      <c r="A45038" s="4"/>
    </row>
    <row r="45039" spans="1:1" hidden="1">
      <c r="A45039" s="4"/>
    </row>
    <row r="45040" spans="1:1" hidden="1">
      <c r="A45040" s="4"/>
    </row>
    <row r="45041" spans="1:1" hidden="1">
      <c r="A45041" s="4"/>
    </row>
    <row r="45042" spans="1:1" hidden="1">
      <c r="A45042" s="4"/>
    </row>
    <row r="45043" spans="1:1" hidden="1">
      <c r="A45043" s="4"/>
    </row>
    <row r="45044" spans="1:1" hidden="1">
      <c r="A45044" s="4"/>
    </row>
    <row r="45045" spans="1:1" hidden="1">
      <c r="A45045" s="4"/>
    </row>
    <row r="45046" spans="1:1" hidden="1">
      <c r="A45046" s="4"/>
    </row>
    <row r="45047" spans="1:1" hidden="1">
      <c r="A45047" s="4"/>
    </row>
    <row r="45048" spans="1:1" hidden="1">
      <c r="A45048" s="4"/>
    </row>
    <row r="45049" spans="1:1" hidden="1">
      <c r="A45049" s="4"/>
    </row>
    <row r="45050" spans="1:1" hidden="1">
      <c r="A45050" s="4"/>
    </row>
    <row r="45051" spans="1:1" hidden="1">
      <c r="A45051" s="4"/>
    </row>
    <row r="45052" spans="1:1" hidden="1">
      <c r="A45052" s="4"/>
    </row>
    <row r="45053" spans="1:1" hidden="1">
      <c r="A45053" s="4"/>
    </row>
    <row r="45054" spans="1:1" hidden="1">
      <c r="A45054" s="4"/>
    </row>
    <row r="45055" spans="1:1" hidden="1">
      <c r="A45055" s="4"/>
    </row>
    <row r="45056" spans="1:1" hidden="1">
      <c r="A45056" s="4"/>
    </row>
    <row r="45057" spans="1:1" hidden="1">
      <c r="A45057" s="4"/>
    </row>
    <row r="45058" spans="1:1" hidden="1">
      <c r="A45058" s="4"/>
    </row>
    <row r="45059" spans="1:1" hidden="1">
      <c r="A45059" s="4"/>
    </row>
    <row r="45060" spans="1:1" hidden="1">
      <c r="A45060" s="4"/>
    </row>
    <row r="45061" spans="1:1" hidden="1">
      <c r="A45061" s="4"/>
    </row>
    <row r="45062" spans="1:1" hidden="1">
      <c r="A45062" s="4"/>
    </row>
    <row r="45063" spans="1:1" hidden="1">
      <c r="A45063" s="4"/>
    </row>
    <row r="45064" spans="1:1" hidden="1">
      <c r="A45064" s="4"/>
    </row>
    <row r="45065" spans="1:1" hidden="1">
      <c r="A45065" s="4"/>
    </row>
    <row r="45066" spans="1:1" hidden="1">
      <c r="A45066" s="4"/>
    </row>
    <row r="45067" spans="1:1" hidden="1">
      <c r="A45067" s="4"/>
    </row>
    <row r="45068" spans="1:1" hidden="1">
      <c r="A45068" s="4"/>
    </row>
    <row r="45069" spans="1:1" hidden="1">
      <c r="A45069" s="4"/>
    </row>
    <row r="45070" spans="1:1" hidden="1">
      <c r="A45070" s="4"/>
    </row>
    <row r="45071" spans="1:1" hidden="1">
      <c r="A45071" s="4"/>
    </row>
    <row r="45072" spans="1:1" hidden="1">
      <c r="A45072" s="4"/>
    </row>
    <row r="45073" spans="1:1" hidden="1">
      <c r="A45073" s="4"/>
    </row>
    <row r="45074" spans="1:1" hidden="1">
      <c r="A45074" s="4"/>
    </row>
    <row r="45075" spans="1:1" hidden="1">
      <c r="A45075" s="4"/>
    </row>
    <row r="45076" spans="1:1" hidden="1">
      <c r="A45076" s="4"/>
    </row>
    <row r="45077" spans="1:1" hidden="1">
      <c r="A45077" s="4"/>
    </row>
    <row r="45078" spans="1:1" hidden="1">
      <c r="A45078" s="4"/>
    </row>
    <row r="45079" spans="1:1" hidden="1">
      <c r="A45079" s="4"/>
    </row>
    <row r="45080" spans="1:1" hidden="1">
      <c r="A45080" s="4"/>
    </row>
    <row r="45081" spans="1:1" hidden="1">
      <c r="A45081" s="4"/>
    </row>
    <row r="45082" spans="1:1" hidden="1">
      <c r="A45082" s="4"/>
    </row>
    <row r="45083" spans="1:1" hidden="1">
      <c r="A45083" s="4"/>
    </row>
    <row r="45084" spans="1:1" hidden="1">
      <c r="A45084" s="4"/>
    </row>
    <row r="45085" spans="1:1" hidden="1">
      <c r="A45085" s="4"/>
    </row>
    <row r="45086" spans="1:1" hidden="1">
      <c r="A45086" s="4"/>
    </row>
    <row r="45087" spans="1:1" hidden="1">
      <c r="A45087" s="4"/>
    </row>
    <row r="45088" spans="1:1" hidden="1">
      <c r="A45088" s="4"/>
    </row>
    <row r="45089" spans="1:1" hidden="1">
      <c r="A45089" s="4"/>
    </row>
    <row r="45090" spans="1:1" hidden="1">
      <c r="A45090" s="4"/>
    </row>
    <row r="45091" spans="1:1" hidden="1">
      <c r="A45091" s="4"/>
    </row>
    <row r="45092" spans="1:1" hidden="1">
      <c r="A45092" s="4"/>
    </row>
    <row r="45093" spans="1:1" hidden="1">
      <c r="A45093" s="4"/>
    </row>
    <row r="45094" spans="1:1" hidden="1">
      <c r="A45094" s="4"/>
    </row>
    <row r="45095" spans="1:1" hidden="1">
      <c r="A45095" s="4"/>
    </row>
    <row r="45096" spans="1:1" hidden="1">
      <c r="A45096" s="4"/>
    </row>
    <row r="45097" spans="1:1" hidden="1">
      <c r="A45097" s="4"/>
    </row>
    <row r="45098" spans="1:1" hidden="1">
      <c r="A45098" s="4"/>
    </row>
    <row r="45099" spans="1:1" hidden="1">
      <c r="A45099" s="4"/>
    </row>
    <row r="45100" spans="1:1" hidden="1">
      <c r="A45100" s="4"/>
    </row>
    <row r="45101" spans="1:1" hidden="1">
      <c r="A45101" s="4"/>
    </row>
    <row r="45102" spans="1:1" hidden="1">
      <c r="A45102" s="4"/>
    </row>
    <row r="45103" spans="1:1" hidden="1">
      <c r="A45103" s="4"/>
    </row>
    <row r="45104" spans="1:1" hidden="1">
      <c r="A45104" s="4"/>
    </row>
    <row r="45105" spans="1:1" hidden="1">
      <c r="A45105" s="4"/>
    </row>
    <row r="45106" spans="1:1" hidden="1">
      <c r="A45106" s="4"/>
    </row>
    <row r="45107" spans="1:1" hidden="1">
      <c r="A45107" s="4"/>
    </row>
    <row r="45108" spans="1:1" hidden="1">
      <c r="A45108" s="4"/>
    </row>
    <row r="45109" spans="1:1" hidden="1">
      <c r="A45109" s="4"/>
    </row>
    <row r="45110" spans="1:1" hidden="1">
      <c r="A45110" s="4"/>
    </row>
    <row r="45111" spans="1:1" hidden="1">
      <c r="A45111" s="4"/>
    </row>
    <row r="45112" spans="1:1" hidden="1">
      <c r="A45112" s="4"/>
    </row>
    <row r="45113" spans="1:1" hidden="1">
      <c r="A45113" s="4"/>
    </row>
    <row r="45114" spans="1:1" hidden="1">
      <c r="A45114" s="4"/>
    </row>
    <row r="45115" spans="1:1" hidden="1">
      <c r="A45115" s="4"/>
    </row>
    <row r="45116" spans="1:1" hidden="1">
      <c r="A45116" s="4"/>
    </row>
    <row r="45117" spans="1:1" hidden="1">
      <c r="A45117" s="4"/>
    </row>
    <row r="45118" spans="1:1" hidden="1">
      <c r="A45118" s="4"/>
    </row>
    <row r="45119" spans="1:1" hidden="1">
      <c r="A45119" s="4"/>
    </row>
    <row r="45120" spans="1:1" hidden="1">
      <c r="A45120" s="4"/>
    </row>
    <row r="45121" spans="1:1" hidden="1">
      <c r="A45121" s="4"/>
    </row>
    <row r="45122" spans="1:1" hidden="1">
      <c r="A45122" s="4"/>
    </row>
    <row r="45123" spans="1:1" hidden="1">
      <c r="A45123" s="4"/>
    </row>
    <row r="45124" spans="1:1" hidden="1">
      <c r="A45124" s="4"/>
    </row>
    <row r="45125" spans="1:1" hidden="1">
      <c r="A45125" s="4"/>
    </row>
    <row r="45126" spans="1:1" hidden="1">
      <c r="A45126" s="4"/>
    </row>
    <row r="45127" spans="1:1" hidden="1">
      <c r="A45127" s="4"/>
    </row>
    <row r="45128" spans="1:1" hidden="1">
      <c r="A45128" s="4"/>
    </row>
    <row r="45129" spans="1:1" hidden="1">
      <c r="A45129" s="4"/>
    </row>
    <row r="45130" spans="1:1" hidden="1">
      <c r="A45130" s="4"/>
    </row>
    <row r="45131" spans="1:1" hidden="1">
      <c r="A45131" s="4"/>
    </row>
    <row r="45132" spans="1:1" hidden="1">
      <c r="A45132" s="4"/>
    </row>
    <row r="45133" spans="1:1" hidden="1">
      <c r="A45133" s="4"/>
    </row>
    <row r="45134" spans="1:1" hidden="1">
      <c r="A45134" s="4"/>
    </row>
    <row r="45135" spans="1:1" hidden="1">
      <c r="A45135" s="4"/>
    </row>
    <row r="45136" spans="1:1" hidden="1">
      <c r="A45136" s="4"/>
    </row>
    <row r="45137" spans="1:1" hidden="1">
      <c r="A45137" s="4"/>
    </row>
    <row r="45138" spans="1:1" hidden="1">
      <c r="A45138" s="4"/>
    </row>
    <row r="45139" spans="1:1" hidden="1">
      <c r="A45139" s="4"/>
    </row>
    <row r="45140" spans="1:1" hidden="1">
      <c r="A45140" s="4"/>
    </row>
    <row r="45141" spans="1:1" hidden="1">
      <c r="A45141" s="4"/>
    </row>
    <row r="45142" spans="1:1" hidden="1">
      <c r="A45142" s="4"/>
    </row>
    <row r="45143" spans="1:1" hidden="1">
      <c r="A45143" s="4"/>
    </row>
    <row r="45144" spans="1:1" hidden="1">
      <c r="A45144" s="4"/>
    </row>
    <row r="45145" spans="1:1" hidden="1">
      <c r="A45145" s="4"/>
    </row>
    <row r="45146" spans="1:1" hidden="1">
      <c r="A45146" s="4"/>
    </row>
    <row r="45147" spans="1:1" hidden="1">
      <c r="A45147" s="4"/>
    </row>
    <row r="45148" spans="1:1" hidden="1">
      <c r="A45148" s="4"/>
    </row>
    <row r="45149" spans="1:1" hidden="1">
      <c r="A45149" s="4"/>
    </row>
    <row r="45150" spans="1:1" hidden="1">
      <c r="A45150" s="4"/>
    </row>
    <row r="45151" spans="1:1" hidden="1">
      <c r="A45151" s="4"/>
    </row>
    <row r="45152" spans="1:1" hidden="1">
      <c r="A45152" s="4"/>
    </row>
    <row r="45153" spans="1:1" hidden="1">
      <c r="A45153" s="4"/>
    </row>
    <row r="45154" spans="1:1" hidden="1">
      <c r="A45154" s="4"/>
    </row>
    <row r="45155" spans="1:1" hidden="1">
      <c r="A45155" s="4"/>
    </row>
    <row r="45156" spans="1:1" hidden="1">
      <c r="A45156" s="4"/>
    </row>
    <row r="45157" spans="1:1" hidden="1">
      <c r="A45157" s="4"/>
    </row>
    <row r="45158" spans="1:1" hidden="1">
      <c r="A45158" s="4"/>
    </row>
    <row r="45159" spans="1:1" hidden="1">
      <c r="A45159" s="4"/>
    </row>
    <row r="45160" spans="1:1" hidden="1">
      <c r="A45160" s="4"/>
    </row>
    <row r="45161" spans="1:1" hidden="1">
      <c r="A45161" s="4"/>
    </row>
    <row r="45162" spans="1:1" hidden="1">
      <c r="A45162" s="4"/>
    </row>
    <row r="45163" spans="1:1" hidden="1">
      <c r="A45163" s="4"/>
    </row>
    <row r="45164" spans="1:1" hidden="1">
      <c r="A45164" s="4"/>
    </row>
    <row r="45165" spans="1:1" hidden="1">
      <c r="A45165" s="4"/>
    </row>
    <row r="45166" spans="1:1" hidden="1">
      <c r="A45166" s="4"/>
    </row>
    <row r="45167" spans="1:1" hidden="1">
      <c r="A45167" s="4"/>
    </row>
    <row r="45168" spans="1:1" hidden="1">
      <c r="A45168" s="4"/>
    </row>
    <row r="45169" spans="1:1" hidden="1">
      <c r="A45169" s="4"/>
    </row>
    <row r="45170" spans="1:1" hidden="1">
      <c r="A45170" s="4"/>
    </row>
    <row r="45171" spans="1:1" hidden="1">
      <c r="A45171" s="4"/>
    </row>
    <row r="45172" spans="1:1" hidden="1">
      <c r="A45172" s="4"/>
    </row>
    <row r="45173" spans="1:1" hidden="1">
      <c r="A45173" s="4"/>
    </row>
    <row r="45174" spans="1:1" hidden="1">
      <c r="A45174" s="4"/>
    </row>
    <row r="45175" spans="1:1" hidden="1">
      <c r="A45175" s="4"/>
    </row>
    <row r="45176" spans="1:1" hidden="1">
      <c r="A45176" s="4"/>
    </row>
    <row r="45177" spans="1:1" hidden="1">
      <c r="A45177" s="4"/>
    </row>
    <row r="45178" spans="1:1" hidden="1">
      <c r="A45178" s="4"/>
    </row>
    <row r="45179" spans="1:1" hidden="1">
      <c r="A45179" s="4"/>
    </row>
    <row r="45180" spans="1:1" hidden="1">
      <c r="A45180" s="4"/>
    </row>
    <row r="45181" spans="1:1" hidden="1">
      <c r="A45181" s="4"/>
    </row>
    <row r="45182" spans="1:1" hidden="1">
      <c r="A45182" s="4"/>
    </row>
    <row r="45183" spans="1:1" hidden="1">
      <c r="A45183" s="4"/>
    </row>
    <row r="45184" spans="1:1" hidden="1">
      <c r="A45184" s="4"/>
    </row>
    <row r="45185" spans="1:1" hidden="1">
      <c r="A45185" s="4"/>
    </row>
    <row r="45186" spans="1:1" hidden="1">
      <c r="A45186" s="4"/>
    </row>
    <row r="45187" spans="1:1" hidden="1">
      <c r="A45187" s="4"/>
    </row>
    <row r="45188" spans="1:1" hidden="1">
      <c r="A45188" s="4"/>
    </row>
    <row r="45189" spans="1:1" hidden="1">
      <c r="A45189" s="4"/>
    </row>
    <row r="45190" spans="1:1" hidden="1">
      <c r="A45190" s="4"/>
    </row>
    <row r="45191" spans="1:1" hidden="1">
      <c r="A45191" s="4"/>
    </row>
    <row r="45192" spans="1:1" hidden="1">
      <c r="A45192" s="4"/>
    </row>
    <row r="45193" spans="1:1" hidden="1">
      <c r="A45193" s="4"/>
    </row>
    <row r="45194" spans="1:1" hidden="1">
      <c r="A45194" s="4"/>
    </row>
    <row r="45195" spans="1:1" hidden="1">
      <c r="A45195" s="4"/>
    </row>
    <row r="45196" spans="1:1" hidden="1">
      <c r="A45196" s="4"/>
    </row>
    <row r="45197" spans="1:1" hidden="1">
      <c r="A45197" s="4"/>
    </row>
    <row r="45198" spans="1:1" hidden="1">
      <c r="A45198" s="4"/>
    </row>
    <row r="45199" spans="1:1" hidden="1">
      <c r="A45199" s="4"/>
    </row>
    <row r="45200" spans="1:1" hidden="1">
      <c r="A45200" s="4"/>
    </row>
    <row r="45201" spans="1:1" hidden="1">
      <c r="A45201" s="4"/>
    </row>
    <row r="45202" spans="1:1" hidden="1">
      <c r="A45202" s="4"/>
    </row>
    <row r="45203" spans="1:1" hidden="1">
      <c r="A45203" s="4"/>
    </row>
    <row r="45204" spans="1:1" hidden="1">
      <c r="A45204" s="4"/>
    </row>
    <row r="45205" spans="1:1" hidden="1">
      <c r="A45205" s="4"/>
    </row>
    <row r="45206" spans="1:1" hidden="1">
      <c r="A45206" s="4"/>
    </row>
    <row r="45207" spans="1:1" hidden="1">
      <c r="A45207" s="4"/>
    </row>
    <row r="45208" spans="1:1" hidden="1">
      <c r="A45208" s="4"/>
    </row>
    <row r="45209" spans="1:1" hidden="1">
      <c r="A45209" s="4"/>
    </row>
    <row r="45210" spans="1:1" hidden="1">
      <c r="A45210" s="4"/>
    </row>
    <row r="45211" spans="1:1" hidden="1">
      <c r="A45211" s="4"/>
    </row>
    <row r="45212" spans="1:1" hidden="1">
      <c r="A45212" s="4"/>
    </row>
    <row r="45213" spans="1:1" hidden="1">
      <c r="A45213" s="4"/>
    </row>
    <row r="45214" spans="1:1" hidden="1">
      <c r="A45214" s="4"/>
    </row>
    <row r="45215" spans="1:1" hidden="1">
      <c r="A45215" s="4"/>
    </row>
    <row r="45216" spans="1:1" hidden="1">
      <c r="A45216" s="4"/>
    </row>
    <row r="45217" spans="1:1" hidden="1">
      <c r="A45217" s="4"/>
    </row>
    <row r="45218" spans="1:1" hidden="1">
      <c r="A45218" s="4"/>
    </row>
    <row r="45219" spans="1:1" hidden="1">
      <c r="A45219" s="4"/>
    </row>
    <row r="45220" spans="1:1" hidden="1">
      <c r="A45220" s="4"/>
    </row>
    <row r="45221" spans="1:1" hidden="1">
      <c r="A45221" s="4"/>
    </row>
    <row r="45222" spans="1:1" hidden="1">
      <c r="A45222" s="4"/>
    </row>
    <row r="45223" spans="1:1" hidden="1">
      <c r="A45223" s="4"/>
    </row>
    <row r="45224" spans="1:1" hidden="1">
      <c r="A45224" s="4"/>
    </row>
    <row r="45225" spans="1:1" hidden="1">
      <c r="A45225" s="4"/>
    </row>
    <row r="45226" spans="1:1" hidden="1">
      <c r="A45226" s="4"/>
    </row>
    <row r="45227" spans="1:1" hidden="1">
      <c r="A45227" s="4"/>
    </row>
    <row r="45228" spans="1:1" hidden="1">
      <c r="A45228" s="4"/>
    </row>
    <row r="45229" spans="1:1" hidden="1">
      <c r="A45229" s="4"/>
    </row>
    <row r="45230" spans="1:1" hidden="1">
      <c r="A45230" s="4"/>
    </row>
    <row r="45231" spans="1:1" hidden="1">
      <c r="A45231" s="4"/>
    </row>
    <row r="45232" spans="1:1" hidden="1">
      <c r="A45232" s="4"/>
    </row>
    <row r="45233" spans="1:1" hidden="1">
      <c r="A45233" s="4"/>
    </row>
    <row r="45234" spans="1:1" hidden="1">
      <c r="A45234" s="4"/>
    </row>
    <row r="45235" spans="1:1" hidden="1">
      <c r="A45235" s="4"/>
    </row>
    <row r="45236" spans="1:1" hidden="1">
      <c r="A45236" s="4"/>
    </row>
    <row r="45237" spans="1:1" hidden="1">
      <c r="A45237" s="4"/>
    </row>
    <row r="45238" spans="1:1" hidden="1">
      <c r="A45238" s="4"/>
    </row>
    <row r="45239" spans="1:1" hidden="1">
      <c r="A45239" s="4"/>
    </row>
    <row r="45240" spans="1:1" hidden="1">
      <c r="A45240" s="4"/>
    </row>
    <row r="45241" spans="1:1" hidden="1">
      <c r="A45241" s="4"/>
    </row>
    <row r="45242" spans="1:1" hidden="1">
      <c r="A45242" s="4"/>
    </row>
    <row r="45243" spans="1:1" hidden="1">
      <c r="A45243" s="4"/>
    </row>
    <row r="45244" spans="1:1" hidden="1">
      <c r="A45244" s="4"/>
    </row>
    <row r="45245" spans="1:1" hidden="1">
      <c r="A45245" s="4"/>
    </row>
    <row r="45246" spans="1:1" hidden="1">
      <c r="A45246" s="4"/>
    </row>
    <row r="45247" spans="1:1" hidden="1">
      <c r="A45247" s="4"/>
    </row>
    <row r="45248" spans="1:1" hidden="1">
      <c r="A45248" s="4"/>
    </row>
    <row r="45249" spans="1:1" hidden="1">
      <c r="A45249" s="4"/>
    </row>
    <row r="45250" spans="1:1" hidden="1">
      <c r="A45250" s="4"/>
    </row>
    <row r="45251" spans="1:1" hidden="1">
      <c r="A45251" s="4"/>
    </row>
    <row r="45252" spans="1:1" hidden="1">
      <c r="A45252" s="4"/>
    </row>
    <row r="45253" spans="1:1" hidden="1">
      <c r="A45253" s="4"/>
    </row>
    <row r="45254" spans="1:1" hidden="1">
      <c r="A45254" s="4"/>
    </row>
    <row r="45255" spans="1:1" hidden="1">
      <c r="A45255" s="4"/>
    </row>
    <row r="45256" spans="1:1" hidden="1">
      <c r="A45256" s="4"/>
    </row>
    <row r="45257" spans="1:1" hidden="1">
      <c r="A45257" s="4"/>
    </row>
    <row r="45258" spans="1:1" hidden="1">
      <c r="A45258" s="4"/>
    </row>
    <row r="45259" spans="1:1" hidden="1">
      <c r="A45259" s="4"/>
    </row>
    <row r="45260" spans="1:1" hidden="1">
      <c r="A45260" s="4"/>
    </row>
    <row r="45261" spans="1:1" hidden="1">
      <c r="A45261" s="4"/>
    </row>
    <row r="45262" spans="1:1" hidden="1">
      <c r="A45262" s="4"/>
    </row>
    <row r="45263" spans="1:1" hidden="1">
      <c r="A45263" s="4"/>
    </row>
    <row r="45264" spans="1:1" hidden="1">
      <c r="A45264" s="4"/>
    </row>
    <row r="45265" spans="1:1" hidden="1">
      <c r="A45265" s="4"/>
    </row>
    <row r="45266" spans="1:1" hidden="1">
      <c r="A45266" s="4"/>
    </row>
    <row r="45267" spans="1:1" hidden="1">
      <c r="A45267" s="4"/>
    </row>
    <row r="45268" spans="1:1" hidden="1">
      <c r="A45268" s="4"/>
    </row>
    <row r="45269" spans="1:1" hidden="1">
      <c r="A45269" s="4"/>
    </row>
    <row r="45270" spans="1:1" hidden="1">
      <c r="A45270" s="4"/>
    </row>
    <row r="45271" spans="1:1" hidden="1">
      <c r="A45271" s="4"/>
    </row>
    <row r="45272" spans="1:1" hidden="1">
      <c r="A45272" s="4"/>
    </row>
    <row r="45273" spans="1:1" hidden="1">
      <c r="A45273" s="4"/>
    </row>
    <row r="45274" spans="1:1" hidden="1">
      <c r="A45274" s="4"/>
    </row>
    <row r="45275" spans="1:1" hidden="1">
      <c r="A45275" s="4"/>
    </row>
    <row r="45276" spans="1:1" hidden="1">
      <c r="A45276" s="4"/>
    </row>
    <row r="45277" spans="1:1" hidden="1">
      <c r="A45277" s="4"/>
    </row>
    <row r="45278" spans="1:1" hidden="1">
      <c r="A45278" s="4"/>
    </row>
    <row r="45279" spans="1:1" hidden="1">
      <c r="A45279" s="4"/>
    </row>
    <row r="45280" spans="1:1" hidden="1">
      <c r="A45280" s="4"/>
    </row>
    <row r="45281" spans="1:1" hidden="1">
      <c r="A45281" s="4"/>
    </row>
    <row r="45282" spans="1:1" hidden="1">
      <c r="A45282" s="4"/>
    </row>
    <row r="45283" spans="1:1" hidden="1">
      <c r="A45283" s="4"/>
    </row>
    <row r="45284" spans="1:1" hidden="1">
      <c r="A45284" s="4"/>
    </row>
    <row r="45285" spans="1:1" hidden="1">
      <c r="A45285" s="4"/>
    </row>
    <row r="45286" spans="1:1" hidden="1">
      <c r="A45286" s="4"/>
    </row>
    <row r="45287" spans="1:1" hidden="1">
      <c r="A45287" s="4"/>
    </row>
    <row r="45288" spans="1:1" hidden="1">
      <c r="A45288" s="4"/>
    </row>
    <row r="45289" spans="1:1" hidden="1">
      <c r="A45289" s="4"/>
    </row>
    <row r="45290" spans="1:1" hidden="1">
      <c r="A45290" s="4"/>
    </row>
    <row r="45291" spans="1:1" hidden="1">
      <c r="A45291" s="4"/>
    </row>
    <row r="45292" spans="1:1" hidden="1">
      <c r="A45292" s="4"/>
    </row>
    <row r="45293" spans="1:1" hidden="1">
      <c r="A45293" s="4"/>
    </row>
    <row r="45294" spans="1:1" hidden="1">
      <c r="A45294" s="4"/>
    </row>
    <row r="45295" spans="1:1" hidden="1">
      <c r="A45295" s="4"/>
    </row>
    <row r="45296" spans="1:1" hidden="1">
      <c r="A45296" s="4"/>
    </row>
    <row r="45297" spans="1:1" hidden="1">
      <c r="A45297" s="4"/>
    </row>
    <row r="45298" spans="1:1" hidden="1">
      <c r="A45298" s="4"/>
    </row>
    <row r="45299" spans="1:1" hidden="1">
      <c r="A45299" s="4"/>
    </row>
    <row r="45300" spans="1:1" hidden="1">
      <c r="A45300" s="4"/>
    </row>
    <row r="45301" spans="1:1" hidden="1">
      <c r="A45301" s="4"/>
    </row>
    <row r="45302" spans="1:1" hidden="1">
      <c r="A45302" s="4"/>
    </row>
    <row r="45303" spans="1:1" hidden="1">
      <c r="A45303" s="4"/>
    </row>
    <row r="45304" spans="1:1" hidden="1">
      <c r="A45304" s="4"/>
    </row>
    <row r="45305" spans="1:1" hidden="1">
      <c r="A45305" s="4"/>
    </row>
    <row r="45306" spans="1:1" hidden="1">
      <c r="A45306" s="4"/>
    </row>
    <row r="45307" spans="1:1" hidden="1">
      <c r="A45307" s="4"/>
    </row>
    <row r="45308" spans="1:1" hidden="1">
      <c r="A45308" s="4"/>
    </row>
    <row r="45309" spans="1:1" hidden="1">
      <c r="A45309" s="4"/>
    </row>
    <row r="45310" spans="1:1" hidden="1">
      <c r="A45310" s="4"/>
    </row>
    <row r="45311" spans="1:1" hidden="1">
      <c r="A45311" s="4"/>
    </row>
    <row r="45312" spans="1:1" hidden="1">
      <c r="A45312" s="4"/>
    </row>
    <row r="45313" spans="1:1" hidden="1">
      <c r="A45313" s="4"/>
    </row>
    <row r="45314" spans="1:1" hidden="1">
      <c r="A45314" s="4"/>
    </row>
    <row r="45315" spans="1:1" hidden="1">
      <c r="A45315" s="4"/>
    </row>
    <row r="45316" spans="1:1" hidden="1">
      <c r="A45316" s="4"/>
    </row>
    <row r="45317" spans="1:1" hidden="1">
      <c r="A45317" s="4"/>
    </row>
    <row r="45318" spans="1:1" hidden="1">
      <c r="A45318" s="4"/>
    </row>
    <row r="45319" spans="1:1" hidden="1">
      <c r="A45319" s="4"/>
    </row>
    <row r="45320" spans="1:1" hidden="1">
      <c r="A45320" s="4"/>
    </row>
    <row r="45321" spans="1:1" hidden="1">
      <c r="A45321" s="4"/>
    </row>
    <row r="45322" spans="1:1" hidden="1">
      <c r="A45322" s="4"/>
    </row>
    <row r="45323" spans="1:1" hidden="1">
      <c r="A45323" s="4"/>
    </row>
    <row r="45324" spans="1:1" hidden="1">
      <c r="A45324" s="4"/>
    </row>
    <row r="45325" spans="1:1" hidden="1">
      <c r="A45325" s="4"/>
    </row>
    <row r="45326" spans="1:1" hidden="1">
      <c r="A45326" s="4"/>
    </row>
    <row r="45327" spans="1:1" hidden="1">
      <c r="A45327" s="4"/>
    </row>
    <row r="45328" spans="1:1" hidden="1">
      <c r="A45328" s="4"/>
    </row>
    <row r="45329" spans="1:1" hidden="1">
      <c r="A45329" s="4"/>
    </row>
    <row r="45330" spans="1:1" hidden="1">
      <c r="A45330" s="4"/>
    </row>
    <row r="45331" spans="1:1" hidden="1">
      <c r="A45331" s="4"/>
    </row>
    <row r="45332" spans="1:1" hidden="1">
      <c r="A45332" s="4"/>
    </row>
    <row r="45333" spans="1:1" hidden="1">
      <c r="A45333" s="4"/>
    </row>
    <row r="45334" spans="1:1" hidden="1">
      <c r="A45334" s="4"/>
    </row>
    <row r="45335" spans="1:1" hidden="1">
      <c r="A45335" s="4"/>
    </row>
    <row r="45336" spans="1:1" hidden="1">
      <c r="A45336" s="4"/>
    </row>
    <row r="45337" spans="1:1" hidden="1">
      <c r="A45337" s="4"/>
    </row>
    <row r="45338" spans="1:1" hidden="1">
      <c r="A45338" s="4"/>
    </row>
    <row r="45339" spans="1:1" hidden="1">
      <c r="A45339" s="4"/>
    </row>
    <row r="45340" spans="1:1" hidden="1">
      <c r="A45340" s="4"/>
    </row>
    <row r="45341" spans="1:1" hidden="1">
      <c r="A45341" s="4"/>
    </row>
    <row r="45342" spans="1:1" hidden="1">
      <c r="A45342" s="4"/>
    </row>
    <row r="45343" spans="1:1" hidden="1">
      <c r="A45343" s="4"/>
    </row>
    <row r="45344" spans="1:1" hidden="1">
      <c r="A45344" s="4"/>
    </row>
    <row r="45345" spans="1:1" hidden="1">
      <c r="A45345" s="4"/>
    </row>
    <row r="45346" spans="1:1" hidden="1">
      <c r="A45346" s="4"/>
    </row>
    <row r="45347" spans="1:1" hidden="1">
      <c r="A45347" s="4"/>
    </row>
    <row r="45348" spans="1:1" hidden="1">
      <c r="A45348" s="4"/>
    </row>
    <row r="45349" spans="1:1" hidden="1">
      <c r="A45349" s="4"/>
    </row>
    <row r="45350" spans="1:1" hidden="1">
      <c r="A45350" s="4"/>
    </row>
    <row r="45351" spans="1:1" hidden="1">
      <c r="A45351" s="4"/>
    </row>
    <row r="45352" spans="1:1" hidden="1">
      <c r="A45352" s="4"/>
    </row>
    <row r="45353" spans="1:1" hidden="1">
      <c r="A45353" s="4"/>
    </row>
    <row r="45354" spans="1:1" hidden="1">
      <c r="A45354" s="4"/>
    </row>
    <row r="45355" spans="1:1" hidden="1">
      <c r="A45355" s="4"/>
    </row>
    <row r="45356" spans="1:1" hidden="1">
      <c r="A45356" s="4"/>
    </row>
    <row r="45357" spans="1:1" hidden="1">
      <c r="A45357" s="4"/>
    </row>
    <row r="45358" spans="1:1" hidden="1">
      <c r="A45358" s="4"/>
    </row>
    <row r="45359" spans="1:1" hidden="1">
      <c r="A45359" s="4"/>
    </row>
    <row r="45360" spans="1:1" hidden="1">
      <c r="A45360" s="4"/>
    </row>
    <row r="45361" spans="1:1" hidden="1">
      <c r="A45361" s="4"/>
    </row>
    <row r="45362" spans="1:1" hidden="1">
      <c r="A45362" s="4"/>
    </row>
    <row r="45363" spans="1:1" hidden="1">
      <c r="A45363" s="4"/>
    </row>
    <row r="45364" spans="1:1" hidden="1">
      <c r="A45364" s="4"/>
    </row>
    <row r="45365" spans="1:1" hidden="1">
      <c r="A45365" s="4"/>
    </row>
    <row r="45366" spans="1:1" hidden="1">
      <c r="A45366" s="4"/>
    </row>
    <row r="45367" spans="1:1" hidden="1">
      <c r="A45367" s="4"/>
    </row>
    <row r="45368" spans="1:1" hidden="1">
      <c r="A45368" s="4"/>
    </row>
    <row r="45369" spans="1:1" hidden="1">
      <c r="A45369" s="4"/>
    </row>
    <row r="45370" spans="1:1" hidden="1">
      <c r="A45370" s="4"/>
    </row>
    <row r="45371" spans="1:1" hidden="1">
      <c r="A45371" s="4"/>
    </row>
    <row r="45372" spans="1:1" hidden="1">
      <c r="A45372" s="4"/>
    </row>
    <row r="45373" spans="1:1" hidden="1">
      <c r="A45373" s="4"/>
    </row>
    <row r="45374" spans="1:1" hidden="1">
      <c r="A45374" s="4"/>
    </row>
    <row r="45375" spans="1:1" hidden="1">
      <c r="A45375" s="4"/>
    </row>
    <row r="45376" spans="1:1" hidden="1">
      <c r="A45376" s="4"/>
    </row>
    <row r="45377" spans="1:1" hidden="1">
      <c r="A45377" s="4"/>
    </row>
    <row r="45378" spans="1:1" hidden="1">
      <c r="A45378" s="4"/>
    </row>
    <row r="45379" spans="1:1" hidden="1">
      <c r="A45379" s="4"/>
    </row>
    <row r="45380" spans="1:1" hidden="1">
      <c r="A45380" s="4"/>
    </row>
    <row r="45381" spans="1:1" hidden="1">
      <c r="A45381" s="4"/>
    </row>
    <row r="45382" spans="1:1" hidden="1">
      <c r="A45382" s="4"/>
    </row>
    <row r="45383" spans="1:1" hidden="1">
      <c r="A45383" s="4"/>
    </row>
    <row r="45384" spans="1:1" hidden="1">
      <c r="A45384" s="4"/>
    </row>
    <row r="45385" spans="1:1" hidden="1">
      <c r="A45385" s="4"/>
    </row>
    <row r="45386" spans="1:1" hidden="1">
      <c r="A45386" s="4"/>
    </row>
    <row r="45387" spans="1:1" hidden="1">
      <c r="A45387" s="4"/>
    </row>
    <row r="45388" spans="1:1" hidden="1">
      <c r="A45388" s="4"/>
    </row>
    <row r="45389" spans="1:1" hidden="1">
      <c r="A45389" s="4"/>
    </row>
    <row r="45390" spans="1:1" hidden="1">
      <c r="A45390" s="4"/>
    </row>
    <row r="45391" spans="1:1" hidden="1">
      <c r="A45391" s="4"/>
    </row>
    <row r="45392" spans="1:1" hidden="1">
      <c r="A45392" s="4"/>
    </row>
    <row r="45393" spans="1:1" hidden="1">
      <c r="A45393" s="4"/>
    </row>
    <row r="45394" spans="1:1" hidden="1">
      <c r="A45394" s="4"/>
    </row>
    <row r="45395" spans="1:1" hidden="1">
      <c r="A45395" s="4"/>
    </row>
    <row r="45396" spans="1:1" hidden="1">
      <c r="A45396" s="4"/>
    </row>
    <row r="45397" spans="1:1" hidden="1">
      <c r="A45397" s="4"/>
    </row>
    <row r="45398" spans="1:1" hidden="1">
      <c r="A45398" s="4"/>
    </row>
    <row r="45399" spans="1:1" hidden="1">
      <c r="A45399" s="4"/>
    </row>
    <row r="45400" spans="1:1" hidden="1">
      <c r="A45400" s="4"/>
    </row>
    <row r="45401" spans="1:1" hidden="1">
      <c r="A45401" s="4"/>
    </row>
    <row r="45402" spans="1:1" hidden="1">
      <c r="A45402" s="4"/>
    </row>
    <row r="45403" spans="1:1" hidden="1">
      <c r="A45403" s="4"/>
    </row>
    <row r="45404" spans="1:1" hidden="1">
      <c r="A45404" s="4"/>
    </row>
    <row r="45405" spans="1:1" hidden="1">
      <c r="A45405" s="4"/>
    </row>
    <row r="45406" spans="1:1" hidden="1">
      <c r="A45406" s="4"/>
    </row>
    <row r="45407" spans="1:1" hidden="1">
      <c r="A45407" s="4"/>
    </row>
    <row r="45408" spans="1:1" hidden="1">
      <c r="A45408" s="4"/>
    </row>
    <row r="45409" spans="1:1" hidden="1">
      <c r="A45409" s="4"/>
    </row>
    <row r="45410" spans="1:1" hidden="1">
      <c r="A45410" s="4"/>
    </row>
    <row r="45411" spans="1:1" hidden="1">
      <c r="A45411" s="4"/>
    </row>
    <row r="45412" spans="1:1" hidden="1">
      <c r="A45412" s="4"/>
    </row>
    <row r="45413" spans="1:1" hidden="1">
      <c r="A45413" s="4"/>
    </row>
    <row r="45414" spans="1:1" hidden="1">
      <c r="A45414" s="4"/>
    </row>
    <row r="45415" spans="1:1" hidden="1">
      <c r="A45415" s="4"/>
    </row>
    <row r="45416" spans="1:1" hidden="1">
      <c r="A45416" s="4"/>
    </row>
    <row r="45417" spans="1:1" hidden="1">
      <c r="A45417" s="4"/>
    </row>
    <row r="45418" spans="1:1" hidden="1">
      <c r="A45418" s="4"/>
    </row>
    <row r="45419" spans="1:1" hidden="1">
      <c r="A45419" s="4"/>
    </row>
    <row r="45420" spans="1:1" hidden="1">
      <c r="A45420" s="4"/>
    </row>
    <row r="45421" spans="1:1" hidden="1">
      <c r="A45421" s="4"/>
    </row>
    <row r="45422" spans="1:1" hidden="1">
      <c r="A45422" s="4"/>
    </row>
    <row r="45423" spans="1:1" hidden="1">
      <c r="A45423" s="4"/>
    </row>
    <row r="45424" spans="1:1" hidden="1">
      <c r="A45424" s="4"/>
    </row>
    <row r="45425" spans="1:1" hidden="1">
      <c r="A45425" s="4"/>
    </row>
    <row r="45426" spans="1:1" hidden="1">
      <c r="A45426" s="4"/>
    </row>
    <row r="45427" spans="1:1" hidden="1">
      <c r="A45427" s="4"/>
    </row>
    <row r="45428" spans="1:1" hidden="1">
      <c r="A45428" s="4"/>
    </row>
    <row r="45429" spans="1:1" hidden="1">
      <c r="A45429" s="4"/>
    </row>
    <row r="45430" spans="1:1" hidden="1">
      <c r="A45430" s="4"/>
    </row>
    <row r="45431" spans="1:1" hidden="1">
      <c r="A45431" s="4"/>
    </row>
    <row r="45432" spans="1:1" hidden="1">
      <c r="A45432" s="4"/>
    </row>
    <row r="45433" spans="1:1" hidden="1">
      <c r="A45433" s="4"/>
    </row>
    <row r="45434" spans="1:1" hidden="1">
      <c r="A45434" s="4"/>
    </row>
    <row r="45435" spans="1:1" hidden="1">
      <c r="A45435" s="4"/>
    </row>
    <row r="45436" spans="1:1" hidden="1">
      <c r="A45436" s="4"/>
    </row>
    <row r="45437" spans="1:1" hidden="1">
      <c r="A45437" s="4"/>
    </row>
    <row r="45438" spans="1:1" hidden="1">
      <c r="A45438" s="4"/>
    </row>
    <row r="45439" spans="1:1" hidden="1">
      <c r="A45439" s="4"/>
    </row>
    <row r="45440" spans="1:1" hidden="1">
      <c r="A45440" s="4"/>
    </row>
    <row r="45441" spans="1:1" hidden="1">
      <c r="A45441" s="4"/>
    </row>
    <row r="45442" spans="1:1" hidden="1">
      <c r="A45442" s="4"/>
    </row>
    <row r="45443" spans="1:1" hidden="1">
      <c r="A45443" s="4"/>
    </row>
    <row r="45444" spans="1:1" hidden="1">
      <c r="A45444" s="4"/>
    </row>
    <row r="45445" spans="1:1" hidden="1">
      <c r="A45445" s="4"/>
    </row>
    <row r="45446" spans="1:1" hidden="1">
      <c r="A45446" s="4"/>
    </row>
    <row r="45447" spans="1:1" hidden="1">
      <c r="A45447" s="4"/>
    </row>
    <row r="45448" spans="1:1" hidden="1">
      <c r="A45448" s="4"/>
    </row>
    <row r="45449" spans="1:1" hidden="1">
      <c r="A45449" s="4"/>
    </row>
    <row r="45450" spans="1:1" hidden="1">
      <c r="A45450" s="4"/>
    </row>
    <row r="45451" spans="1:1" hidden="1">
      <c r="A45451" s="4"/>
    </row>
    <row r="45452" spans="1:1" hidden="1">
      <c r="A45452" s="4"/>
    </row>
    <row r="45453" spans="1:1" hidden="1">
      <c r="A45453" s="4"/>
    </row>
    <row r="45454" spans="1:1" hidden="1">
      <c r="A45454" s="4"/>
    </row>
    <row r="45455" spans="1:1" hidden="1">
      <c r="A45455" s="4"/>
    </row>
    <row r="45456" spans="1:1" hidden="1">
      <c r="A45456" s="4"/>
    </row>
    <row r="45457" spans="1:1" hidden="1">
      <c r="A45457" s="4"/>
    </row>
    <row r="45458" spans="1:1" hidden="1">
      <c r="A45458" s="4"/>
    </row>
    <row r="45459" spans="1:1" hidden="1">
      <c r="A45459" s="4"/>
    </row>
    <row r="45460" spans="1:1" hidden="1">
      <c r="A45460" s="4"/>
    </row>
    <row r="45461" spans="1:1" hidden="1">
      <c r="A45461" s="4"/>
    </row>
    <row r="45462" spans="1:1" hidden="1">
      <c r="A45462" s="4"/>
    </row>
    <row r="45463" spans="1:1" hidden="1">
      <c r="A45463" s="4"/>
    </row>
    <row r="45464" spans="1:1" hidden="1">
      <c r="A45464" s="4"/>
    </row>
    <row r="45465" spans="1:1" hidden="1">
      <c r="A45465" s="4"/>
    </row>
    <row r="45466" spans="1:1" hidden="1">
      <c r="A45466" s="4"/>
    </row>
    <row r="45467" spans="1:1" hidden="1">
      <c r="A45467" s="4"/>
    </row>
    <row r="45468" spans="1:1" hidden="1">
      <c r="A45468" s="4"/>
    </row>
    <row r="45469" spans="1:1" hidden="1">
      <c r="A45469" s="4"/>
    </row>
    <row r="45470" spans="1:1" hidden="1">
      <c r="A45470" s="4"/>
    </row>
    <row r="45471" spans="1:1" hidden="1">
      <c r="A45471" s="4"/>
    </row>
    <row r="45472" spans="1:1" hidden="1">
      <c r="A45472" s="4"/>
    </row>
    <row r="45473" spans="1:1" hidden="1">
      <c r="A45473" s="4"/>
    </row>
    <row r="45474" spans="1:1" hidden="1">
      <c r="A45474" s="4"/>
    </row>
    <row r="45475" spans="1:1" hidden="1">
      <c r="A45475" s="4"/>
    </row>
    <row r="45476" spans="1:1" hidden="1">
      <c r="A45476" s="4"/>
    </row>
    <row r="45477" spans="1:1" hidden="1">
      <c r="A45477" s="4"/>
    </row>
    <row r="45478" spans="1:1" hidden="1">
      <c r="A45478" s="4"/>
    </row>
    <row r="45479" spans="1:1" hidden="1">
      <c r="A45479" s="4"/>
    </row>
    <row r="45480" spans="1:1" hidden="1">
      <c r="A45480" s="4"/>
    </row>
    <row r="45481" spans="1:1" hidden="1">
      <c r="A45481" s="4"/>
    </row>
    <row r="45482" spans="1:1" hidden="1">
      <c r="A45482" s="4"/>
    </row>
    <row r="45483" spans="1:1" hidden="1">
      <c r="A45483" s="4"/>
    </row>
    <row r="45484" spans="1:1" hidden="1">
      <c r="A45484" s="4"/>
    </row>
    <row r="45485" spans="1:1" hidden="1">
      <c r="A45485" s="4"/>
    </row>
    <row r="45486" spans="1:1" hidden="1">
      <c r="A45486" s="4"/>
    </row>
    <row r="45487" spans="1:1" hidden="1">
      <c r="A45487" s="4"/>
    </row>
    <row r="45488" spans="1:1" hidden="1">
      <c r="A45488" s="4"/>
    </row>
    <row r="45489" spans="1:1" hidden="1">
      <c r="A45489" s="4"/>
    </row>
    <row r="45490" spans="1:1" hidden="1">
      <c r="A45490" s="4"/>
    </row>
    <row r="45491" spans="1:1" hidden="1">
      <c r="A45491" s="4"/>
    </row>
    <row r="45492" spans="1:1" hidden="1">
      <c r="A45492" s="4"/>
    </row>
    <row r="45493" spans="1:1" hidden="1">
      <c r="A45493" s="4"/>
    </row>
    <row r="45494" spans="1:1" hidden="1">
      <c r="A45494" s="4"/>
    </row>
    <row r="45495" spans="1:1" hidden="1">
      <c r="A45495" s="4"/>
    </row>
    <row r="45496" spans="1:1" hidden="1">
      <c r="A45496" s="4"/>
    </row>
    <row r="45497" spans="1:1" hidden="1">
      <c r="A45497" s="4"/>
    </row>
    <row r="45498" spans="1:1" hidden="1">
      <c r="A45498" s="4"/>
    </row>
    <row r="45499" spans="1:1" hidden="1">
      <c r="A45499" s="4"/>
    </row>
    <row r="45500" spans="1:1" hidden="1">
      <c r="A45500" s="4"/>
    </row>
    <row r="45501" spans="1:1" hidden="1">
      <c r="A45501" s="4"/>
    </row>
    <row r="45502" spans="1:1" hidden="1">
      <c r="A45502" s="4"/>
    </row>
    <row r="45503" spans="1:1" hidden="1">
      <c r="A45503" s="4"/>
    </row>
    <row r="45504" spans="1:1" hidden="1">
      <c r="A45504" s="4"/>
    </row>
    <row r="45505" spans="1:1" hidden="1">
      <c r="A45505" s="4"/>
    </row>
    <row r="45506" spans="1:1" hidden="1">
      <c r="A45506" s="4"/>
    </row>
    <row r="45507" spans="1:1" hidden="1">
      <c r="A45507" s="4"/>
    </row>
    <row r="45508" spans="1:1" hidden="1">
      <c r="A45508" s="4"/>
    </row>
    <row r="45509" spans="1:1" hidden="1">
      <c r="A45509" s="4"/>
    </row>
    <row r="45510" spans="1:1" hidden="1">
      <c r="A45510" s="4"/>
    </row>
    <row r="45511" spans="1:1" hidden="1">
      <c r="A45511" s="4"/>
    </row>
    <row r="45512" spans="1:1" hidden="1">
      <c r="A45512" s="4"/>
    </row>
    <row r="45513" spans="1:1" hidden="1">
      <c r="A45513" s="4"/>
    </row>
    <row r="45514" spans="1:1" hidden="1">
      <c r="A45514" s="4"/>
    </row>
    <row r="45515" spans="1:1" hidden="1">
      <c r="A45515" s="4"/>
    </row>
    <row r="45516" spans="1:1" hidden="1">
      <c r="A45516" s="4"/>
    </row>
    <row r="45517" spans="1:1" hidden="1">
      <c r="A45517" s="4"/>
    </row>
    <row r="45518" spans="1:1" hidden="1">
      <c r="A45518" s="4"/>
    </row>
    <row r="45519" spans="1:1" hidden="1">
      <c r="A45519" s="4"/>
    </row>
    <row r="45520" spans="1:1" hidden="1">
      <c r="A45520" s="4"/>
    </row>
    <row r="45521" spans="1:1" hidden="1">
      <c r="A45521" s="4"/>
    </row>
    <row r="45522" spans="1:1" hidden="1">
      <c r="A45522" s="4"/>
    </row>
    <row r="45523" spans="1:1" hidden="1">
      <c r="A45523" s="4"/>
    </row>
    <row r="45524" spans="1:1" hidden="1">
      <c r="A45524" s="4"/>
    </row>
    <row r="45525" spans="1:1" hidden="1">
      <c r="A45525" s="4"/>
    </row>
    <row r="45526" spans="1:1" hidden="1">
      <c r="A45526" s="4"/>
    </row>
    <row r="45527" spans="1:1" hidden="1">
      <c r="A45527" s="4"/>
    </row>
    <row r="45528" spans="1:1" hidden="1">
      <c r="A45528" s="4"/>
    </row>
    <row r="45529" spans="1:1" hidden="1">
      <c r="A45529" s="4"/>
    </row>
    <row r="45530" spans="1:1" hidden="1">
      <c r="A45530" s="4"/>
    </row>
    <row r="45531" spans="1:1" hidden="1">
      <c r="A45531" s="4"/>
    </row>
    <row r="45532" spans="1:1" hidden="1">
      <c r="A45532" s="4"/>
    </row>
    <row r="45533" spans="1:1" hidden="1">
      <c r="A45533" s="4"/>
    </row>
    <row r="45534" spans="1:1" hidden="1">
      <c r="A45534" s="4"/>
    </row>
    <row r="45535" spans="1:1" hidden="1">
      <c r="A45535" s="4"/>
    </row>
    <row r="45536" spans="1:1" hidden="1">
      <c r="A45536" s="4"/>
    </row>
    <row r="45537" spans="1:1" hidden="1">
      <c r="A45537" s="4"/>
    </row>
    <row r="45538" spans="1:1" hidden="1">
      <c r="A45538" s="4"/>
    </row>
    <row r="45539" spans="1:1" hidden="1">
      <c r="A45539" s="4"/>
    </row>
    <row r="45540" spans="1:1" hidden="1">
      <c r="A45540" s="4"/>
    </row>
    <row r="45541" spans="1:1" hidden="1">
      <c r="A45541" s="4"/>
    </row>
    <row r="45542" spans="1:1" hidden="1">
      <c r="A45542" s="4"/>
    </row>
    <row r="45543" spans="1:1" hidden="1">
      <c r="A45543" s="4"/>
    </row>
    <row r="45544" spans="1:1" hidden="1">
      <c r="A45544" s="4"/>
    </row>
    <row r="45545" spans="1:1" hidden="1">
      <c r="A45545" s="4"/>
    </row>
    <row r="45546" spans="1:1" hidden="1">
      <c r="A45546" s="4"/>
    </row>
    <row r="45547" spans="1:1" hidden="1">
      <c r="A45547" s="4"/>
    </row>
    <row r="45548" spans="1:1" hidden="1">
      <c r="A45548" s="4"/>
    </row>
    <row r="45549" spans="1:1" hidden="1">
      <c r="A45549" s="4"/>
    </row>
    <row r="45550" spans="1:1" hidden="1">
      <c r="A45550" s="4"/>
    </row>
    <row r="45551" spans="1:1" hidden="1">
      <c r="A45551" s="4"/>
    </row>
    <row r="45552" spans="1:1" hidden="1">
      <c r="A45552" s="4"/>
    </row>
    <row r="45553" spans="1:1" hidden="1">
      <c r="A45553" s="4"/>
    </row>
    <row r="45554" spans="1:1" hidden="1">
      <c r="A45554" s="4"/>
    </row>
    <row r="45555" spans="1:1" hidden="1">
      <c r="A45555" s="4"/>
    </row>
    <row r="45556" spans="1:1" hidden="1">
      <c r="A45556" s="4"/>
    </row>
    <row r="45557" spans="1:1" hidden="1">
      <c r="A45557" s="4"/>
    </row>
    <row r="45558" spans="1:1" hidden="1">
      <c r="A45558" s="4"/>
    </row>
    <row r="45559" spans="1:1" hidden="1">
      <c r="A45559" s="4"/>
    </row>
    <row r="45560" spans="1:1" hidden="1">
      <c r="A45560" s="4"/>
    </row>
    <row r="45561" spans="1:1" hidden="1">
      <c r="A45561" s="4"/>
    </row>
    <row r="45562" spans="1:1" hidden="1">
      <c r="A45562" s="4"/>
    </row>
    <row r="45563" spans="1:1" hidden="1">
      <c r="A45563" s="4"/>
    </row>
    <row r="45564" spans="1:1" hidden="1">
      <c r="A45564" s="4"/>
    </row>
    <row r="45565" spans="1:1" hidden="1">
      <c r="A45565" s="4"/>
    </row>
    <row r="45566" spans="1:1" hidden="1">
      <c r="A45566" s="4"/>
    </row>
    <row r="45567" spans="1:1" hidden="1">
      <c r="A45567" s="4"/>
    </row>
    <row r="45568" spans="1:1" hidden="1">
      <c r="A45568" s="4"/>
    </row>
    <row r="45569" spans="1:1" hidden="1">
      <c r="A45569" s="4"/>
    </row>
    <row r="45570" spans="1:1" hidden="1">
      <c r="A45570" s="4"/>
    </row>
    <row r="45571" spans="1:1" hidden="1">
      <c r="A45571" s="4"/>
    </row>
    <row r="45572" spans="1:1" hidden="1">
      <c r="A45572" s="4"/>
    </row>
    <row r="45573" spans="1:1" hidden="1">
      <c r="A45573" s="4"/>
    </row>
    <row r="45574" spans="1:1" hidden="1">
      <c r="A45574" s="4"/>
    </row>
    <row r="45575" spans="1:1" hidden="1">
      <c r="A45575" s="4"/>
    </row>
    <row r="45576" spans="1:1" hidden="1">
      <c r="A45576" s="4"/>
    </row>
    <row r="45577" spans="1:1" hidden="1">
      <c r="A45577" s="4"/>
    </row>
    <row r="45578" spans="1:1" hidden="1">
      <c r="A45578" s="4"/>
    </row>
    <row r="45579" spans="1:1" hidden="1">
      <c r="A45579" s="4"/>
    </row>
    <row r="45580" spans="1:1" hidden="1">
      <c r="A45580" s="4"/>
    </row>
    <row r="45581" spans="1:1" hidden="1">
      <c r="A45581" s="4"/>
    </row>
    <row r="45582" spans="1:1" hidden="1">
      <c r="A45582" s="4"/>
    </row>
    <row r="45583" spans="1:1" hidden="1">
      <c r="A45583" s="4"/>
    </row>
    <row r="45584" spans="1:1" hidden="1">
      <c r="A45584" s="4"/>
    </row>
    <row r="45585" spans="1:1" hidden="1">
      <c r="A45585" s="4"/>
    </row>
    <row r="45586" spans="1:1" hidden="1">
      <c r="A45586" s="4"/>
    </row>
    <row r="45587" spans="1:1" hidden="1">
      <c r="A45587" s="4"/>
    </row>
    <row r="45588" spans="1:1" hidden="1">
      <c r="A45588" s="4"/>
    </row>
    <row r="45589" spans="1:1" hidden="1">
      <c r="A45589" s="4"/>
    </row>
    <row r="45590" spans="1:1" hidden="1">
      <c r="A45590" s="4"/>
    </row>
    <row r="45591" spans="1:1" hidden="1">
      <c r="A45591" s="4"/>
    </row>
    <row r="45592" spans="1:1" hidden="1">
      <c r="A45592" s="4"/>
    </row>
    <row r="45593" spans="1:1" hidden="1">
      <c r="A45593" s="4"/>
    </row>
    <row r="45594" spans="1:1" hidden="1">
      <c r="A45594" s="4"/>
    </row>
    <row r="45595" spans="1:1" hidden="1">
      <c r="A45595" s="4"/>
    </row>
    <row r="45596" spans="1:1" hidden="1">
      <c r="A45596" s="4"/>
    </row>
    <row r="45597" spans="1:1" hidden="1">
      <c r="A45597" s="4"/>
    </row>
    <row r="45598" spans="1:1" hidden="1">
      <c r="A45598" s="4"/>
    </row>
    <row r="45599" spans="1:1" hidden="1">
      <c r="A45599" s="4"/>
    </row>
    <row r="45600" spans="1:1" hidden="1">
      <c r="A45600" s="4"/>
    </row>
    <row r="45601" spans="1:1" hidden="1">
      <c r="A45601" s="4"/>
    </row>
    <row r="45602" spans="1:1" hidden="1">
      <c r="A45602" s="4"/>
    </row>
    <row r="45603" spans="1:1" hidden="1">
      <c r="A45603" s="4"/>
    </row>
    <row r="45604" spans="1:1" hidden="1">
      <c r="A45604" s="4"/>
    </row>
    <row r="45605" spans="1:1" hidden="1">
      <c r="A45605" s="4"/>
    </row>
    <row r="45606" spans="1:1" hidden="1">
      <c r="A45606" s="4"/>
    </row>
    <row r="45607" spans="1:1" hidden="1">
      <c r="A45607" s="4"/>
    </row>
    <row r="45608" spans="1:1" hidden="1">
      <c r="A45608" s="4"/>
    </row>
    <row r="45609" spans="1:1" hidden="1">
      <c r="A45609" s="4"/>
    </row>
    <row r="45610" spans="1:1" hidden="1">
      <c r="A45610" s="4"/>
    </row>
    <row r="45611" spans="1:1" hidden="1">
      <c r="A45611" s="4"/>
    </row>
    <row r="45612" spans="1:1" hidden="1">
      <c r="A45612" s="4"/>
    </row>
    <row r="45613" spans="1:1" hidden="1">
      <c r="A45613" s="4"/>
    </row>
    <row r="45614" spans="1:1" hidden="1">
      <c r="A45614" s="4"/>
    </row>
    <row r="45615" spans="1:1" hidden="1">
      <c r="A45615" s="4"/>
    </row>
    <row r="45616" spans="1:1" hidden="1">
      <c r="A45616" s="4"/>
    </row>
    <row r="45617" spans="1:1" hidden="1">
      <c r="A45617" s="4"/>
    </row>
    <row r="45618" spans="1:1" hidden="1">
      <c r="A45618" s="4"/>
    </row>
    <row r="45619" spans="1:1" hidden="1">
      <c r="A45619" s="4"/>
    </row>
    <row r="45620" spans="1:1" hidden="1">
      <c r="A45620" s="4"/>
    </row>
    <row r="45621" spans="1:1" hidden="1">
      <c r="A45621" s="4"/>
    </row>
    <row r="45622" spans="1:1" hidden="1">
      <c r="A45622" s="4"/>
    </row>
    <row r="45623" spans="1:1" hidden="1">
      <c r="A45623" s="4"/>
    </row>
    <row r="45624" spans="1:1" hidden="1">
      <c r="A45624" s="4"/>
    </row>
    <row r="45625" spans="1:1" hidden="1">
      <c r="A45625" s="4"/>
    </row>
    <row r="45626" spans="1:1" hidden="1">
      <c r="A45626" s="4"/>
    </row>
    <row r="45627" spans="1:1" hidden="1">
      <c r="A45627" s="4"/>
    </row>
    <row r="45628" spans="1:1" hidden="1">
      <c r="A45628" s="4"/>
    </row>
    <row r="45629" spans="1:1" hidden="1">
      <c r="A45629" s="4"/>
    </row>
    <row r="45630" spans="1:1" hidden="1">
      <c r="A45630" s="4"/>
    </row>
    <row r="45631" spans="1:1" hidden="1">
      <c r="A45631" s="4"/>
    </row>
    <row r="45632" spans="1:1" hidden="1">
      <c r="A45632" s="4"/>
    </row>
    <row r="45633" spans="1:1" hidden="1">
      <c r="A45633" s="4"/>
    </row>
    <row r="45634" spans="1:1" hidden="1">
      <c r="A45634" s="4"/>
    </row>
    <row r="45635" spans="1:1" hidden="1">
      <c r="A45635" s="4"/>
    </row>
    <row r="45636" spans="1:1" hidden="1">
      <c r="A45636" s="4"/>
    </row>
    <row r="45637" spans="1:1" hidden="1">
      <c r="A45637" s="4"/>
    </row>
    <row r="45638" spans="1:1" hidden="1">
      <c r="A45638" s="4"/>
    </row>
    <row r="45639" spans="1:1" hidden="1">
      <c r="A45639" s="4"/>
    </row>
    <row r="45640" spans="1:1" hidden="1">
      <c r="A45640" s="4"/>
    </row>
    <row r="45641" spans="1:1" hidden="1">
      <c r="A45641" s="4"/>
    </row>
    <row r="45642" spans="1:1" hidden="1">
      <c r="A45642" s="4"/>
    </row>
    <row r="45643" spans="1:1" hidden="1">
      <c r="A45643" s="4"/>
    </row>
    <row r="45644" spans="1:1" hidden="1">
      <c r="A45644" s="4"/>
    </row>
    <row r="45645" spans="1:1" hidden="1">
      <c r="A45645" s="4"/>
    </row>
    <row r="45646" spans="1:1" hidden="1">
      <c r="A45646" s="4"/>
    </row>
    <row r="45647" spans="1:1" hidden="1">
      <c r="A45647" s="4"/>
    </row>
    <row r="45648" spans="1:1" hidden="1">
      <c r="A45648" s="4"/>
    </row>
    <row r="45649" spans="1:1" hidden="1">
      <c r="A45649" s="4"/>
    </row>
    <row r="45650" spans="1:1" hidden="1">
      <c r="A45650" s="4"/>
    </row>
    <row r="45651" spans="1:1" hidden="1">
      <c r="A45651" s="4"/>
    </row>
    <row r="45652" spans="1:1" hidden="1">
      <c r="A45652" s="4"/>
    </row>
    <row r="45653" spans="1:1" hidden="1">
      <c r="A45653" s="4"/>
    </row>
    <row r="45654" spans="1:1" hidden="1">
      <c r="A45654" s="4"/>
    </row>
    <row r="45655" spans="1:1" hidden="1">
      <c r="A45655" s="4"/>
    </row>
    <row r="45656" spans="1:1" hidden="1">
      <c r="A45656" s="4"/>
    </row>
    <row r="45657" spans="1:1" hidden="1">
      <c r="A45657" s="4"/>
    </row>
    <row r="45658" spans="1:1" hidden="1">
      <c r="A45658" s="4"/>
    </row>
    <row r="45659" spans="1:1" hidden="1">
      <c r="A45659" s="4"/>
    </row>
    <row r="45660" spans="1:1" hidden="1">
      <c r="A45660" s="4"/>
    </row>
    <row r="45661" spans="1:1" hidden="1">
      <c r="A45661" s="4"/>
    </row>
    <row r="45662" spans="1:1" hidden="1">
      <c r="A45662" s="4"/>
    </row>
    <row r="45663" spans="1:1" hidden="1">
      <c r="A45663" s="4"/>
    </row>
    <row r="45664" spans="1:1" hidden="1">
      <c r="A45664" s="4"/>
    </row>
    <row r="45665" spans="1:1" hidden="1">
      <c r="A45665" s="4"/>
    </row>
    <row r="45666" spans="1:1" hidden="1">
      <c r="A45666" s="4"/>
    </row>
    <row r="45667" spans="1:1" hidden="1">
      <c r="A45667" s="4"/>
    </row>
    <row r="45668" spans="1:1" hidden="1">
      <c r="A45668" s="4"/>
    </row>
    <row r="45669" spans="1:1" hidden="1">
      <c r="A45669" s="4"/>
    </row>
    <row r="45670" spans="1:1" hidden="1">
      <c r="A45670" s="4"/>
    </row>
    <row r="45671" spans="1:1" hidden="1">
      <c r="A45671" s="4"/>
    </row>
    <row r="45672" spans="1:1" hidden="1">
      <c r="A45672" s="4"/>
    </row>
    <row r="45673" spans="1:1" hidden="1">
      <c r="A45673" s="4"/>
    </row>
    <row r="45674" spans="1:1" hidden="1">
      <c r="A45674" s="4"/>
    </row>
    <row r="45675" spans="1:1" hidden="1">
      <c r="A45675" s="4"/>
    </row>
    <row r="45676" spans="1:1" hidden="1">
      <c r="A45676" s="4"/>
    </row>
    <row r="45677" spans="1:1" hidden="1">
      <c r="A45677" s="4"/>
    </row>
    <row r="45678" spans="1:1" hidden="1">
      <c r="A45678" s="4"/>
    </row>
    <row r="45679" spans="1:1" hidden="1">
      <c r="A45679" s="4"/>
    </row>
    <row r="45680" spans="1:1" hidden="1">
      <c r="A45680" s="4"/>
    </row>
    <row r="45681" spans="1:1" hidden="1">
      <c r="A45681" s="4"/>
    </row>
    <row r="45682" spans="1:1" hidden="1">
      <c r="A45682" s="4"/>
    </row>
    <row r="45683" spans="1:1" hidden="1">
      <c r="A45683" s="4"/>
    </row>
    <row r="45684" spans="1:1" hidden="1">
      <c r="A45684" s="4"/>
    </row>
    <row r="45685" spans="1:1" hidden="1">
      <c r="A45685" s="4"/>
    </row>
    <row r="45686" spans="1:1" hidden="1">
      <c r="A45686" s="4"/>
    </row>
    <row r="45687" spans="1:1" hidden="1">
      <c r="A45687" s="4"/>
    </row>
    <row r="45688" spans="1:1" hidden="1">
      <c r="A45688" s="4"/>
    </row>
    <row r="45689" spans="1:1" hidden="1">
      <c r="A45689" s="4"/>
    </row>
    <row r="45690" spans="1:1" hidden="1">
      <c r="A45690" s="4"/>
    </row>
    <row r="45691" spans="1:1" hidden="1">
      <c r="A45691" s="4"/>
    </row>
    <row r="45692" spans="1:1" hidden="1">
      <c r="A45692" s="4"/>
    </row>
    <row r="45693" spans="1:1" hidden="1">
      <c r="A45693" s="4"/>
    </row>
    <row r="45694" spans="1:1" hidden="1">
      <c r="A45694" s="4"/>
    </row>
    <row r="45695" spans="1:1" hidden="1">
      <c r="A45695" s="4"/>
    </row>
    <row r="45696" spans="1:1" hidden="1">
      <c r="A45696" s="4"/>
    </row>
    <row r="45697" spans="1:1" hidden="1">
      <c r="A45697" s="4"/>
    </row>
    <row r="45698" spans="1:1" hidden="1">
      <c r="A45698" s="4"/>
    </row>
    <row r="45699" spans="1:1" hidden="1">
      <c r="A45699" s="4"/>
    </row>
    <row r="45700" spans="1:1" hidden="1">
      <c r="A45700" s="4"/>
    </row>
    <row r="45701" spans="1:1" hidden="1">
      <c r="A45701" s="4"/>
    </row>
    <row r="45702" spans="1:1" hidden="1">
      <c r="A45702" s="4"/>
    </row>
    <row r="45703" spans="1:1" hidden="1">
      <c r="A45703" s="4"/>
    </row>
    <row r="45704" spans="1:1" hidden="1">
      <c r="A45704" s="4"/>
    </row>
    <row r="45705" spans="1:1" hidden="1">
      <c r="A45705" s="4"/>
    </row>
    <row r="45706" spans="1:1" hidden="1">
      <c r="A45706" s="4"/>
    </row>
    <row r="45707" spans="1:1" hidden="1">
      <c r="A45707" s="4"/>
    </row>
    <row r="45708" spans="1:1" hidden="1">
      <c r="A45708" s="4"/>
    </row>
    <row r="45709" spans="1:1" hidden="1">
      <c r="A45709" s="4"/>
    </row>
    <row r="45710" spans="1:1" hidden="1">
      <c r="A45710" s="4"/>
    </row>
    <row r="45711" spans="1:1" hidden="1">
      <c r="A45711" s="4"/>
    </row>
    <row r="45712" spans="1:1" hidden="1">
      <c r="A45712" s="4"/>
    </row>
    <row r="45713" spans="1:1" hidden="1">
      <c r="A45713" s="4"/>
    </row>
    <row r="45714" spans="1:1" hidden="1">
      <c r="A45714" s="4"/>
    </row>
    <row r="45715" spans="1:1" hidden="1">
      <c r="A45715" s="4"/>
    </row>
    <row r="45716" spans="1:1" hidden="1">
      <c r="A45716" s="4"/>
    </row>
    <row r="45717" spans="1:1" hidden="1">
      <c r="A45717" s="4"/>
    </row>
    <row r="45718" spans="1:1" hidden="1">
      <c r="A45718" s="4"/>
    </row>
    <row r="45719" spans="1:1" hidden="1">
      <c r="A45719" s="4"/>
    </row>
    <row r="45720" spans="1:1" hidden="1">
      <c r="A45720" s="4"/>
    </row>
    <row r="45721" spans="1:1" hidden="1">
      <c r="A45721" s="4"/>
    </row>
    <row r="45722" spans="1:1" hidden="1">
      <c r="A45722" s="4"/>
    </row>
    <row r="45723" spans="1:1" hidden="1">
      <c r="A45723" s="4"/>
    </row>
    <row r="45724" spans="1:1" hidden="1">
      <c r="A45724" s="4"/>
    </row>
    <row r="45725" spans="1:1" hidden="1">
      <c r="A45725" s="4"/>
    </row>
    <row r="45726" spans="1:1" hidden="1">
      <c r="A45726" s="4"/>
    </row>
    <row r="45727" spans="1:1" hidden="1">
      <c r="A45727" s="4"/>
    </row>
    <row r="45728" spans="1:1" hidden="1">
      <c r="A45728" s="4"/>
    </row>
    <row r="45729" spans="1:1" hidden="1">
      <c r="A45729" s="4"/>
    </row>
    <row r="45730" spans="1:1" hidden="1">
      <c r="A45730" s="4"/>
    </row>
    <row r="45731" spans="1:1" hidden="1">
      <c r="A45731" s="4"/>
    </row>
    <row r="45732" spans="1:1" hidden="1">
      <c r="A45732" s="4"/>
    </row>
    <row r="45733" spans="1:1" hidden="1">
      <c r="A45733" s="4"/>
    </row>
    <row r="45734" spans="1:1" hidden="1">
      <c r="A45734" s="4"/>
    </row>
    <row r="45735" spans="1:1" hidden="1">
      <c r="A45735" s="4"/>
    </row>
    <row r="45736" spans="1:1" hidden="1">
      <c r="A45736" s="4"/>
    </row>
    <row r="45737" spans="1:1" hidden="1">
      <c r="A45737" s="4"/>
    </row>
    <row r="45738" spans="1:1" hidden="1">
      <c r="A45738" s="4"/>
    </row>
    <row r="45739" spans="1:1" hidden="1">
      <c r="A45739" s="4"/>
    </row>
    <row r="45740" spans="1:1" hidden="1">
      <c r="A45740" s="4"/>
    </row>
    <row r="45741" spans="1:1" hidden="1">
      <c r="A45741" s="4"/>
    </row>
    <row r="45742" spans="1:1" hidden="1">
      <c r="A45742" s="4"/>
    </row>
    <row r="45743" spans="1:1" hidden="1">
      <c r="A45743" s="4"/>
    </row>
    <row r="45744" spans="1:1" hidden="1">
      <c r="A45744" s="4"/>
    </row>
    <row r="45745" spans="1:1" hidden="1">
      <c r="A45745" s="4"/>
    </row>
    <row r="45746" spans="1:1" hidden="1">
      <c r="A45746" s="4"/>
    </row>
    <row r="45747" spans="1:1" hidden="1">
      <c r="A45747" s="4"/>
    </row>
    <row r="45748" spans="1:1" hidden="1">
      <c r="A45748" s="4"/>
    </row>
    <row r="45749" spans="1:1" hidden="1">
      <c r="A45749" s="4"/>
    </row>
    <row r="45750" spans="1:1" hidden="1">
      <c r="A45750" s="4"/>
    </row>
    <row r="45751" spans="1:1" hidden="1">
      <c r="A45751" s="4"/>
    </row>
    <row r="45752" spans="1:1" hidden="1">
      <c r="A45752" s="4"/>
    </row>
    <row r="45753" spans="1:1" hidden="1">
      <c r="A45753" s="4"/>
    </row>
    <row r="45754" spans="1:1" hidden="1">
      <c r="A45754" s="4"/>
    </row>
    <row r="45755" spans="1:1" hidden="1">
      <c r="A45755" s="4"/>
    </row>
    <row r="45756" spans="1:1" hidden="1">
      <c r="A45756" s="4"/>
    </row>
    <row r="45757" spans="1:1" hidden="1">
      <c r="A45757" s="4"/>
    </row>
    <row r="45758" spans="1:1" hidden="1">
      <c r="A45758" s="4"/>
    </row>
    <row r="45759" spans="1:1" hidden="1">
      <c r="A45759" s="4"/>
    </row>
    <row r="45760" spans="1:1" hidden="1">
      <c r="A45760" s="4"/>
    </row>
    <row r="45761" spans="1:1" hidden="1">
      <c r="A45761" s="4"/>
    </row>
    <row r="45762" spans="1:1" hidden="1">
      <c r="A45762" s="4"/>
    </row>
    <row r="45763" spans="1:1" hidden="1">
      <c r="A45763" s="4"/>
    </row>
    <row r="45764" spans="1:1" hidden="1">
      <c r="A45764" s="4"/>
    </row>
    <row r="45765" spans="1:1" hidden="1">
      <c r="A45765" s="4"/>
    </row>
    <row r="45766" spans="1:1" hidden="1">
      <c r="A45766" s="4"/>
    </row>
    <row r="45767" spans="1:1" hidden="1">
      <c r="A45767" s="4"/>
    </row>
    <row r="45768" spans="1:1" hidden="1">
      <c r="A45768" s="4"/>
    </row>
    <row r="45769" spans="1:1" hidden="1">
      <c r="A45769" s="4"/>
    </row>
    <row r="45770" spans="1:1" hidden="1">
      <c r="A45770" s="4"/>
    </row>
    <row r="45771" spans="1:1" hidden="1">
      <c r="A45771" s="4"/>
    </row>
    <row r="45772" spans="1:1" hidden="1">
      <c r="A45772" s="4"/>
    </row>
    <row r="45773" spans="1:1" hidden="1">
      <c r="A45773" s="4"/>
    </row>
    <row r="45774" spans="1:1" hidden="1">
      <c r="A45774" s="4"/>
    </row>
    <row r="45775" spans="1:1" hidden="1">
      <c r="A45775" s="4"/>
    </row>
    <row r="45776" spans="1:1" hidden="1">
      <c r="A45776" s="4"/>
    </row>
    <row r="45777" spans="1:1" hidden="1">
      <c r="A45777" s="4"/>
    </row>
    <row r="45778" spans="1:1" hidden="1">
      <c r="A45778" s="4"/>
    </row>
    <row r="45779" spans="1:1" hidden="1">
      <c r="A45779" s="4"/>
    </row>
    <row r="45780" spans="1:1" hidden="1">
      <c r="A45780" s="4"/>
    </row>
    <row r="45781" spans="1:1" hidden="1">
      <c r="A45781" s="4"/>
    </row>
    <row r="45782" spans="1:1" hidden="1">
      <c r="A45782" s="4"/>
    </row>
    <row r="45783" spans="1:1" hidden="1">
      <c r="A45783" s="4"/>
    </row>
    <row r="45784" spans="1:1" hidden="1">
      <c r="A45784" s="4"/>
    </row>
    <row r="45785" spans="1:1" hidden="1">
      <c r="A45785" s="4"/>
    </row>
    <row r="45786" spans="1:1" hidden="1">
      <c r="A45786" s="4"/>
    </row>
    <row r="45787" spans="1:1" hidden="1">
      <c r="A45787" s="4"/>
    </row>
    <row r="45788" spans="1:1" hidden="1">
      <c r="A45788" s="4"/>
    </row>
    <row r="45789" spans="1:1" hidden="1">
      <c r="A45789" s="4"/>
    </row>
    <row r="45790" spans="1:1" hidden="1">
      <c r="A45790" s="4"/>
    </row>
    <row r="45791" spans="1:1" hidden="1">
      <c r="A45791" s="4"/>
    </row>
    <row r="45792" spans="1:1" hidden="1">
      <c r="A45792" s="4"/>
    </row>
    <row r="45793" spans="1:1" hidden="1">
      <c r="A45793" s="4"/>
    </row>
    <row r="45794" spans="1:1" hidden="1">
      <c r="A45794" s="4"/>
    </row>
    <row r="45795" spans="1:1" hidden="1">
      <c r="A45795" s="4"/>
    </row>
    <row r="45796" spans="1:1" hidden="1">
      <c r="A45796" s="4"/>
    </row>
    <row r="45797" spans="1:1" hidden="1">
      <c r="A45797" s="4"/>
    </row>
    <row r="45798" spans="1:1" hidden="1">
      <c r="A45798" s="4"/>
    </row>
    <row r="45799" spans="1:1" hidden="1">
      <c r="A45799" s="4"/>
    </row>
    <row r="45800" spans="1:1" hidden="1">
      <c r="A45800" s="4"/>
    </row>
    <row r="45801" spans="1:1" hidden="1">
      <c r="A45801" s="4"/>
    </row>
    <row r="45802" spans="1:1" hidden="1">
      <c r="A45802" s="4"/>
    </row>
    <row r="45803" spans="1:1" hidden="1">
      <c r="A45803" s="4"/>
    </row>
    <row r="45804" spans="1:1" hidden="1">
      <c r="A45804" s="4"/>
    </row>
    <row r="45805" spans="1:1" hidden="1">
      <c r="A45805" s="4"/>
    </row>
    <row r="45806" spans="1:1" hidden="1">
      <c r="A45806" s="4"/>
    </row>
    <row r="45807" spans="1:1" hidden="1">
      <c r="A45807" s="4"/>
    </row>
    <row r="45808" spans="1:1" hidden="1">
      <c r="A45808" s="4"/>
    </row>
    <row r="45809" spans="1:1" hidden="1">
      <c r="A45809" s="4"/>
    </row>
    <row r="45810" spans="1:1" hidden="1">
      <c r="A45810" s="4"/>
    </row>
    <row r="45811" spans="1:1" hidden="1">
      <c r="A45811" s="4"/>
    </row>
    <row r="45812" spans="1:1" hidden="1">
      <c r="A45812" s="4"/>
    </row>
    <row r="45813" spans="1:1" hidden="1">
      <c r="A45813" s="4"/>
    </row>
    <row r="45814" spans="1:1" hidden="1">
      <c r="A45814" s="4"/>
    </row>
    <row r="45815" spans="1:1" hidden="1">
      <c r="A45815" s="4"/>
    </row>
    <row r="45816" spans="1:1" hidden="1">
      <c r="A45816" s="4"/>
    </row>
    <row r="45817" spans="1:1" hidden="1">
      <c r="A45817" s="4"/>
    </row>
    <row r="45818" spans="1:1" hidden="1">
      <c r="A45818" s="4"/>
    </row>
    <row r="45819" spans="1:1" hidden="1">
      <c r="A45819" s="4"/>
    </row>
    <row r="45820" spans="1:1" hidden="1">
      <c r="A45820" s="4"/>
    </row>
    <row r="45821" spans="1:1" hidden="1">
      <c r="A45821" s="4"/>
    </row>
    <row r="45822" spans="1:1" hidden="1">
      <c r="A45822" s="4"/>
    </row>
    <row r="45823" spans="1:1" hidden="1">
      <c r="A45823" s="4"/>
    </row>
    <row r="45824" spans="1:1" hidden="1">
      <c r="A45824" s="4"/>
    </row>
    <row r="45825" spans="1:1" hidden="1">
      <c r="A45825" s="4"/>
    </row>
    <row r="45826" spans="1:1" hidden="1">
      <c r="A45826" s="4"/>
    </row>
    <row r="45827" spans="1:1" hidden="1">
      <c r="A45827" s="4"/>
    </row>
    <row r="45828" spans="1:1" hidden="1">
      <c r="A45828" s="4"/>
    </row>
    <row r="45829" spans="1:1" hidden="1">
      <c r="A45829" s="4"/>
    </row>
    <row r="45830" spans="1:1" hidden="1">
      <c r="A45830" s="4"/>
    </row>
    <row r="45831" spans="1:1" hidden="1">
      <c r="A45831" s="4"/>
    </row>
    <row r="45832" spans="1:1" hidden="1">
      <c r="A45832" s="4"/>
    </row>
    <row r="45833" spans="1:1" hidden="1">
      <c r="A45833" s="4"/>
    </row>
    <row r="45834" spans="1:1" hidden="1">
      <c r="A45834" s="4"/>
    </row>
    <row r="45835" spans="1:1" hidden="1">
      <c r="A45835" s="4"/>
    </row>
    <row r="45836" spans="1:1" hidden="1">
      <c r="A45836" s="4"/>
    </row>
    <row r="45837" spans="1:1" hidden="1">
      <c r="A45837" s="4"/>
    </row>
    <row r="45838" spans="1:1" hidden="1">
      <c r="A45838" s="4"/>
    </row>
    <row r="45839" spans="1:1" hidden="1">
      <c r="A45839" s="4"/>
    </row>
    <row r="45840" spans="1:1" hidden="1">
      <c r="A45840" s="4"/>
    </row>
    <row r="45841" spans="1:1" hidden="1">
      <c r="A45841" s="4"/>
    </row>
    <row r="45842" spans="1:1" hidden="1">
      <c r="A45842" s="4"/>
    </row>
    <row r="45843" spans="1:1" hidden="1">
      <c r="A45843" s="4"/>
    </row>
    <row r="45844" spans="1:1" hidden="1">
      <c r="A45844" s="4"/>
    </row>
    <row r="45845" spans="1:1" hidden="1">
      <c r="A45845" s="4"/>
    </row>
    <row r="45846" spans="1:1" hidden="1">
      <c r="A45846" s="4"/>
    </row>
    <row r="45847" spans="1:1" hidden="1">
      <c r="A45847" s="4"/>
    </row>
    <row r="45848" spans="1:1" hidden="1">
      <c r="A45848" s="4"/>
    </row>
    <row r="45849" spans="1:1" hidden="1">
      <c r="A45849" s="4"/>
    </row>
    <row r="45850" spans="1:1" hidden="1">
      <c r="A45850" s="4"/>
    </row>
    <row r="45851" spans="1:1" hidden="1">
      <c r="A45851" s="4"/>
    </row>
    <row r="45852" spans="1:1" hidden="1">
      <c r="A45852" s="4"/>
    </row>
    <row r="45853" spans="1:1" hidden="1">
      <c r="A45853" s="4"/>
    </row>
    <row r="45854" spans="1:1" hidden="1">
      <c r="A45854" s="4"/>
    </row>
    <row r="45855" spans="1:1" hidden="1">
      <c r="A45855" s="4"/>
    </row>
    <row r="45856" spans="1:1" hidden="1">
      <c r="A45856" s="4"/>
    </row>
    <row r="45857" spans="1:1" hidden="1">
      <c r="A45857" s="4"/>
    </row>
    <row r="45858" spans="1:1" hidden="1">
      <c r="A45858" s="4"/>
    </row>
    <row r="45859" spans="1:1" hidden="1">
      <c r="A45859" s="4"/>
    </row>
    <row r="45860" spans="1:1" hidden="1">
      <c r="A45860" s="4"/>
    </row>
    <row r="45861" spans="1:1" hidden="1">
      <c r="A45861" s="4"/>
    </row>
    <row r="45862" spans="1:1" hidden="1">
      <c r="A45862" s="4"/>
    </row>
    <row r="45863" spans="1:1" hidden="1">
      <c r="A45863" s="4"/>
    </row>
    <row r="45864" spans="1:1" hidden="1">
      <c r="A45864" s="4"/>
    </row>
    <row r="45865" spans="1:1" hidden="1">
      <c r="A45865" s="4"/>
    </row>
    <row r="45866" spans="1:1" hidden="1">
      <c r="A45866" s="4"/>
    </row>
    <row r="45867" spans="1:1" hidden="1">
      <c r="A45867" s="4"/>
    </row>
    <row r="45868" spans="1:1" hidden="1">
      <c r="A45868" s="4"/>
    </row>
    <row r="45869" spans="1:1" hidden="1">
      <c r="A45869" s="4"/>
    </row>
    <row r="45870" spans="1:1" hidden="1">
      <c r="A45870" s="4"/>
    </row>
    <row r="45871" spans="1:1" hidden="1">
      <c r="A45871" s="4"/>
    </row>
    <row r="45872" spans="1:1" hidden="1">
      <c r="A45872" s="4"/>
    </row>
    <row r="45873" spans="1:1" hidden="1">
      <c r="A45873" s="4"/>
    </row>
    <row r="45874" spans="1:1" hidden="1">
      <c r="A45874" s="4"/>
    </row>
    <row r="45875" spans="1:1" hidden="1">
      <c r="A45875" s="4"/>
    </row>
    <row r="45876" spans="1:1" hidden="1">
      <c r="A45876" s="4"/>
    </row>
    <row r="45877" spans="1:1" hidden="1">
      <c r="A45877" s="4"/>
    </row>
    <row r="45878" spans="1:1" hidden="1">
      <c r="A45878" s="4"/>
    </row>
    <row r="45879" spans="1:1" hidden="1">
      <c r="A45879" s="4"/>
    </row>
    <row r="45880" spans="1:1" hidden="1">
      <c r="A45880" s="4"/>
    </row>
    <row r="45881" spans="1:1" hidden="1">
      <c r="A45881" s="4"/>
    </row>
    <row r="45882" spans="1:1" hidden="1">
      <c r="A45882" s="4"/>
    </row>
    <row r="45883" spans="1:1" hidden="1">
      <c r="A45883" s="4"/>
    </row>
    <row r="45884" spans="1:1" hidden="1">
      <c r="A45884" s="4"/>
    </row>
    <row r="45885" spans="1:1" hidden="1">
      <c r="A45885" s="4"/>
    </row>
    <row r="45886" spans="1:1" hidden="1">
      <c r="A45886" s="4"/>
    </row>
    <row r="45887" spans="1:1" hidden="1">
      <c r="A45887" s="4"/>
    </row>
    <row r="45888" spans="1:1" hidden="1">
      <c r="A45888" s="4"/>
    </row>
    <row r="45889" spans="1:1" hidden="1">
      <c r="A45889" s="4"/>
    </row>
    <row r="45890" spans="1:1" hidden="1">
      <c r="A45890" s="4"/>
    </row>
    <row r="45891" spans="1:1" hidden="1">
      <c r="A45891" s="4"/>
    </row>
    <row r="45892" spans="1:1" hidden="1">
      <c r="A45892" s="4"/>
    </row>
    <row r="45893" spans="1:1" hidden="1">
      <c r="A45893" s="4"/>
    </row>
    <row r="45894" spans="1:1" hidden="1">
      <c r="A45894" s="4"/>
    </row>
    <row r="45895" spans="1:1" hidden="1">
      <c r="A45895" s="4"/>
    </row>
    <row r="45896" spans="1:1" hidden="1">
      <c r="A45896" s="4"/>
    </row>
    <row r="45897" spans="1:1" hidden="1">
      <c r="A45897" s="4"/>
    </row>
    <row r="45898" spans="1:1" hidden="1">
      <c r="A45898" s="4"/>
    </row>
    <row r="45899" spans="1:1" hidden="1">
      <c r="A45899" s="4"/>
    </row>
    <row r="45900" spans="1:1" hidden="1">
      <c r="A45900" s="4"/>
    </row>
    <row r="45901" spans="1:1" hidden="1">
      <c r="A45901" s="4"/>
    </row>
    <row r="45902" spans="1:1" hidden="1">
      <c r="A45902" s="4"/>
    </row>
    <row r="45903" spans="1:1" hidden="1">
      <c r="A45903" s="4"/>
    </row>
    <row r="45904" spans="1:1" hidden="1">
      <c r="A45904" s="4"/>
    </row>
    <row r="45905" spans="1:1" hidden="1">
      <c r="A45905" s="4"/>
    </row>
    <row r="45906" spans="1:1" hidden="1">
      <c r="A45906" s="4"/>
    </row>
    <row r="45907" spans="1:1" hidden="1">
      <c r="A45907" s="4"/>
    </row>
    <row r="45908" spans="1:1" hidden="1">
      <c r="A45908" s="4"/>
    </row>
    <row r="45909" spans="1:1" hidden="1">
      <c r="A45909" s="4"/>
    </row>
    <row r="45910" spans="1:1" hidden="1">
      <c r="A45910" s="4"/>
    </row>
    <row r="45911" spans="1:1" hidden="1">
      <c r="A45911" s="4"/>
    </row>
    <row r="45912" spans="1:1" hidden="1">
      <c r="A45912" s="4"/>
    </row>
    <row r="45913" spans="1:1" hidden="1">
      <c r="A45913" s="4"/>
    </row>
    <row r="45914" spans="1:1" hidden="1">
      <c r="A45914" s="4"/>
    </row>
    <row r="45915" spans="1:1" hidden="1">
      <c r="A45915" s="4"/>
    </row>
    <row r="45916" spans="1:1" hidden="1">
      <c r="A45916" s="4"/>
    </row>
    <row r="45917" spans="1:1" hidden="1">
      <c r="A45917" s="4"/>
    </row>
    <row r="45918" spans="1:1" hidden="1">
      <c r="A45918" s="4"/>
    </row>
    <row r="45919" spans="1:1" hidden="1">
      <c r="A45919" s="4"/>
    </row>
    <row r="45920" spans="1:1" hidden="1">
      <c r="A45920" s="4"/>
    </row>
    <row r="45921" spans="1:1" hidden="1">
      <c r="A45921" s="4"/>
    </row>
    <row r="45922" spans="1:1" hidden="1">
      <c r="A45922" s="4"/>
    </row>
    <row r="45923" spans="1:1" hidden="1">
      <c r="A45923" s="4"/>
    </row>
    <row r="45924" spans="1:1" hidden="1">
      <c r="A45924" s="4"/>
    </row>
    <row r="45925" spans="1:1" hidden="1">
      <c r="A45925" s="4"/>
    </row>
    <row r="45926" spans="1:1" hidden="1">
      <c r="A45926" s="4"/>
    </row>
    <row r="45927" spans="1:1" hidden="1">
      <c r="A45927" s="4"/>
    </row>
    <row r="45928" spans="1:1" hidden="1">
      <c r="A45928" s="4"/>
    </row>
    <row r="45929" spans="1:1" hidden="1">
      <c r="A45929" s="4"/>
    </row>
    <row r="45930" spans="1:1" hidden="1">
      <c r="A45930" s="4"/>
    </row>
    <row r="45931" spans="1:1" hidden="1">
      <c r="A45931" s="4"/>
    </row>
    <row r="45932" spans="1:1" hidden="1">
      <c r="A45932" s="4"/>
    </row>
    <row r="45933" spans="1:1" hidden="1">
      <c r="A45933" s="4"/>
    </row>
    <row r="45934" spans="1:1" hidden="1">
      <c r="A45934" s="4"/>
    </row>
    <row r="45935" spans="1:1" hidden="1">
      <c r="A45935" s="4"/>
    </row>
    <row r="45936" spans="1:1" hidden="1">
      <c r="A45936" s="4"/>
    </row>
    <row r="45937" spans="1:1" hidden="1">
      <c r="A45937" s="4"/>
    </row>
    <row r="45938" spans="1:1" hidden="1">
      <c r="A45938" s="4"/>
    </row>
    <row r="45939" spans="1:1" hidden="1">
      <c r="A45939" s="4"/>
    </row>
    <row r="45940" spans="1:1" hidden="1">
      <c r="A45940" s="4"/>
    </row>
    <row r="45941" spans="1:1" hidden="1">
      <c r="A45941" s="4"/>
    </row>
    <row r="45942" spans="1:1" hidden="1">
      <c r="A45942" s="4"/>
    </row>
    <row r="45943" spans="1:1" hidden="1">
      <c r="A45943" s="4"/>
    </row>
    <row r="45944" spans="1:1" hidden="1">
      <c r="A45944" s="4"/>
    </row>
    <row r="45945" spans="1:1" hidden="1">
      <c r="A45945" s="4"/>
    </row>
    <row r="45946" spans="1:1" hidden="1">
      <c r="A45946" s="4"/>
    </row>
    <row r="45947" spans="1:1" hidden="1">
      <c r="A45947" s="4"/>
    </row>
    <row r="45948" spans="1:1" hidden="1">
      <c r="A45948" s="4"/>
    </row>
    <row r="45949" spans="1:1" hidden="1">
      <c r="A45949" s="4"/>
    </row>
    <row r="45950" spans="1:1" hidden="1">
      <c r="A45950" s="4"/>
    </row>
    <row r="45951" spans="1:1" hidden="1">
      <c r="A45951" s="4"/>
    </row>
    <row r="45952" spans="1:1" hidden="1">
      <c r="A45952" s="4"/>
    </row>
    <row r="45953" spans="1:1" hidden="1">
      <c r="A45953" s="4"/>
    </row>
    <row r="45954" spans="1:1" hidden="1">
      <c r="A45954" s="4"/>
    </row>
    <row r="45955" spans="1:1" hidden="1">
      <c r="A45955" s="4"/>
    </row>
    <row r="45956" spans="1:1" hidden="1">
      <c r="A45956" s="4"/>
    </row>
    <row r="45957" spans="1:1" hidden="1">
      <c r="A45957" s="4"/>
    </row>
    <row r="45958" spans="1:1" hidden="1">
      <c r="A45958" s="4"/>
    </row>
    <row r="45959" spans="1:1" hidden="1">
      <c r="A45959" s="4"/>
    </row>
    <row r="45960" spans="1:1" hidden="1">
      <c r="A45960" s="4"/>
    </row>
    <row r="45961" spans="1:1" hidden="1">
      <c r="A45961" s="4"/>
    </row>
    <row r="45962" spans="1:1" hidden="1">
      <c r="A45962" s="4"/>
    </row>
    <row r="45963" spans="1:1" hidden="1">
      <c r="A45963" s="4"/>
    </row>
    <row r="45964" spans="1:1" hidden="1">
      <c r="A45964" s="4"/>
    </row>
    <row r="45965" spans="1:1" hidden="1">
      <c r="A45965" s="4"/>
    </row>
    <row r="45966" spans="1:1" hidden="1">
      <c r="A45966" s="4"/>
    </row>
    <row r="45967" spans="1:1" hidden="1">
      <c r="A45967" s="4"/>
    </row>
    <row r="45968" spans="1:1" hidden="1">
      <c r="A45968" s="4"/>
    </row>
    <row r="45969" spans="1:1" hidden="1">
      <c r="A45969" s="4"/>
    </row>
    <row r="45970" spans="1:1" hidden="1">
      <c r="A45970" s="4"/>
    </row>
    <row r="45971" spans="1:1" hidden="1">
      <c r="A45971" s="4"/>
    </row>
    <row r="45972" spans="1:1" hidden="1">
      <c r="A45972" s="4"/>
    </row>
    <row r="45973" spans="1:1" hidden="1">
      <c r="A45973" s="4"/>
    </row>
    <row r="45974" spans="1:1" hidden="1">
      <c r="A45974" s="4"/>
    </row>
    <row r="45975" spans="1:1" hidden="1">
      <c r="A45975" s="4"/>
    </row>
    <row r="45976" spans="1:1" hidden="1">
      <c r="A45976" s="4"/>
    </row>
    <row r="45977" spans="1:1" hidden="1">
      <c r="A45977" s="4"/>
    </row>
    <row r="45978" spans="1:1" hidden="1">
      <c r="A45978" s="4"/>
    </row>
    <row r="45979" spans="1:1" hidden="1">
      <c r="A45979" s="4"/>
    </row>
    <row r="45980" spans="1:1" hidden="1">
      <c r="A45980" s="4"/>
    </row>
    <row r="45981" spans="1:1" hidden="1">
      <c r="A45981" s="4"/>
    </row>
    <row r="45982" spans="1:1" hidden="1">
      <c r="A45982" s="4"/>
    </row>
    <row r="45983" spans="1:1" hidden="1">
      <c r="A45983" s="4"/>
    </row>
    <row r="45984" spans="1:1" hidden="1">
      <c r="A45984" s="4"/>
    </row>
    <row r="45985" spans="1:1" hidden="1">
      <c r="A45985" s="4"/>
    </row>
    <row r="45986" spans="1:1" hidden="1">
      <c r="A45986" s="4"/>
    </row>
    <row r="45987" spans="1:1" hidden="1">
      <c r="A45987" s="4"/>
    </row>
    <row r="45988" spans="1:1" hidden="1">
      <c r="A45988" s="4"/>
    </row>
    <row r="45989" spans="1:1" hidden="1">
      <c r="A45989" s="4"/>
    </row>
    <row r="45990" spans="1:1" hidden="1">
      <c r="A45990" s="4"/>
    </row>
    <row r="45991" spans="1:1" hidden="1">
      <c r="A45991" s="4"/>
    </row>
    <row r="45992" spans="1:1" hidden="1">
      <c r="A45992" s="4"/>
    </row>
    <row r="45993" spans="1:1" hidden="1">
      <c r="A45993" s="4"/>
    </row>
    <row r="45994" spans="1:1" hidden="1">
      <c r="A45994" s="4"/>
    </row>
    <row r="45995" spans="1:1" hidden="1">
      <c r="A45995" s="4"/>
    </row>
    <row r="45996" spans="1:1" hidden="1">
      <c r="A45996" s="4"/>
    </row>
    <row r="45997" spans="1:1" hidden="1">
      <c r="A45997" s="4"/>
    </row>
    <row r="45998" spans="1:1" hidden="1">
      <c r="A45998" s="4"/>
    </row>
    <row r="45999" spans="1:1" hidden="1">
      <c r="A45999" s="4"/>
    </row>
    <row r="46000" spans="1:1" hidden="1">
      <c r="A46000" s="4"/>
    </row>
    <row r="46001" spans="1:1" hidden="1">
      <c r="A46001" s="4"/>
    </row>
    <row r="46002" spans="1:1" hidden="1">
      <c r="A46002" s="4"/>
    </row>
    <row r="46003" spans="1:1" hidden="1">
      <c r="A46003" s="4"/>
    </row>
    <row r="46004" spans="1:1" hidden="1">
      <c r="A46004" s="4"/>
    </row>
    <row r="46005" spans="1:1" hidden="1">
      <c r="A46005" s="4"/>
    </row>
    <row r="46006" spans="1:1" hidden="1">
      <c r="A46006" s="4"/>
    </row>
    <row r="46007" spans="1:1" hidden="1">
      <c r="A46007" s="4"/>
    </row>
    <row r="46008" spans="1:1" hidden="1">
      <c r="A46008" s="4"/>
    </row>
    <row r="46009" spans="1:1" hidden="1">
      <c r="A46009" s="4"/>
    </row>
    <row r="46010" spans="1:1" hidden="1">
      <c r="A46010" s="4"/>
    </row>
    <row r="46011" spans="1:1" hidden="1">
      <c r="A46011" s="4"/>
    </row>
    <row r="46012" spans="1:1" hidden="1">
      <c r="A46012" s="4"/>
    </row>
    <row r="46013" spans="1:1" hidden="1">
      <c r="A46013" s="4"/>
    </row>
    <row r="46014" spans="1:1" hidden="1">
      <c r="A46014" s="4"/>
    </row>
    <row r="46015" spans="1:1" hidden="1">
      <c r="A46015" s="4"/>
    </row>
    <row r="46016" spans="1:1" hidden="1">
      <c r="A46016" s="4"/>
    </row>
    <row r="46017" spans="1:1" hidden="1">
      <c r="A46017" s="4"/>
    </row>
    <row r="46018" spans="1:1" hidden="1">
      <c r="A46018" s="4"/>
    </row>
    <row r="46019" spans="1:1" hidden="1">
      <c r="A46019" s="4"/>
    </row>
    <row r="46020" spans="1:1" hidden="1">
      <c r="A46020" s="4"/>
    </row>
    <row r="46021" spans="1:1" hidden="1">
      <c r="A46021" s="4"/>
    </row>
    <row r="46022" spans="1:1" hidden="1">
      <c r="A46022" s="4"/>
    </row>
    <row r="46023" spans="1:1" hidden="1">
      <c r="A46023" s="4"/>
    </row>
    <row r="46024" spans="1:1" hidden="1">
      <c r="A46024" s="4"/>
    </row>
    <row r="46025" spans="1:1" hidden="1">
      <c r="A46025" s="4"/>
    </row>
    <row r="46026" spans="1:1" hidden="1">
      <c r="A46026" s="4"/>
    </row>
    <row r="46027" spans="1:1" hidden="1">
      <c r="A46027" s="4"/>
    </row>
    <row r="46028" spans="1:1" hidden="1">
      <c r="A46028" s="4"/>
    </row>
    <row r="46029" spans="1:1" hidden="1">
      <c r="A46029" s="4"/>
    </row>
    <row r="46030" spans="1:1" hidden="1">
      <c r="A46030" s="4"/>
    </row>
    <row r="46031" spans="1:1" hidden="1">
      <c r="A46031" s="4"/>
    </row>
    <row r="46032" spans="1:1" hidden="1">
      <c r="A46032" s="4"/>
    </row>
    <row r="46033" spans="1:1" hidden="1">
      <c r="A46033" s="4"/>
    </row>
    <row r="46034" spans="1:1" hidden="1">
      <c r="A46034" s="4"/>
    </row>
    <row r="46035" spans="1:1" hidden="1">
      <c r="A46035" s="4"/>
    </row>
    <row r="46036" spans="1:1" hidden="1">
      <c r="A46036" s="4"/>
    </row>
    <row r="46037" spans="1:1" hidden="1">
      <c r="A46037" s="4"/>
    </row>
    <row r="46038" spans="1:1" hidden="1">
      <c r="A46038" s="4"/>
    </row>
    <row r="46039" spans="1:1" hidden="1">
      <c r="A46039" s="4"/>
    </row>
    <row r="46040" spans="1:1" hidden="1">
      <c r="A46040" s="4"/>
    </row>
    <row r="46041" spans="1:1" hidden="1">
      <c r="A46041" s="4"/>
    </row>
    <row r="46042" spans="1:1" hidden="1">
      <c r="A46042" s="4"/>
    </row>
    <row r="46043" spans="1:1" hidden="1">
      <c r="A46043" s="4"/>
    </row>
    <row r="46044" spans="1:1" hidden="1">
      <c r="A46044" s="4"/>
    </row>
    <row r="46045" spans="1:1" hidden="1">
      <c r="A46045" s="4"/>
    </row>
    <row r="46046" spans="1:1" hidden="1">
      <c r="A46046" s="4"/>
    </row>
    <row r="46047" spans="1:1" hidden="1">
      <c r="A46047" s="4"/>
    </row>
    <row r="46048" spans="1:1" hidden="1">
      <c r="A46048" s="4"/>
    </row>
    <row r="46049" spans="1:1" hidden="1">
      <c r="A46049" s="4"/>
    </row>
    <row r="46050" spans="1:1" hidden="1">
      <c r="A46050" s="4"/>
    </row>
    <row r="46051" spans="1:1" hidden="1">
      <c r="A46051" s="4"/>
    </row>
    <row r="46052" spans="1:1" hidden="1">
      <c r="A46052" s="4"/>
    </row>
    <row r="46053" spans="1:1" hidden="1">
      <c r="A46053" s="4"/>
    </row>
    <row r="46054" spans="1:1" hidden="1">
      <c r="A46054" s="4"/>
    </row>
    <row r="46055" spans="1:1" hidden="1">
      <c r="A46055" s="4"/>
    </row>
    <row r="46056" spans="1:1" hidden="1">
      <c r="A46056" s="4"/>
    </row>
    <row r="46057" spans="1:1" hidden="1">
      <c r="A46057" s="4"/>
    </row>
    <row r="46058" spans="1:1" hidden="1">
      <c r="A46058" s="4"/>
    </row>
    <row r="46059" spans="1:1" hidden="1">
      <c r="A46059" s="4"/>
    </row>
    <row r="46060" spans="1:1" hidden="1">
      <c r="A46060" s="4"/>
    </row>
    <row r="46061" spans="1:1" hidden="1">
      <c r="A46061" s="4"/>
    </row>
    <row r="46062" spans="1:1" hidden="1">
      <c r="A46062" s="4"/>
    </row>
    <row r="46063" spans="1:1" hidden="1">
      <c r="A46063" s="4"/>
    </row>
    <row r="46064" spans="1:1" hidden="1">
      <c r="A46064" s="4"/>
    </row>
    <row r="46065" spans="1:1" hidden="1">
      <c r="A46065" s="4"/>
    </row>
    <row r="46066" spans="1:1" hidden="1">
      <c r="A46066" s="4"/>
    </row>
    <row r="46067" spans="1:1" hidden="1">
      <c r="A46067" s="4"/>
    </row>
    <row r="46068" spans="1:1" hidden="1">
      <c r="A46068" s="4"/>
    </row>
    <row r="46069" spans="1:1" hidden="1">
      <c r="A46069" s="4"/>
    </row>
    <row r="46070" spans="1:1" hidden="1">
      <c r="A46070" s="4"/>
    </row>
    <row r="46071" spans="1:1" hidden="1">
      <c r="A46071" s="4"/>
    </row>
    <row r="46072" spans="1:1" hidden="1">
      <c r="A46072" s="4"/>
    </row>
    <row r="46073" spans="1:1" hidden="1">
      <c r="A46073" s="4"/>
    </row>
    <row r="46074" spans="1:1" hidden="1">
      <c r="A46074" s="4"/>
    </row>
    <row r="46075" spans="1:1" hidden="1">
      <c r="A46075" s="4"/>
    </row>
    <row r="46076" spans="1:1" hidden="1">
      <c r="A46076" s="4"/>
    </row>
    <row r="46077" spans="1:1" hidden="1">
      <c r="A46077" s="4"/>
    </row>
    <row r="46078" spans="1:1" hidden="1">
      <c r="A46078" s="4"/>
    </row>
    <row r="46079" spans="1:1" hidden="1">
      <c r="A46079" s="4"/>
    </row>
    <row r="46080" spans="1:1" hidden="1">
      <c r="A46080" s="4"/>
    </row>
    <row r="46081" spans="1:1" hidden="1">
      <c r="A46081" s="4"/>
    </row>
    <row r="46082" spans="1:1" hidden="1">
      <c r="A46082" s="4"/>
    </row>
    <row r="46083" spans="1:1" hidden="1">
      <c r="A46083" s="4"/>
    </row>
    <row r="46084" spans="1:1" hidden="1">
      <c r="A46084" s="4"/>
    </row>
    <row r="46085" spans="1:1" hidden="1">
      <c r="A46085" s="4"/>
    </row>
    <row r="46086" spans="1:1" hidden="1">
      <c r="A46086" s="4"/>
    </row>
    <row r="46087" spans="1:1" hidden="1">
      <c r="A46087" s="4"/>
    </row>
    <row r="46088" spans="1:1" hidden="1">
      <c r="A46088" s="4"/>
    </row>
    <row r="46089" spans="1:1" hidden="1">
      <c r="A46089" s="4"/>
    </row>
    <row r="46090" spans="1:1" hidden="1">
      <c r="A46090" s="4"/>
    </row>
    <row r="46091" spans="1:1" hidden="1">
      <c r="A46091" s="4"/>
    </row>
    <row r="46092" spans="1:1" hidden="1">
      <c r="A46092" s="4"/>
    </row>
    <row r="46093" spans="1:1" hidden="1">
      <c r="A46093" s="4"/>
    </row>
    <row r="46094" spans="1:1" hidden="1">
      <c r="A46094" s="4"/>
    </row>
    <row r="46095" spans="1:1" hidden="1">
      <c r="A46095" s="4"/>
    </row>
    <row r="46096" spans="1:1" hidden="1">
      <c r="A46096" s="4"/>
    </row>
    <row r="46097" spans="1:1" hidden="1">
      <c r="A46097" s="4"/>
    </row>
    <row r="46098" spans="1:1" hidden="1">
      <c r="A46098" s="4"/>
    </row>
    <row r="46099" spans="1:1" hidden="1">
      <c r="A46099" s="4"/>
    </row>
    <row r="46100" spans="1:1" hidden="1">
      <c r="A46100" s="4"/>
    </row>
    <row r="46101" spans="1:1" hidden="1">
      <c r="A46101" s="4"/>
    </row>
    <row r="46102" spans="1:1" hidden="1">
      <c r="A46102" s="4"/>
    </row>
    <row r="46103" spans="1:1" hidden="1">
      <c r="A46103" s="4"/>
    </row>
    <row r="46104" spans="1:1" hidden="1">
      <c r="A46104" s="4"/>
    </row>
    <row r="46105" spans="1:1" hidden="1">
      <c r="A46105" s="4"/>
    </row>
    <row r="46106" spans="1:1" hidden="1">
      <c r="A46106" s="4"/>
    </row>
    <row r="46107" spans="1:1" hidden="1">
      <c r="A46107" s="4"/>
    </row>
    <row r="46108" spans="1:1" hidden="1">
      <c r="A46108" s="4"/>
    </row>
    <row r="46109" spans="1:1" hidden="1">
      <c r="A46109" s="4"/>
    </row>
    <row r="46110" spans="1:1" hidden="1">
      <c r="A46110" s="4"/>
    </row>
    <row r="46111" spans="1:1" hidden="1">
      <c r="A46111" s="4"/>
    </row>
    <row r="46112" spans="1:1" hidden="1">
      <c r="A46112" s="4"/>
    </row>
    <row r="46113" spans="1:1" hidden="1">
      <c r="A46113" s="4"/>
    </row>
    <row r="46114" spans="1:1" hidden="1">
      <c r="A46114" s="4"/>
    </row>
    <row r="46115" spans="1:1" hidden="1">
      <c r="A46115" s="4"/>
    </row>
    <row r="46116" spans="1:1" hidden="1">
      <c r="A46116" s="4"/>
    </row>
    <row r="46117" spans="1:1" hidden="1">
      <c r="A46117" s="4"/>
    </row>
    <row r="46118" spans="1:1" hidden="1">
      <c r="A46118" s="4"/>
    </row>
    <row r="46119" spans="1:1" hidden="1">
      <c r="A46119" s="4"/>
    </row>
    <row r="46120" spans="1:1" hidden="1">
      <c r="A46120" s="4"/>
    </row>
    <row r="46121" spans="1:1" hidden="1">
      <c r="A46121" s="4"/>
    </row>
    <row r="46122" spans="1:1" hidden="1">
      <c r="A46122" s="4"/>
    </row>
    <row r="46123" spans="1:1" hidden="1">
      <c r="A46123" s="4"/>
    </row>
    <row r="46124" spans="1:1" hidden="1">
      <c r="A46124" s="4"/>
    </row>
    <row r="46125" spans="1:1" hidden="1">
      <c r="A46125" s="4"/>
    </row>
    <row r="46126" spans="1:1" hidden="1">
      <c r="A46126" s="4"/>
    </row>
    <row r="46127" spans="1:1" hidden="1">
      <c r="A46127" s="4"/>
    </row>
    <row r="46128" spans="1:1" hidden="1">
      <c r="A46128" s="4"/>
    </row>
    <row r="46129" spans="1:1" hidden="1">
      <c r="A46129" s="4"/>
    </row>
    <row r="46130" spans="1:1" hidden="1">
      <c r="A46130" s="4"/>
    </row>
    <row r="46131" spans="1:1" hidden="1">
      <c r="A46131" s="4"/>
    </row>
    <row r="46132" spans="1:1" hidden="1">
      <c r="A46132" s="4"/>
    </row>
    <row r="46133" spans="1:1" hidden="1">
      <c r="A46133" s="4"/>
    </row>
    <row r="46134" spans="1:1" hidden="1">
      <c r="A46134" s="4"/>
    </row>
    <row r="46135" spans="1:1" hidden="1">
      <c r="A46135" s="4"/>
    </row>
    <row r="46136" spans="1:1" hidden="1">
      <c r="A46136" s="4"/>
    </row>
    <row r="46137" spans="1:1" hidden="1">
      <c r="A46137" s="4"/>
    </row>
    <row r="46138" spans="1:1" hidden="1">
      <c r="A46138" s="4"/>
    </row>
    <row r="46139" spans="1:1" hidden="1">
      <c r="A46139" s="4"/>
    </row>
    <row r="46140" spans="1:1" hidden="1">
      <c r="A46140" s="4"/>
    </row>
    <row r="46141" spans="1:1" hidden="1">
      <c r="A46141" s="4"/>
    </row>
    <row r="46142" spans="1:1" hidden="1">
      <c r="A46142" s="4"/>
    </row>
    <row r="46143" spans="1:1" hidden="1">
      <c r="A46143" s="4"/>
    </row>
    <row r="46144" spans="1:1" hidden="1">
      <c r="A46144" s="4"/>
    </row>
    <row r="46145" spans="1:1" hidden="1">
      <c r="A46145" s="4"/>
    </row>
    <row r="46146" spans="1:1" hidden="1">
      <c r="A46146" s="4"/>
    </row>
    <row r="46147" spans="1:1" hidden="1">
      <c r="A46147" s="4"/>
    </row>
    <row r="46148" spans="1:1" hidden="1">
      <c r="A46148" s="4"/>
    </row>
    <row r="46149" spans="1:1" hidden="1">
      <c r="A46149" s="4"/>
    </row>
    <row r="46150" spans="1:1" hidden="1">
      <c r="A46150" s="4"/>
    </row>
    <row r="46151" spans="1:1" hidden="1">
      <c r="A46151" s="4"/>
    </row>
    <row r="46152" spans="1:1" hidden="1">
      <c r="A46152" s="4"/>
    </row>
    <row r="46153" spans="1:1" hidden="1">
      <c r="A46153" s="4"/>
    </row>
    <row r="46154" spans="1:1" hidden="1">
      <c r="A46154" s="4"/>
    </row>
    <row r="46155" spans="1:1" hidden="1">
      <c r="A46155" s="4"/>
    </row>
    <row r="46156" spans="1:1" hidden="1">
      <c r="A46156" s="4"/>
    </row>
    <row r="46157" spans="1:1" hidden="1">
      <c r="A46157" s="4"/>
    </row>
    <row r="46158" spans="1:1" hidden="1">
      <c r="A46158" s="4"/>
    </row>
    <row r="46159" spans="1:1" hidden="1">
      <c r="A46159" s="4"/>
    </row>
    <row r="46160" spans="1:1" hidden="1">
      <c r="A46160" s="4"/>
    </row>
    <row r="46161" spans="1:1" hidden="1">
      <c r="A46161" s="4"/>
    </row>
    <row r="46162" spans="1:1" hidden="1">
      <c r="A46162" s="4"/>
    </row>
    <row r="46163" spans="1:1" hidden="1">
      <c r="A46163" s="4"/>
    </row>
    <row r="46164" spans="1:1" hidden="1">
      <c r="A46164" s="4"/>
    </row>
    <row r="46165" spans="1:1" hidden="1">
      <c r="A46165" s="4"/>
    </row>
    <row r="46166" spans="1:1" hidden="1">
      <c r="A46166" s="4"/>
    </row>
    <row r="46167" spans="1:1" hidden="1">
      <c r="A46167" s="4"/>
    </row>
    <row r="46168" spans="1:1" hidden="1">
      <c r="A46168" s="4"/>
    </row>
    <row r="46169" spans="1:1" hidden="1">
      <c r="A46169" s="4"/>
    </row>
    <row r="46170" spans="1:1" hidden="1">
      <c r="A46170" s="4"/>
    </row>
    <row r="46171" spans="1:1" hidden="1">
      <c r="A46171" s="4"/>
    </row>
    <row r="46172" spans="1:1" hidden="1">
      <c r="A46172" s="4"/>
    </row>
    <row r="46173" spans="1:1" hidden="1">
      <c r="A46173" s="4"/>
    </row>
    <row r="46174" spans="1:1" hidden="1">
      <c r="A46174" s="4"/>
    </row>
    <row r="46175" spans="1:1" hidden="1">
      <c r="A46175" s="4"/>
    </row>
    <row r="46176" spans="1:1" hidden="1">
      <c r="A46176" s="4"/>
    </row>
    <row r="46177" spans="1:1" hidden="1">
      <c r="A46177" s="4"/>
    </row>
    <row r="46178" spans="1:1" hidden="1">
      <c r="A46178" s="4"/>
    </row>
    <row r="46179" spans="1:1" hidden="1">
      <c r="A46179" s="4"/>
    </row>
    <row r="46180" spans="1:1" hidden="1">
      <c r="A46180" s="4"/>
    </row>
    <row r="46181" spans="1:1" hidden="1">
      <c r="A46181" s="4"/>
    </row>
    <row r="46182" spans="1:1" hidden="1">
      <c r="A46182" s="4"/>
    </row>
    <row r="46183" spans="1:1" hidden="1">
      <c r="A46183" s="4"/>
    </row>
    <row r="46184" spans="1:1" hidden="1">
      <c r="A46184" s="4"/>
    </row>
    <row r="46185" spans="1:1" hidden="1">
      <c r="A46185" s="4"/>
    </row>
    <row r="46186" spans="1:1" hidden="1">
      <c r="A46186" s="4"/>
    </row>
    <row r="46187" spans="1:1" hidden="1">
      <c r="A46187" s="4"/>
    </row>
    <row r="46188" spans="1:1" hidden="1">
      <c r="A46188" s="4"/>
    </row>
    <row r="46189" spans="1:1" hidden="1">
      <c r="A46189" s="4"/>
    </row>
    <row r="46190" spans="1:1" hidden="1">
      <c r="A46190" s="4"/>
    </row>
    <row r="46191" spans="1:1" hidden="1">
      <c r="A46191" s="4"/>
    </row>
    <row r="46192" spans="1:1" hidden="1">
      <c r="A46192" s="4"/>
    </row>
    <row r="46193" spans="1:1" hidden="1">
      <c r="A46193" s="4"/>
    </row>
    <row r="46194" spans="1:1" hidden="1">
      <c r="A46194" s="4"/>
    </row>
    <row r="46195" spans="1:1" hidden="1">
      <c r="A46195" s="4"/>
    </row>
    <row r="46196" spans="1:1" hidden="1">
      <c r="A46196" s="4"/>
    </row>
    <row r="46197" spans="1:1" hidden="1">
      <c r="A46197" s="4"/>
    </row>
    <row r="46198" spans="1:1" hidden="1">
      <c r="A46198" s="4"/>
    </row>
    <row r="46199" spans="1:1" hidden="1">
      <c r="A46199" s="4"/>
    </row>
    <row r="46200" spans="1:1" hidden="1">
      <c r="A46200" s="4"/>
    </row>
    <row r="46201" spans="1:1" hidden="1">
      <c r="A46201" s="4"/>
    </row>
    <row r="46202" spans="1:1" hidden="1">
      <c r="A46202" s="4"/>
    </row>
    <row r="46203" spans="1:1" hidden="1">
      <c r="A46203" s="4"/>
    </row>
    <row r="46204" spans="1:1" hidden="1">
      <c r="A46204" s="4"/>
    </row>
    <row r="46205" spans="1:1" hidden="1">
      <c r="A46205" s="4"/>
    </row>
    <row r="46206" spans="1:1" hidden="1">
      <c r="A46206" s="4"/>
    </row>
    <row r="46207" spans="1:1" hidden="1">
      <c r="A46207" s="4"/>
    </row>
    <row r="46208" spans="1:1" hidden="1">
      <c r="A46208" s="4"/>
    </row>
    <row r="46209" spans="1:1" hidden="1">
      <c r="A46209" s="4"/>
    </row>
    <row r="46210" spans="1:1" hidden="1">
      <c r="A46210" s="4"/>
    </row>
    <row r="46211" spans="1:1" hidden="1">
      <c r="A46211" s="4"/>
    </row>
    <row r="46212" spans="1:1" hidden="1">
      <c r="A46212" s="4"/>
    </row>
    <row r="46213" spans="1:1" hidden="1">
      <c r="A46213" s="4"/>
    </row>
    <row r="46214" spans="1:1" hidden="1">
      <c r="A46214" s="4"/>
    </row>
    <row r="46215" spans="1:1" hidden="1">
      <c r="A46215" s="4"/>
    </row>
    <row r="46216" spans="1:1" hidden="1">
      <c r="A46216" s="4"/>
    </row>
    <row r="46217" spans="1:1" hidden="1">
      <c r="A46217" s="4"/>
    </row>
    <row r="46218" spans="1:1" hidden="1">
      <c r="A46218" s="4"/>
    </row>
    <row r="46219" spans="1:1" hidden="1">
      <c r="A46219" s="4"/>
    </row>
    <row r="46220" spans="1:1" hidden="1">
      <c r="A46220" s="4"/>
    </row>
    <row r="46221" spans="1:1" hidden="1">
      <c r="A46221" s="4"/>
    </row>
    <row r="46222" spans="1:1" hidden="1">
      <c r="A46222" s="4"/>
    </row>
    <row r="46223" spans="1:1" hidden="1">
      <c r="A46223" s="4"/>
    </row>
    <row r="46224" spans="1:1" hidden="1">
      <c r="A46224" s="4"/>
    </row>
    <row r="46225" spans="1:1" hidden="1">
      <c r="A46225" s="4"/>
    </row>
    <row r="46226" spans="1:1" hidden="1">
      <c r="A46226" s="4"/>
    </row>
    <row r="46227" spans="1:1" hidden="1">
      <c r="A46227" s="4"/>
    </row>
    <row r="46228" spans="1:1" hidden="1">
      <c r="A46228" s="4"/>
    </row>
    <row r="46229" spans="1:1" hidden="1">
      <c r="A46229" s="4"/>
    </row>
    <row r="46230" spans="1:1" hidden="1">
      <c r="A46230" s="4"/>
    </row>
    <row r="46231" spans="1:1" hidden="1">
      <c r="A46231" s="4"/>
    </row>
    <row r="46232" spans="1:1" hidden="1">
      <c r="A46232" s="4"/>
    </row>
    <row r="46233" spans="1:1" hidden="1">
      <c r="A46233" s="4"/>
    </row>
    <row r="46234" spans="1:1" hidden="1">
      <c r="A46234" s="4"/>
    </row>
    <row r="46235" spans="1:1" hidden="1">
      <c r="A46235" s="4"/>
    </row>
    <row r="46236" spans="1:1" hidden="1">
      <c r="A46236" s="4"/>
    </row>
    <row r="46237" spans="1:1" hidden="1">
      <c r="A46237" s="4"/>
    </row>
    <row r="46238" spans="1:1" hidden="1">
      <c r="A46238" s="4"/>
    </row>
    <row r="46239" spans="1:1" hidden="1">
      <c r="A46239" s="4"/>
    </row>
    <row r="46240" spans="1:1" hidden="1">
      <c r="A46240" s="4"/>
    </row>
    <row r="46241" spans="1:1" hidden="1">
      <c r="A46241" s="4"/>
    </row>
    <row r="46242" spans="1:1" hidden="1">
      <c r="A46242" s="4"/>
    </row>
    <row r="46243" spans="1:1" hidden="1">
      <c r="A46243" s="4"/>
    </row>
    <row r="46244" spans="1:1" hidden="1">
      <c r="A46244" s="4"/>
    </row>
    <row r="46245" spans="1:1" hidden="1">
      <c r="A46245" s="4"/>
    </row>
    <row r="46246" spans="1:1" hidden="1">
      <c r="A46246" s="4"/>
    </row>
    <row r="46247" spans="1:1" hidden="1">
      <c r="A46247" s="4"/>
    </row>
    <row r="46248" spans="1:1" hidden="1">
      <c r="A46248" s="4"/>
    </row>
    <row r="46249" spans="1:1" hidden="1">
      <c r="A46249" s="4"/>
    </row>
    <row r="46250" spans="1:1" hidden="1">
      <c r="A46250" s="4"/>
    </row>
    <row r="46251" spans="1:1" hidden="1">
      <c r="A46251" s="4"/>
    </row>
    <row r="46252" spans="1:1" hidden="1">
      <c r="A46252" s="4"/>
    </row>
    <row r="46253" spans="1:1" hidden="1">
      <c r="A46253" s="4"/>
    </row>
    <row r="46254" spans="1:1" hidden="1">
      <c r="A46254" s="4"/>
    </row>
    <row r="46255" spans="1:1" hidden="1">
      <c r="A46255" s="4"/>
    </row>
    <row r="46256" spans="1:1" hidden="1">
      <c r="A46256" s="4"/>
    </row>
    <row r="46257" spans="1:1" hidden="1">
      <c r="A46257" s="4"/>
    </row>
    <row r="46258" spans="1:1" hidden="1">
      <c r="A46258" s="4"/>
    </row>
    <row r="46259" spans="1:1" hidden="1">
      <c r="A46259" s="4"/>
    </row>
    <row r="46260" spans="1:1" hidden="1">
      <c r="A46260" s="4"/>
    </row>
    <row r="46261" spans="1:1" hidden="1">
      <c r="A46261" s="4"/>
    </row>
    <row r="46262" spans="1:1" hidden="1">
      <c r="A46262" s="4"/>
    </row>
    <row r="46263" spans="1:1" hidden="1">
      <c r="A46263" s="4"/>
    </row>
    <row r="46264" spans="1:1" hidden="1">
      <c r="A46264" s="4"/>
    </row>
    <row r="46265" spans="1:1" hidden="1">
      <c r="A46265" s="4"/>
    </row>
    <row r="46266" spans="1:1" hidden="1">
      <c r="A46266" s="4"/>
    </row>
    <row r="46267" spans="1:1" hidden="1">
      <c r="A46267" s="4"/>
    </row>
    <row r="46268" spans="1:1" hidden="1">
      <c r="A46268" s="4"/>
    </row>
    <row r="46269" spans="1:1" hidden="1">
      <c r="A46269" s="4"/>
    </row>
    <row r="46270" spans="1:1" hidden="1">
      <c r="A46270" s="4"/>
    </row>
    <row r="46271" spans="1:1" hidden="1">
      <c r="A46271" s="4"/>
    </row>
    <row r="46272" spans="1:1" hidden="1">
      <c r="A46272" s="4"/>
    </row>
    <row r="46273" spans="1:1" hidden="1">
      <c r="A46273" s="4"/>
    </row>
    <row r="46274" spans="1:1" hidden="1">
      <c r="A46274" s="4"/>
    </row>
    <row r="46275" spans="1:1" hidden="1">
      <c r="A46275" s="4"/>
    </row>
    <row r="46276" spans="1:1" hidden="1">
      <c r="A46276" s="4"/>
    </row>
    <row r="46277" spans="1:1" hidden="1">
      <c r="A46277" s="4"/>
    </row>
    <row r="46278" spans="1:1" hidden="1">
      <c r="A46278" s="4"/>
    </row>
    <row r="46279" spans="1:1" hidden="1">
      <c r="A46279" s="4"/>
    </row>
    <row r="46280" spans="1:1" hidden="1">
      <c r="A46280" s="4"/>
    </row>
    <row r="46281" spans="1:1" hidden="1">
      <c r="A46281" s="4"/>
    </row>
    <row r="46282" spans="1:1" hidden="1">
      <c r="A46282" s="4"/>
    </row>
    <row r="46283" spans="1:1" hidden="1">
      <c r="A46283" s="4"/>
    </row>
    <row r="46284" spans="1:1" hidden="1">
      <c r="A46284" s="4"/>
    </row>
    <row r="46285" spans="1:1" hidden="1">
      <c r="A46285" s="4"/>
    </row>
    <row r="46286" spans="1:1" hidden="1">
      <c r="A46286" s="4"/>
    </row>
    <row r="46287" spans="1:1" hidden="1">
      <c r="A46287" s="4"/>
    </row>
    <row r="46288" spans="1:1" hidden="1">
      <c r="A46288" s="4"/>
    </row>
    <row r="46289" spans="1:1" hidden="1">
      <c r="A46289" s="4"/>
    </row>
    <row r="46290" spans="1:1" hidden="1">
      <c r="A46290" s="4"/>
    </row>
    <row r="46291" spans="1:1" hidden="1">
      <c r="A46291" s="4"/>
    </row>
    <row r="46292" spans="1:1" hidden="1">
      <c r="A46292" s="4"/>
    </row>
    <row r="46293" spans="1:1" hidden="1">
      <c r="A46293" s="4"/>
    </row>
    <row r="46294" spans="1:1" hidden="1">
      <c r="A46294" s="4"/>
    </row>
    <row r="46295" spans="1:1" hidden="1">
      <c r="A46295" s="4"/>
    </row>
    <row r="46296" spans="1:1" hidden="1">
      <c r="A46296" s="4"/>
    </row>
    <row r="46297" spans="1:1" hidden="1">
      <c r="A46297" s="4"/>
    </row>
    <row r="46298" spans="1:1" hidden="1">
      <c r="A46298" s="4"/>
    </row>
    <row r="46299" spans="1:1" hidden="1">
      <c r="A46299" s="4"/>
    </row>
    <row r="46300" spans="1:1" hidden="1">
      <c r="A46300" s="4"/>
    </row>
    <row r="46301" spans="1:1" hidden="1">
      <c r="A46301" s="4"/>
    </row>
    <row r="46302" spans="1:1" hidden="1">
      <c r="A46302" s="4"/>
    </row>
    <row r="46303" spans="1:1" hidden="1">
      <c r="A46303" s="4"/>
    </row>
    <row r="46304" spans="1:1" hidden="1">
      <c r="A46304" s="4"/>
    </row>
    <row r="46305" spans="1:1" hidden="1">
      <c r="A46305" s="4"/>
    </row>
    <row r="46306" spans="1:1" hidden="1">
      <c r="A46306" s="4"/>
    </row>
    <row r="46307" spans="1:1" hidden="1">
      <c r="A46307" s="4"/>
    </row>
    <row r="46308" spans="1:1" hidden="1">
      <c r="A46308" s="4"/>
    </row>
    <row r="46309" spans="1:1" hidden="1">
      <c r="A46309" s="4"/>
    </row>
    <row r="46310" spans="1:1" hidden="1">
      <c r="A46310" s="4"/>
    </row>
    <row r="46311" spans="1:1" hidden="1">
      <c r="A46311" s="4"/>
    </row>
    <row r="46312" spans="1:1" hidden="1">
      <c r="A46312" s="4"/>
    </row>
    <row r="46313" spans="1:1" hidden="1">
      <c r="A46313" s="4"/>
    </row>
    <row r="46314" spans="1:1" hidden="1">
      <c r="A46314" s="4"/>
    </row>
    <row r="46315" spans="1:1" hidden="1">
      <c r="A46315" s="4"/>
    </row>
    <row r="46316" spans="1:1" hidden="1">
      <c r="A46316" s="4"/>
    </row>
    <row r="46317" spans="1:1" hidden="1">
      <c r="A46317" s="4"/>
    </row>
    <row r="46318" spans="1:1" hidden="1">
      <c r="A46318" s="4"/>
    </row>
    <row r="46319" spans="1:1" hidden="1">
      <c r="A46319" s="4"/>
    </row>
    <row r="46320" spans="1:1" hidden="1">
      <c r="A46320" s="4"/>
    </row>
    <row r="46321" spans="1:1" hidden="1">
      <c r="A46321" s="4"/>
    </row>
    <row r="46322" spans="1:1" hidden="1">
      <c r="A46322" s="4"/>
    </row>
    <row r="46323" spans="1:1" hidden="1">
      <c r="A46323" s="4"/>
    </row>
    <row r="46324" spans="1:1" hidden="1">
      <c r="A46324" s="4"/>
    </row>
    <row r="46325" spans="1:1" hidden="1">
      <c r="A46325" s="4"/>
    </row>
    <row r="46326" spans="1:1" hidden="1">
      <c r="A46326" s="4"/>
    </row>
    <row r="46327" spans="1:1" hidden="1">
      <c r="A46327" s="4"/>
    </row>
    <row r="46328" spans="1:1" hidden="1">
      <c r="A46328" s="4"/>
    </row>
    <row r="46329" spans="1:1" hidden="1">
      <c r="A46329" s="4"/>
    </row>
    <row r="46330" spans="1:1" hidden="1">
      <c r="A46330" s="4"/>
    </row>
    <row r="46331" spans="1:1" hidden="1">
      <c r="A46331" s="4"/>
    </row>
    <row r="46332" spans="1:1" hidden="1">
      <c r="A46332" s="4"/>
    </row>
    <row r="46333" spans="1:1" hidden="1">
      <c r="A46333" s="4"/>
    </row>
    <row r="46334" spans="1:1" hidden="1">
      <c r="A46334" s="4"/>
    </row>
    <row r="46335" spans="1:1" hidden="1">
      <c r="A46335" s="4"/>
    </row>
    <row r="46336" spans="1:1" hidden="1">
      <c r="A46336" s="4"/>
    </row>
    <row r="46337" spans="1:1" hidden="1">
      <c r="A46337" s="4"/>
    </row>
    <row r="46338" spans="1:1" hidden="1">
      <c r="A46338" s="4"/>
    </row>
    <row r="46339" spans="1:1" hidden="1">
      <c r="A46339" s="4"/>
    </row>
    <row r="46340" spans="1:1" hidden="1">
      <c r="A46340" s="4"/>
    </row>
    <row r="46341" spans="1:1" hidden="1">
      <c r="A46341" s="4"/>
    </row>
    <row r="46342" spans="1:1" hidden="1">
      <c r="A46342" s="4"/>
    </row>
    <row r="46343" spans="1:1" hidden="1">
      <c r="A46343" s="4"/>
    </row>
    <row r="46344" spans="1:1" hidden="1">
      <c r="A46344" s="4"/>
    </row>
    <row r="46345" spans="1:1" hidden="1">
      <c r="A46345" s="4"/>
    </row>
    <row r="46346" spans="1:1" hidden="1">
      <c r="A46346" s="4"/>
    </row>
    <row r="46347" spans="1:1" hidden="1">
      <c r="A46347" s="4"/>
    </row>
    <row r="46348" spans="1:1" hidden="1">
      <c r="A46348" s="4"/>
    </row>
    <row r="46349" spans="1:1" hidden="1">
      <c r="A46349" s="4"/>
    </row>
    <row r="46350" spans="1:1" hidden="1">
      <c r="A46350" s="4"/>
    </row>
    <row r="46351" spans="1:1" hidden="1">
      <c r="A46351" s="4"/>
    </row>
    <row r="46352" spans="1:1" hidden="1">
      <c r="A46352" s="4"/>
    </row>
    <row r="46353" spans="1:1" hidden="1">
      <c r="A46353" s="4"/>
    </row>
    <row r="46354" spans="1:1" hidden="1">
      <c r="A46354" s="4"/>
    </row>
    <row r="46355" spans="1:1" hidden="1">
      <c r="A46355" s="4"/>
    </row>
    <row r="46356" spans="1:1" hidden="1">
      <c r="A46356" s="4"/>
    </row>
    <row r="46357" spans="1:1" hidden="1">
      <c r="A46357" s="4"/>
    </row>
    <row r="46358" spans="1:1" hidden="1">
      <c r="A46358" s="4"/>
    </row>
    <row r="46359" spans="1:1" hidden="1">
      <c r="A46359" s="4"/>
    </row>
    <row r="46360" spans="1:1" hidden="1">
      <c r="A46360" s="4"/>
    </row>
    <row r="46361" spans="1:1" hidden="1">
      <c r="A46361" s="4"/>
    </row>
    <row r="46362" spans="1:1" hidden="1">
      <c r="A46362" s="4"/>
    </row>
    <row r="46363" spans="1:1" hidden="1">
      <c r="A46363" s="4"/>
    </row>
    <row r="46364" spans="1:1" hidden="1">
      <c r="A46364" s="4"/>
    </row>
    <row r="46365" spans="1:1" hidden="1">
      <c r="A46365" s="4"/>
    </row>
    <row r="46366" spans="1:1" hidden="1">
      <c r="A46366" s="4"/>
    </row>
    <row r="46367" spans="1:1" hidden="1">
      <c r="A46367" s="4"/>
    </row>
    <row r="46368" spans="1:1" hidden="1">
      <c r="A46368" s="4"/>
    </row>
    <row r="46369" spans="1:1" hidden="1">
      <c r="A46369" s="4"/>
    </row>
    <row r="46370" spans="1:1" hidden="1">
      <c r="A46370" s="4"/>
    </row>
    <row r="46371" spans="1:1" hidden="1">
      <c r="A46371" s="4"/>
    </row>
    <row r="46372" spans="1:1" hidden="1">
      <c r="A46372" s="4"/>
    </row>
    <row r="46373" spans="1:1" hidden="1">
      <c r="A46373" s="4"/>
    </row>
    <row r="46374" spans="1:1" hidden="1">
      <c r="A46374" s="4"/>
    </row>
    <row r="46375" spans="1:1" hidden="1">
      <c r="A46375" s="4"/>
    </row>
    <row r="46376" spans="1:1" hidden="1">
      <c r="A46376" s="4"/>
    </row>
    <row r="46377" spans="1:1" hidden="1">
      <c r="A46377" s="4"/>
    </row>
    <row r="46378" spans="1:1" hidden="1">
      <c r="A46378" s="4"/>
    </row>
    <row r="46379" spans="1:1" hidden="1">
      <c r="A46379" s="4"/>
    </row>
    <row r="46380" spans="1:1" hidden="1">
      <c r="A46380" s="4"/>
    </row>
    <row r="46381" spans="1:1" hidden="1">
      <c r="A46381" s="4"/>
    </row>
    <row r="46382" spans="1:1" hidden="1">
      <c r="A46382" s="4"/>
    </row>
    <row r="46383" spans="1:1" hidden="1">
      <c r="A46383" s="4"/>
    </row>
    <row r="46384" spans="1:1" hidden="1">
      <c r="A46384" s="4"/>
    </row>
    <row r="46385" spans="1:1" hidden="1">
      <c r="A46385" s="4"/>
    </row>
    <row r="46386" spans="1:1" hidden="1">
      <c r="A46386" s="4"/>
    </row>
    <row r="46387" spans="1:1" hidden="1">
      <c r="A46387" s="4"/>
    </row>
    <row r="46388" spans="1:1" hidden="1">
      <c r="A46388" s="4"/>
    </row>
    <row r="46389" spans="1:1" hidden="1">
      <c r="A46389" s="4"/>
    </row>
    <row r="46390" spans="1:1" hidden="1">
      <c r="A46390" s="4"/>
    </row>
    <row r="46391" spans="1:1" hidden="1">
      <c r="A46391" s="4"/>
    </row>
    <row r="46392" spans="1:1" hidden="1">
      <c r="A46392" s="4"/>
    </row>
    <row r="46393" spans="1:1" hidden="1">
      <c r="A46393" s="4"/>
    </row>
    <row r="46394" spans="1:1" hidden="1">
      <c r="A46394" s="4"/>
    </row>
    <row r="46395" spans="1:1" hidden="1">
      <c r="A46395" s="4"/>
    </row>
    <row r="46396" spans="1:1" hidden="1">
      <c r="A46396" s="4"/>
    </row>
    <row r="46397" spans="1:1" hidden="1">
      <c r="A46397" s="4"/>
    </row>
    <row r="46398" spans="1:1" hidden="1">
      <c r="A46398" s="4"/>
    </row>
    <row r="46399" spans="1:1" hidden="1">
      <c r="A46399" s="4"/>
    </row>
    <row r="46400" spans="1:1" hidden="1">
      <c r="A46400" s="4"/>
    </row>
    <row r="46401" spans="1:1" hidden="1">
      <c r="A46401" s="4"/>
    </row>
    <row r="46402" spans="1:1" hidden="1">
      <c r="A46402" s="4"/>
    </row>
    <row r="46403" spans="1:1" hidden="1">
      <c r="A46403" s="4"/>
    </row>
    <row r="46404" spans="1:1" hidden="1">
      <c r="A46404" s="4"/>
    </row>
    <row r="46405" spans="1:1" hidden="1">
      <c r="A46405" s="4"/>
    </row>
    <row r="46406" spans="1:1" hidden="1">
      <c r="A46406" s="4"/>
    </row>
    <row r="46407" spans="1:1" hidden="1">
      <c r="A46407" s="4"/>
    </row>
    <row r="46408" spans="1:1" hidden="1">
      <c r="A46408" s="4"/>
    </row>
    <row r="46409" spans="1:1" hidden="1">
      <c r="A46409" s="4"/>
    </row>
    <row r="46410" spans="1:1" hidden="1">
      <c r="A46410" s="4"/>
    </row>
    <row r="46411" spans="1:1" hidden="1">
      <c r="A46411" s="4"/>
    </row>
    <row r="46412" spans="1:1" hidden="1">
      <c r="A46412" s="4"/>
    </row>
    <row r="46413" spans="1:1" hidden="1">
      <c r="A46413" s="4"/>
    </row>
    <row r="46414" spans="1:1" hidden="1">
      <c r="A46414" s="4"/>
    </row>
    <row r="46415" spans="1:1" hidden="1">
      <c r="A46415" s="4"/>
    </row>
    <row r="46416" spans="1:1" hidden="1">
      <c r="A46416" s="4"/>
    </row>
    <row r="46417" spans="1:1" hidden="1">
      <c r="A46417" s="4"/>
    </row>
    <row r="46418" spans="1:1" hidden="1">
      <c r="A46418" s="4"/>
    </row>
    <row r="46419" spans="1:1" hidden="1">
      <c r="A46419" s="4"/>
    </row>
    <row r="46420" spans="1:1" hidden="1">
      <c r="A46420" s="4"/>
    </row>
    <row r="46421" spans="1:1" hidden="1">
      <c r="A46421" s="4"/>
    </row>
    <row r="46422" spans="1:1" hidden="1">
      <c r="A46422" s="4"/>
    </row>
    <row r="46423" spans="1:1" hidden="1">
      <c r="A46423" s="4"/>
    </row>
    <row r="46424" spans="1:1" hidden="1">
      <c r="A46424" s="4"/>
    </row>
    <row r="46425" spans="1:1" hidden="1">
      <c r="A46425" s="4"/>
    </row>
    <row r="46426" spans="1:1" hidden="1">
      <c r="A46426" s="4"/>
    </row>
    <row r="46427" spans="1:1" hidden="1">
      <c r="A46427" s="4"/>
    </row>
    <row r="46428" spans="1:1" hidden="1">
      <c r="A46428" s="4"/>
    </row>
    <row r="46429" spans="1:1" hidden="1">
      <c r="A46429" s="4"/>
    </row>
    <row r="46430" spans="1:1" hidden="1">
      <c r="A46430" s="4"/>
    </row>
    <row r="46431" spans="1:1" hidden="1">
      <c r="A46431" s="4"/>
    </row>
    <row r="46432" spans="1:1" hidden="1">
      <c r="A46432" s="4"/>
    </row>
    <row r="46433" spans="1:1" hidden="1">
      <c r="A46433" s="4"/>
    </row>
    <row r="46434" spans="1:1" hidden="1">
      <c r="A46434" s="4"/>
    </row>
    <row r="46435" spans="1:1" hidden="1">
      <c r="A46435" s="4"/>
    </row>
    <row r="46436" spans="1:1" hidden="1">
      <c r="A46436" s="4"/>
    </row>
    <row r="46437" spans="1:1" hidden="1">
      <c r="A46437" s="4"/>
    </row>
    <row r="46438" spans="1:1" hidden="1">
      <c r="A46438" s="4"/>
    </row>
    <row r="46439" spans="1:1" hidden="1">
      <c r="A46439" s="4"/>
    </row>
    <row r="46440" spans="1:1" hidden="1">
      <c r="A46440" s="4"/>
    </row>
    <row r="46441" spans="1:1" hidden="1">
      <c r="A46441" s="4"/>
    </row>
    <row r="46442" spans="1:1" hidden="1">
      <c r="A46442" s="4"/>
    </row>
    <row r="46443" spans="1:1" hidden="1">
      <c r="A46443" s="4"/>
    </row>
    <row r="46444" spans="1:1" hidden="1">
      <c r="A46444" s="4"/>
    </row>
    <row r="46445" spans="1:1" hidden="1">
      <c r="A46445" s="4"/>
    </row>
    <row r="46446" spans="1:1" hidden="1">
      <c r="A46446" s="4"/>
    </row>
    <row r="46447" spans="1:1" hidden="1">
      <c r="A46447" s="4"/>
    </row>
    <row r="46448" spans="1:1" hidden="1">
      <c r="A46448" s="4"/>
    </row>
    <row r="46449" spans="1:1" hidden="1">
      <c r="A46449" s="4"/>
    </row>
    <row r="46450" spans="1:1" hidden="1">
      <c r="A46450" s="4"/>
    </row>
    <row r="46451" spans="1:1" hidden="1">
      <c r="A46451" s="4"/>
    </row>
    <row r="46452" spans="1:1" hidden="1">
      <c r="A46452" s="4"/>
    </row>
    <row r="46453" spans="1:1" hidden="1">
      <c r="A46453" s="4"/>
    </row>
    <row r="46454" spans="1:1" hidden="1">
      <c r="A46454" s="4"/>
    </row>
    <row r="46455" spans="1:1" hidden="1">
      <c r="A46455" s="4"/>
    </row>
    <row r="46456" spans="1:1" hidden="1">
      <c r="A46456" s="4"/>
    </row>
    <row r="46457" spans="1:1" hidden="1">
      <c r="A46457" s="4"/>
    </row>
    <row r="46458" spans="1:1" hidden="1">
      <c r="A46458" s="4"/>
    </row>
    <row r="46459" spans="1:1" hidden="1">
      <c r="A46459" s="4"/>
    </row>
    <row r="46460" spans="1:1" hidden="1">
      <c r="A46460" s="4"/>
    </row>
    <row r="46461" spans="1:1" hidden="1">
      <c r="A46461" s="4"/>
    </row>
    <row r="46462" spans="1:1" hidden="1">
      <c r="A46462" s="4"/>
    </row>
    <row r="46463" spans="1:1" hidden="1">
      <c r="A46463" s="4"/>
    </row>
    <row r="46464" spans="1:1" hidden="1">
      <c r="A46464" s="4"/>
    </row>
    <row r="46465" spans="1:1" hidden="1">
      <c r="A46465" s="4"/>
    </row>
    <row r="46466" spans="1:1" hidden="1">
      <c r="A46466" s="4"/>
    </row>
    <row r="46467" spans="1:1" hidden="1">
      <c r="A46467" s="4"/>
    </row>
    <row r="46468" spans="1:1" hidden="1">
      <c r="A46468" s="4"/>
    </row>
    <row r="46469" spans="1:1" hidden="1">
      <c r="A46469" s="4"/>
    </row>
    <row r="46470" spans="1:1" hidden="1">
      <c r="A46470" s="4"/>
    </row>
    <row r="46471" spans="1:1" hidden="1">
      <c r="A46471" s="4"/>
    </row>
    <row r="46472" spans="1:1" hidden="1">
      <c r="A46472" s="4"/>
    </row>
    <row r="46473" spans="1:1" hidden="1">
      <c r="A46473" s="4"/>
    </row>
    <row r="46474" spans="1:1" hidden="1">
      <c r="A46474" s="4"/>
    </row>
    <row r="46475" spans="1:1" hidden="1">
      <c r="A46475" s="4"/>
    </row>
    <row r="46476" spans="1:1" hidden="1">
      <c r="A46476" s="4"/>
    </row>
    <row r="46477" spans="1:1" hidden="1">
      <c r="A46477" s="4"/>
    </row>
    <row r="46478" spans="1:1" hidden="1">
      <c r="A46478" s="4"/>
    </row>
    <row r="46479" spans="1:1" hidden="1">
      <c r="A46479" s="4"/>
    </row>
    <row r="46480" spans="1:1" hidden="1">
      <c r="A46480" s="4"/>
    </row>
    <row r="46481" spans="1:1" hidden="1">
      <c r="A46481" s="4"/>
    </row>
    <row r="46482" spans="1:1" hidden="1">
      <c r="A46482" s="4"/>
    </row>
    <row r="46483" spans="1:1" hidden="1">
      <c r="A46483" s="4"/>
    </row>
    <row r="46484" spans="1:1" hidden="1">
      <c r="A46484" s="4"/>
    </row>
    <row r="46485" spans="1:1" hidden="1">
      <c r="A46485" s="4"/>
    </row>
    <row r="46486" spans="1:1" hidden="1">
      <c r="A46486" s="4"/>
    </row>
    <row r="46487" spans="1:1" hidden="1">
      <c r="A46487" s="4"/>
    </row>
    <row r="46488" spans="1:1" hidden="1">
      <c r="A46488" s="4"/>
    </row>
    <row r="46489" spans="1:1" hidden="1">
      <c r="A46489" s="4"/>
    </row>
    <row r="46490" spans="1:1" hidden="1">
      <c r="A46490" s="4"/>
    </row>
    <row r="46491" spans="1:1" hidden="1">
      <c r="A46491" s="4"/>
    </row>
    <row r="46492" spans="1:1" hidden="1">
      <c r="A46492" s="4"/>
    </row>
    <row r="46493" spans="1:1" hidden="1">
      <c r="A46493" s="4"/>
    </row>
    <row r="46494" spans="1:1" hidden="1">
      <c r="A46494" s="4"/>
    </row>
    <row r="46495" spans="1:1" hidden="1">
      <c r="A46495" s="4"/>
    </row>
    <row r="46496" spans="1:1" hidden="1">
      <c r="A46496" s="4"/>
    </row>
    <row r="46497" spans="1:1" hidden="1">
      <c r="A46497" s="4"/>
    </row>
    <row r="46498" spans="1:1" hidden="1">
      <c r="A46498" s="4"/>
    </row>
    <row r="46499" spans="1:1" hidden="1">
      <c r="A46499" s="4"/>
    </row>
    <row r="46500" spans="1:1" hidden="1">
      <c r="A46500" s="4"/>
    </row>
    <row r="46501" spans="1:1" hidden="1">
      <c r="A46501" s="4"/>
    </row>
    <row r="46502" spans="1:1" hidden="1">
      <c r="A46502" s="4"/>
    </row>
    <row r="46503" spans="1:1" hidden="1">
      <c r="A46503" s="4"/>
    </row>
    <row r="46504" spans="1:1" hidden="1">
      <c r="A46504" s="4"/>
    </row>
    <row r="46505" spans="1:1" hidden="1">
      <c r="A46505" s="4"/>
    </row>
    <row r="46506" spans="1:1" hidden="1">
      <c r="A46506" s="4"/>
    </row>
    <row r="46507" spans="1:1" hidden="1">
      <c r="A46507" s="4"/>
    </row>
    <row r="46508" spans="1:1" hidden="1">
      <c r="A46508" s="4"/>
    </row>
    <row r="46509" spans="1:1" hidden="1">
      <c r="A46509" s="4"/>
    </row>
    <row r="46510" spans="1:1" hidden="1">
      <c r="A46510" s="4"/>
    </row>
    <row r="46511" spans="1:1" hidden="1">
      <c r="A46511" s="4"/>
    </row>
    <row r="46512" spans="1:1" hidden="1">
      <c r="A46512" s="4"/>
    </row>
    <row r="46513" spans="1:1" hidden="1">
      <c r="A46513" s="4"/>
    </row>
    <row r="46514" spans="1:1" hidden="1">
      <c r="A46514" s="4"/>
    </row>
    <row r="46515" spans="1:1" hidden="1">
      <c r="A46515" s="4"/>
    </row>
    <row r="46516" spans="1:1" hidden="1">
      <c r="A46516" s="4"/>
    </row>
    <row r="46517" spans="1:1" hidden="1">
      <c r="A46517" s="4"/>
    </row>
    <row r="46518" spans="1:1" hidden="1">
      <c r="A46518" s="4"/>
    </row>
    <row r="46519" spans="1:1" hidden="1">
      <c r="A46519" s="4"/>
    </row>
    <row r="46520" spans="1:1" hidden="1">
      <c r="A46520" s="4"/>
    </row>
    <row r="46521" spans="1:1" hidden="1">
      <c r="A46521" s="4"/>
    </row>
    <row r="46522" spans="1:1" hidden="1">
      <c r="A46522" s="4"/>
    </row>
    <row r="46523" spans="1:1" hidden="1">
      <c r="A46523" s="4"/>
    </row>
    <row r="46524" spans="1:1" hidden="1">
      <c r="A46524" s="4"/>
    </row>
    <row r="46525" spans="1:1" hidden="1">
      <c r="A46525" s="4"/>
    </row>
    <row r="46526" spans="1:1" hidden="1">
      <c r="A46526" s="4"/>
    </row>
    <row r="46527" spans="1:1" hidden="1">
      <c r="A46527" s="4"/>
    </row>
    <row r="46528" spans="1:1" hidden="1">
      <c r="A46528" s="4"/>
    </row>
    <row r="46529" spans="1:1" hidden="1">
      <c r="A46529" s="4"/>
    </row>
    <row r="46530" spans="1:1" hidden="1">
      <c r="A46530" s="4"/>
    </row>
    <row r="46531" spans="1:1" hidden="1">
      <c r="A46531" s="4"/>
    </row>
    <row r="46532" spans="1:1" hidden="1">
      <c r="A46532" s="4"/>
    </row>
    <row r="46533" spans="1:1" hidden="1">
      <c r="A46533" s="4"/>
    </row>
    <row r="46534" spans="1:1" hidden="1">
      <c r="A46534" s="4"/>
    </row>
    <row r="46535" spans="1:1" hidden="1">
      <c r="A46535" s="4"/>
    </row>
    <row r="46536" spans="1:1" hidden="1">
      <c r="A46536" s="4"/>
    </row>
    <row r="46537" spans="1:1" hidden="1">
      <c r="A46537" s="4"/>
    </row>
    <row r="46538" spans="1:1" hidden="1">
      <c r="A46538" s="4"/>
    </row>
    <row r="46539" spans="1:1" hidden="1">
      <c r="A46539" s="4"/>
    </row>
    <row r="46540" spans="1:1" hidden="1">
      <c r="A46540" s="4"/>
    </row>
    <row r="46541" spans="1:1" hidden="1">
      <c r="A46541" s="4"/>
    </row>
    <row r="46542" spans="1:1" hidden="1">
      <c r="A46542" s="4"/>
    </row>
    <row r="46543" spans="1:1" hidden="1">
      <c r="A46543" s="4"/>
    </row>
    <row r="46544" spans="1:1" hidden="1">
      <c r="A46544" s="4"/>
    </row>
    <row r="46545" spans="1:1" hidden="1">
      <c r="A46545" s="4"/>
    </row>
    <row r="46546" spans="1:1" hidden="1">
      <c r="A46546" s="4"/>
    </row>
    <row r="46547" spans="1:1" hidden="1">
      <c r="A46547" s="4"/>
    </row>
    <row r="46548" spans="1:1" hidden="1">
      <c r="A46548" s="4"/>
    </row>
    <row r="46549" spans="1:1" hidden="1">
      <c r="A46549" s="4"/>
    </row>
    <row r="46550" spans="1:1" hidden="1">
      <c r="A46550" s="4"/>
    </row>
    <row r="46551" spans="1:1" hidden="1">
      <c r="A46551" s="4"/>
    </row>
    <row r="46552" spans="1:1" hidden="1">
      <c r="A46552" s="4"/>
    </row>
    <row r="46553" spans="1:1" hidden="1">
      <c r="A46553" s="4"/>
    </row>
    <row r="46554" spans="1:1" hidden="1">
      <c r="A46554" s="4"/>
    </row>
    <row r="46555" spans="1:1" hidden="1">
      <c r="A46555" s="4"/>
    </row>
    <row r="46556" spans="1:1" hidden="1">
      <c r="A46556" s="4"/>
    </row>
    <row r="46557" spans="1:1" hidden="1">
      <c r="A46557" s="4"/>
    </row>
    <row r="46558" spans="1:1" hidden="1">
      <c r="A46558" s="4"/>
    </row>
    <row r="46559" spans="1:1" hidden="1">
      <c r="A46559" s="4"/>
    </row>
    <row r="46560" spans="1:1" hidden="1">
      <c r="A46560" s="4"/>
    </row>
    <row r="46561" spans="1:1" hidden="1">
      <c r="A46561" s="4"/>
    </row>
    <row r="46562" spans="1:1" hidden="1">
      <c r="A46562" s="4"/>
    </row>
    <row r="46563" spans="1:1" hidden="1">
      <c r="A46563" s="4"/>
    </row>
    <row r="46564" spans="1:1" hidden="1">
      <c r="A46564" s="4"/>
    </row>
    <row r="46565" spans="1:1" hidden="1">
      <c r="A46565" s="4"/>
    </row>
    <row r="46566" spans="1:1" hidden="1">
      <c r="A46566" s="4"/>
    </row>
    <row r="46567" spans="1:1" hidden="1">
      <c r="A46567" s="4"/>
    </row>
    <row r="46568" spans="1:1" hidden="1">
      <c r="A46568" s="4"/>
    </row>
    <row r="46569" spans="1:1" hidden="1">
      <c r="A46569" s="4"/>
    </row>
    <row r="46570" spans="1:1" hidden="1">
      <c r="A46570" s="4"/>
    </row>
    <row r="46571" spans="1:1" hidden="1">
      <c r="A46571" s="4"/>
    </row>
    <row r="46572" spans="1:1" hidden="1">
      <c r="A46572" s="4"/>
    </row>
    <row r="46573" spans="1:1" hidden="1">
      <c r="A46573" s="4"/>
    </row>
    <row r="46574" spans="1:1" hidden="1">
      <c r="A46574" s="4"/>
    </row>
    <row r="46575" spans="1:1" hidden="1">
      <c r="A46575" s="4"/>
    </row>
    <row r="46576" spans="1:1" hidden="1">
      <c r="A46576" s="4"/>
    </row>
    <row r="46577" spans="1:1" hidden="1">
      <c r="A46577" s="4"/>
    </row>
    <row r="46578" spans="1:1" hidden="1">
      <c r="A46578" s="4"/>
    </row>
    <row r="46579" spans="1:1" hidden="1">
      <c r="A46579" s="4"/>
    </row>
    <row r="46580" spans="1:1" hidden="1">
      <c r="A46580" s="4"/>
    </row>
    <row r="46581" spans="1:1" hidden="1">
      <c r="A46581" s="4"/>
    </row>
    <row r="46582" spans="1:1" hidden="1">
      <c r="A46582" s="4"/>
    </row>
    <row r="46583" spans="1:1" hidden="1">
      <c r="A46583" s="4"/>
    </row>
    <row r="46584" spans="1:1" hidden="1">
      <c r="A46584" s="4"/>
    </row>
    <row r="46585" spans="1:1" hidden="1">
      <c r="A46585" s="4"/>
    </row>
    <row r="46586" spans="1:1" hidden="1">
      <c r="A46586" s="4"/>
    </row>
    <row r="46587" spans="1:1" hidden="1">
      <c r="A46587" s="4"/>
    </row>
    <row r="46588" spans="1:1" hidden="1">
      <c r="A46588" s="4"/>
    </row>
    <row r="46589" spans="1:1" hidden="1">
      <c r="A46589" s="4"/>
    </row>
    <row r="46590" spans="1:1" hidden="1">
      <c r="A46590" s="4"/>
    </row>
    <row r="46591" spans="1:1" hidden="1">
      <c r="A46591" s="4"/>
    </row>
    <row r="46592" spans="1:1" hidden="1">
      <c r="A46592" s="4"/>
    </row>
    <row r="46593" spans="1:1" hidden="1">
      <c r="A46593" s="4"/>
    </row>
    <row r="46594" spans="1:1" hidden="1">
      <c r="A46594" s="4"/>
    </row>
    <row r="46595" spans="1:1" hidden="1">
      <c r="A46595" s="4"/>
    </row>
    <row r="46596" spans="1:1" hidden="1">
      <c r="A46596" s="4"/>
    </row>
    <row r="46597" spans="1:1" hidden="1">
      <c r="A46597" s="4"/>
    </row>
    <row r="46598" spans="1:1" hidden="1">
      <c r="A46598" s="4"/>
    </row>
    <row r="46599" spans="1:1" hidden="1">
      <c r="A46599" s="4"/>
    </row>
    <row r="46600" spans="1:1" hidden="1">
      <c r="A46600" s="4"/>
    </row>
    <row r="46601" spans="1:1" hidden="1">
      <c r="A46601" s="4"/>
    </row>
    <row r="46602" spans="1:1" hidden="1">
      <c r="A46602" s="4"/>
    </row>
    <row r="46603" spans="1:1" hidden="1">
      <c r="A46603" s="4"/>
    </row>
    <row r="46604" spans="1:1" hidden="1">
      <c r="A46604" s="4"/>
    </row>
    <row r="46605" spans="1:1" hidden="1">
      <c r="A46605" s="4"/>
    </row>
    <row r="46606" spans="1:1" hidden="1">
      <c r="A46606" s="4"/>
    </row>
    <row r="46607" spans="1:1" hidden="1">
      <c r="A46607" s="4"/>
    </row>
    <row r="46608" spans="1:1" hidden="1">
      <c r="A46608" s="4"/>
    </row>
    <row r="46609" spans="1:1" hidden="1">
      <c r="A46609" s="4"/>
    </row>
    <row r="46610" spans="1:1" hidden="1">
      <c r="A46610" s="4"/>
    </row>
    <row r="46611" spans="1:1" hidden="1">
      <c r="A46611" s="4"/>
    </row>
    <row r="46612" spans="1:1" hidden="1">
      <c r="A46612" s="4"/>
    </row>
    <row r="46613" spans="1:1" hidden="1">
      <c r="A46613" s="4"/>
    </row>
    <row r="46614" spans="1:1" hidden="1">
      <c r="A46614" s="4"/>
    </row>
    <row r="46615" spans="1:1" hidden="1">
      <c r="A46615" s="4"/>
    </row>
    <row r="46616" spans="1:1" hidden="1">
      <c r="A46616" s="4"/>
    </row>
    <row r="46617" spans="1:1" hidden="1">
      <c r="A46617" s="4"/>
    </row>
    <row r="46618" spans="1:1" hidden="1">
      <c r="A46618" s="4"/>
    </row>
    <row r="46619" spans="1:1" hidden="1">
      <c r="A46619" s="4"/>
    </row>
    <row r="46620" spans="1:1" hidden="1">
      <c r="A46620" s="4"/>
    </row>
    <row r="46621" spans="1:1" hidden="1">
      <c r="A46621" s="4"/>
    </row>
    <row r="46622" spans="1:1" hidden="1">
      <c r="A46622" s="4"/>
    </row>
    <row r="46623" spans="1:1" hidden="1">
      <c r="A46623" s="4"/>
    </row>
    <row r="46624" spans="1:1" hidden="1">
      <c r="A46624" s="4"/>
    </row>
    <row r="46625" spans="1:1" hidden="1">
      <c r="A46625" s="4"/>
    </row>
    <row r="46626" spans="1:1" hidden="1">
      <c r="A46626" s="4"/>
    </row>
    <row r="46627" spans="1:1" hidden="1">
      <c r="A46627" s="4"/>
    </row>
    <row r="46628" spans="1:1" hidden="1">
      <c r="A46628" s="4"/>
    </row>
    <row r="46629" spans="1:1" hidden="1">
      <c r="A46629" s="4"/>
    </row>
    <row r="46630" spans="1:1" hidden="1">
      <c r="A46630" s="4"/>
    </row>
    <row r="46631" spans="1:1" hidden="1">
      <c r="A46631" s="4"/>
    </row>
    <row r="46632" spans="1:1" hidden="1">
      <c r="A46632" s="4"/>
    </row>
    <row r="46633" spans="1:1" hidden="1">
      <c r="A46633" s="4"/>
    </row>
    <row r="46634" spans="1:1" hidden="1">
      <c r="A46634" s="4"/>
    </row>
    <row r="46635" spans="1:1" hidden="1">
      <c r="A46635" s="4"/>
    </row>
    <row r="46636" spans="1:1" hidden="1">
      <c r="A46636" s="4"/>
    </row>
    <row r="46637" spans="1:1" hidden="1">
      <c r="A46637" s="4"/>
    </row>
    <row r="46638" spans="1:1" hidden="1">
      <c r="A46638" s="4"/>
    </row>
    <row r="46639" spans="1:1" hidden="1">
      <c r="A46639" s="4"/>
    </row>
    <row r="46640" spans="1:1" hidden="1">
      <c r="A46640" s="4"/>
    </row>
    <row r="46641" spans="1:1" hidden="1">
      <c r="A46641" s="4"/>
    </row>
    <row r="46642" spans="1:1" hidden="1">
      <c r="A46642" s="4"/>
    </row>
    <row r="46643" spans="1:1" hidden="1">
      <c r="A46643" s="4"/>
    </row>
    <row r="46644" spans="1:1" hidden="1">
      <c r="A46644" s="4"/>
    </row>
    <row r="46645" spans="1:1" hidden="1">
      <c r="A46645" s="4"/>
    </row>
    <row r="46646" spans="1:1" hidden="1">
      <c r="A46646" s="4"/>
    </row>
    <row r="46647" spans="1:1" hidden="1">
      <c r="A46647" s="4"/>
    </row>
    <row r="46648" spans="1:1" hidden="1">
      <c r="A46648" s="4"/>
    </row>
    <row r="46649" spans="1:1" hidden="1">
      <c r="A46649" s="4"/>
    </row>
    <row r="46650" spans="1:1" hidden="1">
      <c r="A46650" s="4"/>
    </row>
    <row r="46651" spans="1:1" hidden="1">
      <c r="A46651" s="4"/>
    </row>
    <row r="46652" spans="1:1" hidden="1">
      <c r="A46652" s="4"/>
    </row>
    <row r="46653" spans="1:1" hidden="1">
      <c r="A46653" s="4"/>
    </row>
    <row r="46654" spans="1:1" hidden="1">
      <c r="A46654" s="4"/>
    </row>
    <row r="46655" spans="1:1" hidden="1">
      <c r="A46655" s="4"/>
    </row>
    <row r="46656" spans="1:1" hidden="1">
      <c r="A46656" s="4"/>
    </row>
    <row r="46657" spans="1:1" hidden="1">
      <c r="A46657" s="4"/>
    </row>
    <row r="46658" spans="1:1" hidden="1">
      <c r="A46658" s="4"/>
    </row>
    <row r="46659" spans="1:1" hidden="1">
      <c r="A46659" s="4"/>
    </row>
    <row r="46660" spans="1:1" hidden="1">
      <c r="A46660" s="4"/>
    </row>
    <row r="46661" spans="1:1" hidden="1">
      <c r="A46661" s="4"/>
    </row>
    <row r="46662" spans="1:1" hidden="1">
      <c r="A46662" s="4"/>
    </row>
    <row r="46663" spans="1:1" hidden="1">
      <c r="A46663" s="4"/>
    </row>
    <row r="46664" spans="1:1" hidden="1">
      <c r="A46664" s="4"/>
    </row>
    <row r="46665" spans="1:1" hidden="1">
      <c r="A46665" s="4"/>
    </row>
    <row r="46666" spans="1:1" hidden="1">
      <c r="A46666" s="4"/>
    </row>
    <row r="46667" spans="1:1" hidden="1">
      <c r="A46667" s="4"/>
    </row>
    <row r="46668" spans="1:1" hidden="1">
      <c r="A46668" s="4"/>
    </row>
    <row r="46669" spans="1:1" hidden="1">
      <c r="A46669" s="4"/>
    </row>
    <row r="46670" spans="1:1" hidden="1">
      <c r="A46670" s="4"/>
    </row>
    <row r="46671" spans="1:1" hidden="1">
      <c r="A46671" s="4"/>
    </row>
    <row r="46672" spans="1:1" hidden="1">
      <c r="A46672" s="4"/>
    </row>
    <row r="46673" spans="1:1" hidden="1">
      <c r="A46673" s="4"/>
    </row>
    <row r="46674" spans="1:1" hidden="1">
      <c r="A46674" s="4"/>
    </row>
    <row r="46675" spans="1:1" hidden="1">
      <c r="A46675" s="4"/>
    </row>
    <row r="46676" spans="1:1" hidden="1">
      <c r="A46676" s="4"/>
    </row>
    <row r="46677" spans="1:1" hidden="1">
      <c r="A46677" s="4"/>
    </row>
    <row r="46678" spans="1:1" hidden="1">
      <c r="A46678" s="4"/>
    </row>
    <row r="46679" spans="1:1" hidden="1">
      <c r="A46679" s="4"/>
    </row>
    <row r="46680" spans="1:1" hidden="1">
      <c r="A46680" s="4"/>
    </row>
    <row r="46681" spans="1:1" hidden="1">
      <c r="A46681" s="4"/>
    </row>
    <row r="46682" spans="1:1" hidden="1">
      <c r="A46682" s="4"/>
    </row>
    <row r="46683" spans="1:1" hidden="1">
      <c r="A46683" s="4"/>
    </row>
    <row r="46684" spans="1:1" hidden="1">
      <c r="A46684" s="4"/>
    </row>
    <row r="46685" spans="1:1" hidden="1">
      <c r="A46685" s="4"/>
    </row>
    <row r="46686" spans="1:1" hidden="1">
      <c r="A46686" s="4"/>
    </row>
    <row r="46687" spans="1:1" hidden="1">
      <c r="A46687" s="4"/>
    </row>
    <row r="46688" spans="1:1" hidden="1">
      <c r="A46688" s="4"/>
    </row>
    <row r="46689" spans="1:1" hidden="1">
      <c r="A46689" s="4"/>
    </row>
    <row r="46690" spans="1:1" hidden="1">
      <c r="A46690" s="4"/>
    </row>
    <row r="46691" spans="1:1" hidden="1">
      <c r="A46691" s="4"/>
    </row>
    <row r="46692" spans="1:1" hidden="1">
      <c r="A46692" s="4"/>
    </row>
    <row r="46693" spans="1:1" hidden="1">
      <c r="A46693" s="4"/>
    </row>
    <row r="46694" spans="1:1" hidden="1">
      <c r="A46694" s="4"/>
    </row>
    <row r="46695" spans="1:1" hidden="1">
      <c r="A46695" s="4"/>
    </row>
    <row r="46696" spans="1:1" hidden="1">
      <c r="A46696" s="4"/>
    </row>
    <row r="46697" spans="1:1" hidden="1">
      <c r="A46697" s="4"/>
    </row>
    <row r="46698" spans="1:1" hidden="1">
      <c r="A46698" s="4"/>
    </row>
    <row r="46699" spans="1:1" hidden="1">
      <c r="A46699" s="4"/>
    </row>
    <row r="46700" spans="1:1" hidden="1">
      <c r="A46700" s="4"/>
    </row>
    <row r="46701" spans="1:1" hidden="1">
      <c r="A46701" s="4"/>
    </row>
    <row r="46702" spans="1:1" hidden="1">
      <c r="A46702" s="4"/>
    </row>
    <row r="46703" spans="1:1" hidden="1">
      <c r="A46703" s="4"/>
    </row>
    <row r="46704" spans="1:1" hidden="1">
      <c r="A46704" s="4"/>
    </row>
    <row r="46705" spans="1:1" hidden="1">
      <c r="A46705" s="4"/>
    </row>
    <row r="46706" spans="1:1" hidden="1">
      <c r="A46706" s="4"/>
    </row>
    <row r="46707" spans="1:1" hidden="1">
      <c r="A46707" s="4"/>
    </row>
    <row r="46708" spans="1:1" hidden="1">
      <c r="A46708" s="4"/>
    </row>
    <row r="46709" spans="1:1" hidden="1">
      <c r="A46709" s="4"/>
    </row>
    <row r="46710" spans="1:1" hidden="1">
      <c r="A46710" s="4"/>
    </row>
    <row r="46711" spans="1:1" hidden="1">
      <c r="A46711" s="4"/>
    </row>
    <row r="46712" spans="1:1" hidden="1">
      <c r="A46712" s="4"/>
    </row>
    <row r="46713" spans="1:1" hidden="1">
      <c r="A46713" s="4"/>
    </row>
    <row r="46714" spans="1:1" hidden="1">
      <c r="A46714" s="4"/>
    </row>
    <row r="46715" spans="1:1" hidden="1">
      <c r="A46715" s="4"/>
    </row>
    <row r="46716" spans="1:1" hidden="1">
      <c r="A46716" s="4"/>
    </row>
    <row r="46717" spans="1:1" hidden="1">
      <c r="A46717" s="4"/>
    </row>
    <row r="46718" spans="1:1" hidden="1">
      <c r="A46718" s="4"/>
    </row>
    <row r="46719" spans="1:1" hidden="1">
      <c r="A46719" s="4"/>
    </row>
    <row r="46720" spans="1:1" hidden="1">
      <c r="A46720" s="4"/>
    </row>
    <row r="46721" spans="1:1" hidden="1">
      <c r="A46721" s="4"/>
    </row>
    <row r="46722" spans="1:1" hidden="1">
      <c r="A46722" s="4"/>
    </row>
    <row r="46723" spans="1:1" hidden="1">
      <c r="A46723" s="4"/>
    </row>
    <row r="46724" spans="1:1" hidden="1">
      <c r="A46724" s="4"/>
    </row>
    <row r="46725" spans="1:1" hidden="1">
      <c r="A46725" s="4"/>
    </row>
    <row r="46726" spans="1:1" hidden="1">
      <c r="A46726" s="4"/>
    </row>
    <row r="46727" spans="1:1" hidden="1">
      <c r="A46727" s="4"/>
    </row>
    <row r="46728" spans="1:1" hidden="1">
      <c r="A46728" s="4"/>
    </row>
    <row r="46729" spans="1:1" hidden="1">
      <c r="A46729" s="4"/>
    </row>
    <row r="46730" spans="1:1" hidden="1">
      <c r="A46730" s="4"/>
    </row>
    <row r="46731" spans="1:1" hidden="1">
      <c r="A46731" s="4"/>
    </row>
    <row r="46732" spans="1:1" hidden="1">
      <c r="A46732" s="4"/>
    </row>
    <row r="46733" spans="1:1" hidden="1">
      <c r="A46733" s="4"/>
    </row>
    <row r="46734" spans="1:1" hidden="1">
      <c r="A46734" s="4"/>
    </row>
    <row r="46735" spans="1:1" hidden="1">
      <c r="A46735" s="4"/>
    </row>
    <row r="46736" spans="1:1" hidden="1">
      <c r="A46736" s="4"/>
    </row>
    <row r="46737" spans="1:1" hidden="1">
      <c r="A46737" s="4"/>
    </row>
    <row r="46738" spans="1:1" hidden="1">
      <c r="A46738" s="4"/>
    </row>
    <row r="46739" spans="1:1" hidden="1">
      <c r="A46739" s="4"/>
    </row>
    <row r="46740" spans="1:1" hidden="1">
      <c r="A46740" s="4"/>
    </row>
    <row r="46741" spans="1:1" hidden="1">
      <c r="A46741" s="4"/>
    </row>
    <row r="46742" spans="1:1" hidden="1">
      <c r="A46742" s="4"/>
    </row>
    <row r="46743" spans="1:1" hidden="1">
      <c r="A46743" s="4"/>
    </row>
    <row r="46744" spans="1:1" hidden="1">
      <c r="A46744" s="4"/>
    </row>
    <row r="46745" spans="1:1" hidden="1">
      <c r="A46745" s="4"/>
    </row>
    <row r="46746" spans="1:1" hidden="1">
      <c r="A46746" s="4"/>
    </row>
    <row r="46747" spans="1:1" hidden="1">
      <c r="A46747" s="4"/>
    </row>
    <row r="46748" spans="1:1" hidden="1">
      <c r="A46748" s="4"/>
    </row>
    <row r="46749" spans="1:1" hidden="1">
      <c r="A46749" s="4"/>
    </row>
    <row r="46750" spans="1:1" hidden="1">
      <c r="A46750" s="4"/>
    </row>
    <row r="46751" spans="1:1" hidden="1">
      <c r="A46751" s="4"/>
    </row>
    <row r="46752" spans="1:1" hidden="1">
      <c r="A46752" s="4"/>
    </row>
    <row r="46753" spans="1:1" hidden="1">
      <c r="A46753" s="4"/>
    </row>
    <row r="46754" spans="1:1" hidden="1">
      <c r="A46754" s="4"/>
    </row>
    <row r="46755" spans="1:1" hidden="1">
      <c r="A46755" s="4"/>
    </row>
    <row r="46756" spans="1:1" hidden="1">
      <c r="A46756" s="4"/>
    </row>
    <row r="46757" spans="1:1" hidden="1">
      <c r="A46757" s="4"/>
    </row>
    <row r="46758" spans="1:1" hidden="1">
      <c r="A46758" s="4"/>
    </row>
    <row r="46759" spans="1:1" hidden="1">
      <c r="A46759" s="4"/>
    </row>
    <row r="46760" spans="1:1" hidden="1">
      <c r="A46760" s="4"/>
    </row>
    <row r="46761" spans="1:1" hidden="1">
      <c r="A46761" s="4"/>
    </row>
    <row r="46762" spans="1:1" hidden="1">
      <c r="A46762" s="4"/>
    </row>
    <row r="46763" spans="1:1" hidden="1">
      <c r="A46763" s="4"/>
    </row>
    <row r="46764" spans="1:1" hidden="1">
      <c r="A46764" s="4"/>
    </row>
    <row r="46765" spans="1:1" hidden="1">
      <c r="A46765" s="4"/>
    </row>
    <row r="46766" spans="1:1" hidden="1">
      <c r="A46766" s="4"/>
    </row>
    <row r="46767" spans="1:1" hidden="1">
      <c r="A46767" s="4"/>
    </row>
    <row r="46768" spans="1:1" hidden="1">
      <c r="A46768" s="4"/>
    </row>
    <row r="46769" spans="1:1" hidden="1">
      <c r="A46769" s="4"/>
    </row>
    <row r="46770" spans="1:1" hidden="1">
      <c r="A46770" s="4"/>
    </row>
    <row r="46771" spans="1:1" hidden="1">
      <c r="A46771" s="4"/>
    </row>
    <row r="46772" spans="1:1" hidden="1">
      <c r="A46772" s="4"/>
    </row>
    <row r="46773" spans="1:1" hidden="1">
      <c r="A46773" s="4"/>
    </row>
    <row r="46774" spans="1:1" hidden="1">
      <c r="A46774" s="4"/>
    </row>
    <row r="46775" spans="1:1" hidden="1">
      <c r="A46775" s="4"/>
    </row>
    <row r="46776" spans="1:1" hidden="1">
      <c r="A46776" s="4"/>
    </row>
    <row r="46777" spans="1:1" hidden="1">
      <c r="A46777" s="4"/>
    </row>
    <row r="46778" spans="1:1" hidden="1">
      <c r="A46778" s="4"/>
    </row>
    <row r="46779" spans="1:1" hidden="1">
      <c r="A46779" s="4"/>
    </row>
    <row r="46780" spans="1:1" hidden="1">
      <c r="A46780" s="4"/>
    </row>
    <row r="46781" spans="1:1" hidden="1">
      <c r="A46781" s="4"/>
    </row>
    <row r="46782" spans="1:1" hidden="1">
      <c r="A46782" s="4"/>
    </row>
    <row r="46783" spans="1:1" hidden="1">
      <c r="A46783" s="4"/>
    </row>
    <row r="46784" spans="1:1" hidden="1">
      <c r="A46784" s="4"/>
    </row>
    <row r="46785" spans="1:1" hidden="1">
      <c r="A46785" s="4"/>
    </row>
    <row r="46786" spans="1:1" hidden="1">
      <c r="A46786" s="4"/>
    </row>
    <row r="46787" spans="1:1" hidden="1">
      <c r="A46787" s="4"/>
    </row>
    <row r="46788" spans="1:1" hidden="1">
      <c r="A46788" s="4"/>
    </row>
    <row r="46789" spans="1:1" hidden="1">
      <c r="A46789" s="4"/>
    </row>
    <row r="46790" spans="1:1" hidden="1">
      <c r="A46790" s="4"/>
    </row>
    <row r="46791" spans="1:1" hidden="1">
      <c r="A46791" s="4"/>
    </row>
    <row r="46792" spans="1:1" hidden="1">
      <c r="A46792" s="4"/>
    </row>
    <row r="46793" spans="1:1" hidden="1">
      <c r="A46793" s="4"/>
    </row>
    <row r="46794" spans="1:1" hidden="1">
      <c r="A46794" s="4"/>
    </row>
    <row r="46795" spans="1:1" hidden="1">
      <c r="A46795" s="4"/>
    </row>
    <row r="46796" spans="1:1" hidden="1">
      <c r="A46796" s="4"/>
    </row>
    <row r="46797" spans="1:1" hidden="1">
      <c r="A46797" s="4"/>
    </row>
    <row r="46798" spans="1:1" hidden="1">
      <c r="A46798" s="4"/>
    </row>
    <row r="46799" spans="1:1" hidden="1">
      <c r="A46799" s="4"/>
    </row>
    <row r="46800" spans="1:1" hidden="1">
      <c r="A46800" s="4"/>
    </row>
    <row r="46801" spans="1:1" hidden="1">
      <c r="A46801" s="4"/>
    </row>
    <row r="46802" spans="1:1" hidden="1">
      <c r="A46802" s="4"/>
    </row>
    <row r="46803" spans="1:1" hidden="1">
      <c r="A46803" s="4"/>
    </row>
    <row r="46804" spans="1:1" hidden="1">
      <c r="A46804" s="4"/>
    </row>
    <row r="46805" spans="1:1" hidden="1">
      <c r="A46805" s="4"/>
    </row>
    <row r="46806" spans="1:1" hidden="1">
      <c r="A46806" s="4"/>
    </row>
    <row r="46807" spans="1:1" hidden="1">
      <c r="A46807" s="4"/>
    </row>
    <row r="46808" spans="1:1" hidden="1">
      <c r="A46808" s="4"/>
    </row>
    <row r="46809" spans="1:1" hidden="1">
      <c r="A46809" s="4"/>
    </row>
    <row r="46810" spans="1:1" hidden="1">
      <c r="A46810" s="4"/>
    </row>
    <row r="46811" spans="1:1" hidden="1">
      <c r="A46811" s="4"/>
    </row>
    <row r="46812" spans="1:1" hidden="1">
      <c r="A46812" s="4"/>
    </row>
    <row r="46813" spans="1:1" hidden="1">
      <c r="A46813" s="4"/>
    </row>
    <row r="46814" spans="1:1" hidden="1">
      <c r="A46814" s="4"/>
    </row>
    <row r="46815" spans="1:1" hidden="1">
      <c r="A46815" s="4"/>
    </row>
    <row r="46816" spans="1:1" hidden="1">
      <c r="A46816" s="4"/>
    </row>
    <row r="46817" spans="1:1" hidden="1">
      <c r="A46817" s="4"/>
    </row>
    <row r="46818" spans="1:1" hidden="1">
      <c r="A46818" s="4"/>
    </row>
    <row r="46819" spans="1:1" hidden="1">
      <c r="A46819" s="4"/>
    </row>
    <row r="46820" spans="1:1" hidden="1">
      <c r="A46820" s="4"/>
    </row>
    <row r="46821" spans="1:1" hidden="1">
      <c r="A46821" s="4"/>
    </row>
    <row r="46822" spans="1:1" hidden="1">
      <c r="A46822" s="4"/>
    </row>
    <row r="46823" spans="1:1" hidden="1">
      <c r="A46823" s="4"/>
    </row>
    <row r="46824" spans="1:1" hidden="1">
      <c r="A46824" s="4"/>
    </row>
    <row r="46825" spans="1:1" hidden="1">
      <c r="A46825" s="4"/>
    </row>
    <row r="46826" spans="1:1" hidden="1">
      <c r="A46826" s="4"/>
    </row>
    <row r="46827" spans="1:1" hidden="1">
      <c r="A46827" s="4"/>
    </row>
    <row r="46828" spans="1:1" hidden="1">
      <c r="A46828" s="4"/>
    </row>
    <row r="46829" spans="1:1" hidden="1">
      <c r="A46829" s="4"/>
    </row>
    <row r="46830" spans="1:1" hidden="1">
      <c r="A46830" s="4"/>
    </row>
    <row r="46831" spans="1:1" hidden="1">
      <c r="A46831" s="4"/>
    </row>
    <row r="46832" spans="1:1" hidden="1">
      <c r="A46832" s="4"/>
    </row>
    <row r="46833" spans="1:1" hidden="1">
      <c r="A46833" s="4"/>
    </row>
    <row r="46834" spans="1:1" hidden="1">
      <c r="A46834" s="4"/>
    </row>
    <row r="46835" spans="1:1" hidden="1">
      <c r="A46835" s="4"/>
    </row>
    <row r="46836" spans="1:1" hidden="1">
      <c r="A46836" s="4"/>
    </row>
    <row r="46837" spans="1:1" hidden="1">
      <c r="A46837" s="4"/>
    </row>
    <row r="46838" spans="1:1" hidden="1">
      <c r="A46838" s="4"/>
    </row>
    <row r="46839" spans="1:1" hidden="1">
      <c r="A46839" s="4"/>
    </row>
    <row r="46840" spans="1:1" hidden="1">
      <c r="A46840" s="4"/>
    </row>
    <row r="46841" spans="1:1" hidden="1">
      <c r="A46841" s="4"/>
    </row>
    <row r="46842" spans="1:1" hidden="1">
      <c r="A46842" s="4"/>
    </row>
    <row r="46843" spans="1:1" hidden="1">
      <c r="A46843" s="4"/>
    </row>
    <row r="46844" spans="1:1" hidden="1">
      <c r="A46844" s="4"/>
    </row>
    <row r="46845" spans="1:1" hidden="1">
      <c r="A46845" s="4"/>
    </row>
    <row r="46846" spans="1:1" hidden="1">
      <c r="A46846" s="4"/>
    </row>
    <row r="46847" spans="1:1" hidden="1">
      <c r="A46847" s="4"/>
    </row>
    <row r="46848" spans="1:1" hidden="1">
      <c r="A46848" s="4"/>
    </row>
    <row r="46849" spans="1:1" hidden="1">
      <c r="A46849" s="4"/>
    </row>
    <row r="46850" spans="1:1" hidden="1">
      <c r="A46850" s="4"/>
    </row>
    <row r="46851" spans="1:1" hidden="1">
      <c r="A46851" s="4"/>
    </row>
    <row r="46852" spans="1:1" hidden="1">
      <c r="A46852" s="4"/>
    </row>
    <row r="46853" spans="1:1" hidden="1">
      <c r="A46853" s="4"/>
    </row>
    <row r="46854" spans="1:1" hidden="1">
      <c r="A46854" s="4"/>
    </row>
    <row r="46855" spans="1:1" hidden="1">
      <c r="A46855" s="4"/>
    </row>
    <row r="46856" spans="1:1" hidden="1">
      <c r="A46856" s="4"/>
    </row>
    <row r="46857" spans="1:1" hidden="1">
      <c r="A46857" s="4"/>
    </row>
    <row r="46858" spans="1:1" hidden="1">
      <c r="A46858" s="4"/>
    </row>
    <row r="46859" spans="1:1" hidden="1">
      <c r="A46859" s="4"/>
    </row>
    <row r="46860" spans="1:1" hidden="1">
      <c r="A46860" s="4"/>
    </row>
    <row r="46861" spans="1:1" hidden="1">
      <c r="A46861" s="4"/>
    </row>
    <row r="46862" spans="1:1" hidden="1">
      <c r="A46862" s="4"/>
    </row>
    <row r="46863" spans="1:1" hidden="1">
      <c r="A46863" s="4"/>
    </row>
    <row r="46864" spans="1:1" hidden="1">
      <c r="A46864" s="4"/>
    </row>
    <row r="46865" spans="1:1" hidden="1">
      <c r="A46865" s="4"/>
    </row>
    <row r="46866" spans="1:1" hidden="1">
      <c r="A46866" s="4"/>
    </row>
    <row r="46867" spans="1:1" hidden="1">
      <c r="A46867" s="4"/>
    </row>
    <row r="46868" spans="1:1" hidden="1">
      <c r="A46868" s="4"/>
    </row>
    <row r="46869" spans="1:1" hidden="1">
      <c r="A46869" s="4"/>
    </row>
    <row r="46870" spans="1:1" hidden="1">
      <c r="A46870" s="4"/>
    </row>
    <row r="46871" spans="1:1" hidden="1">
      <c r="A46871" s="4"/>
    </row>
    <row r="46872" spans="1:1" hidden="1">
      <c r="A46872" s="4"/>
    </row>
    <row r="46873" spans="1:1" hidden="1">
      <c r="A46873" s="4"/>
    </row>
    <row r="46874" spans="1:1" hidden="1">
      <c r="A46874" s="4"/>
    </row>
    <row r="46875" spans="1:1" hidden="1">
      <c r="A46875" s="4"/>
    </row>
    <row r="46876" spans="1:1" hidden="1">
      <c r="A46876" s="4"/>
    </row>
    <row r="46877" spans="1:1" hidden="1">
      <c r="A46877" s="4"/>
    </row>
    <row r="46878" spans="1:1" hidden="1">
      <c r="A46878" s="4"/>
    </row>
    <row r="46879" spans="1:1" hidden="1">
      <c r="A46879" s="4"/>
    </row>
    <row r="46880" spans="1:1" hidden="1">
      <c r="A46880" s="4"/>
    </row>
    <row r="46881" spans="1:1" hidden="1">
      <c r="A46881" s="4"/>
    </row>
    <row r="46882" spans="1:1" hidden="1">
      <c r="A46882" s="4"/>
    </row>
    <row r="46883" spans="1:1" hidden="1">
      <c r="A46883" s="4"/>
    </row>
    <row r="46884" spans="1:1" hidden="1">
      <c r="A46884" s="4"/>
    </row>
    <row r="46885" spans="1:1" hidden="1">
      <c r="A46885" s="4"/>
    </row>
    <row r="46886" spans="1:1" hidden="1">
      <c r="A46886" s="4"/>
    </row>
    <row r="46887" spans="1:1" hidden="1">
      <c r="A46887" s="4"/>
    </row>
    <row r="46888" spans="1:1" hidden="1">
      <c r="A46888" s="4"/>
    </row>
    <row r="46889" spans="1:1" hidden="1">
      <c r="A46889" s="4"/>
    </row>
    <row r="46890" spans="1:1" hidden="1">
      <c r="A46890" s="4"/>
    </row>
    <row r="46891" spans="1:1" hidden="1">
      <c r="A46891" s="4"/>
    </row>
    <row r="46892" spans="1:1" hidden="1">
      <c r="A46892" s="4"/>
    </row>
    <row r="46893" spans="1:1" hidden="1">
      <c r="A46893" s="4"/>
    </row>
    <row r="46894" spans="1:1" hidden="1">
      <c r="A46894" s="4"/>
    </row>
    <row r="46895" spans="1:1" hidden="1">
      <c r="A46895" s="4"/>
    </row>
    <row r="46896" spans="1:1" hidden="1">
      <c r="A46896" s="4"/>
    </row>
    <row r="46897" spans="1:1" hidden="1">
      <c r="A46897" s="4"/>
    </row>
    <row r="46898" spans="1:1" hidden="1">
      <c r="A46898" s="4"/>
    </row>
    <row r="46899" spans="1:1" hidden="1">
      <c r="A46899" s="4"/>
    </row>
    <row r="46900" spans="1:1" hidden="1">
      <c r="A46900" s="4"/>
    </row>
    <row r="46901" spans="1:1" hidden="1">
      <c r="A46901" s="4"/>
    </row>
    <row r="46902" spans="1:1" hidden="1">
      <c r="A46902" s="4"/>
    </row>
    <row r="46903" spans="1:1" hidden="1">
      <c r="A46903" s="4"/>
    </row>
    <row r="46904" spans="1:1" hidden="1">
      <c r="A46904" s="4"/>
    </row>
    <row r="46905" spans="1:1" hidden="1">
      <c r="A46905" s="4"/>
    </row>
    <row r="46906" spans="1:1" hidden="1">
      <c r="A46906" s="4"/>
    </row>
    <row r="46907" spans="1:1" hidden="1">
      <c r="A46907" s="4"/>
    </row>
    <row r="46908" spans="1:1" hidden="1">
      <c r="A46908" s="4"/>
    </row>
    <row r="46909" spans="1:1" hidden="1">
      <c r="A46909" s="4"/>
    </row>
    <row r="46910" spans="1:1" hidden="1">
      <c r="A46910" s="4"/>
    </row>
    <row r="46911" spans="1:1" hidden="1">
      <c r="A46911" s="4"/>
    </row>
    <row r="46912" spans="1:1" hidden="1">
      <c r="A46912" s="4"/>
    </row>
    <row r="46913" spans="1:1" hidden="1">
      <c r="A46913" s="4"/>
    </row>
    <row r="46914" spans="1:1" hidden="1">
      <c r="A46914" s="4"/>
    </row>
    <row r="46915" spans="1:1" hidden="1">
      <c r="A46915" s="4"/>
    </row>
    <row r="46916" spans="1:1" hidden="1">
      <c r="A46916" s="4"/>
    </row>
    <row r="46917" spans="1:1" hidden="1">
      <c r="A46917" s="4"/>
    </row>
    <row r="46918" spans="1:1" hidden="1">
      <c r="A46918" s="4"/>
    </row>
    <row r="46919" spans="1:1" hidden="1">
      <c r="A46919" s="4"/>
    </row>
    <row r="46920" spans="1:1" hidden="1">
      <c r="A46920" s="4"/>
    </row>
    <row r="46921" spans="1:1" hidden="1">
      <c r="A46921" s="4"/>
    </row>
    <row r="46922" spans="1:1" hidden="1">
      <c r="A46922" s="4"/>
    </row>
    <row r="46923" spans="1:1" hidden="1">
      <c r="A46923" s="4"/>
    </row>
    <row r="46924" spans="1:1" hidden="1">
      <c r="A46924" s="4"/>
    </row>
    <row r="46925" spans="1:1" hidden="1">
      <c r="A46925" s="4"/>
    </row>
    <row r="46926" spans="1:1" hidden="1">
      <c r="A46926" s="4"/>
    </row>
    <row r="46927" spans="1:1" hidden="1">
      <c r="A46927" s="4"/>
    </row>
    <row r="46928" spans="1:1" hidden="1">
      <c r="A46928" s="4"/>
    </row>
    <row r="46929" spans="1:1" hidden="1">
      <c r="A46929" s="4"/>
    </row>
    <row r="46930" spans="1:1" hidden="1">
      <c r="A46930" s="4"/>
    </row>
    <row r="46931" spans="1:1" hidden="1">
      <c r="A46931" s="4"/>
    </row>
    <row r="46932" spans="1:1" hidden="1">
      <c r="A46932" s="4"/>
    </row>
    <row r="46933" spans="1:1" hidden="1">
      <c r="A46933" s="4"/>
    </row>
    <row r="46934" spans="1:1" hidden="1">
      <c r="A46934" s="4"/>
    </row>
    <row r="46935" spans="1:1" hidden="1">
      <c r="A46935" s="4"/>
    </row>
    <row r="46936" spans="1:1" hidden="1">
      <c r="A46936" s="4"/>
    </row>
    <row r="46937" spans="1:1" hidden="1">
      <c r="A46937" s="4"/>
    </row>
    <row r="46938" spans="1:1" hidden="1">
      <c r="A46938" s="4"/>
    </row>
    <row r="46939" spans="1:1" hidden="1">
      <c r="A46939" s="4"/>
    </row>
    <row r="46940" spans="1:1" hidden="1">
      <c r="A46940" s="4"/>
    </row>
    <row r="46941" spans="1:1" hidden="1">
      <c r="A46941" s="4"/>
    </row>
    <row r="46942" spans="1:1" hidden="1">
      <c r="A46942" s="4"/>
    </row>
    <row r="46943" spans="1:1" hidden="1">
      <c r="A46943" s="4"/>
    </row>
    <row r="46944" spans="1:1" hidden="1">
      <c r="A46944" s="4"/>
    </row>
    <row r="46945" spans="1:1" hidden="1">
      <c r="A46945" s="4"/>
    </row>
    <row r="46946" spans="1:1" hidden="1">
      <c r="A46946" s="4"/>
    </row>
    <row r="46947" spans="1:1" hidden="1">
      <c r="A46947" s="4"/>
    </row>
    <row r="46948" spans="1:1" hidden="1">
      <c r="A46948" s="4"/>
    </row>
    <row r="46949" spans="1:1" hidden="1">
      <c r="A46949" s="4"/>
    </row>
    <row r="46950" spans="1:1" hidden="1">
      <c r="A46950" s="4"/>
    </row>
    <row r="46951" spans="1:1" hidden="1">
      <c r="A46951" s="4"/>
    </row>
    <row r="46952" spans="1:1" hidden="1">
      <c r="A46952" s="4"/>
    </row>
    <row r="46953" spans="1:1" hidden="1">
      <c r="A46953" s="4"/>
    </row>
    <row r="46954" spans="1:1" hidden="1">
      <c r="A46954" s="4"/>
    </row>
    <row r="46955" spans="1:1" hidden="1">
      <c r="A46955" s="4"/>
    </row>
    <row r="46956" spans="1:1" hidden="1">
      <c r="A46956" s="4"/>
    </row>
    <row r="46957" spans="1:1" hidden="1">
      <c r="A46957" s="4"/>
    </row>
    <row r="46958" spans="1:1" hidden="1">
      <c r="A46958" s="4"/>
    </row>
    <row r="46959" spans="1:1" hidden="1">
      <c r="A46959" s="4"/>
    </row>
    <row r="46960" spans="1:1" hidden="1">
      <c r="A46960" s="4"/>
    </row>
    <row r="46961" spans="1:1" hidden="1">
      <c r="A46961" s="4"/>
    </row>
    <row r="46962" spans="1:1" hidden="1">
      <c r="A46962" s="4"/>
    </row>
    <row r="46963" spans="1:1" hidden="1">
      <c r="A46963" s="4"/>
    </row>
    <row r="46964" spans="1:1" hidden="1">
      <c r="A46964" s="4"/>
    </row>
    <row r="46965" spans="1:1" hidden="1">
      <c r="A46965" s="4"/>
    </row>
    <row r="46966" spans="1:1" hidden="1">
      <c r="A46966" s="4"/>
    </row>
    <row r="46967" spans="1:1" hidden="1">
      <c r="A46967" s="4"/>
    </row>
    <row r="46968" spans="1:1" hidden="1">
      <c r="A46968" s="4"/>
    </row>
    <row r="46969" spans="1:1" hidden="1">
      <c r="A46969" s="4"/>
    </row>
    <row r="46970" spans="1:1" hidden="1">
      <c r="A46970" s="4"/>
    </row>
    <row r="46971" spans="1:1" hidden="1">
      <c r="A46971" s="4"/>
    </row>
    <row r="46972" spans="1:1" hidden="1">
      <c r="A46972" s="4"/>
    </row>
    <row r="46973" spans="1:1" hidden="1">
      <c r="A46973" s="4"/>
    </row>
    <row r="46974" spans="1:1" hidden="1">
      <c r="A46974" s="4"/>
    </row>
    <row r="46975" spans="1:1" hidden="1">
      <c r="A46975" s="4"/>
    </row>
    <row r="46976" spans="1:1" hidden="1">
      <c r="A46976" s="4"/>
    </row>
    <row r="46977" spans="1:1" hidden="1">
      <c r="A46977" s="4"/>
    </row>
    <row r="46978" spans="1:1" hidden="1">
      <c r="A46978" s="4"/>
    </row>
    <row r="46979" spans="1:1" hidden="1">
      <c r="A46979" s="4"/>
    </row>
    <row r="46980" spans="1:1" hidden="1">
      <c r="A46980" s="4"/>
    </row>
    <row r="46981" spans="1:1" hidden="1">
      <c r="A46981" s="4"/>
    </row>
    <row r="46982" spans="1:1" hidden="1">
      <c r="A46982" s="4"/>
    </row>
    <row r="46983" spans="1:1" hidden="1">
      <c r="A46983" s="4"/>
    </row>
    <row r="46984" spans="1:1" hidden="1">
      <c r="A46984" s="4"/>
    </row>
    <row r="46985" spans="1:1" hidden="1">
      <c r="A46985" s="4"/>
    </row>
    <row r="46986" spans="1:1" hidden="1">
      <c r="A46986" s="4"/>
    </row>
    <row r="46987" spans="1:1" hidden="1">
      <c r="A46987" s="4"/>
    </row>
    <row r="46988" spans="1:1" hidden="1">
      <c r="A46988" s="4"/>
    </row>
    <row r="46989" spans="1:1" hidden="1">
      <c r="A46989" s="4"/>
    </row>
    <row r="46990" spans="1:1" hidden="1">
      <c r="A46990" s="4"/>
    </row>
    <row r="46991" spans="1:1" hidden="1">
      <c r="A46991" s="4"/>
    </row>
    <row r="46992" spans="1:1" hidden="1">
      <c r="A46992" s="4"/>
    </row>
    <row r="46993" spans="1:1" hidden="1">
      <c r="A46993" s="4"/>
    </row>
    <row r="46994" spans="1:1" hidden="1">
      <c r="A46994" s="4"/>
    </row>
    <row r="46995" spans="1:1" hidden="1">
      <c r="A46995" s="4"/>
    </row>
    <row r="46996" spans="1:1" hidden="1">
      <c r="A46996" s="4"/>
    </row>
    <row r="46997" spans="1:1" hidden="1">
      <c r="A46997" s="4"/>
    </row>
    <row r="46998" spans="1:1" hidden="1">
      <c r="A46998" s="4"/>
    </row>
    <row r="46999" spans="1:1" hidden="1">
      <c r="A46999" s="4"/>
    </row>
    <row r="47000" spans="1:1" hidden="1">
      <c r="A47000" s="4"/>
    </row>
    <row r="47001" spans="1:1" hidden="1">
      <c r="A47001" s="4"/>
    </row>
    <row r="47002" spans="1:1" hidden="1">
      <c r="A47002" s="4"/>
    </row>
    <row r="47003" spans="1:1" hidden="1">
      <c r="A47003" s="4"/>
    </row>
    <row r="47004" spans="1:1" hidden="1">
      <c r="A47004" s="4"/>
    </row>
    <row r="47005" spans="1:1" hidden="1">
      <c r="A47005" s="4"/>
    </row>
    <row r="47006" spans="1:1" hidden="1">
      <c r="A47006" s="4"/>
    </row>
    <row r="47007" spans="1:1" hidden="1">
      <c r="A47007" s="4"/>
    </row>
    <row r="47008" spans="1:1" hidden="1">
      <c r="A47008" s="4"/>
    </row>
    <row r="47009" spans="1:1" hidden="1">
      <c r="A47009" s="4"/>
    </row>
    <row r="47010" spans="1:1" hidden="1">
      <c r="A47010" s="4"/>
    </row>
    <row r="47011" spans="1:1" hidden="1">
      <c r="A47011" s="4"/>
    </row>
    <row r="47012" spans="1:1" hidden="1">
      <c r="A47012" s="4"/>
    </row>
    <row r="47013" spans="1:1" hidden="1">
      <c r="A47013" s="4"/>
    </row>
    <row r="47014" spans="1:1" hidden="1">
      <c r="A47014" s="4"/>
    </row>
    <row r="47015" spans="1:1" hidden="1">
      <c r="A47015" s="4"/>
    </row>
    <row r="47016" spans="1:1" hidden="1">
      <c r="A47016" s="4"/>
    </row>
    <row r="47017" spans="1:1" hidden="1">
      <c r="A47017" s="4"/>
    </row>
    <row r="47018" spans="1:1" hidden="1">
      <c r="A47018" s="4"/>
    </row>
    <row r="47019" spans="1:1" hidden="1">
      <c r="A47019" s="4"/>
    </row>
    <row r="47020" spans="1:1" hidden="1">
      <c r="A47020" s="4"/>
    </row>
    <row r="47021" spans="1:1" hidden="1">
      <c r="A47021" s="4"/>
    </row>
    <row r="47022" spans="1:1" hidden="1">
      <c r="A47022" s="4"/>
    </row>
    <row r="47023" spans="1:1" hidden="1">
      <c r="A47023" s="4"/>
    </row>
    <row r="47024" spans="1:1" hidden="1">
      <c r="A47024" s="4"/>
    </row>
    <row r="47025" spans="1:1" hidden="1">
      <c r="A47025" s="4"/>
    </row>
    <row r="47026" spans="1:1" hidden="1">
      <c r="A47026" s="4"/>
    </row>
    <row r="47027" spans="1:1" hidden="1">
      <c r="A47027" s="4"/>
    </row>
    <row r="47028" spans="1:1" hidden="1">
      <c r="A47028" s="4"/>
    </row>
    <row r="47029" spans="1:1" hidden="1">
      <c r="A47029" s="4"/>
    </row>
    <row r="47030" spans="1:1" hidden="1">
      <c r="A47030" s="4"/>
    </row>
    <row r="47031" spans="1:1" hidden="1">
      <c r="A47031" s="4"/>
    </row>
    <row r="47032" spans="1:1" hidden="1">
      <c r="A47032" s="4"/>
    </row>
    <row r="47033" spans="1:1" hidden="1">
      <c r="A47033" s="4"/>
    </row>
    <row r="47034" spans="1:1" hidden="1">
      <c r="A47034" s="4"/>
    </row>
    <row r="47035" spans="1:1" hidden="1">
      <c r="A47035" s="4"/>
    </row>
    <row r="47036" spans="1:1" hidden="1">
      <c r="A47036" s="4"/>
    </row>
    <row r="47037" spans="1:1" hidden="1">
      <c r="A47037" s="4"/>
    </row>
    <row r="47038" spans="1:1" hidden="1">
      <c r="A47038" s="4"/>
    </row>
    <row r="47039" spans="1:1" hidden="1">
      <c r="A47039" s="4"/>
    </row>
    <row r="47040" spans="1:1" hidden="1">
      <c r="A47040" s="4"/>
    </row>
    <row r="47041" spans="1:1" hidden="1">
      <c r="A47041" s="4"/>
    </row>
    <row r="47042" spans="1:1" hidden="1">
      <c r="A47042" s="4"/>
    </row>
    <row r="47043" spans="1:1" hidden="1">
      <c r="A47043" s="4"/>
    </row>
    <row r="47044" spans="1:1" hidden="1">
      <c r="A47044" s="4"/>
    </row>
    <row r="47045" spans="1:1" hidden="1">
      <c r="A47045" s="4"/>
    </row>
    <row r="47046" spans="1:1" hidden="1">
      <c r="A47046" s="4"/>
    </row>
    <row r="47047" spans="1:1" hidden="1">
      <c r="A47047" s="4"/>
    </row>
    <row r="47048" spans="1:1" hidden="1">
      <c r="A47048" s="4"/>
    </row>
    <row r="47049" spans="1:1" hidden="1">
      <c r="A47049" s="4"/>
    </row>
    <row r="47050" spans="1:1" hidden="1">
      <c r="A47050" s="4"/>
    </row>
    <row r="47051" spans="1:1" hidden="1">
      <c r="A47051" s="4"/>
    </row>
    <row r="47052" spans="1:1" hidden="1">
      <c r="A47052" s="4"/>
    </row>
    <row r="47053" spans="1:1" hidden="1">
      <c r="A47053" s="4"/>
    </row>
    <row r="47054" spans="1:1" hidden="1">
      <c r="A47054" s="4"/>
    </row>
    <row r="47055" spans="1:1" hidden="1">
      <c r="A47055" s="4"/>
    </row>
    <row r="47056" spans="1:1" hidden="1">
      <c r="A47056" s="4"/>
    </row>
    <row r="47057" spans="1:1" hidden="1">
      <c r="A47057" s="4"/>
    </row>
    <row r="47058" spans="1:1" hidden="1">
      <c r="A47058" s="4"/>
    </row>
    <row r="47059" spans="1:1" hidden="1">
      <c r="A47059" s="4"/>
    </row>
    <row r="47060" spans="1:1" hidden="1">
      <c r="A47060" s="4"/>
    </row>
    <row r="47061" spans="1:1" hidden="1">
      <c r="A47061" s="4"/>
    </row>
    <row r="47062" spans="1:1" hidden="1">
      <c r="A47062" s="4"/>
    </row>
    <row r="47063" spans="1:1" hidden="1">
      <c r="A47063" s="4"/>
    </row>
    <row r="47064" spans="1:1" hidden="1">
      <c r="A47064" s="4"/>
    </row>
    <row r="47065" spans="1:1" hidden="1">
      <c r="A47065" s="4"/>
    </row>
    <row r="47066" spans="1:1" hidden="1">
      <c r="A47066" s="4"/>
    </row>
    <row r="47067" spans="1:1" hidden="1">
      <c r="A47067" s="4"/>
    </row>
    <row r="47068" spans="1:1" hidden="1">
      <c r="A47068" s="4"/>
    </row>
    <row r="47069" spans="1:1" hidden="1">
      <c r="A47069" s="4"/>
    </row>
    <row r="47070" spans="1:1" hidden="1">
      <c r="A47070" s="4"/>
    </row>
    <row r="47071" spans="1:1" hidden="1">
      <c r="A47071" s="4"/>
    </row>
    <row r="47072" spans="1:1" hidden="1">
      <c r="A47072" s="4"/>
    </row>
    <row r="47073" spans="1:1" hidden="1">
      <c r="A47073" s="4"/>
    </row>
    <row r="47074" spans="1:1" hidden="1">
      <c r="A47074" s="4"/>
    </row>
    <row r="47075" spans="1:1" hidden="1">
      <c r="A47075" s="4"/>
    </row>
    <row r="47076" spans="1:1" hidden="1">
      <c r="A47076" s="4"/>
    </row>
    <row r="47077" spans="1:1" hidden="1">
      <c r="A47077" s="4"/>
    </row>
    <row r="47078" spans="1:1" hidden="1">
      <c r="A47078" s="4"/>
    </row>
    <row r="47079" spans="1:1" hidden="1">
      <c r="A47079" s="4"/>
    </row>
    <row r="47080" spans="1:1" hidden="1">
      <c r="A47080" s="4"/>
    </row>
    <row r="47081" spans="1:1" hidden="1">
      <c r="A47081" s="4"/>
    </row>
    <row r="47082" spans="1:1" hidden="1">
      <c r="A47082" s="4"/>
    </row>
    <row r="47083" spans="1:1" hidden="1">
      <c r="A47083" s="4"/>
    </row>
    <row r="47084" spans="1:1" hidden="1">
      <c r="A47084" s="4"/>
    </row>
    <row r="47085" spans="1:1" hidden="1">
      <c r="A47085" s="4"/>
    </row>
    <row r="47086" spans="1:1" hidden="1">
      <c r="A47086" s="4"/>
    </row>
    <row r="47087" spans="1:1" hidden="1">
      <c r="A47087" s="4"/>
    </row>
    <row r="47088" spans="1:1" hidden="1">
      <c r="A47088" s="4"/>
    </row>
    <row r="47089" spans="1:1" hidden="1">
      <c r="A47089" s="4"/>
    </row>
    <row r="47090" spans="1:1" hidden="1">
      <c r="A47090" s="4"/>
    </row>
    <row r="47091" spans="1:1" hidden="1">
      <c r="A47091" s="4"/>
    </row>
    <row r="47092" spans="1:1" hidden="1">
      <c r="A47092" s="4"/>
    </row>
    <row r="47093" spans="1:1" hidden="1">
      <c r="A47093" s="4"/>
    </row>
    <row r="47094" spans="1:1" hidden="1">
      <c r="A47094" s="4"/>
    </row>
    <row r="47095" spans="1:1" hidden="1">
      <c r="A47095" s="4"/>
    </row>
    <row r="47096" spans="1:1" hidden="1">
      <c r="A47096" s="4"/>
    </row>
    <row r="47097" spans="1:1" hidden="1">
      <c r="A47097" s="4"/>
    </row>
    <row r="47098" spans="1:1" hidden="1">
      <c r="A47098" s="4"/>
    </row>
    <row r="47099" spans="1:1" hidden="1">
      <c r="A47099" s="4"/>
    </row>
    <row r="47100" spans="1:1" hidden="1">
      <c r="A47100" s="4"/>
    </row>
    <row r="47101" spans="1:1" hidden="1">
      <c r="A47101" s="4"/>
    </row>
    <row r="47102" spans="1:1" hidden="1">
      <c r="A47102" s="4"/>
    </row>
    <row r="47103" spans="1:1" hidden="1">
      <c r="A47103" s="4"/>
    </row>
    <row r="47104" spans="1:1" hidden="1">
      <c r="A47104" s="4"/>
    </row>
    <row r="47105" spans="1:1" hidden="1">
      <c r="A47105" s="4"/>
    </row>
    <row r="47106" spans="1:1" hidden="1">
      <c r="A47106" s="4"/>
    </row>
    <row r="47107" spans="1:1" hidden="1">
      <c r="A47107" s="4"/>
    </row>
    <row r="47108" spans="1:1" hidden="1">
      <c r="A47108" s="4"/>
    </row>
    <row r="47109" spans="1:1" hidden="1">
      <c r="A47109" s="4"/>
    </row>
    <row r="47110" spans="1:1" hidden="1">
      <c r="A47110" s="4"/>
    </row>
    <row r="47111" spans="1:1" hidden="1">
      <c r="A47111" s="4"/>
    </row>
    <row r="47112" spans="1:1" hidden="1">
      <c r="A47112" s="4"/>
    </row>
    <row r="47113" spans="1:1" hidden="1">
      <c r="A47113" s="4"/>
    </row>
    <row r="47114" spans="1:1" hidden="1">
      <c r="A47114" s="4"/>
    </row>
    <row r="47115" spans="1:1" hidden="1">
      <c r="A47115" s="4"/>
    </row>
    <row r="47116" spans="1:1" hidden="1">
      <c r="A47116" s="4"/>
    </row>
    <row r="47117" spans="1:1" hidden="1">
      <c r="A47117" s="4"/>
    </row>
    <row r="47118" spans="1:1" hidden="1">
      <c r="A47118" s="4"/>
    </row>
    <row r="47119" spans="1:1" hidden="1">
      <c r="A47119" s="4"/>
    </row>
    <row r="47120" spans="1:1" hidden="1">
      <c r="A47120" s="4"/>
    </row>
    <row r="47121" spans="1:1" hidden="1">
      <c r="A47121" s="4"/>
    </row>
    <row r="47122" spans="1:1" hidden="1">
      <c r="A47122" s="4"/>
    </row>
    <row r="47123" spans="1:1" hidden="1">
      <c r="A47123" s="4"/>
    </row>
    <row r="47124" spans="1:1" hidden="1">
      <c r="A47124" s="4"/>
    </row>
    <row r="47125" spans="1:1" hidden="1">
      <c r="A47125" s="4"/>
    </row>
    <row r="47126" spans="1:1" hidden="1">
      <c r="A47126" s="4"/>
    </row>
    <row r="47127" spans="1:1" hidden="1">
      <c r="A47127" s="4"/>
    </row>
    <row r="47128" spans="1:1" hidden="1">
      <c r="A47128" s="4"/>
    </row>
    <row r="47129" spans="1:1" hidden="1">
      <c r="A47129" s="4"/>
    </row>
    <row r="47130" spans="1:1" hidden="1">
      <c r="A47130" s="4"/>
    </row>
    <row r="47131" spans="1:1" hidden="1">
      <c r="A47131" s="4"/>
    </row>
    <row r="47132" spans="1:1" hidden="1">
      <c r="A47132" s="4"/>
    </row>
    <row r="47133" spans="1:1" hidden="1">
      <c r="A47133" s="4"/>
    </row>
    <row r="47134" spans="1:1" hidden="1">
      <c r="A47134" s="4"/>
    </row>
    <row r="47135" spans="1:1" hidden="1">
      <c r="A47135" s="4"/>
    </row>
    <row r="47136" spans="1:1" hidden="1">
      <c r="A47136" s="4"/>
    </row>
    <row r="47137" spans="1:1" hidden="1">
      <c r="A47137" s="4"/>
    </row>
    <row r="47138" spans="1:1" hidden="1">
      <c r="A47138" s="4"/>
    </row>
    <row r="47139" spans="1:1" hidden="1">
      <c r="A47139" s="4"/>
    </row>
    <row r="47140" spans="1:1" hidden="1">
      <c r="A47140" s="4"/>
    </row>
    <row r="47141" spans="1:1" hidden="1">
      <c r="A47141" s="4"/>
    </row>
    <row r="47142" spans="1:1" hidden="1">
      <c r="A47142" s="4"/>
    </row>
    <row r="47143" spans="1:1" hidden="1">
      <c r="A47143" s="4"/>
    </row>
    <row r="47144" spans="1:1" hidden="1">
      <c r="A47144" s="4"/>
    </row>
    <row r="47145" spans="1:1" hidden="1">
      <c r="A47145" s="4"/>
    </row>
    <row r="47146" spans="1:1" hidden="1">
      <c r="A47146" s="4"/>
    </row>
    <row r="47147" spans="1:1" hidden="1">
      <c r="A47147" s="4"/>
    </row>
    <row r="47148" spans="1:1" hidden="1">
      <c r="A47148" s="4"/>
    </row>
    <row r="47149" spans="1:1" hidden="1">
      <c r="A47149" s="4"/>
    </row>
    <row r="47150" spans="1:1" hidden="1">
      <c r="A47150" s="4"/>
    </row>
    <row r="47151" spans="1:1" hidden="1">
      <c r="A47151" s="4"/>
    </row>
    <row r="47152" spans="1:1" hidden="1">
      <c r="A47152" s="4"/>
    </row>
    <row r="47153" spans="1:1" hidden="1">
      <c r="A47153" s="4"/>
    </row>
    <row r="47154" spans="1:1" hidden="1">
      <c r="A47154" s="4"/>
    </row>
    <row r="47155" spans="1:1" hidden="1">
      <c r="A47155" s="4"/>
    </row>
    <row r="47156" spans="1:1" hidden="1">
      <c r="A47156" s="4"/>
    </row>
    <row r="47157" spans="1:1" hidden="1">
      <c r="A47157" s="4"/>
    </row>
    <row r="47158" spans="1:1" hidden="1">
      <c r="A47158" s="4"/>
    </row>
    <row r="47159" spans="1:1" hidden="1">
      <c r="A47159" s="4"/>
    </row>
    <row r="47160" spans="1:1" hidden="1">
      <c r="A47160" s="4"/>
    </row>
    <row r="47161" spans="1:1" hidden="1">
      <c r="A47161" s="4"/>
    </row>
    <row r="47162" spans="1:1" hidden="1">
      <c r="A47162" s="4"/>
    </row>
    <row r="47163" spans="1:1" hidden="1">
      <c r="A47163" s="4"/>
    </row>
    <row r="47164" spans="1:1" hidden="1">
      <c r="A47164" s="4"/>
    </row>
    <row r="47165" spans="1:1" hidden="1">
      <c r="A47165" s="4"/>
    </row>
    <row r="47166" spans="1:1" hidden="1">
      <c r="A47166" s="4"/>
    </row>
    <row r="47167" spans="1:1" hidden="1">
      <c r="A47167" s="4"/>
    </row>
    <row r="47168" spans="1:1" hidden="1">
      <c r="A47168" s="4"/>
    </row>
    <row r="47169" spans="1:1" hidden="1">
      <c r="A47169" s="4"/>
    </row>
    <row r="47170" spans="1:1" hidden="1">
      <c r="A47170" s="4"/>
    </row>
    <row r="47171" spans="1:1" hidden="1">
      <c r="A47171" s="4"/>
    </row>
    <row r="47172" spans="1:1" hidden="1">
      <c r="A47172" s="4"/>
    </row>
    <row r="47173" spans="1:1" hidden="1">
      <c r="A47173" s="4"/>
    </row>
    <row r="47174" spans="1:1" hidden="1">
      <c r="A47174" s="4"/>
    </row>
    <row r="47175" spans="1:1" hidden="1">
      <c r="A47175" s="4"/>
    </row>
    <row r="47176" spans="1:1" hidden="1">
      <c r="A47176" s="4"/>
    </row>
    <row r="47177" spans="1:1" hidden="1">
      <c r="A47177" s="4"/>
    </row>
    <row r="47178" spans="1:1" hidden="1">
      <c r="A47178" s="4"/>
    </row>
    <row r="47179" spans="1:1" hidden="1">
      <c r="A47179" s="4"/>
    </row>
    <row r="47180" spans="1:1" hidden="1">
      <c r="A47180" s="4"/>
    </row>
    <row r="47181" spans="1:1" hidden="1">
      <c r="A47181" s="4"/>
    </row>
    <row r="47182" spans="1:1" hidden="1">
      <c r="A47182" s="4"/>
    </row>
    <row r="47183" spans="1:1" hidden="1">
      <c r="A47183" s="4"/>
    </row>
    <row r="47184" spans="1:1" hidden="1">
      <c r="A47184" s="4"/>
    </row>
    <row r="47185" spans="1:1" hidden="1">
      <c r="A47185" s="4"/>
    </row>
    <row r="47186" spans="1:1" hidden="1">
      <c r="A47186" s="4"/>
    </row>
    <row r="47187" spans="1:1" hidden="1">
      <c r="A47187" s="4"/>
    </row>
    <row r="47188" spans="1:1" hidden="1">
      <c r="A47188" s="4"/>
    </row>
    <row r="47189" spans="1:1" hidden="1">
      <c r="A47189" s="4"/>
    </row>
    <row r="47190" spans="1:1" hidden="1">
      <c r="A47190" s="4"/>
    </row>
    <row r="47191" spans="1:1" hidden="1">
      <c r="A47191" s="4"/>
    </row>
    <row r="47192" spans="1:1" hidden="1">
      <c r="A47192" s="4"/>
    </row>
    <row r="47193" spans="1:1" hidden="1">
      <c r="A47193" s="4"/>
    </row>
    <row r="47194" spans="1:1" hidden="1">
      <c r="A47194" s="4"/>
    </row>
    <row r="47195" spans="1:1" hidden="1">
      <c r="A47195" s="4"/>
    </row>
    <row r="47196" spans="1:1" hidden="1">
      <c r="A47196" s="4"/>
    </row>
    <row r="47197" spans="1:1" hidden="1">
      <c r="A47197" s="4"/>
    </row>
    <row r="47198" spans="1:1" hidden="1">
      <c r="A47198" s="4"/>
    </row>
    <row r="47199" spans="1:1" hidden="1">
      <c r="A47199" s="4"/>
    </row>
    <row r="47200" spans="1:1" hidden="1">
      <c r="A47200" s="4"/>
    </row>
    <row r="47201" spans="1:1" hidden="1">
      <c r="A47201" s="4"/>
    </row>
    <row r="47202" spans="1:1" hidden="1">
      <c r="A47202" s="4"/>
    </row>
    <row r="47203" spans="1:1" hidden="1">
      <c r="A47203" s="4"/>
    </row>
    <row r="47204" spans="1:1" hidden="1">
      <c r="A47204" s="4"/>
    </row>
    <row r="47205" spans="1:1" hidden="1">
      <c r="A47205" s="4"/>
    </row>
    <row r="47206" spans="1:1" hidden="1">
      <c r="A47206" s="4"/>
    </row>
    <row r="47207" spans="1:1" hidden="1">
      <c r="A47207" s="4"/>
    </row>
    <row r="47208" spans="1:1" hidden="1">
      <c r="A47208" s="4"/>
    </row>
    <row r="47209" spans="1:1" hidden="1">
      <c r="A47209" s="4"/>
    </row>
    <row r="47210" spans="1:1" hidden="1">
      <c r="A47210" s="4"/>
    </row>
    <row r="47211" spans="1:1" hidden="1">
      <c r="A47211" s="4"/>
    </row>
    <row r="47212" spans="1:1" hidden="1">
      <c r="A47212" s="4"/>
    </row>
    <row r="47213" spans="1:1" hidden="1">
      <c r="A47213" s="4"/>
    </row>
    <row r="47214" spans="1:1" hidden="1">
      <c r="A47214" s="4"/>
    </row>
    <row r="47215" spans="1:1" hidden="1">
      <c r="A47215" s="4"/>
    </row>
    <row r="47216" spans="1:1" hidden="1">
      <c r="A47216" s="4"/>
    </row>
    <row r="47217" spans="1:1" hidden="1">
      <c r="A47217" s="4"/>
    </row>
    <row r="47218" spans="1:1" hidden="1">
      <c r="A47218" s="4"/>
    </row>
    <row r="47219" spans="1:1" hidden="1">
      <c r="A47219" s="4"/>
    </row>
    <row r="47220" spans="1:1" hidden="1">
      <c r="A47220" s="4"/>
    </row>
    <row r="47221" spans="1:1" hidden="1">
      <c r="A47221" s="4"/>
    </row>
    <row r="47222" spans="1:1" hidden="1">
      <c r="A47222" s="4"/>
    </row>
    <row r="47223" spans="1:1" hidden="1">
      <c r="A47223" s="4"/>
    </row>
    <row r="47224" spans="1:1" hidden="1">
      <c r="A47224" s="4"/>
    </row>
    <row r="47225" spans="1:1" hidden="1">
      <c r="A47225" s="4"/>
    </row>
    <row r="47226" spans="1:1" hidden="1">
      <c r="A47226" s="4"/>
    </row>
    <row r="47227" spans="1:1" hidden="1">
      <c r="A47227" s="4"/>
    </row>
    <row r="47228" spans="1:1" hidden="1">
      <c r="A47228" s="4"/>
    </row>
    <row r="47229" spans="1:1" hidden="1">
      <c r="A47229" s="4"/>
    </row>
    <row r="47230" spans="1:1" hidden="1">
      <c r="A47230" s="4"/>
    </row>
    <row r="47231" spans="1:1" hidden="1">
      <c r="A47231" s="4"/>
    </row>
    <row r="47232" spans="1:1" hidden="1">
      <c r="A47232" s="4"/>
    </row>
    <row r="47233" spans="1:1" hidden="1">
      <c r="A47233" s="4"/>
    </row>
    <row r="47234" spans="1:1" hidden="1">
      <c r="A47234" s="4"/>
    </row>
    <row r="47235" spans="1:1" hidden="1">
      <c r="A47235" s="4"/>
    </row>
    <row r="47236" spans="1:1" hidden="1">
      <c r="A47236" s="4"/>
    </row>
    <row r="47237" spans="1:1" hidden="1">
      <c r="A47237" s="4"/>
    </row>
    <row r="47238" spans="1:1" hidden="1">
      <c r="A47238" s="4"/>
    </row>
    <row r="47239" spans="1:1" hidden="1">
      <c r="A47239" s="4"/>
    </row>
    <row r="47240" spans="1:1" hidden="1">
      <c r="A47240" s="4"/>
    </row>
    <row r="47241" spans="1:1" hidden="1">
      <c r="A47241" s="4"/>
    </row>
    <row r="47242" spans="1:1" hidden="1">
      <c r="A47242" s="4"/>
    </row>
    <row r="47243" spans="1:1" hidden="1">
      <c r="A47243" s="4"/>
    </row>
    <row r="47244" spans="1:1" hidden="1">
      <c r="A47244" s="4"/>
    </row>
    <row r="47245" spans="1:1" hidden="1">
      <c r="A47245" s="4"/>
    </row>
    <row r="47246" spans="1:1" hidden="1">
      <c r="A47246" s="4"/>
    </row>
    <row r="47247" spans="1:1" hidden="1">
      <c r="A47247" s="4"/>
    </row>
    <row r="47248" spans="1:1" hidden="1">
      <c r="A47248" s="4"/>
    </row>
    <row r="47249" spans="1:1" hidden="1">
      <c r="A47249" s="4"/>
    </row>
    <row r="47250" spans="1:1" hidden="1">
      <c r="A47250" s="4"/>
    </row>
    <row r="47251" spans="1:1" hidden="1">
      <c r="A47251" s="4"/>
    </row>
    <row r="47252" spans="1:1" hidden="1">
      <c r="A47252" s="4"/>
    </row>
    <row r="47253" spans="1:1" hidden="1">
      <c r="A47253" s="4"/>
    </row>
    <row r="47254" spans="1:1" hidden="1">
      <c r="A47254" s="4"/>
    </row>
    <row r="47255" spans="1:1" hidden="1">
      <c r="A47255" s="4"/>
    </row>
    <row r="47256" spans="1:1" hidden="1">
      <c r="A47256" s="4"/>
    </row>
    <row r="47257" spans="1:1" hidden="1">
      <c r="A47257" s="4"/>
    </row>
    <row r="47258" spans="1:1" hidden="1">
      <c r="A47258" s="4"/>
    </row>
    <row r="47259" spans="1:1" hidden="1">
      <c r="A47259" s="4"/>
    </row>
    <row r="47260" spans="1:1" hidden="1">
      <c r="A47260" s="4"/>
    </row>
    <row r="47261" spans="1:1" hidden="1">
      <c r="A47261" s="4"/>
    </row>
    <row r="47262" spans="1:1" hidden="1">
      <c r="A47262" s="4"/>
    </row>
    <row r="47263" spans="1:1" hidden="1">
      <c r="A47263" s="4"/>
    </row>
    <row r="47264" spans="1:1" hidden="1">
      <c r="A47264" s="4"/>
    </row>
    <row r="47265" spans="1:1" hidden="1">
      <c r="A47265" s="4"/>
    </row>
    <row r="47266" spans="1:1" hidden="1">
      <c r="A47266" s="4"/>
    </row>
    <row r="47267" spans="1:1" hidden="1">
      <c r="A47267" s="4"/>
    </row>
    <row r="47268" spans="1:1" hidden="1">
      <c r="A47268" s="4"/>
    </row>
    <row r="47269" spans="1:1" hidden="1">
      <c r="A47269" s="4"/>
    </row>
    <row r="47270" spans="1:1" hidden="1">
      <c r="A47270" s="4"/>
    </row>
    <row r="47271" spans="1:1" hidden="1">
      <c r="A47271" s="4"/>
    </row>
    <row r="47272" spans="1:1" hidden="1">
      <c r="A47272" s="4"/>
    </row>
    <row r="47273" spans="1:1" hidden="1">
      <c r="A47273" s="4"/>
    </row>
    <row r="47274" spans="1:1" hidden="1">
      <c r="A47274" s="4"/>
    </row>
    <row r="47275" spans="1:1" hidden="1">
      <c r="A47275" s="4"/>
    </row>
    <row r="47276" spans="1:1" hidden="1">
      <c r="A47276" s="4"/>
    </row>
    <row r="47277" spans="1:1" hidden="1">
      <c r="A47277" s="4"/>
    </row>
    <row r="47278" spans="1:1" hidden="1">
      <c r="A47278" s="4"/>
    </row>
    <row r="47279" spans="1:1" hidden="1">
      <c r="A47279" s="4"/>
    </row>
    <row r="47280" spans="1:1" hidden="1">
      <c r="A47280" s="4"/>
    </row>
    <row r="47281" spans="1:1" hidden="1">
      <c r="A47281" s="4"/>
    </row>
    <row r="47282" spans="1:1" hidden="1">
      <c r="A47282" s="4"/>
    </row>
    <row r="47283" spans="1:1" hidden="1">
      <c r="A47283" s="4"/>
    </row>
    <row r="47284" spans="1:1" hidden="1">
      <c r="A47284" s="4"/>
    </row>
    <row r="47285" spans="1:1" hidden="1">
      <c r="A47285" s="4"/>
    </row>
    <row r="47286" spans="1:1" hidden="1">
      <c r="A47286" s="4"/>
    </row>
    <row r="47287" spans="1:1" hidden="1">
      <c r="A47287" s="4"/>
    </row>
    <row r="47288" spans="1:1" hidden="1">
      <c r="A47288" s="4"/>
    </row>
    <row r="47289" spans="1:1" hidden="1">
      <c r="A47289" s="4"/>
    </row>
    <row r="47290" spans="1:1" hidden="1">
      <c r="A47290" s="4"/>
    </row>
    <row r="47291" spans="1:1" hidden="1">
      <c r="A47291" s="4"/>
    </row>
    <row r="47292" spans="1:1" hidden="1">
      <c r="A47292" s="4"/>
    </row>
    <row r="47293" spans="1:1" hidden="1">
      <c r="A47293" s="4"/>
    </row>
    <row r="47294" spans="1:1" hidden="1">
      <c r="A47294" s="4"/>
    </row>
    <row r="47295" spans="1:1" hidden="1">
      <c r="A47295" s="4"/>
    </row>
    <row r="47296" spans="1:1" hidden="1">
      <c r="A47296" s="4"/>
    </row>
    <row r="47297" spans="1:1" hidden="1">
      <c r="A47297" s="4"/>
    </row>
    <row r="47298" spans="1:1" hidden="1">
      <c r="A47298" s="4"/>
    </row>
    <row r="47299" spans="1:1" hidden="1">
      <c r="A47299" s="4"/>
    </row>
    <row r="47300" spans="1:1" hidden="1">
      <c r="A47300" s="4"/>
    </row>
    <row r="47301" spans="1:1" hidden="1">
      <c r="A47301" s="4"/>
    </row>
    <row r="47302" spans="1:1" hidden="1">
      <c r="A47302" s="4"/>
    </row>
    <row r="47303" spans="1:1" hidden="1">
      <c r="A47303" s="4"/>
    </row>
    <row r="47304" spans="1:1" hidden="1">
      <c r="A47304" s="4"/>
    </row>
    <row r="47305" spans="1:1" hidden="1">
      <c r="A47305" s="4"/>
    </row>
    <row r="47306" spans="1:1" hidden="1">
      <c r="A47306" s="4"/>
    </row>
    <row r="47307" spans="1:1" hidden="1">
      <c r="A47307" s="4"/>
    </row>
    <row r="47308" spans="1:1" hidden="1">
      <c r="A47308" s="4"/>
    </row>
    <row r="47309" spans="1:1" hidden="1">
      <c r="A47309" s="4"/>
    </row>
    <row r="47310" spans="1:1" hidden="1">
      <c r="A47310" s="4"/>
    </row>
    <row r="47311" spans="1:1" hidden="1">
      <c r="A47311" s="4"/>
    </row>
    <row r="47312" spans="1:1" hidden="1">
      <c r="A47312" s="4"/>
    </row>
    <row r="47313" spans="1:1" hidden="1">
      <c r="A47313" s="4"/>
    </row>
    <row r="47314" spans="1:1" hidden="1">
      <c r="A47314" s="4"/>
    </row>
    <row r="47315" spans="1:1" hidden="1">
      <c r="A47315" s="4"/>
    </row>
    <row r="47316" spans="1:1" hidden="1">
      <c r="A47316" s="4"/>
    </row>
    <row r="47317" spans="1:1" hidden="1">
      <c r="A47317" s="4"/>
    </row>
    <row r="47318" spans="1:1" hidden="1">
      <c r="A47318" s="4"/>
    </row>
    <row r="47319" spans="1:1" hidden="1">
      <c r="A47319" s="4"/>
    </row>
    <row r="47320" spans="1:1" hidden="1">
      <c r="A47320" s="4"/>
    </row>
    <row r="47321" spans="1:1" hidden="1">
      <c r="A47321" s="4"/>
    </row>
    <row r="47322" spans="1:1" hidden="1">
      <c r="A47322" s="4"/>
    </row>
    <row r="47323" spans="1:1" hidden="1">
      <c r="A47323" s="4"/>
    </row>
    <row r="47324" spans="1:1" hidden="1">
      <c r="A47324" s="4"/>
    </row>
    <row r="47325" spans="1:1" hidden="1">
      <c r="A47325" s="4"/>
    </row>
    <row r="47326" spans="1:1" hidden="1">
      <c r="A47326" s="4"/>
    </row>
    <row r="47327" spans="1:1" hidden="1">
      <c r="A47327" s="4"/>
    </row>
    <row r="47328" spans="1:1" hidden="1">
      <c r="A47328" s="4"/>
    </row>
    <row r="47329" spans="1:1" hidden="1">
      <c r="A47329" s="4"/>
    </row>
    <row r="47330" spans="1:1" hidden="1">
      <c r="A47330" s="4"/>
    </row>
    <row r="47331" spans="1:1" hidden="1">
      <c r="A47331" s="4"/>
    </row>
    <row r="47332" spans="1:1" hidden="1">
      <c r="A47332" s="4"/>
    </row>
    <row r="47333" spans="1:1" hidden="1">
      <c r="A47333" s="4"/>
    </row>
    <row r="47334" spans="1:1" hidden="1">
      <c r="A47334" s="4"/>
    </row>
    <row r="47335" spans="1:1" hidden="1">
      <c r="A47335" s="4"/>
    </row>
    <row r="47336" spans="1:1" hidden="1">
      <c r="A47336" s="4"/>
    </row>
    <row r="47337" spans="1:1" hidden="1">
      <c r="A47337" s="4"/>
    </row>
    <row r="47338" spans="1:1" hidden="1">
      <c r="A47338" s="4"/>
    </row>
    <row r="47339" spans="1:1" hidden="1">
      <c r="A47339" s="4"/>
    </row>
    <row r="47340" spans="1:1" hidden="1">
      <c r="A47340" s="4"/>
    </row>
    <row r="47341" spans="1:1" hidden="1">
      <c r="A47341" s="4"/>
    </row>
    <row r="47342" spans="1:1" hidden="1">
      <c r="A47342" s="4"/>
    </row>
    <row r="47343" spans="1:1" hidden="1">
      <c r="A47343" s="4"/>
    </row>
    <row r="47344" spans="1:1" hidden="1">
      <c r="A47344" s="4"/>
    </row>
    <row r="47345" spans="1:1" hidden="1">
      <c r="A47345" s="4"/>
    </row>
    <row r="47346" spans="1:1" hidden="1">
      <c r="A47346" s="4"/>
    </row>
    <row r="47347" spans="1:1" hidden="1">
      <c r="A47347" s="4"/>
    </row>
    <row r="47348" spans="1:1" hidden="1">
      <c r="A47348" s="4"/>
    </row>
    <row r="47349" spans="1:1" hidden="1">
      <c r="A47349" s="4"/>
    </row>
    <row r="47350" spans="1:1" hidden="1">
      <c r="A47350" s="4"/>
    </row>
    <row r="47351" spans="1:1" hidden="1">
      <c r="A47351" s="4"/>
    </row>
    <row r="47352" spans="1:1" hidden="1">
      <c r="A47352" s="4"/>
    </row>
    <row r="47353" spans="1:1" hidden="1">
      <c r="A47353" s="4"/>
    </row>
    <row r="47354" spans="1:1" hidden="1">
      <c r="A47354" s="4"/>
    </row>
    <row r="47355" spans="1:1" hidden="1">
      <c r="A47355" s="4"/>
    </row>
    <row r="47356" spans="1:1" hidden="1">
      <c r="A47356" s="4"/>
    </row>
    <row r="47357" spans="1:1" hidden="1">
      <c r="A47357" s="4"/>
    </row>
    <row r="47358" spans="1:1" hidden="1">
      <c r="A47358" s="4"/>
    </row>
    <row r="47359" spans="1:1" hidden="1">
      <c r="A47359" s="4"/>
    </row>
    <row r="47360" spans="1:1" hidden="1">
      <c r="A47360" s="4"/>
    </row>
    <row r="47361" spans="1:1" hidden="1">
      <c r="A47361" s="4"/>
    </row>
    <row r="47362" spans="1:1" hidden="1">
      <c r="A47362" s="4"/>
    </row>
    <row r="47363" spans="1:1" hidden="1">
      <c r="A47363" s="4"/>
    </row>
    <row r="47364" spans="1:1" hidden="1">
      <c r="A47364" s="4"/>
    </row>
    <row r="47365" spans="1:1" hidden="1">
      <c r="A47365" s="4"/>
    </row>
    <row r="47366" spans="1:1" hidden="1">
      <c r="A47366" s="4"/>
    </row>
    <row r="47367" spans="1:1" hidden="1">
      <c r="A47367" s="4"/>
    </row>
    <row r="47368" spans="1:1" hidden="1">
      <c r="A47368" s="4"/>
    </row>
    <row r="47369" spans="1:1" hidden="1">
      <c r="A47369" s="4"/>
    </row>
    <row r="47370" spans="1:1" hidden="1">
      <c r="A47370" s="4"/>
    </row>
    <row r="47371" spans="1:1" hidden="1">
      <c r="A47371" s="4"/>
    </row>
    <row r="47372" spans="1:1" hidden="1">
      <c r="A47372" s="4"/>
    </row>
    <row r="47373" spans="1:1" hidden="1">
      <c r="A47373" s="4"/>
    </row>
    <row r="47374" spans="1:1" hidden="1">
      <c r="A47374" s="4"/>
    </row>
    <row r="47375" spans="1:1" hidden="1">
      <c r="A47375" s="4"/>
    </row>
    <row r="47376" spans="1:1" hidden="1">
      <c r="A47376" s="4"/>
    </row>
    <row r="47377" spans="1:1" hidden="1">
      <c r="A47377" s="4"/>
    </row>
    <row r="47378" spans="1:1" hidden="1">
      <c r="A47378" s="4"/>
    </row>
    <row r="47379" spans="1:1" hidden="1">
      <c r="A47379" s="4"/>
    </row>
    <row r="47380" spans="1:1" hidden="1">
      <c r="A47380" s="4"/>
    </row>
    <row r="47381" spans="1:1" hidden="1">
      <c r="A47381" s="4"/>
    </row>
    <row r="47382" spans="1:1" hidden="1">
      <c r="A47382" s="4"/>
    </row>
    <row r="47383" spans="1:1" hidden="1">
      <c r="A47383" s="4"/>
    </row>
    <row r="47384" spans="1:1" hidden="1">
      <c r="A47384" s="4"/>
    </row>
    <row r="47385" spans="1:1" hidden="1">
      <c r="A47385" s="4"/>
    </row>
    <row r="47386" spans="1:1" hidden="1">
      <c r="A47386" s="4"/>
    </row>
    <row r="47387" spans="1:1" hidden="1">
      <c r="A47387" s="4"/>
    </row>
    <row r="47388" spans="1:1" hidden="1">
      <c r="A47388" s="4"/>
    </row>
    <row r="47389" spans="1:1" hidden="1">
      <c r="A47389" s="4"/>
    </row>
    <row r="47390" spans="1:1" hidden="1">
      <c r="A47390" s="4"/>
    </row>
    <row r="47391" spans="1:1" hidden="1">
      <c r="A47391" s="4"/>
    </row>
    <row r="47392" spans="1:1" hidden="1">
      <c r="A47392" s="4"/>
    </row>
    <row r="47393" spans="1:1" hidden="1">
      <c r="A47393" s="4"/>
    </row>
    <row r="47394" spans="1:1" hidden="1">
      <c r="A47394" s="4"/>
    </row>
    <row r="47395" spans="1:1" hidden="1">
      <c r="A47395" s="4"/>
    </row>
    <row r="47396" spans="1:1" hidden="1">
      <c r="A47396" s="4"/>
    </row>
    <row r="47397" spans="1:1" hidden="1">
      <c r="A47397" s="4"/>
    </row>
    <row r="47398" spans="1:1" hidden="1">
      <c r="A47398" s="4"/>
    </row>
    <row r="47399" spans="1:1" hidden="1">
      <c r="A47399" s="4"/>
    </row>
    <row r="47400" spans="1:1" hidden="1">
      <c r="A47400" s="4"/>
    </row>
    <row r="47401" spans="1:1" hidden="1">
      <c r="A47401" s="4"/>
    </row>
    <row r="47402" spans="1:1" hidden="1">
      <c r="A47402" s="4"/>
    </row>
    <row r="47403" spans="1:1" hidden="1">
      <c r="A47403" s="4"/>
    </row>
    <row r="47404" spans="1:1" hidden="1">
      <c r="A47404" s="4"/>
    </row>
    <row r="47405" spans="1:1" hidden="1">
      <c r="A47405" s="4"/>
    </row>
    <row r="47406" spans="1:1" hidden="1">
      <c r="A47406" s="4"/>
    </row>
    <row r="47407" spans="1:1" hidden="1">
      <c r="A47407" s="4"/>
    </row>
    <row r="47408" spans="1:1" hidden="1">
      <c r="A47408" s="4"/>
    </row>
    <row r="47409" spans="1:1" hidden="1">
      <c r="A47409" s="4"/>
    </row>
    <row r="47410" spans="1:1" hidden="1">
      <c r="A47410" s="4"/>
    </row>
    <row r="47411" spans="1:1" hidden="1">
      <c r="A47411" s="4"/>
    </row>
    <row r="47412" spans="1:1" hidden="1">
      <c r="A47412" s="4"/>
    </row>
    <row r="47413" spans="1:1" hidden="1">
      <c r="A47413" s="4"/>
    </row>
    <row r="47414" spans="1:1" hidden="1">
      <c r="A47414" s="4"/>
    </row>
    <row r="47415" spans="1:1" hidden="1">
      <c r="A47415" s="4"/>
    </row>
    <row r="47416" spans="1:1" hidden="1">
      <c r="A47416" s="4"/>
    </row>
    <row r="47417" spans="1:1" hidden="1">
      <c r="A47417" s="4"/>
    </row>
    <row r="47418" spans="1:1" hidden="1">
      <c r="A47418" s="4"/>
    </row>
    <row r="47419" spans="1:1" hidden="1">
      <c r="A47419" s="4"/>
    </row>
    <row r="47420" spans="1:1" hidden="1">
      <c r="A47420" s="4"/>
    </row>
    <row r="47421" spans="1:1" hidden="1">
      <c r="A47421" s="4"/>
    </row>
    <row r="47422" spans="1:1" hidden="1">
      <c r="A47422" s="4"/>
    </row>
    <row r="47423" spans="1:1" hidden="1">
      <c r="A47423" s="4"/>
    </row>
    <row r="47424" spans="1:1" hidden="1">
      <c r="A47424" s="4"/>
    </row>
    <row r="47425" spans="1:1" hidden="1">
      <c r="A47425" s="4"/>
    </row>
    <row r="47426" spans="1:1" hidden="1">
      <c r="A47426" s="4"/>
    </row>
    <row r="47427" spans="1:1" hidden="1">
      <c r="A47427" s="4"/>
    </row>
    <row r="47428" spans="1:1" hidden="1">
      <c r="A47428" s="4"/>
    </row>
    <row r="47429" spans="1:1" hidden="1">
      <c r="A47429" s="4"/>
    </row>
    <row r="47430" spans="1:1" hidden="1">
      <c r="A47430" s="4"/>
    </row>
    <row r="47431" spans="1:1" hidden="1">
      <c r="A47431" s="4"/>
    </row>
    <row r="47432" spans="1:1" hidden="1">
      <c r="A47432" s="4"/>
    </row>
    <row r="47433" spans="1:1" hidden="1">
      <c r="A47433" s="4"/>
    </row>
    <row r="47434" spans="1:1" hidden="1">
      <c r="A47434" s="4"/>
    </row>
    <row r="47435" spans="1:1" hidden="1">
      <c r="A47435" s="4"/>
    </row>
    <row r="47436" spans="1:1" hidden="1">
      <c r="A47436" s="4"/>
    </row>
    <row r="47437" spans="1:1" hidden="1">
      <c r="A47437" s="4"/>
    </row>
    <row r="47438" spans="1:1" hidden="1">
      <c r="A47438" s="4"/>
    </row>
    <row r="47439" spans="1:1" hidden="1">
      <c r="A47439" s="4"/>
    </row>
    <row r="47440" spans="1:1" hidden="1">
      <c r="A47440" s="4"/>
    </row>
    <row r="47441" spans="1:1" hidden="1">
      <c r="A47441" s="4"/>
    </row>
    <row r="47442" spans="1:1" hidden="1">
      <c r="A47442" s="4"/>
    </row>
    <row r="47443" spans="1:1" hidden="1">
      <c r="A47443" s="4"/>
    </row>
    <row r="47444" spans="1:1" hidden="1">
      <c r="A47444" s="4"/>
    </row>
    <row r="47445" spans="1:1" hidden="1">
      <c r="A47445" s="4"/>
    </row>
    <row r="47446" spans="1:1" hidden="1">
      <c r="A47446" s="4"/>
    </row>
    <row r="47447" spans="1:1" hidden="1">
      <c r="A47447" s="4"/>
    </row>
    <row r="47448" spans="1:1" hidden="1">
      <c r="A47448" s="4"/>
    </row>
    <row r="47449" spans="1:1" hidden="1">
      <c r="A47449" s="4"/>
    </row>
    <row r="47450" spans="1:1" hidden="1">
      <c r="A47450" s="4"/>
    </row>
    <row r="47451" spans="1:1" hidden="1">
      <c r="A47451" s="4"/>
    </row>
    <row r="47452" spans="1:1" hidden="1">
      <c r="A47452" s="4"/>
    </row>
    <row r="47453" spans="1:1" hidden="1">
      <c r="A47453" s="4"/>
    </row>
    <row r="47454" spans="1:1" hidden="1">
      <c r="A47454" s="4"/>
    </row>
    <row r="47455" spans="1:1" hidden="1">
      <c r="A47455" s="4"/>
    </row>
    <row r="47456" spans="1:1" hidden="1">
      <c r="A47456" s="4"/>
    </row>
    <row r="47457" spans="1:1" hidden="1">
      <c r="A47457" s="4"/>
    </row>
    <row r="47458" spans="1:1" hidden="1">
      <c r="A47458" s="4"/>
    </row>
    <row r="47459" spans="1:1" hidden="1">
      <c r="A47459" s="4"/>
    </row>
    <row r="47460" spans="1:1" hidden="1">
      <c r="A47460" s="4"/>
    </row>
    <row r="47461" spans="1:1" hidden="1">
      <c r="A47461" s="4"/>
    </row>
    <row r="47462" spans="1:1" hidden="1">
      <c r="A47462" s="4"/>
    </row>
    <row r="47463" spans="1:1" hidden="1">
      <c r="A47463" s="4"/>
    </row>
    <row r="47464" spans="1:1" hidden="1">
      <c r="A47464" s="4"/>
    </row>
    <row r="47465" spans="1:1" hidden="1">
      <c r="A47465" s="4"/>
    </row>
    <row r="47466" spans="1:1" hidden="1">
      <c r="A47466" s="4"/>
    </row>
    <row r="47467" spans="1:1" hidden="1">
      <c r="A47467" s="4"/>
    </row>
    <row r="47468" spans="1:1" hidden="1">
      <c r="A47468" s="4"/>
    </row>
    <row r="47469" spans="1:1" hidden="1">
      <c r="A47469" s="4"/>
    </row>
    <row r="47470" spans="1:1" hidden="1">
      <c r="A47470" s="4"/>
    </row>
    <row r="47471" spans="1:1" hidden="1">
      <c r="A47471" s="4"/>
    </row>
    <row r="47472" spans="1:1" hidden="1">
      <c r="A47472" s="4"/>
    </row>
    <row r="47473" spans="1:1" hidden="1">
      <c r="A47473" s="4"/>
    </row>
    <row r="47474" spans="1:1" hidden="1">
      <c r="A47474" s="4"/>
    </row>
    <row r="47475" spans="1:1" hidden="1">
      <c r="A47475" s="4"/>
    </row>
    <row r="47476" spans="1:1" hidden="1">
      <c r="A47476" s="4"/>
    </row>
    <row r="47477" spans="1:1" hidden="1">
      <c r="A47477" s="4"/>
    </row>
    <row r="47478" spans="1:1" hidden="1">
      <c r="A47478" s="4"/>
    </row>
    <row r="47479" spans="1:1" hidden="1">
      <c r="A47479" s="4"/>
    </row>
    <row r="47480" spans="1:1" hidden="1">
      <c r="A47480" s="4"/>
    </row>
    <row r="47481" spans="1:1" hidden="1">
      <c r="A47481" s="4"/>
    </row>
    <row r="47482" spans="1:1" hidden="1">
      <c r="A47482" s="4"/>
    </row>
    <row r="47483" spans="1:1" hidden="1">
      <c r="A47483" s="4"/>
    </row>
    <row r="47484" spans="1:1" hidden="1">
      <c r="A47484" s="4"/>
    </row>
    <row r="47485" spans="1:1" hidden="1">
      <c r="A47485" s="4"/>
    </row>
    <row r="47486" spans="1:1" hidden="1">
      <c r="A47486" s="4"/>
    </row>
    <row r="47487" spans="1:1" hidden="1">
      <c r="A47487" s="4"/>
    </row>
    <row r="47488" spans="1:1" hidden="1">
      <c r="A47488" s="4"/>
    </row>
    <row r="47489" spans="1:1" hidden="1">
      <c r="A47489" s="4"/>
    </row>
    <row r="47490" spans="1:1" hidden="1">
      <c r="A47490" s="4"/>
    </row>
    <row r="47491" spans="1:1" hidden="1">
      <c r="A47491" s="4"/>
    </row>
    <row r="47492" spans="1:1" hidden="1">
      <c r="A47492" s="4"/>
    </row>
    <row r="47493" spans="1:1" hidden="1">
      <c r="A47493" s="4"/>
    </row>
    <row r="47494" spans="1:1" hidden="1">
      <c r="A47494" s="4"/>
    </row>
    <row r="47495" spans="1:1" hidden="1">
      <c r="A47495" s="4"/>
    </row>
    <row r="47496" spans="1:1" hidden="1">
      <c r="A47496" s="4"/>
    </row>
    <row r="47497" spans="1:1" hidden="1">
      <c r="A47497" s="4"/>
    </row>
    <row r="47498" spans="1:1" hidden="1">
      <c r="A47498" s="4"/>
    </row>
    <row r="47499" spans="1:1" hidden="1">
      <c r="A47499" s="4"/>
    </row>
    <row r="47500" spans="1:1" hidden="1">
      <c r="A47500" s="4"/>
    </row>
    <row r="47501" spans="1:1" hidden="1">
      <c r="A47501" s="4"/>
    </row>
    <row r="47502" spans="1:1" hidden="1">
      <c r="A47502" s="4"/>
    </row>
    <row r="47503" spans="1:1" hidden="1">
      <c r="A47503" s="4"/>
    </row>
    <row r="47504" spans="1:1" hidden="1">
      <c r="A47504" s="4"/>
    </row>
    <row r="47505" spans="1:1" hidden="1">
      <c r="A47505" s="4"/>
    </row>
    <row r="47506" spans="1:1" hidden="1">
      <c r="A47506" s="4"/>
    </row>
    <row r="47507" spans="1:1" hidden="1">
      <c r="A47507" s="4"/>
    </row>
    <row r="47508" spans="1:1" hidden="1">
      <c r="A47508" s="4"/>
    </row>
    <row r="47509" spans="1:1" hidden="1">
      <c r="A47509" s="4"/>
    </row>
    <row r="47510" spans="1:1" hidden="1">
      <c r="A47510" s="4"/>
    </row>
    <row r="47511" spans="1:1" hidden="1">
      <c r="A47511" s="4"/>
    </row>
    <row r="47512" spans="1:1" hidden="1">
      <c r="A47512" s="4"/>
    </row>
    <row r="47513" spans="1:1" hidden="1">
      <c r="A47513" s="4"/>
    </row>
    <row r="47514" spans="1:1" hidden="1">
      <c r="A47514" s="4"/>
    </row>
    <row r="47515" spans="1:1" hidden="1">
      <c r="A47515" s="4"/>
    </row>
    <row r="47516" spans="1:1" hidden="1">
      <c r="A47516" s="4"/>
    </row>
    <row r="47517" spans="1:1" hidden="1">
      <c r="A47517" s="4"/>
    </row>
    <row r="47518" spans="1:1" hidden="1">
      <c r="A47518" s="4"/>
    </row>
    <row r="47519" spans="1:1" hidden="1">
      <c r="A47519" s="4"/>
    </row>
    <row r="47520" spans="1:1" hidden="1">
      <c r="A47520" s="4"/>
    </row>
    <row r="47521" spans="1:1" hidden="1">
      <c r="A47521" s="4"/>
    </row>
    <row r="47522" spans="1:1" hidden="1">
      <c r="A47522" s="4"/>
    </row>
    <row r="47523" spans="1:1" hidden="1">
      <c r="A47523" s="4"/>
    </row>
    <row r="47524" spans="1:1" hidden="1">
      <c r="A47524" s="4"/>
    </row>
    <row r="47525" spans="1:1" hidden="1">
      <c r="A47525" s="4"/>
    </row>
    <row r="47526" spans="1:1" hidden="1">
      <c r="A47526" s="4"/>
    </row>
    <row r="47527" spans="1:1" hidden="1">
      <c r="A47527" s="4"/>
    </row>
    <row r="47528" spans="1:1" hidden="1">
      <c r="A47528" s="4"/>
    </row>
    <row r="47529" spans="1:1" hidden="1">
      <c r="A47529" s="4"/>
    </row>
    <row r="47530" spans="1:1" hidden="1">
      <c r="A47530" s="4"/>
    </row>
    <row r="47531" spans="1:1" hidden="1">
      <c r="A47531" s="4"/>
    </row>
    <row r="47532" spans="1:1" hidden="1">
      <c r="A47532" s="4"/>
    </row>
    <row r="47533" spans="1:1" hidden="1">
      <c r="A47533" s="4"/>
    </row>
    <row r="47534" spans="1:1" hidden="1">
      <c r="A47534" s="4"/>
    </row>
    <row r="47535" spans="1:1" hidden="1">
      <c r="A47535" s="4"/>
    </row>
    <row r="47536" spans="1:1" hidden="1">
      <c r="A47536" s="4"/>
    </row>
    <row r="47537" spans="1:1" hidden="1">
      <c r="A47537" s="4"/>
    </row>
    <row r="47538" spans="1:1" hidden="1">
      <c r="A47538" s="4"/>
    </row>
    <row r="47539" spans="1:1" hidden="1">
      <c r="A47539" s="4"/>
    </row>
    <row r="47540" spans="1:1" hidden="1">
      <c r="A47540" s="4"/>
    </row>
    <row r="47541" spans="1:1" hidden="1">
      <c r="A47541" s="4"/>
    </row>
    <row r="47542" spans="1:1" hidden="1">
      <c r="A47542" s="4"/>
    </row>
    <row r="47543" spans="1:1" hidden="1">
      <c r="A47543" s="4"/>
    </row>
    <row r="47544" spans="1:1" hidden="1">
      <c r="A47544" s="4"/>
    </row>
    <row r="47545" spans="1:1" hidden="1">
      <c r="A47545" s="4"/>
    </row>
    <row r="47546" spans="1:1" hidden="1">
      <c r="A47546" s="4"/>
    </row>
    <row r="47547" spans="1:1" hidden="1">
      <c r="A47547" s="4"/>
    </row>
    <row r="47548" spans="1:1" hidden="1">
      <c r="A47548" s="4"/>
    </row>
    <row r="47549" spans="1:1" hidden="1">
      <c r="A47549" s="4"/>
    </row>
    <row r="47550" spans="1:1" hidden="1">
      <c r="A47550" s="4"/>
    </row>
    <row r="47551" spans="1:1" hidden="1">
      <c r="A47551" s="4"/>
    </row>
    <row r="47552" spans="1:1" hidden="1">
      <c r="A47552" s="4"/>
    </row>
    <row r="47553" spans="1:1" hidden="1">
      <c r="A47553" s="4"/>
    </row>
    <row r="47554" spans="1:1" hidden="1">
      <c r="A47554" s="4"/>
    </row>
    <row r="47555" spans="1:1" hidden="1">
      <c r="A47555" s="4"/>
    </row>
    <row r="47556" spans="1:1" hidden="1">
      <c r="A47556" s="4"/>
    </row>
    <row r="47557" spans="1:1" hidden="1">
      <c r="A47557" s="4"/>
    </row>
    <row r="47558" spans="1:1" hidden="1">
      <c r="A47558" s="4"/>
    </row>
    <row r="47559" spans="1:1" hidden="1">
      <c r="A47559" s="4"/>
    </row>
    <row r="47560" spans="1:1" hidden="1">
      <c r="A47560" s="4"/>
    </row>
    <row r="47561" spans="1:1" hidden="1">
      <c r="A47561" s="4"/>
    </row>
    <row r="47562" spans="1:1" hidden="1">
      <c r="A47562" s="4"/>
    </row>
    <row r="47563" spans="1:1" hidden="1">
      <c r="A47563" s="4"/>
    </row>
    <row r="47564" spans="1:1" hidden="1">
      <c r="A47564" s="4"/>
    </row>
    <row r="47565" spans="1:1" hidden="1">
      <c r="A47565" s="4"/>
    </row>
    <row r="47566" spans="1:1" hidden="1">
      <c r="A47566" s="4"/>
    </row>
    <row r="47567" spans="1:1" hidden="1">
      <c r="A47567" s="4"/>
    </row>
    <row r="47568" spans="1:1" hidden="1">
      <c r="A47568" s="4"/>
    </row>
    <row r="47569" spans="1:1" hidden="1">
      <c r="A47569" s="4"/>
    </row>
    <row r="47570" spans="1:1" hidden="1">
      <c r="A47570" s="4"/>
    </row>
    <row r="47571" spans="1:1" hidden="1">
      <c r="A47571" s="4"/>
    </row>
    <row r="47572" spans="1:1" hidden="1">
      <c r="A47572" s="4"/>
    </row>
    <row r="47573" spans="1:1" hidden="1">
      <c r="A47573" s="4"/>
    </row>
    <row r="47574" spans="1:1" hidden="1">
      <c r="A47574" s="4"/>
    </row>
    <row r="47575" spans="1:1" hidden="1">
      <c r="A47575" s="4"/>
    </row>
    <row r="47576" spans="1:1" hidden="1">
      <c r="A47576" s="4"/>
    </row>
    <row r="47577" spans="1:1" hidden="1">
      <c r="A47577" s="4"/>
    </row>
    <row r="47578" spans="1:1" hidden="1">
      <c r="A47578" s="4"/>
    </row>
    <row r="47579" spans="1:1" hidden="1">
      <c r="A47579" s="4"/>
    </row>
    <row r="47580" spans="1:1" hidden="1">
      <c r="A47580" s="4"/>
    </row>
    <row r="47581" spans="1:1" hidden="1">
      <c r="A47581" s="4"/>
    </row>
    <row r="47582" spans="1:1" hidden="1">
      <c r="A47582" s="4"/>
    </row>
    <row r="47583" spans="1:1" hidden="1">
      <c r="A47583" s="4"/>
    </row>
    <row r="47584" spans="1:1" hidden="1">
      <c r="A47584" s="4"/>
    </row>
    <row r="47585" spans="1:1" hidden="1">
      <c r="A47585" s="4"/>
    </row>
    <row r="47586" spans="1:1" hidden="1">
      <c r="A47586" s="4"/>
    </row>
    <row r="47587" spans="1:1" hidden="1">
      <c r="A47587" s="4"/>
    </row>
    <row r="47588" spans="1:1" hidden="1">
      <c r="A47588" s="4"/>
    </row>
    <row r="47589" spans="1:1" hidden="1">
      <c r="A47589" s="4"/>
    </row>
    <row r="47590" spans="1:1" hidden="1">
      <c r="A47590" s="4"/>
    </row>
    <row r="47591" spans="1:1" hidden="1">
      <c r="A47591" s="4"/>
    </row>
    <row r="47592" spans="1:1" hidden="1">
      <c r="A47592" s="4"/>
    </row>
    <row r="47593" spans="1:1" hidden="1">
      <c r="A47593" s="4"/>
    </row>
    <row r="47594" spans="1:1" hidden="1">
      <c r="A47594" s="4"/>
    </row>
    <row r="47595" spans="1:1" hidden="1">
      <c r="A47595" s="4"/>
    </row>
    <row r="47596" spans="1:1" hidden="1">
      <c r="A47596" s="4"/>
    </row>
    <row r="47597" spans="1:1" hidden="1">
      <c r="A47597" s="4"/>
    </row>
    <row r="47598" spans="1:1" hidden="1">
      <c r="A47598" s="4"/>
    </row>
    <row r="47599" spans="1:1" hidden="1">
      <c r="A47599" s="4"/>
    </row>
    <row r="47600" spans="1:1" hidden="1">
      <c r="A47600" s="4"/>
    </row>
    <row r="47601" spans="1:1" hidden="1">
      <c r="A47601" s="4"/>
    </row>
    <row r="47602" spans="1:1" hidden="1">
      <c r="A47602" s="4"/>
    </row>
    <row r="47603" spans="1:1" hidden="1">
      <c r="A47603" s="4"/>
    </row>
    <row r="47604" spans="1:1" hidden="1">
      <c r="A47604" s="4"/>
    </row>
    <row r="47605" spans="1:1" hidden="1">
      <c r="A47605" s="4"/>
    </row>
    <row r="47606" spans="1:1" hidden="1">
      <c r="A47606" s="4"/>
    </row>
    <row r="47607" spans="1:1" hidden="1">
      <c r="A47607" s="4"/>
    </row>
    <row r="47608" spans="1:1" hidden="1">
      <c r="A47608" s="4"/>
    </row>
    <row r="47609" spans="1:1" hidden="1">
      <c r="A47609" s="4"/>
    </row>
    <row r="47610" spans="1:1" hidden="1">
      <c r="A47610" s="4"/>
    </row>
    <row r="47611" spans="1:1" hidden="1">
      <c r="A47611" s="4"/>
    </row>
    <row r="47612" spans="1:1" hidden="1">
      <c r="A47612" s="4"/>
    </row>
    <row r="47613" spans="1:1" hidden="1">
      <c r="A47613" s="4"/>
    </row>
    <row r="47614" spans="1:1" hidden="1">
      <c r="A47614" s="4"/>
    </row>
    <row r="47615" spans="1:1" hidden="1">
      <c r="A47615" s="4"/>
    </row>
    <row r="47616" spans="1:1" hidden="1">
      <c r="A47616" s="4"/>
    </row>
    <row r="47617" spans="1:1" hidden="1">
      <c r="A47617" s="4"/>
    </row>
    <row r="47618" spans="1:1" hidden="1">
      <c r="A47618" s="4"/>
    </row>
    <row r="47619" spans="1:1" hidden="1">
      <c r="A47619" s="4"/>
    </row>
    <row r="47620" spans="1:1" hidden="1">
      <c r="A47620" s="4"/>
    </row>
    <row r="47621" spans="1:1" hidden="1">
      <c r="A47621" s="4"/>
    </row>
    <row r="47622" spans="1:1" hidden="1">
      <c r="A47622" s="4"/>
    </row>
    <row r="47623" spans="1:1" hidden="1">
      <c r="A47623" s="4"/>
    </row>
    <row r="47624" spans="1:1" hidden="1">
      <c r="A47624" s="4"/>
    </row>
    <row r="47625" spans="1:1" hidden="1">
      <c r="A47625" s="4"/>
    </row>
    <row r="47626" spans="1:1" hidden="1">
      <c r="A47626" s="4"/>
    </row>
    <row r="47627" spans="1:1" hidden="1">
      <c r="A47627" s="4"/>
    </row>
    <row r="47628" spans="1:1" hidden="1">
      <c r="A47628" s="4"/>
    </row>
    <row r="47629" spans="1:1" hidden="1">
      <c r="A47629" s="4"/>
    </row>
    <row r="47630" spans="1:1" hidden="1">
      <c r="A47630" s="4"/>
    </row>
    <row r="47631" spans="1:1" hidden="1">
      <c r="A47631" s="4"/>
    </row>
    <row r="47632" spans="1:1" hidden="1">
      <c r="A47632" s="4"/>
    </row>
    <row r="47633" spans="1:1" hidden="1">
      <c r="A47633" s="4"/>
    </row>
    <row r="47634" spans="1:1" hidden="1">
      <c r="A47634" s="4"/>
    </row>
    <row r="47635" spans="1:1" hidden="1">
      <c r="A47635" s="4"/>
    </row>
    <row r="47636" spans="1:1" hidden="1">
      <c r="A47636" s="4"/>
    </row>
    <row r="47637" spans="1:1" hidden="1">
      <c r="A47637" s="4"/>
    </row>
    <row r="47638" spans="1:1" hidden="1">
      <c r="A47638" s="4"/>
    </row>
    <row r="47639" spans="1:1" hidden="1">
      <c r="A47639" s="4"/>
    </row>
    <row r="47640" spans="1:1" hidden="1">
      <c r="A47640" s="4"/>
    </row>
    <row r="47641" spans="1:1" hidden="1">
      <c r="A47641" s="4"/>
    </row>
    <row r="47642" spans="1:1" hidden="1">
      <c r="A47642" s="4"/>
    </row>
    <row r="47643" spans="1:1" hidden="1">
      <c r="A47643" s="4"/>
    </row>
    <row r="47644" spans="1:1" hidden="1">
      <c r="A47644" s="4"/>
    </row>
    <row r="47645" spans="1:1" hidden="1">
      <c r="A47645" s="4"/>
    </row>
    <row r="47646" spans="1:1" hidden="1">
      <c r="A47646" s="4"/>
    </row>
    <row r="47647" spans="1:1" hidden="1">
      <c r="A47647" s="4"/>
    </row>
    <row r="47648" spans="1:1" hidden="1">
      <c r="A47648" s="4"/>
    </row>
    <row r="47649" spans="1:1" hidden="1">
      <c r="A47649" s="4"/>
    </row>
    <row r="47650" spans="1:1" hidden="1">
      <c r="A47650" s="4"/>
    </row>
    <row r="47651" spans="1:1" hidden="1">
      <c r="A47651" s="4"/>
    </row>
    <row r="47652" spans="1:1" hidden="1">
      <c r="A47652" s="4"/>
    </row>
    <row r="47653" spans="1:1" hidden="1">
      <c r="A47653" s="4"/>
    </row>
    <row r="47654" spans="1:1" hidden="1">
      <c r="A47654" s="4"/>
    </row>
    <row r="47655" spans="1:1" hidden="1">
      <c r="A47655" s="4"/>
    </row>
    <row r="47656" spans="1:1" hidden="1">
      <c r="A47656" s="4"/>
    </row>
    <row r="47657" spans="1:1" hidden="1">
      <c r="A47657" s="4"/>
    </row>
    <row r="47658" spans="1:1" hidden="1">
      <c r="A47658" s="4"/>
    </row>
    <row r="47659" spans="1:1" hidden="1">
      <c r="A47659" s="4"/>
    </row>
    <row r="47660" spans="1:1" hidden="1">
      <c r="A47660" s="4"/>
    </row>
    <row r="47661" spans="1:1" hidden="1">
      <c r="A47661" s="4"/>
    </row>
    <row r="47662" spans="1:1" hidden="1">
      <c r="A47662" s="4"/>
    </row>
    <row r="47663" spans="1:1" hidden="1">
      <c r="A47663" s="4"/>
    </row>
    <row r="47664" spans="1:1" hidden="1">
      <c r="A47664" s="4"/>
    </row>
    <row r="47665" spans="1:1" hidden="1">
      <c r="A47665" s="4"/>
    </row>
    <row r="47666" spans="1:1" hidden="1">
      <c r="A47666" s="4"/>
    </row>
    <row r="47667" spans="1:1" hidden="1">
      <c r="A47667" s="4"/>
    </row>
    <row r="47668" spans="1:1" hidden="1">
      <c r="A47668" s="4"/>
    </row>
    <row r="47669" spans="1:1" hidden="1">
      <c r="A47669" s="4"/>
    </row>
    <row r="47670" spans="1:1" hidden="1">
      <c r="A47670" s="4"/>
    </row>
    <row r="47671" spans="1:1" hidden="1">
      <c r="A47671" s="4"/>
    </row>
    <row r="47672" spans="1:1" hidden="1">
      <c r="A47672" s="4"/>
    </row>
    <row r="47673" spans="1:1" hidden="1">
      <c r="A47673" s="4"/>
    </row>
    <row r="47674" spans="1:1" hidden="1">
      <c r="A47674" s="4"/>
    </row>
    <row r="47675" spans="1:1" hidden="1">
      <c r="A47675" s="4"/>
    </row>
    <row r="47676" spans="1:1" hidden="1">
      <c r="A47676" s="4"/>
    </row>
    <row r="47677" spans="1:1" hidden="1">
      <c r="A47677" s="4"/>
    </row>
    <row r="47678" spans="1:1" hidden="1">
      <c r="A47678" s="4"/>
    </row>
    <row r="47679" spans="1:1" hidden="1">
      <c r="A47679" s="4"/>
    </row>
    <row r="47680" spans="1:1" hidden="1">
      <c r="A47680" s="4"/>
    </row>
    <row r="47681" spans="1:1" hidden="1">
      <c r="A47681" s="4"/>
    </row>
    <row r="47682" spans="1:1" hidden="1">
      <c r="A47682" s="4"/>
    </row>
    <row r="47683" spans="1:1" hidden="1">
      <c r="A47683" s="4"/>
    </row>
    <row r="47684" spans="1:1" hidden="1">
      <c r="A47684" s="4"/>
    </row>
    <row r="47685" spans="1:1" hidden="1">
      <c r="A47685" s="4"/>
    </row>
    <row r="47686" spans="1:1" hidden="1">
      <c r="A47686" s="4"/>
    </row>
    <row r="47687" spans="1:1" hidden="1">
      <c r="A47687" s="4"/>
    </row>
    <row r="47688" spans="1:1" hidden="1">
      <c r="A47688" s="4"/>
    </row>
    <row r="47689" spans="1:1" hidden="1">
      <c r="A47689" s="4"/>
    </row>
    <row r="47690" spans="1:1" hidden="1">
      <c r="A47690" s="4"/>
    </row>
    <row r="47691" spans="1:1" hidden="1">
      <c r="A47691" s="4"/>
    </row>
    <row r="47692" spans="1:1" hidden="1">
      <c r="A47692" s="4"/>
    </row>
    <row r="47693" spans="1:1" hidden="1">
      <c r="A47693" s="4"/>
    </row>
    <row r="47694" spans="1:1" hidden="1">
      <c r="A47694" s="4"/>
    </row>
    <row r="47695" spans="1:1" hidden="1">
      <c r="A47695" s="4"/>
    </row>
    <row r="47696" spans="1:1" hidden="1">
      <c r="A47696" s="4"/>
    </row>
    <row r="47697" spans="1:1" hidden="1">
      <c r="A47697" s="4"/>
    </row>
    <row r="47698" spans="1:1" hidden="1">
      <c r="A47698" s="4"/>
    </row>
    <row r="47699" spans="1:1" hidden="1">
      <c r="A47699" s="4"/>
    </row>
    <row r="47700" spans="1:1" hidden="1">
      <c r="A47700" s="4"/>
    </row>
    <row r="47701" spans="1:1" hidden="1">
      <c r="A47701" s="4"/>
    </row>
    <row r="47702" spans="1:1" hidden="1">
      <c r="A47702" s="4"/>
    </row>
    <row r="47703" spans="1:1" hidden="1">
      <c r="A47703" s="4"/>
    </row>
    <row r="47704" spans="1:1" hidden="1">
      <c r="A47704" s="4"/>
    </row>
    <row r="47705" spans="1:1" hidden="1">
      <c r="A47705" s="4"/>
    </row>
    <row r="47706" spans="1:1" hidden="1">
      <c r="A47706" s="4"/>
    </row>
    <row r="47707" spans="1:1" hidden="1">
      <c r="A47707" s="4"/>
    </row>
    <row r="47708" spans="1:1" hidden="1">
      <c r="A47708" s="4"/>
    </row>
    <row r="47709" spans="1:1" hidden="1">
      <c r="A47709" s="4"/>
    </row>
    <row r="47710" spans="1:1" hidden="1">
      <c r="A47710" s="4"/>
    </row>
    <row r="47711" spans="1:1" hidden="1">
      <c r="A47711" s="4"/>
    </row>
    <row r="47712" spans="1:1" hidden="1">
      <c r="A47712" s="4"/>
    </row>
    <row r="47713" spans="1:1" hidden="1">
      <c r="A47713" s="4"/>
    </row>
    <row r="47714" spans="1:1" hidden="1">
      <c r="A47714" s="4"/>
    </row>
    <row r="47715" spans="1:1" hidden="1">
      <c r="A47715" s="4"/>
    </row>
    <row r="47716" spans="1:1" hidden="1">
      <c r="A47716" s="4"/>
    </row>
    <row r="47717" spans="1:1" hidden="1">
      <c r="A47717" s="4"/>
    </row>
    <row r="47718" spans="1:1" hidden="1">
      <c r="A47718" s="4"/>
    </row>
    <row r="47719" spans="1:1" hidden="1">
      <c r="A47719" s="4"/>
    </row>
    <row r="47720" spans="1:1" hidden="1">
      <c r="A47720" s="4"/>
    </row>
    <row r="47721" spans="1:1" hidden="1">
      <c r="A47721" s="4"/>
    </row>
    <row r="47722" spans="1:1" hidden="1">
      <c r="A47722" s="4"/>
    </row>
    <row r="47723" spans="1:1" hidden="1">
      <c r="A47723" s="4"/>
    </row>
    <row r="47724" spans="1:1" hidden="1">
      <c r="A47724" s="4"/>
    </row>
    <row r="47725" spans="1:1" hidden="1">
      <c r="A47725" s="4"/>
    </row>
    <row r="47726" spans="1:1" hidden="1">
      <c r="A47726" s="4"/>
    </row>
    <row r="47727" spans="1:1" hidden="1">
      <c r="A47727" s="4"/>
    </row>
    <row r="47728" spans="1:1" hidden="1">
      <c r="A47728" s="4"/>
    </row>
    <row r="47729" spans="1:1" hidden="1">
      <c r="A47729" s="4"/>
    </row>
    <row r="47730" spans="1:1" hidden="1">
      <c r="A47730" s="4"/>
    </row>
    <row r="47731" spans="1:1" hidden="1">
      <c r="A47731" s="4"/>
    </row>
    <row r="47732" spans="1:1" hidden="1">
      <c r="A47732" s="4"/>
    </row>
    <row r="47733" spans="1:1" hidden="1">
      <c r="A47733" s="4"/>
    </row>
    <row r="47734" spans="1:1" hidden="1">
      <c r="A47734" s="4"/>
    </row>
    <row r="47735" spans="1:1" hidden="1">
      <c r="A47735" s="4"/>
    </row>
    <row r="47736" spans="1:1" hidden="1">
      <c r="A47736" s="4"/>
    </row>
    <row r="47737" spans="1:1" hidden="1">
      <c r="A47737" s="4"/>
    </row>
    <row r="47738" spans="1:1" hidden="1">
      <c r="A47738" s="4"/>
    </row>
    <row r="47739" spans="1:1" hidden="1">
      <c r="A47739" s="4"/>
    </row>
    <row r="47740" spans="1:1" hidden="1">
      <c r="A47740" s="4"/>
    </row>
    <row r="47741" spans="1:1" hidden="1">
      <c r="A47741" s="4"/>
    </row>
    <row r="47742" spans="1:1" hidden="1">
      <c r="A47742" s="4"/>
    </row>
    <row r="47743" spans="1:1" hidden="1">
      <c r="A47743" s="4"/>
    </row>
    <row r="47744" spans="1:1" hidden="1">
      <c r="A47744" s="4"/>
    </row>
    <row r="47745" spans="1:1" hidden="1">
      <c r="A47745" s="4"/>
    </row>
    <row r="47746" spans="1:1" hidden="1">
      <c r="A47746" s="4"/>
    </row>
    <row r="47747" spans="1:1" hidden="1">
      <c r="A47747" s="4"/>
    </row>
    <row r="47748" spans="1:1" hidden="1">
      <c r="A47748" s="4"/>
    </row>
    <row r="47749" spans="1:1" hidden="1">
      <c r="A47749" s="4"/>
    </row>
    <row r="47750" spans="1:1" hidden="1">
      <c r="A47750" s="4"/>
    </row>
    <row r="47751" spans="1:1" hidden="1">
      <c r="A47751" s="4"/>
    </row>
    <row r="47752" spans="1:1" hidden="1">
      <c r="A47752" s="4"/>
    </row>
    <row r="47753" spans="1:1" hidden="1">
      <c r="A47753" s="4"/>
    </row>
    <row r="47754" spans="1:1" hidden="1">
      <c r="A47754" s="4"/>
    </row>
    <row r="47755" spans="1:1" hidden="1">
      <c r="A47755" s="4"/>
    </row>
    <row r="47756" spans="1:1" hidden="1">
      <c r="A47756" s="4"/>
    </row>
    <row r="47757" spans="1:1" hidden="1">
      <c r="A47757" s="4"/>
    </row>
    <row r="47758" spans="1:1" hidden="1">
      <c r="A47758" s="4"/>
    </row>
    <row r="47759" spans="1:1" hidden="1">
      <c r="A47759" s="4"/>
    </row>
    <row r="47760" spans="1:1" hidden="1">
      <c r="A47760" s="4"/>
    </row>
    <row r="47761" spans="1:1" hidden="1">
      <c r="A47761" s="4"/>
    </row>
    <row r="47762" spans="1:1" hidden="1">
      <c r="A47762" s="4"/>
    </row>
    <row r="47763" spans="1:1" hidden="1">
      <c r="A47763" s="4"/>
    </row>
    <row r="47764" spans="1:1" hidden="1">
      <c r="A47764" s="4"/>
    </row>
    <row r="47765" spans="1:1" hidden="1">
      <c r="A47765" s="4"/>
    </row>
    <row r="47766" spans="1:1" hidden="1">
      <c r="A47766" s="4"/>
    </row>
    <row r="47767" spans="1:1" hidden="1">
      <c r="A47767" s="4"/>
    </row>
    <row r="47768" spans="1:1" hidden="1">
      <c r="A47768" s="4"/>
    </row>
    <row r="47769" spans="1:1" hidden="1">
      <c r="A47769" s="4"/>
    </row>
    <row r="47770" spans="1:1" hidden="1">
      <c r="A47770" s="4"/>
    </row>
    <row r="47771" spans="1:1" hidden="1">
      <c r="A47771" s="4"/>
    </row>
    <row r="47772" spans="1:1" hidden="1">
      <c r="A47772" s="4"/>
    </row>
    <row r="47773" spans="1:1" hidden="1">
      <c r="A47773" s="4"/>
    </row>
    <row r="47774" spans="1:1" hidden="1">
      <c r="A47774" s="4"/>
    </row>
    <row r="47775" spans="1:1" hidden="1">
      <c r="A47775" s="4"/>
    </row>
    <row r="47776" spans="1:1" hidden="1">
      <c r="A47776" s="4"/>
    </row>
    <row r="47777" spans="1:1" hidden="1">
      <c r="A47777" s="4"/>
    </row>
    <row r="47778" spans="1:1" hidden="1">
      <c r="A47778" s="4"/>
    </row>
    <row r="47779" spans="1:1" hidden="1">
      <c r="A47779" s="4"/>
    </row>
    <row r="47780" spans="1:1" hidden="1">
      <c r="A47780" s="4"/>
    </row>
    <row r="47781" spans="1:1" hidden="1">
      <c r="A47781" s="4"/>
    </row>
    <row r="47782" spans="1:1" hidden="1">
      <c r="A47782" s="4"/>
    </row>
    <row r="47783" spans="1:1" hidden="1">
      <c r="A47783" s="4"/>
    </row>
    <row r="47784" spans="1:1" hidden="1">
      <c r="A47784" s="4"/>
    </row>
    <row r="47785" spans="1:1" hidden="1">
      <c r="A47785" s="4"/>
    </row>
    <row r="47786" spans="1:1" hidden="1">
      <c r="A47786" s="4"/>
    </row>
    <row r="47787" spans="1:1" hidden="1">
      <c r="A47787" s="4"/>
    </row>
    <row r="47788" spans="1:1" hidden="1">
      <c r="A47788" s="4"/>
    </row>
    <row r="47789" spans="1:1" hidden="1">
      <c r="A47789" s="4"/>
    </row>
    <row r="47790" spans="1:1" hidden="1">
      <c r="A47790" s="4"/>
    </row>
    <row r="47791" spans="1:1" hidden="1">
      <c r="A47791" s="4"/>
    </row>
    <row r="47792" spans="1:1" hidden="1">
      <c r="A47792" s="4"/>
    </row>
    <row r="47793" spans="1:1" hidden="1">
      <c r="A47793" s="4"/>
    </row>
    <row r="47794" spans="1:1" hidden="1">
      <c r="A47794" s="4"/>
    </row>
    <row r="47795" spans="1:1" hidden="1">
      <c r="A47795" s="4"/>
    </row>
    <row r="47796" spans="1:1" hidden="1">
      <c r="A47796" s="4"/>
    </row>
    <row r="47797" spans="1:1" hidden="1">
      <c r="A47797" s="4"/>
    </row>
    <row r="47798" spans="1:1" hidden="1">
      <c r="A47798" s="4"/>
    </row>
    <row r="47799" spans="1:1" hidden="1">
      <c r="A47799" s="4"/>
    </row>
    <row r="47800" spans="1:1" hidden="1">
      <c r="A47800" s="4"/>
    </row>
    <row r="47801" spans="1:1" hidden="1">
      <c r="A47801" s="4"/>
    </row>
    <row r="47802" spans="1:1" hidden="1">
      <c r="A47802" s="4"/>
    </row>
    <row r="47803" spans="1:1" hidden="1">
      <c r="A47803" s="4"/>
    </row>
    <row r="47804" spans="1:1" hidden="1">
      <c r="A47804" s="4"/>
    </row>
    <row r="47805" spans="1:1" hidden="1">
      <c r="A47805" s="4"/>
    </row>
    <row r="47806" spans="1:1" hidden="1">
      <c r="A47806" s="4"/>
    </row>
    <row r="47807" spans="1:1" hidden="1">
      <c r="A47807" s="4"/>
    </row>
    <row r="47808" spans="1:1" hidden="1">
      <c r="A47808" s="4"/>
    </row>
    <row r="47809" spans="1:1" hidden="1">
      <c r="A47809" s="4"/>
    </row>
    <row r="47810" spans="1:1" hidden="1">
      <c r="A47810" s="4"/>
    </row>
    <row r="47811" spans="1:1" hidden="1">
      <c r="A47811" s="4"/>
    </row>
    <row r="47812" spans="1:1" hidden="1">
      <c r="A47812" s="4"/>
    </row>
    <row r="47813" spans="1:1" hidden="1">
      <c r="A47813" s="4"/>
    </row>
    <row r="47814" spans="1:1" hidden="1">
      <c r="A47814" s="4"/>
    </row>
    <row r="47815" spans="1:1" hidden="1">
      <c r="A47815" s="4"/>
    </row>
    <row r="47816" spans="1:1" hidden="1">
      <c r="A47816" s="4"/>
    </row>
    <row r="47817" spans="1:1" hidden="1">
      <c r="A47817" s="4"/>
    </row>
    <row r="47818" spans="1:1" hidden="1">
      <c r="A47818" s="4"/>
    </row>
    <row r="47819" spans="1:1" hidden="1">
      <c r="A47819" s="4"/>
    </row>
    <row r="47820" spans="1:1" hidden="1">
      <c r="A47820" s="4"/>
    </row>
    <row r="47821" spans="1:1" hidden="1">
      <c r="A47821" s="4"/>
    </row>
    <row r="47822" spans="1:1" hidden="1">
      <c r="A47822" s="4"/>
    </row>
    <row r="47823" spans="1:1" hidden="1">
      <c r="A47823" s="4"/>
    </row>
    <row r="47824" spans="1:1" hidden="1">
      <c r="A47824" s="4"/>
    </row>
    <row r="47825" spans="1:1" hidden="1">
      <c r="A47825" s="4"/>
    </row>
    <row r="47826" spans="1:1" hidden="1">
      <c r="A47826" s="4"/>
    </row>
    <row r="47827" spans="1:1" hidden="1">
      <c r="A47827" s="4"/>
    </row>
    <row r="47828" spans="1:1" hidden="1">
      <c r="A47828" s="4"/>
    </row>
    <row r="47829" spans="1:1" hidden="1">
      <c r="A47829" s="4"/>
    </row>
    <row r="47830" spans="1:1" hidden="1">
      <c r="A47830" s="4"/>
    </row>
    <row r="47831" spans="1:1" hidden="1">
      <c r="A47831" s="4"/>
    </row>
    <row r="47832" spans="1:1" hidden="1">
      <c r="A47832" s="4"/>
    </row>
    <row r="47833" spans="1:1" hidden="1">
      <c r="A47833" s="4"/>
    </row>
    <row r="47834" spans="1:1" hidden="1">
      <c r="A47834" s="4"/>
    </row>
    <row r="47835" spans="1:1" hidden="1">
      <c r="A47835" s="4"/>
    </row>
    <row r="47836" spans="1:1" hidden="1">
      <c r="A47836" s="4"/>
    </row>
    <row r="47837" spans="1:1" hidden="1">
      <c r="A47837" s="4"/>
    </row>
    <row r="47838" spans="1:1" hidden="1">
      <c r="A47838" s="4"/>
    </row>
    <row r="47839" spans="1:1" hidden="1">
      <c r="A47839" s="4"/>
    </row>
    <row r="47840" spans="1:1" hidden="1">
      <c r="A47840" s="4"/>
    </row>
    <row r="47841" spans="1:1" hidden="1">
      <c r="A47841" s="4"/>
    </row>
    <row r="47842" spans="1:1" hidden="1">
      <c r="A47842" s="4"/>
    </row>
    <row r="47843" spans="1:1" hidden="1">
      <c r="A47843" s="4"/>
    </row>
    <row r="47844" spans="1:1" hidden="1">
      <c r="A47844" s="4"/>
    </row>
    <row r="47845" spans="1:1" hidden="1">
      <c r="A47845" s="4"/>
    </row>
    <row r="47846" spans="1:1" hidden="1">
      <c r="A47846" s="4"/>
    </row>
    <row r="47847" spans="1:1" hidden="1">
      <c r="A47847" s="4"/>
    </row>
    <row r="47848" spans="1:1" hidden="1">
      <c r="A47848" s="4"/>
    </row>
    <row r="47849" spans="1:1" hidden="1">
      <c r="A47849" s="4"/>
    </row>
    <row r="47850" spans="1:1" hidden="1">
      <c r="A47850" s="4"/>
    </row>
    <row r="47851" spans="1:1" hidden="1">
      <c r="A47851" s="4"/>
    </row>
    <row r="47852" spans="1:1" hidden="1">
      <c r="A47852" s="4"/>
    </row>
    <row r="47853" spans="1:1" hidden="1">
      <c r="A47853" s="4"/>
    </row>
    <row r="47854" spans="1:1" hidden="1">
      <c r="A47854" s="4"/>
    </row>
    <row r="47855" spans="1:1" hidden="1">
      <c r="A47855" s="4"/>
    </row>
    <row r="47856" spans="1:1" hidden="1">
      <c r="A47856" s="4"/>
    </row>
    <row r="47857" spans="1:1" hidden="1">
      <c r="A47857" s="4"/>
    </row>
    <row r="47858" spans="1:1" hidden="1">
      <c r="A47858" s="4"/>
    </row>
    <row r="47859" spans="1:1" hidden="1">
      <c r="A47859" s="4"/>
    </row>
    <row r="47860" spans="1:1" hidden="1">
      <c r="A47860" s="4"/>
    </row>
    <row r="47861" spans="1:1" hidden="1">
      <c r="A47861" s="4"/>
    </row>
    <row r="47862" spans="1:1" hidden="1">
      <c r="A47862" s="4"/>
    </row>
    <row r="47863" spans="1:1" hidden="1">
      <c r="A47863" s="4"/>
    </row>
    <row r="47864" spans="1:1" hidden="1">
      <c r="A47864" s="4"/>
    </row>
    <row r="47865" spans="1:1" hidden="1">
      <c r="A47865" s="4"/>
    </row>
    <row r="47866" spans="1:1" hidden="1">
      <c r="A47866" s="4"/>
    </row>
    <row r="47867" spans="1:1" hidden="1">
      <c r="A47867" s="4"/>
    </row>
    <row r="47868" spans="1:1" hidden="1">
      <c r="A47868" s="4"/>
    </row>
    <row r="47869" spans="1:1" hidden="1">
      <c r="A47869" s="4"/>
    </row>
    <row r="47870" spans="1:1" hidden="1">
      <c r="A47870" s="4"/>
    </row>
    <row r="47871" spans="1:1" hidden="1">
      <c r="A47871" s="4"/>
    </row>
    <row r="47872" spans="1:1" hidden="1">
      <c r="A47872" s="4"/>
    </row>
    <row r="47873" spans="1:1" hidden="1">
      <c r="A47873" s="4"/>
    </row>
    <row r="47874" spans="1:1" hidden="1">
      <c r="A47874" s="4"/>
    </row>
    <row r="47875" spans="1:1" hidden="1">
      <c r="A47875" s="4"/>
    </row>
    <row r="47876" spans="1:1" hidden="1">
      <c r="A47876" s="4"/>
    </row>
    <row r="47877" spans="1:1" hidden="1">
      <c r="A47877" s="4"/>
    </row>
    <row r="47878" spans="1:1" hidden="1">
      <c r="A47878" s="4"/>
    </row>
    <row r="47879" spans="1:1" hidden="1">
      <c r="A47879" s="4"/>
    </row>
    <row r="47880" spans="1:1" hidden="1">
      <c r="A47880" s="4"/>
    </row>
    <row r="47881" spans="1:1" hidden="1">
      <c r="A47881" s="4"/>
    </row>
    <row r="47882" spans="1:1" hidden="1">
      <c r="A47882" s="4"/>
    </row>
    <row r="47883" spans="1:1" hidden="1">
      <c r="A47883" s="4"/>
    </row>
    <row r="47884" spans="1:1" hidden="1">
      <c r="A47884" s="4"/>
    </row>
    <row r="47885" spans="1:1" hidden="1">
      <c r="A47885" s="4"/>
    </row>
    <row r="47886" spans="1:1" hidden="1">
      <c r="A47886" s="4"/>
    </row>
    <row r="47887" spans="1:1" hidden="1">
      <c r="A47887" s="4"/>
    </row>
    <row r="47888" spans="1:1" hidden="1">
      <c r="A47888" s="4"/>
    </row>
    <row r="47889" spans="1:1" hidden="1">
      <c r="A47889" s="4"/>
    </row>
    <row r="47890" spans="1:1" hidden="1">
      <c r="A47890" s="4"/>
    </row>
    <row r="47891" spans="1:1" hidden="1">
      <c r="A47891" s="4"/>
    </row>
    <row r="47892" spans="1:1" hidden="1">
      <c r="A47892" s="4"/>
    </row>
    <row r="47893" spans="1:1" hidden="1">
      <c r="A47893" s="4"/>
    </row>
    <row r="47894" spans="1:1" hidden="1">
      <c r="A47894" s="4"/>
    </row>
    <row r="47895" spans="1:1" hidden="1">
      <c r="A47895" s="4"/>
    </row>
    <row r="47896" spans="1:1" hidden="1">
      <c r="A47896" s="4"/>
    </row>
    <row r="47897" spans="1:1" hidden="1">
      <c r="A47897" s="4"/>
    </row>
    <row r="47898" spans="1:1" hidden="1">
      <c r="A47898" s="4"/>
    </row>
    <row r="47899" spans="1:1" hidden="1">
      <c r="A47899" s="4"/>
    </row>
    <row r="47900" spans="1:1" hidden="1">
      <c r="A47900" s="4"/>
    </row>
    <row r="47901" spans="1:1" hidden="1">
      <c r="A47901" s="4"/>
    </row>
    <row r="47902" spans="1:1" hidden="1">
      <c r="A47902" s="4"/>
    </row>
    <row r="47903" spans="1:1" hidden="1">
      <c r="A47903" s="4"/>
    </row>
    <row r="47904" spans="1:1" hidden="1">
      <c r="A47904" s="4"/>
    </row>
    <row r="47905" spans="1:1" hidden="1">
      <c r="A47905" s="4"/>
    </row>
    <row r="47906" spans="1:1" hidden="1">
      <c r="A47906" s="4"/>
    </row>
    <row r="47907" spans="1:1" hidden="1">
      <c r="A47907" s="4"/>
    </row>
    <row r="47908" spans="1:1" hidden="1">
      <c r="A47908" s="4"/>
    </row>
    <row r="47909" spans="1:1" hidden="1">
      <c r="A47909" s="4"/>
    </row>
    <row r="47910" spans="1:1" hidden="1">
      <c r="A47910" s="4"/>
    </row>
    <row r="47911" spans="1:1" hidden="1">
      <c r="A47911" s="4"/>
    </row>
    <row r="47912" spans="1:1" hidden="1">
      <c r="A47912" s="4"/>
    </row>
    <row r="47913" spans="1:1" hidden="1">
      <c r="A47913" s="4"/>
    </row>
    <row r="47914" spans="1:1" hidden="1">
      <c r="A47914" s="4"/>
    </row>
    <row r="47915" spans="1:1" hidden="1">
      <c r="A47915" s="4"/>
    </row>
    <row r="47916" spans="1:1" hidden="1">
      <c r="A47916" s="4"/>
    </row>
    <row r="47917" spans="1:1" hidden="1">
      <c r="A47917" s="4"/>
    </row>
    <row r="47918" spans="1:1" hidden="1">
      <c r="A47918" s="4"/>
    </row>
    <row r="47919" spans="1:1" hidden="1">
      <c r="A47919" s="4"/>
    </row>
    <row r="47920" spans="1:1" hidden="1">
      <c r="A47920" s="4"/>
    </row>
    <row r="47921" spans="1:1" hidden="1">
      <c r="A47921" s="4"/>
    </row>
    <row r="47922" spans="1:1" hidden="1">
      <c r="A47922" s="4"/>
    </row>
    <row r="47923" spans="1:1" hidden="1">
      <c r="A47923" s="4"/>
    </row>
    <row r="47924" spans="1:1" hidden="1">
      <c r="A47924" s="4"/>
    </row>
    <row r="47925" spans="1:1" hidden="1">
      <c r="A47925" s="4"/>
    </row>
    <row r="47926" spans="1:1" hidden="1">
      <c r="A47926" s="4"/>
    </row>
    <row r="47927" spans="1:1" hidden="1">
      <c r="A47927" s="4"/>
    </row>
    <row r="47928" spans="1:1" hidden="1">
      <c r="A47928" s="4"/>
    </row>
    <row r="47929" spans="1:1" hidden="1">
      <c r="A47929" s="4"/>
    </row>
    <row r="47930" spans="1:1" hidden="1">
      <c r="A47930" s="4"/>
    </row>
    <row r="47931" spans="1:1" hidden="1">
      <c r="A47931" s="4"/>
    </row>
    <row r="47932" spans="1:1" hidden="1">
      <c r="A47932" s="4"/>
    </row>
    <row r="47933" spans="1:1" hidden="1">
      <c r="A47933" s="4"/>
    </row>
    <row r="47934" spans="1:1" hidden="1">
      <c r="A47934" s="4"/>
    </row>
    <row r="47935" spans="1:1" hidden="1">
      <c r="A47935" s="4"/>
    </row>
    <row r="47936" spans="1:1" hidden="1">
      <c r="A47936" s="4"/>
    </row>
    <row r="47937" spans="1:1" hidden="1">
      <c r="A47937" s="4"/>
    </row>
    <row r="47938" spans="1:1" hidden="1">
      <c r="A47938" s="4"/>
    </row>
    <row r="47939" spans="1:1" hidden="1">
      <c r="A47939" s="4"/>
    </row>
    <row r="47940" spans="1:1" hidden="1">
      <c r="A47940" s="4"/>
    </row>
    <row r="47941" spans="1:1" hidden="1">
      <c r="A47941" s="4"/>
    </row>
    <row r="47942" spans="1:1" hidden="1">
      <c r="A47942" s="4"/>
    </row>
    <row r="47943" spans="1:1" hidden="1">
      <c r="A47943" s="4"/>
    </row>
    <row r="47944" spans="1:1" hidden="1">
      <c r="A47944" s="4"/>
    </row>
    <row r="47945" spans="1:1" hidden="1">
      <c r="A47945" s="4"/>
    </row>
    <row r="47946" spans="1:1" hidden="1">
      <c r="A47946" s="4"/>
    </row>
    <row r="47947" spans="1:1" hidden="1">
      <c r="A47947" s="4"/>
    </row>
    <row r="47948" spans="1:1" hidden="1">
      <c r="A47948" s="4"/>
    </row>
    <row r="47949" spans="1:1" hidden="1">
      <c r="A47949" s="4"/>
    </row>
    <row r="47950" spans="1:1" hidden="1">
      <c r="A47950" s="4"/>
    </row>
    <row r="47951" spans="1:1" hidden="1">
      <c r="A47951" s="4"/>
    </row>
    <row r="47952" spans="1:1" hidden="1">
      <c r="A47952" s="4"/>
    </row>
    <row r="47953" spans="1:1" hidden="1">
      <c r="A47953" s="4"/>
    </row>
    <row r="47954" spans="1:1" hidden="1">
      <c r="A47954" s="4"/>
    </row>
    <row r="47955" spans="1:1" hidden="1">
      <c r="A47955" s="4"/>
    </row>
    <row r="47956" spans="1:1" hidden="1">
      <c r="A47956" s="4"/>
    </row>
    <row r="47957" spans="1:1" hidden="1">
      <c r="A47957" s="4"/>
    </row>
    <row r="47958" spans="1:1" hidden="1">
      <c r="A47958" s="4"/>
    </row>
    <row r="47959" spans="1:1" hidden="1">
      <c r="A47959" s="4"/>
    </row>
    <row r="47960" spans="1:1" hidden="1">
      <c r="A47960" s="4"/>
    </row>
    <row r="47961" spans="1:1" hidden="1">
      <c r="A47961" s="4"/>
    </row>
    <row r="47962" spans="1:1" hidden="1">
      <c r="A47962" s="4"/>
    </row>
    <row r="47963" spans="1:1" hidden="1">
      <c r="A47963" s="4"/>
    </row>
    <row r="47964" spans="1:1" hidden="1">
      <c r="A47964" s="4"/>
    </row>
    <row r="47965" spans="1:1" hidden="1">
      <c r="A47965" s="4"/>
    </row>
    <row r="47966" spans="1:1" hidden="1">
      <c r="A47966" s="4"/>
    </row>
    <row r="47967" spans="1:1" hidden="1">
      <c r="A47967" s="4"/>
    </row>
    <row r="47968" spans="1:1" hidden="1">
      <c r="A47968" s="4"/>
    </row>
    <row r="47969" spans="1:1" hidden="1">
      <c r="A47969" s="4"/>
    </row>
    <row r="47970" spans="1:1" hidden="1">
      <c r="A47970" s="4"/>
    </row>
    <row r="47971" spans="1:1" hidden="1">
      <c r="A47971" s="4"/>
    </row>
    <row r="47972" spans="1:1" hidden="1">
      <c r="A47972" s="4"/>
    </row>
    <row r="47973" spans="1:1" hidden="1">
      <c r="A47973" s="4"/>
    </row>
    <row r="47974" spans="1:1" hidden="1">
      <c r="A47974" s="4"/>
    </row>
    <row r="47975" spans="1:1" hidden="1">
      <c r="A47975" s="4"/>
    </row>
    <row r="47976" spans="1:1" hidden="1">
      <c r="A47976" s="4"/>
    </row>
    <row r="47977" spans="1:1" hidden="1">
      <c r="A47977" s="4"/>
    </row>
    <row r="47978" spans="1:1" hidden="1">
      <c r="A47978" s="4"/>
    </row>
    <row r="47979" spans="1:1" hidden="1">
      <c r="A47979" s="4"/>
    </row>
    <row r="47980" spans="1:1" hidden="1">
      <c r="A47980" s="4"/>
    </row>
    <row r="47981" spans="1:1" hidden="1">
      <c r="A47981" s="4"/>
    </row>
    <row r="47982" spans="1:1" hidden="1">
      <c r="A47982" s="4"/>
    </row>
    <row r="47983" spans="1:1" hidden="1">
      <c r="A47983" s="4"/>
    </row>
    <row r="47984" spans="1:1" hidden="1">
      <c r="A47984" s="4"/>
    </row>
    <row r="47985" spans="1:1" hidden="1">
      <c r="A47985" s="4"/>
    </row>
    <row r="47986" spans="1:1" hidden="1">
      <c r="A47986" s="4"/>
    </row>
    <row r="47987" spans="1:1" hidden="1">
      <c r="A47987" s="4"/>
    </row>
    <row r="47988" spans="1:1" hidden="1">
      <c r="A47988" s="4"/>
    </row>
    <row r="47989" spans="1:1" hidden="1">
      <c r="A47989" s="4"/>
    </row>
    <row r="47990" spans="1:1" hidden="1">
      <c r="A47990" s="4"/>
    </row>
    <row r="47991" spans="1:1" hidden="1">
      <c r="A47991" s="4"/>
    </row>
    <row r="47992" spans="1:1" hidden="1">
      <c r="A47992" s="4"/>
    </row>
    <row r="47993" spans="1:1" hidden="1">
      <c r="A47993" s="4"/>
    </row>
    <row r="47994" spans="1:1" hidden="1">
      <c r="A47994" s="4"/>
    </row>
    <row r="47995" spans="1:1" hidden="1">
      <c r="A47995" s="4"/>
    </row>
    <row r="47996" spans="1:1" hidden="1">
      <c r="A47996" s="4"/>
    </row>
    <row r="47997" spans="1:1" hidden="1">
      <c r="A47997" s="4"/>
    </row>
    <row r="47998" spans="1:1" hidden="1">
      <c r="A47998" s="4"/>
    </row>
    <row r="47999" spans="1:1" hidden="1">
      <c r="A47999" s="4"/>
    </row>
    <row r="48000" spans="1:1" hidden="1">
      <c r="A48000" s="4"/>
    </row>
    <row r="48001" spans="1:1" hidden="1">
      <c r="A48001" s="4"/>
    </row>
    <row r="48002" spans="1:1" hidden="1">
      <c r="A48002" s="4"/>
    </row>
    <row r="48003" spans="1:1" hidden="1">
      <c r="A48003" s="4"/>
    </row>
    <row r="48004" spans="1:1" hidden="1">
      <c r="A48004" s="4"/>
    </row>
    <row r="48005" spans="1:1" hidden="1">
      <c r="A48005" s="4"/>
    </row>
    <row r="48006" spans="1:1" hidden="1">
      <c r="A48006" s="4"/>
    </row>
    <row r="48007" spans="1:1" hidden="1">
      <c r="A48007" s="4"/>
    </row>
    <row r="48008" spans="1:1" hidden="1">
      <c r="A48008" s="4"/>
    </row>
    <row r="48009" spans="1:1" hidden="1">
      <c r="A48009" s="4"/>
    </row>
    <row r="48010" spans="1:1" hidden="1">
      <c r="A48010" s="4"/>
    </row>
    <row r="48011" spans="1:1" hidden="1">
      <c r="A48011" s="4"/>
    </row>
    <row r="48012" spans="1:1" hidden="1">
      <c r="A48012" s="4"/>
    </row>
    <row r="48013" spans="1:1" hidden="1">
      <c r="A48013" s="4"/>
    </row>
    <row r="48014" spans="1:1" hidden="1">
      <c r="A48014" s="4"/>
    </row>
    <row r="48015" spans="1:1" hidden="1">
      <c r="A48015" s="4"/>
    </row>
    <row r="48016" spans="1:1" hidden="1">
      <c r="A48016" s="4"/>
    </row>
    <row r="48017" spans="1:1" hidden="1">
      <c r="A48017" s="4"/>
    </row>
    <row r="48018" spans="1:1" hidden="1">
      <c r="A48018" s="4"/>
    </row>
    <row r="48019" spans="1:1" hidden="1">
      <c r="A48019" s="4"/>
    </row>
    <row r="48020" spans="1:1" hidden="1">
      <c r="A48020" s="4"/>
    </row>
    <row r="48021" spans="1:1" hidden="1">
      <c r="A48021" s="4"/>
    </row>
    <row r="48022" spans="1:1" hidden="1">
      <c r="A48022" s="4"/>
    </row>
    <row r="48023" spans="1:1" hidden="1">
      <c r="A48023" s="4"/>
    </row>
    <row r="48024" spans="1:1" hidden="1">
      <c r="A48024" s="4"/>
    </row>
    <row r="48025" spans="1:1" hidden="1">
      <c r="A48025" s="4"/>
    </row>
    <row r="48026" spans="1:1" hidden="1">
      <c r="A48026" s="4"/>
    </row>
    <row r="48027" spans="1:1" hidden="1">
      <c r="A48027" s="4"/>
    </row>
    <row r="48028" spans="1:1" hidden="1">
      <c r="A48028" s="4"/>
    </row>
    <row r="48029" spans="1:1" hidden="1">
      <c r="A48029" s="4"/>
    </row>
    <row r="48030" spans="1:1" hidden="1">
      <c r="A48030" s="4"/>
    </row>
    <row r="48031" spans="1:1" hidden="1">
      <c r="A48031" s="4"/>
    </row>
    <row r="48032" spans="1:1" hidden="1">
      <c r="A48032" s="4"/>
    </row>
    <row r="48033" spans="1:1" hidden="1">
      <c r="A48033" s="4"/>
    </row>
    <row r="48034" spans="1:1" hidden="1">
      <c r="A48034" s="4"/>
    </row>
    <row r="48035" spans="1:1" hidden="1">
      <c r="A48035" s="4"/>
    </row>
    <row r="48036" spans="1:1" hidden="1">
      <c r="A48036" s="4"/>
    </row>
    <row r="48037" spans="1:1" hidden="1">
      <c r="A48037" s="4"/>
    </row>
    <row r="48038" spans="1:1" hidden="1">
      <c r="A48038" s="4"/>
    </row>
    <row r="48039" spans="1:1" hidden="1">
      <c r="A48039" s="4"/>
    </row>
    <row r="48040" spans="1:1" hidden="1">
      <c r="A48040" s="4"/>
    </row>
    <row r="48041" spans="1:1" hidden="1">
      <c r="A48041" s="4"/>
    </row>
    <row r="48042" spans="1:1" hidden="1">
      <c r="A48042" s="4"/>
    </row>
    <row r="48043" spans="1:1" hidden="1">
      <c r="A48043" s="4"/>
    </row>
    <row r="48044" spans="1:1" hidden="1">
      <c r="A48044" s="4"/>
    </row>
    <row r="48045" spans="1:1" hidden="1">
      <c r="A48045" s="4"/>
    </row>
    <row r="48046" spans="1:1" hidden="1">
      <c r="A48046" s="4"/>
    </row>
    <row r="48047" spans="1:1" hidden="1">
      <c r="A48047" s="4"/>
    </row>
    <row r="48048" spans="1:1" hidden="1">
      <c r="A48048" s="4"/>
    </row>
    <row r="48049" spans="1:1" hidden="1">
      <c r="A48049" s="4"/>
    </row>
    <row r="48050" spans="1:1" hidden="1">
      <c r="A48050" s="4"/>
    </row>
    <row r="48051" spans="1:1" hidden="1">
      <c r="A48051" s="4"/>
    </row>
    <row r="48052" spans="1:1" hidden="1">
      <c r="A48052" s="4"/>
    </row>
    <row r="48053" spans="1:1" hidden="1">
      <c r="A48053" s="4"/>
    </row>
    <row r="48054" spans="1:1" hidden="1">
      <c r="A48054" s="4"/>
    </row>
    <row r="48055" spans="1:1" hidden="1">
      <c r="A48055" s="4"/>
    </row>
    <row r="48056" spans="1:1" hidden="1">
      <c r="A48056" s="4"/>
    </row>
    <row r="48057" spans="1:1" hidden="1">
      <c r="A48057" s="4"/>
    </row>
    <row r="48058" spans="1:1" hidden="1">
      <c r="A48058" s="4"/>
    </row>
    <row r="48059" spans="1:1" hidden="1">
      <c r="A48059" s="4"/>
    </row>
    <row r="48060" spans="1:1" hidden="1">
      <c r="A48060" s="4"/>
    </row>
    <row r="48061" spans="1:1" hidden="1">
      <c r="A48061" s="4"/>
    </row>
    <row r="48062" spans="1:1" hidden="1">
      <c r="A48062" s="4"/>
    </row>
    <row r="48063" spans="1:1" hidden="1">
      <c r="A48063" s="4"/>
    </row>
    <row r="48064" spans="1:1" hidden="1">
      <c r="A48064" s="4"/>
    </row>
    <row r="48065" spans="1:1" hidden="1">
      <c r="A48065" s="4"/>
    </row>
    <row r="48066" spans="1:1" hidden="1">
      <c r="A48066" s="4"/>
    </row>
    <row r="48067" spans="1:1" hidden="1">
      <c r="A48067" s="4"/>
    </row>
    <row r="48068" spans="1:1" hidden="1">
      <c r="A48068" s="4"/>
    </row>
    <row r="48069" spans="1:1" hidden="1">
      <c r="A48069" s="4"/>
    </row>
    <row r="48070" spans="1:1" hidden="1">
      <c r="A48070" s="4"/>
    </row>
    <row r="48071" spans="1:1" hidden="1">
      <c r="A48071" s="4"/>
    </row>
    <row r="48072" spans="1:1" hidden="1">
      <c r="A48072" s="4"/>
    </row>
    <row r="48073" spans="1:1" hidden="1">
      <c r="A48073" s="4"/>
    </row>
    <row r="48074" spans="1:1" hidden="1">
      <c r="A48074" s="4"/>
    </row>
    <row r="48075" spans="1:1" hidden="1">
      <c r="A48075" s="4"/>
    </row>
    <row r="48076" spans="1:1" hidden="1">
      <c r="A48076" s="4"/>
    </row>
    <row r="48077" spans="1:1" hidden="1">
      <c r="A48077" s="4"/>
    </row>
    <row r="48078" spans="1:1" hidden="1">
      <c r="A48078" s="4"/>
    </row>
    <row r="48079" spans="1:1" hidden="1">
      <c r="A48079" s="4"/>
    </row>
    <row r="48080" spans="1:1" hidden="1">
      <c r="A48080" s="4"/>
    </row>
    <row r="48081" spans="1:1" hidden="1">
      <c r="A48081" s="4"/>
    </row>
    <row r="48082" spans="1:1" hidden="1">
      <c r="A48082" s="4"/>
    </row>
    <row r="48083" spans="1:1" hidden="1">
      <c r="A48083" s="4"/>
    </row>
    <row r="48084" spans="1:1" hidden="1">
      <c r="A48084" s="4"/>
    </row>
    <row r="48085" spans="1:1" hidden="1">
      <c r="A48085" s="4"/>
    </row>
    <row r="48086" spans="1:1" hidden="1">
      <c r="A48086" s="4"/>
    </row>
    <row r="48087" spans="1:1" hidden="1">
      <c r="A48087" s="4"/>
    </row>
    <row r="48088" spans="1:1" hidden="1">
      <c r="A48088" s="4"/>
    </row>
    <row r="48089" spans="1:1" hidden="1">
      <c r="A48089" s="4"/>
    </row>
    <row r="48090" spans="1:1" hidden="1">
      <c r="A48090" s="4"/>
    </row>
    <row r="48091" spans="1:1" hidden="1">
      <c r="A48091" s="4"/>
    </row>
    <row r="48092" spans="1:1" hidden="1">
      <c r="A48092" s="4"/>
    </row>
    <row r="48093" spans="1:1" hidden="1">
      <c r="A48093" s="4"/>
    </row>
    <row r="48094" spans="1:1" hidden="1">
      <c r="A48094" s="4"/>
    </row>
    <row r="48095" spans="1:1" hidden="1">
      <c r="A48095" s="4"/>
    </row>
    <row r="48096" spans="1:1" hidden="1">
      <c r="A48096" s="4"/>
    </row>
    <row r="48097" spans="1:1" hidden="1">
      <c r="A48097" s="4"/>
    </row>
    <row r="48098" spans="1:1" hidden="1">
      <c r="A48098" s="4"/>
    </row>
    <row r="48099" spans="1:1" hidden="1">
      <c r="A48099" s="4"/>
    </row>
    <row r="48100" spans="1:1" hidden="1">
      <c r="A48100" s="4"/>
    </row>
    <row r="48101" spans="1:1" hidden="1">
      <c r="A48101" s="4"/>
    </row>
    <row r="48102" spans="1:1" hidden="1">
      <c r="A48102" s="4"/>
    </row>
    <row r="48103" spans="1:1" hidden="1">
      <c r="A48103" s="4"/>
    </row>
    <row r="48104" spans="1:1" hidden="1">
      <c r="A48104" s="4"/>
    </row>
    <row r="48105" spans="1:1" hidden="1">
      <c r="A48105" s="4"/>
    </row>
    <row r="48106" spans="1:1" hidden="1">
      <c r="A48106" s="4"/>
    </row>
    <row r="48107" spans="1:1" hidden="1">
      <c r="A48107" s="4"/>
    </row>
    <row r="48108" spans="1:1" hidden="1">
      <c r="A48108" s="4"/>
    </row>
    <row r="48109" spans="1:1" hidden="1">
      <c r="A48109" s="4"/>
    </row>
    <row r="48110" spans="1:1" hidden="1">
      <c r="A48110" s="4"/>
    </row>
    <row r="48111" spans="1:1" hidden="1">
      <c r="A48111" s="4"/>
    </row>
    <row r="48112" spans="1:1" hidden="1">
      <c r="A48112" s="4"/>
    </row>
    <row r="48113" spans="1:1" hidden="1">
      <c r="A48113" s="4"/>
    </row>
    <row r="48114" spans="1:1" hidden="1">
      <c r="A48114" s="4"/>
    </row>
    <row r="48115" spans="1:1" hidden="1">
      <c r="A48115" s="4"/>
    </row>
    <row r="48116" spans="1:1" hidden="1">
      <c r="A48116" s="4"/>
    </row>
    <row r="48117" spans="1:1" hidden="1">
      <c r="A48117" s="4"/>
    </row>
    <row r="48118" spans="1:1" hidden="1">
      <c r="A48118" s="4"/>
    </row>
    <row r="48119" spans="1:1" hidden="1">
      <c r="A48119" s="4"/>
    </row>
    <row r="48120" spans="1:1" hidden="1">
      <c r="A48120" s="4"/>
    </row>
    <row r="48121" spans="1:1" hidden="1">
      <c r="A48121" s="4"/>
    </row>
    <row r="48122" spans="1:1" hidden="1">
      <c r="A48122" s="4"/>
    </row>
    <row r="48123" spans="1:1" hidden="1">
      <c r="A48123" s="4"/>
    </row>
    <row r="48124" spans="1:1" hidden="1">
      <c r="A48124" s="4"/>
    </row>
    <row r="48125" spans="1:1" hidden="1">
      <c r="A48125" s="4"/>
    </row>
    <row r="48126" spans="1:1" hidden="1">
      <c r="A48126" s="4"/>
    </row>
    <row r="48127" spans="1:1" hidden="1">
      <c r="A48127" s="4"/>
    </row>
    <row r="48128" spans="1:1" hidden="1">
      <c r="A48128" s="4"/>
    </row>
    <row r="48129" spans="1:1" hidden="1">
      <c r="A48129" s="4"/>
    </row>
    <row r="48130" spans="1:1" hidden="1">
      <c r="A48130" s="4"/>
    </row>
    <row r="48131" spans="1:1" hidden="1">
      <c r="A48131" s="4"/>
    </row>
    <row r="48132" spans="1:1" hidden="1">
      <c r="A48132" s="4"/>
    </row>
    <row r="48133" spans="1:1" hidden="1">
      <c r="A48133" s="4"/>
    </row>
    <row r="48134" spans="1:1" hidden="1">
      <c r="A48134" s="4"/>
    </row>
    <row r="48135" spans="1:1" hidden="1">
      <c r="A48135" s="4"/>
    </row>
    <row r="48136" spans="1:1" hidden="1">
      <c r="A48136" s="4"/>
    </row>
    <row r="48137" spans="1:1" hidden="1">
      <c r="A48137" s="4"/>
    </row>
    <row r="48138" spans="1:1" hidden="1">
      <c r="A48138" s="4"/>
    </row>
    <row r="48139" spans="1:1" hidden="1">
      <c r="A48139" s="4"/>
    </row>
    <row r="48140" spans="1:1" hidden="1">
      <c r="A48140" s="4"/>
    </row>
    <row r="48141" spans="1:1" hidden="1">
      <c r="A48141" s="4"/>
    </row>
    <row r="48142" spans="1:1" hidden="1">
      <c r="A48142" s="4"/>
    </row>
    <row r="48143" spans="1:1" hidden="1">
      <c r="A48143" s="4"/>
    </row>
    <row r="48144" spans="1:1" hidden="1">
      <c r="A48144" s="4"/>
    </row>
    <row r="48145" spans="1:1" hidden="1">
      <c r="A48145" s="4"/>
    </row>
    <row r="48146" spans="1:1" hidden="1">
      <c r="A48146" s="4"/>
    </row>
    <row r="48147" spans="1:1" hidden="1">
      <c r="A48147" s="4"/>
    </row>
    <row r="48148" spans="1:1" hidden="1">
      <c r="A48148" s="4"/>
    </row>
    <row r="48149" spans="1:1" hidden="1">
      <c r="A48149" s="4"/>
    </row>
    <row r="48150" spans="1:1" hidden="1">
      <c r="A48150" s="4"/>
    </row>
    <row r="48151" spans="1:1" hidden="1">
      <c r="A48151" s="4"/>
    </row>
    <row r="48152" spans="1:1" hidden="1">
      <c r="A48152" s="4"/>
    </row>
    <row r="48153" spans="1:1" hidden="1">
      <c r="A48153" s="4"/>
    </row>
    <row r="48154" spans="1:1" hidden="1">
      <c r="A48154" s="4"/>
    </row>
    <row r="48155" spans="1:1" hidden="1">
      <c r="A48155" s="4"/>
    </row>
    <row r="48156" spans="1:1" hidden="1">
      <c r="A48156" s="4"/>
    </row>
    <row r="48157" spans="1:1" hidden="1">
      <c r="A48157" s="4"/>
    </row>
    <row r="48158" spans="1:1" hidden="1">
      <c r="A48158" s="4"/>
    </row>
    <row r="48159" spans="1:1" hidden="1">
      <c r="A48159" s="4"/>
    </row>
    <row r="48160" spans="1:1" hidden="1">
      <c r="A48160" s="4"/>
    </row>
    <row r="48161" spans="1:1" hidden="1">
      <c r="A48161" s="4"/>
    </row>
    <row r="48162" spans="1:1" hidden="1">
      <c r="A48162" s="4"/>
    </row>
    <row r="48163" spans="1:1" hidden="1">
      <c r="A48163" s="4"/>
    </row>
    <row r="48164" spans="1:1" hidden="1">
      <c r="A48164" s="4"/>
    </row>
    <row r="48165" spans="1:1" hidden="1">
      <c r="A48165" s="4"/>
    </row>
    <row r="48166" spans="1:1" hidden="1">
      <c r="A48166" s="4"/>
    </row>
    <row r="48167" spans="1:1" hidden="1">
      <c r="A48167" s="4"/>
    </row>
    <row r="48168" spans="1:1" hidden="1">
      <c r="A48168" s="4"/>
    </row>
    <row r="48169" spans="1:1" hidden="1">
      <c r="A48169" s="4"/>
    </row>
    <row r="48170" spans="1:1" hidden="1">
      <c r="A48170" s="4"/>
    </row>
    <row r="48171" spans="1:1" hidden="1">
      <c r="A48171" s="4"/>
    </row>
    <row r="48172" spans="1:1" hidden="1">
      <c r="A48172" s="4"/>
    </row>
    <row r="48173" spans="1:1" hidden="1">
      <c r="A48173" s="4"/>
    </row>
    <row r="48174" spans="1:1" hidden="1">
      <c r="A48174" s="4"/>
    </row>
    <row r="48175" spans="1:1" hidden="1">
      <c r="A48175" s="4"/>
    </row>
    <row r="48176" spans="1:1" hidden="1">
      <c r="A48176" s="4"/>
    </row>
    <row r="48177" spans="1:1" hidden="1">
      <c r="A48177" s="4"/>
    </row>
    <row r="48178" spans="1:1" hidden="1">
      <c r="A48178" s="4"/>
    </row>
    <row r="48179" spans="1:1" hidden="1">
      <c r="A48179" s="4"/>
    </row>
    <row r="48180" spans="1:1" hidden="1">
      <c r="A48180" s="4"/>
    </row>
    <row r="48181" spans="1:1" hidden="1">
      <c r="A48181" s="4"/>
    </row>
    <row r="48182" spans="1:1" hidden="1">
      <c r="A48182" s="4"/>
    </row>
    <row r="48183" spans="1:1" hidden="1">
      <c r="A48183" s="4"/>
    </row>
    <row r="48184" spans="1:1" hidden="1">
      <c r="A48184" s="4"/>
    </row>
    <row r="48185" spans="1:1" hidden="1">
      <c r="A48185" s="4"/>
    </row>
    <row r="48186" spans="1:1" hidden="1">
      <c r="A48186" s="4"/>
    </row>
    <row r="48187" spans="1:1" hidden="1">
      <c r="A48187" s="4"/>
    </row>
    <row r="48188" spans="1:1" hidden="1">
      <c r="A48188" s="4"/>
    </row>
    <row r="48189" spans="1:1" hidden="1">
      <c r="A48189" s="4"/>
    </row>
    <row r="48190" spans="1:1" hidden="1">
      <c r="A48190" s="4"/>
    </row>
    <row r="48191" spans="1:1" hidden="1">
      <c r="A48191" s="4"/>
    </row>
    <row r="48192" spans="1:1" hidden="1">
      <c r="A48192" s="4"/>
    </row>
    <row r="48193" spans="1:1" hidden="1">
      <c r="A48193" s="4"/>
    </row>
    <row r="48194" spans="1:1" hidden="1">
      <c r="A48194" s="4"/>
    </row>
    <row r="48195" spans="1:1" hidden="1">
      <c r="A48195" s="4"/>
    </row>
    <row r="48196" spans="1:1" hidden="1">
      <c r="A48196" s="4"/>
    </row>
    <row r="48197" spans="1:1" hidden="1">
      <c r="A48197" s="4"/>
    </row>
    <row r="48198" spans="1:1" hidden="1">
      <c r="A48198" s="4"/>
    </row>
    <row r="48199" spans="1:1" hidden="1">
      <c r="A48199" s="4"/>
    </row>
    <row r="48200" spans="1:1" hidden="1">
      <c r="A48200" s="4"/>
    </row>
    <row r="48201" spans="1:1" hidden="1">
      <c r="A48201" s="4"/>
    </row>
    <row r="48202" spans="1:1" hidden="1">
      <c r="A48202" s="4"/>
    </row>
    <row r="48203" spans="1:1" hidden="1">
      <c r="A48203" s="4"/>
    </row>
    <row r="48204" spans="1:1" hidden="1">
      <c r="A48204" s="4"/>
    </row>
    <row r="48205" spans="1:1" hidden="1">
      <c r="A48205" s="4"/>
    </row>
    <row r="48206" spans="1:1" hidden="1">
      <c r="A48206" s="4"/>
    </row>
    <row r="48207" spans="1:1" hidden="1">
      <c r="A48207" s="4"/>
    </row>
    <row r="48208" spans="1:1" hidden="1">
      <c r="A48208" s="4"/>
    </row>
    <row r="48209" spans="1:1" hidden="1">
      <c r="A48209" s="4"/>
    </row>
    <row r="48210" spans="1:1" hidden="1">
      <c r="A48210" s="4"/>
    </row>
    <row r="48211" spans="1:1" hidden="1">
      <c r="A48211" s="4"/>
    </row>
    <row r="48212" spans="1:1" hidden="1">
      <c r="A48212" s="4"/>
    </row>
    <row r="48213" spans="1:1" hidden="1">
      <c r="A48213" s="4"/>
    </row>
    <row r="48214" spans="1:1" hidden="1">
      <c r="A48214" s="4"/>
    </row>
    <row r="48215" spans="1:1" hidden="1">
      <c r="A48215" s="4"/>
    </row>
    <row r="48216" spans="1:1" hidden="1">
      <c r="A48216" s="4"/>
    </row>
    <row r="48217" spans="1:1" hidden="1">
      <c r="A48217" s="4"/>
    </row>
    <row r="48218" spans="1:1" hidden="1">
      <c r="A48218" s="4"/>
    </row>
    <row r="48219" spans="1:1" hidden="1">
      <c r="A48219" s="4"/>
    </row>
    <row r="48220" spans="1:1" hidden="1">
      <c r="A48220" s="4"/>
    </row>
    <row r="48221" spans="1:1" hidden="1">
      <c r="A48221" s="4"/>
    </row>
    <row r="48222" spans="1:1" hidden="1">
      <c r="A48222" s="4"/>
    </row>
    <row r="48223" spans="1:1" hidden="1">
      <c r="A48223" s="4"/>
    </row>
    <row r="48224" spans="1:1" hidden="1">
      <c r="A48224" s="4"/>
    </row>
    <row r="48225" spans="1:1" hidden="1">
      <c r="A48225" s="4"/>
    </row>
    <row r="48226" spans="1:1" hidden="1">
      <c r="A48226" s="4"/>
    </row>
    <row r="48227" spans="1:1" hidden="1">
      <c r="A48227" s="4"/>
    </row>
    <row r="48228" spans="1:1" hidden="1">
      <c r="A48228" s="4"/>
    </row>
    <row r="48229" spans="1:1" hidden="1">
      <c r="A48229" s="4"/>
    </row>
    <row r="48230" spans="1:1" hidden="1">
      <c r="A48230" s="4"/>
    </row>
    <row r="48231" spans="1:1" hidden="1">
      <c r="A48231" s="4"/>
    </row>
    <row r="48232" spans="1:1" hidden="1">
      <c r="A48232" s="4"/>
    </row>
    <row r="48233" spans="1:1" hidden="1">
      <c r="A48233" s="4"/>
    </row>
    <row r="48234" spans="1:1" hidden="1">
      <c r="A48234" s="4"/>
    </row>
    <row r="48235" spans="1:1" hidden="1">
      <c r="A48235" s="4"/>
    </row>
    <row r="48236" spans="1:1" hidden="1">
      <c r="A48236" s="4"/>
    </row>
    <row r="48237" spans="1:1" hidden="1">
      <c r="A48237" s="4"/>
    </row>
    <row r="48238" spans="1:1" hidden="1">
      <c r="A48238" s="4"/>
    </row>
    <row r="48239" spans="1:1" hidden="1">
      <c r="A48239" s="4"/>
    </row>
    <row r="48240" spans="1:1" hidden="1">
      <c r="A48240" s="4"/>
    </row>
    <row r="48241" spans="1:1" hidden="1">
      <c r="A48241" s="4"/>
    </row>
    <row r="48242" spans="1:1" hidden="1">
      <c r="A48242" s="4"/>
    </row>
    <row r="48243" spans="1:1" hidden="1">
      <c r="A48243" s="4"/>
    </row>
    <row r="48244" spans="1:1" hidden="1">
      <c r="A48244" s="4"/>
    </row>
    <row r="48245" spans="1:1" hidden="1">
      <c r="A48245" s="4"/>
    </row>
    <row r="48246" spans="1:1" hidden="1">
      <c r="A48246" s="4"/>
    </row>
    <row r="48247" spans="1:1" hidden="1">
      <c r="A48247" s="4"/>
    </row>
    <row r="48248" spans="1:1" hidden="1">
      <c r="A48248" s="4"/>
    </row>
    <row r="48249" spans="1:1" hidden="1">
      <c r="A48249" s="4"/>
    </row>
    <row r="48250" spans="1:1" hidden="1">
      <c r="A48250" s="4"/>
    </row>
    <row r="48251" spans="1:1" hidden="1">
      <c r="A48251" s="4"/>
    </row>
    <row r="48252" spans="1:1" hidden="1">
      <c r="A48252" s="4"/>
    </row>
    <row r="48253" spans="1:1" hidden="1">
      <c r="A48253" s="4"/>
    </row>
    <row r="48254" spans="1:1" hidden="1">
      <c r="A48254" s="4"/>
    </row>
    <row r="48255" spans="1:1" hidden="1">
      <c r="A48255" s="4"/>
    </row>
    <row r="48256" spans="1:1" hidden="1">
      <c r="A48256" s="4"/>
    </row>
    <row r="48257" spans="1:1" hidden="1">
      <c r="A48257" s="4"/>
    </row>
    <row r="48258" spans="1:1" hidden="1">
      <c r="A48258" s="4"/>
    </row>
    <row r="48259" spans="1:1" hidden="1">
      <c r="A48259" s="4"/>
    </row>
    <row r="48260" spans="1:1" hidden="1">
      <c r="A48260" s="4"/>
    </row>
    <row r="48261" spans="1:1" hidden="1">
      <c r="A48261" s="4"/>
    </row>
    <row r="48262" spans="1:1" hidden="1">
      <c r="A48262" s="4"/>
    </row>
    <row r="48263" spans="1:1" hidden="1">
      <c r="A48263" s="4"/>
    </row>
    <row r="48264" spans="1:1" hidden="1">
      <c r="A48264" s="4"/>
    </row>
    <row r="48265" spans="1:1" hidden="1">
      <c r="A48265" s="4"/>
    </row>
    <row r="48266" spans="1:1" hidden="1">
      <c r="A48266" s="4"/>
    </row>
    <row r="48267" spans="1:1" hidden="1">
      <c r="A48267" s="4"/>
    </row>
    <row r="48268" spans="1:1" hidden="1">
      <c r="A48268" s="4"/>
    </row>
    <row r="48269" spans="1:1" hidden="1">
      <c r="A48269" s="4"/>
    </row>
    <row r="48270" spans="1:1" hidden="1">
      <c r="A48270" s="4"/>
    </row>
    <row r="48271" spans="1:1" hidden="1">
      <c r="A48271" s="4"/>
    </row>
    <row r="48272" spans="1:1" hidden="1">
      <c r="A48272" s="4"/>
    </row>
    <row r="48273" spans="1:1" hidden="1">
      <c r="A48273" s="4"/>
    </row>
    <row r="48274" spans="1:1" hidden="1">
      <c r="A48274" s="4"/>
    </row>
    <row r="48275" spans="1:1" hidden="1">
      <c r="A48275" s="4"/>
    </row>
    <row r="48276" spans="1:1" hidden="1">
      <c r="A48276" s="4"/>
    </row>
    <row r="48277" spans="1:1" hidden="1">
      <c r="A48277" s="4"/>
    </row>
    <row r="48278" spans="1:1" hidden="1">
      <c r="A48278" s="4"/>
    </row>
    <row r="48279" spans="1:1" hidden="1">
      <c r="A48279" s="4"/>
    </row>
    <row r="48280" spans="1:1" hidden="1">
      <c r="A48280" s="4"/>
    </row>
    <row r="48281" spans="1:1" hidden="1">
      <c r="A48281" s="4"/>
    </row>
    <row r="48282" spans="1:1" hidden="1">
      <c r="A48282" s="4"/>
    </row>
    <row r="48283" spans="1:1" hidden="1">
      <c r="A48283" s="4"/>
    </row>
    <row r="48284" spans="1:1" hidden="1">
      <c r="A48284" s="4"/>
    </row>
    <row r="48285" spans="1:1" hidden="1">
      <c r="A48285" s="4"/>
    </row>
    <row r="48286" spans="1:1" hidden="1">
      <c r="A48286" s="4"/>
    </row>
    <row r="48287" spans="1:1" hidden="1">
      <c r="A48287" s="4"/>
    </row>
    <row r="48288" spans="1:1" hidden="1">
      <c r="A48288" s="4"/>
    </row>
    <row r="48289" spans="1:1" hidden="1">
      <c r="A48289" s="4"/>
    </row>
    <row r="48290" spans="1:1" hidden="1">
      <c r="A48290" s="4"/>
    </row>
    <row r="48291" spans="1:1" hidden="1">
      <c r="A48291" s="4"/>
    </row>
    <row r="48292" spans="1:1" hidden="1">
      <c r="A48292" s="4"/>
    </row>
    <row r="48293" spans="1:1" hidden="1">
      <c r="A48293" s="4"/>
    </row>
    <row r="48294" spans="1:1" hidden="1">
      <c r="A48294" s="4"/>
    </row>
    <row r="48295" spans="1:1" hidden="1">
      <c r="A48295" s="4"/>
    </row>
    <row r="48296" spans="1:1" hidden="1">
      <c r="A48296" s="4"/>
    </row>
    <row r="48297" spans="1:1" hidden="1">
      <c r="A48297" s="4"/>
    </row>
    <row r="48298" spans="1:1" hidden="1">
      <c r="A48298" s="4"/>
    </row>
    <row r="48299" spans="1:1" hidden="1">
      <c r="A48299" s="4"/>
    </row>
    <row r="48300" spans="1:1" hidden="1">
      <c r="A48300" s="4"/>
    </row>
    <row r="48301" spans="1:1" hidden="1">
      <c r="A48301" s="4"/>
    </row>
    <row r="48302" spans="1:1" hidden="1">
      <c r="A48302" s="4"/>
    </row>
    <row r="48303" spans="1:1" hidden="1">
      <c r="A48303" s="4"/>
    </row>
    <row r="48304" spans="1:1" hidden="1">
      <c r="A48304" s="4"/>
    </row>
    <row r="48305" spans="1:1" hidden="1">
      <c r="A48305" s="4"/>
    </row>
    <row r="48306" spans="1:1" hidden="1">
      <c r="A48306" s="4"/>
    </row>
    <row r="48307" spans="1:1" hidden="1">
      <c r="A48307" s="4"/>
    </row>
    <row r="48308" spans="1:1" hidden="1">
      <c r="A48308" s="4"/>
    </row>
    <row r="48309" spans="1:1" hidden="1">
      <c r="A48309" s="4"/>
    </row>
    <row r="48310" spans="1:1" hidden="1">
      <c r="A48310" s="4"/>
    </row>
    <row r="48311" spans="1:1" hidden="1">
      <c r="A48311" s="4"/>
    </row>
    <row r="48312" spans="1:1" hidden="1">
      <c r="A48312" s="4"/>
    </row>
    <row r="48313" spans="1:1" hidden="1">
      <c r="A48313" s="4"/>
    </row>
    <row r="48314" spans="1:1" hidden="1">
      <c r="A48314" s="4"/>
    </row>
    <row r="48315" spans="1:1" hidden="1">
      <c r="A48315" s="4"/>
    </row>
    <row r="48316" spans="1:1" hidden="1">
      <c r="A48316" s="4"/>
    </row>
    <row r="48317" spans="1:1" hidden="1">
      <c r="A48317" s="4"/>
    </row>
    <row r="48318" spans="1:1" hidden="1">
      <c r="A48318" s="4"/>
    </row>
    <row r="48319" spans="1:1" hidden="1">
      <c r="A48319" s="4"/>
    </row>
    <row r="48320" spans="1:1" hidden="1">
      <c r="A48320" s="4"/>
    </row>
    <row r="48321" spans="1:1" hidden="1">
      <c r="A48321" s="4"/>
    </row>
    <row r="48322" spans="1:1" hidden="1">
      <c r="A48322" s="4"/>
    </row>
    <row r="48323" spans="1:1" hidden="1">
      <c r="A48323" s="4"/>
    </row>
    <row r="48324" spans="1:1" hidden="1">
      <c r="A48324" s="4"/>
    </row>
    <row r="48325" spans="1:1" hidden="1">
      <c r="A48325" s="4"/>
    </row>
    <row r="48326" spans="1:1" hidden="1">
      <c r="A48326" s="4"/>
    </row>
    <row r="48327" spans="1:1" hidden="1">
      <c r="A48327" s="4"/>
    </row>
    <row r="48328" spans="1:1" hidden="1">
      <c r="A48328" s="4"/>
    </row>
    <row r="48329" spans="1:1" hidden="1">
      <c r="A48329" s="4"/>
    </row>
    <row r="48330" spans="1:1" hidden="1">
      <c r="A48330" s="4"/>
    </row>
    <row r="48331" spans="1:1" hidden="1">
      <c r="A48331" s="4"/>
    </row>
    <row r="48332" spans="1:1" hidden="1">
      <c r="A48332" s="4"/>
    </row>
    <row r="48333" spans="1:1" hidden="1">
      <c r="A48333" s="4"/>
    </row>
    <row r="48334" spans="1:1" hidden="1">
      <c r="A48334" s="4"/>
    </row>
    <row r="48335" spans="1:1" hidden="1">
      <c r="A48335" s="4"/>
    </row>
    <row r="48336" spans="1:1" hidden="1">
      <c r="A48336" s="4"/>
    </row>
    <row r="48337" spans="1:1" hidden="1">
      <c r="A48337" s="4"/>
    </row>
    <row r="48338" spans="1:1" hidden="1">
      <c r="A48338" s="4"/>
    </row>
    <row r="48339" spans="1:1" hidden="1">
      <c r="A48339" s="4"/>
    </row>
    <row r="48340" spans="1:1" hidden="1">
      <c r="A48340" s="4"/>
    </row>
    <row r="48341" spans="1:1" hidden="1">
      <c r="A48341" s="4"/>
    </row>
    <row r="48342" spans="1:1" hidden="1">
      <c r="A48342" s="4"/>
    </row>
    <row r="48343" spans="1:1" hidden="1">
      <c r="A48343" s="4"/>
    </row>
    <row r="48344" spans="1:1" hidden="1">
      <c r="A48344" s="4"/>
    </row>
    <row r="48345" spans="1:1" hidden="1">
      <c r="A48345" s="4"/>
    </row>
    <row r="48346" spans="1:1" hidden="1">
      <c r="A48346" s="4"/>
    </row>
    <row r="48347" spans="1:1" hidden="1">
      <c r="A48347" s="4"/>
    </row>
    <row r="48348" spans="1:1" hidden="1">
      <c r="A48348" s="4"/>
    </row>
    <row r="48349" spans="1:1" hidden="1">
      <c r="A48349" s="4"/>
    </row>
    <row r="48350" spans="1:1" hidden="1">
      <c r="A48350" s="4"/>
    </row>
    <row r="48351" spans="1:1" hidden="1">
      <c r="A48351" s="4"/>
    </row>
    <row r="48352" spans="1:1" hidden="1">
      <c r="A48352" s="4"/>
    </row>
    <row r="48353" spans="1:1" hidden="1">
      <c r="A48353" s="4"/>
    </row>
    <row r="48354" spans="1:1" hidden="1">
      <c r="A48354" s="4"/>
    </row>
    <row r="48355" spans="1:1" hidden="1">
      <c r="A48355" s="4"/>
    </row>
    <row r="48356" spans="1:1" hidden="1">
      <c r="A48356" s="4"/>
    </row>
    <row r="48357" spans="1:1" hidden="1">
      <c r="A48357" s="4"/>
    </row>
    <row r="48358" spans="1:1" hidden="1">
      <c r="A48358" s="4"/>
    </row>
    <row r="48359" spans="1:1" hidden="1">
      <c r="A48359" s="4"/>
    </row>
    <row r="48360" spans="1:1" hidden="1">
      <c r="A48360" s="4"/>
    </row>
    <row r="48361" spans="1:1" hidden="1">
      <c r="A48361" s="4"/>
    </row>
    <row r="48362" spans="1:1" hidden="1">
      <c r="A48362" s="4"/>
    </row>
    <row r="48363" spans="1:1" hidden="1">
      <c r="A48363" s="4"/>
    </row>
    <row r="48364" spans="1:1" hidden="1">
      <c r="A48364" s="4"/>
    </row>
    <row r="48365" spans="1:1" hidden="1">
      <c r="A48365" s="4"/>
    </row>
    <row r="48366" spans="1:1" hidden="1">
      <c r="A48366" s="4"/>
    </row>
    <row r="48367" spans="1:1" hidden="1">
      <c r="A48367" s="4"/>
    </row>
    <row r="48368" spans="1:1" hidden="1">
      <c r="A48368" s="4"/>
    </row>
    <row r="48369" spans="1:1" hidden="1">
      <c r="A48369" s="4"/>
    </row>
    <row r="48370" spans="1:1" hidden="1">
      <c r="A48370" s="4"/>
    </row>
    <row r="48371" spans="1:1" hidden="1">
      <c r="A48371" s="4"/>
    </row>
    <row r="48372" spans="1:1" hidden="1">
      <c r="A48372" s="4"/>
    </row>
    <row r="48373" spans="1:1" hidden="1">
      <c r="A48373" s="4"/>
    </row>
    <row r="48374" spans="1:1" hidden="1">
      <c r="A48374" s="4"/>
    </row>
    <row r="48375" spans="1:1" hidden="1">
      <c r="A48375" s="4"/>
    </row>
    <row r="48376" spans="1:1" hidden="1">
      <c r="A48376" s="4"/>
    </row>
    <row r="48377" spans="1:1" hidden="1">
      <c r="A48377" s="4"/>
    </row>
    <row r="48378" spans="1:1" hidden="1">
      <c r="A48378" s="4"/>
    </row>
    <row r="48379" spans="1:1" hidden="1">
      <c r="A48379" s="4"/>
    </row>
    <row r="48380" spans="1:1" hidden="1">
      <c r="A48380" s="4"/>
    </row>
    <row r="48381" spans="1:1" hidden="1">
      <c r="A48381" s="4"/>
    </row>
    <row r="48382" spans="1:1" hidden="1">
      <c r="A48382" s="4"/>
    </row>
    <row r="48383" spans="1:1" hidden="1">
      <c r="A48383" s="4"/>
    </row>
    <row r="48384" spans="1:1" hidden="1">
      <c r="A48384" s="4"/>
    </row>
    <row r="48385" spans="1:1" hidden="1">
      <c r="A48385" s="4"/>
    </row>
    <row r="48386" spans="1:1" hidden="1">
      <c r="A48386" s="4"/>
    </row>
    <row r="48387" spans="1:1" hidden="1">
      <c r="A48387" s="4"/>
    </row>
    <row r="48388" spans="1:1" hidden="1">
      <c r="A48388" s="4"/>
    </row>
    <row r="48389" spans="1:1" hidden="1">
      <c r="A48389" s="4"/>
    </row>
    <row r="48390" spans="1:1" hidden="1">
      <c r="A48390" s="4"/>
    </row>
    <row r="48391" spans="1:1" hidden="1">
      <c r="A48391" s="4"/>
    </row>
    <row r="48392" spans="1:1" hidden="1">
      <c r="A48392" s="4"/>
    </row>
    <row r="48393" spans="1:1" hidden="1">
      <c r="A48393" s="4"/>
    </row>
    <row r="48394" spans="1:1" hidden="1">
      <c r="A48394" s="4"/>
    </row>
    <row r="48395" spans="1:1" hidden="1">
      <c r="A48395" s="4"/>
    </row>
    <row r="48396" spans="1:1" hidden="1">
      <c r="A48396" s="4"/>
    </row>
    <row r="48397" spans="1:1" hidden="1">
      <c r="A48397" s="4"/>
    </row>
    <row r="48398" spans="1:1" hidden="1">
      <c r="A48398" s="4"/>
    </row>
    <row r="48399" spans="1:1" hidden="1">
      <c r="A48399" s="4"/>
    </row>
    <row r="48400" spans="1:1" hidden="1">
      <c r="A48400" s="4"/>
    </row>
    <row r="48401" spans="1:1" hidden="1">
      <c r="A48401" s="4"/>
    </row>
    <row r="48402" spans="1:1" hidden="1">
      <c r="A48402" s="4"/>
    </row>
    <row r="48403" spans="1:1" hidden="1">
      <c r="A48403" s="4"/>
    </row>
    <row r="48404" spans="1:1" hidden="1">
      <c r="A48404" s="4"/>
    </row>
    <row r="48405" spans="1:1" hidden="1">
      <c r="A48405" s="4"/>
    </row>
    <row r="48406" spans="1:1" hidden="1">
      <c r="A48406" s="4"/>
    </row>
    <row r="48407" spans="1:1" hidden="1">
      <c r="A48407" s="4"/>
    </row>
    <row r="48408" spans="1:1" hidden="1">
      <c r="A48408" s="4"/>
    </row>
    <row r="48409" spans="1:1" hidden="1">
      <c r="A48409" s="4"/>
    </row>
    <row r="48410" spans="1:1" hidden="1">
      <c r="A48410" s="4"/>
    </row>
    <row r="48411" spans="1:1" hidden="1">
      <c r="A48411" s="4"/>
    </row>
    <row r="48412" spans="1:1" hidden="1">
      <c r="A48412" s="4"/>
    </row>
    <row r="48413" spans="1:1" hidden="1">
      <c r="A48413" s="4"/>
    </row>
    <row r="48414" spans="1:1" hidden="1">
      <c r="A48414" s="4"/>
    </row>
    <row r="48415" spans="1:1" hidden="1">
      <c r="A48415" s="4"/>
    </row>
    <row r="48416" spans="1:1" hidden="1">
      <c r="A48416" s="4"/>
    </row>
    <row r="48417" spans="1:1" hidden="1">
      <c r="A48417" s="4"/>
    </row>
    <row r="48418" spans="1:1" hidden="1">
      <c r="A48418" s="4"/>
    </row>
    <row r="48419" spans="1:1" hidden="1">
      <c r="A48419" s="4"/>
    </row>
    <row r="48420" spans="1:1" hidden="1">
      <c r="A48420" s="4"/>
    </row>
    <row r="48421" spans="1:1" hidden="1">
      <c r="A48421" s="4"/>
    </row>
    <row r="48422" spans="1:1" hidden="1">
      <c r="A48422" s="4"/>
    </row>
    <row r="48423" spans="1:1" hidden="1">
      <c r="A48423" s="4"/>
    </row>
    <row r="48424" spans="1:1" hidden="1">
      <c r="A48424" s="4"/>
    </row>
    <row r="48425" spans="1:1" hidden="1">
      <c r="A48425" s="4"/>
    </row>
    <row r="48426" spans="1:1" hidden="1">
      <c r="A48426" s="4"/>
    </row>
    <row r="48427" spans="1:1" hidden="1">
      <c r="A48427" s="4"/>
    </row>
    <row r="48428" spans="1:1" hidden="1">
      <c r="A48428" s="4"/>
    </row>
    <row r="48429" spans="1:1" hidden="1">
      <c r="A48429" s="4"/>
    </row>
    <row r="48430" spans="1:1" hidden="1">
      <c r="A48430" s="4"/>
    </row>
    <row r="48431" spans="1:1" hidden="1">
      <c r="A48431" s="4"/>
    </row>
    <row r="48432" spans="1:1" hidden="1">
      <c r="A48432" s="4"/>
    </row>
    <row r="48433" spans="1:1" hidden="1">
      <c r="A48433" s="4"/>
    </row>
    <row r="48434" spans="1:1" hidden="1">
      <c r="A48434" s="4"/>
    </row>
    <row r="48435" spans="1:1" hidden="1">
      <c r="A48435" s="4"/>
    </row>
    <row r="48436" spans="1:1" hidden="1">
      <c r="A48436" s="4"/>
    </row>
    <row r="48437" spans="1:1" hidden="1">
      <c r="A48437" s="4"/>
    </row>
    <row r="48438" spans="1:1" hidden="1">
      <c r="A48438" s="4"/>
    </row>
    <row r="48439" spans="1:1" hidden="1">
      <c r="A48439" s="4"/>
    </row>
    <row r="48440" spans="1:1" hidden="1">
      <c r="A48440" s="4"/>
    </row>
    <row r="48441" spans="1:1" hidden="1">
      <c r="A48441" s="4"/>
    </row>
    <row r="48442" spans="1:1" hidden="1">
      <c r="A48442" s="4"/>
    </row>
    <row r="48443" spans="1:1" hidden="1">
      <c r="A48443" s="4"/>
    </row>
    <row r="48444" spans="1:1" hidden="1">
      <c r="A48444" s="4"/>
    </row>
    <row r="48445" spans="1:1" hidden="1">
      <c r="A48445" s="4"/>
    </row>
    <row r="48446" spans="1:1" hidden="1">
      <c r="A48446" s="4"/>
    </row>
    <row r="48447" spans="1:1" hidden="1">
      <c r="A48447" s="4"/>
    </row>
    <row r="48448" spans="1:1" hidden="1">
      <c r="A48448" s="4"/>
    </row>
    <row r="48449" spans="1:1" hidden="1">
      <c r="A48449" s="4"/>
    </row>
    <row r="48450" spans="1:1" hidden="1">
      <c r="A48450" s="4"/>
    </row>
    <row r="48451" spans="1:1" hidden="1">
      <c r="A48451" s="4"/>
    </row>
    <row r="48452" spans="1:1" hidden="1">
      <c r="A48452" s="4"/>
    </row>
    <row r="48453" spans="1:1" hidden="1">
      <c r="A48453" s="4"/>
    </row>
    <row r="48454" spans="1:1" hidden="1">
      <c r="A48454" s="4"/>
    </row>
    <row r="48455" spans="1:1" hidden="1">
      <c r="A48455" s="4"/>
    </row>
    <row r="48456" spans="1:1" hidden="1">
      <c r="A48456" s="4"/>
    </row>
    <row r="48457" spans="1:1" hidden="1">
      <c r="A48457" s="4"/>
    </row>
    <row r="48458" spans="1:1" hidden="1">
      <c r="A48458" s="4"/>
    </row>
    <row r="48459" spans="1:1" hidden="1">
      <c r="A48459" s="4"/>
    </row>
    <row r="48460" spans="1:1" hidden="1">
      <c r="A48460" s="4"/>
    </row>
    <row r="48461" spans="1:1" hidden="1">
      <c r="A48461" s="4"/>
    </row>
    <row r="48462" spans="1:1" hidden="1">
      <c r="A48462" s="4"/>
    </row>
    <row r="48463" spans="1:1" hidden="1">
      <c r="A48463" s="4"/>
    </row>
    <row r="48464" spans="1:1" hidden="1">
      <c r="A48464" s="4"/>
    </row>
    <row r="48465" spans="1:1" hidden="1">
      <c r="A48465" s="4"/>
    </row>
    <row r="48466" spans="1:1" hidden="1">
      <c r="A48466" s="4"/>
    </row>
    <row r="48467" spans="1:1" hidden="1">
      <c r="A48467" s="4"/>
    </row>
    <row r="48468" spans="1:1" hidden="1">
      <c r="A48468" s="4"/>
    </row>
    <row r="48469" spans="1:1" hidden="1">
      <c r="A48469" s="4"/>
    </row>
    <row r="48470" spans="1:1" hidden="1">
      <c r="A48470" s="4"/>
    </row>
    <row r="48471" spans="1:1" hidden="1">
      <c r="A48471" s="4"/>
    </row>
    <row r="48472" spans="1:1" hidden="1">
      <c r="A48472" s="4"/>
    </row>
    <row r="48473" spans="1:1" hidden="1">
      <c r="A48473" s="4"/>
    </row>
    <row r="48474" spans="1:1" hidden="1">
      <c r="A48474" s="4"/>
    </row>
    <row r="48475" spans="1:1" hidden="1">
      <c r="A48475" s="4"/>
    </row>
    <row r="48476" spans="1:1" hidden="1">
      <c r="A48476" s="4"/>
    </row>
    <row r="48477" spans="1:1" hidden="1">
      <c r="A48477" s="4"/>
    </row>
    <row r="48478" spans="1:1" hidden="1">
      <c r="A48478" s="4"/>
    </row>
    <row r="48479" spans="1:1" hidden="1">
      <c r="A48479" s="4"/>
    </row>
    <row r="48480" spans="1:1" hidden="1">
      <c r="A48480" s="4"/>
    </row>
    <row r="48481" spans="1:1" hidden="1">
      <c r="A48481" s="4"/>
    </row>
    <row r="48482" spans="1:1" hidden="1">
      <c r="A48482" s="4"/>
    </row>
    <row r="48483" spans="1:1" hidden="1">
      <c r="A48483" s="4"/>
    </row>
    <row r="48484" spans="1:1" hidden="1">
      <c r="A48484" s="4"/>
    </row>
    <row r="48485" spans="1:1" hidden="1">
      <c r="A48485" s="4"/>
    </row>
    <row r="48486" spans="1:1" hidden="1">
      <c r="A48486" s="4"/>
    </row>
    <row r="48487" spans="1:1" hidden="1">
      <c r="A48487" s="4"/>
    </row>
    <row r="48488" spans="1:1" hidden="1">
      <c r="A48488" s="4"/>
    </row>
    <row r="48489" spans="1:1" hidden="1">
      <c r="A48489" s="4"/>
    </row>
    <row r="48490" spans="1:1" hidden="1">
      <c r="A48490" s="4"/>
    </row>
    <row r="48491" spans="1:1" hidden="1">
      <c r="A48491" s="4"/>
    </row>
    <row r="48492" spans="1:1" hidden="1">
      <c r="A48492" s="4"/>
    </row>
    <row r="48493" spans="1:1" hidden="1">
      <c r="A48493" s="4"/>
    </row>
    <row r="48494" spans="1:1" hidden="1">
      <c r="A48494" s="4"/>
    </row>
    <row r="48495" spans="1:1" hidden="1">
      <c r="A48495" s="4"/>
    </row>
    <row r="48496" spans="1:1" hidden="1">
      <c r="A48496" s="4"/>
    </row>
    <row r="48497" spans="1:1" hidden="1">
      <c r="A48497" s="4"/>
    </row>
    <row r="48498" spans="1:1" hidden="1">
      <c r="A48498" s="4"/>
    </row>
    <row r="48499" spans="1:1" hidden="1">
      <c r="A48499" s="4"/>
    </row>
    <row r="48500" spans="1:1" hidden="1">
      <c r="A48500" s="4"/>
    </row>
    <row r="48501" spans="1:1" hidden="1">
      <c r="A48501" s="4"/>
    </row>
    <row r="48502" spans="1:1" hidden="1">
      <c r="A48502" s="4"/>
    </row>
    <row r="48503" spans="1:1" hidden="1">
      <c r="A48503" s="4"/>
    </row>
    <row r="48504" spans="1:1" hidden="1">
      <c r="A48504" s="4"/>
    </row>
    <row r="48505" spans="1:1" hidden="1">
      <c r="A48505" s="4"/>
    </row>
    <row r="48506" spans="1:1" hidden="1">
      <c r="A48506" s="4"/>
    </row>
    <row r="48507" spans="1:1" hidden="1">
      <c r="A48507" s="4"/>
    </row>
    <row r="48508" spans="1:1" hidden="1">
      <c r="A48508" s="4"/>
    </row>
    <row r="48509" spans="1:1" hidden="1">
      <c r="A48509" s="4"/>
    </row>
    <row r="48510" spans="1:1" hidden="1">
      <c r="A48510" s="4"/>
    </row>
    <row r="48511" spans="1:1" hidden="1">
      <c r="A48511" s="4"/>
    </row>
    <row r="48512" spans="1:1" hidden="1">
      <c r="A48512" s="4"/>
    </row>
    <row r="48513" spans="1:1" hidden="1">
      <c r="A48513" s="4"/>
    </row>
    <row r="48514" spans="1:1" hidden="1">
      <c r="A48514" s="4"/>
    </row>
    <row r="48515" spans="1:1" hidden="1">
      <c r="A48515" s="4"/>
    </row>
    <row r="48516" spans="1:1" hidden="1">
      <c r="A48516" s="4"/>
    </row>
    <row r="48517" spans="1:1" hidden="1">
      <c r="A48517" s="4"/>
    </row>
    <row r="48518" spans="1:1" hidden="1">
      <c r="A48518" s="4"/>
    </row>
    <row r="48519" spans="1:1" hidden="1">
      <c r="A48519" s="4"/>
    </row>
    <row r="48520" spans="1:1" hidden="1">
      <c r="A48520" s="4"/>
    </row>
    <row r="48521" spans="1:1" hidden="1">
      <c r="A48521" s="4"/>
    </row>
    <row r="48522" spans="1:1" hidden="1">
      <c r="A48522" s="4"/>
    </row>
    <row r="48523" spans="1:1" hidden="1">
      <c r="A48523" s="4"/>
    </row>
    <row r="48524" spans="1:1" hidden="1">
      <c r="A48524" s="4"/>
    </row>
    <row r="48525" spans="1:1" hidden="1">
      <c r="A48525" s="4"/>
    </row>
    <row r="48526" spans="1:1" hidden="1">
      <c r="A48526" s="4"/>
    </row>
    <row r="48527" spans="1:1" hidden="1">
      <c r="A48527" s="4"/>
    </row>
    <row r="48528" spans="1:1" hidden="1">
      <c r="A48528" s="4"/>
    </row>
    <row r="48529" spans="1:1" hidden="1">
      <c r="A48529" s="4"/>
    </row>
    <row r="48530" spans="1:1" hidden="1">
      <c r="A48530" s="4"/>
    </row>
    <row r="48531" spans="1:1" hidden="1">
      <c r="A48531" s="4"/>
    </row>
    <row r="48532" spans="1:1" hidden="1">
      <c r="A48532" s="4"/>
    </row>
    <row r="48533" spans="1:1" hidden="1">
      <c r="A48533" s="4"/>
    </row>
    <row r="48534" spans="1:1" hidden="1">
      <c r="A48534" s="4"/>
    </row>
    <row r="48535" spans="1:1" hidden="1">
      <c r="A48535" s="4"/>
    </row>
    <row r="48536" spans="1:1" hidden="1">
      <c r="A48536" s="4"/>
    </row>
    <row r="48537" spans="1:1" hidden="1">
      <c r="A48537" s="4"/>
    </row>
    <row r="48538" spans="1:1" hidden="1">
      <c r="A48538" s="4"/>
    </row>
    <row r="48539" spans="1:1" hidden="1">
      <c r="A48539" s="4"/>
    </row>
    <row r="48540" spans="1:1" hidden="1">
      <c r="A48540" s="4"/>
    </row>
    <row r="48541" spans="1:1" hidden="1">
      <c r="A48541" s="4"/>
    </row>
    <row r="48542" spans="1:1" hidden="1">
      <c r="A48542" s="4"/>
    </row>
    <row r="48543" spans="1:1" hidden="1">
      <c r="A48543" s="4"/>
    </row>
    <row r="48544" spans="1:1" hidden="1">
      <c r="A48544" s="4"/>
    </row>
    <row r="48545" spans="1:1" hidden="1">
      <c r="A48545" s="4"/>
    </row>
    <row r="48546" spans="1:1" hidden="1">
      <c r="A48546" s="4"/>
    </row>
    <row r="48547" spans="1:1" hidden="1">
      <c r="A48547" s="4"/>
    </row>
    <row r="48548" spans="1:1" hidden="1">
      <c r="A48548" s="4"/>
    </row>
    <row r="48549" spans="1:1" hidden="1">
      <c r="A48549" s="4"/>
    </row>
    <row r="48550" spans="1:1" hidden="1">
      <c r="A48550" s="4"/>
    </row>
    <row r="48551" spans="1:1" hidden="1">
      <c r="A48551" s="4"/>
    </row>
    <row r="48552" spans="1:1" hidden="1">
      <c r="A48552" s="4"/>
    </row>
    <row r="48553" spans="1:1" hidden="1">
      <c r="A48553" s="4"/>
    </row>
    <row r="48554" spans="1:1" hidden="1">
      <c r="A48554" s="4"/>
    </row>
    <row r="48555" spans="1:1" hidden="1">
      <c r="A48555" s="4"/>
    </row>
    <row r="48556" spans="1:1" hidden="1">
      <c r="A48556" s="4"/>
    </row>
    <row r="48557" spans="1:1" hidden="1">
      <c r="A48557" s="4"/>
    </row>
    <row r="48558" spans="1:1" hidden="1">
      <c r="A48558" s="4"/>
    </row>
    <row r="48559" spans="1:1" hidden="1">
      <c r="A48559" s="4"/>
    </row>
    <row r="48560" spans="1:1" hidden="1">
      <c r="A48560" s="4"/>
    </row>
    <row r="48561" spans="1:1" hidden="1">
      <c r="A48561" s="4"/>
    </row>
    <row r="48562" spans="1:1" hidden="1">
      <c r="A48562" s="4"/>
    </row>
    <row r="48563" spans="1:1" hidden="1">
      <c r="A48563" s="4"/>
    </row>
    <row r="48564" spans="1:1" hidden="1">
      <c r="A48564" s="4"/>
    </row>
    <row r="48565" spans="1:1" hidden="1">
      <c r="A48565" s="4"/>
    </row>
    <row r="48566" spans="1:1" hidden="1">
      <c r="A48566" s="4"/>
    </row>
    <row r="48567" spans="1:1" hidden="1">
      <c r="A48567" s="4"/>
    </row>
    <row r="48568" spans="1:1" hidden="1">
      <c r="A48568" s="4"/>
    </row>
    <row r="48569" spans="1:1" hidden="1">
      <c r="A48569" s="4"/>
    </row>
    <row r="48570" spans="1:1" hidden="1">
      <c r="A48570" s="4"/>
    </row>
    <row r="48571" spans="1:1" hidden="1">
      <c r="A48571" s="4"/>
    </row>
    <row r="48572" spans="1:1" hidden="1">
      <c r="A48572" s="4"/>
    </row>
    <row r="48573" spans="1:1" hidden="1">
      <c r="A48573" s="4"/>
    </row>
    <row r="48574" spans="1:1" hidden="1">
      <c r="A48574" s="4"/>
    </row>
    <row r="48575" spans="1:1" hidden="1">
      <c r="A48575" s="4"/>
    </row>
    <row r="48576" spans="1:1" hidden="1">
      <c r="A48576" s="4"/>
    </row>
    <row r="48577" spans="1:1" hidden="1">
      <c r="A48577" s="4"/>
    </row>
    <row r="48578" spans="1:1" hidden="1">
      <c r="A48578" s="4"/>
    </row>
    <row r="48579" spans="1:1" hidden="1">
      <c r="A48579" s="4"/>
    </row>
    <row r="48580" spans="1:1" hidden="1">
      <c r="A48580" s="4"/>
    </row>
    <row r="48581" spans="1:1" hidden="1">
      <c r="A48581" s="4"/>
    </row>
    <row r="48582" spans="1:1" hidden="1">
      <c r="A48582" s="4"/>
    </row>
    <row r="48583" spans="1:1" hidden="1">
      <c r="A48583" s="4"/>
    </row>
    <row r="48584" spans="1:1" hidden="1">
      <c r="A48584" s="4"/>
    </row>
    <row r="48585" spans="1:1" hidden="1">
      <c r="A48585" s="4"/>
    </row>
    <row r="48586" spans="1:1" hidden="1">
      <c r="A48586" s="4"/>
    </row>
    <row r="48587" spans="1:1" hidden="1">
      <c r="A48587" s="4"/>
    </row>
    <row r="48588" spans="1:1" hidden="1">
      <c r="A48588" s="4"/>
    </row>
    <row r="48589" spans="1:1" hidden="1">
      <c r="A48589" s="4"/>
    </row>
    <row r="48590" spans="1:1" hidden="1">
      <c r="A48590" s="4"/>
    </row>
    <row r="48591" spans="1:1" hidden="1">
      <c r="A48591" s="4"/>
    </row>
    <row r="48592" spans="1:1" hidden="1">
      <c r="A48592" s="4"/>
    </row>
    <row r="48593" spans="1:1" hidden="1">
      <c r="A48593" s="4"/>
    </row>
    <row r="48594" spans="1:1" hidden="1">
      <c r="A48594" s="4"/>
    </row>
    <row r="48595" spans="1:1" hidden="1">
      <c r="A48595" s="4"/>
    </row>
    <row r="48596" spans="1:1" hidden="1">
      <c r="A48596" s="4"/>
    </row>
    <row r="48597" spans="1:1" hidden="1">
      <c r="A48597" s="4"/>
    </row>
    <row r="48598" spans="1:1" hidden="1">
      <c r="A48598" s="4"/>
    </row>
    <row r="48599" spans="1:1" hidden="1">
      <c r="A48599" s="4"/>
    </row>
    <row r="48600" spans="1:1" hidden="1">
      <c r="A48600" s="4"/>
    </row>
    <row r="48601" spans="1:1" hidden="1">
      <c r="A48601" s="4"/>
    </row>
    <row r="48602" spans="1:1" hidden="1">
      <c r="A48602" s="4"/>
    </row>
    <row r="48603" spans="1:1" hidden="1">
      <c r="A48603" s="4"/>
    </row>
    <row r="48604" spans="1:1" hidden="1">
      <c r="A48604" s="4"/>
    </row>
    <row r="48605" spans="1:1" hidden="1">
      <c r="A48605" s="4"/>
    </row>
    <row r="48606" spans="1:1" hidden="1">
      <c r="A48606" s="4"/>
    </row>
    <row r="48607" spans="1:1" hidden="1">
      <c r="A48607" s="4"/>
    </row>
    <row r="48608" spans="1:1" hidden="1">
      <c r="A48608" s="4"/>
    </row>
    <row r="48609" spans="1:1" hidden="1">
      <c r="A48609" s="4"/>
    </row>
    <row r="48610" spans="1:1" hidden="1">
      <c r="A48610" s="4"/>
    </row>
    <row r="48611" spans="1:1" hidden="1">
      <c r="A48611" s="4"/>
    </row>
    <row r="48612" spans="1:1" hidden="1">
      <c r="A48612" s="4"/>
    </row>
    <row r="48613" spans="1:1" hidden="1">
      <c r="A48613" s="4"/>
    </row>
    <row r="48614" spans="1:1" hidden="1">
      <c r="A48614" s="4"/>
    </row>
    <row r="48615" spans="1:1" hidden="1">
      <c r="A48615" s="4"/>
    </row>
    <row r="48616" spans="1:1" hidden="1">
      <c r="A48616" s="4"/>
    </row>
    <row r="48617" spans="1:1" hidden="1">
      <c r="A48617" s="4"/>
    </row>
    <row r="48618" spans="1:1" hidden="1">
      <c r="A48618" s="4"/>
    </row>
    <row r="48619" spans="1:1" hidden="1">
      <c r="A48619" s="4"/>
    </row>
    <row r="48620" spans="1:1" hidden="1">
      <c r="A48620" s="4"/>
    </row>
    <row r="48621" spans="1:1" hidden="1">
      <c r="A48621" s="4"/>
    </row>
    <row r="48622" spans="1:1" hidden="1">
      <c r="A48622" s="4"/>
    </row>
    <row r="48623" spans="1:1" hidden="1">
      <c r="A48623" s="4"/>
    </row>
    <row r="48624" spans="1:1" hidden="1">
      <c r="A48624" s="4"/>
    </row>
    <row r="48625" spans="1:1" hidden="1">
      <c r="A48625" s="4"/>
    </row>
    <row r="48626" spans="1:1" hidden="1">
      <c r="A48626" s="4"/>
    </row>
    <row r="48627" spans="1:1" hidden="1">
      <c r="A48627" s="4"/>
    </row>
    <row r="48628" spans="1:1" hidden="1">
      <c r="A48628" s="4"/>
    </row>
    <row r="48629" spans="1:1" hidden="1">
      <c r="A48629" s="4"/>
    </row>
    <row r="48630" spans="1:1" hidden="1">
      <c r="A48630" s="4"/>
    </row>
    <row r="48631" spans="1:1" hidden="1">
      <c r="A48631" s="4"/>
    </row>
    <row r="48632" spans="1:1" hidden="1">
      <c r="A48632" s="4"/>
    </row>
    <row r="48633" spans="1:1" hidden="1">
      <c r="A48633" s="4"/>
    </row>
    <row r="48634" spans="1:1" hidden="1">
      <c r="A48634" s="4"/>
    </row>
    <row r="48635" spans="1:1" hidden="1">
      <c r="A48635" s="4"/>
    </row>
    <row r="48636" spans="1:1" hidden="1">
      <c r="A48636" s="4"/>
    </row>
    <row r="48637" spans="1:1" hidden="1">
      <c r="A48637" s="4"/>
    </row>
    <row r="48638" spans="1:1" hidden="1">
      <c r="A48638" s="4"/>
    </row>
    <row r="48639" spans="1:1" hidden="1">
      <c r="A48639" s="4"/>
    </row>
    <row r="48640" spans="1:1" hidden="1">
      <c r="A48640" s="4"/>
    </row>
    <row r="48641" spans="1:1" hidden="1">
      <c r="A48641" s="4"/>
    </row>
    <row r="48642" spans="1:1" hidden="1">
      <c r="A48642" s="4"/>
    </row>
    <row r="48643" spans="1:1" hidden="1">
      <c r="A48643" s="4"/>
    </row>
    <row r="48644" spans="1:1" hidden="1">
      <c r="A48644" s="4"/>
    </row>
    <row r="48645" spans="1:1" hidden="1">
      <c r="A48645" s="4"/>
    </row>
    <row r="48646" spans="1:1" hidden="1">
      <c r="A48646" s="4"/>
    </row>
    <row r="48647" spans="1:1" hidden="1">
      <c r="A48647" s="4"/>
    </row>
    <row r="48648" spans="1:1" hidden="1">
      <c r="A48648" s="4"/>
    </row>
    <row r="48649" spans="1:1" hidden="1">
      <c r="A48649" s="4"/>
    </row>
    <row r="48650" spans="1:1" hidden="1">
      <c r="A48650" s="4"/>
    </row>
    <row r="48651" spans="1:1" hidden="1">
      <c r="A48651" s="4"/>
    </row>
    <row r="48652" spans="1:1" hidden="1">
      <c r="A48652" s="4"/>
    </row>
    <row r="48653" spans="1:1" hidden="1">
      <c r="A48653" s="4"/>
    </row>
    <row r="48654" spans="1:1" hidden="1">
      <c r="A48654" s="4"/>
    </row>
    <row r="48655" spans="1:1" hidden="1">
      <c r="A48655" s="4"/>
    </row>
    <row r="48656" spans="1:1" hidden="1">
      <c r="A48656" s="4"/>
    </row>
    <row r="48657" spans="1:1" hidden="1">
      <c r="A48657" s="4"/>
    </row>
    <row r="48658" spans="1:1" hidden="1">
      <c r="A48658" s="4"/>
    </row>
    <row r="48659" spans="1:1" hidden="1">
      <c r="A48659" s="4"/>
    </row>
    <row r="48660" spans="1:1" hidden="1">
      <c r="A48660" s="4"/>
    </row>
    <row r="48661" spans="1:1" hidden="1">
      <c r="A48661" s="4"/>
    </row>
    <row r="48662" spans="1:1" hidden="1">
      <c r="A48662" s="4"/>
    </row>
    <row r="48663" spans="1:1" hidden="1">
      <c r="A48663" s="4"/>
    </row>
    <row r="48664" spans="1:1" hidden="1">
      <c r="A48664" s="4"/>
    </row>
    <row r="48665" spans="1:1" hidden="1">
      <c r="A48665" s="4"/>
    </row>
    <row r="48666" spans="1:1" hidden="1">
      <c r="A48666" s="4"/>
    </row>
    <row r="48667" spans="1:1" hidden="1">
      <c r="A48667" s="4"/>
    </row>
    <row r="48668" spans="1:1" hidden="1">
      <c r="A48668" s="4"/>
    </row>
    <row r="48669" spans="1:1" hidden="1">
      <c r="A48669" s="4"/>
    </row>
    <row r="48670" spans="1:1" hidden="1">
      <c r="A48670" s="4"/>
    </row>
    <row r="48671" spans="1:1" hidden="1">
      <c r="A48671" s="4"/>
    </row>
    <row r="48672" spans="1:1" hidden="1">
      <c r="A48672" s="4"/>
    </row>
    <row r="48673" spans="1:1" hidden="1">
      <c r="A48673" s="4"/>
    </row>
    <row r="48674" spans="1:1" hidden="1">
      <c r="A48674" s="4"/>
    </row>
    <row r="48675" spans="1:1" hidden="1">
      <c r="A48675" s="4"/>
    </row>
    <row r="48676" spans="1:1" hidden="1">
      <c r="A48676" s="4"/>
    </row>
    <row r="48677" spans="1:1" hidden="1">
      <c r="A48677" s="4"/>
    </row>
    <row r="48678" spans="1:1" hidden="1">
      <c r="A48678" s="4"/>
    </row>
    <row r="48679" spans="1:1" hidden="1">
      <c r="A48679" s="4"/>
    </row>
    <row r="48680" spans="1:1" hidden="1">
      <c r="A48680" s="4"/>
    </row>
    <row r="48681" spans="1:1" hidden="1">
      <c r="A48681" s="4"/>
    </row>
    <row r="48682" spans="1:1" hidden="1">
      <c r="A48682" s="4"/>
    </row>
    <row r="48683" spans="1:1" hidden="1">
      <c r="A48683" s="4"/>
    </row>
    <row r="48684" spans="1:1" hidden="1">
      <c r="A48684" s="4"/>
    </row>
    <row r="48685" spans="1:1" hidden="1">
      <c r="A48685" s="4"/>
    </row>
    <row r="48686" spans="1:1" hidden="1">
      <c r="A48686" s="4"/>
    </row>
    <row r="48687" spans="1:1" hidden="1">
      <c r="A48687" s="4"/>
    </row>
    <row r="48688" spans="1:1" hidden="1">
      <c r="A48688" s="4"/>
    </row>
    <row r="48689" spans="1:1" hidden="1">
      <c r="A48689" s="4"/>
    </row>
    <row r="48690" spans="1:1" hidden="1">
      <c r="A48690" s="4"/>
    </row>
    <row r="48691" spans="1:1" hidden="1">
      <c r="A48691" s="4"/>
    </row>
    <row r="48692" spans="1:1" hidden="1">
      <c r="A48692" s="4"/>
    </row>
    <row r="48693" spans="1:1" hidden="1">
      <c r="A48693" s="4"/>
    </row>
    <row r="48694" spans="1:1" hidden="1">
      <c r="A48694" s="4"/>
    </row>
    <row r="48695" spans="1:1" hidden="1">
      <c r="A48695" s="4"/>
    </row>
    <row r="48696" spans="1:1" hidden="1">
      <c r="A48696" s="4"/>
    </row>
    <row r="48697" spans="1:1" hidden="1">
      <c r="A48697" s="4"/>
    </row>
    <row r="48698" spans="1:1" hidden="1">
      <c r="A48698" s="4"/>
    </row>
    <row r="48699" spans="1:1" hidden="1">
      <c r="A48699" s="4"/>
    </row>
    <row r="48700" spans="1:1" hidden="1">
      <c r="A48700" s="4"/>
    </row>
    <row r="48701" spans="1:1" hidden="1">
      <c r="A48701" s="4"/>
    </row>
    <row r="48702" spans="1:1" hidden="1">
      <c r="A48702" s="4"/>
    </row>
    <row r="48703" spans="1:1" hidden="1">
      <c r="A48703" s="4"/>
    </row>
    <row r="48704" spans="1:1" hidden="1">
      <c r="A48704" s="4"/>
    </row>
    <row r="48705" spans="1:1" hidden="1">
      <c r="A48705" s="4"/>
    </row>
    <row r="48706" spans="1:1" hidden="1">
      <c r="A48706" s="4"/>
    </row>
    <row r="48707" spans="1:1" hidden="1">
      <c r="A48707" s="4"/>
    </row>
    <row r="48708" spans="1:1" hidden="1">
      <c r="A48708" s="4"/>
    </row>
    <row r="48709" spans="1:1" hidden="1">
      <c r="A48709" s="4"/>
    </row>
    <row r="48710" spans="1:1" hidden="1">
      <c r="A48710" s="4"/>
    </row>
    <row r="48711" spans="1:1" hidden="1">
      <c r="A48711" s="4"/>
    </row>
    <row r="48712" spans="1:1" hidden="1">
      <c r="A48712" s="4"/>
    </row>
    <row r="48713" spans="1:1" hidden="1">
      <c r="A48713" s="4"/>
    </row>
    <row r="48714" spans="1:1" hidden="1">
      <c r="A48714" s="4"/>
    </row>
    <row r="48715" spans="1:1" hidden="1">
      <c r="A48715" s="4"/>
    </row>
    <row r="48716" spans="1:1" hidden="1">
      <c r="A48716" s="4"/>
    </row>
    <row r="48717" spans="1:1" hidden="1">
      <c r="A48717" s="4"/>
    </row>
    <row r="48718" spans="1:1" hidden="1">
      <c r="A48718" s="4"/>
    </row>
    <row r="48719" spans="1:1" hidden="1">
      <c r="A48719" s="4"/>
    </row>
    <row r="48720" spans="1:1" hidden="1">
      <c r="A48720" s="4"/>
    </row>
    <row r="48721" spans="1:1" hidden="1">
      <c r="A48721" s="4"/>
    </row>
    <row r="48722" spans="1:1" hidden="1">
      <c r="A48722" s="4"/>
    </row>
    <row r="48723" spans="1:1" hidden="1">
      <c r="A48723" s="4"/>
    </row>
    <row r="48724" spans="1:1" hidden="1">
      <c r="A48724" s="4"/>
    </row>
    <row r="48725" spans="1:1" hidden="1">
      <c r="A48725" s="4"/>
    </row>
    <row r="48726" spans="1:1" hidden="1">
      <c r="A48726" s="4"/>
    </row>
    <row r="48727" spans="1:1" hidden="1">
      <c r="A48727" s="4"/>
    </row>
    <row r="48728" spans="1:1" hidden="1">
      <c r="A48728" s="4"/>
    </row>
    <row r="48729" spans="1:1" hidden="1">
      <c r="A48729" s="4"/>
    </row>
    <row r="48730" spans="1:1" hidden="1">
      <c r="A48730" s="4"/>
    </row>
    <row r="48731" spans="1:1" hidden="1">
      <c r="A48731" s="4"/>
    </row>
    <row r="48732" spans="1:1" hidden="1">
      <c r="A48732" s="4"/>
    </row>
    <row r="48733" spans="1:1" hidden="1">
      <c r="A48733" s="4"/>
    </row>
    <row r="48734" spans="1:1" hidden="1">
      <c r="A48734" s="4"/>
    </row>
    <row r="48735" spans="1:1" hidden="1">
      <c r="A48735" s="4"/>
    </row>
    <row r="48736" spans="1:1" hidden="1">
      <c r="A48736" s="4"/>
    </row>
    <row r="48737" spans="1:1" hidden="1">
      <c r="A48737" s="4"/>
    </row>
    <row r="48738" spans="1:1" hidden="1">
      <c r="A48738" s="4"/>
    </row>
    <row r="48739" spans="1:1" hidden="1">
      <c r="A48739" s="4"/>
    </row>
    <row r="48740" spans="1:1" hidden="1">
      <c r="A48740" s="4"/>
    </row>
    <row r="48741" spans="1:1" hidden="1">
      <c r="A48741" s="4"/>
    </row>
    <row r="48742" spans="1:1" hidden="1">
      <c r="A48742" s="4"/>
    </row>
    <row r="48743" spans="1:1" hidden="1">
      <c r="A48743" s="4"/>
    </row>
    <row r="48744" spans="1:1" hidden="1">
      <c r="A48744" s="4"/>
    </row>
    <row r="48745" spans="1:1" hidden="1">
      <c r="A48745" s="4"/>
    </row>
    <row r="48746" spans="1:1" hidden="1">
      <c r="A48746" s="4"/>
    </row>
    <row r="48747" spans="1:1" hidden="1">
      <c r="A48747" s="4"/>
    </row>
    <row r="48748" spans="1:1" hidden="1">
      <c r="A48748" s="4"/>
    </row>
    <row r="48749" spans="1:1" hidden="1">
      <c r="A48749" s="4"/>
    </row>
    <row r="48750" spans="1:1" hidden="1">
      <c r="A48750" s="4"/>
    </row>
    <row r="48751" spans="1:1" hidden="1">
      <c r="A48751" s="4"/>
    </row>
    <row r="48752" spans="1:1" hidden="1">
      <c r="A48752" s="4"/>
    </row>
    <row r="48753" spans="1:1" hidden="1">
      <c r="A48753" s="4"/>
    </row>
    <row r="48754" spans="1:1" hidden="1">
      <c r="A48754" s="4"/>
    </row>
    <row r="48755" spans="1:1" hidden="1">
      <c r="A48755" s="4"/>
    </row>
    <row r="48756" spans="1:1" hidden="1">
      <c r="A48756" s="4"/>
    </row>
    <row r="48757" spans="1:1" hidden="1">
      <c r="A48757" s="4"/>
    </row>
    <row r="48758" spans="1:1" hidden="1">
      <c r="A48758" s="4"/>
    </row>
    <row r="48759" spans="1:1" hidden="1">
      <c r="A48759" s="4"/>
    </row>
    <row r="48760" spans="1:1" hidden="1">
      <c r="A48760" s="4"/>
    </row>
    <row r="48761" spans="1:1" hidden="1">
      <c r="A48761" s="4"/>
    </row>
    <row r="48762" spans="1:1" hidden="1">
      <c r="A48762" s="4"/>
    </row>
    <row r="48763" spans="1:1" hidden="1">
      <c r="A48763" s="4"/>
    </row>
    <row r="48764" spans="1:1" hidden="1">
      <c r="A48764" s="4"/>
    </row>
    <row r="48765" spans="1:1" hidden="1">
      <c r="A48765" s="4"/>
    </row>
    <row r="48766" spans="1:1" hidden="1">
      <c r="A48766" s="4"/>
    </row>
    <row r="48767" spans="1:1" hidden="1">
      <c r="A48767" s="4"/>
    </row>
    <row r="48768" spans="1:1" hidden="1">
      <c r="A48768" s="4"/>
    </row>
    <row r="48769" spans="1:1" hidden="1">
      <c r="A48769" s="4"/>
    </row>
    <row r="48770" spans="1:1" hidden="1">
      <c r="A48770" s="4"/>
    </row>
    <row r="48771" spans="1:1" hidden="1">
      <c r="A48771" s="4"/>
    </row>
    <row r="48772" spans="1:1" hidden="1">
      <c r="A48772" s="4"/>
    </row>
    <row r="48773" spans="1:1" hidden="1">
      <c r="A48773" s="4"/>
    </row>
    <row r="48774" spans="1:1" hidden="1">
      <c r="A48774" s="4"/>
    </row>
    <row r="48775" spans="1:1" hidden="1">
      <c r="A48775" s="4"/>
    </row>
    <row r="48776" spans="1:1" hidden="1">
      <c r="A48776" s="4"/>
    </row>
    <row r="48777" spans="1:1" hidden="1">
      <c r="A48777" s="4"/>
    </row>
    <row r="48778" spans="1:1" hidden="1">
      <c r="A48778" s="4"/>
    </row>
    <row r="48779" spans="1:1" hidden="1">
      <c r="A48779" s="4"/>
    </row>
    <row r="48780" spans="1:1" hidden="1">
      <c r="A48780" s="4"/>
    </row>
    <row r="48781" spans="1:1" hidden="1">
      <c r="A48781" s="4"/>
    </row>
    <row r="48782" spans="1:1" hidden="1">
      <c r="A48782" s="4"/>
    </row>
    <row r="48783" spans="1:1" hidden="1">
      <c r="A48783" s="4"/>
    </row>
    <row r="48784" spans="1:1" hidden="1">
      <c r="A48784" s="4"/>
    </row>
    <row r="48785" spans="1:1" hidden="1">
      <c r="A48785" s="4"/>
    </row>
    <row r="48786" spans="1:1" hidden="1">
      <c r="A48786" s="4"/>
    </row>
    <row r="48787" spans="1:1" hidden="1">
      <c r="A48787" s="4"/>
    </row>
    <row r="48788" spans="1:1" hidden="1">
      <c r="A48788" s="4"/>
    </row>
    <row r="48789" spans="1:1" hidden="1">
      <c r="A48789" s="4"/>
    </row>
    <row r="48790" spans="1:1" hidden="1">
      <c r="A48790" s="4"/>
    </row>
    <row r="48791" spans="1:1" hidden="1">
      <c r="A48791" s="4"/>
    </row>
    <row r="48792" spans="1:1" hidden="1">
      <c r="A48792" s="4"/>
    </row>
    <row r="48793" spans="1:1" hidden="1">
      <c r="A48793" s="4"/>
    </row>
    <row r="48794" spans="1:1" hidden="1">
      <c r="A48794" s="4"/>
    </row>
    <row r="48795" spans="1:1" hidden="1">
      <c r="A48795" s="4"/>
    </row>
    <row r="48796" spans="1:1" hidden="1">
      <c r="A48796" s="4"/>
    </row>
    <row r="48797" spans="1:1" hidden="1">
      <c r="A48797" s="4"/>
    </row>
    <row r="48798" spans="1:1" hidden="1">
      <c r="A48798" s="4"/>
    </row>
    <row r="48799" spans="1:1" hidden="1">
      <c r="A48799" s="4"/>
    </row>
    <row r="48800" spans="1:1" hidden="1">
      <c r="A48800" s="4"/>
    </row>
    <row r="48801" spans="1:1" hidden="1">
      <c r="A48801" s="4"/>
    </row>
    <row r="48802" spans="1:1" hidden="1">
      <c r="A48802" s="4"/>
    </row>
    <row r="48803" spans="1:1" hidden="1">
      <c r="A48803" s="4"/>
    </row>
    <row r="48804" spans="1:1" hidden="1">
      <c r="A48804" s="4"/>
    </row>
    <row r="48805" spans="1:1" hidden="1">
      <c r="A48805" s="4"/>
    </row>
    <row r="48806" spans="1:1" hidden="1">
      <c r="A48806" s="4"/>
    </row>
    <row r="48807" spans="1:1" hidden="1">
      <c r="A48807" s="4"/>
    </row>
    <row r="48808" spans="1:1" hidden="1">
      <c r="A48808" s="4"/>
    </row>
    <row r="48809" spans="1:1" hidden="1">
      <c r="A48809" s="4"/>
    </row>
    <row r="48810" spans="1:1" hidden="1">
      <c r="A48810" s="4"/>
    </row>
    <row r="48811" spans="1:1" hidden="1">
      <c r="A48811" s="4"/>
    </row>
    <row r="48812" spans="1:1" hidden="1">
      <c r="A48812" s="4"/>
    </row>
    <row r="48813" spans="1:1" hidden="1">
      <c r="A48813" s="4"/>
    </row>
    <row r="48814" spans="1:1" hidden="1">
      <c r="A48814" s="4"/>
    </row>
    <row r="48815" spans="1:1" hidden="1">
      <c r="A48815" s="4"/>
    </row>
    <row r="48816" spans="1:1" hidden="1">
      <c r="A48816" s="4"/>
    </row>
    <row r="48817" spans="1:1" hidden="1">
      <c r="A48817" s="4"/>
    </row>
    <row r="48818" spans="1:1" hidden="1">
      <c r="A48818" s="4"/>
    </row>
    <row r="48819" spans="1:1" hidden="1">
      <c r="A48819" s="4"/>
    </row>
    <row r="48820" spans="1:1" hidden="1">
      <c r="A48820" s="4"/>
    </row>
    <row r="48821" spans="1:1" hidden="1">
      <c r="A48821" s="4"/>
    </row>
    <row r="48822" spans="1:1" hidden="1">
      <c r="A48822" s="4"/>
    </row>
    <row r="48823" spans="1:1" hidden="1">
      <c r="A48823" s="4"/>
    </row>
    <row r="48824" spans="1:1" hidden="1">
      <c r="A48824" s="4"/>
    </row>
    <row r="48825" spans="1:1" hidden="1">
      <c r="A48825" s="4"/>
    </row>
    <row r="48826" spans="1:1" hidden="1">
      <c r="A48826" s="4"/>
    </row>
    <row r="48827" spans="1:1" hidden="1">
      <c r="A48827" s="4"/>
    </row>
    <row r="48828" spans="1:1" hidden="1">
      <c r="A48828" s="4"/>
    </row>
    <row r="48829" spans="1:1" hidden="1">
      <c r="A48829" s="4"/>
    </row>
    <row r="48830" spans="1:1" hidden="1">
      <c r="A48830" s="4"/>
    </row>
    <row r="48831" spans="1:1" hidden="1">
      <c r="A48831" s="4"/>
    </row>
    <row r="48832" spans="1:1" hidden="1">
      <c r="A48832" s="4"/>
    </row>
    <row r="48833" spans="1:1" hidden="1">
      <c r="A48833" s="4"/>
    </row>
    <row r="48834" spans="1:1" hidden="1">
      <c r="A48834" s="4"/>
    </row>
    <row r="48835" spans="1:1" hidden="1">
      <c r="A48835" s="4"/>
    </row>
    <row r="48836" spans="1:1" hidden="1">
      <c r="A48836" s="4"/>
    </row>
    <row r="48837" spans="1:1" hidden="1">
      <c r="A48837" s="4"/>
    </row>
    <row r="48838" spans="1:1" hidden="1">
      <c r="A48838" s="4"/>
    </row>
    <row r="48839" spans="1:1" hidden="1">
      <c r="A48839" s="4"/>
    </row>
    <row r="48840" spans="1:1" hidden="1">
      <c r="A48840" s="4"/>
    </row>
    <row r="48841" spans="1:1" hidden="1">
      <c r="A48841" s="4"/>
    </row>
    <row r="48842" spans="1:1" hidden="1">
      <c r="A48842" s="4"/>
    </row>
    <row r="48843" spans="1:1" hidden="1">
      <c r="A48843" s="4"/>
    </row>
    <row r="48844" spans="1:1" hidden="1">
      <c r="A48844" s="4"/>
    </row>
    <row r="48845" spans="1:1" hidden="1">
      <c r="A48845" s="4"/>
    </row>
    <row r="48846" spans="1:1" hidden="1">
      <c r="A48846" s="4"/>
    </row>
    <row r="48847" spans="1:1" hidden="1">
      <c r="A48847" s="4"/>
    </row>
    <row r="48848" spans="1:1" hidden="1">
      <c r="A48848" s="4"/>
    </row>
    <row r="48849" spans="1:1" hidden="1">
      <c r="A48849" s="4"/>
    </row>
    <row r="48850" spans="1:1" hidden="1">
      <c r="A48850" s="4"/>
    </row>
    <row r="48851" spans="1:1" hidden="1">
      <c r="A48851" s="4"/>
    </row>
    <row r="48852" spans="1:1" hidden="1">
      <c r="A48852" s="4"/>
    </row>
    <row r="48853" spans="1:1" hidden="1">
      <c r="A48853" s="4"/>
    </row>
    <row r="48854" spans="1:1" hidden="1">
      <c r="A48854" s="4"/>
    </row>
    <row r="48855" spans="1:1" hidden="1">
      <c r="A48855" s="4"/>
    </row>
    <row r="48856" spans="1:1" hidden="1">
      <c r="A48856" s="4"/>
    </row>
    <row r="48857" spans="1:1" hidden="1">
      <c r="A48857" s="4"/>
    </row>
    <row r="48858" spans="1:1" hidden="1">
      <c r="A48858" s="4"/>
    </row>
    <row r="48859" spans="1:1" hidden="1">
      <c r="A48859" s="4"/>
    </row>
    <row r="48860" spans="1:1" hidden="1">
      <c r="A48860" s="4"/>
    </row>
    <row r="48861" spans="1:1" hidden="1">
      <c r="A48861" s="4"/>
    </row>
    <row r="48862" spans="1:1" hidden="1">
      <c r="A48862" s="4"/>
    </row>
    <row r="48863" spans="1:1" hidden="1">
      <c r="A48863" s="4"/>
    </row>
    <row r="48864" spans="1:1" hidden="1">
      <c r="A48864" s="4"/>
    </row>
    <row r="48865" spans="1:1" hidden="1">
      <c r="A48865" s="4"/>
    </row>
    <row r="48866" spans="1:1" hidden="1">
      <c r="A48866" s="4"/>
    </row>
    <row r="48867" spans="1:1" hidden="1">
      <c r="A48867" s="4"/>
    </row>
    <row r="48868" spans="1:1" hidden="1">
      <c r="A48868" s="4"/>
    </row>
    <row r="48869" spans="1:1" hidden="1">
      <c r="A48869" s="4"/>
    </row>
    <row r="48870" spans="1:1" hidden="1">
      <c r="A48870" s="4"/>
    </row>
    <row r="48871" spans="1:1" hidden="1">
      <c r="A48871" s="4"/>
    </row>
    <row r="48872" spans="1:1" hidden="1">
      <c r="A48872" s="4"/>
    </row>
    <row r="48873" spans="1:1" hidden="1">
      <c r="A48873" s="4"/>
    </row>
    <row r="48874" spans="1:1" hidden="1">
      <c r="A48874" s="4"/>
    </row>
    <row r="48875" spans="1:1" hidden="1">
      <c r="A48875" s="4"/>
    </row>
    <row r="48876" spans="1:1" hidden="1">
      <c r="A48876" s="4"/>
    </row>
    <row r="48877" spans="1:1" hidden="1">
      <c r="A48877" s="4"/>
    </row>
    <row r="48878" spans="1:1" hidden="1">
      <c r="A48878" s="4"/>
    </row>
    <row r="48879" spans="1:1" hidden="1">
      <c r="A48879" s="4"/>
    </row>
    <row r="48880" spans="1:1" hidden="1">
      <c r="A48880" s="4"/>
    </row>
    <row r="48881" spans="1:1" hidden="1">
      <c r="A48881" s="4"/>
    </row>
    <row r="48882" spans="1:1" hidden="1">
      <c r="A48882" s="4"/>
    </row>
    <row r="48883" spans="1:1" hidden="1">
      <c r="A48883" s="4"/>
    </row>
    <row r="48884" spans="1:1" hidden="1">
      <c r="A48884" s="4"/>
    </row>
    <row r="48885" spans="1:1" hidden="1">
      <c r="A48885" s="4"/>
    </row>
    <row r="48886" spans="1:1" hidden="1">
      <c r="A48886" s="4"/>
    </row>
    <row r="48887" spans="1:1" hidden="1">
      <c r="A48887" s="4"/>
    </row>
    <row r="48888" spans="1:1" hidden="1">
      <c r="A48888" s="4"/>
    </row>
    <row r="48889" spans="1:1" hidden="1">
      <c r="A48889" s="4"/>
    </row>
    <row r="48890" spans="1:1" hidden="1">
      <c r="A48890" s="4"/>
    </row>
    <row r="48891" spans="1:1" hidden="1">
      <c r="A48891" s="4"/>
    </row>
    <row r="48892" spans="1:1" hidden="1">
      <c r="A48892" s="4"/>
    </row>
    <row r="48893" spans="1:1" hidden="1">
      <c r="A48893" s="4"/>
    </row>
    <row r="48894" spans="1:1" hidden="1">
      <c r="A48894" s="4"/>
    </row>
    <row r="48895" spans="1:1" hidden="1">
      <c r="A48895" s="4"/>
    </row>
    <row r="48896" spans="1:1" hidden="1">
      <c r="A48896" s="4"/>
    </row>
    <row r="48897" spans="1:1" hidden="1">
      <c r="A48897" s="4"/>
    </row>
    <row r="48898" spans="1:1" hidden="1">
      <c r="A48898" s="4"/>
    </row>
    <row r="48899" spans="1:1" hidden="1">
      <c r="A48899" s="4"/>
    </row>
    <row r="48900" spans="1:1" hidden="1">
      <c r="A48900" s="4"/>
    </row>
    <row r="48901" spans="1:1" hidden="1">
      <c r="A48901" s="4"/>
    </row>
    <row r="48902" spans="1:1" hidden="1">
      <c r="A48902" s="4"/>
    </row>
    <row r="48903" spans="1:1" hidden="1">
      <c r="A48903" s="4"/>
    </row>
    <row r="48904" spans="1:1" hidden="1">
      <c r="A48904" s="4"/>
    </row>
    <row r="48905" spans="1:1" hidden="1">
      <c r="A48905" s="4"/>
    </row>
    <row r="48906" spans="1:1" hidden="1">
      <c r="A48906" s="4"/>
    </row>
    <row r="48907" spans="1:1" hidden="1">
      <c r="A48907" s="4"/>
    </row>
    <row r="48908" spans="1:1" hidden="1">
      <c r="A48908" s="4"/>
    </row>
    <row r="48909" spans="1:1" hidden="1">
      <c r="A48909" s="4"/>
    </row>
    <row r="48910" spans="1:1" hidden="1">
      <c r="A48910" s="4"/>
    </row>
    <row r="48911" spans="1:1" hidden="1">
      <c r="A48911" s="4"/>
    </row>
    <row r="48912" spans="1:1" hidden="1">
      <c r="A48912" s="4"/>
    </row>
    <row r="48913" spans="1:1" hidden="1">
      <c r="A48913" s="4"/>
    </row>
    <row r="48914" spans="1:1" hidden="1">
      <c r="A48914" s="4"/>
    </row>
    <row r="48915" spans="1:1" hidden="1">
      <c r="A48915" s="4"/>
    </row>
    <row r="48916" spans="1:1" hidden="1">
      <c r="A48916" s="4"/>
    </row>
    <row r="48917" spans="1:1" hidden="1">
      <c r="A48917" s="4"/>
    </row>
    <row r="48918" spans="1:1" hidden="1">
      <c r="A48918" s="4"/>
    </row>
    <row r="48919" spans="1:1" hidden="1">
      <c r="A48919" s="4"/>
    </row>
    <row r="48920" spans="1:1" hidden="1">
      <c r="A48920" s="4"/>
    </row>
    <row r="48921" spans="1:1" hidden="1">
      <c r="A48921" s="4"/>
    </row>
    <row r="48922" spans="1:1" hidden="1">
      <c r="A48922" s="4"/>
    </row>
    <row r="48923" spans="1:1" hidden="1">
      <c r="A48923" s="4"/>
    </row>
    <row r="48924" spans="1:1" hidden="1">
      <c r="A48924" s="4"/>
    </row>
    <row r="48925" spans="1:1" hidden="1">
      <c r="A48925" s="4"/>
    </row>
    <row r="48926" spans="1:1" hidden="1">
      <c r="A48926" s="4"/>
    </row>
    <row r="48927" spans="1:1" hidden="1">
      <c r="A48927" s="4"/>
    </row>
    <row r="48928" spans="1:1" hidden="1">
      <c r="A48928" s="4"/>
    </row>
    <row r="48929" spans="1:1" hidden="1">
      <c r="A48929" s="4"/>
    </row>
    <row r="48930" spans="1:1" hidden="1">
      <c r="A48930" s="4"/>
    </row>
    <row r="48931" spans="1:1" hidden="1">
      <c r="A48931" s="4"/>
    </row>
    <row r="48932" spans="1:1" hidden="1">
      <c r="A48932" s="4"/>
    </row>
    <row r="48933" spans="1:1" hidden="1">
      <c r="A48933" s="4"/>
    </row>
    <row r="48934" spans="1:1" hidden="1">
      <c r="A48934" s="4"/>
    </row>
    <row r="48935" spans="1:1" hidden="1">
      <c r="A48935" s="4"/>
    </row>
    <row r="48936" spans="1:1" hidden="1">
      <c r="A48936" s="4"/>
    </row>
    <row r="48937" spans="1:1" hidden="1">
      <c r="A48937" s="4"/>
    </row>
    <row r="48938" spans="1:1" hidden="1">
      <c r="A48938" s="4"/>
    </row>
    <row r="48939" spans="1:1" hidden="1">
      <c r="A48939" s="4"/>
    </row>
    <row r="48940" spans="1:1" hidden="1">
      <c r="A48940" s="4"/>
    </row>
    <row r="48941" spans="1:1" hidden="1">
      <c r="A48941" s="4"/>
    </row>
    <row r="48942" spans="1:1" hidden="1">
      <c r="A48942" s="4"/>
    </row>
    <row r="48943" spans="1:1" hidden="1">
      <c r="A48943" s="4"/>
    </row>
    <row r="48944" spans="1:1" hidden="1">
      <c r="A48944" s="4"/>
    </row>
    <row r="48945" spans="1:1" hidden="1">
      <c r="A48945" s="4"/>
    </row>
    <row r="48946" spans="1:1" hidden="1">
      <c r="A48946" s="4"/>
    </row>
    <row r="48947" spans="1:1" hidden="1">
      <c r="A48947" s="4"/>
    </row>
    <row r="48948" spans="1:1" hidden="1">
      <c r="A48948" s="4"/>
    </row>
    <row r="48949" spans="1:1" hidden="1">
      <c r="A48949" s="4"/>
    </row>
    <row r="48950" spans="1:1" hidden="1">
      <c r="A48950" s="4"/>
    </row>
    <row r="48951" spans="1:1" hidden="1">
      <c r="A48951" s="4"/>
    </row>
    <row r="48952" spans="1:1" hidden="1">
      <c r="A48952" s="4"/>
    </row>
    <row r="48953" spans="1:1" hidden="1">
      <c r="A48953" s="4"/>
    </row>
    <row r="48954" spans="1:1" hidden="1">
      <c r="A48954" s="4"/>
    </row>
    <row r="48955" spans="1:1" hidden="1">
      <c r="A48955" s="4"/>
    </row>
    <row r="48956" spans="1:1" hidden="1">
      <c r="A48956" s="4"/>
    </row>
    <row r="48957" spans="1:1" hidden="1">
      <c r="A48957" s="4"/>
    </row>
    <row r="48958" spans="1:1" hidden="1">
      <c r="A48958" s="4"/>
    </row>
    <row r="48959" spans="1:1" hidden="1">
      <c r="A48959" s="4"/>
    </row>
    <row r="48960" spans="1:1" hidden="1">
      <c r="A48960" s="4"/>
    </row>
    <row r="48961" spans="1:1" hidden="1">
      <c r="A48961" s="4"/>
    </row>
    <row r="48962" spans="1:1" hidden="1">
      <c r="A48962" s="4"/>
    </row>
    <row r="48963" spans="1:1" hidden="1">
      <c r="A48963" s="4"/>
    </row>
    <row r="48964" spans="1:1" hidden="1">
      <c r="A48964" s="4"/>
    </row>
    <row r="48965" spans="1:1" hidden="1">
      <c r="A48965" s="4"/>
    </row>
    <row r="48966" spans="1:1" hidden="1">
      <c r="A48966" s="4"/>
    </row>
    <row r="48967" spans="1:1" hidden="1">
      <c r="A48967" s="4"/>
    </row>
    <row r="48968" spans="1:1" hidden="1">
      <c r="A48968" s="4"/>
    </row>
    <row r="48969" spans="1:1" hidden="1">
      <c r="A48969" s="4"/>
    </row>
    <row r="48970" spans="1:1" hidden="1">
      <c r="A48970" s="4"/>
    </row>
    <row r="48971" spans="1:1" hidden="1">
      <c r="A48971" s="4"/>
    </row>
    <row r="48972" spans="1:1" hidden="1">
      <c r="A48972" s="4"/>
    </row>
    <row r="48973" spans="1:1" hidden="1">
      <c r="A48973" s="4"/>
    </row>
    <row r="48974" spans="1:1" hidden="1">
      <c r="A48974" s="4"/>
    </row>
    <row r="48975" spans="1:1" hidden="1">
      <c r="A48975" s="4"/>
    </row>
    <row r="48976" spans="1:1" hidden="1">
      <c r="A48976" s="4"/>
    </row>
    <row r="48977" spans="1:1" hidden="1">
      <c r="A48977" s="4"/>
    </row>
    <row r="48978" spans="1:1" hidden="1">
      <c r="A48978" s="4"/>
    </row>
    <row r="48979" spans="1:1" hidden="1">
      <c r="A48979" s="4"/>
    </row>
    <row r="48980" spans="1:1" hidden="1">
      <c r="A48980" s="4"/>
    </row>
    <row r="48981" spans="1:1" hidden="1">
      <c r="A48981" s="4"/>
    </row>
    <row r="48982" spans="1:1" hidden="1">
      <c r="A48982" s="4"/>
    </row>
    <row r="48983" spans="1:1" hidden="1">
      <c r="A48983" s="4"/>
    </row>
    <row r="48984" spans="1:1" hidden="1">
      <c r="A48984" s="4"/>
    </row>
    <row r="48985" spans="1:1" hidden="1">
      <c r="A48985" s="4"/>
    </row>
    <row r="48986" spans="1:1" hidden="1">
      <c r="A48986" s="4"/>
    </row>
    <row r="48987" spans="1:1" hidden="1">
      <c r="A48987" s="4"/>
    </row>
    <row r="48988" spans="1:1" hidden="1">
      <c r="A48988" s="4"/>
    </row>
    <row r="48989" spans="1:1" hidden="1">
      <c r="A48989" s="4"/>
    </row>
    <row r="48990" spans="1:1" hidden="1">
      <c r="A48990" s="4"/>
    </row>
    <row r="48991" spans="1:1" hidden="1">
      <c r="A48991" s="4"/>
    </row>
    <row r="48992" spans="1:1" hidden="1">
      <c r="A48992" s="4"/>
    </row>
    <row r="48993" spans="1:1" hidden="1">
      <c r="A48993" s="4"/>
    </row>
    <row r="48994" spans="1:1" hidden="1">
      <c r="A48994" s="4"/>
    </row>
    <row r="48995" spans="1:1" hidden="1">
      <c r="A48995" s="4"/>
    </row>
    <row r="48996" spans="1:1" hidden="1">
      <c r="A48996" s="4"/>
    </row>
    <row r="48997" spans="1:1" hidden="1">
      <c r="A48997" s="4"/>
    </row>
    <row r="48998" spans="1:1" hidden="1">
      <c r="A48998" s="4"/>
    </row>
    <row r="48999" spans="1:1" hidden="1">
      <c r="A48999" s="4"/>
    </row>
    <row r="49000" spans="1:1" hidden="1">
      <c r="A49000" s="4"/>
    </row>
    <row r="49001" spans="1:1" hidden="1">
      <c r="A49001" s="4"/>
    </row>
    <row r="49002" spans="1:1" hidden="1">
      <c r="A49002" s="4"/>
    </row>
    <row r="49003" spans="1:1" hidden="1">
      <c r="A49003" s="4"/>
    </row>
    <row r="49004" spans="1:1" hidden="1">
      <c r="A49004" s="4"/>
    </row>
    <row r="49005" spans="1:1" hidden="1">
      <c r="A49005" s="4"/>
    </row>
    <row r="49006" spans="1:1" hidden="1">
      <c r="A49006" s="4"/>
    </row>
    <row r="49007" spans="1:1" hidden="1">
      <c r="A49007" s="4"/>
    </row>
    <row r="49008" spans="1:1" hidden="1">
      <c r="A49008" s="4"/>
    </row>
    <row r="49009" spans="1:1" hidden="1">
      <c r="A49009" s="4"/>
    </row>
    <row r="49010" spans="1:1" hidden="1">
      <c r="A49010" s="4"/>
    </row>
    <row r="49011" spans="1:1" hidden="1">
      <c r="A49011" s="4"/>
    </row>
    <row r="49012" spans="1:1" hidden="1">
      <c r="A49012" s="4"/>
    </row>
    <row r="49013" spans="1:1" hidden="1">
      <c r="A49013" s="4"/>
    </row>
    <row r="49014" spans="1:1" hidden="1">
      <c r="A49014" s="4"/>
    </row>
    <row r="49015" spans="1:1" hidden="1">
      <c r="A49015" s="4"/>
    </row>
    <row r="49016" spans="1:1" hidden="1">
      <c r="A49016" s="4"/>
    </row>
    <row r="49017" spans="1:1" hidden="1">
      <c r="A49017" s="4"/>
    </row>
    <row r="49018" spans="1:1" hidden="1">
      <c r="A49018" s="4"/>
    </row>
    <row r="49019" spans="1:1" hidden="1">
      <c r="A49019" s="4"/>
    </row>
    <row r="49020" spans="1:1" hidden="1">
      <c r="A49020" s="4"/>
    </row>
    <row r="49021" spans="1:1" hidden="1">
      <c r="A49021" s="4"/>
    </row>
    <row r="49022" spans="1:1" hidden="1">
      <c r="A49022" s="4"/>
    </row>
    <row r="49023" spans="1:1" hidden="1">
      <c r="A49023" s="4"/>
    </row>
    <row r="49024" spans="1:1" hidden="1">
      <c r="A49024" s="4"/>
    </row>
    <row r="49025" spans="1:1" hidden="1">
      <c r="A49025" s="4"/>
    </row>
    <row r="49026" spans="1:1" hidden="1">
      <c r="A49026" s="4"/>
    </row>
    <row r="49027" spans="1:1" hidden="1">
      <c r="A49027" s="4"/>
    </row>
    <row r="49028" spans="1:1" hidden="1">
      <c r="A49028" s="4"/>
    </row>
    <row r="49029" spans="1:1" hidden="1">
      <c r="A49029" s="4"/>
    </row>
    <row r="49030" spans="1:1" hidden="1">
      <c r="A49030" s="4"/>
    </row>
    <row r="49031" spans="1:1" hidden="1">
      <c r="A49031" s="4"/>
    </row>
    <row r="49032" spans="1:1" hidden="1">
      <c r="A49032" s="4"/>
    </row>
    <row r="49033" spans="1:1" hidden="1">
      <c r="A49033" s="4"/>
    </row>
    <row r="49034" spans="1:1" hidden="1">
      <c r="A49034" s="4"/>
    </row>
    <row r="49035" spans="1:1" hidden="1">
      <c r="A49035" s="4"/>
    </row>
    <row r="49036" spans="1:1" hidden="1">
      <c r="A49036" s="4"/>
    </row>
    <row r="49037" spans="1:1" hidden="1">
      <c r="A49037" s="4"/>
    </row>
    <row r="49038" spans="1:1" hidden="1">
      <c r="A49038" s="4"/>
    </row>
    <row r="49039" spans="1:1" hidden="1">
      <c r="A49039" s="4"/>
    </row>
    <row r="49040" spans="1:1" hidden="1">
      <c r="A49040" s="4"/>
    </row>
    <row r="49041" spans="1:1" hidden="1">
      <c r="A49041" s="4"/>
    </row>
    <row r="49042" spans="1:1" hidden="1">
      <c r="A49042" s="4"/>
    </row>
    <row r="49043" spans="1:1" hidden="1">
      <c r="A49043" s="4"/>
    </row>
    <row r="49044" spans="1:1" hidden="1">
      <c r="A49044" s="4"/>
    </row>
    <row r="49045" spans="1:1" hidden="1">
      <c r="A49045" s="4"/>
    </row>
    <row r="49046" spans="1:1" hidden="1">
      <c r="A49046" s="4"/>
    </row>
    <row r="49047" spans="1:1" hidden="1">
      <c r="A49047" s="4"/>
    </row>
    <row r="49048" spans="1:1" hidden="1">
      <c r="A49048" s="4"/>
    </row>
    <row r="49049" spans="1:1" hidden="1">
      <c r="A49049" s="4"/>
    </row>
    <row r="49050" spans="1:1" hidden="1">
      <c r="A49050" s="4"/>
    </row>
    <row r="49051" spans="1:1" hidden="1">
      <c r="A49051" s="4"/>
    </row>
    <row r="49052" spans="1:1" hidden="1">
      <c r="A49052" s="4"/>
    </row>
    <row r="49053" spans="1:1" hidden="1">
      <c r="A49053" s="4"/>
    </row>
    <row r="49054" spans="1:1" hidden="1">
      <c r="A49054" s="4"/>
    </row>
    <row r="49055" spans="1:1" hidden="1">
      <c r="A49055" s="4"/>
    </row>
    <row r="49056" spans="1:1" hidden="1">
      <c r="A49056" s="4"/>
    </row>
    <row r="49057" spans="1:1" hidden="1">
      <c r="A49057" s="4"/>
    </row>
    <row r="49058" spans="1:1" hidden="1">
      <c r="A49058" s="4"/>
    </row>
    <row r="49059" spans="1:1" hidden="1">
      <c r="A49059" s="4"/>
    </row>
    <row r="49060" spans="1:1" hidden="1">
      <c r="A49060" s="4"/>
    </row>
    <row r="49061" spans="1:1" hidden="1">
      <c r="A49061" s="4"/>
    </row>
    <row r="49062" spans="1:1" hidden="1">
      <c r="A49062" s="4"/>
    </row>
    <row r="49063" spans="1:1" hidden="1">
      <c r="A49063" s="4"/>
    </row>
    <row r="49064" spans="1:1" hidden="1">
      <c r="A49064" s="4"/>
    </row>
    <row r="49065" spans="1:1" hidden="1">
      <c r="A49065" s="4"/>
    </row>
    <row r="49066" spans="1:1" hidden="1">
      <c r="A49066" s="4"/>
    </row>
    <row r="49067" spans="1:1" hidden="1">
      <c r="A49067" s="4"/>
    </row>
    <row r="49068" spans="1:1" hidden="1">
      <c r="A49068" s="4"/>
    </row>
    <row r="49069" spans="1:1" hidden="1">
      <c r="A49069" s="4"/>
    </row>
    <row r="49070" spans="1:1" hidden="1">
      <c r="A49070" s="4"/>
    </row>
    <row r="49071" spans="1:1" hidden="1">
      <c r="A49071" s="4"/>
    </row>
    <row r="49072" spans="1:1" hidden="1">
      <c r="A49072" s="4"/>
    </row>
    <row r="49073" spans="1:1" hidden="1">
      <c r="A49073" s="4"/>
    </row>
    <row r="49074" spans="1:1" hidden="1">
      <c r="A49074" s="4"/>
    </row>
    <row r="49075" spans="1:1" hidden="1">
      <c r="A49075" s="4"/>
    </row>
    <row r="49076" spans="1:1" hidden="1">
      <c r="A49076" s="4"/>
    </row>
    <row r="49077" spans="1:1" hidden="1">
      <c r="A49077" s="4"/>
    </row>
    <row r="49078" spans="1:1" hidden="1">
      <c r="A49078" s="4"/>
    </row>
    <row r="49079" spans="1:1" hidden="1">
      <c r="A49079" s="4"/>
    </row>
    <row r="49080" spans="1:1" hidden="1">
      <c r="A49080" s="4"/>
    </row>
    <row r="49081" spans="1:1" hidden="1">
      <c r="A49081" s="4"/>
    </row>
    <row r="49082" spans="1:1" hidden="1">
      <c r="A49082" s="4"/>
    </row>
    <row r="49083" spans="1:1" hidden="1">
      <c r="A49083" s="4"/>
    </row>
    <row r="49084" spans="1:1" hidden="1">
      <c r="A49084" s="4"/>
    </row>
    <row r="49085" spans="1:1" hidden="1">
      <c r="A49085" s="4"/>
    </row>
    <row r="49086" spans="1:1" hidden="1">
      <c r="A49086" s="4"/>
    </row>
    <row r="49087" spans="1:1" hidden="1">
      <c r="A49087" s="4"/>
    </row>
    <row r="49088" spans="1:1" hidden="1">
      <c r="A49088" s="4"/>
    </row>
    <row r="49089" spans="1:1" hidden="1">
      <c r="A49089" s="4"/>
    </row>
    <row r="49090" spans="1:1" hidden="1">
      <c r="A49090" s="4"/>
    </row>
    <row r="49091" spans="1:1" hidden="1">
      <c r="A49091" s="4"/>
    </row>
    <row r="49092" spans="1:1" hidden="1">
      <c r="A49092" s="4"/>
    </row>
    <row r="49093" spans="1:1" hidden="1">
      <c r="A49093" s="4"/>
    </row>
    <row r="49094" spans="1:1" hidden="1">
      <c r="A49094" s="4"/>
    </row>
    <row r="49095" spans="1:1" hidden="1">
      <c r="A49095" s="4"/>
    </row>
    <row r="49096" spans="1:1" hidden="1">
      <c r="A49096" s="4"/>
    </row>
    <row r="49097" spans="1:1" hidden="1">
      <c r="A49097" s="4"/>
    </row>
    <row r="49098" spans="1:1" hidden="1">
      <c r="A49098" s="4"/>
    </row>
    <row r="49099" spans="1:1" hidden="1">
      <c r="A49099" s="4"/>
    </row>
    <row r="49100" spans="1:1" hidden="1">
      <c r="A49100" s="4"/>
    </row>
    <row r="49101" spans="1:1" hidden="1">
      <c r="A49101" s="4"/>
    </row>
    <row r="49102" spans="1:1" hidden="1">
      <c r="A49102" s="4"/>
    </row>
    <row r="49103" spans="1:1" hidden="1">
      <c r="A49103" s="4"/>
    </row>
    <row r="49104" spans="1:1" hidden="1">
      <c r="A49104" s="4"/>
    </row>
    <row r="49105" spans="1:1" hidden="1">
      <c r="A49105" s="4"/>
    </row>
    <row r="49106" spans="1:1" hidden="1">
      <c r="A49106" s="4"/>
    </row>
    <row r="49107" spans="1:1" hidden="1">
      <c r="A49107" s="4"/>
    </row>
    <row r="49108" spans="1:1" hidden="1">
      <c r="A49108" s="4"/>
    </row>
    <row r="49109" spans="1:1" hidden="1">
      <c r="A49109" s="4"/>
    </row>
    <row r="49110" spans="1:1" hidden="1">
      <c r="A49110" s="4"/>
    </row>
    <row r="49111" spans="1:1" hidden="1">
      <c r="A49111" s="4"/>
    </row>
    <row r="49112" spans="1:1" hidden="1">
      <c r="A49112" s="4"/>
    </row>
    <row r="49113" spans="1:1" hidden="1">
      <c r="A49113" s="4"/>
    </row>
    <row r="49114" spans="1:1" hidden="1">
      <c r="A49114" s="4"/>
    </row>
    <row r="49115" spans="1:1" hidden="1">
      <c r="A49115" s="4"/>
    </row>
    <row r="49116" spans="1:1" hidden="1">
      <c r="A49116" s="4"/>
    </row>
    <row r="49117" spans="1:1" hidden="1">
      <c r="A49117" s="4"/>
    </row>
    <row r="49118" spans="1:1" hidden="1">
      <c r="A49118" s="4"/>
    </row>
    <row r="49119" spans="1:1" hidden="1">
      <c r="A49119" s="4"/>
    </row>
    <row r="49120" spans="1:1" hidden="1">
      <c r="A49120" s="4"/>
    </row>
    <row r="49121" spans="1:1" hidden="1">
      <c r="A49121" s="4"/>
    </row>
    <row r="49122" spans="1:1" hidden="1">
      <c r="A49122" s="4"/>
    </row>
    <row r="49123" spans="1:1" hidden="1">
      <c r="A49123" s="4"/>
    </row>
    <row r="49124" spans="1:1" hidden="1">
      <c r="A49124" s="4"/>
    </row>
    <row r="49125" spans="1:1" hidden="1">
      <c r="A49125" s="4"/>
    </row>
    <row r="49126" spans="1:1" hidden="1">
      <c r="A49126" s="4"/>
    </row>
    <row r="49127" spans="1:1" hidden="1">
      <c r="A49127" s="4"/>
    </row>
    <row r="49128" spans="1:1" hidden="1">
      <c r="A49128" s="4"/>
    </row>
    <row r="49129" spans="1:1" hidden="1">
      <c r="A49129" s="4"/>
    </row>
    <row r="49130" spans="1:1" hidden="1">
      <c r="A49130" s="4"/>
    </row>
    <row r="49131" spans="1:1" hidden="1">
      <c r="A49131" s="4"/>
    </row>
    <row r="49132" spans="1:1" hidden="1">
      <c r="A49132" s="4"/>
    </row>
    <row r="49133" spans="1:1" hidden="1">
      <c r="A49133" s="4"/>
    </row>
    <row r="49134" spans="1:1" hidden="1">
      <c r="A49134" s="4"/>
    </row>
    <row r="49135" spans="1:1" hidden="1">
      <c r="A49135" s="4"/>
    </row>
    <row r="49136" spans="1:1" hidden="1">
      <c r="A49136" s="4"/>
    </row>
    <row r="49137" spans="1:1" hidden="1">
      <c r="A49137" s="4"/>
    </row>
    <row r="49138" spans="1:1" hidden="1">
      <c r="A49138" s="4"/>
    </row>
    <row r="49139" spans="1:1" hidden="1">
      <c r="A49139" s="4"/>
    </row>
    <row r="49140" spans="1:1" hidden="1">
      <c r="A49140" s="4"/>
    </row>
    <row r="49141" spans="1:1" hidden="1">
      <c r="A49141" s="4"/>
    </row>
    <row r="49142" spans="1:1" hidden="1">
      <c r="A49142" s="4"/>
    </row>
    <row r="49143" spans="1:1" hidden="1">
      <c r="A49143" s="4"/>
    </row>
    <row r="49144" spans="1:1" hidden="1">
      <c r="A49144" s="4"/>
    </row>
    <row r="49145" spans="1:1" hidden="1">
      <c r="A49145" s="4"/>
    </row>
    <row r="49146" spans="1:1" hidden="1">
      <c r="A49146" s="4"/>
    </row>
    <row r="49147" spans="1:1" hidden="1">
      <c r="A49147" s="4"/>
    </row>
    <row r="49148" spans="1:1" hidden="1">
      <c r="A49148" s="4"/>
    </row>
    <row r="49149" spans="1:1" hidden="1">
      <c r="A49149" s="4"/>
    </row>
    <row r="49150" spans="1:1" hidden="1">
      <c r="A49150" s="4"/>
    </row>
    <row r="49151" spans="1:1" hidden="1">
      <c r="A49151" s="4"/>
    </row>
    <row r="49152" spans="1:1" hidden="1">
      <c r="A49152" s="4"/>
    </row>
    <row r="49153" spans="1:1" hidden="1">
      <c r="A49153" s="4"/>
    </row>
    <row r="49154" spans="1:1" hidden="1">
      <c r="A49154" s="4"/>
    </row>
    <row r="49155" spans="1:1" hidden="1">
      <c r="A49155" s="4"/>
    </row>
    <row r="49156" spans="1:1" hidden="1">
      <c r="A49156" s="4"/>
    </row>
    <row r="49157" spans="1:1" hidden="1">
      <c r="A49157" s="4"/>
    </row>
    <row r="49158" spans="1:1" hidden="1">
      <c r="A49158" s="4"/>
    </row>
    <row r="49159" spans="1:1" hidden="1">
      <c r="A49159" s="4"/>
    </row>
    <row r="49160" spans="1:1" hidden="1">
      <c r="A49160" s="4"/>
    </row>
    <row r="49161" spans="1:1" hidden="1">
      <c r="A49161" s="4"/>
    </row>
    <row r="49162" spans="1:1" hidden="1">
      <c r="A49162" s="4"/>
    </row>
    <row r="49163" spans="1:1" hidden="1">
      <c r="A49163" s="4"/>
    </row>
    <row r="49164" spans="1:1" hidden="1">
      <c r="A49164" s="4"/>
    </row>
    <row r="49165" spans="1:1" hidden="1">
      <c r="A49165" s="4"/>
    </row>
    <row r="49166" spans="1:1" hidden="1">
      <c r="A49166" s="4"/>
    </row>
    <row r="49167" spans="1:1" hidden="1">
      <c r="A49167" s="4"/>
    </row>
    <row r="49168" spans="1:1" hidden="1">
      <c r="A49168" s="4"/>
    </row>
    <row r="49169" spans="1:1" hidden="1">
      <c r="A49169" s="4"/>
    </row>
    <row r="49170" spans="1:1" hidden="1">
      <c r="A49170" s="4"/>
    </row>
    <row r="49171" spans="1:1" hidden="1">
      <c r="A49171" s="4"/>
    </row>
    <row r="49172" spans="1:1" hidden="1">
      <c r="A49172" s="4"/>
    </row>
    <row r="49173" spans="1:1" hidden="1">
      <c r="A49173" s="4"/>
    </row>
    <row r="49174" spans="1:1" hidden="1">
      <c r="A49174" s="4"/>
    </row>
    <row r="49175" spans="1:1" hidden="1">
      <c r="A49175" s="4"/>
    </row>
    <row r="49176" spans="1:1" hidden="1">
      <c r="A49176" s="4"/>
    </row>
    <row r="49177" spans="1:1" hidden="1">
      <c r="A49177" s="4"/>
    </row>
    <row r="49178" spans="1:1" hidden="1">
      <c r="A49178" s="4"/>
    </row>
    <row r="49179" spans="1:1" hidden="1">
      <c r="A49179" s="4"/>
    </row>
    <row r="49180" spans="1:1" hidden="1">
      <c r="A49180" s="4"/>
    </row>
    <row r="49181" spans="1:1" hidden="1">
      <c r="A49181" s="4"/>
    </row>
    <row r="49182" spans="1:1" hidden="1">
      <c r="A49182" s="4"/>
    </row>
    <row r="49183" spans="1:1" hidden="1">
      <c r="A49183" s="4"/>
    </row>
    <row r="49184" spans="1:1" hidden="1">
      <c r="A49184" s="4"/>
    </row>
    <row r="49185" spans="1:1" hidden="1">
      <c r="A49185" s="4"/>
    </row>
    <row r="49186" spans="1:1" hidden="1">
      <c r="A49186" s="4"/>
    </row>
    <row r="49187" spans="1:1" hidden="1">
      <c r="A49187" s="4"/>
    </row>
    <row r="49188" spans="1:1" hidden="1">
      <c r="A49188" s="4"/>
    </row>
    <row r="49189" spans="1:1" hidden="1">
      <c r="A49189" s="4"/>
    </row>
    <row r="49190" spans="1:1" hidden="1">
      <c r="A49190" s="4"/>
    </row>
    <row r="49191" spans="1:1" hidden="1">
      <c r="A49191" s="4"/>
    </row>
    <row r="49192" spans="1:1" hidden="1">
      <c r="A49192" s="4"/>
    </row>
    <row r="49193" spans="1:1" hidden="1">
      <c r="A49193" s="4"/>
    </row>
    <row r="49194" spans="1:1" hidden="1">
      <c r="A49194" s="4"/>
    </row>
    <row r="49195" spans="1:1" hidden="1">
      <c r="A49195" s="4"/>
    </row>
    <row r="49196" spans="1:1" hidden="1">
      <c r="A49196" s="4"/>
    </row>
    <row r="49197" spans="1:1" hidden="1">
      <c r="A49197" s="4"/>
    </row>
    <row r="49198" spans="1:1" hidden="1">
      <c r="A49198" s="4"/>
    </row>
    <row r="49199" spans="1:1" hidden="1">
      <c r="A49199" s="4"/>
    </row>
    <row r="49200" spans="1:1" hidden="1">
      <c r="A49200" s="4"/>
    </row>
    <row r="49201" spans="1:1" hidden="1">
      <c r="A49201" s="4"/>
    </row>
    <row r="49202" spans="1:1" hidden="1">
      <c r="A49202" s="4"/>
    </row>
    <row r="49203" spans="1:1" hidden="1">
      <c r="A49203" s="4"/>
    </row>
    <row r="49204" spans="1:1" hidden="1">
      <c r="A49204" s="4"/>
    </row>
    <row r="49205" spans="1:1" hidden="1">
      <c r="A49205" s="4"/>
    </row>
    <row r="49206" spans="1:1" hidden="1">
      <c r="A49206" s="4"/>
    </row>
    <row r="49207" spans="1:1" hidden="1">
      <c r="A49207" s="4"/>
    </row>
    <row r="49208" spans="1:1" hidden="1">
      <c r="A49208" s="4"/>
    </row>
    <row r="49209" spans="1:1" hidden="1">
      <c r="A49209" s="4"/>
    </row>
    <row r="49210" spans="1:1" hidden="1">
      <c r="A49210" s="4"/>
    </row>
    <row r="49211" spans="1:1" hidden="1">
      <c r="A49211" s="4"/>
    </row>
    <row r="49212" spans="1:1" hidden="1">
      <c r="A49212" s="4"/>
    </row>
    <row r="49213" spans="1:1" hidden="1">
      <c r="A49213" s="4"/>
    </row>
    <row r="49214" spans="1:1" hidden="1">
      <c r="A49214" s="4"/>
    </row>
    <row r="49215" spans="1:1" hidden="1">
      <c r="A49215" s="4"/>
    </row>
    <row r="49216" spans="1:1" hidden="1">
      <c r="A49216" s="4"/>
    </row>
    <row r="49217" spans="1:1" hidden="1">
      <c r="A49217" s="4"/>
    </row>
    <row r="49218" spans="1:1" hidden="1">
      <c r="A49218" s="4"/>
    </row>
    <row r="49219" spans="1:1" hidden="1">
      <c r="A49219" s="4"/>
    </row>
    <row r="49220" spans="1:1" hidden="1">
      <c r="A49220" s="4"/>
    </row>
    <row r="49221" spans="1:1" hidden="1">
      <c r="A49221" s="4"/>
    </row>
    <row r="49222" spans="1:1" hidden="1">
      <c r="A49222" s="4"/>
    </row>
    <row r="49223" spans="1:1" hidden="1">
      <c r="A49223" s="4"/>
    </row>
    <row r="49224" spans="1:1" hidden="1">
      <c r="A49224" s="4"/>
    </row>
    <row r="49225" spans="1:1" hidden="1">
      <c r="A49225" s="4"/>
    </row>
    <row r="49226" spans="1:1" hidden="1">
      <c r="A49226" s="4"/>
    </row>
    <row r="49227" spans="1:1" hidden="1">
      <c r="A49227" s="4"/>
    </row>
    <row r="49228" spans="1:1" hidden="1">
      <c r="A49228" s="4"/>
    </row>
    <row r="49229" spans="1:1" hidden="1">
      <c r="A49229" s="4"/>
    </row>
    <row r="49230" spans="1:1" hidden="1">
      <c r="A49230" s="4"/>
    </row>
    <row r="49231" spans="1:1" hidden="1">
      <c r="A49231" s="4"/>
    </row>
    <row r="49232" spans="1:1" hidden="1">
      <c r="A49232" s="4"/>
    </row>
    <row r="49233" spans="1:1" hidden="1">
      <c r="A49233" s="4"/>
    </row>
    <row r="49234" spans="1:1" hidden="1">
      <c r="A49234" s="4"/>
    </row>
    <row r="49235" spans="1:1" hidden="1">
      <c r="A49235" s="4"/>
    </row>
    <row r="49236" spans="1:1" hidden="1">
      <c r="A49236" s="4"/>
    </row>
    <row r="49237" spans="1:1" hidden="1">
      <c r="A49237" s="4"/>
    </row>
    <row r="49238" spans="1:1" hidden="1">
      <c r="A49238" s="4"/>
    </row>
    <row r="49239" spans="1:1" hidden="1">
      <c r="A49239" s="4"/>
    </row>
    <row r="49240" spans="1:1" hidden="1">
      <c r="A49240" s="4"/>
    </row>
    <row r="49241" spans="1:1" hidden="1">
      <c r="A49241" s="4"/>
    </row>
    <row r="49242" spans="1:1" hidden="1">
      <c r="A49242" s="4"/>
    </row>
    <row r="49243" spans="1:1" hidden="1">
      <c r="A49243" s="4"/>
    </row>
    <row r="49244" spans="1:1" hidden="1">
      <c r="A49244" s="4"/>
    </row>
    <row r="49245" spans="1:1" hidden="1">
      <c r="A49245" s="4"/>
    </row>
    <row r="49246" spans="1:1" hidden="1">
      <c r="A49246" s="4"/>
    </row>
    <row r="49247" spans="1:1" hidden="1">
      <c r="A49247" s="4"/>
    </row>
    <row r="49248" spans="1:1" hidden="1">
      <c r="A49248" s="4"/>
    </row>
    <row r="49249" spans="1:1" hidden="1">
      <c r="A49249" s="4"/>
    </row>
    <row r="49250" spans="1:1" hidden="1">
      <c r="A49250" s="4"/>
    </row>
    <row r="49251" spans="1:1" hidden="1">
      <c r="A49251" s="4"/>
    </row>
    <row r="49252" spans="1:1" hidden="1">
      <c r="A49252" s="4"/>
    </row>
    <row r="49253" spans="1:1" hidden="1">
      <c r="A49253" s="4"/>
    </row>
    <row r="49254" spans="1:1" hidden="1">
      <c r="A49254" s="4"/>
    </row>
    <row r="49255" spans="1:1" hidden="1">
      <c r="A49255" s="4"/>
    </row>
    <row r="49256" spans="1:1" hidden="1">
      <c r="A49256" s="4"/>
    </row>
    <row r="49257" spans="1:1" hidden="1">
      <c r="A49257" s="4"/>
    </row>
    <row r="49258" spans="1:1" hidden="1">
      <c r="A49258" s="4"/>
    </row>
    <row r="49259" spans="1:1" hidden="1">
      <c r="A49259" s="4"/>
    </row>
    <row r="49260" spans="1:1" hidden="1">
      <c r="A49260" s="4"/>
    </row>
    <row r="49261" spans="1:1" hidden="1">
      <c r="A49261" s="4"/>
    </row>
    <row r="49262" spans="1:1" hidden="1">
      <c r="A49262" s="4"/>
    </row>
    <row r="49263" spans="1:1" hidden="1">
      <c r="A49263" s="4"/>
    </row>
    <row r="49264" spans="1:1" hidden="1">
      <c r="A49264" s="4"/>
    </row>
    <row r="49265" spans="1:1" hidden="1">
      <c r="A49265" s="4"/>
    </row>
    <row r="49266" spans="1:1" hidden="1">
      <c r="A49266" s="4"/>
    </row>
    <row r="49267" spans="1:1" hidden="1">
      <c r="A49267" s="4"/>
    </row>
    <row r="49268" spans="1:1" hidden="1">
      <c r="A49268" s="4"/>
    </row>
    <row r="49269" spans="1:1" hidden="1">
      <c r="A49269" s="4"/>
    </row>
    <row r="49270" spans="1:1" hidden="1">
      <c r="A49270" s="4"/>
    </row>
    <row r="49271" spans="1:1" hidden="1">
      <c r="A49271" s="4"/>
    </row>
    <row r="49272" spans="1:1" hidden="1">
      <c r="A49272" s="4"/>
    </row>
    <row r="49273" spans="1:1" hidden="1">
      <c r="A49273" s="4"/>
    </row>
    <row r="49274" spans="1:1" hidden="1">
      <c r="A49274" s="4"/>
    </row>
    <row r="49275" spans="1:1" hidden="1">
      <c r="A49275" s="4"/>
    </row>
    <row r="49276" spans="1:1" hidden="1">
      <c r="A49276" s="4"/>
    </row>
    <row r="49277" spans="1:1" hidden="1">
      <c r="A49277" s="4"/>
    </row>
    <row r="49278" spans="1:1" hidden="1">
      <c r="A49278" s="4"/>
    </row>
    <row r="49279" spans="1:1" hidden="1">
      <c r="A49279" s="4"/>
    </row>
    <row r="49280" spans="1:1" hidden="1">
      <c r="A49280" s="4"/>
    </row>
    <row r="49281" spans="1:1" hidden="1">
      <c r="A49281" s="4"/>
    </row>
    <row r="49282" spans="1:1" hidden="1">
      <c r="A49282" s="4"/>
    </row>
    <row r="49283" spans="1:1" hidden="1">
      <c r="A49283" s="4"/>
    </row>
    <row r="49284" spans="1:1" hidden="1">
      <c r="A49284" s="4"/>
    </row>
    <row r="49285" spans="1:1" hidden="1">
      <c r="A49285" s="4"/>
    </row>
    <row r="49286" spans="1:1" hidden="1">
      <c r="A49286" s="4"/>
    </row>
    <row r="49287" spans="1:1" hidden="1">
      <c r="A49287" s="4"/>
    </row>
    <row r="49288" spans="1:1" hidden="1">
      <c r="A49288" s="4"/>
    </row>
    <row r="49289" spans="1:1" hidden="1">
      <c r="A49289" s="4"/>
    </row>
    <row r="49290" spans="1:1" hidden="1">
      <c r="A49290" s="4"/>
    </row>
    <row r="49291" spans="1:1" hidden="1">
      <c r="A49291" s="4"/>
    </row>
    <row r="49292" spans="1:1" hidden="1">
      <c r="A49292" s="4"/>
    </row>
    <row r="49293" spans="1:1" hidden="1">
      <c r="A49293" s="4"/>
    </row>
    <row r="49294" spans="1:1" hidden="1">
      <c r="A49294" s="4"/>
    </row>
    <row r="49295" spans="1:1" hidden="1">
      <c r="A49295" s="4"/>
    </row>
    <row r="49296" spans="1:1" hidden="1">
      <c r="A49296" s="4"/>
    </row>
    <row r="49297" spans="1:1" hidden="1">
      <c r="A49297" s="4"/>
    </row>
    <row r="49298" spans="1:1" hidden="1">
      <c r="A49298" s="4"/>
    </row>
    <row r="49299" spans="1:1" hidden="1">
      <c r="A49299" s="4"/>
    </row>
    <row r="49300" spans="1:1" hidden="1">
      <c r="A49300" s="4"/>
    </row>
    <row r="49301" spans="1:1" hidden="1">
      <c r="A49301" s="4"/>
    </row>
    <row r="49302" spans="1:1" hidden="1">
      <c r="A49302" s="4"/>
    </row>
    <row r="49303" spans="1:1" hidden="1">
      <c r="A49303" s="4"/>
    </row>
    <row r="49304" spans="1:1" hidden="1">
      <c r="A49304" s="4"/>
    </row>
    <row r="49305" spans="1:1" hidden="1">
      <c r="A49305" s="4"/>
    </row>
    <row r="49306" spans="1:1" hidden="1">
      <c r="A49306" s="4"/>
    </row>
    <row r="49307" spans="1:1" hidden="1">
      <c r="A49307" s="4"/>
    </row>
    <row r="49308" spans="1:1" hidden="1">
      <c r="A49308" s="4"/>
    </row>
    <row r="49309" spans="1:1" hidden="1">
      <c r="A49309" s="4"/>
    </row>
    <row r="49310" spans="1:1" hidden="1">
      <c r="A49310" s="4"/>
    </row>
    <row r="49311" spans="1:1" hidden="1">
      <c r="A49311" s="4"/>
    </row>
    <row r="49312" spans="1:1" hidden="1">
      <c r="A49312" s="4"/>
    </row>
    <row r="49313" spans="1:1" hidden="1">
      <c r="A49313" s="4"/>
    </row>
    <row r="49314" spans="1:1" hidden="1">
      <c r="A49314" s="4"/>
    </row>
    <row r="49315" spans="1:1" hidden="1">
      <c r="A49315" s="4"/>
    </row>
    <row r="49316" spans="1:1" hidden="1">
      <c r="A49316" s="4"/>
    </row>
    <row r="49317" spans="1:1" hidden="1">
      <c r="A49317" s="4"/>
    </row>
    <row r="49318" spans="1:1" hidden="1">
      <c r="A49318" s="4"/>
    </row>
    <row r="49319" spans="1:1" hidden="1">
      <c r="A49319" s="4"/>
    </row>
    <row r="49320" spans="1:1" hidden="1">
      <c r="A49320" s="4"/>
    </row>
    <row r="49321" spans="1:1" hidden="1">
      <c r="A49321" s="4"/>
    </row>
    <row r="49322" spans="1:1" hidden="1">
      <c r="A49322" s="4"/>
    </row>
    <row r="49323" spans="1:1" hidden="1">
      <c r="A49323" s="4"/>
    </row>
    <row r="49324" spans="1:1" hidden="1">
      <c r="A49324" s="4"/>
    </row>
    <row r="49325" spans="1:1" hidden="1">
      <c r="A49325" s="4"/>
    </row>
    <row r="49326" spans="1:1" hidden="1">
      <c r="A49326" s="4"/>
    </row>
    <row r="49327" spans="1:1" hidden="1">
      <c r="A49327" s="4"/>
    </row>
    <row r="49328" spans="1:1" hidden="1">
      <c r="A49328" s="4"/>
    </row>
    <row r="49329" spans="1:1" hidden="1">
      <c r="A49329" s="4"/>
    </row>
    <row r="49330" spans="1:1" hidden="1">
      <c r="A49330" s="4"/>
    </row>
    <row r="49331" spans="1:1" hidden="1">
      <c r="A49331" s="4"/>
    </row>
    <row r="49332" spans="1:1" hidden="1">
      <c r="A49332" s="4"/>
    </row>
    <row r="49333" spans="1:1" hidden="1">
      <c r="A49333" s="4"/>
    </row>
    <row r="49334" spans="1:1" hidden="1">
      <c r="A49334" s="4"/>
    </row>
    <row r="49335" spans="1:1" hidden="1">
      <c r="A49335" s="4"/>
    </row>
    <row r="49336" spans="1:1" hidden="1">
      <c r="A49336" s="4"/>
    </row>
    <row r="49337" spans="1:1" hidden="1">
      <c r="A49337" s="4"/>
    </row>
    <row r="49338" spans="1:1" hidden="1">
      <c r="A49338" s="4"/>
    </row>
    <row r="49339" spans="1:1" hidden="1">
      <c r="A49339" s="4"/>
    </row>
    <row r="49340" spans="1:1" hidden="1">
      <c r="A49340" s="4"/>
    </row>
    <row r="49341" spans="1:1" hidden="1">
      <c r="A49341" s="4"/>
    </row>
    <row r="49342" spans="1:1" hidden="1">
      <c r="A49342" s="4"/>
    </row>
    <row r="49343" spans="1:1" hidden="1">
      <c r="A49343" s="4"/>
    </row>
    <row r="49344" spans="1:1" hidden="1">
      <c r="A49344" s="4"/>
    </row>
    <row r="49345" spans="1:1" hidden="1">
      <c r="A49345" s="4"/>
    </row>
    <row r="49346" spans="1:1" hidden="1">
      <c r="A49346" s="4"/>
    </row>
    <row r="49347" spans="1:1" hidden="1">
      <c r="A49347" s="4"/>
    </row>
    <row r="49348" spans="1:1" hidden="1">
      <c r="A49348" s="4"/>
    </row>
    <row r="49349" spans="1:1" hidden="1">
      <c r="A49349" s="4"/>
    </row>
    <row r="49350" spans="1:1" hidden="1">
      <c r="A49350" s="4"/>
    </row>
    <row r="49351" spans="1:1" hidden="1">
      <c r="A49351" s="4"/>
    </row>
    <row r="49352" spans="1:1" hidden="1">
      <c r="A49352" s="4"/>
    </row>
    <row r="49353" spans="1:1" hidden="1">
      <c r="A49353" s="4"/>
    </row>
    <row r="49354" spans="1:1" hidden="1">
      <c r="A49354" s="4"/>
    </row>
    <row r="49355" spans="1:1" hidden="1">
      <c r="A49355" s="4"/>
    </row>
    <row r="49356" spans="1:1" hidden="1">
      <c r="A49356" s="4"/>
    </row>
    <row r="49357" spans="1:1" hidden="1">
      <c r="A49357" s="4"/>
    </row>
    <row r="49358" spans="1:1" hidden="1">
      <c r="A49358" s="4"/>
    </row>
    <row r="49359" spans="1:1" hidden="1">
      <c r="A49359" s="4"/>
    </row>
    <row r="49360" spans="1:1" hidden="1">
      <c r="A49360" s="4"/>
    </row>
    <row r="49361" spans="1:1" hidden="1">
      <c r="A49361" s="4"/>
    </row>
    <row r="49362" spans="1:1" hidden="1">
      <c r="A49362" s="4"/>
    </row>
    <row r="49363" spans="1:1" hidden="1">
      <c r="A49363" s="4"/>
    </row>
    <row r="49364" spans="1:1" hidden="1">
      <c r="A49364" s="4"/>
    </row>
    <row r="49365" spans="1:1" hidden="1">
      <c r="A49365" s="4"/>
    </row>
    <row r="49366" spans="1:1" hidden="1">
      <c r="A49366" s="4"/>
    </row>
    <row r="49367" spans="1:1" hidden="1">
      <c r="A49367" s="4"/>
    </row>
    <row r="49368" spans="1:1" hidden="1">
      <c r="A49368" s="4"/>
    </row>
    <row r="49369" spans="1:1" hidden="1">
      <c r="A49369" s="4"/>
    </row>
    <row r="49370" spans="1:1" hidden="1">
      <c r="A49370" s="4"/>
    </row>
    <row r="49371" spans="1:1" hidden="1">
      <c r="A49371" s="4"/>
    </row>
    <row r="49372" spans="1:1" hidden="1">
      <c r="A49372" s="4"/>
    </row>
    <row r="49373" spans="1:1" hidden="1">
      <c r="A49373" s="4"/>
    </row>
    <row r="49374" spans="1:1" hidden="1">
      <c r="A49374" s="4"/>
    </row>
    <row r="49375" spans="1:1" hidden="1">
      <c r="A49375" s="4"/>
    </row>
    <row r="49376" spans="1:1" hidden="1">
      <c r="A49376" s="4"/>
    </row>
    <row r="49377" spans="1:1" hidden="1">
      <c r="A49377" s="4"/>
    </row>
    <row r="49378" spans="1:1" hidden="1">
      <c r="A49378" s="4"/>
    </row>
    <row r="49379" spans="1:1" hidden="1">
      <c r="A49379" s="4"/>
    </row>
    <row r="49380" spans="1:1" hidden="1">
      <c r="A49380" s="4"/>
    </row>
    <row r="49381" spans="1:1" hidden="1">
      <c r="A49381" s="4"/>
    </row>
    <row r="49382" spans="1:1" hidden="1">
      <c r="A49382" s="4"/>
    </row>
    <row r="49383" spans="1:1" hidden="1">
      <c r="A49383" s="4"/>
    </row>
    <row r="49384" spans="1:1" hidden="1">
      <c r="A49384" s="4"/>
    </row>
    <row r="49385" spans="1:1" hidden="1">
      <c r="A49385" s="4"/>
    </row>
    <row r="49386" spans="1:1" hidden="1">
      <c r="A49386" s="4"/>
    </row>
    <row r="49387" spans="1:1" hidden="1">
      <c r="A49387" s="4"/>
    </row>
    <row r="49388" spans="1:1" hidden="1">
      <c r="A49388" s="4"/>
    </row>
    <row r="49389" spans="1:1" hidden="1">
      <c r="A49389" s="4"/>
    </row>
    <row r="49390" spans="1:1" hidden="1">
      <c r="A49390" s="4"/>
    </row>
    <row r="49391" spans="1:1" hidden="1">
      <c r="A49391" s="4"/>
    </row>
    <row r="49392" spans="1:1" hidden="1">
      <c r="A49392" s="4"/>
    </row>
    <row r="49393" spans="1:1" hidden="1">
      <c r="A49393" s="4"/>
    </row>
    <row r="49394" spans="1:1" hidden="1">
      <c r="A49394" s="4"/>
    </row>
    <row r="49395" spans="1:1" hidden="1">
      <c r="A49395" s="4"/>
    </row>
    <row r="49396" spans="1:1" hidden="1">
      <c r="A49396" s="4"/>
    </row>
    <row r="49397" spans="1:1" hidden="1">
      <c r="A49397" s="4"/>
    </row>
    <row r="49398" spans="1:1" hidden="1">
      <c r="A49398" s="4"/>
    </row>
    <row r="49399" spans="1:1" hidden="1">
      <c r="A49399" s="4"/>
    </row>
    <row r="49400" spans="1:1" hidden="1">
      <c r="A49400" s="4"/>
    </row>
    <row r="49401" spans="1:1" hidden="1">
      <c r="A49401" s="4"/>
    </row>
    <row r="49402" spans="1:1" hidden="1">
      <c r="A49402" s="4"/>
    </row>
    <row r="49403" spans="1:1" hidden="1">
      <c r="A49403" s="4"/>
    </row>
    <row r="49404" spans="1:1" hidden="1">
      <c r="A49404" s="4"/>
    </row>
    <row r="49405" spans="1:1" hidden="1">
      <c r="A49405" s="4"/>
    </row>
    <row r="49406" spans="1:1" hidden="1">
      <c r="A49406" s="4"/>
    </row>
    <row r="49407" spans="1:1" hidden="1">
      <c r="A49407" s="4"/>
    </row>
    <row r="49408" spans="1:1" hidden="1">
      <c r="A49408" s="4"/>
    </row>
    <row r="49409" spans="1:1" hidden="1">
      <c r="A49409" s="4"/>
    </row>
    <row r="49410" spans="1:1" hidden="1">
      <c r="A49410" s="4"/>
    </row>
    <row r="49411" spans="1:1" hidden="1">
      <c r="A49411" s="4"/>
    </row>
    <row r="49412" spans="1:1" hidden="1">
      <c r="A49412" s="4"/>
    </row>
    <row r="49413" spans="1:1" hidden="1">
      <c r="A49413" s="4"/>
    </row>
    <row r="49414" spans="1:1" hidden="1">
      <c r="A49414" s="4"/>
    </row>
    <row r="49415" spans="1:1" hidden="1">
      <c r="A49415" s="4"/>
    </row>
    <row r="49416" spans="1:1" hidden="1">
      <c r="A49416" s="4"/>
    </row>
    <row r="49417" spans="1:1" hidden="1">
      <c r="A49417" s="4"/>
    </row>
    <row r="49418" spans="1:1" hidden="1">
      <c r="A49418" s="4"/>
    </row>
    <row r="49419" spans="1:1" hidden="1">
      <c r="A49419" s="4"/>
    </row>
    <row r="49420" spans="1:1" hidden="1">
      <c r="A49420" s="4"/>
    </row>
    <row r="49421" spans="1:1" hidden="1">
      <c r="A49421" s="4"/>
    </row>
    <row r="49422" spans="1:1" hidden="1">
      <c r="A49422" s="4"/>
    </row>
    <row r="49423" spans="1:1" hidden="1">
      <c r="A49423" s="4"/>
    </row>
    <row r="49424" spans="1:1" hidden="1">
      <c r="A49424" s="4"/>
    </row>
    <row r="49425" spans="1:1" hidden="1">
      <c r="A49425" s="4"/>
    </row>
    <row r="49426" spans="1:1" hidden="1">
      <c r="A49426" s="4"/>
    </row>
    <row r="49427" spans="1:1" hidden="1">
      <c r="A49427" s="4"/>
    </row>
    <row r="49428" spans="1:1" hidden="1">
      <c r="A49428" s="4"/>
    </row>
    <row r="49429" spans="1:1" hidden="1">
      <c r="A49429" s="4"/>
    </row>
    <row r="49430" spans="1:1" hidden="1">
      <c r="A49430" s="4"/>
    </row>
    <row r="49431" spans="1:1" hidden="1">
      <c r="A49431" s="4"/>
    </row>
    <row r="49432" spans="1:1" hidden="1">
      <c r="A49432" s="4"/>
    </row>
    <row r="49433" spans="1:1" hidden="1">
      <c r="A49433" s="4"/>
    </row>
    <row r="49434" spans="1:1" hidden="1">
      <c r="A49434" s="4"/>
    </row>
    <row r="49435" spans="1:1" hidden="1">
      <c r="A49435" s="4"/>
    </row>
    <row r="49436" spans="1:1" hidden="1">
      <c r="A49436" s="4"/>
    </row>
    <row r="49437" spans="1:1" hidden="1"/>
    <row r="49438" spans="1:1" hidden="1"/>
    <row r="49439" spans="1:1" hidden="1"/>
    <row r="49440" spans="1:1" hidden="1"/>
    <row r="49441" spans="3:3" hidden="1"/>
    <row r="49442" spans="3:3" hidden="1"/>
    <row r="49443" spans="3:3" hidden="1"/>
    <row r="49444" spans="3:3" hidden="1"/>
    <row r="49445" spans="3:3" hidden="1"/>
    <row r="49446" spans="3:3" hidden="1">
      <c r="C49446" s="5"/>
    </row>
    <row r="49447" spans="3:3" hidden="1"/>
    <row r="49448" spans="3:3" hidden="1"/>
    <row r="49449" spans="3:3" hidden="1"/>
    <row r="49450" spans="3:3" hidden="1"/>
    <row r="49451" spans="3:3" hidden="1"/>
    <row r="49452" spans="3:3" hidden="1"/>
    <row r="49453" spans="3:3" hidden="1"/>
    <row r="49454" spans="3:3" hidden="1"/>
    <row r="49455" spans="3:3" hidden="1"/>
    <row r="49456" spans="3:3" hidden="1"/>
    <row r="49457" spans="5:5" hidden="1">
      <c r="E49457" s="164"/>
    </row>
  </sheetData>
  <autoFilter ref="A1:E49457">
    <filterColumn colId="0">
      <filters>
        <filter val="KU-2506"/>
      </filters>
    </filterColumn>
  </autoFilter>
  <phoneticPr fontId="187" type="noConversion"/>
  <pageMargins left="0.69930555555555596" right="0.69930555555555596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>
    <tabColor rgb="FFFFFF00"/>
  </sheetPr>
  <dimension ref="A1:E49280"/>
  <sheetViews>
    <sheetView topLeftCell="A4" workbookViewId="0">
      <selection activeCell="E28" sqref="E28:E29"/>
    </sheetView>
  </sheetViews>
  <sheetFormatPr defaultColWidth="9" defaultRowHeight="16.2"/>
  <cols>
    <col min="1" max="1" width="20.21875" customWidth="1"/>
    <col min="2" max="2" width="20.5546875" customWidth="1"/>
  </cols>
  <sheetData>
    <row r="1" spans="1:5">
      <c r="A1" s="53" t="s">
        <v>222</v>
      </c>
      <c r="B1" s="53" t="s">
        <v>169</v>
      </c>
      <c r="C1" s="53" t="s">
        <v>223</v>
      </c>
      <c r="D1" s="53" t="s">
        <v>224</v>
      </c>
      <c r="E1" s="53" t="s">
        <v>443</v>
      </c>
    </row>
    <row r="2" spans="1:5">
      <c r="A2" s="53" t="s">
        <v>270</v>
      </c>
      <c r="B2" s="53" t="s">
        <v>34</v>
      </c>
      <c r="C2" s="53">
        <v>1</v>
      </c>
      <c r="D2" s="54" t="s">
        <v>271</v>
      </c>
      <c r="E2" s="53" t="s">
        <v>445</v>
      </c>
    </row>
    <row r="3" spans="1:5">
      <c r="A3" s="53" t="s">
        <v>272</v>
      </c>
      <c r="B3" s="53" t="s">
        <v>34</v>
      </c>
      <c r="C3" s="53">
        <v>1</v>
      </c>
      <c r="D3" s="54" t="s">
        <v>271</v>
      </c>
      <c r="E3" s="53" t="s">
        <v>445</v>
      </c>
    </row>
    <row r="4" spans="1:5">
      <c r="A4" s="53" t="s">
        <v>275</v>
      </c>
      <c r="B4" s="53" t="s">
        <v>34</v>
      </c>
      <c r="C4" s="53">
        <v>1</v>
      </c>
      <c r="D4" s="54" t="s">
        <v>271</v>
      </c>
      <c r="E4" s="53" t="s">
        <v>445</v>
      </c>
    </row>
    <row r="5" spans="1:5">
      <c r="A5" s="53" t="s">
        <v>276</v>
      </c>
      <c r="B5" s="53" t="s">
        <v>34</v>
      </c>
      <c r="C5" s="53">
        <v>1</v>
      </c>
      <c r="D5" s="54" t="s">
        <v>271</v>
      </c>
      <c r="E5" s="53" t="s">
        <v>445</v>
      </c>
    </row>
    <row r="6" spans="1:5">
      <c r="A6" s="53" t="s">
        <v>277</v>
      </c>
      <c r="B6" s="53" t="s">
        <v>38</v>
      </c>
      <c r="C6" s="53">
        <v>1</v>
      </c>
      <c r="D6" s="54" t="s">
        <v>271</v>
      </c>
      <c r="E6" s="47" t="s">
        <v>446</v>
      </c>
    </row>
    <row r="7" spans="1:5">
      <c r="A7" s="53" t="s">
        <v>279</v>
      </c>
      <c r="B7" s="53" t="s">
        <v>38</v>
      </c>
      <c r="C7" s="53">
        <v>1</v>
      </c>
      <c r="D7" s="54" t="s">
        <v>271</v>
      </c>
      <c r="E7" s="47" t="s">
        <v>446</v>
      </c>
    </row>
    <row r="8" spans="1:5">
      <c r="A8" s="53" t="s">
        <v>280</v>
      </c>
      <c r="B8" s="53" t="s">
        <v>38</v>
      </c>
      <c r="C8" s="53">
        <v>1</v>
      </c>
      <c r="D8" s="54" t="s">
        <v>271</v>
      </c>
      <c r="E8" s="47" t="s">
        <v>446</v>
      </c>
    </row>
    <row r="9" spans="1:5">
      <c r="A9" s="53" t="s">
        <v>281</v>
      </c>
      <c r="B9" s="53" t="s">
        <v>38</v>
      </c>
      <c r="C9" s="53">
        <v>1</v>
      </c>
      <c r="D9" s="54" t="s">
        <v>271</v>
      </c>
      <c r="E9" s="47" t="s">
        <v>446</v>
      </c>
    </row>
    <row r="10" spans="1:5">
      <c r="A10" s="53" t="s">
        <v>283</v>
      </c>
      <c r="B10" s="53" t="s">
        <v>46</v>
      </c>
      <c r="C10" s="53">
        <v>1</v>
      </c>
      <c r="D10" s="54" t="s">
        <v>271</v>
      </c>
      <c r="E10" s="47" t="s">
        <v>447</v>
      </c>
    </row>
    <row r="11" spans="1:5">
      <c r="A11" s="53" t="s">
        <v>284</v>
      </c>
      <c r="B11" s="53" t="s">
        <v>46</v>
      </c>
      <c r="C11" s="53">
        <v>1</v>
      </c>
      <c r="D11" s="54" t="s">
        <v>271</v>
      </c>
      <c r="E11" s="47" t="s">
        <v>447</v>
      </c>
    </row>
    <row r="12" spans="1:5">
      <c r="A12" s="53" t="s">
        <v>277</v>
      </c>
      <c r="B12" s="53" t="s">
        <v>49</v>
      </c>
      <c r="C12" s="53">
        <v>39</v>
      </c>
      <c r="D12" s="54" t="s">
        <v>271</v>
      </c>
      <c r="E12" s="47" t="s">
        <v>446</v>
      </c>
    </row>
    <row r="13" spans="1:5">
      <c r="A13" s="53" t="s">
        <v>279</v>
      </c>
      <c r="B13" s="53" t="s">
        <v>49</v>
      </c>
      <c r="C13" s="53">
        <v>39</v>
      </c>
      <c r="D13" s="54" t="s">
        <v>271</v>
      </c>
      <c r="E13" s="47" t="s">
        <v>446</v>
      </c>
    </row>
    <row r="14" spans="1:5">
      <c r="A14" s="53" t="s">
        <v>280</v>
      </c>
      <c r="B14" s="53" t="s">
        <v>49</v>
      </c>
      <c r="C14" s="53">
        <v>39</v>
      </c>
      <c r="D14" s="54" t="s">
        <v>271</v>
      </c>
      <c r="E14" s="47" t="s">
        <v>446</v>
      </c>
    </row>
    <row r="15" spans="1:5">
      <c r="A15" s="53" t="s">
        <v>281</v>
      </c>
      <c r="B15" s="53" t="s">
        <v>49</v>
      </c>
      <c r="C15" s="53">
        <v>39</v>
      </c>
      <c r="D15" s="54" t="s">
        <v>271</v>
      </c>
      <c r="E15" s="47" t="s">
        <v>446</v>
      </c>
    </row>
    <row r="16" spans="1:5">
      <c r="A16" s="53" t="s">
        <v>283</v>
      </c>
      <c r="B16" s="53" t="s">
        <v>51</v>
      </c>
      <c r="C16" s="53">
        <v>1</v>
      </c>
      <c r="D16" s="54" t="s">
        <v>271</v>
      </c>
      <c r="E16" s="47" t="s">
        <v>447</v>
      </c>
    </row>
    <row r="17" spans="1:5">
      <c r="A17" s="53" t="s">
        <v>284</v>
      </c>
      <c r="B17" s="53" t="s">
        <v>51</v>
      </c>
      <c r="C17" s="53">
        <v>1</v>
      </c>
      <c r="D17" s="54" t="s">
        <v>271</v>
      </c>
      <c r="E17" s="47" t="s">
        <v>447</v>
      </c>
    </row>
    <row r="18" spans="1:5">
      <c r="A18" s="53" t="s">
        <v>277</v>
      </c>
      <c r="B18" s="53" t="s">
        <v>56</v>
      </c>
      <c r="C18" s="53">
        <v>1</v>
      </c>
      <c r="D18" s="54" t="s">
        <v>271</v>
      </c>
      <c r="E18" s="47" t="s">
        <v>446</v>
      </c>
    </row>
    <row r="19" spans="1:5">
      <c r="A19" s="53" t="s">
        <v>279</v>
      </c>
      <c r="B19" s="53" t="s">
        <v>56</v>
      </c>
      <c r="C19" s="53">
        <v>1</v>
      </c>
      <c r="D19" s="54" t="s">
        <v>271</v>
      </c>
      <c r="E19" s="47" t="s">
        <v>446</v>
      </c>
    </row>
    <row r="20" spans="1:5">
      <c r="A20" s="53" t="s">
        <v>280</v>
      </c>
      <c r="B20" s="53" t="s">
        <v>56</v>
      </c>
      <c r="C20" s="53">
        <v>1</v>
      </c>
      <c r="D20" s="54" t="s">
        <v>271</v>
      </c>
      <c r="E20" s="47" t="s">
        <v>446</v>
      </c>
    </row>
    <row r="21" spans="1:5">
      <c r="A21" s="53" t="s">
        <v>281</v>
      </c>
      <c r="B21" s="53" t="s">
        <v>56</v>
      </c>
      <c r="C21" s="53">
        <v>1</v>
      </c>
      <c r="D21" s="54" t="s">
        <v>271</v>
      </c>
      <c r="E21" s="47" t="s">
        <v>446</v>
      </c>
    </row>
    <row r="22" spans="1:5">
      <c r="A22" s="53" t="s">
        <v>285</v>
      </c>
      <c r="B22" s="53" t="s">
        <v>57</v>
      </c>
      <c r="C22" s="53">
        <v>2</v>
      </c>
      <c r="D22" s="54" t="s">
        <v>271</v>
      </c>
      <c r="E22" s="47" t="s">
        <v>447</v>
      </c>
    </row>
    <row r="23" spans="1:5">
      <c r="A23" s="53" t="s">
        <v>286</v>
      </c>
      <c r="B23" s="53" t="s">
        <v>57</v>
      </c>
      <c r="C23" s="53">
        <v>2</v>
      </c>
      <c r="D23" s="54" t="s">
        <v>271</v>
      </c>
      <c r="E23" s="47" t="s">
        <v>447</v>
      </c>
    </row>
    <row r="24" spans="1:5">
      <c r="A24" s="53" t="s">
        <v>287</v>
      </c>
      <c r="B24" s="53" t="s">
        <v>57</v>
      </c>
      <c r="C24" s="53">
        <v>2</v>
      </c>
      <c r="D24" s="54" t="s">
        <v>271</v>
      </c>
      <c r="E24" s="47" t="s">
        <v>447</v>
      </c>
    </row>
    <row r="25" spans="1:5">
      <c r="A25" s="53" t="s">
        <v>288</v>
      </c>
      <c r="B25" s="53" t="s">
        <v>57</v>
      </c>
      <c r="C25" s="53">
        <v>2</v>
      </c>
      <c r="D25" s="54" t="s">
        <v>271</v>
      </c>
      <c r="E25" s="47" t="s">
        <v>447</v>
      </c>
    </row>
    <row r="26" spans="1:5">
      <c r="A26" s="53" t="s">
        <v>289</v>
      </c>
      <c r="B26" s="53" t="s">
        <v>57</v>
      </c>
      <c r="C26" s="53">
        <v>2</v>
      </c>
      <c r="D26" s="54" t="s">
        <v>271</v>
      </c>
      <c r="E26" s="47" t="s">
        <v>447</v>
      </c>
    </row>
    <row r="27" spans="1:5">
      <c r="A27" s="53" t="s">
        <v>290</v>
      </c>
      <c r="B27" s="53" t="s">
        <v>57</v>
      </c>
      <c r="C27" s="53">
        <v>2</v>
      </c>
      <c r="D27" s="54" t="s">
        <v>271</v>
      </c>
      <c r="E27" s="47" t="s">
        <v>447</v>
      </c>
    </row>
    <row r="28" spans="1:5">
      <c r="A28" s="53" t="s">
        <v>275</v>
      </c>
      <c r="B28" s="53" t="s">
        <v>57</v>
      </c>
      <c r="C28" s="53">
        <v>2</v>
      </c>
      <c r="D28" s="54" t="s">
        <v>271</v>
      </c>
      <c r="E28" s="47" t="s">
        <v>447</v>
      </c>
    </row>
    <row r="29" spans="1:5">
      <c r="A29" s="53" t="s">
        <v>276</v>
      </c>
      <c r="B29" s="53" t="s">
        <v>57</v>
      </c>
      <c r="C29" s="53">
        <v>2</v>
      </c>
      <c r="D29" s="54" t="s">
        <v>271</v>
      </c>
      <c r="E29" s="47" t="s">
        <v>447</v>
      </c>
    </row>
    <row r="30" spans="1:5">
      <c r="A30" s="53" t="s">
        <v>273</v>
      </c>
      <c r="B30" s="53" t="s">
        <v>59</v>
      </c>
      <c r="C30" s="53">
        <v>2</v>
      </c>
      <c r="D30" s="54" t="s">
        <v>271</v>
      </c>
      <c r="E30" s="47" t="s">
        <v>447</v>
      </c>
    </row>
    <row r="31" spans="1:5">
      <c r="A31" s="53" t="s">
        <v>274</v>
      </c>
      <c r="B31" s="53" t="s">
        <v>59</v>
      </c>
      <c r="C31" s="53">
        <v>2</v>
      </c>
      <c r="D31" s="54" t="s">
        <v>271</v>
      </c>
      <c r="E31" s="47" t="s">
        <v>447</v>
      </c>
    </row>
    <row r="32" spans="1:5">
      <c r="A32" s="53" t="s">
        <v>283</v>
      </c>
      <c r="B32" s="53" t="s">
        <v>60</v>
      </c>
      <c r="C32" s="53">
        <v>1</v>
      </c>
      <c r="D32" s="54" t="s">
        <v>271</v>
      </c>
      <c r="E32" s="47" t="s">
        <v>447</v>
      </c>
    </row>
    <row r="33" spans="1:5">
      <c r="A33" s="53" t="s">
        <v>284</v>
      </c>
      <c r="B33" s="53" t="s">
        <v>60</v>
      </c>
      <c r="C33" s="53">
        <v>1</v>
      </c>
      <c r="D33" s="54" t="s">
        <v>271</v>
      </c>
      <c r="E33" s="47" t="s">
        <v>447</v>
      </c>
    </row>
    <row r="34" spans="1:5">
      <c r="A34" s="53" t="s">
        <v>277</v>
      </c>
      <c r="B34" s="53" t="s">
        <v>60</v>
      </c>
      <c r="C34" s="53">
        <v>1</v>
      </c>
      <c r="D34" s="54" t="s">
        <v>271</v>
      </c>
      <c r="E34" s="47" t="s">
        <v>447</v>
      </c>
    </row>
    <row r="35" spans="1:5">
      <c r="A35" s="53" t="s">
        <v>279</v>
      </c>
      <c r="B35" s="53" t="s">
        <v>60</v>
      </c>
      <c r="C35" s="53">
        <v>1</v>
      </c>
      <c r="D35" s="54" t="s">
        <v>271</v>
      </c>
      <c r="E35" s="47" t="s">
        <v>447</v>
      </c>
    </row>
    <row r="36" spans="1:5">
      <c r="A36" s="53" t="s">
        <v>280</v>
      </c>
      <c r="B36" s="53" t="s">
        <v>60</v>
      </c>
      <c r="C36" s="53">
        <v>1</v>
      </c>
      <c r="D36" s="54" t="s">
        <v>271</v>
      </c>
      <c r="E36" s="47" t="s">
        <v>447</v>
      </c>
    </row>
    <row r="37" spans="1:5">
      <c r="A37" s="53" t="s">
        <v>281</v>
      </c>
      <c r="B37" s="53" t="s">
        <v>60</v>
      </c>
      <c r="C37" s="53">
        <v>1</v>
      </c>
      <c r="D37" s="54" t="s">
        <v>271</v>
      </c>
      <c r="E37" s="47" t="s">
        <v>447</v>
      </c>
    </row>
    <row r="38" spans="1:5">
      <c r="A38" s="53" t="s">
        <v>270</v>
      </c>
      <c r="B38" s="53" t="s">
        <v>61</v>
      </c>
      <c r="C38" s="53">
        <v>2</v>
      </c>
      <c r="D38" s="54" t="s">
        <v>271</v>
      </c>
      <c r="E38" s="47" t="s">
        <v>447</v>
      </c>
    </row>
    <row r="39" spans="1:5">
      <c r="A39" s="53" t="s">
        <v>272</v>
      </c>
      <c r="B39" s="53" t="s">
        <v>61</v>
      </c>
      <c r="C39" s="53">
        <v>2</v>
      </c>
      <c r="D39" s="54" t="s">
        <v>271</v>
      </c>
      <c r="E39" s="47" t="s">
        <v>447</v>
      </c>
    </row>
    <row r="40" spans="1:5">
      <c r="A40" s="53" t="s">
        <v>288</v>
      </c>
      <c r="B40" s="53" t="s">
        <v>63</v>
      </c>
      <c r="C40" s="53">
        <v>1</v>
      </c>
      <c r="D40" s="54" t="s">
        <v>271</v>
      </c>
      <c r="E40" s="47" t="s">
        <v>447</v>
      </c>
    </row>
    <row r="41" spans="1:5">
      <c r="A41" s="53" t="s">
        <v>289</v>
      </c>
      <c r="B41" s="53" t="s">
        <v>63</v>
      </c>
      <c r="C41" s="53">
        <v>1</v>
      </c>
      <c r="D41" s="54" t="s">
        <v>271</v>
      </c>
      <c r="E41" s="47" t="s">
        <v>447</v>
      </c>
    </row>
    <row r="42" spans="1:5">
      <c r="A42" s="53" t="s">
        <v>290</v>
      </c>
      <c r="B42" s="53" t="s">
        <v>63</v>
      </c>
      <c r="C42" s="53">
        <v>1</v>
      </c>
      <c r="D42" s="54" t="s">
        <v>271</v>
      </c>
      <c r="E42" s="47" t="s">
        <v>447</v>
      </c>
    </row>
    <row r="43" spans="1:5">
      <c r="A43" s="53" t="s">
        <v>277</v>
      </c>
      <c r="B43" s="53" t="s">
        <v>69</v>
      </c>
      <c r="C43" s="53">
        <v>1</v>
      </c>
      <c r="D43" s="54" t="s">
        <v>271</v>
      </c>
      <c r="E43" s="47" t="s">
        <v>446</v>
      </c>
    </row>
    <row r="44" spans="1:5">
      <c r="A44" s="53" t="s">
        <v>277</v>
      </c>
      <c r="B44" s="53" t="s">
        <v>69</v>
      </c>
      <c r="C44" s="53">
        <v>1</v>
      </c>
      <c r="D44" s="54" t="s">
        <v>271</v>
      </c>
      <c r="E44" s="47" t="s">
        <v>446</v>
      </c>
    </row>
    <row r="45" spans="1:5">
      <c r="A45" s="53" t="s">
        <v>279</v>
      </c>
      <c r="B45" s="53" t="s">
        <v>69</v>
      </c>
      <c r="C45" s="53">
        <v>1</v>
      </c>
      <c r="D45" s="54" t="s">
        <v>271</v>
      </c>
      <c r="E45" s="47" t="s">
        <v>446</v>
      </c>
    </row>
    <row r="46" spans="1:5">
      <c r="A46" s="53" t="s">
        <v>279</v>
      </c>
      <c r="B46" s="53" t="s">
        <v>69</v>
      </c>
      <c r="C46" s="53">
        <v>1</v>
      </c>
      <c r="D46" s="54" t="s">
        <v>271</v>
      </c>
      <c r="E46" s="47" t="s">
        <v>446</v>
      </c>
    </row>
    <row r="47" spans="1:5">
      <c r="A47" s="53" t="s">
        <v>280</v>
      </c>
      <c r="B47" s="53" t="s">
        <v>69</v>
      </c>
      <c r="C47" s="53">
        <v>1</v>
      </c>
      <c r="D47" s="54" t="s">
        <v>271</v>
      </c>
      <c r="E47" s="47" t="s">
        <v>446</v>
      </c>
    </row>
    <row r="48" spans="1:5">
      <c r="A48" s="53" t="s">
        <v>280</v>
      </c>
      <c r="B48" s="53" t="s">
        <v>69</v>
      </c>
      <c r="C48" s="53">
        <v>1</v>
      </c>
      <c r="D48" s="54" t="s">
        <v>271</v>
      </c>
      <c r="E48" s="47" t="s">
        <v>446</v>
      </c>
    </row>
    <row r="49" spans="1:5">
      <c r="A49" s="53" t="s">
        <v>281</v>
      </c>
      <c r="B49" s="53" t="s">
        <v>69</v>
      </c>
      <c r="C49" s="53">
        <v>1</v>
      </c>
      <c r="D49" s="54" t="s">
        <v>271</v>
      </c>
      <c r="E49" s="47" t="s">
        <v>446</v>
      </c>
    </row>
    <row r="50" spans="1:5">
      <c r="A50" s="53" t="s">
        <v>281</v>
      </c>
      <c r="B50" s="53" t="s">
        <v>69</v>
      </c>
      <c r="C50" s="53">
        <v>1</v>
      </c>
      <c r="D50" s="54" t="s">
        <v>271</v>
      </c>
      <c r="E50" s="47" t="s">
        <v>446</v>
      </c>
    </row>
    <row r="51" spans="1:5">
      <c r="A51" s="53" t="s">
        <v>283</v>
      </c>
      <c r="B51" s="53" t="s">
        <v>72</v>
      </c>
      <c r="C51" s="53">
        <v>1</v>
      </c>
      <c r="D51" s="54" t="s">
        <v>271</v>
      </c>
      <c r="E51" s="47" t="s">
        <v>447</v>
      </c>
    </row>
    <row r="52" spans="1:5">
      <c r="A52" s="53" t="s">
        <v>284</v>
      </c>
      <c r="B52" s="53" t="s">
        <v>72</v>
      </c>
      <c r="C52" s="53">
        <v>1</v>
      </c>
      <c r="D52" s="54" t="s">
        <v>271</v>
      </c>
      <c r="E52" s="47" t="s">
        <v>447</v>
      </c>
    </row>
    <row r="53" spans="1:5">
      <c r="A53" s="53" t="s">
        <v>273</v>
      </c>
      <c r="B53" s="53" t="s">
        <v>77</v>
      </c>
      <c r="C53" s="53">
        <v>1</v>
      </c>
      <c r="D53" s="54" t="s">
        <v>271</v>
      </c>
      <c r="E53" s="47" t="s">
        <v>447</v>
      </c>
    </row>
    <row r="54" spans="1:5">
      <c r="A54" s="53" t="s">
        <v>274</v>
      </c>
      <c r="B54" s="53" t="s">
        <v>77</v>
      </c>
      <c r="C54" s="53">
        <v>1</v>
      </c>
      <c r="D54" s="54" t="s">
        <v>271</v>
      </c>
      <c r="E54" s="47" t="s">
        <v>447</v>
      </c>
    </row>
    <row r="55" spans="1:5">
      <c r="A55" s="53" t="s">
        <v>285</v>
      </c>
      <c r="B55" s="53" t="s">
        <v>81</v>
      </c>
      <c r="C55" s="53">
        <v>1</v>
      </c>
      <c r="D55" s="54" t="s">
        <v>271</v>
      </c>
      <c r="E55" s="47" t="s">
        <v>447</v>
      </c>
    </row>
    <row r="56" spans="1:5">
      <c r="A56" s="53" t="s">
        <v>286</v>
      </c>
      <c r="B56" s="53" t="s">
        <v>81</v>
      </c>
      <c r="C56" s="53">
        <v>1</v>
      </c>
      <c r="D56" s="54" t="s">
        <v>271</v>
      </c>
      <c r="E56" s="47" t="s">
        <v>447</v>
      </c>
    </row>
    <row r="57" spans="1:5">
      <c r="A57" s="53" t="s">
        <v>287</v>
      </c>
      <c r="B57" s="53" t="s">
        <v>81</v>
      </c>
      <c r="C57" s="53">
        <v>1</v>
      </c>
      <c r="D57" s="54" t="s">
        <v>271</v>
      </c>
      <c r="E57" s="47" t="s">
        <v>447</v>
      </c>
    </row>
    <row r="58" spans="1:5">
      <c r="A58" s="53" t="s">
        <v>283</v>
      </c>
      <c r="B58" s="53" t="s">
        <v>83</v>
      </c>
      <c r="C58" s="53">
        <v>1</v>
      </c>
      <c r="D58" s="54" t="s">
        <v>271</v>
      </c>
      <c r="E58" s="47" t="s">
        <v>447</v>
      </c>
    </row>
    <row r="59" spans="1:5">
      <c r="A59" s="53" t="s">
        <v>284</v>
      </c>
      <c r="B59" s="53" t="s">
        <v>83</v>
      </c>
      <c r="C59" s="53">
        <v>1</v>
      </c>
      <c r="D59" s="54" t="s">
        <v>271</v>
      </c>
      <c r="E59" s="47" t="s">
        <v>447</v>
      </c>
    </row>
    <row r="60" spans="1:5">
      <c r="A60" s="53" t="s">
        <v>270</v>
      </c>
      <c r="B60" s="53" t="s">
        <v>86</v>
      </c>
      <c r="C60" s="53">
        <v>1</v>
      </c>
      <c r="D60" s="54" t="s">
        <v>271</v>
      </c>
      <c r="E60" s="47" t="s">
        <v>447</v>
      </c>
    </row>
    <row r="61" spans="1:5">
      <c r="A61" s="53" t="s">
        <v>272</v>
      </c>
      <c r="B61" s="53" t="s">
        <v>86</v>
      </c>
      <c r="C61" s="53">
        <v>1</v>
      </c>
      <c r="D61" s="54" t="s">
        <v>271</v>
      </c>
      <c r="E61" s="47" t="s">
        <v>447</v>
      </c>
    </row>
    <row r="62" spans="1:5">
      <c r="A62" s="53" t="s">
        <v>273</v>
      </c>
      <c r="B62" s="53" t="s">
        <v>86</v>
      </c>
      <c r="C62" s="53">
        <v>1</v>
      </c>
      <c r="D62" s="54" t="s">
        <v>271</v>
      </c>
      <c r="E62" s="47" t="s">
        <v>447</v>
      </c>
    </row>
    <row r="63" spans="1:5">
      <c r="A63" s="53" t="s">
        <v>274</v>
      </c>
      <c r="B63" s="53" t="s">
        <v>86</v>
      </c>
      <c r="C63" s="53">
        <v>1</v>
      </c>
      <c r="D63" s="54" t="s">
        <v>271</v>
      </c>
      <c r="E63" s="47" t="s">
        <v>447</v>
      </c>
    </row>
    <row r="64" spans="1:5">
      <c r="A64" s="53" t="s">
        <v>277</v>
      </c>
      <c r="B64" s="53" t="s">
        <v>88</v>
      </c>
      <c r="C64" s="53">
        <v>1</v>
      </c>
      <c r="D64" s="54" t="s">
        <v>271</v>
      </c>
      <c r="E64" s="47" t="s">
        <v>446</v>
      </c>
    </row>
    <row r="65" spans="1:5">
      <c r="A65" s="53" t="s">
        <v>279</v>
      </c>
      <c r="B65" s="53" t="s">
        <v>88</v>
      </c>
      <c r="C65" s="53">
        <v>1</v>
      </c>
      <c r="D65" s="54" t="s">
        <v>271</v>
      </c>
      <c r="E65" s="47" t="s">
        <v>446</v>
      </c>
    </row>
    <row r="66" spans="1:5">
      <c r="A66" s="53" t="s">
        <v>280</v>
      </c>
      <c r="B66" s="53" t="s">
        <v>88</v>
      </c>
      <c r="C66" s="53">
        <v>1</v>
      </c>
      <c r="D66" s="54" t="s">
        <v>271</v>
      </c>
      <c r="E66" s="47" t="s">
        <v>446</v>
      </c>
    </row>
    <row r="67" spans="1:5">
      <c r="A67" s="53" t="s">
        <v>281</v>
      </c>
      <c r="B67" s="53" t="s">
        <v>88</v>
      </c>
      <c r="C67" s="53">
        <v>1</v>
      </c>
      <c r="D67" s="54" t="s">
        <v>271</v>
      </c>
      <c r="E67" s="47" t="s">
        <v>446</v>
      </c>
    </row>
    <row r="68" spans="1:5">
      <c r="A68" s="53" t="s">
        <v>277</v>
      </c>
      <c r="B68" s="53" t="s">
        <v>89</v>
      </c>
      <c r="C68" s="53">
        <v>1</v>
      </c>
      <c r="D68" s="54" t="s">
        <v>271</v>
      </c>
      <c r="E68" s="47" t="s">
        <v>446</v>
      </c>
    </row>
    <row r="69" spans="1:5">
      <c r="A69" s="53" t="s">
        <v>279</v>
      </c>
      <c r="B69" s="53" t="s">
        <v>89</v>
      </c>
      <c r="C69" s="53">
        <v>1</v>
      </c>
      <c r="D69" s="54" t="s">
        <v>271</v>
      </c>
      <c r="E69" s="47" t="s">
        <v>446</v>
      </c>
    </row>
    <row r="70" spans="1:5">
      <c r="A70" s="53" t="s">
        <v>280</v>
      </c>
      <c r="B70" s="53" t="s">
        <v>89</v>
      </c>
      <c r="C70" s="53">
        <v>1</v>
      </c>
      <c r="D70" s="54" t="s">
        <v>271</v>
      </c>
      <c r="E70" s="47" t="s">
        <v>446</v>
      </c>
    </row>
    <row r="71" spans="1:5">
      <c r="A71" s="53" t="s">
        <v>281</v>
      </c>
      <c r="B71" s="53" t="s">
        <v>89</v>
      </c>
      <c r="C71" s="53">
        <v>1</v>
      </c>
      <c r="D71" s="54" t="s">
        <v>271</v>
      </c>
      <c r="E71" s="47" t="s">
        <v>446</v>
      </c>
    </row>
    <row r="72" spans="1:5">
      <c r="A72" s="53" t="s">
        <v>283</v>
      </c>
      <c r="B72" s="53" t="s">
        <v>99</v>
      </c>
      <c r="C72" s="53">
        <v>1</v>
      </c>
      <c r="D72" s="54" t="s">
        <v>271</v>
      </c>
      <c r="E72" s="47" t="s">
        <v>447</v>
      </c>
    </row>
    <row r="73" spans="1:5">
      <c r="A73" s="53" t="s">
        <v>284</v>
      </c>
      <c r="B73" s="53" t="s">
        <v>99</v>
      </c>
      <c r="C73" s="53">
        <v>1</v>
      </c>
      <c r="D73" s="54" t="s">
        <v>271</v>
      </c>
      <c r="E73" s="47" t="s">
        <v>447</v>
      </c>
    </row>
    <row r="74" spans="1:5">
      <c r="A74" s="53" t="s">
        <v>285</v>
      </c>
      <c r="B74" s="53" t="s">
        <v>103</v>
      </c>
      <c r="C74" s="53">
        <v>1</v>
      </c>
      <c r="D74" s="54" t="s">
        <v>271</v>
      </c>
      <c r="E74" s="47" t="s">
        <v>447</v>
      </c>
    </row>
    <row r="75" spans="1:5">
      <c r="A75" s="53" t="s">
        <v>286</v>
      </c>
      <c r="B75" s="53" t="s">
        <v>103</v>
      </c>
      <c r="C75" s="53">
        <v>1</v>
      </c>
      <c r="D75" s="54" t="s">
        <v>271</v>
      </c>
      <c r="E75" s="47" t="s">
        <v>447</v>
      </c>
    </row>
    <row r="76" spans="1:5">
      <c r="A76" s="53" t="s">
        <v>287</v>
      </c>
      <c r="B76" s="53" t="s">
        <v>103</v>
      </c>
      <c r="C76" s="53">
        <v>1</v>
      </c>
      <c r="D76" s="54" t="s">
        <v>271</v>
      </c>
      <c r="E76" s="47" t="s">
        <v>447</v>
      </c>
    </row>
    <row r="77" spans="1:5">
      <c r="A77" s="53" t="s">
        <v>288</v>
      </c>
      <c r="B77" s="53" t="s">
        <v>103</v>
      </c>
      <c r="C77" s="53">
        <v>1</v>
      </c>
      <c r="D77" s="54" t="s">
        <v>271</v>
      </c>
      <c r="E77" s="47" t="s">
        <v>447</v>
      </c>
    </row>
    <row r="78" spans="1:5">
      <c r="A78" s="53" t="s">
        <v>289</v>
      </c>
      <c r="B78" s="53" t="s">
        <v>103</v>
      </c>
      <c r="C78" s="53">
        <v>1</v>
      </c>
      <c r="D78" s="54" t="s">
        <v>271</v>
      </c>
      <c r="E78" s="47" t="s">
        <v>447</v>
      </c>
    </row>
    <row r="79" spans="1:5">
      <c r="A79" s="53" t="s">
        <v>290</v>
      </c>
      <c r="B79" s="53" t="s">
        <v>103</v>
      </c>
      <c r="C79" s="53">
        <v>1</v>
      </c>
      <c r="D79" s="54" t="s">
        <v>271</v>
      </c>
      <c r="E79" s="47" t="s">
        <v>447</v>
      </c>
    </row>
    <row r="80" spans="1:5">
      <c r="A80" s="53" t="s">
        <v>275</v>
      </c>
      <c r="B80" s="53" t="s">
        <v>103</v>
      </c>
      <c r="C80" s="53">
        <v>1</v>
      </c>
      <c r="D80" s="54" t="s">
        <v>271</v>
      </c>
      <c r="E80" s="47" t="s">
        <v>447</v>
      </c>
    </row>
    <row r="81" spans="1:5">
      <c r="A81" s="53" t="s">
        <v>276</v>
      </c>
      <c r="B81" s="53" t="s">
        <v>103</v>
      </c>
      <c r="C81" s="53">
        <v>1</v>
      </c>
      <c r="D81" s="54" t="s">
        <v>271</v>
      </c>
      <c r="E81" s="47" t="s">
        <v>447</v>
      </c>
    </row>
    <row r="82" spans="1:5">
      <c r="A82" s="53" t="s">
        <v>285</v>
      </c>
      <c r="B82" s="53" t="s">
        <v>104</v>
      </c>
      <c r="C82" s="53">
        <v>1</v>
      </c>
      <c r="D82" s="54" t="s">
        <v>271</v>
      </c>
      <c r="E82" s="47" t="s">
        <v>447</v>
      </c>
    </row>
    <row r="83" spans="1:5">
      <c r="A83" s="53" t="s">
        <v>286</v>
      </c>
      <c r="B83" s="53" t="s">
        <v>104</v>
      </c>
      <c r="C83" s="53">
        <v>1</v>
      </c>
      <c r="D83" s="54" t="s">
        <v>271</v>
      </c>
      <c r="E83" s="47" t="s">
        <v>447</v>
      </c>
    </row>
    <row r="84" spans="1:5">
      <c r="A84" s="53" t="s">
        <v>287</v>
      </c>
      <c r="B84" s="53" t="s">
        <v>104</v>
      </c>
      <c r="C84" s="53">
        <v>1</v>
      </c>
      <c r="D84" s="54" t="s">
        <v>271</v>
      </c>
      <c r="E84" s="47" t="s">
        <v>447</v>
      </c>
    </row>
    <row r="85" spans="1:5">
      <c r="A85" s="53" t="s">
        <v>285</v>
      </c>
      <c r="B85" s="53" t="s">
        <v>106</v>
      </c>
      <c r="C85" s="53">
        <v>1</v>
      </c>
      <c r="D85" s="54" t="s">
        <v>271</v>
      </c>
      <c r="E85" s="47" t="s">
        <v>448</v>
      </c>
    </row>
    <row r="86" spans="1:5">
      <c r="A86" s="53" t="s">
        <v>286</v>
      </c>
      <c r="B86" s="53" t="s">
        <v>106</v>
      </c>
      <c r="C86" s="53">
        <v>1</v>
      </c>
      <c r="D86" s="54" t="s">
        <v>271</v>
      </c>
      <c r="E86" s="47" t="s">
        <v>448</v>
      </c>
    </row>
    <row r="87" spans="1:5">
      <c r="A87" s="53" t="s">
        <v>287</v>
      </c>
      <c r="B87" s="53" t="s">
        <v>106</v>
      </c>
      <c r="C87" s="53">
        <v>1</v>
      </c>
      <c r="D87" s="54" t="s">
        <v>271</v>
      </c>
      <c r="E87" s="47" t="s">
        <v>448</v>
      </c>
    </row>
    <row r="88" spans="1:5">
      <c r="A88" s="53" t="s">
        <v>288</v>
      </c>
      <c r="B88" s="53" t="s">
        <v>106</v>
      </c>
      <c r="C88" s="53">
        <v>1</v>
      </c>
      <c r="D88" s="54" t="s">
        <v>271</v>
      </c>
      <c r="E88" s="47" t="s">
        <v>448</v>
      </c>
    </row>
    <row r="89" spans="1:5">
      <c r="A89" s="53" t="s">
        <v>289</v>
      </c>
      <c r="B89" s="53" t="s">
        <v>106</v>
      </c>
      <c r="C89" s="53">
        <v>1</v>
      </c>
      <c r="D89" s="54" t="s">
        <v>271</v>
      </c>
      <c r="E89" s="47" t="s">
        <v>448</v>
      </c>
    </row>
    <row r="90" spans="1:5">
      <c r="A90" s="53" t="s">
        <v>290</v>
      </c>
      <c r="B90" s="53" t="s">
        <v>106</v>
      </c>
      <c r="C90" s="53">
        <v>1</v>
      </c>
      <c r="D90" s="54" t="s">
        <v>271</v>
      </c>
      <c r="E90" s="47" t="s">
        <v>448</v>
      </c>
    </row>
    <row r="91" spans="1:5">
      <c r="A91" s="53" t="s">
        <v>288</v>
      </c>
      <c r="B91" s="53" t="s">
        <v>109</v>
      </c>
      <c r="C91" s="53">
        <v>1</v>
      </c>
      <c r="D91" s="54" t="s">
        <v>271</v>
      </c>
      <c r="E91" s="47" t="s">
        <v>449</v>
      </c>
    </row>
    <row r="92" spans="1:5">
      <c r="A92" s="53" t="s">
        <v>289</v>
      </c>
      <c r="B92" s="53" t="s">
        <v>109</v>
      </c>
      <c r="C92" s="53">
        <v>1</v>
      </c>
      <c r="D92" s="54" t="s">
        <v>271</v>
      </c>
      <c r="E92" s="47" t="s">
        <v>449</v>
      </c>
    </row>
    <row r="93" spans="1:5">
      <c r="A93" s="53" t="s">
        <v>290</v>
      </c>
      <c r="B93" s="53" t="s">
        <v>109</v>
      </c>
      <c r="C93" s="53">
        <v>1</v>
      </c>
      <c r="D93" s="54" t="s">
        <v>271</v>
      </c>
      <c r="E93" s="47" t="s">
        <v>449</v>
      </c>
    </row>
    <row r="94" spans="1:5">
      <c r="A94" s="53" t="s">
        <v>277</v>
      </c>
      <c r="B94" s="53" t="s">
        <v>112</v>
      </c>
      <c r="C94" s="53">
        <v>7</v>
      </c>
      <c r="D94" s="54" t="s">
        <v>271</v>
      </c>
      <c r="E94" s="47" t="s">
        <v>446</v>
      </c>
    </row>
    <row r="95" spans="1:5">
      <c r="A95" s="53" t="s">
        <v>279</v>
      </c>
      <c r="B95" s="53" t="s">
        <v>112</v>
      </c>
      <c r="C95" s="53">
        <v>7</v>
      </c>
      <c r="D95" s="54" t="s">
        <v>271</v>
      </c>
      <c r="E95" s="47" t="s">
        <v>446</v>
      </c>
    </row>
    <row r="96" spans="1:5">
      <c r="A96" s="53" t="s">
        <v>280</v>
      </c>
      <c r="B96" s="53" t="s">
        <v>112</v>
      </c>
      <c r="C96" s="53">
        <v>7</v>
      </c>
      <c r="D96" s="54" t="s">
        <v>271</v>
      </c>
      <c r="E96" s="47" t="s">
        <v>446</v>
      </c>
    </row>
    <row r="97" spans="1:5">
      <c r="A97" s="53" t="s">
        <v>281</v>
      </c>
      <c r="B97" s="53" t="s">
        <v>112</v>
      </c>
      <c r="C97" s="53">
        <v>7</v>
      </c>
      <c r="D97" s="54" t="s">
        <v>271</v>
      </c>
      <c r="E97" s="47" t="s">
        <v>446</v>
      </c>
    </row>
    <row r="98" spans="1:5">
      <c r="A98" s="53" t="s">
        <v>293</v>
      </c>
      <c r="B98" s="53" t="s">
        <v>114</v>
      </c>
      <c r="C98" s="53">
        <v>1</v>
      </c>
      <c r="D98" s="54" t="s">
        <v>271</v>
      </c>
      <c r="E98" s="47" t="s">
        <v>447</v>
      </c>
    </row>
    <row r="99" spans="1:5">
      <c r="A99" s="53" t="s">
        <v>295</v>
      </c>
      <c r="B99" s="53" t="s">
        <v>114</v>
      </c>
      <c r="C99" s="53">
        <v>1</v>
      </c>
      <c r="D99" s="54" t="s">
        <v>271</v>
      </c>
      <c r="E99" s="47" t="s">
        <v>447</v>
      </c>
    </row>
    <row r="100" spans="1:5">
      <c r="A100" s="53" t="s">
        <v>159</v>
      </c>
      <c r="B100" s="53" t="s">
        <v>30</v>
      </c>
      <c r="C100" s="53">
        <v>1</v>
      </c>
      <c r="D100" s="54" t="s">
        <v>225</v>
      </c>
      <c r="E100" s="53" t="s">
        <v>453</v>
      </c>
    </row>
    <row r="101" spans="1:5">
      <c r="A101" s="53" t="s">
        <v>158</v>
      </c>
      <c r="B101" s="53" t="s">
        <v>30</v>
      </c>
      <c r="C101" s="53">
        <v>1</v>
      </c>
      <c r="D101" s="54" t="s">
        <v>225</v>
      </c>
      <c r="E101" s="53" t="s">
        <v>453</v>
      </c>
    </row>
    <row r="102" spans="1:5">
      <c r="A102" s="53" t="s">
        <v>159</v>
      </c>
      <c r="B102" s="53" t="s">
        <v>31</v>
      </c>
      <c r="C102" s="53">
        <v>1</v>
      </c>
      <c r="D102" s="54" t="s">
        <v>225</v>
      </c>
      <c r="E102" s="47" t="s">
        <v>453</v>
      </c>
    </row>
    <row r="103" spans="1:5">
      <c r="A103" s="53" t="s">
        <v>158</v>
      </c>
      <c r="B103" s="53" t="s">
        <v>41</v>
      </c>
      <c r="C103" s="53">
        <v>1</v>
      </c>
      <c r="D103" s="54" t="s">
        <v>225</v>
      </c>
      <c r="E103" s="47" t="s">
        <v>453</v>
      </c>
    </row>
    <row r="104" spans="1:5">
      <c r="A104" s="53" t="s">
        <v>159</v>
      </c>
      <c r="B104" s="53" t="s">
        <v>44</v>
      </c>
      <c r="C104" s="53">
        <v>1</v>
      </c>
      <c r="D104" s="54" t="s">
        <v>225</v>
      </c>
      <c r="E104" s="47" t="s">
        <v>453</v>
      </c>
    </row>
    <row r="105" spans="1:5">
      <c r="A105" s="53" t="s">
        <v>158</v>
      </c>
      <c r="B105" s="53" t="s">
        <v>62</v>
      </c>
      <c r="C105" s="53">
        <v>1</v>
      </c>
      <c r="D105" s="54" t="s">
        <v>225</v>
      </c>
      <c r="E105" s="47" t="s">
        <v>453</v>
      </c>
    </row>
    <row r="106" spans="1:5">
      <c r="A106" s="53" t="s">
        <v>159</v>
      </c>
      <c r="B106" s="53" t="s">
        <v>71</v>
      </c>
      <c r="C106" s="53">
        <v>1</v>
      </c>
      <c r="D106" s="54" t="s">
        <v>225</v>
      </c>
      <c r="E106" s="47" t="s">
        <v>453</v>
      </c>
    </row>
    <row r="107" spans="1:5">
      <c r="A107" s="53" t="s">
        <v>158</v>
      </c>
      <c r="B107" s="53" t="s">
        <v>79</v>
      </c>
      <c r="C107" s="53">
        <v>1</v>
      </c>
      <c r="D107" s="54" t="s">
        <v>225</v>
      </c>
      <c r="E107" s="47" t="s">
        <v>453</v>
      </c>
    </row>
    <row r="108" spans="1:5">
      <c r="A108" s="53" t="s">
        <v>159</v>
      </c>
      <c r="B108" s="53" t="s">
        <v>97</v>
      </c>
      <c r="C108" s="53">
        <v>1</v>
      </c>
      <c r="D108" s="54" t="s">
        <v>225</v>
      </c>
      <c r="E108" s="47" t="s">
        <v>453</v>
      </c>
    </row>
    <row r="109" spans="1:5">
      <c r="A109" s="53" t="s">
        <v>159</v>
      </c>
      <c r="B109" s="53" t="s">
        <v>98</v>
      </c>
      <c r="C109" s="53">
        <v>1</v>
      </c>
      <c r="D109" s="54" t="s">
        <v>225</v>
      </c>
      <c r="E109" s="47" t="s">
        <v>453</v>
      </c>
    </row>
    <row r="110" spans="1:5">
      <c r="A110" s="53" t="s">
        <v>158</v>
      </c>
      <c r="B110" s="53" t="s">
        <v>100</v>
      </c>
      <c r="C110" s="53">
        <v>1</v>
      </c>
      <c r="D110" s="54" t="s">
        <v>225</v>
      </c>
      <c r="E110" s="47" t="s">
        <v>453</v>
      </c>
    </row>
    <row r="111" spans="1:5">
      <c r="A111" s="53" t="s">
        <v>158</v>
      </c>
      <c r="B111" s="53" t="s">
        <v>101</v>
      </c>
      <c r="C111" s="53">
        <v>1</v>
      </c>
      <c r="D111" s="54" t="s">
        <v>225</v>
      </c>
      <c r="E111" s="47" t="s">
        <v>453</v>
      </c>
    </row>
    <row r="112" spans="1:5">
      <c r="A112" s="53" t="s">
        <v>159</v>
      </c>
      <c r="B112" s="53" t="s">
        <v>109</v>
      </c>
      <c r="C112" s="53">
        <v>2</v>
      </c>
      <c r="D112" s="54" t="s">
        <v>225</v>
      </c>
      <c r="E112" s="47" t="s">
        <v>449</v>
      </c>
    </row>
    <row r="113" spans="1:5">
      <c r="A113" s="53" t="s">
        <v>159</v>
      </c>
      <c r="B113" s="53" t="s">
        <v>119</v>
      </c>
      <c r="C113" s="53">
        <v>1</v>
      </c>
      <c r="D113" s="54" t="s">
        <v>225</v>
      </c>
      <c r="E113" s="47" t="s">
        <v>453</v>
      </c>
    </row>
    <row r="114" spans="1:5">
      <c r="A114" s="53" t="s">
        <v>158</v>
      </c>
      <c r="B114" s="53" t="s">
        <v>119</v>
      </c>
      <c r="C114" s="53">
        <v>1</v>
      </c>
      <c r="D114" s="54" t="s">
        <v>225</v>
      </c>
      <c r="E114" s="47" t="s">
        <v>453</v>
      </c>
    </row>
    <row r="115" spans="1:5">
      <c r="A115" s="53" t="s">
        <v>161</v>
      </c>
      <c r="B115" s="53" t="s">
        <v>42</v>
      </c>
      <c r="C115" s="53">
        <v>2</v>
      </c>
      <c r="D115" s="54" t="s">
        <v>231</v>
      </c>
      <c r="E115" s="47" t="s">
        <v>454</v>
      </c>
    </row>
    <row r="116" spans="1:5">
      <c r="A116" s="53" t="s">
        <v>164</v>
      </c>
      <c r="B116" s="53" t="s">
        <v>105</v>
      </c>
      <c r="C116" s="53">
        <v>1</v>
      </c>
      <c r="D116" s="54" t="s">
        <v>231</v>
      </c>
      <c r="E116" s="47" t="s">
        <v>454</v>
      </c>
    </row>
    <row r="117" spans="1:5">
      <c r="A117" s="53" t="s">
        <v>161</v>
      </c>
      <c r="B117" s="53" t="s">
        <v>102</v>
      </c>
      <c r="C117" s="53">
        <v>1</v>
      </c>
      <c r="D117" s="54" t="s">
        <v>231</v>
      </c>
      <c r="E117" s="47" t="s">
        <v>454</v>
      </c>
    </row>
    <row r="118" spans="1:5">
      <c r="A118" s="53" t="s">
        <v>164</v>
      </c>
      <c r="B118" s="53" t="s">
        <v>102</v>
      </c>
      <c r="C118" s="53">
        <v>1</v>
      </c>
      <c r="D118" s="54" t="s">
        <v>231</v>
      </c>
      <c r="E118" s="47" t="s">
        <v>454</v>
      </c>
    </row>
    <row r="119" spans="1:5">
      <c r="A119" s="53" t="s">
        <v>160</v>
      </c>
      <c r="B119" s="53" t="s">
        <v>35</v>
      </c>
      <c r="C119" s="53">
        <v>1</v>
      </c>
      <c r="D119" s="54" t="s">
        <v>455</v>
      </c>
      <c r="E119" s="47" t="s">
        <v>454</v>
      </c>
    </row>
    <row r="120" spans="1:5">
      <c r="A120" s="53" t="s">
        <v>160</v>
      </c>
      <c r="B120" s="53" t="s">
        <v>39</v>
      </c>
      <c r="C120" s="53">
        <v>1</v>
      </c>
      <c r="D120" s="54" t="s">
        <v>231</v>
      </c>
      <c r="E120" s="47" t="s">
        <v>454</v>
      </c>
    </row>
    <row r="121" spans="1:5">
      <c r="A121" s="53" t="s">
        <v>161</v>
      </c>
      <c r="B121" s="53" t="s">
        <v>48</v>
      </c>
      <c r="C121" s="53">
        <v>1</v>
      </c>
      <c r="D121" s="54" t="s">
        <v>231</v>
      </c>
      <c r="E121" s="47" t="s">
        <v>454</v>
      </c>
    </row>
    <row r="122" spans="1:5">
      <c r="A122" s="53" t="s">
        <v>160</v>
      </c>
      <c r="B122" s="53" t="s">
        <v>48</v>
      </c>
      <c r="C122" s="53">
        <v>1</v>
      </c>
      <c r="D122" s="54" t="s">
        <v>231</v>
      </c>
      <c r="E122" s="47" t="s">
        <v>454</v>
      </c>
    </row>
    <row r="123" spans="1:5">
      <c r="A123" s="53" t="s">
        <v>160</v>
      </c>
      <c r="B123" s="53" t="s">
        <v>52</v>
      </c>
      <c r="C123" s="53">
        <v>1</v>
      </c>
      <c r="D123" s="54" t="s">
        <v>231</v>
      </c>
      <c r="E123" s="47" t="s">
        <v>454</v>
      </c>
    </row>
    <row r="124" spans="1:5">
      <c r="A124" s="53" t="s">
        <v>161</v>
      </c>
      <c r="B124" s="53" t="s">
        <v>53</v>
      </c>
      <c r="C124" s="53">
        <v>1</v>
      </c>
      <c r="D124" s="54" t="s">
        <v>231</v>
      </c>
      <c r="E124" s="47" t="s">
        <v>454</v>
      </c>
    </row>
    <row r="125" spans="1:5">
      <c r="A125" s="53" t="s">
        <v>164</v>
      </c>
      <c r="B125" s="53" t="s">
        <v>54</v>
      </c>
      <c r="C125" s="53">
        <v>1</v>
      </c>
      <c r="D125" s="54" t="s">
        <v>231</v>
      </c>
      <c r="E125" s="47" t="s">
        <v>454</v>
      </c>
    </row>
    <row r="126" spans="1:5">
      <c r="A126" s="53" t="s">
        <v>161</v>
      </c>
      <c r="B126" s="53" t="s">
        <v>58</v>
      </c>
      <c r="C126" s="53">
        <v>1</v>
      </c>
      <c r="D126" s="54" t="s">
        <v>231</v>
      </c>
      <c r="E126" s="47" t="s">
        <v>454</v>
      </c>
    </row>
    <row r="127" spans="1:5">
      <c r="A127" s="53" t="s">
        <v>160</v>
      </c>
      <c r="B127" s="53" t="s">
        <v>58</v>
      </c>
      <c r="C127" s="53">
        <v>1</v>
      </c>
      <c r="D127" s="54" t="s">
        <v>231</v>
      </c>
      <c r="E127" s="47" t="s">
        <v>454</v>
      </c>
    </row>
    <row r="128" spans="1:5">
      <c r="A128" s="53" t="s">
        <v>160</v>
      </c>
      <c r="B128" s="53" t="s">
        <v>70</v>
      </c>
      <c r="C128" s="53">
        <v>1</v>
      </c>
      <c r="D128" s="54" t="s">
        <v>231</v>
      </c>
      <c r="E128" s="47" t="s">
        <v>454</v>
      </c>
    </row>
    <row r="129" spans="1:5">
      <c r="A129" s="53" t="s">
        <v>164</v>
      </c>
      <c r="B129" s="53" t="s">
        <v>73</v>
      </c>
      <c r="C129" s="53">
        <v>1</v>
      </c>
      <c r="D129" s="54" t="s">
        <v>231</v>
      </c>
      <c r="E129" s="47" t="s">
        <v>454</v>
      </c>
    </row>
    <row r="130" spans="1:5">
      <c r="A130" s="53" t="s">
        <v>161</v>
      </c>
      <c r="B130" s="53" t="s">
        <v>75</v>
      </c>
      <c r="C130" s="53">
        <v>1</v>
      </c>
      <c r="D130" s="54" t="s">
        <v>231</v>
      </c>
      <c r="E130" s="47" t="s">
        <v>454</v>
      </c>
    </row>
    <row r="131" spans="1:5">
      <c r="A131" s="53" t="s">
        <v>161</v>
      </c>
      <c r="B131" s="53" t="s">
        <v>82</v>
      </c>
      <c r="C131" s="53">
        <v>1</v>
      </c>
      <c r="D131" s="54" t="s">
        <v>231</v>
      </c>
      <c r="E131" s="47" t="s">
        <v>454</v>
      </c>
    </row>
    <row r="132" spans="1:5">
      <c r="A132" s="53" t="s">
        <v>164</v>
      </c>
      <c r="B132" s="53" t="s">
        <v>85</v>
      </c>
      <c r="C132" s="53">
        <v>1</v>
      </c>
      <c r="D132" s="54" t="s">
        <v>231</v>
      </c>
      <c r="E132" s="47" t="s">
        <v>454</v>
      </c>
    </row>
    <row r="133" spans="1:5">
      <c r="A133" s="53" t="s">
        <v>164</v>
      </c>
      <c r="B133" s="53" t="s">
        <v>93</v>
      </c>
      <c r="C133" s="53">
        <v>1</v>
      </c>
      <c r="D133" s="54" t="s">
        <v>231</v>
      </c>
      <c r="E133" s="47" t="s">
        <v>454</v>
      </c>
    </row>
    <row r="134" spans="1:5">
      <c r="A134" s="53" t="s">
        <v>164</v>
      </c>
      <c r="B134" s="53" t="s">
        <v>106</v>
      </c>
      <c r="C134" s="53">
        <v>1</v>
      </c>
      <c r="D134" s="54" t="s">
        <v>231</v>
      </c>
      <c r="E134" s="47" t="s">
        <v>448</v>
      </c>
    </row>
    <row r="135" spans="1:5">
      <c r="A135" s="53" t="s">
        <v>161</v>
      </c>
      <c r="B135" s="53" t="s">
        <v>118</v>
      </c>
      <c r="C135" s="53">
        <v>1</v>
      </c>
      <c r="D135" s="54" t="s">
        <v>231</v>
      </c>
      <c r="E135" s="47" t="s">
        <v>454</v>
      </c>
    </row>
    <row r="136" spans="1:5">
      <c r="A136" s="53" t="s">
        <v>164</v>
      </c>
      <c r="B136" s="53" t="s">
        <v>118</v>
      </c>
      <c r="C136" s="53">
        <v>1</v>
      </c>
      <c r="D136" s="54" t="s">
        <v>231</v>
      </c>
      <c r="E136" s="47" t="s">
        <v>454</v>
      </c>
    </row>
    <row r="137" spans="1:5">
      <c r="A137" s="53" t="s">
        <v>160</v>
      </c>
      <c r="B137" s="53" t="s">
        <v>118</v>
      </c>
      <c r="C137" s="53">
        <v>1</v>
      </c>
      <c r="D137" s="54" t="s">
        <v>231</v>
      </c>
      <c r="E137" s="47" t="s">
        <v>454</v>
      </c>
    </row>
    <row r="138" spans="1:5">
      <c r="A138" s="54" t="s">
        <v>238</v>
      </c>
      <c r="B138" s="57" t="s">
        <v>25</v>
      </c>
      <c r="C138" s="54">
        <v>2</v>
      </c>
      <c r="D138" s="53" t="s">
        <v>239</v>
      </c>
      <c r="E138" s="54" t="s">
        <v>459</v>
      </c>
    </row>
    <row r="139" spans="1:5">
      <c r="A139" s="54" t="s">
        <v>240</v>
      </c>
      <c r="B139" s="57" t="s">
        <v>25</v>
      </c>
      <c r="C139" s="54">
        <v>2</v>
      </c>
      <c r="D139" s="53" t="s">
        <v>239</v>
      </c>
      <c r="E139" s="54" t="s">
        <v>459</v>
      </c>
    </row>
    <row r="140" spans="1:5">
      <c r="A140" s="54" t="s">
        <v>157</v>
      </c>
      <c r="B140" s="54" t="s">
        <v>29</v>
      </c>
      <c r="C140" s="54">
        <v>1</v>
      </c>
      <c r="D140" s="53" t="s">
        <v>239</v>
      </c>
      <c r="E140" s="53" t="s">
        <v>459</v>
      </c>
    </row>
    <row r="141" spans="1:5">
      <c r="A141" s="54" t="s">
        <v>238</v>
      </c>
      <c r="B141" s="54" t="s">
        <v>33</v>
      </c>
      <c r="C141" s="54">
        <v>2</v>
      </c>
      <c r="D141" s="53" t="s">
        <v>239</v>
      </c>
      <c r="E141" s="47" t="s">
        <v>459</v>
      </c>
    </row>
    <row r="142" spans="1:5">
      <c r="A142" s="54" t="s">
        <v>240</v>
      </c>
      <c r="B142" s="54" t="s">
        <v>33</v>
      </c>
      <c r="C142" s="54">
        <v>2</v>
      </c>
      <c r="D142" s="53" t="s">
        <v>239</v>
      </c>
      <c r="E142" s="47" t="s">
        <v>459</v>
      </c>
    </row>
    <row r="143" spans="1:5">
      <c r="A143" s="54" t="s">
        <v>244</v>
      </c>
      <c r="B143" s="54" t="s">
        <v>34</v>
      </c>
      <c r="C143" s="54">
        <v>1</v>
      </c>
      <c r="D143" s="53" t="s">
        <v>239</v>
      </c>
      <c r="E143" s="53" t="s">
        <v>445</v>
      </c>
    </row>
    <row r="144" spans="1:5">
      <c r="A144" s="54" t="s">
        <v>245</v>
      </c>
      <c r="B144" s="54" t="s">
        <v>34</v>
      </c>
      <c r="C144" s="54">
        <v>1</v>
      </c>
      <c r="D144" s="53" t="s">
        <v>239</v>
      </c>
      <c r="E144" s="53" t="s">
        <v>445</v>
      </c>
    </row>
    <row r="145" spans="1:5">
      <c r="A145" s="54" t="s">
        <v>246</v>
      </c>
      <c r="B145" s="54" t="s">
        <v>36</v>
      </c>
      <c r="C145" s="54">
        <v>1</v>
      </c>
      <c r="D145" s="53" t="s">
        <v>239</v>
      </c>
      <c r="E145" s="47" t="s">
        <v>459</v>
      </c>
    </row>
    <row r="146" spans="1:5">
      <c r="A146" s="54" t="s">
        <v>238</v>
      </c>
      <c r="B146" s="54" t="s">
        <v>37</v>
      </c>
      <c r="C146" s="54">
        <v>1</v>
      </c>
      <c r="D146" s="53" t="s">
        <v>239</v>
      </c>
      <c r="E146" s="47" t="s">
        <v>459</v>
      </c>
    </row>
    <row r="147" spans="1:5">
      <c r="A147" s="54" t="s">
        <v>240</v>
      </c>
      <c r="B147" s="54" t="s">
        <v>37</v>
      </c>
      <c r="C147" s="54">
        <v>1</v>
      </c>
      <c r="D147" s="53" t="s">
        <v>239</v>
      </c>
      <c r="E147" s="47" t="s">
        <v>459</v>
      </c>
    </row>
    <row r="148" spans="1:5">
      <c r="A148" s="54" t="s">
        <v>244</v>
      </c>
      <c r="B148" s="54" t="s">
        <v>40</v>
      </c>
      <c r="C148" s="54">
        <v>12</v>
      </c>
      <c r="D148" s="53" t="s">
        <v>239</v>
      </c>
      <c r="E148" s="47" t="s">
        <v>459</v>
      </c>
    </row>
    <row r="149" spans="1:5">
      <c r="A149" s="54" t="s">
        <v>245</v>
      </c>
      <c r="B149" s="54" t="s">
        <v>40</v>
      </c>
      <c r="C149" s="54">
        <v>12</v>
      </c>
      <c r="D149" s="53" t="s">
        <v>239</v>
      </c>
      <c r="E149" s="47" t="s">
        <v>459</v>
      </c>
    </row>
    <row r="150" spans="1:5">
      <c r="A150" s="54" t="s">
        <v>244</v>
      </c>
      <c r="B150" s="54" t="s">
        <v>45</v>
      </c>
      <c r="C150" s="54">
        <v>1</v>
      </c>
      <c r="D150" s="53" t="s">
        <v>239</v>
      </c>
      <c r="E150" s="47" t="s">
        <v>459</v>
      </c>
    </row>
    <row r="151" spans="1:5">
      <c r="A151" s="54" t="s">
        <v>461</v>
      </c>
      <c r="B151" s="54" t="s">
        <v>45</v>
      </c>
      <c r="C151" s="54">
        <v>1</v>
      </c>
      <c r="D151" s="53" t="s">
        <v>239</v>
      </c>
      <c r="E151" s="47" t="s">
        <v>459</v>
      </c>
    </row>
    <row r="152" spans="1:5">
      <c r="A152" s="54" t="s">
        <v>238</v>
      </c>
      <c r="B152" s="54" t="s">
        <v>65</v>
      </c>
      <c r="C152" s="54">
        <v>1</v>
      </c>
      <c r="D152" s="53" t="s">
        <v>239</v>
      </c>
      <c r="E152" s="47" t="s">
        <v>459</v>
      </c>
    </row>
    <row r="153" spans="1:5">
      <c r="A153" s="54" t="s">
        <v>240</v>
      </c>
      <c r="B153" s="54" t="s">
        <v>65</v>
      </c>
      <c r="C153" s="54">
        <v>1</v>
      </c>
      <c r="D153" s="53" t="s">
        <v>239</v>
      </c>
      <c r="E153" s="47" t="s">
        <v>459</v>
      </c>
    </row>
    <row r="154" spans="1:5">
      <c r="A154" s="54" t="s">
        <v>241</v>
      </c>
      <c r="B154" s="54" t="s">
        <v>66</v>
      </c>
      <c r="C154" s="54">
        <v>1</v>
      </c>
      <c r="D154" s="53" t="s">
        <v>239</v>
      </c>
      <c r="E154" s="47" t="s">
        <v>459</v>
      </c>
    </row>
    <row r="155" spans="1:5">
      <c r="A155" s="54" t="s">
        <v>243</v>
      </c>
      <c r="B155" s="54" t="s">
        <v>66</v>
      </c>
      <c r="C155" s="54">
        <v>1</v>
      </c>
      <c r="D155" s="53" t="s">
        <v>239</v>
      </c>
      <c r="E155" s="47" t="s">
        <v>459</v>
      </c>
    </row>
    <row r="156" spans="1:5">
      <c r="A156" s="54" t="s">
        <v>157</v>
      </c>
      <c r="B156" s="54" t="s">
        <v>66</v>
      </c>
      <c r="C156" s="54">
        <v>1</v>
      </c>
      <c r="D156" s="53" t="s">
        <v>239</v>
      </c>
      <c r="E156" s="47" t="s">
        <v>459</v>
      </c>
    </row>
    <row r="157" spans="1:5">
      <c r="A157" s="54" t="s">
        <v>238</v>
      </c>
      <c r="B157" s="54" t="s">
        <v>74</v>
      </c>
      <c r="C157" s="54">
        <v>1</v>
      </c>
      <c r="D157" s="53" t="s">
        <v>239</v>
      </c>
      <c r="E157" s="47" t="s">
        <v>462</v>
      </c>
    </row>
    <row r="158" spans="1:5">
      <c r="A158" s="54" t="s">
        <v>240</v>
      </c>
      <c r="B158" s="54" t="s">
        <v>74</v>
      </c>
      <c r="C158" s="54">
        <v>1</v>
      </c>
      <c r="D158" s="53" t="s">
        <v>239</v>
      </c>
      <c r="E158" s="47" t="s">
        <v>462</v>
      </c>
    </row>
    <row r="159" spans="1:5">
      <c r="A159" s="54" t="s">
        <v>241</v>
      </c>
      <c r="B159" s="54" t="s">
        <v>74</v>
      </c>
      <c r="C159" s="54">
        <v>1</v>
      </c>
      <c r="D159" s="53" t="s">
        <v>239</v>
      </c>
      <c r="E159" s="47" t="s">
        <v>462</v>
      </c>
    </row>
    <row r="160" spans="1:5">
      <c r="A160" s="54" t="s">
        <v>243</v>
      </c>
      <c r="B160" s="54" t="s">
        <v>74</v>
      </c>
      <c r="C160" s="54">
        <v>1</v>
      </c>
      <c r="D160" s="53" t="s">
        <v>239</v>
      </c>
      <c r="E160" s="47" t="s">
        <v>462</v>
      </c>
    </row>
    <row r="161" spans="1:5">
      <c r="A161" s="54" t="s">
        <v>246</v>
      </c>
      <c r="B161" s="54" t="s">
        <v>74</v>
      </c>
      <c r="C161" s="54">
        <v>1</v>
      </c>
      <c r="D161" s="53" t="s">
        <v>239</v>
      </c>
      <c r="E161" s="47" t="s">
        <v>462</v>
      </c>
    </row>
    <row r="162" spans="1:5">
      <c r="A162" s="54" t="s">
        <v>244</v>
      </c>
      <c r="B162" s="54" t="s">
        <v>74</v>
      </c>
      <c r="C162" s="54">
        <v>1</v>
      </c>
      <c r="D162" s="53" t="s">
        <v>239</v>
      </c>
      <c r="E162" s="47" t="s">
        <v>462</v>
      </c>
    </row>
    <row r="163" spans="1:5">
      <c r="A163" s="54" t="s">
        <v>245</v>
      </c>
      <c r="B163" s="54" t="s">
        <v>74</v>
      </c>
      <c r="C163" s="54">
        <v>1</v>
      </c>
      <c r="D163" s="53" t="s">
        <v>239</v>
      </c>
      <c r="E163" s="47" t="s">
        <v>462</v>
      </c>
    </row>
    <row r="164" spans="1:5">
      <c r="A164" s="54" t="s">
        <v>157</v>
      </c>
      <c r="B164" s="54" t="s">
        <v>74</v>
      </c>
      <c r="C164" s="54">
        <v>1</v>
      </c>
      <c r="D164" s="53" t="s">
        <v>239</v>
      </c>
      <c r="E164" s="47" t="s">
        <v>462</v>
      </c>
    </row>
    <row r="165" spans="1:5">
      <c r="A165" s="54" t="s">
        <v>244</v>
      </c>
      <c r="B165" s="54" t="s">
        <v>80</v>
      </c>
      <c r="C165" s="54">
        <v>1</v>
      </c>
      <c r="D165" s="53" t="s">
        <v>239</v>
      </c>
      <c r="E165" s="47" t="s">
        <v>459</v>
      </c>
    </row>
    <row r="166" spans="1:5">
      <c r="A166" s="54" t="s">
        <v>245</v>
      </c>
      <c r="B166" s="54" t="s">
        <v>80</v>
      </c>
      <c r="C166" s="54">
        <v>1</v>
      </c>
      <c r="D166" s="53" t="s">
        <v>239</v>
      </c>
      <c r="E166" s="47" t="s">
        <v>459</v>
      </c>
    </row>
    <row r="167" spans="1:5">
      <c r="A167" s="54" t="s">
        <v>241</v>
      </c>
      <c r="B167" s="54" t="s">
        <v>84</v>
      </c>
      <c r="C167" s="54">
        <v>1</v>
      </c>
      <c r="D167" s="53" t="s">
        <v>239</v>
      </c>
      <c r="E167" s="47" t="s">
        <v>459</v>
      </c>
    </row>
    <row r="168" spans="1:5">
      <c r="A168" s="54" t="s">
        <v>243</v>
      </c>
      <c r="B168" s="54" t="s">
        <v>84</v>
      </c>
      <c r="C168" s="54">
        <v>1</v>
      </c>
      <c r="D168" s="53" t="s">
        <v>239</v>
      </c>
      <c r="E168" s="47" t="s">
        <v>459</v>
      </c>
    </row>
    <row r="169" spans="1:5">
      <c r="A169" s="54" t="s">
        <v>157</v>
      </c>
      <c r="B169" s="54" t="s">
        <v>84</v>
      </c>
      <c r="C169" s="54">
        <v>1</v>
      </c>
      <c r="D169" s="53" t="s">
        <v>239</v>
      </c>
      <c r="E169" s="47" t="s">
        <v>459</v>
      </c>
    </row>
    <row r="170" spans="1:5">
      <c r="A170" s="54" t="s">
        <v>241</v>
      </c>
      <c r="B170" s="54" t="s">
        <v>87</v>
      </c>
      <c r="C170" s="54">
        <v>1</v>
      </c>
      <c r="D170" s="53" t="s">
        <v>239</v>
      </c>
      <c r="E170" s="47" t="s">
        <v>459</v>
      </c>
    </row>
    <row r="171" spans="1:5">
      <c r="A171" s="54" t="s">
        <v>243</v>
      </c>
      <c r="B171" s="54" t="s">
        <v>87</v>
      </c>
      <c r="C171" s="54">
        <v>1</v>
      </c>
      <c r="D171" s="53" t="s">
        <v>239</v>
      </c>
      <c r="E171" s="47" t="s">
        <v>459</v>
      </c>
    </row>
    <row r="172" spans="1:5">
      <c r="A172" s="54" t="s">
        <v>157</v>
      </c>
      <c r="B172" s="54" t="s">
        <v>87</v>
      </c>
      <c r="C172" s="54">
        <v>1</v>
      </c>
      <c r="D172" s="53" t="s">
        <v>239</v>
      </c>
      <c r="E172" s="47" t="s">
        <v>459</v>
      </c>
    </row>
    <row r="173" spans="1:5">
      <c r="A173" s="54" t="s">
        <v>238</v>
      </c>
      <c r="B173" s="54" t="s">
        <v>90</v>
      </c>
      <c r="C173" s="54">
        <v>1</v>
      </c>
      <c r="D173" s="53" t="s">
        <v>239</v>
      </c>
      <c r="E173" s="47" t="s">
        <v>459</v>
      </c>
    </row>
    <row r="174" spans="1:5">
      <c r="A174" s="54" t="s">
        <v>240</v>
      </c>
      <c r="B174" s="54" t="s">
        <v>90</v>
      </c>
      <c r="C174" s="54">
        <v>1</v>
      </c>
      <c r="D174" s="53" t="s">
        <v>239</v>
      </c>
      <c r="E174" s="47" t="s">
        <v>459</v>
      </c>
    </row>
    <row r="175" spans="1:5">
      <c r="A175" s="54" t="s">
        <v>238</v>
      </c>
      <c r="B175" s="54" t="s">
        <v>91</v>
      </c>
      <c r="C175" s="54">
        <v>1</v>
      </c>
      <c r="D175" s="53" t="s">
        <v>239</v>
      </c>
      <c r="E175" s="47" t="s">
        <v>459</v>
      </c>
    </row>
    <row r="176" spans="1:5">
      <c r="A176" s="54" t="s">
        <v>240</v>
      </c>
      <c r="B176" s="54" t="s">
        <v>91</v>
      </c>
      <c r="C176" s="54">
        <v>1</v>
      </c>
      <c r="D176" s="53" t="s">
        <v>239</v>
      </c>
      <c r="E176" s="47" t="s">
        <v>459</v>
      </c>
    </row>
    <row r="177" spans="1:5">
      <c r="A177" s="54" t="s">
        <v>246</v>
      </c>
      <c r="B177" s="54" t="s">
        <v>92</v>
      </c>
      <c r="C177" s="54">
        <v>1</v>
      </c>
      <c r="D177" s="53" t="s">
        <v>239</v>
      </c>
      <c r="E177" s="47" t="s">
        <v>459</v>
      </c>
    </row>
    <row r="178" spans="1:5">
      <c r="A178" s="54" t="s">
        <v>238</v>
      </c>
      <c r="B178" s="54" t="s">
        <v>106</v>
      </c>
      <c r="C178" s="54">
        <v>1</v>
      </c>
      <c r="D178" s="53" t="s">
        <v>239</v>
      </c>
      <c r="E178" s="47" t="s">
        <v>448</v>
      </c>
    </row>
    <row r="179" spans="1:5">
      <c r="A179" s="54" t="s">
        <v>240</v>
      </c>
      <c r="B179" s="54" t="s">
        <v>106</v>
      </c>
      <c r="C179" s="54">
        <v>1</v>
      </c>
      <c r="D179" s="53" t="s">
        <v>239</v>
      </c>
      <c r="E179" s="47" t="s">
        <v>448</v>
      </c>
    </row>
    <row r="180" spans="1:5">
      <c r="A180" s="54" t="s">
        <v>238</v>
      </c>
      <c r="B180" s="54" t="s">
        <v>110</v>
      </c>
      <c r="C180" s="54">
        <v>1</v>
      </c>
      <c r="D180" s="53" t="s">
        <v>239</v>
      </c>
      <c r="E180" s="47" t="s">
        <v>459</v>
      </c>
    </row>
    <row r="181" spans="1:5">
      <c r="A181" s="54" t="s">
        <v>240</v>
      </c>
      <c r="B181" s="54" t="s">
        <v>110</v>
      </c>
      <c r="C181" s="54">
        <v>1</v>
      </c>
      <c r="D181" s="53" t="s">
        <v>239</v>
      </c>
      <c r="E181" s="47" t="s">
        <v>459</v>
      </c>
    </row>
    <row r="182" spans="1:5">
      <c r="A182" s="54" t="s">
        <v>244</v>
      </c>
      <c r="B182" s="54" t="s">
        <v>111</v>
      </c>
      <c r="C182" s="54">
        <v>1</v>
      </c>
      <c r="D182" s="53" t="s">
        <v>239</v>
      </c>
      <c r="E182" s="47" t="s">
        <v>459</v>
      </c>
    </row>
    <row r="183" spans="1:5">
      <c r="A183" s="54" t="s">
        <v>245</v>
      </c>
      <c r="B183" s="54" t="s">
        <v>111</v>
      </c>
      <c r="C183" s="54">
        <v>1</v>
      </c>
      <c r="D183" s="53" t="s">
        <v>239</v>
      </c>
      <c r="E183" s="47" t="s">
        <v>459</v>
      </c>
    </row>
    <row r="184" spans="1:5">
      <c r="A184" s="54" t="s">
        <v>238</v>
      </c>
      <c r="B184" s="54" t="s">
        <v>113</v>
      </c>
      <c r="C184" s="54">
        <v>1</v>
      </c>
      <c r="D184" s="53" t="s">
        <v>239</v>
      </c>
      <c r="E184" s="47" t="s">
        <v>459</v>
      </c>
    </row>
    <row r="185" spans="1:5">
      <c r="A185" s="54" t="s">
        <v>240</v>
      </c>
      <c r="B185" s="54" t="s">
        <v>113</v>
      </c>
      <c r="C185" s="54">
        <v>1</v>
      </c>
      <c r="D185" s="53" t="s">
        <v>239</v>
      </c>
      <c r="E185" s="47" t="s">
        <v>459</v>
      </c>
    </row>
    <row r="186" spans="1:5">
      <c r="A186" s="54" t="s">
        <v>244</v>
      </c>
      <c r="B186" s="54" t="s">
        <v>113</v>
      </c>
      <c r="C186" s="54">
        <v>1</v>
      </c>
      <c r="D186" s="53" t="s">
        <v>239</v>
      </c>
      <c r="E186" s="47" t="s">
        <v>459</v>
      </c>
    </row>
    <row r="187" spans="1:5">
      <c r="A187" s="54" t="s">
        <v>245</v>
      </c>
      <c r="B187" s="54" t="s">
        <v>113</v>
      </c>
      <c r="C187" s="54">
        <v>1</v>
      </c>
      <c r="D187" s="53" t="s">
        <v>239</v>
      </c>
      <c r="E187" s="47" t="s">
        <v>459</v>
      </c>
    </row>
    <row r="188" spans="1:5">
      <c r="A188" s="54" t="s">
        <v>248</v>
      </c>
      <c r="B188" s="54" t="s">
        <v>115</v>
      </c>
      <c r="C188" s="54">
        <v>1</v>
      </c>
      <c r="D188" s="53" t="s">
        <v>239</v>
      </c>
      <c r="E188" s="47" t="s">
        <v>459</v>
      </c>
    </row>
    <row r="189" spans="1:5">
      <c r="A189" s="54" t="s">
        <v>249</v>
      </c>
      <c r="B189" s="54" t="s">
        <v>115</v>
      </c>
      <c r="C189" s="54">
        <v>1</v>
      </c>
      <c r="D189" s="53" t="s">
        <v>239</v>
      </c>
      <c r="E189" s="47" t="s">
        <v>459</v>
      </c>
    </row>
    <row r="190" spans="1:5">
      <c r="A190" s="54" t="s">
        <v>250</v>
      </c>
      <c r="B190" s="54" t="s">
        <v>116</v>
      </c>
      <c r="C190" s="54">
        <v>1</v>
      </c>
      <c r="D190" s="53" t="s">
        <v>239</v>
      </c>
      <c r="E190" s="47" t="s">
        <v>459</v>
      </c>
    </row>
    <row r="191" spans="1:5">
      <c r="A191" s="54" t="s">
        <v>250</v>
      </c>
      <c r="B191" s="54" t="s">
        <v>117</v>
      </c>
      <c r="C191" s="54">
        <v>1</v>
      </c>
      <c r="D191" s="53" t="s">
        <v>239</v>
      </c>
      <c r="E191" s="47" t="s">
        <v>459</v>
      </c>
    </row>
    <row r="192" spans="1:5">
      <c r="A192" s="53" t="s">
        <v>165</v>
      </c>
      <c r="B192" s="53" t="s">
        <v>67</v>
      </c>
      <c r="C192" s="53">
        <v>1</v>
      </c>
      <c r="D192" s="53" t="s">
        <v>239</v>
      </c>
      <c r="E192" s="47" t="s">
        <v>462</v>
      </c>
    </row>
    <row r="193" spans="1:5">
      <c r="A193" s="54" t="s">
        <v>163</v>
      </c>
      <c r="B193" s="54" t="s">
        <v>47</v>
      </c>
      <c r="C193" s="54">
        <v>1</v>
      </c>
      <c r="D193" s="54" t="s">
        <v>254</v>
      </c>
      <c r="E193" s="47" t="s">
        <v>463</v>
      </c>
    </row>
    <row r="194" spans="1:5">
      <c r="A194" s="54" t="s">
        <v>255</v>
      </c>
      <c r="B194" s="54" t="s">
        <v>67</v>
      </c>
      <c r="C194" s="54">
        <v>1</v>
      </c>
      <c r="D194" s="54" t="s">
        <v>254</v>
      </c>
      <c r="E194" s="47" t="s">
        <v>462</v>
      </c>
    </row>
    <row r="195" spans="1:5">
      <c r="A195" s="54" t="s">
        <v>256</v>
      </c>
      <c r="B195" s="54" t="s">
        <v>67</v>
      </c>
      <c r="C195" s="54">
        <v>1</v>
      </c>
      <c r="D195" s="54" t="s">
        <v>254</v>
      </c>
      <c r="E195" s="47" t="s">
        <v>462</v>
      </c>
    </row>
    <row r="196" spans="1:5">
      <c r="A196" s="54" t="s">
        <v>257</v>
      </c>
      <c r="B196" s="54" t="s">
        <v>67</v>
      </c>
      <c r="C196" s="54">
        <v>1</v>
      </c>
      <c r="D196" s="54" t="s">
        <v>254</v>
      </c>
      <c r="E196" s="47" t="s">
        <v>462</v>
      </c>
    </row>
    <row r="197" spans="1:5">
      <c r="A197" s="54" t="s">
        <v>258</v>
      </c>
      <c r="B197" s="54" t="s">
        <v>67</v>
      </c>
      <c r="C197" s="54">
        <v>1</v>
      </c>
      <c r="D197" s="54" t="s">
        <v>254</v>
      </c>
      <c r="E197" s="47" t="s">
        <v>462</v>
      </c>
    </row>
    <row r="198" spans="1:5">
      <c r="A198" s="54" t="s">
        <v>167</v>
      </c>
      <c r="B198" s="54" t="s">
        <v>107</v>
      </c>
      <c r="C198" s="54">
        <v>1</v>
      </c>
      <c r="D198" s="54" t="s">
        <v>254</v>
      </c>
      <c r="E198" s="47" t="s">
        <v>463</v>
      </c>
    </row>
    <row r="199" spans="1:5">
      <c r="A199" s="54" t="s">
        <v>162</v>
      </c>
      <c r="B199" s="54" t="s">
        <v>43</v>
      </c>
      <c r="C199" s="54">
        <v>1</v>
      </c>
      <c r="D199" s="54" t="s">
        <v>254</v>
      </c>
      <c r="E199" s="47" t="s">
        <v>463</v>
      </c>
    </row>
    <row r="200" spans="1:5">
      <c r="A200" s="54" t="s">
        <v>162</v>
      </c>
      <c r="B200" s="54" t="s">
        <v>50</v>
      </c>
      <c r="C200" s="54">
        <v>1</v>
      </c>
      <c r="D200" s="54" t="s">
        <v>254</v>
      </c>
      <c r="E200" s="47" t="s">
        <v>463</v>
      </c>
    </row>
    <row r="201" spans="1:5">
      <c r="A201" s="54" t="s">
        <v>166</v>
      </c>
      <c r="B201" s="54" t="s">
        <v>50</v>
      </c>
      <c r="C201" s="54">
        <v>1</v>
      </c>
      <c r="D201" s="54" t="s">
        <v>254</v>
      </c>
      <c r="E201" s="47" t="s">
        <v>463</v>
      </c>
    </row>
    <row r="202" spans="1:5">
      <c r="A202" s="54" t="s">
        <v>162</v>
      </c>
      <c r="B202" s="54" t="s">
        <v>55</v>
      </c>
      <c r="C202" s="54">
        <v>1</v>
      </c>
      <c r="D202" s="54" t="s">
        <v>254</v>
      </c>
      <c r="E202" s="47" t="s">
        <v>463</v>
      </c>
    </row>
    <row r="203" spans="1:5">
      <c r="A203" s="54" t="s">
        <v>162</v>
      </c>
      <c r="B203" s="54" t="s">
        <v>64</v>
      </c>
      <c r="C203" s="54">
        <v>1</v>
      </c>
      <c r="D203" s="54" t="s">
        <v>254</v>
      </c>
      <c r="E203" s="47" t="s">
        <v>463</v>
      </c>
    </row>
    <row r="204" spans="1:5">
      <c r="A204" s="54" t="s">
        <v>162</v>
      </c>
      <c r="B204" s="54" t="s">
        <v>74</v>
      </c>
      <c r="C204" s="54">
        <v>1</v>
      </c>
      <c r="D204" s="54" t="s">
        <v>254</v>
      </c>
      <c r="E204" s="47" t="s">
        <v>462</v>
      </c>
    </row>
    <row r="205" spans="1:5">
      <c r="A205" s="54" t="s">
        <v>166</v>
      </c>
      <c r="B205" s="54" t="s">
        <v>76</v>
      </c>
      <c r="C205" s="54">
        <v>1</v>
      </c>
      <c r="D205" s="54" t="s">
        <v>254</v>
      </c>
      <c r="E205" s="47" t="s">
        <v>463</v>
      </c>
    </row>
    <row r="206" spans="1:5">
      <c r="A206" s="54" t="s">
        <v>162</v>
      </c>
      <c r="B206" s="54" t="s">
        <v>77</v>
      </c>
      <c r="C206" s="54">
        <v>1</v>
      </c>
      <c r="D206" s="54" t="s">
        <v>254</v>
      </c>
      <c r="E206" s="47" t="s">
        <v>447</v>
      </c>
    </row>
    <row r="207" spans="1:5">
      <c r="A207" s="54" t="s">
        <v>162</v>
      </c>
      <c r="B207" s="54" t="s">
        <v>78</v>
      </c>
      <c r="C207" s="54">
        <v>1</v>
      </c>
      <c r="D207" s="54" t="s">
        <v>254</v>
      </c>
      <c r="E207" s="47" t="s">
        <v>463</v>
      </c>
    </row>
    <row r="208" spans="1:5">
      <c r="A208" s="54" t="s">
        <v>162</v>
      </c>
      <c r="B208" s="54" t="s">
        <v>78</v>
      </c>
      <c r="C208" s="54">
        <v>1</v>
      </c>
      <c r="D208" s="54" t="s">
        <v>254</v>
      </c>
      <c r="E208" s="47" t="s">
        <v>463</v>
      </c>
    </row>
    <row r="209" spans="1:5">
      <c r="A209" s="54" t="s">
        <v>162</v>
      </c>
      <c r="B209" s="54" t="s">
        <v>78</v>
      </c>
      <c r="C209" s="54">
        <v>1</v>
      </c>
      <c r="D209" s="54" t="s">
        <v>254</v>
      </c>
      <c r="E209" s="47" t="s">
        <v>463</v>
      </c>
    </row>
    <row r="210" spans="1:5">
      <c r="A210" s="54" t="s">
        <v>166</v>
      </c>
      <c r="B210" s="54" t="s">
        <v>94</v>
      </c>
      <c r="C210" s="54">
        <v>1</v>
      </c>
      <c r="D210" s="54" t="s">
        <v>254</v>
      </c>
      <c r="E210" s="47" t="s">
        <v>463</v>
      </c>
    </row>
    <row r="211" spans="1:5">
      <c r="A211" s="54" t="s">
        <v>166</v>
      </c>
      <c r="B211" s="54" t="s">
        <v>94</v>
      </c>
      <c r="C211" s="54">
        <v>1</v>
      </c>
      <c r="D211" s="54" t="s">
        <v>254</v>
      </c>
      <c r="E211" s="47" t="s">
        <v>463</v>
      </c>
    </row>
    <row r="212" spans="1:5">
      <c r="A212" s="54" t="s">
        <v>162</v>
      </c>
      <c r="B212" s="54" t="s">
        <v>95</v>
      </c>
      <c r="C212" s="54">
        <v>1</v>
      </c>
      <c r="D212" s="54" t="s">
        <v>254</v>
      </c>
      <c r="E212" s="47" t="s">
        <v>463</v>
      </c>
    </row>
    <row r="213" spans="1:5">
      <c r="A213" s="54" t="s">
        <v>162</v>
      </c>
      <c r="B213" s="54" t="s">
        <v>95</v>
      </c>
      <c r="C213" s="54">
        <v>1</v>
      </c>
      <c r="D213" s="54" t="s">
        <v>254</v>
      </c>
      <c r="E213" s="47" t="s">
        <v>463</v>
      </c>
    </row>
    <row r="214" spans="1:5">
      <c r="A214" s="54" t="s">
        <v>163</v>
      </c>
      <c r="B214" s="54" t="s">
        <v>96</v>
      </c>
      <c r="C214" s="54">
        <v>1</v>
      </c>
      <c r="D214" s="54" t="s">
        <v>254</v>
      </c>
      <c r="E214" s="47" t="s">
        <v>463</v>
      </c>
    </row>
    <row r="215" spans="1:5">
      <c r="A215" s="54" t="s">
        <v>163</v>
      </c>
      <c r="B215" s="54" t="s">
        <v>108</v>
      </c>
      <c r="C215" s="54">
        <v>1</v>
      </c>
      <c r="D215" s="54" t="s">
        <v>254</v>
      </c>
      <c r="E215" s="47" t="s">
        <v>463</v>
      </c>
    </row>
    <row r="216" spans="1:5">
      <c r="A216" s="54" t="s">
        <v>163</v>
      </c>
      <c r="B216" s="54" t="s">
        <v>109</v>
      </c>
      <c r="C216" s="54">
        <v>1</v>
      </c>
      <c r="D216" s="54" t="s">
        <v>254</v>
      </c>
      <c r="E216" s="47" t="s">
        <v>449</v>
      </c>
    </row>
    <row r="217" spans="1:5">
      <c r="A217" s="58" t="s">
        <v>427</v>
      </c>
      <c r="B217" s="58" t="s">
        <v>115</v>
      </c>
      <c r="C217" s="58">
        <v>1</v>
      </c>
      <c r="D217" s="54" t="s">
        <v>466</v>
      </c>
      <c r="E217" s="47" t="s">
        <v>459</v>
      </c>
    </row>
    <row r="218" spans="1:5">
      <c r="A218" s="58" t="s">
        <v>428</v>
      </c>
      <c r="B218" s="58" t="s">
        <v>115</v>
      </c>
      <c r="C218" s="58">
        <v>1</v>
      </c>
      <c r="D218" s="54" t="s">
        <v>466</v>
      </c>
      <c r="E218" s="47" t="s">
        <v>459</v>
      </c>
    </row>
    <row r="219" spans="1:5">
      <c r="A219" s="58" t="s">
        <v>426</v>
      </c>
      <c r="B219" s="58" t="s">
        <v>116</v>
      </c>
      <c r="C219" s="58">
        <v>1</v>
      </c>
      <c r="D219" s="54" t="s">
        <v>466</v>
      </c>
      <c r="E219" s="47" t="s">
        <v>459</v>
      </c>
    </row>
    <row r="220" spans="1:5">
      <c r="A220" s="58" t="s">
        <v>426</v>
      </c>
      <c r="B220" s="58" t="s">
        <v>117</v>
      </c>
      <c r="C220" s="58">
        <v>1</v>
      </c>
      <c r="D220" s="54" t="s">
        <v>466</v>
      </c>
      <c r="E220" s="47" t="s">
        <v>459</v>
      </c>
    </row>
    <row r="221" spans="1:5">
      <c r="A221" s="58" t="s">
        <v>440</v>
      </c>
      <c r="B221" s="58" t="s">
        <v>34</v>
      </c>
      <c r="C221" s="58">
        <v>1</v>
      </c>
      <c r="D221" s="54" t="s">
        <v>466</v>
      </c>
      <c r="E221" s="53" t="s">
        <v>445</v>
      </c>
    </row>
    <row r="222" spans="1:5">
      <c r="A222" s="58" t="s">
        <v>440</v>
      </c>
      <c r="B222" s="58" t="s">
        <v>40</v>
      </c>
      <c r="C222" s="58">
        <v>12</v>
      </c>
      <c r="D222" s="54" t="s">
        <v>466</v>
      </c>
      <c r="E222" s="47" t="s">
        <v>459</v>
      </c>
    </row>
    <row r="223" spans="1:5">
      <c r="A223" s="58" t="s">
        <v>440</v>
      </c>
      <c r="B223" s="58" t="s">
        <v>45</v>
      </c>
      <c r="C223" s="58">
        <v>1</v>
      </c>
      <c r="D223" s="54" t="s">
        <v>466</v>
      </c>
      <c r="E223" s="47" t="s">
        <v>459</v>
      </c>
    </row>
    <row r="224" spans="1:5">
      <c r="A224" s="58" t="s">
        <v>440</v>
      </c>
      <c r="B224" s="58" t="s">
        <v>74</v>
      </c>
      <c r="C224" s="58">
        <v>1</v>
      </c>
      <c r="D224" s="54" t="s">
        <v>466</v>
      </c>
      <c r="E224" s="47" t="s">
        <v>462</v>
      </c>
    </row>
    <row r="225" spans="1:5">
      <c r="A225" s="58" t="s">
        <v>440</v>
      </c>
      <c r="B225" s="58" t="s">
        <v>80</v>
      </c>
      <c r="C225" s="58">
        <v>1</v>
      </c>
      <c r="D225" s="54" t="s">
        <v>466</v>
      </c>
      <c r="E225" s="47" t="s">
        <v>459</v>
      </c>
    </row>
    <row r="226" spans="1:5">
      <c r="A226" s="58" t="s">
        <v>440</v>
      </c>
      <c r="B226" s="58" t="s">
        <v>111</v>
      </c>
      <c r="C226" s="58">
        <v>1</v>
      </c>
      <c r="D226" s="54" t="s">
        <v>466</v>
      </c>
      <c r="E226" s="47" t="s">
        <v>459</v>
      </c>
    </row>
    <row r="227" spans="1:5">
      <c r="A227" s="58" t="s">
        <v>440</v>
      </c>
      <c r="B227" s="58" t="s">
        <v>113</v>
      </c>
      <c r="C227" s="58">
        <v>1</v>
      </c>
      <c r="D227" s="54" t="s">
        <v>466</v>
      </c>
      <c r="E227" s="47" t="s">
        <v>459</v>
      </c>
    </row>
    <row r="228" spans="1:5">
      <c r="A228" s="48"/>
      <c r="B228" s="48"/>
      <c r="C228" s="48"/>
      <c r="D228" s="3"/>
    </row>
    <row r="229" spans="1:5">
      <c r="A229" s="48"/>
      <c r="B229" s="48"/>
      <c r="C229" s="48"/>
      <c r="D229" s="3"/>
    </row>
    <row r="230" spans="1:5">
      <c r="D230" s="3"/>
    </row>
    <row r="231" spans="1:5">
      <c r="D231" s="3"/>
    </row>
    <row r="232" spans="1:5">
      <c r="D232" s="3"/>
    </row>
    <row r="233" spans="1:5">
      <c r="D233" s="3"/>
    </row>
    <row r="234" spans="1:5">
      <c r="D234" s="3"/>
    </row>
    <row r="235" spans="1:5">
      <c r="D235" s="3"/>
    </row>
    <row r="236" spans="1:5">
      <c r="D236" s="3"/>
    </row>
    <row r="237" spans="1:5">
      <c r="A237" s="4"/>
    </row>
    <row r="238" spans="1:5">
      <c r="A238" s="4"/>
    </row>
    <row r="239" spans="1:5">
      <c r="A239" s="4"/>
    </row>
    <row r="240" spans="1:5">
      <c r="A240" s="4"/>
    </row>
    <row r="241" spans="1:1">
      <c r="A241" s="4"/>
    </row>
    <row r="242" spans="1:1">
      <c r="A242" s="4"/>
    </row>
    <row r="243" spans="1:1">
      <c r="A243" s="4"/>
    </row>
    <row r="244" spans="1:1">
      <c r="A244" s="4"/>
    </row>
    <row r="245" spans="1:1">
      <c r="A245" s="4"/>
    </row>
    <row r="246" spans="1:1">
      <c r="A246" s="4"/>
    </row>
    <row r="247" spans="1:1">
      <c r="A247" s="4"/>
    </row>
    <row r="248" spans="1:1">
      <c r="A248" s="4"/>
    </row>
    <row r="249" spans="1:1">
      <c r="A249" s="4"/>
    </row>
    <row r="250" spans="1:1">
      <c r="A250" s="4"/>
    </row>
    <row r="251" spans="1:1">
      <c r="A251" s="4"/>
    </row>
    <row r="252" spans="1:1">
      <c r="A252" s="4"/>
    </row>
    <row r="253" spans="1:1">
      <c r="A253" s="4"/>
    </row>
    <row r="254" spans="1:1">
      <c r="A254" s="4"/>
    </row>
    <row r="255" spans="1:1">
      <c r="A255" s="4"/>
    </row>
    <row r="256" spans="1:1">
      <c r="A256" s="4"/>
    </row>
    <row r="257" spans="1:1">
      <c r="A257" s="4"/>
    </row>
    <row r="258" spans="1:1">
      <c r="A258" s="4"/>
    </row>
    <row r="259" spans="1:1">
      <c r="A259" s="4"/>
    </row>
    <row r="260" spans="1:1">
      <c r="A260" s="4"/>
    </row>
    <row r="261" spans="1:1">
      <c r="A261" s="4"/>
    </row>
    <row r="262" spans="1:1">
      <c r="A262" s="4"/>
    </row>
    <row r="263" spans="1:1">
      <c r="A263" s="4"/>
    </row>
    <row r="264" spans="1:1">
      <c r="A264" s="4"/>
    </row>
    <row r="265" spans="1:1">
      <c r="A265" s="4"/>
    </row>
    <row r="266" spans="1:1">
      <c r="A266" s="4"/>
    </row>
    <row r="267" spans="1:1">
      <c r="A267" s="4"/>
    </row>
    <row r="268" spans="1:1">
      <c r="A268" s="4"/>
    </row>
    <row r="269" spans="1:1">
      <c r="A269" s="4"/>
    </row>
    <row r="270" spans="1:1">
      <c r="A270" s="4"/>
    </row>
    <row r="271" spans="1:1">
      <c r="A271" s="4"/>
    </row>
    <row r="272" spans="1:1">
      <c r="A272" s="4"/>
    </row>
    <row r="273" spans="1:1">
      <c r="A273" s="4"/>
    </row>
    <row r="274" spans="1:1">
      <c r="A274" s="4"/>
    </row>
    <row r="275" spans="1:1">
      <c r="A275" s="4"/>
    </row>
    <row r="276" spans="1:1">
      <c r="A276" s="4"/>
    </row>
    <row r="277" spans="1:1">
      <c r="A277" s="4"/>
    </row>
    <row r="278" spans="1:1">
      <c r="A278" s="4"/>
    </row>
    <row r="279" spans="1:1">
      <c r="A279" s="4"/>
    </row>
    <row r="280" spans="1:1">
      <c r="A280" s="4"/>
    </row>
    <row r="281" spans="1:1">
      <c r="A281" s="4"/>
    </row>
    <row r="282" spans="1:1">
      <c r="A282" s="4"/>
    </row>
    <row r="283" spans="1:1">
      <c r="A283" s="4"/>
    </row>
    <row r="284" spans="1:1">
      <c r="A284" s="4"/>
    </row>
    <row r="285" spans="1:1">
      <c r="A285" s="4"/>
    </row>
    <row r="286" spans="1:1">
      <c r="A286" s="4"/>
    </row>
    <row r="287" spans="1:1">
      <c r="A287" s="4"/>
    </row>
    <row r="288" spans="1:1">
      <c r="A288" s="4"/>
    </row>
    <row r="289" spans="1:1">
      <c r="A289" s="4"/>
    </row>
    <row r="290" spans="1:1">
      <c r="A290" s="4"/>
    </row>
    <row r="291" spans="1:1">
      <c r="A291" s="4"/>
    </row>
    <row r="292" spans="1:1">
      <c r="A292" s="4"/>
    </row>
    <row r="293" spans="1:1">
      <c r="A293" s="4"/>
    </row>
    <row r="294" spans="1:1">
      <c r="A294" s="4"/>
    </row>
    <row r="295" spans="1:1">
      <c r="A295" s="4"/>
    </row>
    <row r="296" spans="1:1">
      <c r="A296" s="4"/>
    </row>
    <row r="297" spans="1:1">
      <c r="A297" s="4"/>
    </row>
    <row r="298" spans="1:1">
      <c r="A298" s="4"/>
    </row>
    <row r="299" spans="1:1">
      <c r="A299" s="4"/>
    </row>
    <row r="300" spans="1:1">
      <c r="A300" s="4"/>
    </row>
    <row r="301" spans="1:1">
      <c r="A301" s="4"/>
    </row>
    <row r="302" spans="1:1">
      <c r="A302" s="4"/>
    </row>
    <row r="303" spans="1:1">
      <c r="A303" s="4"/>
    </row>
    <row r="304" spans="1:1">
      <c r="A304" s="4"/>
    </row>
    <row r="305" spans="1:1">
      <c r="A305" s="4"/>
    </row>
    <row r="306" spans="1:1">
      <c r="A306" s="4"/>
    </row>
    <row r="307" spans="1:1">
      <c r="A307" s="4"/>
    </row>
    <row r="308" spans="1:1">
      <c r="A308" s="4"/>
    </row>
    <row r="309" spans="1:1">
      <c r="A309" s="4"/>
    </row>
    <row r="310" spans="1:1">
      <c r="A310" s="4"/>
    </row>
    <row r="311" spans="1:1">
      <c r="A311" s="4"/>
    </row>
    <row r="312" spans="1:1">
      <c r="A312" s="4"/>
    </row>
    <row r="313" spans="1:1">
      <c r="A313" s="4"/>
    </row>
    <row r="314" spans="1:1">
      <c r="A314" s="4"/>
    </row>
    <row r="315" spans="1:1">
      <c r="A315" s="4"/>
    </row>
    <row r="316" spans="1:1">
      <c r="A316" s="4"/>
    </row>
    <row r="317" spans="1:1">
      <c r="A317" s="4"/>
    </row>
    <row r="318" spans="1:1">
      <c r="A318" s="4"/>
    </row>
    <row r="319" spans="1:1">
      <c r="A319" s="4"/>
    </row>
    <row r="320" spans="1:1">
      <c r="A320" s="4"/>
    </row>
    <row r="321" spans="1:1">
      <c r="A321" s="4"/>
    </row>
    <row r="322" spans="1:1">
      <c r="A322" s="4"/>
    </row>
    <row r="323" spans="1:1">
      <c r="A323" s="4"/>
    </row>
    <row r="324" spans="1:1">
      <c r="A324" s="4"/>
    </row>
    <row r="325" spans="1:1">
      <c r="A325" s="4"/>
    </row>
    <row r="326" spans="1:1">
      <c r="A326" s="4"/>
    </row>
    <row r="327" spans="1:1">
      <c r="A327" s="4"/>
    </row>
    <row r="328" spans="1:1">
      <c r="A328" s="4"/>
    </row>
    <row r="329" spans="1:1">
      <c r="A329" s="4"/>
    </row>
    <row r="330" spans="1:1">
      <c r="A330" s="4"/>
    </row>
    <row r="331" spans="1:1">
      <c r="A331" s="4"/>
    </row>
    <row r="332" spans="1:1">
      <c r="A332" s="4"/>
    </row>
    <row r="333" spans="1:1">
      <c r="A333" s="4"/>
    </row>
    <row r="334" spans="1:1">
      <c r="A334" s="4"/>
    </row>
    <row r="335" spans="1:1">
      <c r="A335" s="4"/>
    </row>
    <row r="336" spans="1:1">
      <c r="A336" s="4"/>
    </row>
    <row r="337" spans="1:1">
      <c r="A337" s="4"/>
    </row>
    <row r="338" spans="1:1">
      <c r="A338" s="4"/>
    </row>
    <row r="339" spans="1:1">
      <c r="A339" s="4"/>
    </row>
    <row r="340" spans="1:1">
      <c r="A340" s="4"/>
    </row>
    <row r="341" spans="1:1">
      <c r="A341" s="4"/>
    </row>
    <row r="342" spans="1:1">
      <c r="A342" s="4"/>
    </row>
    <row r="343" spans="1:1">
      <c r="A343" s="4"/>
    </row>
    <row r="344" spans="1:1">
      <c r="A344" s="4"/>
    </row>
    <row r="345" spans="1:1">
      <c r="A345" s="4"/>
    </row>
    <row r="346" spans="1:1">
      <c r="A346" s="4"/>
    </row>
    <row r="347" spans="1:1">
      <c r="A347" s="4"/>
    </row>
    <row r="348" spans="1:1">
      <c r="A348" s="4"/>
    </row>
    <row r="349" spans="1:1">
      <c r="A349" s="4"/>
    </row>
    <row r="350" spans="1:1">
      <c r="A350" s="4"/>
    </row>
    <row r="351" spans="1:1">
      <c r="A351" s="4"/>
    </row>
    <row r="352" spans="1:1">
      <c r="A352" s="4"/>
    </row>
    <row r="353" spans="1:1">
      <c r="A353" s="4"/>
    </row>
    <row r="354" spans="1:1">
      <c r="A354" s="4"/>
    </row>
    <row r="355" spans="1:1">
      <c r="A355" s="4"/>
    </row>
    <row r="356" spans="1:1">
      <c r="A356" s="4"/>
    </row>
    <row r="357" spans="1:1">
      <c r="A357" s="4"/>
    </row>
    <row r="358" spans="1:1">
      <c r="A358" s="4"/>
    </row>
    <row r="359" spans="1:1">
      <c r="A359" s="4"/>
    </row>
    <row r="360" spans="1:1">
      <c r="A360" s="4"/>
    </row>
    <row r="361" spans="1:1">
      <c r="A361" s="4"/>
    </row>
    <row r="362" spans="1:1">
      <c r="A362" s="4"/>
    </row>
    <row r="363" spans="1:1">
      <c r="A363" s="4"/>
    </row>
    <row r="364" spans="1:1">
      <c r="A364" s="4"/>
    </row>
    <row r="365" spans="1:1">
      <c r="A365" s="4"/>
    </row>
    <row r="366" spans="1:1">
      <c r="A366" s="4"/>
    </row>
    <row r="367" spans="1:1">
      <c r="A367" s="4"/>
    </row>
    <row r="368" spans="1:1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  <row r="383" spans="1:1">
      <c r="A383" s="4"/>
    </row>
    <row r="384" spans="1:1">
      <c r="A384" s="4"/>
    </row>
    <row r="385" spans="1:1">
      <c r="A385" s="4"/>
    </row>
    <row r="386" spans="1:1">
      <c r="A386" s="4"/>
    </row>
    <row r="387" spans="1:1">
      <c r="A387" s="4"/>
    </row>
    <row r="388" spans="1:1">
      <c r="A388" s="4"/>
    </row>
    <row r="389" spans="1:1">
      <c r="A389" s="4"/>
    </row>
    <row r="390" spans="1:1">
      <c r="A390" s="4"/>
    </row>
    <row r="391" spans="1:1">
      <c r="A391" s="4"/>
    </row>
    <row r="392" spans="1:1">
      <c r="A392" s="4"/>
    </row>
    <row r="393" spans="1:1">
      <c r="A393" s="4"/>
    </row>
    <row r="394" spans="1:1">
      <c r="A394" s="4"/>
    </row>
    <row r="395" spans="1:1">
      <c r="A395" s="4"/>
    </row>
    <row r="396" spans="1:1">
      <c r="A396" s="4"/>
    </row>
    <row r="397" spans="1:1">
      <c r="A397" s="4"/>
    </row>
    <row r="398" spans="1:1">
      <c r="A398" s="4"/>
    </row>
    <row r="399" spans="1:1">
      <c r="A399" s="4"/>
    </row>
    <row r="400" spans="1:1">
      <c r="A400" s="4"/>
    </row>
    <row r="401" spans="1:1">
      <c r="A401" s="4"/>
    </row>
    <row r="402" spans="1:1">
      <c r="A402" s="4"/>
    </row>
    <row r="403" spans="1:1">
      <c r="A403" s="4"/>
    </row>
    <row r="404" spans="1:1">
      <c r="A404" s="4"/>
    </row>
    <row r="405" spans="1:1">
      <c r="A405" s="4"/>
    </row>
    <row r="406" spans="1:1">
      <c r="A406" s="4"/>
    </row>
    <row r="407" spans="1:1">
      <c r="A407" s="4"/>
    </row>
    <row r="408" spans="1:1">
      <c r="A408" s="4"/>
    </row>
    <row r="409" spans="1:1">
      <c r="A409" s="4"/>
    </row>
    <row r="410" spans="1:1">
      <c r="A410" s="4"/>
    </row>
    <row r="411" spans="1:1">
      <c r="A411" s="4"/>
    </row>
    <row r="412" spans="1:1">
      <c r="A412" s="4"/>
    </row>
    <row r="413" spans="1:1">
      <c r="A413" s="4"/>
    </row>
    <row r="414" spans="1:1">
      <c r="A414" s="4"/>
    </row>
    <row r="415" spans="1:1">
      <c r="A415" s="4"/>
    </row>
    <row r="416" spans="1:1">
      <c r="A416" s="4"/>
    </row>
    <row r="417" spans="1:1">
      <c r="A417" s="4"/>
    </row>
    <row r="418" spans="1:1">
      <c r="A418" s="4"/>
    </row>
    <row r="419" spans="1:1">
      <c r="A419" s="4"/>
    </row>
    <row r="420" spans="1:1">
      <c r="A420" s="4"/>
    </row>
    <row r="421" spans="1:1">
      <c r="A421" s="4"/>
    </row>
    <row r="422" spans="1:1">
      <c r="A422" s="4"/>
    </row>
    <row r="423" spans="1:1">
      <c r="A423" s="4"/>
    </row>
    <row r="424" spans="1:1">
      <c r="A424" s="4"/>
    </row>
    <row r="425" spans="1:1">
      <c r="A425" s="4"/>
    </row>
    <row r="426" spans="1:1">
      <c r="A426" s="4"/>
    </row>
    <row r="427" spans="1:1">
      <c r="A427" s="4"/>
    </row>
    <row r="428" spans="1:1">
      <c r="A428" s="4"/>
    </row>
    <row r="429" spans="1:1">
      <c r="A429" s="4"/>
    </row>
    <row r="430" spans="1:1">
      <c r="A430" s="4"/>
    </row>
    <row r="431" spans="1:1">
      <c r="A431" s="4"/>
    </row>
    <row r="432" spans="1:1">
      <c r="A432" s="4"/>
    </row>
    <row r="433" spans="1:1">
      <c r="A433" s="4"/>
    </row>
    <row r="434" spans="1:1">
      <c r="A434" s="4"/>
    </row>
    <row r="435" spans="1:1">
      <c r="A435" s="4"/>
    </row>
    <row r="436" spans="1:1">
      <c r="A436" s="4"/>
    </row>
    <row r="437" spans="1:1">
      <c r="A437" s="4"/>
    </row>
    <row r="438" spans="1:1">
      <c r="A438" s="4"/>
    </row>
    <row r="439" spans="1:1">
      <c r="A439" s="4"/>
    </row>
    <row r="440" spans="1:1">
      <c r="A440" s="4"/>
    </row>
    <row r="441" spans="1:1">
      <c r="A441" s="4"/>
    </row>
    <row r="442" spans="1:1">
      <c r="A442" s="4"/>
    </row>
    <row r="443" spans="1:1">
      <c r="A443" s="4"/>
    </row>
    <row r="444" spans="1:1">
      <c r="A444" s="4"/>
    </row>
    <row r="445" spans="1:1">
      <c r="A445" s="4"/>
    </row>
    <row r="446" spans="1:1">
      <c r="A446" s="4"/>
    </row>
    <row r="447" spans="1:1">
      <c r="A447" s="4"/>
    </row>
    <row r="448" spans="1:1">
      <c r="A448" s="4"/>
    </row>
    <row r="449" spans="1:1">
      <c r="A449" s="4"/>
    </row>
    <row r="450" spans="1:1">
      <c r="A450" s="4"/>
    </row>
    <row r="451" spans="1:1">
      <c r="A451" s="4"/>
    </row>
    <row r="452" spans="1:1">
      <c r="A452" s="4"/>
    </row>
    <row r="453" spans="1:1">
      <c r="A453" s="4"/>
    </row>
    <row r="454" spans="1:1">
      <c r="A454" s="4"/>
    </row>
    <row r="455" spans="1:1">
      <c r="A455" s="4"/>
    </row>
    <row r="456" spans="1:1">
      <c r="A456" s="4"/>
    </row>
    <row r="457" spans="1:1">
      <c r="A457" s="4"/>
    </row>
    <row r="458" spans="1:1">
      <c r="A458" s="4"/>
    </row>
    <row r="459" spans="1:1">
      <c r="A459" s="4"/>
    </row>
    <row r="460" spans="1:1">
      <c r="A460" s="4"/>
    </row>
    <row r="461" spans="1:1">
      <c r="A461" s="4"/>
    </row>
    <row r="462" spans="1:1">
      <c r="A462" s="4"/>
    </row>
    <row r="463" spans="1:1">
      <c r="A463" s="4"/>
    </row>
    <row r="464" spans="1:1">
      <c r="A464" s="4"/>
    </row>
    <row r="465" spans="1:1">
      <c r="A465" s="4"/>
    </row>
    <row r="466" spans="1:1">
      <c r="A466" s="4"/>
    </row>
    <row r="467" spans="1:1">
      <c r="A467" s="4"/>
    </row>
    <row r="468" spans="1:1">
      <c r="A468" s="4"/>
    </row>
    <row r="469" spans="1:1">
      <c r="A469" s="4"/>
    </row>
    <row r="470" spans="1:1">
      <c r="A470" s="4"/>
    </row>
    <row r="471" spans="1:1">
      <c r="A471" s="4"/>
    </row>
    <row r="472" spans="1:1">
      <c r="A472" s="4"/>
    </row>
    <row r="473" spans="1:1">
      <c r="A473" s="4"/>
    </row>
    <row r="474" spans="1:1">
      <c r="A474" s="4"/>
    </row>
    <row r="475" spans="1:1">
      <c r="A475" s="4"/>
    </row>
    <row r="476" spans="1:1">
      <c r="A476" s="4"/>
    </row>
    <row r="477" spans="1:1">
      <c r="A477" s="4"/>
    </row>
    <row r="478" spans="1:1">
      <c r="A478" s="4"/>
    </row>
    <row r="479" spans="1:1">
      <c r="A479" s="4"/>
    </row>
    <row r="480" spans="1:1">
      <c r="A480" s="4"/>
    </row>
    <row r="481" spans="1:1">
      <c r="A481" s="4"/>
    </row>
    <row r="482" spans="1:1">
      <c r="A482" s="4"/>
    </row>
    <row r="483" spans="1:1">
      <c r="A483" s="4"/>
    </row>
    <row r="484" spans="1:1">
      <c r="A484" s="4"/>
    </row>
    <row r="485" spans="1:1">
      <c r="A485" s="4"/>
    </row>
    <row r="486" spans="1:1">
      <c r="A486" s="4"/>
    </row>
    <row r="487" spans="1:1">
      <c r="A487" s="4"/>
    </row>
    <row r="488" spans="1:1">
      <c r="A488" s="4"/>
    </row>
    <row r="489" spans="1:1">
      <c r="A489" s="4"/>
    </row>
    <row r="490" spans="1:1">
      <c r="A490" s="4"/>
    </row>
    <row r="491" spans="1:1">
      <c r="A491" s="4"/>
    </row>
    <row r="492" spans="1:1">
      <c r="A492" s="4"/>
    </row>
    <row r="493" spans="1:1">
      <c r="A493" s="4"/>
    </row>
    <row r="494" spans="1:1">
      <c r="A494" s="4"/>
    </row>
    <row r="495" spans="1:1">
      <c r="A495" s="4"/>
    </row>
    <row r="496" spans="1:1">
      <c r="A496" s="4"/>
    </row>
    <row r="497" spans="1:1">
      <c r="A497" s="4"/>
    </row>
    <row r="498" spans="1:1">
      <c r="A498" s="4"/>
    </row>
    <row r="499" spans="1:1">
      <c r="A499" s="4"/>
    </row>
    <row r="500" spans="1:1">
      <c r="A500" s="4"/>
    </row>
    <row r="501" spans="1:1">
      <c r="A501" s="4"/>
    </row>
    <row r="502" spans="1:1">
      <c r="A502" s="4"/>
    </row>
    <row r="503" spans="1:1">
      <c r="A503" s="4"/>
    </row>
    <row r="504" spans="1:1">
      <c r="A504" s="4"/>
    </row>
    <row r="505" spans="1:1">
      <c r="A505" s="4"/>
    </row>
    <row r="506" spans="1:1">
      <c r="A506" s="4"/>
    </row>
    <row r="507" spans="1:1">
      <c r="A507" s="4"/>
    </row>
    <row r="508" spans="1:1">
      <c r="A508" s="4"/>
    </row>
    <row r="509" spans="1:1">
      <c r="A509" s="4"/>
    </row>
    <row r="510" spans="1:1">
      <c r="A510" s="4"/>
    </row>
    <row r="511" spans="1:1">
      <c r="A511" s="4"/>
    </row>
    <row r="512" spans="1:1">
      <c r="A512" s="4"/>
    </row>
    <row r="513" spans="1:1">
      <c r="A513" s="4"/>
    </row>
    <row r="514" spans="1:1">
      <c r="A514" s="4"/>
    </row>
    <row r="515" spans="1:1">
      <c r="A515" s="4"/>
    </row>
    <row r="516" spans="1:1">
      <c r="A516" s="4"/>
    </row>
    <row r="517" spans="1:1">
      <c r="A517" s="4"/>
    </row>
    <row r="518" spans="1:1">
      <c r="A518" s="4"/>
    </row>
    <row r="519" spans="1:1">
      <c r="A519" s="4"/>
    </row>
    <row r="520" spans="1:1">
      <c r="A520" s="4"/>
    </row>
    <row r="521" spans="1:1">
      <c r="A521" s="4"/>
    </row>
    <row r="522" spans="1:1">
      <c r="A522" s="4"/>
    </row>
    <row r="523" spans="1:1">
      <c r="A523" s="4"/>
    </row>
    <row r="524" spans="1:1">
      <c r="A524" s="4"/>
    </row>
    <row r="525" spans="1:1">
      <c r="A525" s="4"/>
    </row>
    <row r="526" spans="1:1">
      <c r="A526" s="4"/>
    </row>
    <row r="527" spans="1:1">
      <c r="A527" s="4"/>
    </row>
    <row r="528" spans="1:1">
      <c r="A528" s="4"/>
    </row>
    <row r="529" spans="1:1">
      <c r="A529" s="4"/>
    </row>
    <row r="530" spans="1:1">
      <c r="A530" s="4"/>
    </row>
    <row r="531" spans="1:1">
      <c r="A531" s="4"/>
    </row>
    <row r="532" spans="1:1">
      <c r="A532" s="4"/>
    </row>
    <row r="533" spans="1:1">
      <c r="A533" s="4"/>
    </row>
    <row r="534" spans="1:1">
      <c r="A534" s="4"/>
    </row>
    <row r="535" spans="1:1">
      <c r="A535" s="4"/>
    </row>
    <row r="536" spans="1:1">
      <c r="A536" s="4"/>
    </row>
    <row r="537" spans="1:1">
      <c r="A537" s="4"/>
    </row>
    <row r="538" spans="1:1">
      <c r="A538" s="4"/>
    </row>
    <row r="539" spans="1:1">
      <c r="A539" s="4"/>
    </row>
    <row r="540" spans="1:1">
      <c r="A540" s="4"/>
    </row>
    <row r="541" spans="1:1">
      <c r="A541" s="4"/>
    </row>
    <row r="542" spans="1:1">
      <c r="A542" s="4"/>
    </row>
    <row r="543" spans="1:1">
      <c r="A543" s="4"/>
    </row>
    <row r="544" spans="1:1">
      <c r="A544" s="4"/>
    </row>
    <row r="545" spans="1:1">
      <c r="A545" s="4"/>
    </row>
    <row r="546" spans="1:1">
      <c r="A546" s="4"/>
    </row>
    <row r="547" spans="1:1">
      <c r="A547" s="4"/>
    </row>
    <row r="548" spans="1:1">
      <c r="A548" s="4"/>
    </row>
    <row r="549" spans="1:1">
      <c r="A549" s="4"/>
    </row>
    <row r="550" spans="1:1">
      <c r="A550" s="4"/>
    </row>
    <row r="551" spans="1:1">
      <c r="A551" s="4"/>
    </row>
    <row r="552" spans="1:1">
      <c r="A552" s="4"/>
    </row>
    <row r="553" spans="1:1">
      <c r="A553" s="4"/>
    </row>
    <row r="554" spans="1:1">
      <c r="A554" s="4"/>
    </row>
    <row r="555" spans="1:1">
      <c r="A555" s="4"/>
    </row>
    <row r="556" spans="1:1">
      <c r="A556" s="4"/>
    </row>
    <row r="557" spans="1:1">
      <c r="A557" s="4"/>
    </row>
    <row r="558" spans="1:1">
      <c r="A558" s="4"/>
    </row>
    <row r="559" spans="1:1">
      <c r="A559" s="4"/>
    </row>
    <row r="560" spans="1:1">
      <c r="A560" s="4"/>
    </row>
    <row r="561" spans="1:1">
      <c r="A561" s="4"/>
    </row>
    <row r="562" spans="1:1">
      <c r="A562" s="4"/>
    </row>
    <row r="563" spans="1:1">
      <c r="A563" s="4"/>
    </row>
    <row r="564" spans="1:1">
      <c r="A564" s="4"/>
    </row>
    <row r="565" spans="1:1">
      <c r="A565" s="4"/>
    </row>
    <row r="566" spans="1:1">
      <c r="A566" s="4"/>
    </row>
    <row r="567" spans="1:1">
      <c r="A567" s="4"/>
    </row>
    <row r="568" spans="1:1">
      <c r="A568" s="4"/>
    </row>
    <row r="569" spans="1:1">
      <c r="A569" s="4"/>
    </row>
    <row r="570" spans="1:1">
      <c r="A570" s="4"/>
    </row>
    <row r="571" spans="1:1">
      <c r="A571" s="4"/>
    </row>
    <row r="572" spans="1:1">
      <c r="A572" s="4"/>
    </row>
    <row r="573" spans="1:1">
      <c r="A573" s="4"/>
    </row>
    <row r="574" spans="1:1">
      <c r="A574" s="4"/>
    </row>
    <row r="575" spans="1:1">
      <c r="A575" s="4"/>
    </row>
    <row r="576" spans="1:1">
      <c r="A576" s="4"/>
    </row>
    <row r="577" spans="1:1">
      <c r="A577" s="4"/>
    </row>
    <row r="578" spans="1:1">
      <c r="A578" s="4"/>
    </row>
    <row r="579" spans="1:1">
      <c r="A579" s="4"/>
    </row>
    <row r="580" spans="1:1">
      <c r="A580" s="4"/>
    </row>
    <row r="581" spans="1:1">
      <c r="A581" s="4"/>
    </row>
    <row r="582" spans="1:1">
      <c r="A582" s="4"/>
    </row>
    <row r="583" spans="1:1">
      <c r="A583" s="4"/>
    </row>
    <row r="584" spans="1:1">
      <c r="A584" s="4"/>
    </row>
    <row r="585" spans="1:1">
      <c r="A585" s="4"/>
    </row>
    <row r="586" spans="1:1">
      <c r="A586" s="4"/>
    </row>
    <row r="587" spans="1:1">
      <c r="A587" s="4"/>
    </row>
    <row r="588" spans="1:1">
      <c r="A588" s="4"/>
    </row>
    <row r="589" spans="1:1">
      <c r="A589" s="4"/>
    </row>
    <row r="590" spans="1:1">
      <c r="A590" s="4"/>
    </row>
    <row r="591" spans="1:1">
      <c r="A591" s="4"/>
    </row>
    <row r="592" spans="1:1">
      <c r="A592" s="4"/>
    </row>
    <row r="593" spans="1:1">
      <c r="A593" s="4"/>
    </row>
    <row r="594" spans="1:1">
      <c r="A594" s="4"/>
    </row>
    <row r="595" spans="1:1">
      <c r="A595" s="4"/>
    </row>
    <row r="596" spans="1:1">
      <c r="A596" s="4"/>
    </row>
    <row r="597" spans="1:1">
      <c r="A597" s="4"/>
    </row>
    <row r="598" spans="1:1">
      <c r="A598" s="4"/>
    </row>
    <row r="599" spans="1:1">
      <c r="A599" s="4"/>
    </row>
    <row r="600" spans="1:1">
      <c r="A600" s="4"/>
    </row>
    <row r="601" spans="1:1">
      <c r="A601" s="4"/>
    </row>
    <row r="602" spans="1:1">
      <c r="A602" s="4"/>
    </row>
    <row r="603" spans="1:1">
      <c r="A603" s="4"/>
    </row>
    <row r="604" spans="1:1">
      <c r="A604" s="4"/>
    </row>
    <row r="605" spans="1:1">
      <c r="A605" s="4"/>
    </row>
    <row r="606" spans="1:1">
      <c r="A606" s="4"/>
    </row>
    <row r="607" spans="1:1">
      <c r="A607" s="4"/>
    </row>
    <row r="608" spans="1:1">
      <c r="A608" s="4"/>
    </row>
    <row r="609" spans="1:1">
      <c r="A609" s="4"/>
    </row>
    <row r="610" spans="1:1">
      <c r="A610" s="4"/>
    </row>
    <row r="611" spans="1:1">
      <c r="A611" s="4"/>
    </row>
    <row r="612" spans="1:1">
      <c r="A612" s="4"/>
    </row>
    <row r="613" spans="1:1">
      <c r="A613" s="4"/>
    </row>
    <row r="614" spans="1:1">
      <c r="A614" s="4"/>
    </row>
    <row r="615" spans="1:1">
      <c r="A615" s="4"/>
    </row>
    <row r="616" spans="1:1">
      <c r="A616" s="4"/>
    </row>
    <row r="617" spans="1:1">
      <c r="A617" s="4"/>
    </row>
    <row r="618" spans="1:1">
      <c r="A618" s="4"/>
    </row>
    <row r="619" spans="1:1">
      <c r="A619" s="4"/>
    </row>
    <row r="620" spans="1:1">
      <c r="A620" s="4"/>
    </row>
    <row r="621" spans="1:1">
      <c r="A621" s="4"/>
    </row>
    <row r="622" spans="1:1">
      <c r="A622" s="4"/>
    </row>
    <row r="623" spans="1:1">
      <c r="A623" s="4"/>
    </row>
    <row r="624" spans="1:1">
      <c r="A624" s="4"/>
    </row>
    <row r="625" spans="1:1">
      <c r="A625" s="4"/>
    </row>
    <row r="626" spans="1:1">
      <c r="A626" s="4"/>
    </row>
    <row r="627" spans="1:1">
      <c r="A627" s="4"/>
    </row>
    <row r="628" spans="1:1">
      <c r="A628" s="4"/>
    </row>
    <row r="629" spans="1:1">
      <c r="A629" s="4"/>
    </row>
    <row r="630" spans="1:1">
      <c r="A630" s="4"/>
    </row>
    <row r="631" spans="1:1">
      <c r="A631" s="4"/>
    </row>
    <row r="632" spans="1:1">
      <c r="A632" s="4"/>
    </row>
    <row r="633" spans="1:1">
      <c r="A633" s="4"/>
    </row>
    <row r="634" spans="1:1">
      <c r="A634" s="4"/>
    </row>
    <row r="635" spans="1:1">
      <c r="A635" s="4"/>
    </row>
    <row r="636" spans="1:1">
      <c r="A636" s="4"/>
    </row>
    <row r="637" spans="1:1">
      <c r="A637" s="4"/>
    </row>
    <row r="638" spans="1:1">
      <c r="A638" s="4"/>
    </row>
    <row r="639" spans="1:1">
      <c r="A639" s="4"/>
    </row>
    <row r="640" spans="1:1">
      <c r="A640" s="4"/>
    </row>
    <row r="641" spans="1:1">
      <c r="A641" s="4"/>
    </row>
    <row r="642" spans="1:1">
      <c r="A642" s="4"/>
    </row>
    <row r="643" spans="1:1">
      <c r="A643" s="4"/>
    </row>
    <row r="644" spans="1:1">
      <c r="A644" s="4"/>
    </row>
    <row r="645" spans="1:1">
      <c r="A645" s="4"/>
    </row>
    <row r="646" spans="1:1">
      <c r="A646" s="4"/>
    </row>
    <row r="647" spans="1:1">
      <c r="A647" s="4"/>
    </row>
    <row r="648" spans="1:1">
      <c r="A648" s="4"/>
    </row>
    <row r="649" spans="1:1">
      <c r="A649" s="4"/>
    </row>
    <row r="650" spans="1:1">
      <c r="A650" s="4"/>
    </row>
    <row r="651" spans="1:1">
      <c r="A651" s="4"/>
    </row>
    <row r="652" spans="1:1">
      <c r="A652" s="4"/>
    </row>
    <row r="653" spans="1:1">
      <c r="A653" s="4"/>
    </row>
    <row r="654" spans="1:1">
      <c r="A654" s="4"/>
    </row>
    <row r="655" spans="1:1">
      <c r="A655" s="4"/>
    </row>
    <row r="656" spans="1:1">
      <c r="A656" s="4"/>
    </row>
    <row r="657" spans="1:1">
      <c r="A657" s="4"/>
    </row>
    <row r="658" spans="1:1">
      <c r="A658" s="4"/>
    </row>
    <row r="659" spans="1:1">
      <c r="A659" s="4"/>
    </row>
    <row r="660" spans="1:1">
      <c r="A660" s="4"/>
    </row>
    <row r="661" spans="1:1">
      <c r="A661" s="4"/>
    </row>
    <row r="662" spans="1:1">
      <c r="A662" s="4"/>
    </row>
    <row r="663" spans="1:1">
      <c r="A663" s="4"/>
    </row>
    <row r="664" spans="1:1">
      <c r="A664" s="4"/>
    </row>
    <row r="665" spans="1:1">
      <c r="A665" s="4"/>
    </row>
    <row r="666" spans="1:1">
      <c r="A666" s="4"/>
    </row>
    <row r="667" spans="1:1">
      <c r="A667" s="4"/>
    </row>
    <row r="668" spans="1:1">
      <c r="A668" s="4"/>
    </row>
    <row r="669" spans="1:1">
      <c r="A669" s="4"/>
    </row>
    <row r="670" spans="1:1">
      <c r="A670" s="4"/>
    </row>
    <row r="671" spans="1:1">
      <c r="A671" s="4"/>
    </row>
    <row r="672" spans="1:1">
      <c r="A672" s="4"/>
    </row>
    <row r="673" spans="1:1">
      <c r="A673" s="4"/>
    </row>
    <row r="674" spans="1:1">
      <c r="A674" s="4"/>
    </row>
    <row r="675" spans="1:1">
      <c r="A675" s="4"/>
    </row>
    <row r="676" spans="1:1">
      <c r="A676" s="4"/>
    </row>
    <row r="677" spans="1:1">
      <c r="A677" s="4"/>
    </row>
    <row r="678" spans="1:1">
      <c r="A678" s="4"/>
    </row>
    <row r="679" spans="1:1">
      <c r="A679" s="4"/>
    </row>
    <row r="680" spans="1:1">
      <c r="A680" s="4"/>
    </row>
    <row r="681" spans="1:1">
      <c r="A681" s="4"/>
    </row>
    <row r="682" spans="1:1">
      <c r="A682" s="4"/>
    </row>
    <row r="683" spans="1:1">
      <c r="A683" s="4"/>
    </row>
    <row r="684" spans="1:1">
      <c r="A684" s="4"/>
    </row>
    <row r="685" spans="1:1">
      <c r="A685" s="4"/>
    </row>
    <row r="686" spans="1:1">
      <c r="A686" s="4"/>
    </row>
    <row r="687" spans="1:1">
      <c r="A687" s="4"/>
    </row>
    <row r="688" spans="1:1">
      <c r="A688" s="4"/>
    </row>
    <row r="689" spans="1:1">
      <c r="A689" s="4"/>
    </row>
    <row r="690" spans="1:1">
      <c r="A690" s="4"/>
    </row>
    <row r="691" spans="1:1">
      <c r="A691" s="4"/>
    </row>
    <row r="692" spans="1:1">
      <c r="A692" s="4"/>
    </row>
    <row r="693" spans="1:1">
      <c r="A693" s="4"/>
    </row>
    <row r="694" spans="1:1">
      <c r="A694" s="4"/>
    </row>
    <row r="695" spans="1:1">
      <c r="A695" s="4"/>
    </row>
    <row r="696" spans="1:1">
      <c r="A696" s="4"/>
    </row>
    <row r="697" spans="1:1">
      <c r="A697" s="4"/>
    </row>
    <row r="698" spans="1:1">
      <c r="A698" s="4"/>
    </row>
    <row r="699" spans="1:1">
      <c r="A699" s="4"/>
    </row>
    <row r="700" spans="1:1">
      <c r="A700" s="4"/>
    </row>
    <row r="701" spans="1:1">
      <c r="A701" s="4"/>
    </row>
    <row r="702" spans="1:1">
      <c r="A702" s="4"/>
    </row>
    <row r="703" spans="1:1">
      <c r="A703" s="4"/>
    </row>
    <row r="704" spans="1:1">
      <c r="A704" s="4"/>
    </row>
    <row r="705" spans="1:1">
      <c r="A705" s="4"/>
    </row>
    <row r="706" spans="1:1">
      <c r="A706" s="4"/>
    </row>
    <row r="707" spans="1:1">
      <c r="A707" s="4"/>
    </row>
    <row r="708" spans="1:1">
      <c r="A708" s="4"/>
    </row>
    <row r="709" spans="1:1">
      <c r="A709" s="4"/>
    </row>
    <row r="710" spans="1:1">
      <c r="A710" s="4"/>
    </row>
    <row r="711" spans="1:1">
      <c r="A711" s="4"/>
    </row>
    <row r="712" spans="1:1">
      <c r="A712" s="4"/>
    </row>
    <row r="713" spans="1:1">
      <c r="A713" s="4"/>
    </row>
    <row r="714" spans="1:1">
      <c r="A714" s="4"/>
    </row>
    <row r="715" spans="1:1">
      <c r="A715" s="4"/>
    </row>
    <row r="716" spans="1:1">
      <c r="A716" s="4"/>
    </row>
    <row r="717" spans="1:1">
      <c r="A717" s="4"/>
    </row>
    <row r="718" spans="1:1">
      <c r="A718" s="4"/>
    </row>
    <row r="719" spans="1:1">
      <c r="A719" s="4"/>
    </row>
    <row r="720" spans="1:1">
      <c r="A720" s="4"/>
    </row>
    <row r="721" spans="1:1">
      <c r="A721" s="4"/>
    </row>
    <row r="722" spans="1:1">
      <c r="A722" s="4"/>
    </row>
    <row r="723" spans="1:1">
      <c r="A723" s="4"/>
    </row>
    <row r="724" spans="1:1">
      <c r="A724" s="4"/>
    </row>
    <row r="725" spans="1:1">
      <c r="A725" s="4"/>
    </row>
    <row r="726" spans="1:1">
      <c r="A726" s="4"/>
    </row>
    <row r="727" spans="1:1">
      <c r="A727" s="4"/>
    </row>
    <row r="728" spans="1:1">
      <c r="A728" s="4"/>
    </row>
    <row r="729" spans="1:1">
      <c r="A729" s="4"/>
    </row>
    <row r="730" spans="1:1">
      <c r="A730" s="4"/>
    </row>
    <row r="731" spans="1:1">
      <c r="A731" s="4"/>
    </row>
    <row r="732" spans="1:1">
      <c r="A732" s="4"/>
    </row>
    <row r="733" spans="1:1">
      <c r="A733" s="4"/>
    </row>
    <row r="734" spans="1:1">
      <c r="A734" s="4"/>
    </row>
    <row r="735" spans="1:1">
      <c r="A735" s="4"/>
    </row>
    <row r="736" spans="1:1">
      <c r="A736" s="4"/>
    </row>
    <row r="737" spans="1:1">
      <c r="A737" s="4"/>
    </row>
    <row r="738" spans="1:1">
      <c r="A738" s="4"/>
    </row>
    <row r="739" spans="1:1">
      <c r="A739" s="4"/>
    </row>
    <row r="740" spans="1:1">
      <c r="A740" s="4"/>
    </row>
    <row r="741" spans="1:1">
      <c r="A741" s="4"/>
    </row>
    <row r="742" spans="1:1">
      <c r="A742" s="4"/>
    </row>
    <row r="743" spans="1:1">
      <c r="A743" s="4"/>
    </row>
    <row r="744" spans="1:1">
      <c r="A744" s="4"/>
    </row>
    <row r="745" spans="1:1">
      <c r="A745" s="4"/>
    </row>
    <row r="746" spans="1:1">
      <c r="A746" s="4"/>
    </row>
    <row r="747" spans="1:1">
      <c r="A747" s="4"/>
    </row>
    <row r="748" spans="1:1">
      <c r="A748" s="4"/>
    </row>
    <row r="749" spans="1:1">
      <c r="A749" s="4"/>
    </row>
    <row r="750" spans="1:1">
      <c r="A750" s="4"/>
    </row>
    <row r="751" spans="1:1">
      <c r="A751" s="4"/>
    </row>
    <row r="752" spans="1:1">
      <c r="A752" s="4"/>
    </row>
    <row r="753" spans="1:1">
      <c r="A753" s="4"/>
    </row>
    <row r="754" spans="1:1">
      <c r="A754" s="4"/>
    </row>
    <row r="755" spans="1:1">
      <c r="A755" s="4"/>
    </row>
    <row r="756" spans="1:1">
      <c r="A756" s="4"/>
    </row>
    <row r="757" spans="1:1">
      <c r="A757" s="4"/>
    </row>
    <row r="758" spans="1:1">
      <c r="A758" s="4"/>
    </row>
    <row r="759" spans="1:1">
      <c r="A759" s="4"/>
    </row>
    <row r="760" spans="1:1">
      <c r="A760" s="4"/>
    </row>
    <row r="761" spans="1:1">
      <c r="A761" s="4"/>
    </row>
    <row r="762" spans="1:1">
      <c r="A762" s="4"/>
    </row>
    <row r="763" spans="1:1">
      <c r="A763" s="4"/>
    </row>
    <row r="764" spans="1:1">
      <c r="A764" s="4"/>
    </row>
    <row r="765" spans="1:1">
      <c r="A765" s="4"/>
    </row>
    <row r="766" spans="1:1">
      <c r="A766" s="4"/>
    </row>
    <row r="767" spans="1:1">
      <c r="A767" s="4"/>
    </row>
    <row r="768" spans="1:1">
      <c r="A768" s="4"/>
    </row>
    <row r="769" spans="1:1">
      <c r="A769" s="4"/>
    </row>
    <row r="770" spans="1:1">
      <c r="A770" s="4"/>
    </row>
    <row r="771" spans="1:1">
      <c r="A771" s="4"/>
    </row>
    <row r="772" spans="1:1">
      <c r="A772" s="4"/>
    </row>
    <row r="773" spans="1:1">
      <c r="A773" s="4"/>
    </row>
    <row r="774" spans="1:1">
      <c r="A774" s="4"/>
    </row>
    <row r="775" spans="1:1">
      <c r="A775" s="4"/>
    </row>
    <row r="776" spans="1:1">
      <c r="A776" s="4"/>
    </row>
    <row r="777" spans="1:1">
      <c r="A777" s="4"/>
    </row>
    <row r="778" spans="1:1">
      <c r="A778" s="4"/>
    </row>
    <row r="779" spans="1:1">
      <c r="A779" s="4"/>
    </row>
    <row r="780" spans="1:1">
      <c r="A780" s="4"/>
    </row>
    <row r="781" spans="1:1">
      <c r="A781" s="4"/>
    </row>
    <row r="782" spans="1:1">
      <c r="A782" s="4"/>
    </row>
    <row r="783" spans="1:1">
      <c r="A783" s="4"/>
    </row>
    <row r="784" spans="1:1">
      <c r="A784" s="4"/>
    </row>
    <row r="785" spans="1:1">
      <c r="A785" s="4"/>
    </row>
    <row r="786" spans="1:1">
      <c r="A786" s="4"/>
    </row>
    <row r="787" spans="1:1">
      <c r="A787" s="4"/>
    </row>
    <row r="788" spans="1:1">
      <c r="A788" s="4"/>
    </row>
    <row r="789" spans="1:1">
      <c r="A789" s="4"/>
    </row>
    <row r="790" spans="1:1">
      <c r="A790" s="4"/>
    </row>
    <row r="791" spans="1:1">
      <c r="A791" s="4"/>
    </row>
    <row r="792" spans="1:1">
      <c r="A792" s="4"/>
    </row>
    <row r="793" spans="1:1">
      <c r="A793" s="4"/>
    </row>
    <row r="794" spans="1:1">
      <c r="A794" s="4"/>
    </row>
    <row r="795" spans="1:1">
      <c r="A795" s="4"/>
    </row>
    <row r="796" spans="1:1">
      <c r="A796" s="4"/>
    </row>
    <row r="797" spans="1:1">
      <c r="A797" s="4"/>
    </row>
    <row r="798" spans="1:1">
      <c r="A798" s="4"/>
    </row>
    <row r="799" spans="1:1">
      <c r="A799" s="4"/>
    </row>
    <row r="800" spans="1:1">
      <c r="A800" s="4"/>
    </row>
    <row r="801" spans="1:1">
      <c r="A801" s="4"/>
    </row>
    <row r="802" spans="1:1">
      <c r="A802" s="4"/>
    </row>
    <row r="803" spans="1:1">
      <c r="A803" s="4"/>
    </row>
    <row r="804" spans="1:1">
      <c r="A804" s="4"/>
    </row>
    <row r="805" spans="1:1">
      <c r="A805" s="4"/>
    </row>
    <row r="806" spans="1:1">
      <c r="A806" s="4"/>
    </row>
    <row r="807" spans="1:1">
      <c r="A807" s="4"/>
    </row>
    <row r="808" spans="1:1">
      <c r="A808" s="4"/>
    </row>
    <row r="809" spans="1:1">
      <c r="A809" s="4"/>
    </row>
    <row r="810" spans="1:1">
      <c r="A810" s="4"/>
    </row>
    <row r="811" spans="1:1">
      <c r="A811" s="4"/>
    </row>
    <row r="812" spans="1:1">
      <c r="A812" s="4"/>
    </row>
    <row r="813" spans="1:1">
      <c r="A813" s="4"/>
    </row>
    <row r="814" spans="1:1">
      <c r="A814" s="4"/>
    </row>
    <row r="815" spans="1:1">
      <c r="A815" s="4"/>
    </row>
    <row r="816" spans="1:1">
      <c r="A816" s="4"/>
    </row>
    <row r="817" spans="1:1">
      <c r="A817" s="4"/>
    </row>
    <row r="818" spans="1:1">
      <c r="A818" s="4"/>
    </row>
    <row r="819" spans="1:1">
      <c r="A819" s="4"/>
    </row>
    <row r="820" spans="1:1">
      <c r="A820" s="4"/>
    </row>
    <row r="821" spans="1:1">
      <c r="A821" s="4"/>
    </row>
    <row r="822" spans="1:1">
      <c r="A822" s="4"/>
    </row>
    <row r="823" spans="1:1">
      <c r="A823" s="4"/>
    </row>
    <row r="824" spans="1:1">
      <c r="A824" s="4"/>
    </row>
    <row r="825" spans="1:1">
      <c r="A825" s="4"/>
    </row>
    <row r="826" spans="1:1">
      <c r="A826" s="4"/>
    </row>
    <row r="827" spans="1:1">
      <c r="A827" s="4"/>
    </row>
    <row r="828" spans="1:1">
      <c r="A828" s="4"/>
    </row>
    <row r="829" spans="1:1">
      <c r="A829" s="4"/>
    </row>
    <row r="830" spans="1:1">
      <c r="A830" s="4"/>
    </row>
    <row r="831" spans="1:1">
      <c r="A831" s="4"/>
    </row>
    <row r="832" spans="1:1">
      <c r="A832" s="4"/>
    </row>
    <row r="833" spans="1:1">
      <c r="A833" s="4"/>
    </row>
    <row r="834" spans="1:1">
      <c r="A834" s="4"/>
    </row>
    <row r="835" spans="1:1">
      <c r="A835" s="4"/>
    </row>
    <row r="836" spans="1:1">
      <c r="A836" s="4"/>
    </row>
    <row r="837" spans="1:1">
      <c r="A837" s="4"/>
    </row>
    <row r="838" spans="1:1">
      <c r="A838" s="4"/>
    </row>
    <row r="839" spans="1:1">
      <c r="A839" s="4"/>
    </row>
    <row r="840" spans="1:1">
      <c r="A840" s="4"/>
    </row>
    <row r="841" spans="1:1">
      <c r="A841" s="4"/>
    </row>
    <row r="842" spans="1:1">
      <c r="A842" s="4"/>
    </row>
    <row r="843" spans="1:1">
      <c r="A843" s="4"/>
    </row>
    <row r="844" spans="1:1">
      <c r="A844" s="4"/>
    </row>
    <row r="845" spans="1:1">
      <c r="A845" s="4"/>
    </row>
    <row r="846" spans="1:1">
      <c r="A846" s="4"/>
    </row>
    <row r="847" spans="1:1">
      <c r="A847" s="4"/>
    </row>
    <row r="848" spans="1:1">
      <c r="A848" s="4"/>
    </row>
    <row r="849" spans="1:1">
      <c r="A849" s="4"/>
    </row>
    <row r="850" spans="1:1">
      <c r="A850" s="4"/>
    </row>
    <row r="851" spans="1:1">
      <c r="A851" s="4"/>
    </row>
    <row r="852" spans="1:1">
      <c r="A852" s="4"/>
    </row>
    <row r="853" spans="1:1">
      <c r="A853" s="4"/>
    </row>
    <row r="854" spans="1:1">
      <c r="A854" s="4"/>
    </row>
    <row r="855" spans="1:1">
      <c r="A855" s="4"/>
    </row>
    <row r="856" spans="1:1">
      <c r="A856" s="4"/>
    </row>
    <row r="857" spans="1:1">
      <c r="A857" s="4"/>
    </row>
    <row r="858" spans="1:1">
      <c r="A858" s="4"/>
    </row>
    <row r="859" spans="1:1">
      <c r="A859" s="4"/>
    </row>
    <row r="860" spans="1:1">
      <c r="A860" s="4"/>
    </row>
    <row r="861" spans="1:1">
      <c r="A861" s="4"/>
    </row>
    <row r="862" spans="1:1">
      <c r="A862" s="4"/>
    </row>
    <row r="863" spans="1:1">
      <c r="A863" s="4"/>
    </row>
    <row r="864" spans="1:1">
      <c r="A864" s="4"/>
    </row>
    <row r="865" spans="1:1">
      <c r="A865" s="4"/>
    </row>
    <row r="866" spans="1:1">
      <c r="A866" s="4"/>
    </row>
    <row r="867" spans="1:1">
      <c r="A867" s="4"/>
    </row>
    <row r="868" spans="1:1">
      <c r="A868" s="4"/>
    </row>
    <row r="869" spans="1:1">
      <c r="A869" s="4"/>
    </row>
    <row r="870" spans="1:1">
      <c r="A870" s="4"/>
    </row>
    <row r="871" spans="1:1">
      <c r="A871" s="4"/>
    </row>
    <row r="872" spans="1:1">
      <c r="A872" s="4"/>
    </row>
    <row r="873" spans="1:1">
      <c r="A873" s="4"/>
    </row>
    <row r="874" spans="1:1">
      <c r="A874" s="4"/>
    </row>
    <row r="875" spans="1:1">
      <c r="A875" s="4"/>
    </row>
    <row r="876" spans="1:1">
      <c r="A876" s="4"/>
    </row>
    <row r="877" spans="1:1">
      <c r="A877" s="4"/>
    </row>
    <row r="878" spans="1:1">
      <c r="A878" s="4"/>
    </row>
    <row r="879" spans="1:1">
      <c r="A879" s="4"/>
    </row>
    <row r="880" spans="1:1">
      <c r="A880" s="4"/>
    </row>
    <row r="881" spans="1:1">
      <c r="A881" s="4"/>
    </row>
    <row r="882" spans="1:1">
      <c r="A882" s="4"/>
    </row>
    <row r="883" spans="1:1">
      <c r="A883" s="4"/>
    </row>
    <row r="884" spans="1:1">
      <c r="A884" s="4"/>
    </row>
    <row r="885" spans="1:1">
      <c r="A885" s="4"/>
    </row>
    <row r="886" spans="1:1">
      <c r="A886" s="4"/>
    </row>
    <row r="887" spans="1:1">
      <c r="A887" s="4"/>
    </row>
    <row r="888" spans="1:1">
      <c r="A888" s="4"/>
    </row>
    <row r="889" spans="1:1">
      <c r="A889" s="4"/>
    </row>
    <row r="890" spans="1:1">
      <c r="A890" s="4"/>
    </row>
    <row r="891" spans="1:1">
      <c r="A891" s="4"/>
    </row>
    <row r="892" spans="1:1">
      <c r="A892" s="4"/>
    </row>
    <row r="893" spans="1:1">
      <c r="A893" s="4"/>
    </row>
    <row r="894" spans="1:1">
      <c r="A894" s="4"/>
    </row>
    <row r="895" spans="1:1">
      <c r="A895" s="4"/>
    </row>
    <row r="896" spans="1:1">
      <c r="A896" s="4"/>
    </row>
    <row r="897" spans="1:1">
      <c r="A897" s="4"/>
    </row>
    <row r="898" spans="1:1">
      <c r="A898" s="4"/>
    </row>
    <row r="899" spans="1:1">
      <c r="A899" s="4"/>
    </row>
    <row r="900" spans="1:1">
      <c r="A900" s="4"/>
    </row>
    <row r="901" spans="1:1">
      <c r="A901" s="4"/>
    </row>
    <row r="902" spans="1:1">
      <c r="A902" s="4"/>
    </row>
    <row r="903" spans="1:1">
      <c r="A903" s="4"/>
    </row>
    <row r="904" spans="1:1">
      <c r="A904" s="4"/>
    </row>
    <row r="905" spans="1:1">
      <c r="A905" s="4"/>
    </row>
    <row r="906" spans="1:1">
      <c r="A906" s="4"/>
    </row>
    <row r="907" spans="1:1">
      <c r="A907" s="4"/>
    </row>
    <row r="908" spans="1:1">
      <c r="A908" s="4"/>
    </row>
    <row r="909" spans="1:1">
      <c r="A909" s="4"/>
    </row>
    <row r="910" spans="1:1">
      <c r="A910" s="4"/>
    </row>
    <row r="911" spans="1:1">
      <c r="A911" s="4"/>
    </row>
    <row r="912" spans="1:1">
      <c r="A912" s="4"/>
    </row>
    <row r="913" spans="1:1">
      <c r="A913" s="4"/>
    </row>
    <row r="914" spans="1:1">
      <c r="A914" s="4"/>
    </row>
    <row r="915" spans="1:1">
      <c r="A915" s="4"/>
    </row>
    <row r="916" spans="1:1">
      <c r="A916" s="4"/>
    </row>
    <row r="917" spans="1:1">
      <c r="A917" s="4"/>
    </row>
    <row r="918" spans="1:1">
      <c r="A918" s="4"/>
    </row>
    <row r="919" spans="1:1">
      <c r="A919" s="4"/>
    </row>
    <row r="920" spans="1:1">
      <c r="A920" s="4"/>
    </row>
    <row r="921" spans="1:1">
      <c r="A921" s="4"/>
    </row>
    <row r="922" spans="1:1">
      <c r="A922" s="4"/>
    </row>
    <row r="923" spans="1:1">
      <c r="A923" s="4"/>
    </row>
    <row r="924" spans="1:1">
      <c r="A924" s="4"/>
    </row>
    <row r="925" spans="1:1">
      <c r="A925" s="4"/>
    </row>
    <row r="926" spans="1:1">
      <c r="A926" s="4"/>
    </row>
    <row r="927" spans="1:1">
      <c r="A927" s="4"/>
    </row>
    <row r="928" spans="1:1">
      <c r="A928" s="4"/>
    </row>
    <row r="929" spans="1:1">
      <c r="A929" s="4"/>
    </row>
    <row r="930" spans="1:1">
      <c r="A930" s="4"/>
    </row>
    <row r="931" spans="1:1">
      <c r="A931" s="4"/>
    </row>
    <row r="932" spans="1:1">
      <c r="A932" s="4"/>
    </row>
    <row r="933" spans="1:1">
      <c r="A933" s="4"/>
    </row>
    <row r="934" spans="1:1">
      <c r="A934" s="4"/>
    </row>
    <row r="935" spans="1:1">
      <c r="A935" s="4"/>
    </row>
    <row r="936" spans="1:1">
      <c r="A936" s="4"/>
    </row>
    <row r="937" spans="1:1">
      <c r="A937" s="4"/>
    </row>
    <row r="938" spans="1:1">
      <c r="A938" s="4"/>
    </row>
    <row r="939" spans="1:1">
      <c r="A939" s="4"/>
    </row>
    <row r="940" spans="1:1">
      <c r="A940" s="4"/>
    </row>
    <row r="941" spans="1:1">
      <c r="A941" s="4"/>
    </row>
    <row r="942" spans="1:1">
      <c r="A942" s="4"/>
    </row>
    <row r="943" spans="1:1">
      <c r="A943" s="4"/>
    </row>
    <row r="944" spans="1:1">
      <c r="A944" s="4"/>
    </row>
    <row r="945" spans="1:1">
      <c r="A945" s="4"/>
    </row>
    <row r="946" spans="1:1">
      <c r="A946" s="4"/>
    </row>
    <row r="947" spans="1:1">
      <c r="A947" s="4"/>
    </row>
    <row r="948" spans="1:1">
      <c r="A948" s="4"/>
    </row>
    <row r="949" spans="1:1">
      <c r="A949" s="4"/>
    </row>
    <row r="950" spans="1:1">
      <c r="A950" s="4"/>
    </row>
    <row r="951" spans="1:1">
      <c r="A951" s="4"/>
    </row>
    <row r="952" spans="1:1">
      <c r="A952" s="4"/>
    </row>
    <row r="953" spans="1:1">
      <c r="A953" s="4"/>
    </row>
    <row r="954" spans="1:1">
      <c r="A954" s="4"/>
    </row>
    <row r="955" spans="1:1">
      <c r="A955" s="4"/>
    </row>
    <row r="956" spans="1:1">
      <c r="A956" s="4"/>
    </row>
    <row r="957" spans="1:1">
      <c r="A957" s="4"/>
    </row>
    <row r="958" spans="1:1">
      <c r="A958" s="4"/>
    </row>
    <row r="959" spans="1:1">
      <c r="A959" s="4"/>
    </row>
    <row r="960" spans="1:1">
      <c r="A960" s="4"/>
    </row>
    <row r="961" spans="1:1">
      <c r="A961" s="4"/>
    </row>
    <row r="962" spans="1:1">
      <c r="A962" s="4"/>
    </row>
    <row r="963" spans="1:1">
      <c r="A963" s="4"/>
    </row>
    <row r="964" spans="1:1">
      <c r="A964" s="4"/>
    </row>
    <row r="965" spans="1:1">
      <c r="A965" s="4"/>
    </row>
    <row r="966" spans="1:1">
      <c r="A966" s="4"/>
    </row>
    <row r="967" spans="1:1">
      <c r="A967" s="4"/>
    </row>
    <row r="968" spans="1:1">
      <c r="A968" s="4"/>
    </row>
    <row r="969" spans="1:1">
      <c r="A969" s="4"/>
    </row>
    <row r="970" spans="1:1">
      <c r="A970" s="4"/>
    </row>
    <row r="971" spans="1:1">
      <c r="A971" s="4"/>
    </row>
    <row r="972" spans="1:1">
      <c r="A972" s="4"/>
    </row>
    <row r="973" spans="1:1">
      <c r="A973" s="4"/>
    </row>
    <row r="974" spans="1:1">
      <c r="A974" s="4"/>
    </row>
    <row r="975" spans="1:1">
      <c r="A975" s="4"/>
    </row>
    <row r="976" spans="1:1">
      <c r="A976" s="4"/>
    </row>
    <row r="977" spans="1:1">
      <c r="A977" s="4"/>
    </row>
    <row r="978" spans="1:1">
      <c r="A978" s="4"/>
    </row>
    <row r="979" spans="1:1">
      <c r="A979" s="4"/>
    </row>
    <row r="980" spans="1:1">
      <c r="A980" s="4"/>
    </row>
    <row r="981" spans="1:1">
      <c r="A981" s="4"/>
    </row>
    <row r="982" spans="1:1">
      <c r="A982" s="4"/>
    </row>
    <row r="983" spans="1:1">
      <c r="A983" s="4"/>
    </row>
    <row r="984" spans="1:1">
      <c r="A984" s="4"/>
    </row>
    <row r="985" spans="1:1">
      <c r="A985" s="4"/>
    </row>
    <row r="986" spans="1:1">
      <c r="A986" s="4"/>
    </row>
    <row r="987" spans="1:1">
      <c r="A987" s="4"/>
    </row>
    <row r="988" spans="1:1">
      <c r="A988" s="4"/>
    </row>
    <row r="989" spans="1:1">
      <c r="A989" s="4"/>
    </row>
    <row r="990" spans="1:1">
      <c r="A990" s="4"/>
    </row>
    <row r="991" spans="1:1">
      <c r="A991" s="4"/>
    </row>
    <row r="992" spans="1:1">
      <c r="A992" s="4"/>
    </row>
    <row r="993" spans="1:1">
      <c r="A993" s="4"/>
    </row>
    <row r="994" spans="1:1">
      <c r="A994" s="4"/>
    </row>
    <row r="995" spans="1:1">
      <c r="A995" s="4"/>
    </row>
    <row r="996" spans="1:1">
      <c r="A996" s="4"/>
    </row>
    <row r="997" spans="1:1">
      <c r="A997" s="4"/>
    </row>
    <row r="998" spans="1:1">
      <c r="A998" s="4"/>
    </row>
    <row r="999" spans="1:1">
      <c r="A999" s="4"/>
    </row>
    <row r="1000" spans="1:1">
      <c r="A1000" s="4"/>
    </row>
    <row r="1001" spans="1:1">
      <c r="A1001" s="4"/>
    </row>
    <row r="1002" spans="1:1">
      <c r="A1002" s="4"/>
    </row>
    <row r="1003" spans="1:1">
      <c r="A1003" s="4"/>
    </row>
    <row r="1004" spans="1:1">
      <c r="A1004" s="4"/>
    </row>
    <row r="1005" spans="1:1">
      <c r="A1005" s="4"/>
    </row>
    <row r="1006" spans="1:1">
      <c r="A1006" s="4"/>
    </row>
    <row r="1007" spans="1:1">
      <c r="A1007" s="4"/>
    </row>
    <row r="1008" spans="1:1">
      <c r="A1008" s="4"/>
    </row>
    <row r="1009" spans="1:1">
      <c r="A1009" s="4"/>
    </row>
    <row r="1010" spans="1:1">
      <c r="A1010" s="4"/>
    </row>
    <row r="1011" spans="1:1">
      <c r="A1011" s="4"/>
    </row>
    <row r="1012" spans="1:1">
      <c r="A1012" s="4"/>
    </row>
    <row r="1013" spans="1:1">
      <c r="A1013" s="4"/>
    </row>
    <row r="1014" spans="1:1">
      <c r="A1014" s="4"/>
    </row>
    <row r="1015" spans="1:1">
      <c r="A1015" s="4"/>
    </row>
    <row r="1016" spans="1:1">
      <c r="A1016" s="4"/>
    </row>
    <row r="1017" spans="1:1">
      <c r="A1017" s="4"/>
    </row>
    <row r="1018" spans="1:1">
      <c r="A1018" s="4"/>
    </row>
    <row r="1019" spans="1:1">
      <c r="A1019" s="4"/>
    </row>
    <row r="1020" spans="1:1">
      <c r="A1020" s="4"/>
    </row>
    <row r="1021" spans="1:1">
      <c r="A1021" s="4"/>
    </row>
    <row r="1022" spans="1:1">
      <c r="A1022" s="4"/>
    </row>
    <row r="1023" spans="1:1">
      <c r="A1023" s="4"/>
    </row>
    <row r="1024" spans="1:1">
      <c r="A1024" s="4"/>
    </row>
    <row r="1025" spans="1:1">
      <c r="A1025" s="4"/>
    </row>
    <row r="1026" spans="1:1">
      <c r="A1026" s="4"/>
    </row>
    <row r="1027" spans="1:1">
      <c r="A1027" s="4"/>
    </row>
    <row r="1028" spans="1:1">
      <c r="A1028" s="4"/>
    </row>
    <row r="1029" spans="1:1">
      <c r="A1029" s="4"/>
    </row>
    <row r="1030" spans="1:1">
      <c r="A1030" s="4"/>
    </row>
    <row r="1031" spans="1:1">
      <c r="A1031" s="4"/>
    </row>
    <row r="1032" spans="1:1">
      <c r="A1032" s="4"/>
    </row>
    <row r="1033" spans="1:1">
      <c r="A1033" s="4"/>
    </row>
    <row r="1034" spans="1:1">
      <c r="A1034" s="4"/>
    </row>
    <row r="1035" spans="1:1">
      <c r="A1035" s="4"/>
    </row>
    <row r="1036" spans="1:1">
      <c r="A1036" s="4"/>
    </row>
    <row r="1037" spans="1:1">
      <c r="A1037" s="4"/>
    </row>
    <row r="1038" spans="1:1">
      <c r="A1038" s="4"/>
    </row>
    <row r="1039" spans="1:1">
      <c r="A1039" s="4"/>
    </row>
    <row r="1040" spans="1:1">
      <c r="A1040" s="4"/>
    </row>
    <row r="1041" spans="1:1">
      <c r="A1041" s="4"/>
    </row>
    <row r="1042" spans="1:1">
      <c r="A1042" s="4"/>
    </row>
    <row r="1043" spans="1:1">
      <c r="A1043" s="4"/>
    </row>
    <row r="1044" spans="1:1">
      <c r="A1044" s="4"/>
    </row>
    <row r="1045" spans="1:1">
      <c r="A1045" s="4"/>
    </row>
    <row r="1046" spans="1:1">
      <c r="A1046" s="4"/>
    </row>
    <row r="1047" spans="1:1">
      <c r="A1047" s="4"/>
    </row>
    <row r="1048" spans="1:1">
      <c r="A1048" s="4"/>
    </row>
    <row r="1049" spans="1:1">
      <c r="A1049" s="4"/>
    </row>
    <row r="1050" spans="1:1">
      <c r="A1050" s="4"/>
    </row>
    <row r="1051" spans="1:1">
      <c r="A1051" s="4"/>
    </row>
    <row r="1052" spans="1:1">
      <c r="A1052" s="4"/>
    </row>
    <row r="1053" spans="1:1">
      <c r="A1053" s="4"/>
    </row>
    <row r="1054" spans="1:1">
      <c r="A1054" s="4"/>
    </row>
    <row r="1055" spans="1:1">
      <c r="A1055" s="4"/>
    </row>
    <row r="1056" spans="1:1">
      <c r="A1056" s="4"/>
    </row>
    <row r="1057" spans="1:1">
      <c r="A1057" s="4"/>
    </row>
    <row r="1058" spans="1:1">
      <c r="A1058" s="4"/>
    </row>
    <row r="1059" spans="1:1">
      <c r="A1059" s="4"/>
    </row>
    <row r="1060" spans="1:1">
      <c r="A1060" s="4"/>
    </row>
    <row r="1061" spans="1:1">
      <c r="A1061" s="4"/>
    </row>
    <row r="1062" spans="1:1">
      <c r="A1062" s="4"/>
    </row>
    <row r="1063" spans="1:1">
      <c r="A1063" s="4"/>
    </row>
    <row r="1064" spans="1:1">
      <c r="A1064" s="4"/>
    </row>
    <row r="1065" spans="1:1">
      <c r="A1065" s="4"/>
    </row>
    <row r="1066" spans="1:1">
      <c r="A1066" s="4"/>
    </row>
    <row r="1067" spans="1:1">
      <c r="A1067" s="4"/>
    </row>
    <row r="1068" spans="1:1">
      <c r="A1068" s="4"/>
    </row>
    <row r="1069" spans="1:1">
      <c r="A1069" s="4"/>
    </row>
    <row r="1070" spans="1:1">
      <c r="A1070" s="4"/>
    </row>
    <row r="1071" spans="1:1">
      <c r="A1071" s="4"/>
    </row>
    <row r="1072" spans="1:1">
      <c r="A1072" s="4"/>
    </row>
    <row r="1073" spans="1:1">
      <c r="A1073" s="4"/>
    </row>
    <row r="1074" spans="1:1">
      <c r="A1074" s="4"/>
    </row>
    <row r="1075" spans="1:1">
      <c r="A1075" s="4"/>
    </row>
    <row r="1076" spans="1:1">
      <c r="A1076" s="4"/>
    </row>
    <row r="1077" spans="1:1">
      <c r="A1077" s="4"/>
    </row>
    <row r="1078" spans="1:1">
      <c r="A1078" s="4"/>
    </row>
    <row r="1079" spans="1:1">
      <c r="A1079" s="4"/>
    </row>
    <row r="1080" spans="1:1">
      <c r="A1080" s="4"/>
    </row>
    <row r="1081" spans="1:1">
      <c r="A1081" s="4"/>
    </row>
    <row r="1082" spans="1:1">
      <c r="A1082" s="4"/>
    </row>
    <row r="1083" spans="1:1">
      <c r="A1083" s="4"/>
    </row>
    <row r="1084" spans="1:1">
      <c r="A1084" s="4"/>
    </row>
    <row r="1085" spans="1:1">
      <c r="A1085" s="4"/>
    </row>
    <row r="1086" spans="1:1">
      <c r="A1086" s="4"/>
    </row>
    <row r="1087" spans="1:1">
      <c r="A1087" s="4"/>
    </row>
    <row r="1088" spans="1:1">
      <c r="A1088" s="4"/>
    </row>
    <row r="1089" spans="1:1">
      <c r="A1089" s="4"/>
    </row>
    <row r="1090" spans="1:1">
      <c r="A1090" s="4"/>
    </row>
    <row r="1091" spans="1:1">
      <c r="A1091" s="4"/>
    </row>
    <row r="1092" spans="1:1">
      <c r="A1092" s="4"/>
    </row>
    <row r="1093" spans="1:1">
      <c r="A1093" s="4"/>
    </row>
    <row r="1094" spans="1:1">
      <c r="A1094" s="4"/>
    </row>
    <row r="1095" spans="1:1">
      <c r="A1095" s="4"/>
    </row>
    <row r="1096" spans="1:1">
      <c r="A1096" s="4"/>
    </row>
    <row r="1097" spans="1:1">
      <c r="A1097" s="4"/>
    </row>
    <row r="1098" spans="1:1">
      <c r="A1098" s="4"/>
    </row>
    <row r="1099" spans="1:1">
      <c r="A1099" s="4"/>
    </row>
    <row r="1100" spans="1:1">
      <c r="A1100" s="4"/>
    </row>
    <row r="1101" spans="1:1">
      <c r="A1101" s="4"/>
    </row>
    <row r="1102" spans="1:1">
      <c r="A1102" s="4"/>
    </row>
    <row r="1103" spans="1:1">
      <c r="A1103" s="4"/>
    </row>
    <row r="1104" spans="1:1">
      <c r="A1104" s="4"/>
    </row>
    <row r="1105" spans="1:1">
      <c r="A1105" s="4"/>
    </row>
    <row r="1106" spans="1:1">
      <c r="A1106" s="4"/>
    </row>
    <row r="1107" spans="1:1">
      <c r="A1107" s="4"/>
    </row>
    <row r="1108" spans="1:1">
      <c r="A1108" s="4"/>
    </row>
    <row r="1109" spans="1:1">
      <c r="A1109" s="4"/>
    </row>
    <row r="1110" spans="1:1">
      <c r="A1110" s="4"/>
    </row>
    <row r="1111" spans="1:1">
      <c r="A1111" s="4"/>
    </row>
    <row r="1112" spans="1:1">
      <c r="A1112" s="4"/>
    </row>
    <row r="1113" spans="1:1">
      <c r="A1113" s="4"/>
    </row>
    <row r="1114" spans="1:1">
      <c r="A1114" s="4"/>
    </row>
    <row r="1115" spans="1:1">
      <c r="A1115" s="4"/>
    </row>
    <row r="1116" spans="1:1">
      <c r="A1116" s="4"/>
    </row>
    <row r="1117" spans="1:1">
      <c r="A1117" s="4"/>
    </row>
    <row r="1118" spans="1:1">
      <c r="A1118" s="4"/>
    </row>
    <row r="1119" spans="1:1">
      <c r="A1119" s="4"/>
    </row>
    <row r="1120" spans="1:1">
      <c r="A1120" s="4"/>
    </row>
    <row r="1121" spans="1:1">
      <c r="A1121" s="4"/>
    </row>
    <row r="1122" spans="1:1">
      <c r="A1122" s="4"/>
    </row>
    <row r="1123" spans="1:1">
      <c r="A1123" s="4"/>
    </row>
    <row r="1124" spans="1:1">
      <c r="A1124" s="4"/>
    </row>
    <row r="1125" spans="1:1">
      <c r="A1125" s="4"/>
    </row>
    <row r="1126" spans="1:1">
      <c r="A1126" s="4"/>
    </row>
    <row r="1127" spans="1:1">
      <c r="A1127" s="4"/>
    </row>
    <row r="1128" spans="1:1">
      <c r="A1128" s="4"/>
    </row>
    <row r="1129" spans="1:1">
      <c r="A1129" s="4"/>
    </row>
    <row r="1130" spans="1:1">
      <c r="A1130" s="4"/>
    </row>
    <row r="1131" spans="1:1">
      <c r="A1131" s="4"/>
    </row>
    <row r="1132" spans="1:1">
      <c r="A1132" s="4"/>
    </row>
    <row r="1133" spans="1:1">
      <c r="A1133" s="4"/>
    </row>
    <row r="1134" spans="1:1">
      <c r="A1134" s="4"/>
    </row>
    <row r="1135" spans="1:1">
      <c r="A1135" s="4"/>
    </row>
    <row r="1136" spans="1:1">
      <c r="A1136" s="4"/>
    </row>
    <row r="1137" spans="1:1">
      <c r="A1137" s="4"/>
    </row>
    <row r="1138" spans="1:1">
      <c r="A1138" s="4"/>
    </row>
    <row r="1139" spans="1:1">
      <c r="A1139" s="4"/>
    </row>
    <row r="1140" spans="1:1">
      <c r="A1140" s="4"/>
    </row>
    <row r="1141" spans="1:1">
      <c r="A1141" s="4"/>
    </row>
    <row r="1142" spans="1:1">
      <c r="A1142" s="4"/>
    </row>
    <row r="1143" spans="1:1">
      <c r="A1143" s="4"/>
    </row>
    <row r="1144" spans="1:1">
      <c r="A1144" s="4"/>
    </row>
    <row r="1145" spans="1:1">
      <c r="A1145" s="4"/>
    </row>
    <row r="1146" spans="1:1">
      <c r="A1146" s="4"/>
    </row>
    <row r="1147" spans="1:1">
      <c r="A1147" s="4"/>
    </row>
    <row r="1148" spans="1:1">
      <c r="A1148" s="4"/>
    </row>
    <row r="1149" spans="1:1">
      <c r="A1149" s="4"/>
    </row>
    <row r="1150" spans="1:1">
      <c r="A1150" s="4"/>
    </row>
    <row r="1151" spans="1:1">
      <c r="A1151" s="4"/>
    </row>
    <row r="1152" spans="1:1">
      <c r="A1152" s="4"/>
    </row>
    <row r="1153" spans="1:1">
      <c r="A1153" s="4"/>
    </row>
    <row r="1154" spans="1:1">
      <c r="A1154" s="4"/>
    </row>
    <row r="1155" spans="1:1">
      <c r="A1155" s="4"/>
    </row>
    <row r="1156" spans="1:1">
      <c r="A1156" s="4"/>
    </row>
    <row r="1157" spans="1:1">
      <c r="A1157" s="4"/>
    </row>
    <row r="1158" spans="1:1">
      <c r="A1158" s="4"/>
    </row>
    <row r="1159" spans="1:1">
      <c r="A1159" s="4"/>
    </row>
    <row r="1160" spans="1:1">
      <c r="A1160" s="4"/>
    </row>
    <row r="1161" spans="1:1">
      <c r="A1161" s="4"/>
    </row>
    <row r="1162" spans="1:1">
      <c r="A1162" s="4"/>
    </row>
    <row r="1163" spans="1:1">
      <c r="A1163" s="4"/>
    </row>
    <row r="1164" spans="1:1">
      <c r="A1164" s="4"/>
    </row>
    <row r="1165" spans="1:1">
      <c r="A1165" s="4"/>
    </row>
    <row r="1166" spans="1:1">
      <c r="A1166" s="4"/>
    </row>
    <row r="1167" spans="1:1">
      <c r="A1167" s="4"/>
    </row>
    <row r="1168" spans="1:1">
      <c r="A1168" s="4"/>
    </row>
    <row r="1169" spans="1:1">
      <c r="A1169" s="4"/>
    </row>
    <row r="1170" spans="1:1">
      <c r="A1170" s="4"/>
    </row>
    <row r="1171" spans="1:1">
      <c r="A1171" s="4"/>
    </row>
    <row r="1172" spans="1:1">
      <c r="A1172" s="4"/>
    </row>
    <row r="1173" spans="1:1">
      <c r="A1173" s="4"/>
    </row>
    <row r="1174" spans="1:1">
      <c r="A1174" s="4"/>
    </row>
    <row r="1175" spans="1:1">
      <c r="A1175" s="4"/>
    </row>
    <row r="1176" spans="1:1">
      <c r="A1176" s="4"/>
    </row>
    <row r="1177" spans="1:1">
      <c r="A1177" s="4"/>
    </row>
    <row r="1178" spans="1:1">
      <c r="A1178" s="4"/>
    </row>
    <row r="1179" spans="1:1">
      <c r="A1179" s="4"/>
    </row>
    <row r="1180" spans="1:1">
      <c r="A1180" s="4"/>
    </row>
    <row r="1181" spans="1:1">
      <c r="A1181" s="4"/>
    </row>
    <row r="1182" spans="1:1">
      <c r="A1182" s="4"/>
    </row>
    <row r="1183" spans="1:1">
      <c r="A1183" s="4"/>
    </row>
    <row r="1184" spans="1:1">
      <c r="A1184" s="4"/>
    </row>
    <row r="1185" spans="1:1">
      <c r="A1185" s="4"/>
    </row>
    <row r="1186" spans="1:1">
      <c r="A1186" s="4"/>
    </row>
    <row r="1187" spans="1:1">
      <c r="A1187" s="4"/>
    </row>
    <row r="1188" spans="1:1">
      <c r="A1188" s="4"/>
    </row>
    <row r="1189" spans="1:1">
      <c r="A1189" s="4"/>
    </row>
    <row r="1190" spans="1:1">
      <c r="A1190" s="4"/>
    </row>
    <row r="1191" spans="1:1">
      <c r="A1191" s="4"/>
    </row>
    <row r="1192" spans="1:1">
      <c r="A1192" s="4"/>
    </row>
    <row r="1193" spans="1:1">
      <c r="A1193" s="4"/>
    </row>
    <row r="1194" spans="1:1">
      <c r="A1194" s="4"/>
    </row>
    <row r="1195" spans="1:1">
      <c r="A1195" s="4"/>
    </row>
    <row r="1196" spans="1:1">
      <c r="A1196" s="4"/>
    </row>
    <row r="1197" spans="1:1">
      <c r="A1197" s="4"/>
    </row>
    <row r="1198" spans="1:1">
      <c r="A1198" s="4"/>
    </row>
    <row r="1199" spans="1:1">
      <c r="A1199" s="4"/>
    </row>
    <row r="1200" spans="1:1">
      <c r="A1200" s="4"/>
    </row>
    <row r="1201" spans="1:1">
      <c r="A1201" s="4"/>
    </row>
    <row r="1202" spans="1:1">
      <c r="A1202" s="4"/>
    </row>
    <row r="1203" spans="1:1">
      <c r="A1203" s="4"/>
    </row>
    <row r="1204" spans="1:1">
      <c r="A1204" s="4"/>
    </row>
    <row r="1205" spans="1:1">
      <c r="A1205" s="4"/>
    </row>
    <row r="1206" spans="1:1">
      <c r="A1206" s="4"/>
    </row>
    <row r="1207" spans="1:1">
      <c r="A1207" s="4"/>
    </row>
    <row r="1208" spans="1:1">
      <c r="A1208" s="4"/>
    </row>
    <row r="1209" spans="1:1">
      <c r="A1209" s="4"/>
    </row>
    <row r="1210" spans="1:1">
      <c r="A1210" s="4"/>
    </row>
    <row r="1211" spans="1:1">
      <c r="A1211" s="4"/>
    </row>
    <row r="1212" spans="1:1">
      <c r="A1212" s="4"/>
    </row>
    <row r="1213" spans="1:1">
      <c r="A1213" s="4"/>
    </row>
    <row r="1214" spans="1:1">
      <c r="A1214" s="4"/>
    </row>
    <row r="1215" spans="1:1">
      <c r="A1215" s="4"/>
    </row>
    <row r="1216" spans="1:1">
      <c r="A1216" s="4"/>
    </row>
    <row r="1217" spans="1:1">
      <c r="A1217" s="4"/>
    </row>
    <row r="1218" spans="1:1">
      <c r="A1218" s="4"/>
    </row>
    <row r="1219" spans="1:1">
      <c r="A1219" s="4"/>
    </row>
    <row r="1220" spans="1:1">
      <c r="A1220" s="4"/>
    </row>
    <row r="1221" spans="1:1">
      <c r="A1221" s="4"/>
    </row>
    <row r="1222" spans="1:1">
      <c r="A1222" s="4"/>
    </row>
    <row r="1223" spans="1:1">
      <c r="A1223" s="4"/>
    </row>
    <row r="1224" spans="1:1">
      <c r="A1224" s="4"/>
    </row>
    <row r="1225" spans="1:1">
      <c r="A1225" s="4"/>
    </row>
    <row r="1226" spans="1:1">
      <c r="A1226" s="4"/>
    </row>
    <row r="1227" spans="1:1">
      <c r="A1227" s="4"/>
    </row>
    <row r="1228" spans="1:1">
      <c r="A1228" s="4"/>
    </row>
    <row r="1229" spans="1:1">
      <c r="A1229" s="4"/>
    </row>
    <row r="1230" spans="1:1">
      <c r="A1230" s="4"/>
    </row>
    <row r="1231" spans="1:1">
      <c r="A1231" s="4"/>
    </row>
    <row r="1232" spans="1:1">
      <c r="A1232" s="4"/>
    </row>
    <row r="1233" spans="1:1">
      <c r="A1233" s="4"/>
    </row>
    <row r="1234" spans="1:1">
      <c r="A1234" s="4"/>
    </row>
    <row r="1235" spans="1:1">
      <c r="A1235" s="4"/>
    </row>
    <row r="1236" spans="1:1">
      <c r="A1236" s="4"/>
    </row>
    <row r="1237" spans="1:1">
      <c r="A1237" s="4"/>
    </row>
    <row r="1238" spans="1:1">
      <c r="A1238" s="4"/>
    </row>
    <row r="1239" spans="1:1">
      <c r="A1239" s="4"/>
    </row>
    <row r="1240" spans="1:1">
      <c r="A1240" s="4"/>
    </row>
    <row r="1241" spans="1:1">
      <c r="A1241" s="4"/>
    </row>
    <row r="1242" spans="1:1">
      <c r="A1242" s="4"/>
    </row>
    <row r="1243" spans="1:1">
      <c r="A1243" s="4"/>
    </row>
    <row r="1244" spans="1:1">
      <c r="A1244" s="4"/>
    </row>
    <row r="1245" spans="1:1">
      <c r="A1245" s="4"/>
    </row>
    <row r="1246" spans="1:1">
      <c r="A1246" s="4"/>
    </row>
    <row r="1247" spans="1:1">
      <c r="A1247" s="4"/>
    </row>
    <row r="1248" spans="1:1">
      <c r="A1248" s="4"/>
    </row>
    <row r="1249" spans="1:1">
      <c r="A1249" s="4"/>
    </row>
    <row r="1250" spans="1:1">
      <c r="A1250" s="4"/>
    </row>
    <row r="1251" spans="1:1">
      <c r="A1251" s="4"/>
    </row>
    <row r="1252" spans="1:1">
      <c r="A1252" s="4"/>
    </row>
    <row r="1253" spans="1:1">
      <c r="A1253" s="4"/>
    </row>
    <row r="1254" spans="1:1">
      <c r="A1254" s="4"/>
    </row>
    <row r="1255" spans="1:1">
      <c r="A1255" s="4"/>
    </row>
    <row r="1256" spans="1:1">
      <c r="A1256" s="4"/>
    </row>
    <row r="1257" spans="1:1">
      <c r="A1257" s="4"/>
    </row>
    <row r="1258" spans="1:1">
      <c r="A1258" s="4"/>
    </row>
    <row r="1259" spans="1:1">
      <c r="A1259" s="4"/>
    </row>
    <row r="1260" spans="1:1">
      <c r="A1260" s="4"/>
    </row>
    <row r="1261" spans="1:1">
      <c r="A1261" s="4"/>
    </row>
    <row r="1262" spans="1:1">
      <c r="A1262" s="4"/>
    </row>
    <row r="1263" spans="1:1">
      <c r="A1263" s="4"/>
    </row>
    <row r="1264" spans="1:1">
      <c r="A1264" s="4"/>
    </row>
    <row r="1265" spans="1:1">
      <c r="A1265" s="4"/>
    </row>
    <row r="1266" spans="1:1">
      <c r="A1266" s="4"/>
    </row>
    <row r="1267" spans="1:1">
      <c r="A1267" s="4"/>
    </row>
    <row r="1268" spans="1:1">
      <c r="A1268" s="4"/>
    </row>
    <row r="1269" spans="1:1">
      <c r="A1269" s="4"/>
    </row>
    <row r="1270" spans="1:1">
      <c r="A1270" s="4"/>
    </row>
    <row r="1271" spans="1:1">
      <c r="A1271" s="4"/>
    </row>
    <row r="1272" spans="1:1">
      <c r="A1272" s="4"/>
    </row>
    <row r="1273" spans="1:1">
      <c r="A1273" s="4"/>
    </row>
    <row r="1274" spans="1:1">
      <c r="A1274" s="4"/>
    </row>
    <row r="1275" spans="1:1">
      <c r="A1275" s="4"/>
    </row>
    <row r="1276" spans="1:1">
      <c r="A1276" s="4"/>
    </row>
    <row r="1277" spans="1:1">
      <c r="A1277" s="4"/>
    </row>
    <row r="1278" spans="1:1">
      <c r="A1278" s="4"/>
    </row>
    <row r="1279" spans="1:1">
      <c r="A1279" s="4"/>
    </row>
    <row r="1280" spans="1:1">
      <c r="A1280" s="4"/>
    </row>
    <row r="1281" spans="1:1">
      <c r="A1281" s="4"/>
    </row>
    <row r="1282" spans="1:1">
      <c r="A1282" s="4"/>
    </row>
    <row r="1283" spans="1:1">
      <c r="A1283" s="4"/>
    </row>
    <row r="1284" spans="1:1">
      <c r="A1284" s="4"/>
    </row>
    <row r="1285" spans="1:1">
      <c r="A1285" s="4"/>
    </row>
    <row r="1286" spans="1:1">
      <c r="A1286" s="4"/>
    </row>
    <row r="1287" spans="1:1">
      <c r="A1287" s="4"/>
    </row>
    <row r="1288" spans="1:1">
      <c r="A1288" s="4"/>
    </row>
    <row r="1289" spans="1:1">
      <c r="A1289" s="4"/>
    </row>
    <row r="1290" spans="1:1">
      <c r="A1290" s="4"/>
    </row>
    <row r="1291" spans="1:1">
      <c r="A1291" s="4"/>
    </row>
    <row r="1292" spans="1:1">
      <c r="A1292" s="4"/>
    </row>
    <row r="1293" spans="1:1">
      <c r="A1293" s="4"/>
    </row>
    <row r="1294" spans="1:1">
      <c r="A1294" s="4"/>
    </row>
    <row r="1295" spans="1:1">
      <c r="A1295" s="4"/>
    </row>
    <row r="1296" spans="1:1">
      <c r="A1296" s="4"/>
    </row>
    <row r="1297" spans="1:1">
      <c r="A1297" s="4"/>
    </row>
    <row r="1298" spans="1:1">
      <c r="A1298" s="4"/>
    </row>
    <row r="1299" spans="1:1">
      <c r="A1299" s="4"/>
    </row>
    <row r="1300" spans="1:1">
      <c r="A1300" s="4"/>
    </row>
    <row r="1301" spans="1:1">
      <c r="A1301" s="4"/>
    </row>
    <row r="1302" spans="1:1">
      <c r="A1302" s="4"/>
    </row>
    <row r="1303" spans="1:1">
      <c r="A1303" s="4"/>
    </row>
    <row r="1304" spans="1:1">
      <c r="A1304" s="4"/>
    </row>
    <row r="1305" spans="1:1">
      <c r="A1305" s="4"/>
    </row>
    <row r="1306" spans="1:1">
      <c r="A1306" s="4"/>
    </row>
    <row r="1307" spans="1:1">
      <c r="A1307" s="4"/>
    </row>
    <row r="1308" spans="1:1">
      <c r="A1308" s="4"/>
    </row>
    <row r="1309" spans="1:1">
      <c r="A1309" s="4"/>
    </row>
    <row r="1310" spans="1:1">
      <c r="A1310" s="4"/>
    </row>
    <row r="1311" spans="1:1">
      <c r="A1311" s="4"/>
    </row>
    <row r="1312" spans="1:1">
      <c r="A1312" s="4"/>
    </row>
    <row r="1313" spans="1:1">
      <c r="A1313" s="4"/>
    </row>
    <row r="1314" spans="1:1">
      <c r="A1314" s="4"/>
    </row>
    <row r="1315" spans="1:1">
      <c r="A1315" s="4"/>
    </row>
    <row r="1316" spans="1:1">
      <c r="A1316" s="4"/>
    </row>
    <row r="1317" spans="1:1">
      <c r="A1317" s="4"/>
    </row>
    <row r="1318" spans="1:1">
      <c r="A1318" s="4"/>
    </row>
    <row r="1319" spans="1:1">
      <c r="A1319" s="4"/>
    </row>
    <row r="1320" spans="1:1">
      <c r="A1320" s="4"/>
    </row>
    <row r="1321" spans="1:1">
      <c r="A1321" s="4"/>
    </row>
    <row r="1322" spans="1:1">
      <c r="A1322" s="4"/>
    </row>
    <row r="1323" spans="1:1">
      <c r="A1323" s="4"/>
    </row>
    <row r="1324" spans="1:1">
      <c r="A1324" s="4"/>
    </row>
    <row r="1325" spans="1:1">
      <c r="A1325" s="4"/>
    </row>
    <row r="1326" spans="1:1">
      <c r="A1326" s="4"/>
    </row>
    <row r="1327" spans="1:1">
      <c r="A1327" s="4"/>
    </row>
    <row r="1328" spans="1:1">
      <c r="A1328" s="4"/>
    </row>
    <row r="1329" spans="1:1">
      <c r="A1329" s="4"/>
    </row>
    <row r="1330" spans="1:1">
      <c r="A1330" s="4"/>
    </row>
    <row r="1331" spans="1:1">
      <c r="A1331" s="4"/>
    </row>
    <row r="1332" spans="1:1">
      <c r="A1332" s="4"/>
    </row>
    <row r="1333" spans="1:1">
      <c r="A1333" s="4"/>
    </row>
    <row r="1334" spans="1:1">
      <c r="A1334" s="4"/>
    </row>
    <row r="1335" spans="1:1">
      <c r="A1335" s="4"/>
    </row>
    <row r="1336" spans="1:1">
      <c r="A1336" s="4"/>
    </row>
    <row r="1337" spans="1:1">
      <c r="A1337" s="4"/>
    </row>
    <row r="1338" spans="1:1">
      <c r="A1338" s="4"/>
    </row>
    <row r="1339" spans="1:1">
      <c r="A1339" s="4"/>
    </row>
    <row r="1340" spans="1:1">
      <c r="A1340" s="4"/>
    </row>
    <row r="1341" spans="1:1">
      <c r="A1341" s="4"/>
    </row>
    <row r="1342" spans="1:1">
      <c r="A1342" s="4"/>
    </row>
    <row r="1343" spans="1:1">
      <c r="A1343" s="4"/>
    </row>
    <row r="1344" spans="1:1">
      <c r="A1344" s="4"/>
    </row>
    <row r="1345" spans="1:1">
      <c r="A1345" s="4"/>
    </row>
    <row r="1346" spans="1:1">
      <c r="A1346" s="4"/>
    </row>
    <row r="1347" spans="1:1">
      <c r="A1347" s="4"/>
    </row>
    <row r="1348" spans="1:1">
      <c r="A1348" s="4"/>
    </row>
    <row r="1349" spans="1:1">
      <c r="A1349" s="4"/>
    </row>
    <row r="1350" spans="1:1">
      <c r="A1350" s="4"/>
    </row>
    <row r="1351" spans="1:1">
      <c r="A1351" s="4"/>
    </row>
    <row r="1352" spans="1:1">
      <c r="A1352" s="4"/>
    </row>
    <row r="1353" spans="1:1">
      <c r="A1353" s="4"/>
    </row>
    <row r="1354" spans="1:1">
      <c r="A1354" s="4"/>
    </row>
    <row r="1355" spans="1:1">
      <c r="A1355" s="4"/>
    </row>
    <row r="1356" spans="1:1">
      <c r="A1356" s="4"/>
    </row>
    <row r="1357" spans="1:1">
      <c r="A1357" s="4"/>
    </row>
    <row r="1358" spans="1:1">
      <c r="A1358" s="4"/>
    </row>
    <row r="1359" spans="1:1">
      <c r="A1359" s="4"/>
    </row>
    <row r="1360" spans="1:1">
      <c r="A1360" s="4"/>
    </row>
    <row r="1361" spans="1:1">
      <c r="A1361" s="4"/>
    </row>
    <row r="1362" spans="1:1">
      <c r="A1362" s="4"/>
    </row>
    <row r="1363" spans="1:1">
      <c r="A1363" s="4"/>
    </row>
    <row r="1364" spans="1:1">
      <c r="A1364" s="4"/>
    </row>
    <row r="1365" spans="1:1">
      <c r="A1365" s="4"/>
    </row>
    <row r="1366" spans="1:1">
      <c r="A1366" s="4"/>
    </row>
    <row r="1367" spans="1:1">
      <c r="A1367" s="4"/>
    </row>
    <row r="1368" spans="1:1">
      <c r="A1368" s="4"/>
    </row>
    <row r="1369" spans="1:1">
      <c r="A1369" s="4"/>
    </row>
    <row r="1370" spans="1:1">
      <c r="A1370" s="4"/>
    </row>
    <row r="1371" spans="1:1">
      <c r="A1371" s="4"/>
    </row>
    <row r="1372" spans="1:1">
      <c r="A1372" s="4"/>
    </row>
    <row r="1373" spans="1:1">
      <c r="A1373" s="4"/>
    </row>
    <row r="1374" spans="1:1">
      <c r="A1374" s="4"/>
    </row>
    <row r="1375" spans="1:1">
      <c r="A1375" s="4"/>
    </row>
    <row r="1376" spans="1:1">
      <c r="A1376" s="4"/>
    </row>
    <row r="1377" spans="1:1">
      <c r="A1377" s="4"/>
    </row>
    <row r="1378" spans="1:1">
      <c r="A1378" s="4"/>
    </row>
    <row r="1379" spans="1:1">
      <c r="A1379" s="4"/>
    </row>
    <row r="1380" spans="1:1">
      <c r="A1380" s="4"/>
    </row>
    <row r="1381" spans="1:1">
      <c r="A1381" s="4"/>
    </row>
    <row r="1382" spans="1:1">
      <c r="A1382" s="4"/>
    </row>
    <row r="1383" spans="1:1">
      <c r="A1383" s="4"/>
    </row>
    <row r="1384" spans="1:1">
      <c r="A1384" s="4"/>
    </row>
    <row r="1385" spans="1:1">
      <c r="A1385" s="4"/>
    </row>
    <row r="1386" spans="1:1">
      <c r="A1386" s="4"/>
    </row>
    <row r="1387" spans="1:1">
      <c r="A1387" s="4"/>
    </row>
    <row r="1388" spans="1:1">
      <c r="A1388" s="4"/>
    </row>
    <row r="1389" spans="1:1">
      <c r="A1389" s="4"/>
    </row>
    <row r="1390" spans="1:1">
      <c r="A1390" s="4"/>
    </row>
    <row r="1391" spans="1:1">
      <c r="A1391" s="4"/>
    </row>
    <row r="1392" spans="1:1">
      <c r="A1392" s="4"/>
    </row>
    <row r="1393" spans="1:1">
      <c r="A1393" s="4"/>
    </row>
    <row r="1394" spans="1:1">
      <c r="A1394" s="4"/>
    </row>
    <row r="1395" spans="1:1">
      <c r="A1395" s="4"/>
    </row>
    <row r="1396" spans="1:1">
      <c r="A1396" s="4"/>
    </row>
    <row r="1397" spans="1:1">
      <c r="A1397" s="4"/>
    </row>
    <row r="1398" spans="1:1">
      <c r="A1398" s="4"/>
    </row>
    <row r="1399" spans="1:1">
      <c r="A1399" s="4"/>
    </row>
    <row r="1400" spans="1:1">
      <c r="A1400" s="4"/>
    </row>
    <row r="1401" spans="1:1">
      <c r="A1401" s="4"/>
    </row>
    <row r="1402" spans="1:1">
      <c r="A1402" s="4"/>
    </row>
    <row r="1403" spans="1:1">
      <c r="A1403" s="4"/>
    </row>
    <row r="1404" spans="1:1">
      <c r="A1404" s="4"/>
    </row>
    <row r="1405" spans="1:1">
      <c r="A1405" s="4"/>
    </row>
    <row r="1406" spans="1:1">
      <c r="A1406" s="4"/>
    </row>
    <row r="1407" spans="1:1">
      <c r="A1407" s="4"/>
    </row>
    <row r="1408" spans="1:1">
      <c r="A1408" s="4"/>
    </row>
    <row r="1409" spans="1:1">
      <c r="A1409" s="4"/>
    </row>
    <row r="1410" spans="1:1">
      <c r="A1410" s="4"/>
    </row>
    <row r="1411" spans="1:1">
      <c r="A1411" s="4"/>
    </row>
    <row r="1412" spans="1:1">
      <c r="A1412" s="4"/>
    </row>
    <row r="1413" spans="1:1">
      <c r="A1413" s="4"/>
    </row>
    <row r="1414" spans="1:1">
      <c r="A1414" s="4"/>
    </row>
    <row r="1415" spans="1:1">
      <c r="A1415" s="4"/>
    </row>
    <row r="1416" spans="1:1">
      <c r="A1416" s="4"/>
    </row>
    <row r="1417" spans="1:1">
      <c r="A1417" s="4"/>
    </row>
    <row r="1418" spans="1:1">
      <c r="A1418" s="4"/>
    </row>
    <row r="1419" spans="1:1">
      <c r="A1419" s="4"/>
    </row>
    <row r="1420" spans="1:1">
      <c r="A1420" s="4"/>
    </row>
    <row r="1421" spans="1:1">
      <c r="A1421" s="4"/>
    </row>
    <row r="1422" spans="1:1">
      <c r="A1422" s="4"/>
    </row>
    <row r="1423" spans="1:1">
      <c r="A1423" s="4"/>
    </row>
    <row r="1424" spans="1:1">
      <c r="A1424" s="4"/>
    </row>
    <row r="1425" spans="1:1">
      <c r="A1425" s="4"/>
    </row>
    <row r="1426" spans="1:1">
      <c r="A1426" s="4"/>
    </row>
    <row r="1427" spans="1:1">
      <c r="A1427" s="4"/>
    </row>
    <row r="1428" spans="1:1">
      <c r="A1428" s="4"/>
    </row>
    <row r="1429" spans="1:1">
      <c r="A1429" s="4"/>
    </row>
    <row r="1430" spans="1:1">
      <c r="A1430" s="4"/>
    </row>
    <row r="1431" spans="1:1">
      <c r="A1431" s="4"/>
    </row>
    <row r="1432" spans="1:1">
      <c r="A1432" s="4"/>
    </row>
    <row r="1433" spans="1:1">
      <c r="A1433" s="4"/>
    </row>
    <row r="1434" spans="1:1">
      <c r="A1434" s="4"/>
    </row>
    <row r="1435" spans="1:1">
      <c r="A1435" s="4"/>
    </row>
    <row r="1436" spans="1:1">
      <c r="A1436" s="4"/>
    </row>
    <row r="1437" spans="1:1">
      <c r="A1437" s="4"/>
    </row>
    <row r="1438" spans="1:1">
      <c r="A1438" s="4"/>
    </row>
    <row r="1439" spans="1:1">
      <c r="A1439" s="4"/>
    </row>
    <row r="1440" spans="1:1">
      <c r="A1440" s="4"/>
    </row>
    <row r="1441" spans="1:1">
      <c r="A1441" s="4"/>
    </row>
    <row r="1442" spans="1:1">
      <c r="A1442" s="4"/>
    </row>
    <row r="1443" spans="1:1">
      <c r="A1443" s="4"/>
    </row>
    <row r="1444" spans="1:1">
      <c r="A1444" s="4"/>
    </row>
    <row r="1445" spans="1:1">
      <c r="A1445" s="4"/>
    </row>
    <row r="1446" spans="1:1">
      <c r="A1446" s="4"/>
    </row>
    <row r="1447" spans="1:1">
      <c r="A1447" s="4"/>
    </row>
    <row r="1448" spans="1:1">
      <c r="A1448" s="4"/>
    </row>
    <row r="1449" spans="1:1">
      <c r="A1449" s="4"/>
    </row>
    <row r="1450" spans="1:1">
      <c r="A1450" s="4"/>
    </row>
    <row r="1451" spans="1:1">
      <c r="A1451" s="4"/>
    </row>
    <row r="1452" spans="1:1">
      <c r="A1452" s="4"/>
    </row>
    <row r="1453" spans="1:1">
      <c r="A1453" s="4"/>
    </row>
    <row r="1454" spans="1:1">
      <c r="A1454" s="4"/>
    </row>
    <row r="1455" spans="1:1">
      <c r="A1455" s="4"/>
    </row>
    <row r="1456" spans="1:1">
      <c r="A1456" s="4"/>
    </row>
    <row r="1457" spans="1:1">
      <c r="A1457" s="4"/>
    </row>
    <row r="1458" spans="1:1">
      <c r="A1458" s="4"/>
    </row>
    <row r="1459" spans="1:1">
      <c r="A1459" s="4"/>
    </row>
    <row r="1460" spans="1:1">
      <c r="A1460" s="4"/>
    </row>
    <row r="1461" spans="1:1">
      <c r="A1461" s="4"/>
    </row>
    <row r="1462" spans="1:1">
      <c r="A1462" s="4"/>
    </row>
    <row r="1463" spans="1:1">
      <c r="A1463" s="4"/>
    </row>
    <row r="1464" spans="1:1">
      <c r="A1464" s="4"/>
    </row>
    <row r="1465" spans="1:1">
      <c r="A1465" s="4"/>
    </row>
    <row r="1466" spans="1:1">
      <c r="A1466" s="4"/>
    </row>
    <row r="1467" spans="1:1">
      <c r="A1467" s="4"/>
    </row>
    <row r="1468" spans="1:1">
      <c r="A1468" s="4"/>
    </row>
    <row r="1469" spans="1:1">
      <c r="A1469" s="4"/>
    </row>
    <row r="1470" spans="1:1">
      <c r="A1470" s="4"/>
    </row>
    <row r="1471" spans="1:1">
      <c r="A1471" s="4"/>
    </row>
    <row r="1472" spans="1:1">
      <c r="A1472" s="4"/>
    </row>
    <row r="1473" spans="1:1">
      <c r="A1473" s="4"/>
    </row>
    <row r="1474" spans="1:1">
      <c r="A1474" s="4"/>
    </row>
    <row r="1475" spans="1:1">
      <c r="A1475" s="4"/>
    </row>
    <row r="1476" spans="1:1">
      <c r="A1476" s="4"/>
    </row>
    <row r="1477" spans="1:1">
      <c r="A1477" s="4"/>
    </row>
    <row r="1478" spans="1:1">
      <c r="A1478" s="4"/>
    </row>
    <row r="1479" spans="1:1">
      <c r="A1479" s="4"/>
    </row>
    <row r="1480" spans="1:1">
      <c r="A1480" s="4"/>
    </row>
    <row r="1481" spans="1:1">
      <c r="A1481" s="4"/>
    </row>
    <row r="1482" spans="1:1">
      <c r="A1482" s="4"/>
    </row>
    <row r="1483" spans="1:1">
      <c r="A1483" s="4"/>
    </row>
    <row r="1484" spans="1:1">
      <c r="A1484" s="4"/>
    </row>
    <row r="1485" spans="1:1">
      <c r="A1485" s="4"/>
    </row>
    <row r="1486" spans="1:1">
      <c r="A1486" s="4"/>
    </row>
    <row r="1487" spans="1:1">
      <c r="A1487" s="4"/>
    </row>
    <row r="1488" spans="1:1">
      <c r="A1488" s="4"/>
    </row>
    <row r="1489" spans="1:1">
      <c r="A1489" s="4"/>
    </row>
    <row r="1490" spans="1:1">
      <c r="A1490" s="4"/>
    </row>
    <row r="1491" spans="1:1">
      <c r="A1491" s="4"/>
    </row>
    <row r="1492" spans="1:1">
      <c r="A1492" s="4"/>
    </row>
    <row r="1493" spans="1:1">
      <c r="A1493" s="4"/>
    </row>
    <row r="1494" spans="1:1">
      <c r="A1494" s="4"/>
    </row>
    <row r="1495" spans="1:1">
      <c r="A1495" s="4"/>
    </row>
    <row r="1496" spans="1:1">
      <c r="A1496" s="4"/>
    </row>
    <row r="1497" spans="1:1">
      <c r="A1497" s="4"/>
    </row>
    <row r="1498" spans="1:1">
      <c r="A1498" s="4"/>
    </row>
    <row r="1499" spans="1:1">
      <c r="A1499" s="4"/>
    </row>
    <row r="1500" spans="1:1">
      <c r="A1500" s="4"/>
    </row>
    <row r="1501" spans="1:1">
      <c r="A1501" s="4"/>
    </row>
    <row r="1502" spans="1:1">
      <c r="A1502" s="4"/>
    </row>
    <row r="1503" spans="1:1">
      <c r="A1503" s="4"/>
    </row>
    <row r="1504" spans="1:1">
      <c r="A1504" s="4"/>
    </row>
    <row r="1505" spans="1:1">
      <c r="A1505" s="4"/>
    </row>
    <row r="1506" spans="1:1">
      <c r="A1506" s="4"/>
    </row>
    <row r="1507" spans="1:1">
      <c r="A1507" s="4"/>
    </row>
    <row r="1508" spans="1:1">
      <c r="A1508" s="4"/>
    </row>
    <row r="1509" spans="1:1">
      <c r="A1509" s="4"/>
    </row>
    <row r="1510" spans="1:1">
      <c r="A1510" s="4"/>
    </row>
    <row r="1511" spans="1:1">
      <c r="A1511" s="4"/>
    </row>
    <row r="1512" spans="1:1">
      <c r="A1512" s="4"/>
    </row>
    <row r="1513" spans="1:1">
      <c r="A1513" s="4"/>
    </row>
    <row r="1514" spans="1:1">
      <c r="A1514" s="4"/>
    </row>
    <row r="1515" spans="1:1">
      <c r="A1515" s="4"/>
    </row>
    <row r="1516" spans="1:1">
      <c r="A1516" s="4"/>
    </row>
    <row r="1517" spans="1:1">
      <c r="A1517" s="4"/>
    </row>
    <row r="1518" spans="1:1">
      <c r="A1518" s="4"/>
    </row>
    <row r="1519" spans="1:1">
      <c r="A1519" s="4"/>
    </row>
    <row r="1520" spans="1:1">
      <c r="A1520" s="4"/>
    </row>
    <row r="1521" spans="1:1">
      <c r="A1521" s="4"/>
    </row>
    <row r="1522" spans="1:1">
      <c r="A1522" s="4"/>
    </row>
    <row r="1523" spans="1:1">
      <c r="A1523" s="4"/>
    </row>
    <row r="1524" spans="1:1">
      <c r="A1524" s="4"/>
    </row>
    <row r="1525" spans="1:1">
      <c r="A1525" s="4"/>
    </row>
    <row r="1526" spans="1:1">
      <c r="A1526" s="4"/>
    </row>
    <row r="1527" spans="1:1">
      <c r="A1527" s="4"/>
    </row>
    <row r="1528" spans="1:1">
      <c r="A1528" s="4"/>
    </row>
    <row r="1529" spans="1:1">
      <c r="A1529" s="4"/>
    </row>
    <row r="1530" spans="1:1">
      <c r="A1530" s="4"/>
    </row>
    <row r="1531" spans="1:1">
      <c r="A1531" s="4"/>
    </row>
    <row r="1532" spans="1:1">
      <c r="A1532" s="4"/>
    </row>
    <row r="1533" spans="1:1">
      <c r="A1533" s="4"/>
    </row>
    <row r="1534" spans="1:1">
      <c r="A1534" s="4"/>
    </row>
    <row r="1535" spans="1:1">
      <c r="A1535" s="4"/>
    </row>
    <row r="1536" spans="1:1">
      <c r="A1536" s="4"/>
    </row>
    <row r="1537" spans="1:1">
      <c r="A1537" s="4"/>
    </row>
    <row r="1538" spans="1:1">
      <c r="A1538" s="4"/>
    </row>
    <row r="1539" spans="1:1">
      <c r="A1539" s="4"/>
    </row>
    <row r="1540" spans="1:1">
      <c r="A1540" s="4"/>
    </row>
    <row r="1541" spans="1:1">
      <c r="A1541" s="4"/>
    </row>
    <row r="1542" spans="1:1">
      <c r="A1542" s="4"/>
    </row>
    <row r="1543" spans="1:1">
      <c r="A1543" s="4"/>
    </row>
    <row r="1544" spans="1:1">
      <c r="A1544" s="4"/>
    </row>
    <row r="1545" spans="1:1">
      <c r="A1545" s="4"/>
    </row>
    <row r="1546" spans="1:1">
      <c r="A1546" s="4"/>
    </row>
    <row r="1547" spans="1:1">
      <c r="A1547" s="4"/>
    </row>
    <row r="1548" spans="1:1">
      <c r="A1548" s="4"/>
    </row>
    <row r="1549" spans="1:1">
      <c r="A1549" s="4"/>
    </row>
    <row r="1550" spans="1:1">
      <c r="A1550" s="4"/>
    </row>
    <row r="1551" spans="1:1">
      <c r="A1551" s="4"/>
    </row>
    <row r="1552" spans="1:1">
      <c r="A1552" s="4"/>
    </row>
    <row r="1553" spans="1:1">
      <c r="A1553" s="4"/>
    </row>
    <row r="1554" spans="1:1">
      <c r="A1554" s="4"/>
    </row>
    <row r="1555" spans="1:1">
      <c r="A1555" s="4"/>
    </row>
    <row r="1556" spans="1:1">
      <c r="A1556" s="4"/>
    </row>
    <row r="1557" spans="1:1">
      <c r="A1557" s="4"/>
    </row>
    <row r="1558" spans="1:1">
      <c r="A1558" s="4"/>
    </row>
    <row r="1559" spans="1:1">
      <c r="A1559" s="4"/>
    </row>
    <row r="1560" spans="1:1">
      <c r="A1560" s="4"/>
    </row>
    <row r="1561" spans="1:1">
      <c r="A1561" s="4"/>
    </row>
    <row r="1562" spans="1:1">
      <c r="A1562" s="4"/>
    </row>
    <row r="1563" spans="1:1">
      <c r="A1563" s="4"/>
    </row>
    <row r="1564" spans="1:1">
      <c r="A1564" s="4"/>
    </row>
    <row r="1565" spans="1:1">
      <c r="A1565" s="4"/>
    </row>
    <row r="1566" spans="1:1">
      <c r="A1566" s="4"/>
    </row>
    <row r="1567" spans="1:1">
      <c r="A1567" s="4"/>
    </row>
    <row r="1568" spans="1:1">
      <c r="A1568" s="4"/>
    </row>
    <row r="1569" spans="1:1">
      <c r="A1569" s="4"/>
    </row>
    <row r="1570" spans="1:1">
      <c r="A1570" s="4"/>
    </row>
    <row r="1571" spans="1:1">
      <c r="A1571" s="4"/>
    </row>
    <row r="1572" spans="1:1">
      <c r="A1572" s="4"/>
    </row>
    <row r="1573" spans="1:1">
      <c r="A1573" s="4"/>
    </row>
    <row r="1574" spans="1:1">
      <c r="A1574" s="4"/>
    </row>
    <row r="1575" spans="1:1">
      <c r="A1575" s="4"/>
    </row>
    <row r="1576" spans="1:1">
      <c r="A1576" s="4"/>
    </row>
    <row r="1577" spans="1:1">
      <c r="A1577" s="4"/>
    </row>
    <row r="1578" spans="1:1">
      <c r="A1578" s="4"/>
    </row>
    <row r="1579" spans="1:1">
      <c r="A1579" s="4"/>
    </row>
    <row r="1580" spans="1:1">
      <c r="A1580" s="4"/>
    </row>
    <row r="1581" spans="1:1">
      <c r="A1581" s="4"/>
    </row>
    <row r="1582" spans="1:1">
      <c r="A1582" s="4"/>
    </row>
    <row r="1583" spans="1:1">
      <c r="A1583" s="4"/>
    </row>
    <row r="1584" spans="1:1">
      <c r="A1584" s="4"/>
    </row>
    <row r="1585" spans="1:1">
      <c r="A1585" s="4"/>
    </row>
    <row r="1586" spans="1:1">
      <c r="A1586" s="4"/>
    </row>
    <row r="1587" spans="1:1">
      <c r="A1587" s="4"/>
    </row>
    <row r="1588" spans="1:1">
      <c r="A1588" s="4"/>
    </row>
    <row r="1589" spans="1:1">
      <c r="A1589" s="4"/>
    </row>
    <row r="1590" spans="1:1">
      <c r="A1590" s="4"/>
    </row>
    <row r="1591" spans="1:1">
      <c r="A1591" s="4"/>
    </row>
    <row r="1592" spans="1:1">
      <c r="A1592" s="4"/>
    </row>
    <row r="1593" spans="1:1">
      <c r="A1593" s="4"/>
    </row>
    <row r="1594" spans="1:1">
      <c r="A1594" s="4"/>
    </row>
    <row r="1595" spans="1:1">
      <c r="A1595" s="4"/>
    </row>
    <row r="1596" spans="1:1">
      <c r="A1596" s="4"/>
    </row>
    <row r="1597" spans="1:1">
      <c r="A1597" s="4"/>
    </row>
    <row r="1598" spans="1:1">
      <c r="A1598" s="4"/>
    </row>
    <row r="1599" spans="1:1">
      <c r="A1599" s="4"/>
    </row>
    <row r="1600" spans="1:1">
      <c r="A1600" s="4"/>
    </row>
    <row r="1601" spans="1:1">
      <c r="A1601" s="4"/>
    </row>
    <row r="1602" spans="1:1">
      <c r="A1602" s="4"/>
    </row>
    <row r="1603" spans="1:1">
      <c r="A1603" s="4"/>
    </row>
    <row r="1604" spans="1:1">
      <c r="A1604" s="4"/>
    </row>
    <row r="1605" spans="1:1">
      <c r="A1605" s="4"/>
    </row>
    <row r="1606" spans="1:1">
      <c r="A1606" s="4"/>
    </row>
    <row r="1607" spans="1:1">
      <c r="A1607" s="4"/>
    </row>
    <row r="1608" spans="1:1">
      <c r="A1608" s="4"/>
    </row>
    <row r="1609" spans="1:1">
      <c r="A1609" s="4"/>
    </row>
    <row r="1610" spans="1:1">
      <c r="A1610" s="4"/>
    </row>
    <row r="1611" spans="1:1">
      <c r="A1611" s="4"/>
    </row>
    <row r="1612" spans="1:1">
      <c r="A1612" s="4"/>
    </row>
    <row r="1613" spans="1:1">
      <c r="A1613" s="4"/>
    </row>
    <row r="1614" spans="1:1">
      <c r="A1614" s="4"/>
    </row>
    <row r="1615" spans="1:1">
      <c r="A1615" s="4"/>
    </row>
    <row r="1616" spans="1:1">
      <c r="A1616" s="4"/>
    </row>
    <row r="1617" spans="1:1">
      <c r="A1617" s="4"/>
    </row>
    <row r="1618" spans="1:1">
      <c r="A1618" s="4"/>
    </row>
    <row r="1619" spans="1:1">
      <c r="A1619" s="4"/>
    </row>
    <row r="1620" spans="1:1">
      <c r="A1620" s="4"/>
    </row>
    <row r="1621" spans="1:1">
      <c r="A1621" s="4"/>
    </row>
    <row r="1622" spans="1:1">
      <c r="A1622" s="4"/>
    </row>
    <row r="1623" spans="1:1">
      <c r="A1623" s="4"/>
    </row>
    <row r="1624" spans="1:1">
      <c r="A1624" s="4"/>
    </row>
    <row r="1625" spans="1:1">
      <c r="A1625" s="4"/>
    </row>
    <row r="1626" spans="1:1">
      <c r="A1626" s="4"/>
    </row>
    <row r="1627" spans="1:1">
      <c r="A1627" s="4"/>
    </row>
    <row r="1628" spans="1:1">
      <c r="A1628" s="4"/>
    </row>
    <row r="1629" spans="1:1">
      <c r="A1629" s="4"/>
    </row>
    <row r="1630" spans="1:1">
      <c r="A1630" s="4"/>
    </row>
    <row r="1631" spans="1:1">
      <c r="A1631" s="4"/>
    </row>
    <row r="1632" spans="1:1">
      <c r="A1632" s="4"/>
    </row>
    <row r="1633" spans="1:1">
      <c r="A1633" s="4"/>
    </row>
    <row r="1634" spans="1:1">
      <c r="A1634" s="4"/>
    </row>
    <row r="1635" spans="1:1">
      <c r="A1635" s="4"/>
    </row>
    <row r="1636" spans="1:1">
      <c r="A1636" s="4"/>
    </row>
    <row r="1637" spans="1:1">
      <c r="A1637" s="4"/>
    </row>
    <row r="1638" spans="1:1">
      <c r="A1638" s="4"/>
    </row>
    <row r="1639" spans="1:1">
      <c r="A1639" s="4"/>
    </row>
    <row r="1640" spans="1:1">
      <c r="A1640" s="4"/>
    </row>
    <row r="1641" spans="1:1">
      <c r="A1641" s="4"/>
    </row>
    <row r="1642" spans="1:1">
      <c r="A1642" s="4"/>
    </row>
    <row r="1643" spans="1:1">
      <c r="A1643" s="4"/>
    </row>
    <row r="1644" spans="1:1">
      <c r="A1644" s="4"/>
    </row>
    <row r="1645" spans="1:1">
      <c r="A1645" s="4"/>
    </row>
    <row r="1646" spans="1:1">
      <c r="A1646" s="4"/>
    </row>
    <row r="1647" spans="1:1">
      <c r="A1647" s="4"/>
    </row>
    <row r="1648" spans="1:1">
      <c r="A1648" s="4"/>
    </row>
    <row r="1649" spans="1:1">
      <c r="A1649" s="4"/>
    </row>
    <row r="1650" spans="1:1">
      <c r="A1650" s="4"/>
    </row>
    <row r="1651" spans="1:1">
      <c r="A1651" s="4"/>
    </row>
    <row r="1652" spans="1:1">
      <c r="A1652" s="4"/>
    </row>
    <row r="1653" spans="1:1">
      <c r="A1653" s="4"/>
    </row>
    <row r="1654" spans="1:1">
      <c r="A1654" s="4"/>
    </row>
    <row r="1655" spans="1:1">
      <c r="A1655" s="4"/>
    </row>
    <row r="1656" spans="1:1">
      <c r="A1656" s="4"/>
    </row>
    <row r="1657" spans="1:1">
      <c r="A1657" s="4"/>
    </row>
    <row r="1658" spans="1:1">
      <c r="A1658" s="4"/>
    </row>
    <row r="1659" spans="1:1">
      <c r="A1659" s="4"/>
    </row>
    <row r="1660" spans="1:1">
      <c r="A1660" s="4"/>
    </row>
    <row r="1661" spans="1:1">
      <c r="A1661" s="4"/>
    </row>
    <row r="1662" spans="1:1">
      <c r="A1662" s="4"/>
    </row>
    <row r="1663" spans="1:1">
      <c r="A1663" s="4"/>
    </row>
    <row r="1664" spans="1:1">
      <c r="A1664" s="4"/>
    </row>
    <row r="1665" spans="1:1">
      <c r="A1665" s="4"/>
    </row>
    <row r="1666" spans="1:1">
      <c r="A1666" s="4"/>
    </row>
    <row r="1667" spans="1:1">
      <c r="A1667" s="4"/>
    </row>
    <row r="1668" spans="1:1">
      <c r="A1668" s="4"/>
    </row>
    <row r="1669" spans="1:1">
      <c r="A1669" s="4"/>
    </row>
    <row r="1670" spans="1:1">
      <c r="A1670" s="4"/>
    </row>
    <row r="1671" spans="1:1">
      <c r="A1671" s="4"/>
    </row>
    <row r="1672" spans="1:1">
      <c r="A1672" s="4"/>
    </row>
    <row r="1673" spans="1:1">
      <c r="A1673" s="4"/>
    </row>
    <row r="1674" spans="1:1">
      <c r="A1674" s="4"/>
    </row>
    <row r="1675" spans="1:1">
      <c r="A1675" s="4"/>
    </row>
    <row r="1676" spans="1:1">
      <c r="A1676" s="4"/>
    </row>
    <row r="1677" spans="1:1">
      <c r="A1677" s="4"/>
    </row>
    <row r="1678" spans="1:1">
      <c r="A1678" s="4"/>
    </row>
    <row r="1679" spans="1:1">
      <c r="A1679" s="4"/>
    </row>
    <row r="1680" spans="1:1">
      <c r="A1680" s="4"/>
    </row>
    <row r="1681" spans="1:1">
      <c r="A1681" s="4"/>
    </row>
    <row r="1682" spans="1:1">
      <c r="A1682" s="4"/>
    </row>
    <row r="1683" spans="1:1">
      <c r="A1683" s="4"/>
    </row>
    <row r="1684" spans="1:1">
      <c r="A1684" s="4"/>
    </row>
    <row r="1685" spans="1:1">
      <c r="A1685" s="4"/>
    </row>
    <row r="1686" spans="1:1">
      <c r="A1686" s="4"/>
    </row>
    <row r="1687" spans="1:1">
      <c r="A1687" s="4"/>
    </row>
    <row r="1688" spans="1:1">
      <c r="A1688" s="4"/>
    </row>
    <row r="1689" spans="1:1">
      <c r="A1689" s="4"/>
    </row>
    <row r="1690" spans="1:1">
      <c r="A1690" s="4"/>
    </row>
    <row r="1691" spans="1:1">
      <c r="A1691" s="4"/>
    </row>
    <row r="1692" spans="1:1">
      <c r="A1692" s="4"/>
    </row>
    <row r="1693" spans="1:1">
      <c r="A1693" s="4"/>
    </row>
    <row r="1694" spans="1:1">
      <c r="A1694" s="4"/>
    </row>
    <row r="1695" spans="1:1">
      <c r="A1695" s="4"/>
    </row>
    <row r="1696" spans="1:1">
      <c r="A1696" s="4"/>
    </row>
    <row r="1697" spans="1:1">
      <c r="A1697" s="4"/>
    </row>
    <row r="1698" spans="1:1">
      <c r="A1698" s="4"/>
    </row>
    <row r="1699" spans="1:1">
      <c r="A1699" s="4"/>
    </row>
    <row r="1700" spans="1:1">
      <c r="A1700" s="4"/>
    </row>
    <row r="1701" spans="1:1">
      <c r="A1701" s="4"/>
    </row>
    <row r="1702" spans="1:1">
      <c r="A1702" s="4"/>
    </row>
    <row r="1703" spans="1:1">
      <c r="A1703" s="4"/>
    </row>
    <row r="1704" spans="1:1">
      <c r="A1704" s="4"/>
    </row>
    <row r="1705" spans="1:1">
      <c r="A1705" s="4"/>
    </row>
    <row r="1706" spans="1:1">
      <c r="A1706" s="4"/>
    </row>
    <row r="1707" spans="1:1">
      <c r="A1707" s="4"/>
    </row>
    <row r="1708" spans="1:1">
      <c r="A1708" s="4"/>
    </row>
    <row r="1709" spans="1:1">
      <c r="A1709" s="4"/>
    </row>
    <row r="1710" spans="1:1">
      <c r="A1710" s="4"/>
    </row>
    <row r="1711" spans="1:1">
      <c r="A1711" s="4"/>
    </row>
    <row r="1712" spans="1:1">
      <c r="A1712" s="4"/>
    </row>
    <row r="1713" spans="1:1">
      <c r="A1713" s="4"/>
    </row>
    <row r="1714" spans="1:1">
      <c r="A1714" s="4"/>
    </row>
    <row r="1715" spans="1:1">
      <c r="A1715" s="4"/>
    </row>
    <row r="1716" spans="1:1">
      <c r="A1716" s="4"/>
    </row>
    <row r="1717" spans="1:1">
      <c r="A1717" s="4"/>
    </row>
    <row r="1718" spans="1:1">
      <c r="A1718" s="4"/>
    </row>
    <row r="1719" spans="1:1">
      <c r="A1719" s="4"/>
    </row>
    <row r="1720" spans="1:1">
      <c r="A1720" s="4"/>
    </row>
    <row r="1721" spans="1:1">
      <c r="A1721" s="4"/>
    </row>
    <row r="1722" spans="1:1">
      <c r="A1722" s="4"/>
    </row>
    <row r="1723" spans="1:1">
      <c r="A1723" s="4"/>
    </row>
    <row r="1724" spans="1:1">
      <c r="A1724" s="4"/>
    </row>
    <row r="1725" spans="1:1">
      <c r="A1725" s="4"/>
    </row>
    <row r="1726" spans="1:1">
      <c r="A1726" s="4"/>
    </row>
    <row r="1727" spans="1:1">
      <c r="A1727" s="4"/>
    </row>
    <row r="1728" spans="1:1">
      <c r="A1728" s="4"/>
    </row>
    <row r="1729" spans="1:1">
      <c r="A1729" s="4"/>
    </row>
    <row r="1730" spans="1:1">
      <c r="A1730" s="4"/>
    </row>
    <row r="1731" spans="1:1">
      <c r="A1731" s="4"/>
    </row>
    <row r="1732" spans="1:1">
      <c r="A1732" s="4"/>
    </row>
    <row r="1733" spans="1:1">
      <c r="A1733" s="4"/>
    </row>
    <row r="1734" spans="1:1">
      <c r="A1734" s="4"/>
    </row>
    <row r="1735" spans="1:1">
      <c r="A1735" s="4"/>
    </row>
    <row r="1736" spans="1:1">
      <c r="A1736" s="4"/>
    </row>
    <row r="1737" spans="1:1">
      <c r="A1737" s="4"/>
    </row>
    <row r="1738" spans="1:1">
      <c r="A1738" s="4"/>
    </row>
    <row r="1739" spans="1:1">
      <c r="A1739" s="4"/>
    </row>
    <row r="1740" spans="1:1">
      <c r="A1740" s="4"/>
    </row>
    <row r="1741" spans="1:1">
      <c r="A1741" s="4"/>
    </row>
    <row r="1742" spans="1:1">
      <c r="A1742" s="4"/>
    </row>
    <row r="1743" spans="1:1">
      <c r="A1743" s="4"/>
    </row>
    <row r="1744" spans="1:1">
      <c r="A1744" s="4"/>
    </row>
    <row r="1745" spans="1:1">
      <c r="A1745" s="4"/>
    </row>
    <row r="1746" spans="1:1">
      <c r="A1746" s="4"/>
    </row>
    <row r="1747" spans="1:1">
      <c r="A1747" s="4"/>
    </row>
    <row r="1748" spans="1:1">
      <c r="A1748" s="4"/>
    </row>
    <row r="1749" spans="1:1">
      <c r="A1749" s="4"/>
    </row>
    <row r="1750" spans="1:1">
      <c r="A1750" s="4"/>
    </row>
    <row r="1751" spans="1:1">
      <c r="A1751" s="4"/>
    </row>
    <row r="1752" spans="1:1">
      <c r="A1752" s="4"/>
    </row>
    <row r="1753" spans="1:1">
      <c r="A1753" s="4"/>
    </row>
    <row r="1754" spans="1:1">
      <c r="A1754" s="4"/>
    </row>
    <row r="1755" spans="1:1">
      <c r="A1755" s="4"/>
    </row>
    <row r="1756" spans="1:1">
      <c r="A1756" s="4"/>
    </row>
    <row r="1757" spans="1:1">
      <c r="A1757" s="4"/>
    </row>
    <row r="1758" spans="1:1">
      <c r="A1758" s="4"/>
    </row>
    <row r="1759" spans="1:1">
      <c r="A1759" s="4"/>
    </row>
    <row r="1760" spans="1:1">
      <c r="A1760" s="4"/>
    </row>
    <row r="1761" spans="1:1">
      <c r="A1761" s="4"/>
    </row>
    <row r="1762" spans="1:1">
      <c r="A1762" s="4"/>
    </row>
    <row r="1763" spans="1:1">
      <c r="A1763" s="4"/>
    </row>
    <row r="1764" spans="1:1">
      <c r="A1764" s="4"/>
    </row>
    <row r="1765" spans="1:1">
      <c r="A1765" s="4"/>
    </row>
    <row r="1766" spans="1:1">
      <c r="A1766" s="4"/>
    </row>
    <row r="1767" spans="1:1">
      <c r="A1767" s="4"/>
    </row>
    <row r="1768" spans="1:1">
      <c r="A1768" s="4"/>
    </row>
    <row r="1769" spans="1:1">
      <c r="A1769" s="4"/>
    </row>
    <row r="1770" spans="1:1">
      <c r="A1770" s="4"/>
    </row>
    <row r="1771" spans="1:1">
      <c r="A1771" s="4"/>
    </row>
    <row r="1772" spans="1:1">
      <c r="A1772" s="4"/>
    </row>
    <row r="1773" spans="1:1">
      <c r="A1773" s="4"/>
    </row>
    <row r="1774" spans="1:1">
      <c r="A1774" s="4"/>
    </row>
    <row r="1775" spans="1:1">
      <c r="A1775" s="4"/>
    </row>
    <row r="1776" spans="1:1">
      <c r="A1776" s="4"/>
    </row>
    <row r="1777" spans="1:1">
      <c r="A1777" s="4"/>
    </row>
    <row r="1778" spans="1:1">
      <c r="A1778" s="4"/>
    </row>
    <row r="1779" spans="1:1">
      <c r="A1779" s="4"/>
    </row>
    <row r="1780" spans="1:1">
      <c r="A1780" s="4"/>
    </row>
    <row r="1781" spans="1:1">
      <c r="A1781" s="4"/>
    </row>
    <row r="1782" spans="1:1">
      <c r="A1782" s="4"/>
    </row>
    <row r="1783" spans="1:1">
      <c r="A1783" s="4"/>
    </row>
    <row r="1784" spans="1:1">
      <c r="A1784" s="4"/>
    </row>
    <row r="1785" spans="1:1">
      <c r="A1785" s="4"/>
    </row>
    <row r="1786" spans="1:1">
      <c r="A1786" s="4"/>
    </row>
    <row r="1787" spans="1:1">
      <c r="A1787" s="4"/>
    </row>
    <row r="1788" spans="1:1">
      <c r="A1788" s="4"/>
    </row>
    <row r="1789" spans="1:1">
      <c r="A1789" s="4"/>
    </row>
    <row r="1790" spans="1:1">
      <c r="A1790" s="4"/>
    </row>
    <row r="1791" spans="1:1">
      <c r="A1791" s="4"/>
    </row>
    <row r="1792" spans="1:1">
      <c r="A1792" s="4"/>
    </row>
    <row r="1793" spans="1:1">
      <c r="A1793" s="4"/>
    </row>
    <row r="1794" spans="1:1">
      <c r="A1794" s="4"/>
    </row>
    <row r="1795" spans="1:1">
      <c r="A1795" s="4"/>
    </row>
    <row r="1796" spans="1:1">
      <c r="A1796" s="4"/>
    </row>
    <row r="1797" spans="1:1">
      <c r="A1797" s="4"/>
    </row>
    <row r="1798" spans="1:1">
      <c r="A1798" s="4"/>
    </row>
    <row r="1799" spans="1:1">
      <c r="A1799" s="4"/>
    </row>
    <row r="1800" spans="1:1">
      <c r="A1800" s="4"/>
    </row>
    <row r="1801" spans="1:1">
      <c r="A1801" s="4"/>
    </row>
    <row r="1802" spans="1:1">
      <c r="A1802" s="4"/>
    </row>
    <row r="1803" spans="1:1">
      <c r="A1803" s="4"/>
    </row>
    <row r="1804" spans="1:1">
      <c r="A1804" s="4"/>
    </row>
    <row r="1805" spans="1:1">
      <c r="A1805" s="4"/>
    </row>
    <row r="1806" spans="1:1">
      <c r="A1806" s="4"/>
    </row>
    <row r="1807" spans="1:1">
      <c r="A1807" s="4"/>
    </row>
    <row r="1808" spans="1:1">
      <c r="A1808" s="4"/>
    </row>
    <row r="1809" spans="1:1">
      <c r="A1809" s="4"/>
    </row>
    <row r="1810" spans="1:1">
      <c r="A1810" s="4"/>
    </row>
    <row r="1811" spans="1:1">
      <c r="A1811" s="4"/>
    </row>
    <row r="1812" spans="1:1">
      <c r="A1812" s="4"/>
    </row>
    <row r="1813" spans="1:1">
      <c r="A1813" s="4"/>
    </row>
    <row r="1814" spans="1:1">
      <c r="A1814" s="4"/>
    </row>
    <row r="1815" spans="1:1">
      <c r="A1815" s="4"/>
    </row>
    <row r="1816" spans="1:1">
      <c r="A1816" s="4"/>
    </row>
    <row r="1817" spans="1:1">
      <c r="A1817" s="4"/>
    </row>
    <row r="1818" spans="1:1">
      <c r="A1818" s="4"/>
    </row>
    <row r="1819" spans="1:1">
      <c r="A1819" s="4"/>
    </row>
    <row r="1820" spans="1:1">
      <c r="A1820" s="4"/>
    </row>
    <row r="1821" spans="1:1">
      <c r="A1821" s="4"/>
    </row>
    <row r="1822" spans="1:1">
      <c r="A1822" s="4"/>
    </row>
    <row r="1823" spans="1:1">
      <c r="A1823" s="4"/>
    </row>
    <row r="1824" spans="1:1">
      <c r="A1824" s="4"/>
    </row>
    <row r="1825" spans="1:1">
      <c r="A1825" s="4"/>
    </row>
    <row r="1826" spans="1:1">
      <c r="A1826" s="4"/>
    </row>
    <row r="1827" spans="1:1">
      <c r="A1827" s="4"/>
    </row>
    <row r="1828" spans="1:1">
      <c r="A1828" s="4"/>
    </row>
    <row r="1829" spans="1:1">
      <c r="A1829" s="4"/>
    </row>
    <row r="1830" spans="1:1">
      <c r="A1830" s="4"/>
    </row>
    <row r="1831" spans="1:1">
      <c r="A1831" s="4"/>
    </row>
    <row r="1832" spans="1:1">
      <c r="A1832" s="4"/>
    </row>
    <row r="1833" spans="1:1">
      <c r="A1833" s="4"/>
    </row>
    <row r="1834" spans="1:1">
      <c r="A1834" s="4"/>
    </row>
    <row r="1835" spans="1:1">
      <c r="A1835" s="4"/>
    </row>
    <row r="1836" spans="1:1">
      <c r="A1836" s="4"/>
    </row>
    <row r="1837" spans="1:1">
      <c r="A1837" s="4"/>
    </row>
    <row r="1838" spans="1:1">
      <c r="A1838" s="4"/>
    </row>
    <row r="1839" spans="1:1">
      <c r="A1839" s="4"/>
    </row>
    <row r="1840" spans="1:1">
      <c r="A1840" s="4"/>
    </row>
    <row r="1841" spans="1:1">
      <c r="A1841" s="4"/>
    </row>
    <row r="1842" spans="1:1">
      <c r="A1842" s="4"/>
    </row>
    <row r="1843" spans="1:1">
      <c r="A1843" s="4"/>
    </row>
    <row r="1844" spans="1:1">
      <c r="A1844" s="4"/>
    </row>
    <row r="1845" spans="1:1">
      <c r="A1845" s="4"/>
    </row>
    <row r="1846" spans="1:1">
      <c r="A1846" s="4"/>
    </row>
    <row r="1847" spans="1:1">
      <c r="A1847" s="4"/>
    </row>
    <row r="1848" spans="1:1">
      <c r="A1848" s="4"/>
    </row>
    <row r="1849" spans="1:1">
      <c r="A1849" s="4"/>
    </row>
    <row r="1850" spans="1:1">
      <c r="A1850" s="4"/>
    </row>
    <row r="1851" spans="1:1">
      <c r="A1851" s="4"/>
    </row>
    <row r="1852" spans="1:1">
      <c r="A1852" s="4"/>
    </row>
    <row r="1853" spans="1:1">
      <c r="A1853" s="4"/>
    </row>
    <row r="1854" spans="1:1">
      <c r="A1854" s="4"/>
    </row>
    <row r="1855" spans="1:1">
      <c r="A1855" s="4"/>
    </row>
    <row r="1856" spans="1:1">
      <c r="A1856" s="4"/>
    </row>
    <row r="1857" spans="1:1">
      <c r="A1857" s="4"/>
    </row>
    <row r="1858" spans="1:1">
      <c r="A1858" s="4"/>
    </row>
    <row r="1859" spans="1:1">
      <c r="A1859" s="4"/>
    </row>
    <row r="1860" spans="1:1">
      <c r="A1860" s="4"/>
    </row>
    <row r="1861" spans="1:1">
      <c r="A1861" s="4"/>
    </row>
    <row r="1862" spans="1:1">
      <c r="A1862" s="4"/>
    </row>
    <row r="1863" spans="1:1">
      <c r="A1863" s="4"/>
    </row>
    <row r="1864" spans="1:1">
      <c r="A1864" s="4"/>
    </row>
    <row r="1865" spans="1:1">
      <c r="A1865" s="4"/>
    </row>
    <row r="1866" spans="1:1">
      <c r="A1866" s="4"/>
    </row>
    <row r="1867" spans="1:1">
      <c r="A1867" s="4"/>
    </row>
    <row r="1868" spans="1:1">
      <c r="A1868" s="4"/>
    </row>
    <row r="1869" spans="1:1">
      <c r="A1869" s="4"/>
    </row>
    <row r="1870" spans="1:1">
      <c r="A1870" s="4"/>
    </row>
    <row r="1871" spans="1:1">
      <c r="A1871" s="4"/>
    </row>
    <row r="1872" spans="1:1">
      <c r="A1872" s="4"/>
    </row>
    <row r="1873" spans="1:1">
      <c r="A1873" s="4"/>
    </row>
    <row r="1874" spans="1:1">
      <c r="A1874" s="4"/>
    </row>
    <row r="1875" spans="1:1">
      <c r="A1875" s="4"/>
    </row>
    <row r="1876" spans="1:1">
      <c r="A1876" s="4"/>
    </row>
    <row r="1877" spans="1:1">
      <c r="A1877" s="4"/>
    </row>
    <row r="1878" spans="1:1">
      <c r="A1878" s="4"/>
    </row>
    <row r="1879" spans="1:1">
      <c r="A1879" s="4"/>
    </row>
    <row r="1880" spans="1:1">
      <c r="A1880" s="4"/>
    </row>
    <row r="1881" spans="1:1">
      <c r="A1881" s="4"/>
    </row>
    <row r="1882" spans="1:1">
      <c r="A1882" s="4"/>
    </row>
    <row r="1883" spans="1:1">
      <c r="A1883" s="4"/>
    </row>
    <row r="1884" spans="1:1">
      <c r="A1884" s="4"/>
    </row>
    <row r="1885" spans="1:1">
      <c r="A1885" s="4"/>
    </row>
    <row r="1886" spans="1:1">
      <c r="A1886" s="4"/>
    </row>
    <row r="1887" spans="1:1">
      <c r="A1887" s="4"/>
    </row>
    <row r="1888" spans="1:1">
      <c r="A1888" s="4"/>
    </row>
    <row r="1889" spans="1:1">
      <c r="A1889" s="4"/>
    </row>
    <row r="1890" spans="1:1">
      <c r="A1890" s="4"/>
    </row>
    <row r="1891" spans="1:1">
      <c r="A1891" s="4"/>
    </row>
    <row r="1892" spans="1:1">
      <c r="A1892" s="4"/>
    </row>
    <row r="1893" spans="1:1">
      <c r="A1893" s="4"/>
    </row>
    <row r="1894" spans="1:1">
      <c r="A1894" s="4"/>
    </row>
    <row r="1895" spans="1:1">
      <c r="A1895" s="4"/>
    </row>
    <row r="1896" spans="1:1">
      <c r="A1896" s="4"/>
    </row>
    <row r="1897" spans="1:1">
      <c r="A1897" s="4"/>
    </row>
    <row r="1898" spans="1:1">
      <c r="A1898" s="4"/>
    </row>
    <row r="1899" spans="1:1">
      <c r="A1899" s="4"/>
    </row>
    <row r="1900" spans="1:1">
      <c r="A1900" s="4"/>
    </row>
    <row r="1901" spans="1:1">
      <c r="A1901" s="4"/>
    </row>
    <row r="1902" spans="1:1">
      <c r="A1902" s="4"/>
    </row>
    <row r="1903" spans="1:1">
      <c r="A1903" s="4"/>
    </row>
    <row r="1904" spans="1:1">
      <c r="A1904" s="4"/>
    </row>
    <row r="1905" spans="1:1">
      <c r="A1905" s="4"/>
    </row>
    <row r="1906" spans="1:1">
      <c r="A1906" s="4"/>
    </row>
    <row r="1907" spans="1:1">
      <c r="A1907" s="4"/>
    </row>
    <row r="1908" spans="1:1">
      <c r="A1908" s="4"/>
    </row>
    <row r="1909" spans="1:1">
      <c r="A1909" s="4"/>
    </row>
    <row r="1910" spans="1:1">
      <c r="A1910" s="4"/>
    </row>
    <row r="1911" spans="1:1">
      <c r="A1911" s="4"/>
    </row>
    <row r="1912" spans="1:1">
      <c r="A1912" s="4"/>
    </row>
    <row r="1913" spans="1:1">
      <c r="A1913" s="4"/>
    </row>
    <row r="1914" spans="1:1">
      <c r="A1914" s="4"/>
    </row>
    <row r="1915" spans="1:1">
      <c r="A1915" s="4"/>
    </row>
    <row r="1916" spans="1:1">
      <c r="A1916" s="4"/>
    </row>
    <row r="1917" spans="1:1">
      <c r="A1917" s="4"/>
    </row>
    <row r="1918" spans="1:1">
      <c r="A1918" s="4"/>
    </row>
    <row r="1919" spans="1:1">
      <c r="A1919" s="4"/>
    </row>
    <row r="1920" spans="1:1">
      <c r="A1920" s="4"/>
    </row>
    <row r="1921" spans="1:1">
      <c r="A1921" s="4"/>
    </row>
    <row r="1922" spans="1:1">
      <c r="A1922" s="4"/>
    </row>
    <row r="1923" spans="1:1">
      <c r="A1923" s="4"/>
    </row>
    <row r="1924" spans="1:1">
      <c r="A1924" s="4"/>
    </row>
    <row r="1925" spans="1:1">
      <c r="A1925" s="4"/>
    </row>
    <row r="1926" spans="1:1">
      <c r="A1926" s="4"/>
    </row>
    <row r="1927" spans="1:1">
      <c r="A1927" s="4"/>
    </row>
    <row r="1928" spans="1:1">
      <c r="A1928" s="4"/>
    </row>
    <row r="1929" spans="1:1">
      <c r="A1929" s="4"/>
    </row>
    <row r="1930" spans="1:1">
      <c r="A1930" s="4"/>
    </row>
    <row r="1931" spans="1:1">
      <c r="A1931" s="4"/>
    </row>
    <row r="1932" spans="1:1">
      <c r="A1932" s="4"/>
    </row>
    <row r="1933" spans="1:1">
      <c r="A1933" s="4"/>
    </row>
    <row r="1934" spans="1:1">
      <c r="A1934" s="4"/>
    </row>
    <row r="1935" spans="1:1">
      <c r="A1935" s="4"/>
    </row>
    <row r="1936" spans="1:1">
      <c r="A1936" s="4"/>
    </row>
    <row r="1937" spans="1:1">
      <c r="A1937" s="4"/>
    </row>
    <row r="1938" spans="1:1">
      <c r="A1938" s="4"/>
    </row>
    <row r="1939" spans="1:1">
      <c r="A1939" s="4"/>
    </row>
    <row r="1940" spans="1:1">
      <c r="A1940" s="4"/>
    </row>
    <row r="1941" spans="1:1">
      <c r="A1941" s="4"/>
    </row>
    <row r="1942" spans="1:1">
      <c r="A1942" s="4"/>
    </row>
    <row r="1943" spans="1:1">
      <c r="A1943" s="4"/>
    </row>
    <row r="1944" spans="1:1">
      <c r="A1944" s="4"/>
    </row>
    <row r="1945" spans="1:1">
      <c r="A1945" s="4"/>
    </row>
    <row r="1946" spans="1:1">
      <c r="A1946" s="4"/>
    </row>
    <row r="1947" spans="1:1">
      <c r="A1947" s="4"/>
    </row>
    <row r="1948" spans="1:1">
      <c r="A1948" s="4"/>
    </row>
    <row r="1949" spans="1:1">
      <c r="A1949" s="4"/>
    </row>
    <row r="1950" spans="1:1">
      <c r="A1950" s="4"/>
    </row>
    <row r="1951" spans="1:1">
      <c r="A1951" s="4"/>
    </row>
    <row r="1952" spans="1:1">
      <c r="A1952" s="4"/>
    </row>
    <row r="1953" spans="1:1">
      <c r="A1953" s="4"/>
    </row>
    <row r="1954" spans="1:1">
      <c r="A1954" s="4"/>
    </row>
    <row r="1955" spans="1:1">
      <c r="A1955" s="4"/>
    </row>
    <row r="1956" spans="1:1">
      <c r="A1956" s="4"/>
    </row>
    <row r="1957" spans="1:1">
      <c r="A1957" s="4"/>
    </row>
    <row r="1958" spans="1:1">
      <c r="A1958" s="4"/>
    </row>
    <row r="1959" spans="1:1">
      <c r="A1959" s="4"/>
    </row>
    <row r="1960" spans="1:1">
      <c r="A1960" s="4"/>
    </row>
    <row r="1961" spans="1:1">
      <c r="A1961" s="4"/>
    </row>
    <row r="1962" spans="1:1">
      <c r="A1962" s="4"/>
    </row>
    <row r="1963" spans="1:1">
      <c r="A1963" s="4"/>
    </row>
    <row r="1964" spans="1:1">
      <c r="A1964" s="4"/>
    </row>
    <row r="1965" spans="1:1">
      <c r="A1965" s="4"/>
    </row>
    <row r="1966" spans="1:1">
      <c r="A1966" s="4"/>
    </row>
    <row r="1967" spans="1:1">
      <c r="A1967" s="4"/>
    </row>
    <row r="1968" spans="1:1">
      <c r="A1968" s="4"/>
    </row>
    <row r="1969" spans="1:1">
      <c r="A1969" s="4"/>
    </row>
    <row r="1970" spans="1:1">
      <c r="A1970" s="4"/>
    </row>
    <row r="1971" spans="1:1">
      <c r="A1971" s="4"/>
    </row>
    <row r="1972" spans="1:1">
      <c r="A1972" s="4"/>
    </row>
    <row r="1973" spans="1:1">
      <c r="A1973" s="4"/>
    </row>
    <row r="1974" spans="1:1">
      <c r="A1974" s="4"/>
    </row>
    <row r="1975" spans="1:1">
      <c r="A1975" s="4"/>
    </row>
    <row r="1976" spans="1:1">
      <c r="A1976" s="4"/>
    </row>
    <row r="1977" spans="1:1">
      <c r="A1977" s="4"/>
    </row>
    <row r="1978" spans="1:1">
      <c r="A1978" s="4"/>
    </row>
    <row r="1979" spans="1:1">
      <c r="A1979" s="4"/>
    </row>
    <row r="1980" spans="1:1">
      <c r="A1980" s="4"/>
    </row>
    <row r="1981" spans="1:1">
      <c r="A1981" s="4"/>
    </row>
    <row r="1982" spans="1:1">
      <c r="A1982" s="4"/>
    </row>
    <row r="1983" spans="1:1">
      <c r="A1983" s="4"/>
    </row>
    <row r="1984" spans="1:1">
      <c r="A1984" s="4"/>
    </row>
    <row r="1985" spans="1:1">
      <c r="A1985" s="4"/>
    </row>
    <row r="1986" spans="1:1">
      <c r="A1986" s="4"/>
    </row>
    <row r="1987" spans="1:1">
      <c r="A1987" s="4"/>
    </row>
    <row r="1988" spans="1:1">
      <c r="A1988" s="4"/>
    </row>
    <row r="1989" spans="1:1">
      <c r="A1989" s="4"/>
    </row>
    <row r="1990" spans="1:1">
      <c r="A1990" s="4"/>
    </row>
    <row r="1991" spans="1:1">
      <c r="A1991" s="4"/>
    </row>
    <row r="1992" spans="1:1">
      <c r="A1992" s="4"/>
    </row>
    <row r="1993" spans="1:1">
      <c r="A1993" s="4"/>
    </row>
    <row r="1994" spans="1:1">
      <c r="A1994" s="4"/>
    </row>
    <row r="1995" spans="1:1">
      <c r="A1995" s="4"/>
    </row>
    <row r="1996" spans="1:1">
      <c r="A1996" s="4"/>
    </row>
    <row r="1997" spans="1:1">
      <c r="A1997" s="4"/>
    </row>
    <row r="1998" spans="1:1">
      <c r="A1998" s="4"/>
    </row>
    <row r="1999" spans="1:1">
      <c r="A1999" s="4"/>
    </row>
    <row r="2000" spans="1:1">
      <c r="A2000" s="4"/>
    </row>
    <row r="2001" spans="1:1">
      <c r="A2001" s="4"/>
    </row>
    <row r="2002" spans="1:1">
      <c r="A2002" s="4"/>
    </row>
    <row r="2003" spans="1:1">
      <c r="A2003" s="4"/>
    </row>
    <row r="2004" spans="1:1">
      <c r="A2004" s="4"/>
    </row>
    <row r="2005" spans="1:1">
      <c r="A2005" s="4"/>
    </row>
    <row r="2006" spans="1:1">
      <c r="A2006" s="4"/>
    </row>
    <row r="2007" spans="1:1">
      <c r="A2007" s="4"/>
    </row>
    <row r="2008" spans="1:1">
      <c r="A2008" s="4"/>
    </row>
    <row r="2009" spans="1:1">
      <c r="A2009" s="4"/>
    </row>
    <row r="2010" spans="1:1">
      <c r="A2010" s="4"/>
    </row>
    <row r="2011" spans="1:1">
      <c r="A2011" s="4"/>
    </row>
    <row r="2012" spans="1:1">
      <c r="A2012" s="4"/>
    </row>
    <row r="2013" spans="1:1">
      <c r="A2013" s="4"/>
    </row>
    <row r="2014" spans="1:1">
      <c r="A2014" s="4"/>
    </row>
    <row r="2015" spans="1:1">
      <c r="A2015" s="4"/>
    </row>
    <row r="2016" spans="1:1">
      <c r="A2016" s="4"/>
    </row>
    <row r="2017" spans="1:1">
      <c r="A2017" s="4"/>
    </row>
    <row r="2018" spans="1:1">
      <c r="A2018" s="4"/>
    </row>
    <row r="2019" spans="1:1">
      <c r="A2019" s="4"/>
    </row>
    <row r="2020" spans="1:1">
      <c r="A2020" s="4"/>
    </row>
    <row r="2021" spans="1:1">
      <c r="A2021" s="4"/>
    </row>
    <row r="2022" spans="1:1">
      <c r="A2022" s="4"/>
    </row>
    <row r="2023" spans="1:1">
      <c r="A2023" s="4"/>
    </row>
    <row r="2024" spans="1:1">
      <c r="A2024" s="4"/>
    </row>
    <row r="2025" spans="1:1">
      <c r="A2025" s="4"/>
    </row>
    <row r="2026" spans="1:1">
      <c r="A2026" s="4"/>
    </row>
    <row r="2027" spans="1:1">
      <c r="A2027" s="4"/>
    </row>
    <row r="2028" spans="1:1">
      <c r="A2028" s="4"/>
    </row>
    <row r="2029" spans="1:1">
      <c r="A2029" s="4"/>
    </row>
    <row r="2030" spans="1:1">
      <c r="A2030" s="4"/>
    </row>
    <row r="2031" spans="1:1">
      <c r="A2031" s="4"/>
    </row>
    <row r="2032" spans="1:1">
      <c r="A2032" s="4"/>
    </row>
    <row r="2033" spans="1:1">
      <c r="A2033" s="4"/>
    </row>
    <row r="2034" spans="1:1">
      <c r="A2034" s="4"/>
    </row>
    <row r="2035" spans="1:1">
      <c r="A2035" s="4"/>
    </row>
    <row r="2036" spans="1:1">
      <c r="A2036" s="4"/>
    </row>
    <row r="2037" spans="1:1">
      <c r="A2037" s="4"/>
    </row>
    <row r="2038" spans="1:1">
      <c r="A2038" s="4"/>
    </row>
    <row r="2039" spans="1:1">
      <c r="A2039" s="4"/>
    </row>
    <row r="2040" spans="1:1">
      <c r="A2040" s="4"/>
    </row>
    <row r="2041" spans="1:1">
      <c r="A2041" s="4"/>
    </row>
    <row r="2042" spans="1:1">
      <c r="A2042" s="4"/>
    </row>
    <row r="2043" spans="1:1">
      <c r="A2043" s="4"/>
    </row>
    <row r="2044" spans="1:1">
      <c r="A2044" s="4"/>
    </row>
    <row r="2045" spans="1:1">
      <c r="A2045" s="4"/>
    </row>
    <row r="2046" spans="1:1">
      <c r="A2046" s="4"/>
    </row>
    <row r="2047" spans="1:1">
      <c r="A2047" s="4"/>
    </row>
    <row r="2048" spans="1:1">
      <c r="A2048" s="4"/>
    </row>
    <row r="2049" spans="1:1">
      <c r="A2049" s="4"/>
    </row>
    <row r="2050" spans="1:1">
      <c r="A2050" s="4"/>
    </row>
    <row r="2051" spans="1:1">
      <c r="A2051" s="4"/>
    </row>
    <row r="2052" spans="1:1">
      <c r="A2052" s="4"/>
    </row>
    <row r="2053" spans="1:1">
      <c r="A2053" s="4"/>
    </row>
    <row r="2054" spans="1:1">
      <c r="A2054" s="4"/>
    </row>
    <row r="2055" spans="1:1">
      <c r="A2055" s="4"/>
    </row>
    <row r="2056" spans="1:1">
      <c r="A2056" s="4"/>
    </row>
    <row r="2057" spans="1:1">
      <c r="A2057" s="4"/>
    </row>
    <row r="2058" spans="1:1">
      <c r="A2058" s="4"/>
    </row>
    <row r="2059" spans="1:1">
      <c r="A2059" s="4"/>
    </row>
    <row r="2060" spans="1:1">
      <c r="A2060" s="4"/>
    </row>
    <row r="2061" spans="1:1">
      <c r="A2061" s="4"/>
    </row>
    <row r="2062" spans="1:1">
      <c r="A2062" s="4"/>
    </row>
    <row r="2063" spans="1:1">
      <c r="A2063" s="4"/>
    </row>
    <row r="2064" spans="1:1">
      <c r="A2064" s="4"/>
    </row>
    <row r="2065" spans="1:1">
      <c r="A2065" s="4"/>
    </row>
    <row r="2066" spans="1:1">
      <c r="A2066" s="4"/>
    </row>
    <row r="2067" spans="1:1">
      <c r="A2067" s="4"/>
    </row>
    <row r="2068" spans="1:1">
      <c r="A2068" s="4"/>
    </row>
    <row r="2069" spans="1:1">
      <c r="A2069" s="4"/>
    </row>
    <row r="2070" spans="1:1">
      <c r="A2070" s="4"/>
    </row>
    <row r="2071" spans="1:1">
      <c r="A2071" s="4"/>
    </row>
    <row r="2072" spans="1:1">
      <c r="A2072" s="4"/>
    </row>
    <row r="2073" spans="1:1">
      <c r="A2073" s="4"/>
    </row>
    <row r="2074" spans="1:1">
      <c r="A2074" s="4"/>
    </row>
    <row r="2075" spans="1:1">
      <c r="A2075" s="4"/>
    </row>
    <row r="2076" spans="1:1">
      <c r="A2076" s="4"/>
    </row>
    <row r="2077" spans="1:1">
      <c r="A2077" s="4"/>
    </row>
    <row r="2078" spans="1:1">
      <c r="A2078" s="4"/>
    </row>
    <row r="2079" spans="1:1">
      <c r="A2079" s="4"/>
    </row>
    <row r="2080" spans="1:1">
      <c r="A2080" s="4"/>
    </row>
    <row r="2081" spans="1:1">
      <c r="A2081" s="4"/>
    </row>
    <row r="2082" spans="1:1">
      <c r="A2082" s="4"/>
    </row>
    <row r="2083" spans="1:1">
      <c r="A2083" s="4"/>
    </row>
    <row r="2084" spans="1:1">
      <c r="A2084" s="4"/>
    </row>
    <row r="2085" spans="1:1">
      <c r="A2085" s="4"/>
    </row>
    <row r="2086" spans="1:1">
      <c r="A2086" s="4"/>
    </row>
    <row r="2087" spans="1:1">
      <c r="A2087" s="4"/>
    </row>
    <row r="2088" spans="1:1">
      <c r="A2088" s="4"/>
    </row>
    <row r="2089" spans="1:1">
      <c r="A2089" s="4"/>
    </row>
    <row r="2090" spans="1:1">
      <c r="A2090" s="4"/>
    </row>
    <row r="2091" spans="1:1">
      <c r="A2091" s="4"/>
    </row>
    <row r="2092" spans="1:1">
      <c r="A2092" s="4"/>
    </row>
    <row r="2093" spans="1:1">
      <c r="A2093" s="4"/>
    </row>
    <row r="2094" spans="1:1">
      <c r="A2094" s="4"/>
    </row>
    <row r="2095" spans="1:1">
      <c r="A2095" s="4"/>
    </row>
    <row r="2096" spans="1:1">
      <c r="A2096" s="4"/>
    </row>
    <row r="2097" spans="1:1">
      <c r="A2097" s="4"/>
    </row>
    <row r="2098" spans="1:1">
      <c r="A2098" s="4"/>
    </row>
    <row r="2099" spans="1:1">
      <c r="A2099" s="4"/>
    </row>
    <row r="2100" spans="1:1">
      <c r="A2100" s="4"/>
    </row>
    <row r="2101" spans="1:1">
      <c r="A2101" s="4"/>
    </row>
    <row r="2102" spans="1:1">
      <c r="A2102" s="4"/>
    </row>
    <row r="2103" spans="1:1">
      <c r="A2103" s="4"/>
    </row>
    <row r="2104" spans="1:1">
      <c r="A2104" s="4"/>
    </row>
    <row r="2105" spans="1:1">
      <c r="A2105" s="4"/>
    </row>
    <row r="2106" spans="1:1">
      <c r="A2106" s="4"/>
    </row>
    <row r="2107" spans="1:1">
      <c r="A2107" s="4"/>
    </row>
    <row r="2108" spans="1:1">
      <c r="A2108" s="4"/>
    </row>
    <row r="2109" spans="1:1">
      <c r="A2109" s="4"/>
    </row>
    <row r="2110" spans="1:1">
      <c r="A2110" s="4"/>
    </row>
    <row r="2111" spans="1:1">
      <c r="A2111" s="4"/>
    </row>
    <row r="2112" spans="1:1">
      <c r="A2112" s="4"/>
    </row>
    <row r="2113" spans="1:1">
      <c r="A2113" s="4"/>
    </row>
    <row r="2114" spans="1:1">
      <c r="A2114" s="4"/>
    </row>
    <row r="2115" spans="1:1">
      <c r="A2115" s="4"/>
    </row>
    <row r="2116" spans="1:1">
      <c r="A2116" s="4"/>
    </row>
    <row r="2117" spans="1:1">
      <c r="A2117" s="4"/>
    </row>
    <row r="2118" spans="1:1">
      <c r="A2118" s="4"/>
    </row>
    <row r="2119" spans="1:1">
      <c r="A2119" s="4"/>
    </row>
    <row r="2120" spans="1:1">
      <c r="A2120" s="4"/>
    </row>
    <row r="2121" spans="1:1">
      <c r="A2121" s="4"/>
    </row>
    <row r="2122" spans="1:1">
      <c r="A2122" s="4"/>
    </row>
    <row r="2123" spans="1:1">
      <c r="A2123" s="4"/>
    </row>
    <row r="2124" spans="1:1">
      <c r="A2124" s="4"/>
    </row>
    <row r="2125" spans="1:1">
      <c r="A2125" s="4"/>
    </row>
    <row r="2126" spans="1:1">
      <c r="A2126" s="4"/>
    </row>
    <row r="2127" spans="1:1">
      <c r="A2127" s="4"/>
    </row>
    <row r="2128" spans="1:1">
      <c r="A2128" s="4"/>
    </row>
    <row r="2129" spans="1:1">
      <c r="A2129" s="4"/>
    </row>
    <row r="2130" spans="1:1">
      <c r="A2130" s="4"/>
    </row>
    <row r="2131" spans="1:1">
      <c r="A2131" s="4"/>
    </row>
    <row r="2132" spans="1:1">
      <c r="A2132" s="4"/>
    </row>
    <row r="2133" spans="1:1">
      <c r="A2133" s="4"/>
    </row>
    <row r="2134" spans="1:1">
      <c r="A2134" s="4"/>
    </row>
    <row r="2135" spans="1:1">
      <c r="A2135" s="4"/>
    </row>
    <row r="2136" spans="1:1">
      <c r="A2136" s="4"/>
    </row>
    <row r="2137" spans="1:1">
      <c r="A2137" s="4"/>
    </row>
    <row r="2138" spans="1:1">
      <c r="A2138" s="4"/>
    </row>
    <row r="2139" spans="1:1">
      <c r="A2139" s="4"/>
    </row>
    <row r="2140" spans="1:1">
      <c r="A2140" s="4"/>
    </row>
    <row r="2141" spans="1:1">
      <c r="A2141" s="4"/>
    </row>
    <row r="2142" spans="1:1">
      <c r="A2142" s="4"/>
    </row>
    <row r="2143" spans="1:1">
      <c r="A2143" s="4"/>
    </row>
    <row r="2144" spans="1:1">
      <c r="A2144" s="4"/>
    </row>
    <row r="2145" spans="1:1">
      <c r="A2145" s="4"/>
    </row>
    <row r="2146" spans="1:1">
      <c r="A2146" s="4"/>
    </row>
    <row r="2147" spans="1:1">
      <c r="A2147" s="4"/>
    </row>
    <row r="2148" spans="1:1">
      <c r="A2148" s="4"/>
    </row>
    <row r="2149" spans="1:1">
      <c r="A2149" s="4"/>
    </row>
    <row r="2150" spans="1:1">
      <c r="A2150" s="4"/>
    </row>
    <row r="2151" spans="1:1">
      <c r="A2151" s="4"/>
    </row>
    <row r="2152" spans="1:1">
      <c r="A2152" s="4"/>
    </row>
    <row r="2153" spans="1:1">
      <c r="A2153" s="4"/>
    </row>
    <row r="2154" spans="1:1">
      <c r="A2154" s="4"/>
    </row>
    <row r="2155" spans="1:1">
      <c r="A2155" s="4"/>
    </row>
    <row r="2156" spans="1:1">
      <c r="A2156" s="4"/>
    </row>
    <row r="2157" spans="1:1">
      <c r="A2157" s="4"/>
    </row>
    <row r="2158" spans="1:1">
      <c r="A2158" s="4"/>
    </row>
    <row r="2159" spans="1:1">
      <c r="A2159" s="4"/>
    </row>
    <row r="2160" spans="1:1">
      <c r="A2160" s="4"/>
    </row>
    <row r="2161" spans="1:1">
      <c r="A2161" s="4"/>
    </row>
    <row r="2162" spans="1:1">
      <c r="A2162" s="4"/>
    </row>
    <row r="2163" spans="1:1">
      <c r="A2163" s="4"/>
    </row>
    <row r="2164" spans="1:1">
      <c r="A2164" s="4"/>
    </row>
    <row r="2165" spans="1:1">
      <c r="A2165" s="4"/>
    </row>
    <row r="2166" spans="1:1">
      <c r="A2166" s="4"/>
    </row>
    <row r="2167" spans="1:1">
      <c r="A2167" s="4"/>
    </row>
    <row r="2168" spans="1:1">
      <c r="A2168" s="4"/>
    </row>
    <row r="2169" spans="1:1">
      <c r="A2169" s="4"/>
    </row>
    <row r="2170" spans="1:1">
      <c r="A2170" s="4"/>
    </row>
    <row r="2171" spans="1:1">
      <c r="A2171" s="4"/>
    </row>
    <row r="2172" spans="1:1">
      <c r="A2172" s="4"/>
    </row>
    <row r="2173" spans="1:1">
      <c r="A2173" s="4"/>
    </row>
    <row r="2174" spans="1:1">
      <c r="A2174" s="4"/>
    </row>
    <row r="2175" spans="1:1">
      <c r="A2175" s="4"/>
    </row>
    <row r="2176" spans="1:1">
      <c r="A2176" s="4"/>
    </row>
    <row r="2177" spans="1:1">
      <c r="A2177" s="4"/>
    </row>
    <row r="2178" spans="1:1">
      <c r="A2178" s="4"/>
    </row>
    <row r="2179" spans="1:1">
      <c r="A2179" s="4"/>
    </row>
    <row r="2180" spans="1:1">
      <c r="A2180" s="4"/>
    </row>
    <row r="2181" spans="1:1">
      <c r="A2181" s="4"/>
    </row>
    <row r="2182" spans="1:1">
      <c r="A2182" s="4"/>
    </row>
    <row r="2183" spans="1:1">
      <c r="A2183" s="4"/>
    </row>
    <row r="2184" spans="1:1">
      <c r="A2184" s="4"/>
    </row>
    <row r="2185" spans="1:1">
      <c r="A2185" s="4"/>
    </row>
    <row r="2186" spans="1:1">
      <c r="A2186" s="4"/>
    </row>
    <row r="2187" spans="1:1">
      <c r="A2187" s="4"/>
    </row>
    <row r="2188" spans="1:1">
      <c r="A2188" s="4"/>
    </row>
    <row r="2189" spans="1:1">
      <c r="A2189" s="4"/>
    </row>
    <row r="2190" spans="1:1">
      <c r="A2190" s="4"/>
    </row>
    <row r="2191" spans="1:1">
      <c r="A2191" s="4"/>
    </row>
    <row r="2192" spans="1:1">
      <c r="A2192" s="4"/>
    </row>
    <row r="2193" spans="1:1">
      <c r="A2193" s="4"/>
    </row>
    <row r="2194" spans="1:1">
      <c r="A2194" s="4"/>
    </row>
    <row r="2195" spans="1:1">
      <c r="A2195" s="4"/>
    </row>
    <row r="2196" spans="1:1">
      <c r="A2196" s="4"/>
    </row>
    <row r="2197" spans="1:1">
      <c r="A2197" s="4"/>
    </row>
    <row r="2198" spans="1:1">
      <c r="A2198" s="4"/>
    </row>
    <row r="2199" spans="1:1">
      <c r="A2199" s="4"/>
    </row>
    <row r="2200" spans="1:1">
      <c r="A2200" s="4"/>
    </row>
    <row r="2201" spans="1:1">
      <c r="A2201" s="4"/>
    </row>
    <row r="2202" spans="1:1">
      <c r="A2202" s="4"/>
    </row>
    <row r="2203" spans="1:1">
      <c r="A2203" s="4"/>
    </row>
    <row r="2204" spans="1:1">
      <c r="A2204" s="4"/>
    </row>
    <row r="2205" spans="1:1">
      <c r="A2205" s="4"/>
    </row>
    <row r="2206" spans="1:1">
      <c r="A2206" s="4"/>
    </row>
    <row r="2207" spans="1:1">
      <c r="A2207" s="4"/>
    </row>
    <row r="2208" spans="1:1">
      <c r="A2208" s="4"/>
    </row>
    <row r="2209" spans="1:1">
      <c r="A2209" s="4"/>
    </row>
    <row r="2210" spans="1:1">
      <c r="A2210" s="4"/>
    </row>
    <row r="2211" spans="1:1">
      <c r="A2211" s="4"/>
    </row>
    <row r="2212" spans="1:1">
      <c r="A2212" s="4"/>
    </row>
    <row r="2213" spans="1:1">
      <c r="A2213" s="4"/>
    </row>
    <row r="2214" spans="1:1">
      <c r="A2214" s="4"/>
    </row>
    <row r="2215" spans="1:1">
      <c r="A2215" s="4"/>
    </row>
    <row r="2216" spans="1:1">
      <c r="A2216" s="4"/>
    </row>
    <row r="2217" spans="1:1">
      <c r="A2217" s="4"/>
    </row>
    <row r="2218" spans="1:1">
      <c r="A2218" s="4"/>
    </row>
    <row r="2219" spans="1:1">
      <c r="A2219" s="4"/>
    </row>
    <row r="2220" spans="1:1">
      <c r="A2220" s="4"/>
    </row>
    <row r="2221" spans="1:1">
      <c r="A2221" s="4"/>
    </row>
    <row r="2222" spans="1:1">
      <c r="A2222" s="4"/>
    </row>
    <row r="2223" spans="1:1">
      <c r="A2223" s="4"/>
    </row>
    <row r="2224" spans="1:1">
      <c r="A2224" s="4"/>
    </row>
    <row r="2225" spans="1:1">
      <c r="A2225" s="4"/>
    </row>
    <row r="2226" spans="1:1">
      <c r="A2226" s="4"/>
    </row>
    <row r="2227" spans="1:1">
      <c r="A2227" s="4"/>
    </row>
    <row r="2228" spans="1:1">
      <c r="A2228" s="4"/>
    </row>
    <row r="2229" spans="1:1">
      <c r="A2229" s="4"/>
    </row>
    <row r="2230" spans="1:1">
      <c r="A2230" s="4"/>
    </row>
    <row r="2231" spans="1:1">
      <c r="A2231" s="4"/>
    </row>
    <row r="2232" spans="1:1">
      <c r="A2232" s="4"/>
    </row>
    <row r="2233" spans="1:1">
      <c r="A2233" s="4"/>
    </row>
    <row r="2234" spans="1:1">
      <c r="A2234" s="4"/>
    </row>
    <row r="2235" spans="1:1">
      <c r="A2235" s="4"/>
    </row>
    <row r="2236" spans="1:1">
      <c r="A2236" s="4"/>
    </row>
    <row r="2237" spans="1:1">
      <c r="A2237" s="4"/>
    </row>
    <row r="2238" spans="1:1">
      <c r="A2238" s="4"/>
    </row>
    <row r="2239" spans="1:1">
      <c r="A2239" s="4"/>
    </row>
    <row r="2240" spans="1:1">
      <c r="A2240" s="4"/>
    </row>
    <row r="2241" spans="1:1">
      <c r="A2241" s="4"/>
    </row>
    <row r="2242" spans="1:1">
      <c r="A2242" s="4"/>
    </row>
    <row r="2243" spans="1:1">
      <c r="A2243" s="4"/>
    </row>
    <row r="2244" spans="1:1">
      <c r="A2244" s="4"/>
    </row>
    <row r="2245" spans="1:1">
      <c r="A2245" s="4"/>
    </row>
    <row r="2246" spans="1:1">
      <c r="A2246" s="4"/>
    </row>
    <row r="2247" spans="1:1">
      <c r="A2247" s="4"/>
    </row>
    <row r="2248" spans="1:1">
      <c r="A2248" s="4"/>
    </row>
    <row r="2249" spans="1:1">
      <c r="A2249" s="4"/>
    </row>
    <row r="2250" spans="1:1">
      <c r="A2250" s="4"/>
    </row>
    <row r="2251" spans="1:1">
      <c r="A2251" s="4"/>
    </row>
    <row r="2252" spans="1:1">
      <c r="A2252" s="4"/>
    </row>
    <row r="2253" spans="1:1">
      <c r="A2253" s="4"/>
    </row>
    <row r="2254" spans="1:1">
      <c r="A2254" s="4"/>
    </row>
    <row r="2255" spans="1:1">
      <c r="A2255" s="4"/>
    </row>
    <row r="2256" spans="1:1">
      <c r="A2256" s="4"/>
    </row>
    <row r="2257" spans="1:1">
      <c r="A2257" s="4"/>
    </row>
    <row r="2258" spans="1:1">
      <c r="A2258" s="4"/>
    </row>
    <row r="2259" spans="1:1">
      <c r="A2259" s="4"/>
    </row>
    <row r="2260" spans="1:1">
      <c r="A2260" s="4"/>
    </row>
    <row r="2261" spans="1:1">
      <c r="A2261" s="4"/>
    </row>
    <row r="2262" spans="1:1">
      <c r="A2262" s="4"/>
    </row>
    <row r="2263" spans="1:1">
      <c r="A2263" s="4"/>
    </row>
    <row r="2264" spans="1:1">
      <c r="A2264" s="4"/>
    </row>
    <row r="2265" spans="1:1">
      <c r="A2265" s="4"/>
    </row>
    <row r="2266" spans="1:1">
      <c r="A2266" s="4"/>
    </row>
    <row r="2267" spans="1:1">
      <c r="A2267" s="4"/>
    </row>
    <row r="2268" spans="1:1">
      <c r="A2268" s="4"/>
    </row>
    <row r="2269" spans="1:1">
      <c r="A2269" s="4"/>
    </row>
    <row r="2270" spans="1:1">
      <c r="A2270" s="4"/>
    </row>
    <row r="2271" spans="1:1">
      <c r="A2271" s="4"/>
    </row>
    <row r="2272" spans="1:1">
      <c r="A2272" s="4"/>
    </row>
    <row r="2273" spans="1:1">
      <c r="A2273" s="4"/>
    </row>
    <row r="2274" spans="1:1">
      <c r="A2274" s="4"/>
    </row>
    <row r="2275" spans="1:1">
      <c r="A2275" s="4"/>
    </row>
    <row r="2276" spans="1:1">
      <c r="A2276" s="4"/>
    </row>
    <row r="2277" spans="1:1">
      <c r="A2277" s="4"/>
    </row>
    <row r="2278" spans="1:1">
      <c r="A2278" s="4"/>
    </row>
    <row r="2279" spans="1:1">
      <c r="A2279" s="4"/>
    </row>
    <row r="2280" spans="1:1">
      <c r="A2280" s="4"/>
    </row>
    <row r="2281" spans="1:1">
      <c r="A2281" s="4"/>
    </row>
    <row r="2282" spans="1:1">
      <c r="A2282" s="4"/>
    </row>
    <row r="2283" spans="1:1">
      <c r="A2283" s="4"/>
    </row>
    <row r="2284" spans="1:1">
      <c r="A2284" s="4"/>
    </row>
    <row r="2285" spans="1:1">
      <c r="A2285" s="4"/>
    </row>
    <row r="2286" spans="1:1">
      <c r="A2286" s="4"/>
    </row>
    <row r="2287" spans="1:1">
      <c r="A2287" s="4"/>
    </row>
    <row r="2288" spans="1:1">
      <c r="A2288" s="4"/>
    </row>
    <row r="2289" spans="1:1">
      <c r="A2289" s="4"/>
    </row>
    <row r="2290" spans="1:1">
      <c r="A2290" s="4"/>
    </row>
    <row r="2291" spans="1:1">
      <c r="A2291" s="4"/>
    </row>
    <row r="2292" spans="1:1">
      <c r="A2292" s="4"/>
    </row>
    <row r="2293" spans="1:1">
      <c r="A2293" s="4"/>
    </row>
    <row r="2294" spans="1:1">
      <c r="A2294" s="4"/>
    </row>
    <row r="2295" spans="1:1">
      <c r="A2295" s="4"/>
    </row>
    <row r="2296" spans="1:1">
      <c r="A2296" s="4"/>
    </row>
    <row r="2297" spans="1:1">
      <c r="A2297" s="4"/>
    </row>
    <row r="2298" spans="1:1">
      <c r="A2298" s="4"/>
    </row>
    <row r="2299" spans="1:1">
      <c r="A2299" s="4"/>
    </row>
    <row r="2300" spans="1:1">
      <c r="A2300" s="4"/>
    </row>
    <row r="2301" spans="1:1">
      <c r="A2301" s="4"/>
    </row>
    <row r="2302" spans="1:1">
      <c r="A2302" s="4"/>
    </row>
    <row r="2303" spans="1:1">
      <c r="A2303" s="4"/>
    </row>
    <row r="2304" spans="1:1">
      <c r="A2304" s="4"/>
    </row>
    <row r="2305" spans="1:1">
      <c r="A2305" s="4"/>
    </row>
    <row r="2306" spans="1:1">
      <c r="A2306" s="4"/>
    </row>
    <row r="2307" spans="1:1">
      <c r="A2307" s="4"/>
    </row>
    <row r="2308" spans="1:1">
      <c r="A2308" s="4"/>
    </row>
    <row r="2309" spans="1:1">
      <c r="A2309" s="4"/>
    </row>
    <row r="2310" spans="1:1">
      <c r="A2310" s="4"/>
    </row>
    <row r="2311" spans="1:1">
      <c r="A2311" s="4"/>
    </row>
    <row r="2312" spans="1:1">
      <c r="A2312" s="4"/>
    </row>
    <row r="2313" spans="1:1">
      <c r="A2313" s="4"/>
    </row>
    <row r="2314" spans="1:1">
      <c r="A2314" s="4"/>
    </row>
    <row r="2315" spans="1:1">
      <c r="A2315" s="4"/>
    </row>
    <row r="2316" spans="1:1">
      <c r="A2316" s="4"/>
    </row>
    <row r="2317" spans="1:1">
      <c r="A2317" s="4"/>
    </row>
    <row r="2318" spans="1:1">
      <c r="A2318" s="4"/>
    </row>
    <row r="2319" spans="1:1">
      <c r="A2319" s="4"/>
    </row>
    <row r="2320" spans="1:1">
      <c r="A2320" s="4"/>
    </row>
    <row r="2321" spans="1:1">
      <c r="A2321" s="4"/>
    </row>
    <row r="2322" spans="1:1">
      <c r="A2322" s="4"/>
    </row>
    <row r="2323" spans="1:1">
      <c r="A2323" s="4"/>
    </row>
    <row r="2324" spans="1:1">
      <c r="A2324" s="4"/>
    </row>
    <row r="2325" spans="1:1">
      <c r="A2325" s="4"/>
    </row>
    <row r="2326" spans="1:1">
      <c r="A2326" s="4"/>
    </row>
    <row r="2327" spans="1:1">
      <c r="A2327" s="4"/>
    </row>
    <row r="2328" spans="1:1">
      <c r="A2328" s="4"/>
    </row>
    <row r="2329" spans="1:1">
      <c r="A2329" s="4"/>
    </row>
    <row r="2330" spans="1:1">
      <c r="A2330" s="4"/>
    </row>
    <row r="2331" spans="1:1">
      <c r="A2331" s="4"/>
    </row>
    <row r="2332" spans="1:1">
      <c r="A2332" s="4"/>
    </row>
    <row r="2333" spans="1:1">
      <c r="A2333" s="4"/>
    </row>
    <row r="2334" spans="1:1">
      <c r="A2334" s="4"/>
    </row>
    <row r="2335" spans="1:1">
      <c r="A2335" s="4"/>
    </row>
    <row r="2336" spans="1:1">
      <c r="A2336" s="4"/>
    </row>
    <row r="2337" spans="1:1">
      <c r="A2337" s="4"/>
    </row>
    <row r="2338" spans="1:1">
      <c r="A2338" s="4"/>
    </row>
    <row r="2339" spans="1:1">
      <c r="A2339" s="4"/>
    </row>
    <row r="2340" spans="1:1">
      <c r="A2340" s="4"/>
    </row>
    <row r="2341" spans="1:1">
      <c r="A2341" s="4"/>
    </row>
    <row r="2342" spans="1:1">
      <c r="A2342" s="4"/>
    </row>
    <row r="2343" spans="1:1">
      <c r="A2343" s="4"/>
    </row>
    <row r="2344" spans="1:1">
      <c r="A2344" s="4"/>
    </row>
    <row r="2345" spans="1:1">
      <c r="A2345" s="4"/>
    </row>
    <row r="2346" spans="1:1">
      <c r="A2346" s="4"/>
    </row>
    <row r="2347" spans="1:1">
      <c r="A2347" s="4"/>
    </row>
    <row r="2348" spans="1:1">
      <c r="A2348" s="4"/>
    </row>
    <row r="2349" spans="1:1">
      <c r="A2349" s="4"/>
    </row>
    <row r="2350" spans="1:1">
      <c r="A2350" s="4"/>
    </row>
    <row r="2351" spans="1:1">
      <c r="A2351" s="4"/>
    </row>
    <row r="2352" spans="1:1">
      <c r="A2352" s="4"/>
    </row>
    <row r="2353" spans="1:1">
      <c r="A2353" s="4"/>
    </row>
    <row r="2354" spans="1:1">
      <c r="A2354" s="4"/>
    </row>
    <row r="2355" spans="1:1">
      <c r="A2355" s="4"/>
    </row>
    <row r="2356" spans="1:1">
      <c r="A2356" s="4"/>
    </row>
    <row r="2357" spans="1:1">
      <c r="A2357" s="4"/>
    </row>
    <row r="2358" spans="1:1">
      <c r="A2358" s="4"/>
    </row>
    <row r="2359" spans="1:1">
      <c r="A2359" s="4"/>
    </row>
    <row r="2360" spans="1:1">
      <c r="A2360" s="4"/>
    </row>
    <row r="2361" spans="1:1">
      <c r="A2361" s="4"/>
    </row>
    <row r="2362" spans="1:1">
      <c r="A2362" s="4"/>
    </row>
    <row r="2363" spans="1:1">
      <c r="A2363" s="4"/>
    </row>
    <row r="2364" spans="1:1">
      <c r="A2364" s="4"/>
    </row>
    <row r="2365" spans="1:1">
      <c r="A2365" s="4"/>
    </row>
    <row r="2366" spans="1:1">
      <c r="A2366" s="4"/>
    </row>
    <row r="2367" spans="1:1">
      <c r="A2367" s="4"/>
    </row>
    <row r="2368" spans="1:1">
      <c r="A2368" s="4"/>
    </row>
    <row r="2369" spans="1:1">
      <c r="A2369" s="4"/>
    </row>
    <row r="2370" spans="1:1">
      <c r="A2370" s="4"/>
    </row>
    <row r="2371" spans="1:1">
      <c r="A2371" s="4"/>
    </row>
    <row r="2372" spans="1:1">
      <c r="A2372" s="4"/>
    </row>
    <row r="2373" spans="1:1">
      <c r="A2373" s="4"/>
    </row>
    <row r="2374" spans="1:1">
      <c r="A2374" s="4"/>
    </row>
    <row r="2375" spans="1:1">
      <c r="A2375" s="4"/>
    </row>
    <row r="2376" spans="1:1">
      <c r="A2376" s="4"/>
    </row>
    <row r="2377" spans="1:1">
      <c r="A2377" s="4"/>
    </row>
    <row r="2378" spans="1:1">
      <c r="A2378" s="4"/>
    </row>
    <row r="2379" spans="1:1">
      <c r="A2379" s="4"/>
    </row>
    <row r="2380" spans="1:1">
      <c r="A2380" s="4"/>
    </row>
    <row r="2381" spans="1:1">
      <c r="A2381" s="4"/>
    </row>
    <row r="2382" spans="1:1">
      <c r="A2382" s="4"/>
    </row>
    <row r="2383" spans="1:1">
      <c r="A2383" s="4"/>
    </row>
    <row r="2384" spans="1:1">
      <c r="A2384" s="4"/>
    </row>
    <row r="2385" spans="1:1">
      <c r="A2385" s="4"/>
    </row>
    <row r="2386" spans="1:1">
      <c r="A2386" s="4"/>
    </row>
    <row r="2387" spans="1:1">
      <c r="A2387" s="4"/>
    </row>
    <row r="2388" spans="1:1">
      <c r="A2388" s="4"/>
    </row>
    <row r="2389" spans="1:1">
      <c r="A2389" s="4"/>
    </row>
    <row r="2390" spans="1:1">
      <c r="A2390" s="4"/>
    </row>
    <row r="2391" spans="1:1">
      <c r="A2391" s="4"/>
    </row>
    <row r="2392" spans="1:1">
      <c r="A2392" s="4"/>
    </row>
    <row r="2393" spans="1:1">
      <c r="A2393" s="4"/>
    </row>
    <row r="2394" spans="1:1">
      <c r="A2394" s="4"/>
    </row>
    <row r="2395" spans="1:1">
      <c r="A2395" s="4"/>
    </row>
    <row r="2396" spans="1:1">
      <c r="A2396" s="4"/>
    </row>
    <row r="2397" spans="1:1">
      <c r="A2397" s="4"/>
    </row>
    <row r="2398" spans="1:1">
      <c r="A2398" s="4"/>
    </row>
    <row r="2399" spans="1:1">
      <c r="A2399" s="4"/>
    </row>
    <row r="2400" spans="1:1">
      <c r="A2400" s="4"/>
    </row>
    <row r="2401" spans="1:1">
      <c r="A2401" s="4"/>
    </row>
    <row r="2402" spans="1:1">
      <c r="A2402" s="4"/>
    </row>
    <row r="2403" spans="1:1">
      <c r="A2403" s="4"/>
    </row>
    <row r="2404" spans="1:1">
      <c r="A2404" s="4"/>
    </row>
    <row r="2405" spans="1:1">
      <c r="A2405" s="4"/>
    </row>
    <row r="2406" spans="1:1">
      <c r="A2406" s="4"/>
    </row>
    <row r="2407" spans="1:1">
      <c r="A2407" s="4"/>
    </row>
    <row r="2408" spans="1:1">
      <c r="A2408" s="4"/>
    </row>
    <row r="2409" spans="1:1">
      <c r="A2409" s="4"/>
    </row>
    <row r="2410" spans="1:1">
      <c r="A2410" s="4"/>
    </row>
    <row r="2411" spans="1:1">
      <c r="A2411" s="4"/>
    </row>
    <row r="2412" spans="1:1">
      <c r="A2412" s="4"/>
    </row>
    <row r="2413" spans="1:1">
      <c r="A2413" s="4"/>
    </row>
    <row r="2414" spans="1:1">
      <c r="A2414" s="4"/>
    </row>
    <row r="2415" spans="1:1">
      <c r="A2415" s="4"/>
    </row>
    <row r="2416" spans="1:1">
      <c r="A2416" s="4"/>
    </row>
    <row r="2417" spans="1:1">
      <c r="A2417" s="4"/>
    </row>
    <row r="2418" spans="1:1">
      <c r="A2418" s="4"/>
    </row>
    <row r="2419" spans="1:1">
      <c r="A2419" s="4"/>
    </row>
    <row r="2420" spans="1:1">
      <c r="A2420" s="4"/>
    </row>
    <row r="2421" spans="1:1">
      <c r="A2421" s="4"/>
    </row>
    <row r="2422" spans="1:1">
      <c r="A2422" s="4"/>
    </row>
    <row r="2423" spans="1:1">
      <c r="A2423" s="4"/>
    </row>
    <row r="2424" spans="1:1">
      <c r="A2424" s="4"/>
    </row>
    <row r="2425" spans="1:1">
      <c r="A2425" s="4"/>
    </row>
    <row r="2426" spans="1:1">
      <c r="A2426" s="4"/>
    </row>
    <row r="2427" spans="1:1">
      <c r="A2427" s="4"/>
    </row>
    <row r="2428" spans="1:1">
      <c r="A2428" s="4"/>
    </row>
    <row r="2429" spans="1:1">
      <c r="A2429" s="4"/>
    </row>
    <row r="2430" spans="1:1">
      <c r="A2430" s="4"/>
    </row>
    <row r="2431" spans="1:1">
      <c r="A2431" s="4"/>
    </row>
    <row r="2432" spans="1:1">
      <c r="A2432" s="4"/>
    </row>
    <row r="2433" spans="1:1">
      <c r="A2433" s="4"/>
    </row>
    <row r="2434" spans="1:1">
      <c r="A2434" s="4"/>
    </row>
    <row r="2435" spans="1:1">
      <c r="A2435" s="4"/>
    </row>
    <row r="2436" spans="1:1">
      <c r="A2436" s="4"/>
    </row>
    <row r="2437" spans="1:1">
      <c r="A2437" s="4"/>
    </row>
    <row r="2438" spans="1:1">
      <c r="A2438" s="4"/>
    </row>
    <row r="2439" spans="1:1">
      <c r="A2439" s="4"/>
    </row>
    <row r="2440" spans="1:1">
      <c r="A2440" s="4"/>
    </row>
    <row r="2441" spans="1:1">
      <c r="A2441" s="4"/>
    </row>
    <row r="2442" spans="1:1">
      <c r="A2442" s="4"/>
    </row>
    <row r="2443" spans="1:1">
      <c r="A2443" s="4"/>
    </row>
    <row r="2444" spans="1:1">
      <c r="A2444" s="4"/>
    </row>
    <row r="2445" spans="1:1">
      <c r="A2445" s="4"/>
    </row>
    <row r="2446" spans="1:1">
      <c r="A2446" s="4"/>
    </row>
    <row r="2447" spans="1:1">
      <c r="A2447" s="4"/>
    </row>
    <row r="2448" spans="1:1">
      <c r="A2448" s="4"/>
    </row>
    <row r="2449" spans="1:1">
      <c r="A2449" s="4"/>
    </row>
    <row r="2450" spans="1:1">
      <c r="A2450" s="4"/>
    </row>
    <row r="2451" spans="1:1">
      <c r="A2451" s="4"/>
    </row>
    <row r="2452" spans="1:1">
      <c r="A2452" s="4"/>
    </row>
    <row r="2453" spans="1:1">
      <c r="A2453" s="4"/>
    </row>
    <row r="2454" spans="1:1">
      <c r="A2454" s="4"/>
    </row>
    <row r="2455" spans="1:1">
      <c r="A2455" s="4"/>
    </row>
    <row r="2456" spans="1:1">
      <c r="A2456" s="4"/>
    </row>
    <row r="2457" spans="1:1">
      <c r="A2457" s="4"/>
    </row>
    <row r="2458" spans="1:1">
      <c r="A2458" s="4"/>
    </row>
    <row r="2459" spans="1:1">
      <c r="A2459" s="4"/>
    </row>
    <row r="2460" spans="1:1">
      <c r="A2460" s="4"/>
    </row>
    <row r="2461" spans="1:1">
      <c r="A2461" s="4"/>
    </row>
    <row r="2462" spans="1:1">
      <c r="A2462" s="4"/>
    </row>
    <row r="2463" spans="1:1">
      <c r="A2463" s="4"/>
    </row>
    <row r="2464" spans="1:1">
      <c r="A2464" s="4"/>
    </row>
    <row r="2465" spans="1:1">
      <c r="A2465" s="4"/>
    </row>
    <row r="2466" spans="1:1">
      <c r="A2466" s="4"/>
    </row>
    <row r="2467" spans="1:1">
      <c r="A2467" s="4"/>
    </row>
    <row r="2468" spans="1:1">
      <c r="A2468" s="4"/>
    </row>
    <row r="2469" spans="1:1">
      <c r="A2469" s="4"/>
    </row>
    <row r="2470" spans="1:1">
      <c r="A2470" s="4"/>
    </row>
    <row r="2471" spans="1:1">
      <c r="A2471" s="4"/>
    </row>
    <row r="2472" spans="1:1">
      <c r="A2472" s="4"/>
    </row>
    <row r="2473" spans="1:1">
      <c r="A2473" s="4"/>
    </row>
    <row r="2474" spans="1:1">
      <c r="A2474" s="4"/>
    </row>
    <row r="2475" spans="1:1">
      <c r="A2475" s="4"/>
    </row>
    <row r="2476" spans="1:1">
      <c r="A2476" s="4"/>
    </row>
    <row r="2477" spans="1:1">
      <c r="A2477" s="4"/>
    </row>
    <row r="2478" spans="1:1">
      <c r="A2478" s="4"/>
    </row>
    <row r="2479" spans="1:1">
      <c r="A2479" s="4"/>
    </row>
    <row r="2480" spans="1:1">
      <c r="A2480" s="4"/>
    </row>
    <row r="2481" spans="1:1">
      <c r="A2481" s="4"/>
    </row>
    <row r="2482" spans="1:1">
      <c r="A2482" s="4"/>
    </row>
    <row r="2483" spans="1:1">
      <c r="A2483" s="4"/>
    </row>
    <row r="2484" spans="1:1">
      <c r="A2484" s="4"/>
    </row>
    <row r="2485" spans="1:1">
      <c r="A2485" s="4"/>
    </row>
    <row r="2486" spans="1:1">
      <c r="A2486" s="4"/>
    </row>
    <row r="2487" spans="1:1">
      <c r="A2487" s="4"/>
    </row>
    <row r="2488" spans="1:1">
      <c r="A2488" s="4"/>
    </row>
    <row r="2489" spans="1:1">
      <c r="A2489" s="4"/>
    </row>
    <row r="2490" spans="1:1">
      <c r="A2490" s="4"/>
    </row>
    <row r="2491" spans="1:1">
      <c r="A2491" s="4"/>
    </row>
    <row r="2492" spans="1:1">
      <c r="A2492" s="4"/>
    </row>
    <row r="2493" spans="1:1">
      <c r="A2493" s="4"/>
    </row>
    <row r="2494" spans="1:1">
      <c r="A2494" s="4"/>
    </row>
    <row r="2495" spans="1:1">
      <c r="A2495" s="4"/>
    </row>
    <row r="2496" spans="1:1">
      <c r="A2496" s="4"/>
    </row>
    <row r="2497" spans="1:1">
      <c r="A2497" s="4"/>
    </row>
    <row r="2498" spans="1:1">
      <c r="A2498" s="4"/>
    </row>
    <row r="2499" spans="1:1">
      <c r="A2499" s="4"/>
    </row>
    <row r="2500" spans="1:1">
      <c r="A2500" s="4"/>
    </row>
    <row r="2501" spans="1:1">
      <c r="A2501" s="4"/>
    </row>
    <row r="2502" spans="1:1">
      <c r="A2502" s="4"/>
    </row>
    <row r="2503" spans="1:1">
      <c r="A2503" s="4"/>
    </row>
    <row r="2504" spans="1:1">
      <c r="A2504" s="4"/>
    </row>
    <row r="2505" spans="1:1">
      <c r="A2505" s="4"/>
    </row>
    <row r="2506" spans="1:1">
      <c r="A2506" s="4"/>
    </row>
    <row r="2507" spans="1:1">
      <c r="A2507" s="4"/>
    </row>
    <row r="2508" spans="1:1">
      <c r="A2508" s="4"/>
    </row>
    <row r="2509" spans="1:1">
      <c r="A2509" s="4"/>
    </row>
    <row r="2510" spans="1:1">
      <c r="A2510" s="4"/>
    </row>
    <row r="2511" spans="1:1">
      <c r="A2511" s="4"/>
    </row>
    <row r="2512" spans="1:1">
      <c r="A2512" s="4"/>
    </row>
    <row r="2513" spans="1:1">
      <c r="A2513" s="4"/>
    </row>
    <row r="2514" spans="1:1">
      <c r="A2514" s="4"/>
    </row>
    <row r="2515" spans="1:1">
      <c r="A2515" s="4"/>
    </row>
    <row r="2516" spans="1:1">
      <c r="A2516" s="4"/>
    </row>
    <row r="2517" spans="1:1">
      <c r="A2517" s="4"/>
    </row>
    <row r="2518" spans="1:1">
      <c r="A2518" s="4"/>
    </row>
    <row r="2519" spans="1:1">
      <c r="A2519" s="4"/>
    </row>
    <row r="2520" spans="1:1">
      <c r="A2520" s="4"/>
    </row>
    <row r="2521" spans="1:1">
      <c r="A2521" s="4"/>
    </row>
    <row r="2522" spans="1:1">
      <c r="A2522" s="4"/>
    </row>
    <row r="2523" spans="1:1">
      <c r="A2523" s="4"/>
    </row>
    <row r="2524" spans="1:1">
      <c r="A2524" s="4"/>
    </row>
    <row r="2525" spans="1:1">
      <c r="A2525" s="4"/>
    </row>
    <row r="2526" spans="1:1">
      <c r="A2526" s="4"/>
    </row>
    <row r="2527" spans="1:1">
      <c r="A2527" s="4"/>
    </row>
    <row r="2528" spans="1:1">
      <c r="A2528" s="4"/>
    </row>
    <row r="2529" spans="1:1">
      <c r="A2529" s="4"/>
    </row>
    <row r="2530" spans="1:1">
      <c r="A2530" s="4"/>
    </row>
    <row r="2531" spans="1:1">
      <c r="A2531" s="4"/>
    </row>
    <row r="2532" spans="1:1">
      <c r="A2532" s="4"/>
    </row>
    <row r="2533" spans="1:1">
      <c r="A2533" s="4"/>
    </row>
    <row r="2534" spans="1:1">
      <c r="A2534" s="4"/>
    </row>
    <row r="2535" spans="1:1">
      <c r="A2535" s="4"/>
    </row>
    <row r="2536" spans="1:1">
      <c r="A2536" s="4"/>
    </row>
    <row r="2537" spans="1:1">
      <c r="A2537" s="4"/>
    </row>
    <row r="2538" spans="1:1">
      <c r="A2538" s="4"/>
    </row>
    <row r="2539" spans="1:1">
      <c r="A2539" s="4"/>
    </row>
    <row r="2540" spans="1:1">
      <c r="A2540" s="4"/>
    </row>
    <row r="2541" spans="1:1">
      <c r="A2541" s="4"/>
    </row>
    <row r="2542" spans="1:1">
      <c r="A2542" s="4"/>
    </row>
    <row r="2543" spans="1:1">
      <c r="A2543" s="4"/>
    </row>
    <row r="2544" spans="1:1">
      <c r="A2544" s="4"/>
    </row>
    <row r="2545" spans="1:1">
      <c r="A2545" s="4"/>
    </row>
    <row r="2546" spans="1:1">
      <c r="A2546" s="4"/>
    </row>
    <row r="2547" spans="1:1">
      <c r="A2547" s="4"/>
    </row>
    <row r="2548" spans="1:1">
      <c r="A2548" s="4"/>
    </row>
    <row r="2549" spans="1:1">
      <c r="A2549" s="4"/>
    </row>
    <row r="2550" spans="1:1">
      <c r="A2550" s="4"/>
    </row>
    <row r="2551" spans="1:1">
      <c r="A2551" s="4"/>
    </row>
    <row r="2552" spans="1:1">
      <c r="A2552" s="4"/>
    </row>
    <row r="2553" spans="1:1">
      <c r="A2553" s="4"/>
    </row>
    <row r="2554" spans="1:1">
      <c r="A2554" s="4"/>
    </row>
    <row r="2555" spans="1:1">
      <c r="A2555" s="4"/>
    </row>
    <row r="2556" spans="1:1">
      <c r="A2556" s="4"/>
    </row>
    <row r="2557" spans="1:1">
      <c r="A2557" s="4"/>
    </row>
    <row r="2558" spans="1:1">
      <c r="A2558" s="4"/>
    </row>
    <row r="2559" spans="1:1">
      <c r="A2559" s="4"/>
    </row>
    <row r="2560" spans="1:1">
      <c r="A2560" s="4"/>
    </row>
    <row r="2561" spans="1:1">
      <c r="A2561" s="4"/>
    </row>
    <row r="2562" spans="1:1">
      <c r="A2562" s="4"/>
    </row>
    <row r="2563" spans="1:1">
      <c r="A2563" s="4"/>
    </row>
    <row r="2564" spans="1:1">
      <c r="A2564" s="4"/>
    </row>
    <row r="2565" spans="1:1">
      <c r="A2565" s="4"/>
    </row>
    <row r="2566" spans="1:1">
      <c r="A2566" s="4"/>
    </row>
    <row r="2567" spans="1:1">
      <c r="A2567" s="4"/>
    </row>
    <row r="2568" spans="1:1">
      <c r="A2568" s="4"/>
    </row>
    <row r="2569" spans="1:1">
      <c r="A2569" s="4"/>
    </row>
    <row r="2570" spans="1:1">
      <c r="A2570" s="4"/>
    </row>
    <row r="2571" spans="1:1">
      <c r="A2571" s="4"/>
    </row>
    <row r="2572" spans="1:1">
      <c r="A2572" s="4"/>
    </row>
    <row r="2573" spans="1:1">
      <c r="A2573" s="4"/>
    </row>
    <row r="2574" spans="1:1">
      <c r="A2574" s="4"/>
    </row>
    <row r="2575" spans="1:1">
      <c r="A2575" s="4"/>
    </row>
    <row r="2576" spans="1:1">
      <c r="A2576" s="4"/>
    </row>
    <row r="2577" spans="1:1">
      <c r="A2577" s="4"/>
    </row>
    <row r="2578" spans="1:1">
      <c r="A2578" s="4"/>
    </row>
    <row r="2579" spans="1:1">
      <c r="A2579" s="4"/>
    </row>
    <row r="2580" spans="1:1">
      <c r="A2580" s="4"/>
    </row>
    <row r="2581" spans="1:1">
      <c r="A2581" s="4"/>
    </row>
    <row r="2582" spans="1:1">
      <c r="A2582" s="4"/>
    </row>
    <row r="2583" spans="1:1">
      <c r="A2583" s="4"/>
    </row>
    <row r="2584" spans="1:1">
      <c r="A2584" s="4"/>
    </row>
    <row r="2585" spans="1:1">
      <c r="A2585" s="4"/>
    </row>
    <row r="2586" spans="1:1">
      <c r="A2586" s="4"/>
    </row>
    <row r="2587" spans="1:1">
      <c r="A2587" s="4"/>
    </row>
    <row r="2588" spans="1:1">
      <c r="A2588" s="4"/>
    </row>
    <row r="2589" spans="1:1">
      <c r="A2589" s="4"/>
    </row>
    <row r="2590" spans="1:1">
      <c r="A2590" s="4"/>
    </row>
    <row r="2591" spans="1:1">
      <c r="A2591" s="4"/>
    </row>
    <row r="2592" spans="1:1">
      <c r="A2592" s="4"/>
    </row>
    <row r="2593" spans="1:1">
      <c r="A2593" s="4"/>
    </row>
    <row r="2594" spans="1:1">
      <c r="A2594" s="4"/>
    </row>
    <row r="2595" spans="1:1">
      <c r="A2595" s="4"/>
    </row>
    <row r="2596" spans="1:1">
      <c r="A2596" s="4"/>
    </row>
    <row r="2597" spans="1:1">
      <c r="A2597" s="4"/>
    </row>
    <row r="2598" spans="1:1">
      <c r="A2598" s="4"/>
    </row>
    <row r="2599" spans="1:1">
      <c r="A2599" s="4"/>
    </row>
    <row r="2600" spans="1:1">
      <c r="A2600" s="4"/>
    </row>
    <row r="2601" spans="1:1">
      <c r="A2601" s="4"/>
    </row>
    <row r="2602" spans="1:1">
      <c r="A2602" s="4"/>
    </row>
    <row r="2603" spans="1:1">
      <c r="A2603" s="4"/>
    </row>
    <row r="2604" spans="1:1">
      <c r="A2604" s="4"/>
    </row>
    <row r="2605" spans="1:1">
      <c r="A2605" s="4"/>
    </row>
    <row r="2606" spans="1:1">
      <c r="A2606" s="4"/>
    </row>
    <row r="2607" spans="1:1">
      <c r="A2607" s="4"/>
    </row>
    <row r="2608" spans="1:1">
      <c r="A2608" s="4"/>
    </row>
    <row r="2609" spans="1:1">
      <c r="A2609" s="4"/>
    </row>
    <row r="2610" spans="1:1">
      <c r="A2610" s="4"/>
    </row>
    <row r="2611" spans="1:1">
      <c r="A2611" s="4"/>
    </row>
    <row r="2612" spans="1:1">
      <c r="A2612" s="4"/>
    </row>
    <row r="2613" spans="1:1">
      <c r="A2613" s="4"/>
    </row>
    <row r="2614" spans="1:1">
      <c r="A2614" s="4"/>
    </row>
    <row r="2615" spans="1:1">
      <c r="A2615" s="4"/>
    </row>
    <row r="2616" spans="1:1">
      <c r="A2616" s="4"/>
    </row>
    <row r="2617" spans="1:1">
      <c r="A2617" s="4"/>
    </row>
    <row r="2618" spans="1:1">
      <c r="A2618" s="4"/>
    </row>
    <row r="2619" spans="1:1">
      <c r="A2619" s="4"/>
    </row>
    <row r="2620" spans="1:1">
      <c r="A2620" s="4"/>
    </row>
    <row r="2621" spans="1:1">
      <c r="A2621" s="4"/>
    </row>
    <row r="2622" spans="1:1">
      <c r="A2622" s="4"/>
    </row>
    <row r="2623" spans="1:1">
      <c r="A2623" s="4"/>
    </row>
    <row r="2624" spans="1:1">
      <c r="A2624" s="4"/>
    </row>
    <row r="2625" spans="1:1">
      <c r="A2625" s="4"/>
    </row>
    <row r="2626" spans="1:1">
      <c r="A2626" s="4"/>
    </row>
    <row r="2627" spans="1:1">
      <c r="A2627" s="4"/>
    </row>
    <row r="2628" spans="1:1">
      <c r="A2628" s="4"/>
    </row>
    <row r="2629" spans="1:1">
      <c r="A2629" s="4"/>
    </row>
    <row r="2630" spans="1:1">
      <c r="A2630" s="4"/>
    </row>
    <row r="2631" spans="1:1">
      <c r="A2631" s="4"/>
    </row>
    <row r="2632" spans="1:1">
      <c r="A2632" s="4"/>
    </row>
    <row r="2633" spans="1:1">
      <c r="A2633" s="4"/>
    </row>
    <row r="2634" spans="1:1">
      <c r="A2634" s="4"/>
    </row>
    <row r="2635" spans="1:1">
      <c r="A2635" s="4"/>
    </row>
    <row r="2636" spans="1:1">
      <c r="A2636" s="4"/>
    </row>
    <row r="2637" spans="1:1">
      <c r="A2637" s="4"/>
    </row>
    <row r="2638" spans="1:1">
      <c r="A2638" s="4"/>
    </row>
    <row r="2639" spans="1:1">
      <c r="A2639" s="4"/>
    </row>
    <row r="2640" spans="1:1">
      <c r="A2640" s="4"/>
    </row>
    <row r="2641" spans="1:1">
      <c r="A2641" s="4"/>
    </row>
    <row r="2642" spans="1:1">
      <c r="A2642" s="4"/>
    </row>
    <row r="2643" spans="1:1">
      <c r="A2643" s="4"/>
    </row>
    <row r="2644" spans="1:1">
      <c r="A2644" s="4"/>
    </row>
    <row r="2645" spans="1:1">
      <c r="A2645" s="4"/>
    </row>
    <row r="2646" spans="1:1">
      <c r="A2646" s="4"/>
    </row>
    <row r="2647" spans="1:1">
      <c r="A2647" s="4"/>
    </row>
    <row r="2648" spans="1:1">
      <c r="A2648" s="4"/>
    </row>
    <row r="2649" spans="1:1">
      <c r="A2649" s="4"/>
    </row>
    <row r="2650" spans="1:1">
      <c r="A2650" s="4"/>
    </row>
    <row r="2651" spans="1:1">
      <c r="A2651" s="4"/>
    </row>
    <row r="2652" spans="1:1">
      <c r="A2652" s="4"/>
    </row>
    <row r="2653" spans="1:1">
      <c r="A2653" s="4"/>
    </row>
    <row r="2654" spans="1:1">
      <c r="A2654" s="4"/>
    </row>
    <row r="2655" spans="1:1">
      <c r="A2655" s="4"/>
    </row>
    <row r="2656" spans="1:1">
      <c r="A2656" s="4"/>
    </row>
    <row r="2657" spans="1:1">
      <c r="A2657" s="4"/>
    </row>
    <row r="2658" spans="1:1">
      <c r="A2658" s="4"/>
    </row>
    <row r="2659" spans="1:1">
      <c r="A2659" s="4"/>
    </row>
    <row r="2660" spans="1:1">
      <c r="A2660" s="4"/>
    </row>
    <row r="2661" spans="1:1">
      <c r="A2661" s="4"/>
    </row>
    <row r="2662" spans="1:1">
      <c r="A2662" s="4"/>
    </row>
    <row r="2663" spans="1:1">
      <c r="A2663" s="4"/>
    </row>
    <row r="2664" spans="1:1">
      <c r="A2664" s="4"/>
    </row>
    <row r="2665" spans="1:1">
      <c r="A2665" s="4"/>
    </row>
    <row r="2666" spans="1:1">
      <c r="A2666" s="4"/>
    </row>
    <row r="2667" spans="1:1">
      <c r="A2667" s="4"/>
    </row>
    <row r="2668" spans="1:1">
      <c r="A2668" s="4"/>
    </row>
    <row r="2669" spans="1:1">
      <c r="A2669" s="4"/>
    </row>
    <row r="2670" spans="1:1">
      <c r="A2670" s="4"/>
    </row>
    <row r="2671" spans="1:1">
      <c r="A2671" s="4"/>
    </row>
    <row r="2672" spans="1:1">
      <c r="A2672" s="4"/>
    </row>
    <row r="2673" spans="1:1">
      <c r="A2673" s="4"/>
    </row>
    <row r="2674" spans="1:1">
      <c r="A2674" s="4"/>
    </row>
    <row r="2675" spans="1:1">
      <c r="A2675" s="4"/>
    </row>
    <row r="2676" spans="1:1">
      <c r="A2676" s="4"/>
    </row>
    <row r="2677" spans="1:1">
      <c r="A2677" s="4"/>
    </row>
    <row r="2678" spans="1:1">
      <c r="A2678" s="4"/>
    </row>
    <row r="2679" spans="1:1">
      <c r="A2679" s="4"/>
    </row>
    <row r="2680" spans="1:1">
      <c r="A2680" s="4"/>
    </row>
    <row r="2681" spans="1:1">
      <c r="A2681" s="4"/>
    </row>
    <row r="2682" spans="1:1">
      <c r="A2682" s="4"/>
    </row>
    <row r="2683" spans="1:1">
      <c r="A2683" s="4"/>
    </row>
    <row r="2684" spans="1:1">
      <c r="A2684" s="4"/>
    </row>
    <row r="2685" spans="1:1">
      <c r="A2685" s="4"/>
    </row>
    <row r="2686" spans="1:1">
      <c r="A2686" s="4"/>
    </row>
    <row r="2687" spans="1:1">
      <c r="A2687" s="4"/>
    </row>
    <row r="2688" spans="1:1">
      <c r="A2688" s="4"/>
    </row>
    <row r="2689" spans="1:1">
      <c r="A2689" s="4"/>
    </row>
    <row r="2690" spans="1:1">
      <c r="A2690" s="4"/>
    </row>
    <row r="2691" spans="1:1">
      <c r="A2691" s="4"/>
    </row>
    <row r="2692" spans="1:1">
      <c r="A2692" s="4"/>
    </row>
    <row r="2693" spans="1:1">
      <c r="A2693" s="4"/>
    </row>
    <row r="2694" spans="1:1">
      <c r="A2694" s="4"/>
    </row>
    <row r="2695" spans="1:1">
      <c r="A2695" s="4"/>
    </row>
    <row r="2696" spans="1:1">
      <c r="A2696" s="4"/>
    </row>
    <row r="2697" spans="1:1">
      <c r="A2697" s="4"/>
    </row>
    <row r="2698" spans="1:1">
      <c r="A2698" s="4"/>
    </row>
    <row r="2699" spans="1:1">
      <c r="A2699" s="4"/>
    </row>
    <row r="2700" spans="1:1">
      <c r="A2700" s="4"/>
    </row>
    <row r="2701" spans="1:1">
      <c r="A2701" s="4"/>
    </row>
    <row r="2702" spans="1:1">
      <c r="A2702" s="4"/>
    </row>
    <row r="2703" spans="1:1">
      <c r="A2703" s="4"/>
    </row>
    <row r="2704" spans="1:1">
      <c r="A2704" s="4"/>
    </row>
    <row r="2705" spans="1:1">
      <c r="A2705" s="4"/>
    </row>
    <row r="2706" spans="1:1">
      <c r="A2706" s="4"/>
    </row>
    <row r="2707" spans="1:1">
      <c r="A2707" s="4"/>
    </row>
    <row r="2708" spans="1:1">
      <c r="A2708" s="4"/>
    </row>
    <row r="2709" spans="1:1">
      <c r="A2709" s="4"/>
    </row>
    <row r="2710" spans="1:1">
      <c r="A2710" s="4"/>
    </row>
    <row r="2711" spans="1:1">
      <c r="A2711" s="4"/>
    </row>
    <row r="2712" spans="1:1">
      <c r="A2712" s="4"/>
    </row>
    <row r="2713" spans="1:1">
      <c r="A2713" s="4"/>
    </row>
    <row r="2714" spans="1:1">
      <c r="A2714" s="4"/>
    </row>
    <row r="2715" spans="1:1">
      <c r="A2715" s="4"/>
    </row>
    <row r="2716" spans="1:1">
      <c r="A2716" s="4"/>
    </row>
    <row r="2717" spans="1:1">
      <c r="A2717" s="4"/>
    </row>
    <row r="2718" spans="1:1">
      <c r="A2718" s="4"/>
    </row>
    <row r="2719" spans="1:1">
      <c r="A2719" s="4"/>
    </row>
    <row r="2720" spans="1:1">
      <c r="A2720" s="4"/>
    </row>
    <row r="2721" spans="1:1">
      <c r="A2721" s="4"/>
    </row>
    <row r="2722" spans="1:1">
      <c r="A2722" s="4"/>
    </row>
    <row r="2723" spans="1:1">
      <c r="A2723" s="4"/>
    </row>
    <row r="2724" spans="1:1">
      <c r="A2724" s="4"/>
    </row>
    <row r="2725" spans="1:1">
      <c r="A2725" s="4"/>
    </row>
    <row r="2726" spans="1:1">
      <c r="A2726" s="4"/>
    </row>
    <row r="2727" spans="1:1">
      <c r="A2727" s="4"/>
    </row>
    <row r="2728" spans="1:1">
      <c r="A2728" s="4"/>
    </row>
    <row r="2729" spans="1:1">
      <c r="A2729" s="4"/>
    </row>
    <row r="2730" spans="1:1">
      <c r="A2730" s="4"/>
    </row>
    <row r="2731" spans="1:1">
      <c r="A2731" s="4"/>
    </row>
    <row r="2732" spans="1:1">
      <c r="A2732" s="4"/>
    </row>
    <row r="2733" spans="1:1">
      <c r="A2733" s="4"/>
    </row>
    <row r="2734" spans="1:1">
      <c r="A2734" s="4"/>
    </row>
    <row r="2735" spans="1:1">
      <c r="A2735" s="4"/>
    </row>
    <row r="2736" spans="1:1">
      <c r="A2736" s="4"/>
    </row>
    <row r="2737" spans="1:1">
      <c r="A2737" s="4"/>
    </row>
    <row r="2738" spans="1:1">
      <c r="A2738" s="4"/>
    </row>
    <row r="2739" spans="1:1">
      <c r="A2739" s="4"/>
    </row>
    <row r="2740" spans="1:1">
      <c r="A2740" s="4"/>
    </row>
    <row r="2741" spans="1:1">
      <c r="A2741" s="4"/>
    </row>
    <row r="2742" spans="1:1">
      <c r="A2742" s="4"/>
    </row>
    <row r="2743" spans="1:1">
      <c r="A2743" s="4"/>
    </row>
    <row r="2744" spans="1:1">
      <c r="A2744" s="4"/>
    </row>
    <row r="2745" spans="1:1">
      <c r="A2745" s="4"/>
    </row>
    <row r="2746" spans="1:1">
      <c r="A2746" s="4"/>
    </row>
    <row r="2747" spans="1:1">
      <c r="A2747" s="4"/>
    </row>
    <row r="2748" spans="1:1">
      <c r="A2748" s="4"/>
    </row>
    <row r="2749" spans="1:1">
      <c r="A2749" s="4"/>
    </row>
    <row r="2750" spans="1:1">
      <c r="A2750" s="4"/>
    </row>
    <row r="2751" spans="1:1">
      <c r="A2751" s="4"/>
    </row>
    <row r="2752" spans="1:1">
      <c r="A2752" s="4"/>
    </row>
    <row r="2753" spans="1:1">
      <c r="A2753" s="4"/>
    </row>
    <row r="2754" spans="1:1">
      <c r="A2754" s="4"/>
    </row>
    <row r="2755" spans="1:1">
      <c r="A2755" s="4"/>
    </row>
    <row r="2756" spans="1:1">
      <c r="A2756" s="4"/>
    </row>
    <row r="2757" spans="1:1">
      <c r="A2757" s="4"/>
    </row>
    <row r="2758" spans="1:1">
      <c r="A2758" s="4"/>
    </row>
    <row r="2759" spans="1:1">
      <c r="A2759" s="4"/>
    </row>
    <row r="2760" spans="1:1">
      <c r="A2760" s="4"/>
    </row>
    <row r="2761" spans="1:1">
      <c r="A2761" s="4"/>
    </row>
    <row r="2762" spans="1:1">
      <c r="A2762" s="4"/>
    </row>
    <row r="2763" spans="1:1">
      <c r="A2763" s="4"/>
    </row>
    <row r="2764" spans="1:1">
      <c r="A2764" s="4"/>
    </row>
    <row r="2765" spans="1:1">
      <c r="A2765" s="4"/>
    </row>
    <row r="2766" spans="1:1">
      <c r="A2766" s="4"/>
    </row>
    <row r="2767" spans="1:1">
      <c r="A2767" s="4"/>
    </row>
    <row r="2768" spans="1:1">
      <c r="A2768" s="4"/>
    </row>
    <row r="2769" spans="1:1">
      <c r="A2769" s="4"/>
    </row>
    <row r="2770" spans="1:1">
      <c r="A2770" s="4"/>
    </row>
    <row r="2771" spans="1:1">
      <c r="A2771" s="4"/>
    </row>
    <row r="2772" spans="1:1">
      <c r="A2772" s="4"/>
    </row>
    <row r="2773" spans="1:1">
      <c r="A2773" s="4"/>
    </row>
    <row r="2774" spans="1:1">
      <c r="A2774" s="4"/>
    </row>
    <row r="2775" spans="1:1">
      <c r="A2775" s="4"/>
    </row>
    <row r="2776" spans="1:1">
      <c r="A2776" s="4"/>
    </row>
    <row r="2777" spans="1:1">
      <c r="A2777" s="4"/>
    </row>
    <row r="2778" spans="1:1">
      <c r="A2778" s="4"/>
    </row>
    <row r="2779" spans="1:1">
      <c r="A2779" s="4"/>
    </row>
    <row r="2780" spans="1:1">
      <c r="A2780" s="4"/>
    </row>
    <row r="2781" spans="1:1">
      <c r="A2781" s="4"/>
    </row>
    <row r="2782" spans="1:1">
      <c r="A2782" s="4"/>
    </row>
    <row r="2783" spans="1:1">
      <c r="A2783" s="4"/>
    </row>
    <row r="2784" spans="1:1">
      <c r="A2784" s="4"/>
    </row>
    <row r="2785" spans="1:1">
      <c r="A2785" s="4"/>
    </row>
    <row r="2786" spans="1:1">
      <c r="A2786" s="4"/>
    </row>
    <row r="2787" spans="1:1">
      <c r="A2787" s="4"/>
    </row>
    <row r="2788" spans="1:1">
      <c r="A2788" s="4"/>
    </row>
    <row r="2789" spans="1:1">
      <c r="A2789" s="4"/>
    </row>
    <row r="2790" spans="1:1">
      <c r="A2790" s="4"/>
    </row>
    <row r="2791" spans="1:1">
      <c r="A2791" s="4"/>
    </row>
    <row r="2792" spans="1:1">
      <c r="A2792" s="4"/>
    </row>
    <row r="2793" spans="1:1">
      <c r="A2793" s="4"/>
    </row>
    <row r="2794" spans="1:1">
      <c r="A2794" s="4"/>
    </row>
    <row r="2795" spans="1:1">
      <c r="A2795" s="4"/>
    </row>
    <row r="2796" spans="1:1">
      <c r="A2796" s="4"/>
    </row>
    <row r="2797" spans="1:1">
      <c r="A2797" s="4"/>
    </row>
    <row r="2798" spans="1:1">
      <c r="A2798" s="4"/>
    </row>
    <row r="2799" spans="1:1">
      <c r="A2799" s="4"/>
    </row>
    <row r="2800" spans="1:1">
      <c r="A2800" s="4"/>
    </row>
    <row r="2801" spans="1:1">
      <c r="A2801" s="4"/>
    </row>
    <row r="2802" spans="1:1">
      <c r="A2802" s="4"/>
    </row>
    <row r="2803" spans="1:1">
      <c r="A2803" s="4"/>
    </row>
    <row r="2804" spans="1:1">
      <c r="A2804" s="4"/>
    </row>
    <row r="2805" spans="1:1">
      <c r="A2805" s="4"/>
    </row>
    <row r="2806" spans="1:1">
      <c r="A2806" s="4"/>
    </row>
    <row r="2807" spans="1:1">
      <c r="A2807" s="4"/>
    </row>
    <row r="2808" spans="1:1">
      <c r="A2808" s="4"/>
    </row>
    <row r="2809" spans="1:1">
      <c r="A2809" s="4"/>
    </row>
    <row r="2810" spans="1:1">
      <c r="A2810" s="4"/>
    </row>
    <row r="2811" spans="1:1">
      <c r="A2811" s="4"/>
    </row>
    <row r="2812" spans="1:1">
      <c r="A2812" s="4"/>
    </row>
    <row r="2813" spans="1:1">
      <c r="A2813" s="4"/>
    </row>
    <row r="2814" spans="1:1">
      <c r="A2814" s="4"/>
    </row>
    <row r="2815" spans="1:1">
      <c r="A2815" s="4"/>
    </row>
    <row r="2816" spans="1:1">
      <c r="A2816" s="4"/>
    </row>
    <row r="2817" spans="1:1">
      <c r="A2817" s="4"/>
    </row>
    <row r="2818" spans="1:1">
      <c r="A2818" s="4"/>
    </row>
    <row r="2819" spans="1:1">
      <c r="A2819" s="4"/>
    </row>
    <row r="2820" spans="1:1">
      <c r="A2820" s="4"/>
    </row>
    <row r="2821" spans="1:1">
      <c r="A2821" s="4"/>
    </row>
    <row r="2822" spans="1:1">
      <c r="A2822" s="4"/>
    </row>
    <row r="2823" spans="1:1">
      <c r="A2823" s="4"/>
    </row>
    <row r="2824" spans="1:1">
      <c r="A2824" s="4"/>
    </row>
    <row r="2825" spans="1:1">
      <c r="A2825" s="4"/>
    </row>
    <row r="2826" spans="1:1">
      <c r="A2826" s="4"/>
    </row>
    <row r="2827" spans="1:1">
      <c r="A2827" s="4"/>
    </row>
    <row r="2828" spans="1:1">
      <c r="A2828" s="4"/>
    </row>
    <row r="2829" spans="1:1">
      <c r="A2829" s="4"/>
    </row>
    <row r="2830" spans="1:1">
      <c r="A2830" s="4"/>
    </row>
    <row r="2831" spans="1:1">
      <c r="A2831" s="4"/>
    </row>
    <row r="2832" spans="1:1">
      <c r="A2832" s="4"/>
    </row>
    <row r="2833" spans="1:1">
      <c r="A2833" s="4"/>
    </row>
    <row r="2834" spans="1:1">
      <c r="A2834" s="4"/>
    </row>
    <row r="2835" spans="1:1">
      <c r="A2835" s="4"/>
    </row>
    <row r="2836" spans="1:1">
      <c r="A2836" s="4"/>
    </row>
    <row r="2837" spans="1:1">
      <c r="A2837" s="4"/>
    </row>
    <row r="2838" spans="1:1">
      <c r="A2838" s="4"/>
    </row>
    <row r="2839" spans="1:1">
      <c r="A2839" s="4"/>
    </row>
    <row r="2840" spans="1:1">
      <c r="A2840" s="4"/>
    </row>
    <row r="2841" spans="1:1">
      <c r="A2841" s="4"/>
    </row>
    <row r="2842" spans="1:1">
      <c r="A2842" s="4"/>
    </row>
    <row r="2843" spans="1:1">
      <c r="A2843" s="4"/>
    </row>
    <row r="2844" spans="1:1">
      <c r="A2844" s="4"/>
    </row>
    <row r="2845" spans="1:1">
      <c r="A2845" s="4"/>
    </row>
    <row r="2846" spans="1:1">
      <c r="A2846" s="4"/>
    </row>
    <row r="2847" spans="1:1">
      <c r="A2847" s="4"/>
    </row>
    <row r="2848" spans="1:1">
      <c r="A2848" s="4"/>
    </row>
    <row r="2849" spans="1:1">
      <c r="A2849" s="4"/>
    </row>
    <row r="2850" spans="1:1">
      <c r="A2850" s="4"/>
    </row>
    <row r="2851" spans="1:1">
      <c r="A2851" s="4"/>
    </row>
    <row r="2852" spans="1:1">
      <c r="A2852" s="4"/>
    </row>
    <row r="2853" spans="1:1">
      <c r="A2853" s="4"/>
    </row>
    <row r="2854" spans="1:1">
      <c r="A2854" s="4"/>
    </row>
    <row r="2855" spans="1:1">
      <c r="A2855" s="4"/>
    </row>
    <row r="2856" spans="1:1">
      <c r="A2856" s="4"/>
    </row>
    <row r="2857" spans="1:1">
      <c r="A2857" s="4"/>
    </row>
    <row r="2858" spans="1:1">
      <c r="A2858" s="4"/>
    </row>
    <row r="2859" spans="1:1">
      <c r="A2859" s="4"/>
    </row>
    <row r="2860" spans="1:1">
      <c r="A2860" s="4"/>
    </row>
    <row r="2861" spans="1:1">
      <c r="A2861" s="4"/>
    </row>
    <row r="2862" spans="1:1">
      <c r="A2862" s="4"/>
    </row>
    <row r="2863" spans="1:1">
      <c r="A2863" s="4"/>
    </row>
    <row r="2864" spans="1:1">
      <c r="A2864" s="4"/>
    </row>
    <row r="2865" spans="1:1">
      <c r="A2865" s="4"/>
    </row>
    <row r="2866" spans="1:1">
      <c r="A2866" s="4"/>
    </row>
    <row r="2867" spans="1:1">
      <c r="A2867" s="4"/>
    </row>
    <row r="2868" spans="1:1">
      <c r="A2868" s="4"/>
    </row>
    <row r="2869" spans="1:1">
      <c r="A2869" s="4"/>
    </row>
    <row r="2870" spans="1:1">
      <c r="A2870" s="4"/>
    </row>
    <row r="2871" spans="1:1">
      <c r="A2871" s="4"/>
    </row>
    <row r="2872" spans="1:1">
      <c r="A2872" s="4"/>
    </row>
    <row r="2873" spans="1:1">
      <c r="A2873" s="4"/>
    </row>
    <row r="2874" spans="1:1">
      <c r="A2874" s="4"/>
    </row>
    <row r="2875" spans="1:1">
      <c r="A2875" s="4"/>
    </row>
    <row r="2876" spans="1:1">
      <c r="A2876" s="4"/>
    </row>
    <row r="2877" spans="1:1">
      <c r="A2877" s="4"/>
    </row>
    <row r="2878" spans="1:1">
      <c r="A2878" s="4"/>
    </row>
    <row r="2879" spans="1:1">
      <c r="A2879" s="4"/>
    </row>
    <row r="2880" spans="1:1">
      <c r="A2880" s="4"/>
    </row>
    <row r="2881" spans="1:1">
      <c r="A2881" s="4"/>
    </row>
    <row r="2882" spans="1:1">
      <c r="A2882" s="4"/>
    </row>
    <row r="2883" spans="1:1">
      <c r="A2883" s="4"/>
    </row>
    <row r="2884" spans="1:1">
      <c r="A2884" s="4"/>
    </row>
    <row r="2885" spans="1:1">
      <c r="A2885" s="4"/>
    </row>
    <row r="2886" spans="1:1">
      <c r="A2886" s="4"/>
    </row>
    <row r="2887" spans="1:1">
      <c r="A2887" s="4"/>
    </row>
    <row r="2888" spans="1:1">
      <c r="A2888" s="4"/>
    </row>
    <row r="2889" spans="1:1">
      <c r="A2889" s="4"/>
    </row>
    <row r="2890" spans="1:1">
      <c r="A2890" s="4"/>
    </row>
    <row r="2891" spans="1:1">
      <c r="A2891" s="4"/>
    </row>
    <row r="2892" spans="1:1">
      <c r="A2892" s="4"/>
    </row>
    <row r="2893" spans="1:1">
      <c r="A2893" s="4"/>
    </row>
    <row r="2894" spans="1:1">
      <c r="A2894" s="4"/>
    </row>
    <row r="2895" spans="1:1">
      <c r="A2895" s="4"/>
    </row>
    <row r="2896" spans="1:1">
      <c r="A2896" s="4"/>
    </row>
    <row r="2897" spans="1:1">
      <c r="A2897" s="4"/>
    </row>
    <row r="2898" spans="1:1">
      <c r="A2898" s="4"/>
    </row>
    <row r="2899" spans="1:1">
      <c r="A2899" s="4"/>
    </row>
    <row r="2900" spans="1:1">
      <c r="A2900" s="4"/>
    </row>
    <row r="2901" spans="1:1">
      <c r="A2901" s="4"/>
    </row>
    <row r="2902" spans="1:1">
      <c r="A2902" s="4"/>
    </row>
    <row r="2903" spans="1:1">
      <c r="A2903" s="4"/>
    </row>
    <row r="2904" spans="1:1">
      <c r="A2904" s="4"/>
    </row>
    <row r="2905" spans="1:1">
      <c r="A2905" s="4"/>
    </row>
    <row r="2906" spans="1:1">
      <c r="A2906" s="4"/>
    </row>
    <row r="2907" spans="1:1">
      <c r="A2907" s="4"/>
    </row>
    <row r="2908" spans="1:1">
      <c r="A2908" s="4"/>
    </row>
    <row r="2909" spans="1:1">
      <c r="A2909" s="4"/>
    </row>
    <row r="2910" spans="1:1">
      <c r="A2910" s="4"/>
    </row>
    <row r="2911" spans="1:1">
      <c r="A2911" s="4"/>
    </row>
    <row r="2912" spans="1:1">
      <c r="A2912" s="4"/>
    </row>
    <row r="2913" spans="1:1">
      <c r="A2913" s="4"/>
    </row>
    <row r="2914" spans="1:1">
      <c r="A2914" s="4"/>
    </row>
    <row r="2915" spans="1:1">
      <c r="A2915" s="4"/>
    </row>
    <row r="2916" spans="1:1">
      <c r="A2916" s="4"/>
    </row>
    <row r="2917" spans="1:1">
      <c r="A2917" s="4"/>
    </row>
    <row r="2918" spans="1:1">
      <c r="A2918" s="4"/>
    </row>
    <row r="2919" spans="1:1">
      <c r="A2919" s="4"/>
    </row>
    <row r="2920" spans="1:1">
      <c r="A2920" s="4"/>
    </row>
    <row r="2921" spans="1:1">
      <c r="A2921" s="4"/>
    </row>
    <row r="2922" spans="1:1">
      <c r="A2922" s="4"/>
    </row>
    <row r="2923" spans="1:1">
      <c r="A2923" s="4"/>
    </row>
    <row r="2924" spans="1:1">
      <c r="A2924" s="4"/>
    </row>
    <row r="2925" spans="1:1">
      <c r="A2925" s="4"/>
    </row>
    <row r="2926" spans="1:1">
      <c r="A2926" s="4"/>
    </row>
    <row r="2927" spans="1:1">
      <c r="A2927" s="4"/>
    </row>
    <row r="2928" spans="1:1">
      <c r="A2928" s="4"/>
    </row>
    <row r="2929" spans="1:1">
      <c r="A2929" s="4"/>
    </row>
    <row r="2930" spans="1:1">
      <c r="A2930" s="4"/>
    </row>
    <row r="2931" spans="1:1">
      <c r="A2931" s="4"/>
    </row>
    <row r="2932" spans="1:1">
      <c r="A2932" s="4"/>
    </row>
    <row r="2933" spans="1:1">
      <c r="A2933" s="4"/>
    </row>
    <row r="2934" spans="1:1">
      <c r="A2934" s="4"/>
    </row>
    <row r="2935" spans="1:1">
      <c r="A2935" s="4"/>
    </row>
    <row r="2936" spans="1:1">
      <c r="A2936" s="4"/>
    </row>
    <row r="2937" spans="1:1">
      <c r="A2937" s="4"/>
    </row>
    <row r="2938" spans="1:1">
      <c r="A2938" s="4"/>
    </row>
    <row r="2939" spans="1:1">
      <c r="A2939" s="4"/>
    </row>
    <row r="2940" spans="1:1">
      <c r="A2940" s="4"/>
    </row>
    <row r="2941" spans="1:1">
      <c r="A2941" s="4"/>
    </row>
    <row r="2942" spans="1:1">
      <c r="A2942" s="4"/>
    </row>
    <row r="2943" spans="1:1">
      <c r="A2943" s="4"/>
    </row>
    <row r="2944" spans="1:1">
      <c r="A2944" s="4"/>
    </row>
    <row r="2945" spans="1:1">
      <c r="A2945" s="4"/>
    </row>
    <row r="2946" spans="1:1">
      <c r="A2946" s="4"/>
    </row>
    <row r="2947" spans="1:1">
      <c r="A2947" s="4"/>
    </row>
    <row r="2948" spans="1:1">
      <c r="A2948" s="4"/>
    </row>
    <row r="2949" spans="1:1">
      <c r="A2949" s="4"/>
    </row>
    <row r="2950" spans="1:1">
      <c r="A2950" s="4"/>
    </row>
    <row r="2951" spans="1:1">
      <c r="A2951" s="4"/>
    </row>
    <row r="2952" spans="1:1">
      <c r="A2952" s="4"/>
    </row>
    <row r="2953" spans="1:1">
      <c r="A2953" s="4"/>
    </row>
    <row r="2954" spans="1:1">
      <c r="A2954" s="4"/>
    </row>
    <row r="2955" spans="1:1">
      <c r="A2955" s="4"/>
    </row>
    <row r="2956" spans="1:1">
      <c r="A2956" s="4"/>
    </row>
    <row r="2957" spans="1:1">
      <c r="A2957" s="4"/>
    </row>
    <row r="2958" spans="1:1">
      <c r="A2958" s="4"/>
    </row>
    <row r="2959" spans="1:1">
      <c r="A2959" s="4"/>
    </row>
    <row r="2960" spans="1:1">
      <c r="A2960" s="4"/>
    </row>
    <row r="2961" spans="1:1">
      <c r="A2961" s="4"/>
    </row>
    <row r="2962" spans="1:1">
      <c r="A2962" s="4"/>
    </row>
    <row r="2963" spans="1:1">
      <c r="A2963" s="4"/>
    </row>
    <row r="2964" spans="1:1">
      <c r="A2964" s="4"/>
    </row>
    <row r="2965" spans="1:1">
      <c r="A2965" s="4"/>
    </row>
    <row r="2966" spans="1:1">
      <c r="A2966" s="4"/>
    </row>
    <row r="2967" spans="1:1">
      <c r="A2967" s="4"/>
    </row>
    <row r="2968" spans="1:1">
      <c r="A2968" s="4"/>
    </row>
    <row r="2969" spans="1:1">
      <c r="A2969" s="4"/>
    </row>
    <row r="2970" spans="1:1">
      <c r="A2970" s="4"/>
    </row>
    <row r="2971" spans="1:1">
      <c r="A2971" s="4"/>
    </row>
    <row r="2972" spans="1:1">
      <c r="A2972" s="4"/>
    </row>
    <row r="2973" spans="1:1">
      <c r="A2973" s="4"/>
    </row>
    <row r="2974" spans="1:1">
      <c r="A2974" s="4"/>
    </row>
    <row r="2975" spans="1:1">
      <c r="A2975" s="4"/>
    </row>
    <row r="2976" spans="1:1">
      <c r="A2976" s="4"/>
    </row>
    <row r="2977" spans="1:1">
      <c r="A2977" s="4"/>
    </row>
    <row r="2978" spans="1:1">
      <c r="A2978" s="4"/>
    </row>
    <row r="2979" spans="1:1">
      <c r="A2979" s="4"/>
    </row>
    <row r="2980" spans="1:1">
      <c r="A2980" s="4"/>
    </row>
    <row r="2981" spans="1:1">
      <c r="A2981" s="4"/>
    </row>
    <row r="2982" spans="1:1">
      <c r="A2982" s="4"/>
    </row>
    <row r="2983" spans="1:1">
      <c r="A2983" s="4"/>
    </row>
    <row r="2984" spans="1:1">
      <c r="A2984" s="4"/>
    </row>
    <row r="2985" spans="1:1">
      <c r="A2985" s="4"/>
    </row>
    <row r="2986" spans="1:1">
      <c r="A2986" s="4"/>
    </row>
    <row r="2987" spans="1:1">
      <c r="A2987" s="4"/>
    </row>
    <row r="2988" spans="1:1">
      <c r="A2988" s="4"/>
    </row>
    <row r="2989" spans="1:1">
      <c r="A2989" s="4"/>
    </row>
    <row r="2990" spans="1:1">
      <c r="A2990" s="4"/>
    </row>
    <row r="2991" spans="1:1">
      <c r="A2991" s="4"/>
    </row>
    <row r="2992" spans="1:1">
      <c r="A2992" s="4"/>
    </row>
    <row r="2993" spans="1:1">
      <c r="A2993" s="4"/>
    </row>
    <row r="2994" spans="1:1">
      <c r="A2994" s="4"/>
    </row>
    <row r="2995" spans="1:1">
      <c r="A2995" s="4"/>
    </row>
    <row r="2996" spans="1:1">
      <c r="A2996" s="4"/>
    </row>
    <row r="2997" spans="1:1">
      <c r="A2997" s="4"/>
    </row>
    <row r="2998" spans="1:1">
      <c r="A2998" s="4"/>
    </row>
    <row r="2999" spans="1:1">
      <c r="A2999" s="4"/>
    </row>
    <row r="3000" spans="1:1">
      <c r="A3000" s="4"/>
    </row>
    <row r="3001" spans="1:1">
      <c r="A3001" s="4"/>
    </row>
    <row r="3002" spans="1:1">
      <c r="A3002" s="4"/>
    </row>
    <row r="3003" spans="1:1">
      <c r="A3003" s="4"/>
    </row>
    <row r="3004" spans="1:1">
      <c r="A3004" s="4"/>
    </row>
    <row r="3005" spans="1:1">
      <c r="A3005" s="4"/>
    </row>
    <row r="3006" spans="1:1">
      <c r="A3006" s="4"/>
    </row>
    <row r="3007" spans="1:1">
      <c r="A3007" s="4"/>
    </row>
    <row r="3008" spans="1:1">
      <c r="A3008" s="4"/>
    </row>
    <row r="3009" spans="1:1">
      <c r="A3009" s="4"/>
    </row>
    <row r="3010" spans="1:1">
      <c r="A3010" s="4"/>
    </row>
    <row r="3011" spans="1:1">
      <c r="A3011" s="4"/>
    </row>
    <row r="3012" spans="1:1">
      <c r="A3012" s="4"/>
    </row>
    <row r="3013" spans="1:1">
      <c r="A3013" s="4"/>
    </row>
    <row r="3014" spans="1:1">
      <c r="A3014" s="4"/>
    </row>
    <row r="3015" spans="1:1">
      <c r="A3015" s="4"/>
    </row>
    <row r="3016" spans="1:1">
      <c r="A3016" s="4"/>
    </row>
    <row r="3017" spans="1:1">
      <c r="A3017" s="4"/>
    </row>
    <row r="3018" spans="1:1">
      <c r="A3018" s="4"/>
    </row>
    <row r="3019" spans="1:1">
      <c r="A3019" s="4"/>
    </row>
    <row r="3020" spans="1:1">
      <c r="A3020" s="4"/>
    </row>
    <row r="3021" spans="1:1">
      <c r="A3021" s="4"/>
    </row>
    <row r="3022" spans="1:1">
      <c r="A3022" s="4"/>
    </row>
    <row r="3023" spans="1:1">
      <c r="A3023" s="4"/>
    </row>
    <row r="3024" spans="1:1">
      <c r="A3024" s="4"/>
    </row>
    <row r="3025" spans="1:1">
      <c r="A3025" s="4"/>
    </row>
    <row r="3026" spans="1:1">
      <c r="A3026" s="4"/>
    </row>
    <row r="3027" spans="1:1">
      <c r="A3027" s="4"/>
    </row>
    <row r="3028" spans="1:1">
      <c r="A3028" s="4"/>
    </row>
    <row r="3029" spans="1:1">
      <c r="A3029" s="4"/>
    </row>
    <row r="3030" spans="1:1">
      <c r="A3030" s="4"/>
    </row>
    <row r="3031" spans="1:1">
      <c r="A3031" s="4"/>
    </row>
    <row r="3032" spans="1:1">
      <c r="A3032" s="4"/>
    </row>
    <row r="3033" spans="1:1">
      <c r="A3033" s="4"/>
    </row>
    <row r="3034" spans="1:1">
      <c r="A3034" s="4"/>
    </row>
    <row r="3035" spans="1:1">
      <c r="A3035" s="4"/>
    </row>
    <row r="3036" spans="1:1">
      <c r="A3036" s="4"/>
    </row>
    <row r="3037" spans="1:1">
      <c r="A3037" s="4"/>
    </row>
    <row r="3038" spans="1:1">
      <c r="A3038" s="4"/>
    </row>
    <row r="3039" spans="1:1">
      <c r="A3039" s="4"/>
    </row>
    <row r="3040" spans="1:1">
      <c r="A3040" s="4"/>
    </row>
    <row r="3041" spans="1:1">
      <c r="A3041" s="4"/>
    </row>
    <row r="3042" spans="1:1">
      <c r="A3042" s="4"/>
    </row>
    <row r="3043" spans="1:1">
      <c r="A3043" s="4"/>
    </row>
    <row r="3044" spans="1:1">
      <c r="A3044" s="4"/>
    </row>
    <row r="3045" spans="1:1">
      <c r="A3045" s="4"/>
    </row>
    <row r="3046" spans="1:1">
      <c r="A3046" s="4"/>
    </row>
    <row r="3047" spans="1:1">
      <c r="A3047" s="4"/>
    </row>
    <row r="3048" spans="1:1">
      <c r="A3048" s="4"/>
    </row>
    <row r="3049" spans="1:1">
      <c r="A3049" s="4"/>
    </row>
    <row r="3050" spans="1:1">
      <c r="A3050" s="4"/>
    </row>
    <row r="3051" spans="1:1">
      <c r="A3051" s="4"/>
    </row>
    <row r="3052" spans="1:1">
      <c r="A3052" s="4"/>
    </row>
    <row r="3053" spans="1:1">
      <c r="A3053" s="4"/>
    </row>
    <row r="3054" spans="1:1">
      <c r="A3054" s="4"/>
    </row>
    <row r="3055" spans="1:1">
      <c r="A3055" s="4"/>
    </row>
    <row r="3056" spans="1:1">
      <c r="A3056" s="4"/>
    </row>
    <row r="3057" spans="1:1">
      <c r="A3057" s="4"/>
    </row>
    <row r="3058" spans="1:1">
      <c r="A3058" s="4"/>
    </row>
    <row r="3059" spans="1:1">
      <c r="A3059" s="4"/>
    </row>
    <row r="3060" spans="1:1">
      <c r="A3060" s="4"/>
    </row>
    <row r="3061" spans="1:1">
      <c r="A3061" s="4"/>
    </row>
    <row r="3062" spans="1:1">
      <c r="A3062" s="4"/>
    </row>
    <row r="3063" spans="1:1">
      <c r="A3063" s="4"/>
    </row>
    <row r="3064" spans="1:1">
      <c r="A3064" s="4"/>
    </row>
    <row r="3065" spans="1:1">
      <c r="A3065" s="4"/>
    </row>
    <row r="3066" spans="1:1">
      <c r="A3066" s="4"/>
    </row>
    <row r="3067" spans="1:1">
      <c r="A3067" s="4"/>
    </row>
    <row r="3068" spans="1:1">
      <c r="A3068" s="4"/>
    </row>
    <row r="3069" spans="1:1">
      <c r="A3069" s="4"/>
    </row>
    <row r="3070" spans="1:1">
      <c r="A3070" s="4"/>
    </row>
    <row r="3071" spans="1:1">
      <c r="A3071" s="4"/>
    </row>
    <row r="3072" spans="1:1">
      <c r="A3072" s="4"/>
    </row>
    <row r="3073" spans="1:1">
      <c r="A3073" s="4"/>
    </row>
    <row r="3074" spans="1:1">
      <c r="A3074" s="4"/>
    </row>
    <row r="3075" spans="1:1">
      <c r="A3075" s="4"/>
    </row>
    <row r="3076" spans="1:1">
      <c r="A3076" s="4"/>
    </row>
    <row r="3077" spans="1:1">
      <c r="A3077" s="4"/>
    </row>
    <row r="3078" spans="1:1">
      <c r="A3078" s="4"/>
    </row>
    <row r="3079" spans="1:1">
      <c r="A3079" s="4"/>
    </row>
    <row r="3080" spans="1:1">
      <c r="A3080" s="4"/>
    </row>
    <row r="3081" spans="1:1">
      <c r="A3081" s="4"/>
    </row>
    <row r="3082" spans="1:1">
      <c r="A3082" s="4"/>
    </row>
    <row r="3083" spans="1:1">
      <c r="A3083" s="4"/>
    </row>
    <row r="3084" spans="1:1">
      <c r="A3084" s="4"/>
    </row>
    <row r="3085" spans="1:1">
      <c r="A3085" s="4"/>
    </row>
    <row r="3086" spans="1:1">
      <c r="A3086" s="4"/>
    </row>
    <row r="3087" spans="1:1">
      <c r="A3087" s="4"/>
    </row>
    <row r="3088" spans="1:1">
      <c r="A3088" s="4"/>
    </row>
    <row r="3089" spans="1:1">
      <c r="A3089" s="4"/>
    </row>
    <row r="3090" spans="1:1">
      <c r="A3090" s="4"/>
    </row>
    <row r="3091" spans="1:1">
      <c r="A3091" s="4"/>
    </row>
    <row r="3092" spans="1:1">
      <c r="A3092" s="4"/>
    </row>
    <row r="3093" spans="1:1">
      <c r="A3093" s="4"/>
    </row>
    <row r="3094" spans="1:1">
      <c r="A3094" s="4"/>
    </row>
    <row r="3095" spans="1:1">
      <c r="A3095" s="4"/>
    </row>
    <row r="3096" spans="1:1">
      <c r="A3096" s="4"/>
    </row>
    <row r="3097" spans="1:1">
      <c r="A3097" s="4"/>
    </row>
    <row r="3098" spans="1:1">
      <c r="A3098" s="4"/>
    </row>
    <row r="3099" spans="1:1">
      <c r="A3099" s="4"/>
    </row>
    <row r="3100" spans="1:1">
      <c r="A3100" s="4"/>
    </row>
    <row r="3101" spans="1:1">
      <c r="A3101" s="4"/>
    </row>
    <row r="3102" spans="1:1">
      <c r="A3102" s="4"/>
    </row>
    <row r="3103" spans="1:1">
      <c r="A3103" s="4"/>
    </row>
    <row r="3104" spans="1:1">
      <c r="A3104" s="4"/>
    </row>
    <row r="3105" spans="1:1">
      <c r="A3105" s="4"/>
    </row>
    <row r="3106" spans="1:1">
      <c r="A3106" s="4"/>
    </row>
    <row r="3107" spans="1:1">
      <c r="A3107" s="4"/>
    </row>
    <row r="3108" spans="1:1">
      <c r="A3108" s="4"/>
    </row>
    <row r="3109" spans="1:1">
      <c r="A3109" s="4"/>
    </row>
    <row r="3110" spans="1:1">
      <c r="A3110" s="4"/>
    </row>
    <row r="3111" spans="1:1">
      <c r="A3111" s="4"/>
    </row>
    <row r="3112" spans="1:1">
      <c r="A3112" s="4"/>
    </row>
    <row r="3113" spans="1:1">
      <c r="A3113" s="4"/>
    </row>
    <row r="3114" spans="1:1">
      <c r="A3114" s="4"/>
    </row>
    <row r="3115" spans="1:1">
      <c r="A3115" s="4"/>
    </row>
    <row r="3116" spans="1:1">
      <c r="A3116" s="4"/>
    </row>
    <row r="3117" spans="1:1">
      <c r="A3117" s="4"/>
    </row>
    <row r="3118" spans="1:1">
      <c r="A3118" s="4"/>
    </row>
    <row r="3119" spans="1:1">
      <c r="A3119" s="4"/>
    </row>
    <row r="3120" spans="1:1">
      <c r="A3120" s="4"/>
    </row>
    <row r="3121" spans="1:1">
      <c r="A3121" s="4"/>
    </row>
    <row r="3122" spans="1:1">
      <c r="A3122" s="4"/>
    </row>
    <row r="3123" spans="1:1">
      <c r="A3123" s="4"/>
    </row>
    <row r="3124" spans="1:1">
      <c r="A3124" s="4"/>
    </row>
    <row r="3125" spans="1:1">
      <c r="A3125" s="4"/>
    </row>
    <row r="3126" spans="1:1">
      <c r="A3126" s="4"/>
    </row>
    <row r="3127" spans="1:1">
      <c r="A3127" s="4"/>
    </row>
    <row r="3128" spans="1:1">
      <c r="A3128" s="4"/>
    </row>
    <row r="3129" spans="1:1">
      <c r="A3129" s="4"/>
    </row>
    <row r="3130" spans="1:1">
      <c r="A3130" s="4"/>
    </row>
    <row r="3131" spans="1:1">
      <c r="A3131" s="4"/>
    </row>
    <row r="3132" spans="1:1">
      <c r="A3132" s="4"/>
    </row>
    <row r="3133" spans="1:1">
      <c r="A3133" s="4"/>
    </row>
    <row r="3134" spans="1:1">
      <c r="A3134" s="4"/>
    </row>
    <row r="3135" spans="1:1">
      <c r="A3135" s="4"/>
    </row>
    <row r="3136" spans="1:1">
      <c r="A3136" s="4"/>
    </row>
    <row r="3137" spans="1:1">
      <c r="A3137" s="4"/>
    </row>
    <row r="3138" spans="1:1">
      <c r="A3138" s="4"/>
    </row>
    <row r="3139" spans="1:1">
      <c r="A3139" s="4"/>
    </row>
    <row r="3140" spans="1:1">
      <c r="A3140" s="4"/>
    </row>
    <row r="3141" spans="1:1">
      <c r="A3141" s="4"/>
    </row>
    <row r="3142" spans="1:1">
      <c r="A3142" s="4"/>
    </row>
    <row r="3143" spans="1:1">
      <c r="A3143" s="4"/>
    </row>
    <row r="3144" spans="1:1">
      <c r="A3144" s="4"/>
    </row>
    <row r="3145" spans="1:1">
      <c r="A3145" s="4"/>
    </row>
    <row r="3146" spans="1:1">
      <c r="A3146" s="4"/>
    </row>
    <row r="3147" spans="1:1">
      <c r="A3147" s="4"/>
    </row>
    <row r="3148" spans="1:1">
      <c r="A3148" s="4"/>
    </row>
    <row r="3149" spans="1:1">
      <c r="A3149" s="4"/>
    </row>
    <row r="3150" spans="1:1">
      <c r="A3150" s="4"/>
    </row>
    <row r="3151" spans="1:1">
      <c r="A3151" s="4"/>
    </row>
    <row r="3152" spans="1:1">
      <c r="A3152" s="4"/>
    </row>
    <row r="3153" spans="1:1">
      <c r="A3153" s="4"/>
    </row>
    <row r="3154" spans="1:1">
      <c r="A3154" s="4"/>
    </row>
    <row r="3155" spans="1:1">
      <c r="A3155" s="4"/>
    </row>
    <row r="3156" spans="1:1">
      <c r="A3156" s="4"/>
    </row>
    <row r="3157" spans="1:1">
      <c r="A3157" s="4"/>
    </row>
    <row r="3158" spans="1:1">
      <c r="A3158" s="4"/>
    </row>
    <row r="3159" spans="1:1">
      <c r="A3159" s="4"/>
    </row>
    <row r="3160" spans="1:1">
      <c r="A3160" s="4"/>
    </row>
    <row r="3161" spans="1:1">
      <c r="A3161" s="4"/>
    </row>
    <row r="3162" spans="1:1">
      <c r="A3162" s="4"/>
    </row>
    <row r="3163" spans="1:1">
      <c r="A3163" s="4"/>
    </row>
    <row r="3164" spans="1:1">
      <c r="A3164" s="4"/>
    </row>
    <row r="3165" spans="1:1">
      <c r="A3165" s="4"/>
    </row>
    <row r="3166" spans="1:1">
      <c r="A3166" s="4"/>
    </row>
    <row r="3167" spans="1:1">
      <c r="A3167" s="4"/>
    </row>
    <row r="3168" spans="1:1">
      <c r="A3168" s="4"/>
    </row>
    <row r="3169" spans="1:1">
      <c r="A3169" s="4"/>
    </row>
    <row r="3170" spans="1:1">
      <c r="A3170" s="4"/>
    </row>
    <row r="3171" spans="1:1">
      <c r="A3171" s="4"/>
    </row>
    <row r="3172" spans="1:1">
      <c r="A3172" s="4"/>
    </row>
    <row r="3173" spans="1:1">
      <c r="A3173" s="4"/>
    </row>
    <row r="3174" spans="1:1">
      <c r="A3174" s="4"/>
    </row>
    <row r="3175" spans="1:1">
      <c r="A3175" s="4"/>
    </row>
    <row r="3176" spans="1:1">
      <c r="A3176" s="4"/>
    </row>
    <row r="3177" spans="1:1">
      <c r="A3177" s="4"/>
    </row>
    <row r="3178" spans="1:1">
      <c r="A3178" s="4"/>
    </row>
    <row r="3179" spans="1:1">
      <c r="A3179" s="4"/>
    </row>
    <row r="3180" spans="1:1">
      <c r="A3180" s="4"/>
    </row>
    <row r="3181" spans="1:1">
      <c r="A3181" s="4"/>
    </row>
    <row r="3182" spans="1:1">
      <c r="A3182" s="4"/>
    </row>
    <row r="3183" spans="1:1">
      <c r="A3183" s="4"/>
    </row>
    <row r="3184" spans="1:1">
      <c r="A3184" s="4"/>
    </row>
    <row r="3185" spans="1:1">
      <c r="A3185" s="4"/>
    </row>
    <row r="3186" spans="1:1">
      <c r="A3186" s="4"/>
    </row>
    <row r="3187" spans="1:1">
      <c r="A3187" s="4"/>
    </row>
    <row r="3188" spans="1:1">
      <c r="A3188" s="4"/>
    </row>
    <row r="3189" spans="1:1">
      <c r="A3189" s="4"/>
    </row>
    <row r="3190" spans="1:1">
      <c r="A3190" s="4"/>
    </row>
    <row r="3191" spans="1:1">
      <c r="A3191" s="4"/>
    </row>
    <row r="3192" spans="1:1">
      <c r="A3192" s="4"/>
    </row>
    <row r="3193" spans="1:1">
      <c r="A3193" s="4"/>
    </row>
    <row r="3194" spans="1:1">
      <c r="A3194" s="4"/>
    </row>
    <row r="3195" spans="1:1">
      <c r="A3195" s="4"/>
    </row>
    <row r="3196" spans="1:1">
      <c r="A3196" s="4"/>
    </row>
    <row r="3197" spans="1:1">
      <c r="A3197" s="4"/>
    </row>
    <row r="3198" spans="1:1">
      <c r="A3198" s="4"/>
    </row>
    <row r="3199" spans="1:1">
      <c r="A3199" s="4"/>
    </row>
    <row r="3200" spans="1:1">
      <c r="A3200" s="4"/>
    </row>
    <row r="3201" spans="1:1">
      <c r="A3201" s="4"/>
    </row>
    <row r="3202" spans="1:1">
      <c r="A3202" s="4"/>
    </row>
    <row r="3203" spans="1:1">
      <c r="A3203" s="4"/>
    </row>
    <row r="3204" spans="1:1">
      <c r="A3204" s="4"/>
    </row>
    <row r="3205" spans="1:1">
      <c r="A3205" s="4"/>
    </row>
    <row r="3206" spans="1:1">
      <c r="A3206" s="4"/>
    </row>
    <row r="3207" spans="1:1">
      <c r="A3207" s="4"/>
    </row>
    <row r="3208" spans="1:1">
      <c r="A3208" s="4"/>
    </row>
    <row r="3209" spans="1:1">
      <c r="A3209" s="4"/>
    </row>
    <row r="3210" spans="1:1">
      <c r="A3210" s="4"/>
    </row>
    <row r="3211" spans="1:1">
      <c r="A3211" s="4"/>
    </row>
    <row r="3212" spans="1:1">
      <c r="A3212" s="4"/>
    </row>
    <row r="3213" spans="1:1">
      <c r="A3213" s="4"/>
    </row>
    <row r="3214" spans="1:1">
      <c r="A3214" s="4"/>
    </row>
    <row r="3215" spans="1:1">
      <c r="A3215" s="4"/>
    </row>
    <row r="3216" spans="1:1">
      <c r="A3216" s="4"/>
    </row>
    <row r="3217" spans="1:1">
      <c r="A3217" s="4"/>
    </row>
    <row r="3218" spans="1:1">
      <c r="A3218" s="4"/>
    </row>
    <row r="3219" spans="1:1">
      <c r="A3219" s="4"/>
    </row>
    <row r="3220" spans="1:1">
      <c r="A3220" s="4"/>
    </row>
    <row r="3221" spans="1:1">
      <c r="A3221" s="4"/>
    </row>
    <row r="3222" spans="1:1">
      <c r="A3222" s="4"/>
    </row>
    <row r="3223" spans="1:1">
      <c r="A3223" s="4"/>
    </row>
    <row r="3224" spans="1:1">
      <c r="A3224" s="4"/>
    </row>
    <row r="3225" spans="1:1">
      <c r="A3225" s="4"/>
    </row>
    <row r="3226" spans="1:1">
      <c r="A3226" s="4"/>
    </row>
    <row r="3227" spans="1:1">
      <c r="A3227" s="4"/>
    </row>
    <row r="3228" spans="1:1">
      <c r="A3228" s="4"/>
    </row>
    <row r="3229" spans="1:1">
      <c r="A3229" s="4"/>
    </row>
    <row r="3230" spans="1:1">
      <c r="A3230" s="4"/>
    </row>
    <row r="3231" spans="1:1">
      <c r="A3231" s="4"/>
    </row>
    <row r="3232" spans="1:1">
      <c r="A3232" s="4"/>
    </row>
    <row r="3233" spans="1:1">
      <c r="A3233" s="4"/>
    </row>
    <row r="3234" spans="1:1">
      <c r="A3234" s="4"/>
    </row>
    <row r="3235" spans="1:1">
      <c r="A3235" s="4"/>
    </row>
    <row r="3236" spans="1:1">
      <c r="A3236" s="4"/>
    </row>
    <row r="3237" spans="1:1">
      <c r="A3237" s="4"/>
    </row>
    <row r="3238" spans="1:1">
      <c r="A3238" s="4"/>
    </row>
    <row r="3239" spans="1:1">
      <c r="A3239" s="4"/>
    </row>
    <row r="3240" spans="1:1">
      <c r="A3240" s="4"/>
    </row>
    <row r="3241" spans="1:1">
      <c r="A3241" s="4"/>
    </row>
    <row r="3242" spans="1:1">
      <c r="A3242" s="4"/>
    </row>
    <row r="3243" spans="1:1">
      <c r="A3243" s="4"/>
    </row>
    <row r="3244" spans="1:1">
      <c r="A3244" s="4"/>
    </row>
    <row r="3245" spans="1:1">
      <c r="A3245" s="4"/>
    </row>
    <row r="3246" spans="1:1">
      <c r="A3246" s="4"/>
    </row>
    <row r="3247" spans="1:1">
      <c r="A3247" s="4"/>
    </row>
    <row r="3248" spans="1:1">
      <c r="A3248" s="4"/>
    </row>
    <row r="3249" spans="1:1">
      <c r="A3249" s="4"/>
    </row>
    <row r="3250" spans="1:1">
      <c r="A3250" s="4"/>
    </row>
    <row r="3251" spans="1:1">
      <c r="A3251" s="4"/>
    </row>
    <row r="3252" spans="1:1">
      <c r="A3252" s="4"/>
    </row>
    <row r="3253" spans="1:1">
      <c r="A3253" s="4"/>
    </row>
    <row r="3254" spans="1:1">
      <c r="A3254" s="4"/>
    </row>
    <row r="3255" spans="1:1">
      <c r="A3255" s="4"/>
    </row>
    <row r="3256" spans="1:1">
      <c r="A3256" s="4"/>
    </row>
    <row r="3257" spans="1:1">
      <c r="A3257" s="4"/>
    </row>
    <row r="3258" spans="1:1">
      <c r="A3258" s="4"/>
    </row>
    <row r="3259" spans="1:1">
      <c r="A3259" s="4"/>
    </row>
    <row r="3260" spans="1:1">
      <c r="A3260" s="4"/>
    </row>
    <row r="3261" spans="1:1">
      <c r="A3261" s="4"/>
    </row>
    <row r="3262" spans="1:1">
      <c r="A3262" s="4"/>
    </row>
    <row r="3263" spans="1:1">
      <c r="A3263" s="4"/>
    </row>
    <row r="3264" spans="1:1">
      <c r="A3264" s="4"/>
    </row>
    <row r="3265" spans="1:1">
      <c r="A3265" s="4"/>
    </row>
    <row r="3266" spans="1:1">
      <c r="A3266" s="4"/>
    </row>
    <row r="3267" spans="1:1">
      <c r="A3267" s="4"/>
    </row>
    <row r="3268" spans="1:1">
      <c r="A3268" s="4"/>
    </row>
    <row r="3269" spans="1:1">
      <c r="A3269" s="4"/>
    </row>
    <row r="3270" spans="1:1">
      <c r="A3270" s="4"/>
    </row>
    <row r="3271" spans="1:1">
      <c r="A3271" s="4"/>
    </row>
    <row r="3272" spans="1:1">
      <c r="A3272" s="4"/>
    </row>
    <row r="3273" spans="1:1">
      <c r="A3273" s="4"/>
    </row>
    <row r="3274" spans="1:1">
      <c r="A3274" s="4"/>
    </row>
    <row r="3275" spans="1:1">
      <c r="A3275" s="4"/>
    </row>
    <row r="3276" spans="1:1">
      <c r="A3276" s="4"/>
    </row>
    <row r="3277" spans="1:1">
      <c r="A3277" s="4"/>
    </row>
    <row r="3278" spans="1:1">
      <c r="A3278" s="4"/>
    </row>
    <row r="3279" spans="1:1">
      <c r="A3279" s="4"/>
    </row>
    <row r="3280" spans="1:1">
      <c r="A3280" s="4"/>
    </row>
    <row r="3281" spans="1:1">
      <c r="A3281" s="4"/>
    </row>
    <row r="3282" spans="1:1">
      <c r="A3282" s="4"/>
    </row>
    <row r="3283" spans="1:1">
      <c r="A3283" s="4"/>
    </row>
    <row r="3284" spans="1:1">
      <c r="A3284" s="4"/>
    </row>
    <row r="3285" spans="1:1">
      <c r="A3285" s="4"/>
    </row>
    <row r="3286" spans="1:1">
      <c r="A3286" s="4"/>
    </row>
    <row r="3287" spans="1:1">
      <c r="A3287" s="4"/>
    </row>
    <row r="3288" spans="1:1">
      <c r="A3288" s="4"/>
    </row>
    <row r="3289" spans="1:1">
      <c r="A3289" s="4"/>
    </row>
    <row r="3290" spans="1:1">
      <c r="A3290" s="4"/>
    </row>
    <row r="3291" spans="1:1">
      <c r="A3291" s="4"/>
    </row>
    <row r="3292" spans="1:1">
      <c r="A3292" s="4"/>
    </row>
    <row r="3293" spans="1:1">
      <c r="A3293" s="4"/>
    </row>
    <row r="3294" spans="1:1">
      <c r="A3294" s="4"/>
    </row>
    <row r="3295" spans="1:1">
      <c r="A3295" s="4"/>
    </row>
    <row r="3296" spans="1:1">
      <c r="A3296" s="4"/>
    </row>
    <row r="3297" spans="1:1">
      <c r="A3297" s="4"/>
    </row>
    <row r="3298" spans="1:1">
      <c r="A3298" s="4"/>
    </row>
    <row r="3299" spans="1:1">
      <c r="A3299" s="4"/>
    </row>
    <row r="3300" spans="1:1">
      <c r="A3300" s="4"/>
    </row>
    <row r="3301" spans="1:1">
      <c r="A3301" s="4"/>
    </row>
    <row r="3302" spans="1:1">
      <c r="A3302" s="4"/>
    </row>
    <row r="3303" spans="1:1">
      <c r="A3303" s="4"/>
    </row>
    <row r="3304" spans="1:1">
      <c r="A3304" s="4"/>
    </row>
    <row r="3305" spans="1:1">
      <c r="A3305" s="4"/>
    </row>
    <row r="3306" spans="1:1">
      <c r="A3306" s="4"/>
    </row>
    <row r="3307" spans="1:1">
      <c r="A3307" s="4"/>
    </row>
    <row r="3308" spans="1:1">
      <c r="A3308" s="4"/>
    </row>
    <row r="3309" spans="1:1">
      <c r="A3309" s="4"/>
    </row>
    <row r="3310" spans="1:1">
      <c r="A3310" s="4"/>
    </row>
    <row r="3311" spans="1:1">
      <c r="A3311" s="4"/>
    </row>
    <row r="3312" spans="1:1">
      <c r="A3312" s="4"/>
    </row>
    <row r="3313" spans="1:1">
      <c r="A3313" s="4"/>
    </row>
    <row r="3314" spans="1:1">
      <c r="A3314" s="4"/>
    </row>
    <row r="3315" spans="1:1">
      <c r="A3315" s="4"/>
    </row>
    <row r="3316" spans="1:1">
      <c r="A3316" s="4"/>
    </row>
    <row r="3317" spans="1:1">
      <c r="A3317" s="4"/>
    </row>
    <row r="3318" spans="1:1">
      <c r="A3318" s="4"/>
    </row>
    <row r="3319" spans="1:1">
      <c r="A3319" s="4"/>
    </row>
    <row r="3320" spans="1:1">
      <c r="A3320" s="4"/>
    </row>
    <row r="3321" spans="1:1">
      <c r="A3321" s="4"/>
    </row>
    <row r="3322" spans="1:1">
      <c r="A3322" s="4"/>
    </row>
    <row r="3323" spans="1:1">
      <c r="A3323" s="4"/>
    </row>
    <row r="3324" spans="1:1">
      <c r="A3324" s="4"/>
    </row>
    <row r="3325" spans="1:1">
      <c r="A3325" s="4"/>
    </row>
    <row r="3326" spans="1:1">
      <c r="A3326" s="4"/>
    </row>
    <row r="3327" spans="1:1">
      <c r="A3327" s="4"/>
    </row>
    <row r="3328" spans="1:1">
      <c r="A3328" s="4"/>
    </row>
    <row r="3329" spans="1:1">
      <c r="A3329" s="4"/>
    </row>
    <row r="3330" spans="1:1">
      <c r="A3330" s="4"/>
    </row>
    <row r="3331" spans="1:1">
      <c r="A3331" s="4"/>
    </row>
    <row r="3332" spans="1:1">
      <c r="A3332" s="4"/>
    </row>
    <row r="3333" spans="1:1">
      <c r="A3333" s="4"/>
    </row>
    <row r="3334" spans="1:1">
      <c r="A3334" s="4"/>
    </row>
    <row r="3335" spans="1:1">
      <c r="A3335" s="4"/>
    </row>
    <row r="3336" spans="1:1">
      <c r="A3336" s="4"/>
    </row>
    <row r="3337" spans="1:1">
      <c r="A3337" s="4"/>
    </row>
    <row r="3338" spans="1:1">
      <c r="A3338" s="4"/>
    </row>
    <row r="3339" spans="1:1">
      <c r="A3339" s="4"/>
    </row>
    <row r="3340" spans="1:1">
      <c r="A3340" s="4"/>
    </row>
    <row r="3341" spans="1:1">
      <c r="A3341" s="4"/>
    </row>
    <row r="3342" spans="1:1">
      <c r="A3342" s="4"/>
    </row>
    <row r="3343" spans="1:1">
      <c r="A3343" s="4"/>
    </row>
    <row r="3344" spans="1:1">
      <c r="A3344" s="4"/>
    </row>
    <row r="3345" spans="1:1">
      <c r="A3345" s="4"/>
    </row>
    <row r="3346" spans="1:1">
      <c r="A3346" s="4"/>
    </row>
    <row r="3347" spans="1:1">
      <c r="A3347" s="4"/>
    </row>
    <row r="3348" spans="1:1">
      <c r="A3348" s="4"/>
    </row>
    <row r="3349" spans="1:1">
      <c r="A3349" s="4"/>
    </row>
    <row r="3350" spans="1:1">
      <c r="A3350" s="4"/>
    </row>
    <row r="3351" spans="1:1">
      <c r="A3351" s="4"/>
    </row>
    <row r="3352" spans="1:1">
      <c r="A3352" s="4"/>
    </row>
    <row r="3353" spans="1:1">
      <c r="A3353" s="4"/>
    </row>
    <row r="3354" spans="1:1">
      <c r="A3354" s="4"/>
    </row>
    <row r="3355" spans="1:1">
      <c r="A3355" s="4"/>
    </row>
    <row r="3356" spans="1:1">
      <c r="A3356" s="4"/>
    </row>
    <row r="3357" spans="1:1">
      <c r="A3357" s="4"/>
    </row>
    <row r="3358" spans="1:1">
      <c r="A3358" s="4"/>
    </row>
    <row r="3359" spans="1:1">
      <c r="A3359" s="4"/>
    </row>
    <row r="3360" spans="1:1">
      <c r="A3360" s="4"/>
    </row>
    <row r="3361" spans="1:1">
      <c r="A3361" s="4"/>
    </row>
    <row r="3362" spans="1:1">
      <c r="A3362" s="4"/>
    </row>
    <row r="3363" spans="1:1">
      <c r="A3363" s="4"/>
    </row>
    <row r="3364" spans="1:1">
      <c r="A3364" s="4"/>
    </row>
    <row r="3365" spans="1:1">
      <c r="A3365" s="4"/>
    </row>
    <row r="3366" spans="1:1">
      <c r="A3366" s="4"/>
    </row>
    <row r="3367" spans="1:1">
      <c r="A3367" s="4"/>
    </row>
    <row r="3368" spans="1:1">
      <c r="A3368" s="4"/>
    </row>
    <row r="3369" spans="1:1">
      <c r="A3369" s="4"/>
    </row>
    <row r="3370" spans="1:1">
      <c r="A3370" s="4"/>
    </row>
    <row r="3371" spans="1:1">
      <c r="A3371" s="4"/>
    </row>
    <row r="3372" spans="1:1">
      <c r="A3372" s="4"/>
    </row>
    <row r="3373" spans="1:1">
      <c r="A3373" s="4"/>
    </row>
    <row r="3374" spans="1:1">
      <c r="A3374" s="4"/>
    </row>
    <row r="3375" spans="1:1">
      <c r="A3375" s="4"/>
    </row>
    <row r="3376" spans="1:1">
      <c r="A3376" s="4"/>
    </row>
    <row r="3377" spans="1:1">
      <c r="A3377" s="4"/>
    </row>
    <row r="3378" spans="1:1">
      <c r="A3378" s="4"/>
    </row>
    <row r="3379" spans="1:1">
      <c r="A3379" s="4"/>
    </row>
    <row r="3380" spans="1:1">
      <c r="A3380" s="4"/>
    </row>
    <row r="3381" spans="1:1">
      <c r="A3381" s="4"/>
    </row>
    <row r="3382" spans="1:1">
      <c r="A3382" s="4"/>
    </row>
    <row r="3383" spans="1:1">
      <c r="A3383" s="4"/>
    </row>
    <row r="3384" spans="1:1">
      <c r="A3384" s="4"/>
    </row>
    <row r="3385" spans="1:1">
      <c r="A3385" s="4"/>
    </row>
    <row r="3386" spans="1:1">
      <c r="A3386" s="4"/>
    </row>
    <row r="3387" spans="1:1">
      <c r="A3387" s="4"/>
    </row>
    <row r="3388" spans="1:1">
      <c r="A3388" s="4"/>
    </row>
    <row r="3389" spans="1:1">
      <c r="A3389" s="4"/>
    </row>
    <row r="3390" spans="1:1">
      <c r="A3390" s="4"/>
    </row>
    <row r="3391" spans="1:1">
      <c r="A3391" s="4"/>
    </row>
    <row r="3392" spans="1:1">
      <c r="A3392" s="4"/>
    </row>
    <row r="3393" spans="1:1">
      <c r="A3393" s="4"/>
    </row>
    <row r="3394" spans="1:1">
      <c r="A3394" s="4"/>
    </row>
    <row r="3395" spans="1:1">
      <c r="A3395" s="4"/>
    </row>
    <row r="3396" spans="1:1">
      <c r="A3396" s="4"/>
    </row>
    <row r="3397" spans="1:1">
      <c r="A3397" s="4"/>
    </row>
    <row r="3398" spans="1:1">
      <c r="A3398" s="4"/>
    </row>
    <row r="3399" spans="1:1">
      <c r="A3399" s="4"/>
    </row>
    <row r="3400" spans="1:1">
      <c r="A3400" s="4"/>
    </row>
    <row r="3401" spans="1:1">
      <c r="A3401" s="4"/>
    </row>
    <row r="3402" spans="1:1">
      <c r="A3402" s="4"/>
    </row>
    <row r="3403" spans="1:1">
      <c r="A3403" s="4"/>
    </row>
    <row r="3404" spans="1:1">
      <c r="A3404" s="4"/>
    </row>
    <row r="3405" spans="1:1">
      <c r="A3405" s="4"/>
    </row>
    <row r="3406" spans="1:1">
      <c r="A3406" s="4"/>
    </row>
    <row r="3407" spans="1:1">
      <c r="A3407" s="4"/>
    </row>
    <row r="3408" spans="1:1">
      <c r="A3408" s="4"/>
    </row>
    <row r="3409" spans="1:1">
      <c r="A3409" s="4"/>
    </row>
    <row r="3410" spans="1:1">
      <c r="A3410" s="4"/>
    </row>
    <row r="3411" spans="1:1">
      <c r="A3411" s="4"/>
    </row>
    <row r="3412" spans="1:1">
      <c r="A3412" s="4"/>
    </row>
    <row r="3413" spans="1:1">
      <c r="A3413" s="4"/>
    </row>
    <row r="3414" spans="1:1">
      <c r="A3414" s="4"/>
    </row>
    <row r="3415" spans="1:1">
      <c r="A3415" s="4"/>
    </row>
    <row r="3416" spans="1:1">
      <c r="A3416" s="4"/>
    </row>
    <row r="3417" spans="1:1">
      <c r="A3417" s="4"/>
    </row>
    <row r="3418" spans="1:1">
      <c r="A3418" s="4"/>
    </row>
    <row r="3419" spans="1:1">
      <c r="A3419" s="4"/>
    </row>
    <row r="3420" spans="1:1">
      <c r="A3420" s="4"/>
    </row>
    <row r="3421" spans="1:1">
      <c r="A3421" s="4"/>
    </row>
    <row r="3422" spans="1:1">
      <c r="A3422" s="4"/>
    </row>
    <row r="3423" spans="1:1">
      <c r="A3423" s="4"/>
    </row>
    <row r="3424" spans="1:1">
      <c r="A3424" s="4"/>
    </row>
    <row r="3425" spans="1:1">
      <c r="A3425" s="4"/>
    </row>
    <row r="3426" spans="1:1">
      <c r="A3426" s="4"/>
    </row>
    <row r="3427" spans="1:1">
      <c r="A3427" s="4"/>
    </row>
    <row r="3428" spans="1:1">
      <c r="A3428" s="4"/>
    </row>
    <row r="3429" spans="1:1">
      <c r="A3429" s="4"/>
    </row>
    <row r="3430" spans="1:1">
      <c r="A3430" s="4"/>
    </row>
    <row r="3431" spans="1:1">
      <c r="A3431" s="4"/>
    </row>
    <row r="3432" spans="1:1">
      <c r="A3432" s="4"/>
    </row>
    <row r="3433" spans="1:1">
      <c r="A3433" s="4"/>
    </row>
    <row r="3434" spans="1:1">
      <c r="A3434" s="4"/>
    </row>
    <row r="3435" spans="1:1">
      <c r="A3435" s="4"/>
    </row>
    <row r="3436" spans="1:1">
      <c r="A3436" s="4"/>
    </row>
    <row r="3437" spans="1:1">
      <c r="A3437" s="4"/>
    </row>
    <row r="3438" spans="1:1">
      <c r="A3438" s="4"/>
    </row>
    <row r="3439" spans="1:1">
      <c r="A3439" s="4"/>
    </row>
    <row r="3440" spans="1:1">
      <c r="A3440" s="4"/>
    </row>
    <row r="3441" spans="1:1">
      <c r="A3441" s="4"/>
    </row>
    <row r="3442" spans="1:1">
      <c r="A3442" s="4"/>
    </row>
    <row r="3443" spans="1:1">
      <c r="A3443" s="4"/>
    </row>
    <row r="3444" spans="1:1">
      <c r="A3444" s="4"/>
    </row>
    <row r="3445" spans="1:1">
      <c r="A3445" s="4"/>
    </row>
    <row r="3446" spans="1:1">
      <c r="A3446" s="4"/>
    </row>
    <row r="3447" spans="1:1">
      <c r="A3447" s="4"/>
    </row>
    <row r="3448" spans="1:1">
      <c r="A3448" s="4"/>
    </row>
    <row r="3449" spans="1:1">
      <c r="A3449" s="4"/>
    </row>
    <row r="3450" spans="1:1">
      <c r="A3450" s="4"/>
    </row>
    <row r="3451" spans="1:1">
      <c r="A3451" s="4"/>
    </row>
    <row r="3452" spans="1:1">
      <c r="A3452" s="4"/>
    </row>
    <row r="3453" spans="1:1">
      <c r="A3453" s="4"/>
    </row>
    <row r="3454" spans="1:1">
      <c r="A3454" s="4"/>
    </row>
    <row r="3455" spans="1:1">
      <c r="A3455" s="4"/>
    </row>
    <row r="3456" spans="1:1">
      <c r="A3456" s="4"/>
    </row>
    <row r="3457" spans="1:1">
      <c r="A3457" s="4"/>
    </row>
    <row r="3458" spans="1:1">
      <c r="A3458" s="4"/>
    </row>
    <row r="3459" spans="1:1">
      <c r="A3459" s="4"/>
    </row>
    <row r="3460" spans="1:1">
      <c r="A3460" s="4"/>
    </row>
    <row r="3461" spans="1:1">
      <c r="A3461" s="4"/>
    </row>
    <row r="3462" spans="1:1">
      <c r="A3462" s="4"/>
    </row>
    <row r="3463" spans="1:1">
      <c r="A3463" s="4"/>
    </row>
    <row r="3464" spans="1:1">
      <c r="A3464" s="4"/>
    </row>
    <row r="3465" spans="1:1">
      <c r="A3465" s="4"/>
    </row>
    <row r="3466" spans="1:1">
      <c r="A3466" s="4"/>
    </row>
    <row r="3467" spans="1:1">
      <c r="A3467" s="4"/>
    </row>
    <row r="3468" spans="1:1">
      <c r="A3468" s="4"/>
    </row>
    <row r="3469" spans="1:1">
      <c r="A3469" s="4"/>
    </row>
    <row r="3470" spans="1:1">
      <c r="A3470" s="4"/>
    </row>
    <row r="3471" spans="1:1">
      <c r="A3471" s="4"/>
    </row>
    <row r="3472" spans="1:1">
      <c r="A3472" s="4"/>
    </row>
    <row r="3473" spans="1:1">
      <c r="A3473" s="4"/>
    </row>
    <row r="3474" spans="1:1">
      <c r="A3474" s="4"/>
    </row>
    <row r="3475" spans="1:1">
      <c r="A3475" s="4"/>
    </row>
    <row r="3476" spans="1:1">
      <c r="A3476" s="4"/>
    </row>
    <row r="3477" spans="1:1">
      <c r="A3477" s="4"/>
    </row>
    <row r="3478" spans="1:1">
      <c r="A3478" s="4"/>
    </row>
    <row r="3479" spans="1:1">
      <c r="A3479" s="4"/>
    </row>
    <row r="3480" spans="1:1">
      <c r="A3480" s="4"/>
    </row>
    <row r="3481" spans="1:1">
      <c r="A3481" s="4"/>
    </row>
    <row r="3482" spans="1:1">
      <c r="A3482" s="4"/>
    </row>
    <row r="3483" spans="1:1">
      <c r="A3483" s="4"/>
    </row>
    <row r="3484" spans="1:1">
      <c r="A3484" s="4"/>
    </row>
    <row r="3485" spans="1:1">
      <c r="A3485" s="4"/>
    </row>
    <row r="3486" spans="1:1">
      <c r="A3486" s="4"/>
    </row>
    <row r="3487" spans="1:1">
      <c r="A3487" s="4"/>
    </row>
    <row r="3488" spans="1:1">
      <c r="A3488" s="4"/>
    </row>
    <row r="3489" spans="1:1">
      <c r="A3489" s="4"/>
    </row>
    <row r="3490" spans="1:1">
      <c r="A3490" s="4"/>
    </row>
    <row r="3491" spans="1:1">
      <c r="A3491" s="4"/>
    </row>
    <row r="3492" spans="1:1">
      <c r="A3492" s="4"/>
    </row>
    <row r="3493" spans="1:1">
      <c r="A3493" s="4"/>
    </row>
    <row r="3494" spans="1:1">
      <c r="A3494" s="4"/>
    </row>
    <row r="3495" spans="1:1">
      <c r="A3495" s="4"/>
    </row>
    <row r="3496" spans="1:1">
      <c r="A3496" s="4"/>
    </row>
    <row r="3497" spans="1:1">
      <c r="A3497" s="4"/>
    </row>
    <row r="3498" spans="1:1">
      <c r="A3498" s="4"/>
    </row>
    <row r="3499" spans="1:1">
      <c r="A3499" s="4"/>
    </row>
    <row r="3500" spans="1:1">
      <c r="A3500" s="4"/>
    </row>
    <row r="3501" spans="1:1">
      <c r="A3501" s="4"/>
    </row>
    <row r="3502" spans="1:1">
      <c r="A3502" s="4"/>
    </row>
    <row r="3503" spans="1:1">
      <c r="A3503" s="4"/>
    </row>
    <row r="3504" spans="1:1">
      <c r="A3504" s="4"/>
    </row>
    <row r="3505" spans="1:1">
      <c r="A3505" s="4"/>
    </row>
    <row r="3506" spans="1:1">
      <c r="A3506" s="4"/>
    </row>
    <row r="3507" spans="1:1">
      <c r="A3507" s="4"/>
    </row>
    <row r="3508" spans="1:1">
      <c r="A3508" s="4"/>
    </row>
    <row r="3509" spans="1:1">
      <c r="A3509" s="4"/>
    </row>
    <row r="3510" spans="1:1">
      <c r="A3510" s="4"/>
    </row>
    <row r="3511" spans="1:1">
      <c r="A3511" s="4"/>
    </row>
    <row r="3512" spans="1:1">
      <c r="A3512" s="4"/>
    </row>
    <row r="3513" spans="1:1">
      <c r="A3513" s="4"/>
    </row>
    <row r="3514" spans="1:1">
      <c r="A3514" s="4"/>
    </row>
    <row r="3515" spans="1:1">
      <c r="A3515" s="4"/>
    </row>
    <row r="3516" spans="1:1">
      <c r="A3516" s="4"/>
    </row>
    <row r="3517" spans="1:1">
      <c r="A3517" s="4"/>
    </row>
    <row r="3518" spans="1:1">
      <c r="A3518" s="4"/>
    </row>
    <row r="3519" spans="1:1">
      <c r="A3519" s="4"/>
    </row>
    <row r="3520" spans="1:1">
      <c r="A3520" s="4"/>
    </row>
    <row r="3521" spans="1:1">
      <c r="A3521" s="4"/>
    </row>
    <row r="3522" spans="1:1">
      <c r="A3522" s="4"/>
    </row>
    <row r="3523" spans="1:1">
      <c r="A3523" s="4"/>
    </row>
    <row r="3524" spans="1:1">
      <c r="A3524" s="4"/>
    </row>
    <row r="3525" spans="1:1">
      <c r="A3525" s="4"/>
    </row>
    <row r="3526" spans="1:1">
      <c r="A3526" s="4"/>
    </row>
    <row r="3527" spans="1:1">
      <c r="A3527" s="4"/>
    </row>
    <row r="3528" spans="1:1">
      <c r="A3528" s="4"/>
    </row>
    <row r="3529" spans="1:1">
      <c r="A3529" s="4"/>
    </row>
    <row r="3530" spans="1:1">
      <c r="A3530" s="4"/>
    </row>
    <row r="3531" spans="1:1">
      <c r="A3531" s="4"/>
    </row>
    <row r="3532" spans="1:1">
      <c r="A3532" s="4"/>
    </row>
    <row r="3533" spans="1:1">
      <c r="A3533" s="4"/>
    </row>
    <row r="3534" spans="1:1">
      <c r="A3534" s="4"/>
    </row>
    <row r="3535" spans="1:1">
      <c r="A3535" s="4"/>
    </row>
    <row r="3536" spans="1:1">
      <c r="A3536" s="4"/>
    </row>
    <row r="3537" spans="1:1">
      <c r="A3537" s="4"/>
    </row>
    <row r="3538" spans="1:1">
      <c r="A3538" s="4"/>
    </row>
    <row r="3539" spans="1:1">
      <c r="A3539" s="4"/>
    </row>
    <row r="3540" spans="1:1">
      <c r="A3540" s="4"/>
    </row>
    <row r="3541" spans="1:1">
      <c r="A3541" s="4"/>
    </row>
    <row r="3542" spans="1:1">
      <c r="A3542" s="4"/>
    </row>
    <row r="3543" spans="1:1">
      <c r="A3543" s="4"/>
    </row>
    <row r="3544" spans="1:1">
      <c r="A3544" s="4"/>
    </row>
    <row r="3545" spans="1:1">
      <c r="A3545" s="4"/>
    </row>
    <row r="3546" spans="1:1">
      <c r="A3546" s="4"/>
    </row>
    <row r="3547" spans="1:1">
      <c r="A3547" s="4"/>
    </row>
    <row r="3548" spans="1:1">
      <c r="A3548" s="4"/>
    </row>
    <row r="3549" spans="1:1">
      <c r="A3549" s="4"/>
    </row>
    <row r="3550" spans="1:1">
      <c r="A3550" s="4"/>
    </row>
    <row r="3551" spans="1:1">
      <c r="A3551" s="4"/>
    </row>
    <row r="3552" spans="1:1">
      <c r="A3552" s="4"/>
    </row>
    <row r="3553" spans="1:1">
      <c r="A3553" s="4"/>
    </row>
    <row r="3554" spans="1:1">
      <c r="A3554" s="4"/>
    </row>
    <row r="3555" spans="1:1">
      <c r="A3555" s="4"/>
    </row>
    <row r="3556" spans="1:1">
      <c r="A3556" s="4"/>
    </row>
    <row r="3557" spans="1:1">
      <c r="A3557" s="4"/>
    </row>
    <row r="3558" spans="1:1">
      <c r="A3558" s="4"/>
    </row>
    <row r="3559" spans="1:1">
      <c r="A3559" s="4"/>
    </row>
    <row r="3560" spans="1:1">
      <c r="A3560" s="4"/>
    </row>
    <row r="3561" spans="1:1">
      <c r="A3561" s="4"/>
    </row>
    <row r="3562" spans="1:1">
      <c r="A3562" s="4"/>
    </row>
    <row r="3563" spans="1:1">
      <c r="A3563" s="4"/>
    </row>
    <row r="3564" spans="1:1">
      <c r="A3564" s="4"/>
    </row>
    <row r="3565" spans="1:1">
      <c r="A3565" s="4"/>
    </row>
    <row r="3566" spans="1:1">
      <c r="A3566" s="4"/>
    </row>
    <row r="3567" spans="1:1">
      <c r="A3567" s="4"/>
    </row>
    <row r="3568" spans="1:1">
      <c r="A3568" s="4"/>
    </row>
    <row r="3569" spans="1:1">
      <c r="A3569" s="4"/>
    </row>
    <row r="3570" spans="1:1">
      <c r="A3570" s="4"/>
    </row>
    <row r="3571" spans="1:1">
      <c r="A3571" s="4"/>
    </row>
    <row r="3572" spans="1:1">
      <c r="A3572" s="4"/>
    </row>
    <row r="3573" spans="1:1">
      <c r="A3573" s="4"/>
    </row>
    <row r="3574" spans="1:1">
      <c r="A3574" s="4"/>
    </row>
    <row r="3575" spans="1:1">
      <c r="A3575" s="4"/>
    </row>
    <row r="3576" spans="1:1">
      <c r="A3576" s="4"/>
    </row>
    <row r="3577" spans="1:1">
      <c r="A3577" s="4"/>
    </row>
    <row r="3578" spans="1:1">
      <c r="A3578" s="4"/>
    </row>
    <row r="3579" spans="1:1">
      <c r="A3579" s="4"/>
    </row>
    <row r="3580" spans="1:1">
      <c r="A3580" s="4"/>
    </row>
    <row r="3581" spans="1:1">
      <c r="A3581" s="4"/>
    </row>
    <row r="3582" spans="1:1">
      <c r="A3582" s="4"/>
    </row>
    <row r="3583" spans="1:1">
      <c r="A3583" s="4"/>
    </row>
    <row r="3584" spans="1:1">
      <c r="A3584" s="4"/>
    </row>
    <row r="3585" spans="1:1">
      <c r="A3585" s="4"/>
    </row>
    <row r="3586" spans="1:1">
      <c r="A3586" s="4"/>
    </row>
    <row r="3587" spans="1:1">
      <c r="A3587" s="4"/>
    </row>
    <row r="3588" spans="1:1">
      <c r="A3588" s="4"/>
    </row>
    <row r="3589" spans="1:1">
      <c r="A3589" s="4"/>
    </row>
    <row r="3590" spans="1:1">
      <c r="A3590" s="4"/>
    </row>
    <row r="3591" spans="1:1">
      <c r="A3591" s="4"/>
    </row>
    <row r="3592" spans="1:1">
      <c r="A3592" s="4"/>
    </row>
    <row r="3593" spans="1:1">
      <c r="A3593" s="4"/>
    </row>
    <row r="3594" spans="1:1">
      <c r="A3594" s="4"/>
    </row>
    <row r="3595" spans="1:1">
      <c r="A3595" s="4"/>
    </row>
    <row r="3596" spans="1:1">
      <c r="A3596" s="4"/>
    </row>
    <row r="3597" spans="1:1">
      <c r="A3597" s="4"/>
    </row>
    <row r="3598" spans="1:1">
      <c r="A3598" s="4"/>
    </row>
    <row r="3599" spans="1:1">
      <c r="A3599" s="4"/>
    </row>
    <row r="3600" spans="1:1">
      <c r="A3600" s="4"/>
    </row>
    <row r="3601" spans="1:1">
      <c r="A3601" s="4"/>
    </row>
    <row r="3602" spans="1:1">
      <c r="A3602" s="4"/>
    </row>
    <row r="3603" spans="1:1">
      <c r="A3603" s="4"/>
    </row>
    <row r="3604" spans="1:1">
      <c r="A3604" s="4"/>
    </row>
    <row r="3605" spans="1:1">
      <c r="A3605" s="4"/>
    </row>
    <row r="3606" spans="1:1">
      <c r="A3606" s="4"/>
    </row>
    <row r="3607" spans="1:1">
      <c r="A3607" s="4"/>
    </row>
    <row r="3608" spans="1:1">
      <c r="A3608" s="4"/>
    </row>
    <row r="3609" spans="1:1">
      <c r="A3609" s="4"/>
    </row>
    <row r="3610" spans="1:1">
      <c r="A3610" s="4"/>
    </row>
    <row r="3611" spans="1:1">
      <c r="A3611" s="4"/>
    </row>
    <row r="3612" spans="1:1">
      <c r="A3612" s="4"/>
    </row>
    <row r="3613" spans="1:1">
      <c r="A3613" s="4"/>
    </row>
    <row r="3614" spans="1:1">
      <c r="A3614" s="4"/>
    </row>
    <row r="3615" spans="1:1">
      <c r="A3615" s="4"/>
    </row>
    <row r="3616" spans="1:1">
      <c r="A3616" s="4"/>
    </row>
    <row r="3617" spans="1:1">
      <c r="A3617" s="4"/>
    </row>
    <row r="3618" spans="1:1">
      <c r="A3618" s="4"/>
    </row>
    <row r="3619" spans="1:1">
      <c r="A3619" s="4"/>
    </row>
    <row r="3620" spans="1:1">
      <c r="A3620" s="4"/>
    </row>
    <row r="3621" spans="1:1">
      <c r="A3621" s="4"/>
    </row>
    <row r="3622" spans="1:1">
      <c r="A3622" s="4"/>
    </row>
    <row r="3623" spans="1:1">
      <c r="A3623" s="4"/>
    </row>
    <row r="3624" spans="1:1">
      <c r="A3624" s="4"/>
    </row>
    <row r="3625" spans="1:1">
      <c r="A3625" s="4"/>
    </row>
    <row r="3626" spans="1:1">
      <c r="A3626" s="4"/>
    </row>
    <row r="3627" spans="1:1">
      <c r="A3627" s="4"/>
    </row>
    <row r="3628" spans="1:1">
      <c r="A3628" s="4"/>
    </row>
    <row r="3629" spans="1:1">
      <c r="A3629" s="4"/>
    </row>
    <row r="3630" spans="1:1">
      <c r="A3630" s="4"/>
    </row>
    <row r="3631" spans="1:1">
      <c r="A3631" s="4"/>
    </row>
    <row r="3632" spans="1:1">
      <c r="A3632" s="4"/>
    </row>
    <row r="3633" spans="1:1">
      <c r="A3633" s="4"/>
    </row>
    <row r="3634" spans="1:1">
      <c r="A3634" s="4"/>
    </row>
    <row r="3635" spans="1:1">
      <c r="A3635" s="4"/>
    </row>
    <row r="3636" spans="1:1">
      <c r="A3636" s="4"/>
    </row>
    <row r="3637" spans="1:1">
      <c r="A3637" s="4"/>
    </row>
    <row r="3638" spans="1:1">
      <c r="A3638" s="4"/>
    </row>
    <row r="3639" spans="1:1">
      <c r="A3639" s="4"/>
    </row>
    <row r="3640" spans="1:1">
      <c r="A3640" s="4"/>
    </row>
    <row r="3641" spans="1:1">
      <c r="A3641" s="4"/>
    </row>
    <row r="3642" spans="1:1">
      <c r="A3642" s="4"/>
    </row>
    <row r="3643" spans="1:1">
      <c r="A3643" s="4"/>
    </row>
    <row r="3644" spans="1:1">
      <c r="A3644" s="4"/>
    </row>
    <row r="3645" spans="1:1">
      <c r="A3645" s="4"/>
    </row>
    <row r="3646" spans="1:1">
      <c r="A3646" s="4"/>
    </row>
    <row r="3647" spans="1:1">
      <c r="A3647" s="4"/>
    </row>
    <row r="3648" spans="1:1">
      <c r="A3648" s="4"/>
    </row>
    <row r="3649" spans="1:1">
      <c r="A3649" s="4"/>
    </row>
    <row r="3650" spans="1:1">
      <c r="A3650" s="4"/>
    </row>
    <row r="3651" spans="1:1">
      <c r="A3651" s="4"/>
    </row>
    <row r="3652" spans="1:1">
      <c r="A3652" s="4"/>
    </row>
    <row r="3653" spans="1:1">
      <c r="A3653" s="4"/>
    </row>
    <row r="3654" spans="1:1">
      <c r="A3654" s="4"/>
    </row>
    <row r="3655" spans="1:1">
      <c r="A3655" s="4"/>
    </row>
    <row r="3656" spans="1:1">
      <c r="A3656" s="4"/>
    </row>
    <row r="3657" spans="1:1">
      <c r="A3657" s="4"/>
    </row>
    <row r="3658" spans="1:1">
      <c r="A3658" s="4"/>
    </row>
    <row r="3659" spans="1:1">
      <c r="A3659" s="4"/>
    </row>
    <row r="3660" spans="1:1">
      <c r="A3660" s="4"/>
    </row>
    <row r="3661" spans="1:1">
      <c r="A3661" s="4"/>
    </row>
    <row r="3662" spans="1:1">
      <c r="A3662" s="4"/>
    </row>
    <row r="3663" spans="1:1">
      <c r="A3663" s="4"/>
    </row>
    <row r="3664" spans="1:1">
      <c r="A3664" s="4"/>
    </row>
    <row r="3665" spans="1:1">
      <c r="A3665" s="4"/>
    </row>
    <row r="3666" spans="1:1">
      <c r="A3666" s="4"/>
    </row>
    <row r="3667" spans="1:1">
      <c r="A3667" s="4"/>
    </row>
    <row r="3668" spans="1:1">
      <c r="A3668" s="4"/>
    </row>
    <row r="3669" spans="1:1">
      <c r="A3669" s="4"/>
    </row>
    <row r="3670" spans="1:1">
      <c r="A3670" s="4"/>
    </row>
    <row r="3671" spans="1:1">
      <c r="A3671" s="4"/>
    </row>
    <row r="3672" spans="1:1">
      <c r="A3672" s="4"/>
    </row>
    <row r="3673" spans="1:1">
      <c r="A3673" s="4"/>
    </row>
    <row r="3674" spans="1:1">
      <c r="A3674" s="4"/>
    </row>
    <row r="3675" spans="1:1">
      <c r="A3675" s="4"/>
    </row>
    <row r="3676" spans="1:1">
      <c r="A3676" s="4"/>
    </row>
    <row r="3677" spans="1:1">
      <c r="A3677" s="4"/>
    </row>
    <row r="3678" spans="1:1">
      <c r="A3678" s="4"/>
    </row>
    <row r="3679" spans="1:1">
      <c r="A3679" s="4"/>
    </row>
    <row r="3680" spans="1:1">
      <c r="A3680" s="4"/>
    </row>
    <row r="3681" spans="1:1">
      <c r="A3681" s="4"/>
    </row>
    <row r="3682" spans="1:1">
      <c r="A3682" s="4"/>
    </row>
    <row r="3683" spans="1:1">
      <c r="A3683" s="4"/>
    </row>
    <row r="3684" spans="1:1">
      <c r="A3684" s="4"/>
    </row>
    <row r="3685" spans="1:1">
      <c r="A3685" s="4"/>
    </row>
    <row r="3686" spans="1:1">
      <c r="A3686" s="4"/>
    </row>
    <row r="3687" spans="1:1">
      <c r="A3687" s="4"/>
    </row>
    <row r="3688" spans="1:1">
      <c r="A3688" s="4"/>
    </row>
    <row r="3689" spans="1:1">
      <c r="A3689" s="4"/>
    </row>
    <row r="3690" spans="1:1">
      <c r="A3690" s="4"/>
    </row>
    <row r="3691" spans="1:1">
      <c r="A3691" s="4"/>
    </row>
    <row r="3692" spans="1:1">
      <c r="A3692" s="4"/>
    </row>
    <row r="3693" spans="1:1">
      <c r="A3693" s="4"/>
    </row>
    <row r="3694" spans="1:1">
      <c r="A3694" s="4"/>
    </row>
    <row r="3695" spans="1:1">
      <c r="A3695" s="4"/>
    </row>
    <row r="3696" spans="1:1">
      <c r="A3696" s="4"/>
    </row>
    <row r="3697" spans="1:1">
      <c r="A3697" s="4"/>
    </row>
    <row r="3698" spans="1:1">
      <c r="A3698" s="4"/>
    </row>
    <row r="3699" spans="1:1">
      <c r="A3699" s="4"/>
    </row>
    <row r="3700" spans="1:1">
      <c r="A3700" s="4"/>
    </row>
    <row r="3701" spans="1:1">
      <c r="A3701" s="4"/>
    </row>
    <row r="3702" spans="1:1">
      <c r="A3702" s="4"/>
    </row>
    <row r="3703" spans="1:1">
      <c r="A3703" s="4"/>
    </row>
    <row r="3704" spans="1:1">
      <c r="A3704" s="4"/>
    </row>
    <row r="3705" spans="1:1">
      <c r="A3705" s="4"/>
    </row>
    <row r="3706" spans="1:1">
      <c r="A3706" s="4"/>
    </row>
    <row r="3707" spans="1:1">
      <c r="A3707" s="4"/>
    </row>
    <row r="3708" spans="1:1">
      <c r="A3708" s="4"/>
    </row>
    <row r="3709" spans="1:1">
      <c r="A3709" s="4"/>
    </row>
    <row r="3710" spans="1:1">
      <c r="A3710" s="4"/>
    </row>
    <row r="3711" spans="1:1">
      <c r="A3711" s="4"/>
    </row>
    <row r="3712" spans="1:1">
      <c r="A3712" s="4"/>
    </row>
    <row r="3713" spans="1:1">
      <c r="A3713" s="4"/>
    </row>
    <row r="3714" spans="1:1">
      <c r="A3714" s="4"/>
    </row>
    <row r="3715" spans="1:1">
      <c r="A3715" s="4"/>
    </row>
    <row r="3716" spans="1:1">
      <c r="A3716" s="4"/>
    </row>
    <row r="3717" spans="1:1">
      <c r="A3717" s="4"/>
    </row>
    <row r="3718" spans="1:1">
      <c r="A3718" s="4"/>
    </row>
    <row r="3719" spans="1:1">
      <c r="A3719" s="4"/>
    </row>
    <row r="3720" spans="1:1">
      <c r="A3720" s="4"/>
    </row>
    <row r="3721" spans="1:1">
      <c r="A3721" s="4"/>
    </row>
    <row r="3722" spans="1:1">
      <c r="A3722" s="4"/>
    </row>
    <row r="3723" spans="1:1">
      <c r="A3723" s="4"/>
    </row>
    <row r="3724" spans="1:1">
      <c r="A3724" s="4"/>
    </row>
    <row r="3725" spans="1:1">
      <c r="A3725" s="4"/>
    </row>
    <row r="3726" spans="1:1">
      <c r="A3726" s="4"/>
    </row>
    <row r="3727" spans="1:1">
      <c r="A3727" s="4"/>
    </row>
    <row r="3728" spans="1:1">
      <c r="A3728" s="4"/>
    </row>
    <row r="3729" spans="1:1">
      <c r="A3729" s="4"/>
    </row>
    <row r="3730" spans="1:1">
      <c r="A3730" s="4"/>
    </row>
    <row r="3731" spans="1:1">
      <c r="A3731" s="4"/>
    </row>
    <row r="3732" spans="1:1">
      <c r="A3732" s="4"/>
    </row>
    <row r="3733" spans="1:1">
      <c r="A3733" s="4"/>
    </row>
    <row r="3734" spans="1:1">
      <c r="A3734" s="4"/>
    </row>
    <row r="3735" spans="1:1">
      <c r="A3735" s="4"/>
    </row>
    <row r="3736" spans="1:1">
      <c r="A3736" s="4"/>
    </row>
    <row r="3737" spans="1:1">
      <c r="A3737" s="4"/>
    </row>
    <row r="3738" spans="1:1">
      <c r="A3738" s="4"/>
    </row>
    <row r="3739" spans="1:1">
      <c r="A3739" s="4"/>
    </row>
    <row r="3740" spans="1:1">
      <c r="A3740" s="4"/>
    </row>
    <row r="3741" spans="1:1">
      <c r="A3741" s="4"/>
    </row>
    <row r="3742" spans="1:1">
      <c r="A3742" s="4"/>
    </row>
    <row r="3743" spans="1:1">
      <c r="A3743" s="4"/>
    </row>
    <row r="3744" spans="1:1">
      <c r="A3744" s="4"/>
    </row>
    <row r="3745" spans="1:1">
      <c r="A3745" s="4"/>
    </row>
    <row r="3746" spans="1:1">
      <c r="A3746" s="4"/>
    </row>
    <row r="3747" spans="1:1">
      <c r="A3747" s="4"/>
    </row>
    <row r="3748" spans="1:1">
      <c r="A3748" s="4"/>
    </row>
    <row r="3749" spans="1:1">
      <c r="A3749" s="4"/>
    </row>
    <row r="3750" spans="1:1">
      <c r="A3750" s="4"/>
    </row>
    <row r="3751" spans="1:1">
      <c r="A3751" s="4"/>
    </row>
    <row r="3752" spans="1:1">
      <c r="A3752" s="4"/>
    </row>
    <row r="3753" spans="1:1">
      <c r="A3753" s="4"/>
    </row>
    <row r="3754" spans="1:1">
      <c r="A3754" s="4"/>
    </row>
    <row r="3755" spans="1:1">
      <c r="A3755" s="4"/>
    </row>
    <row r="3756" spans="1:1">
      <c r="A3756" s="4"/>
    </row>
    <row r="3757" spans="1:1">
      <c r="A3757" s="4"/>
    </row>
    <row r="3758" spans="1:1">
      <c r="A3758" s="4"/>
    </row>
    <row r="3759" spans="1:1">
      <c r="A3759" s="4"/>
    </row>
    <row r="3760" spans="1:1">
      <c r="A3760" s="4"/>
    </row>
    <row r="3761" spans="1:1">
      <c r="A3761" s="4"/>
    </row>
    <row r="3762" spans="1:1">
      <c r="A3762" s="4"/>
    </row>
    <row r="3763" spans="1:1">
      <c r="A3763" s="4"/>
    </row>
    <row r="3764" spans="1:1">
      <c r="A3764" s="4"/>
    </row>
    <row r="3765" spans="1:1">
      <c r="A3765" s="4"/>
    </row>
    <row r="3766" spans="1:1">
      <c r="A3766" s="4"/>
    </row>
    <row r="3767" spans="1:1">
      <c r="A3767" s="4"/>
    </row>
    <row r="3768" spans="1:1">
      <c r="A3768" s="4"/>
    </row>
    <row r="3769" spans="1:1">
      <c r="A3769" s="4"/>
    </row>
    <row r="3770" spans="1:1">
      <c r="A3770" s="4"/>
    </row>
    <row r="3771" spans="1:1">
      <c r="A3771" s="4"/>
    </row>
    <row r="3772" spans="1:1">
      <c r="A3772" s="4"/>
    </row>
    <row r="3773" spans="1:1">
      <c r="A3773" s="4"/>
    </row>
    <row r="3774" spans="1:1">
      <c r="A3774" s="4"/>
    </row>
    <row r="3775" spans="1:1">
      <c r="A3775" s="4"/>
    </row>
    <row r="3776" spans="1:1">
      <c r="A3776" s="4"/>
    </row>
    <row r="3777" spans="1:1">
      <c r="A3777" s="4"/>
    </row>
    <row r="3778" spans="1:1">
      <c r="A3778" s="4"/>
    </row>
    <row r="3779" spans="1:1">
      <c r="A3779" s="4"/>
    </row>
    <row r="3780" spans="1:1">
      <c r="A3780" s="4"/>
    </row>
    <row r="3781" spans="1:1">
      <c r="A3781" s="4"/>
    </row>
    <row r="3782" spans="1:1">
      <c r="A3782" s="4"/>
    </row>
    <row r="3783" spans="1:1">
      <c r="A3783" s="4"/>
    </row>
    <row r="3784" spans="1:1">
      <c r="A3784" s="4"/>
    </row>
    <row r="3785" spans="1:1">
      <c r="A3785" s="4"/>
    </row>
    <row r="3786" spans="1:1">
      <c r="A3786" s="4"/>
    </row>
    <row r="3787" spans="1:1">
      <c r="A3787" s="4"/>
    </row>
    <row r="3788" spans="1:1">
      <c r="A3788" s="4"/>
    </row>
    <row r="3789" spans="1:1">
      <c r="A3789" s="4"/>
    </row>
    <row r="3790" spans="1:1">
      <c r="A3790" s="4"/>
    </row>
    <row r="3791" spans="1:1">
      <c r="A3791" s="4"/>
    </row>
    <row r="3792" spans="1:1">
      <c r="A3792" s="4"/>
    </row>
    <row r="3793" spans="1:1">
      <c r="A3793" s="4"/>
    </row>
    <row r="3794" spans="1:1">
      <c r="A3794" s="4"/>
    </row>
    <row r="3795" spans="1:1">
      <c r="A3795" s="4"/>
    </row>
    <row r="3796" spans="1:1">
      <c r="A3796" s="4"/>
    </row>
    <row r="3797" spans="1:1">
      <c r="A3797" s="4"/>
    </row>
    <row r="3798" spans="1:1">
      <c r="A3798" s="4"/>
    </row>
    <row r="3799" spans="1:1">
      <c r="A3799" s="4"/>
    </row>
    <row r="3800" spans="1:1">
      <c r="A3800" s="4"/>
    </row>
    <row r="3801" spans="1:1">
      <c r="A3801" s="4"/>
    </row>
    <row r="3802" spans="1:1">
      <c r="A3802" s="4"/>
    </row>
    <row r="3803" spans="1:1">
      <c r="A3803" s="4"/>
    </row>
    <row r="3804" spans="1:1">
      <c r="A3804" s="4"/>
    </row>
    <row r="3805" spans="1:1">
      <c r="A3805" s="4"/>
    </row>
    <row r="3806" spans="1:1">
      <c r="A3806" s="4"/>
    </row>
    <row r="3807" spans="1:1">
      <c r="A3807" s="4"/>
    </row>
    <row r="3808" spans="1:1">
      <c r="A3808" s="4"/>
    </row>
    <row r="3809" spans="1:1">
      <c r="A3809" s="4"/>
    </row>
    <row r="3810" spans="1:1">
      <c r="A3810" s="4"/>
    </row>
    <row r="3811" spans="1:1">
      <c r="A3811" s="4"/>
    </row>
    <row r="3812" spans="1:1">
      <c r="A3812" s="4"/>
    </row>
    <row r="3813" spans="1:1">
      <c r="A3813" s="4"/>
    </row>
    <row r="3814" spans="1:1">
      <c r="A3814" s="4"/>
    </row>
    <row r="3815" spans="1:1">
      <c r="A3815" s="4"/>
    </row>
    <row r="3816" spans="1:1">
      <c r="A3816" s="4"/>
    </row>
    <row r="3817" spans="1:1">
      <c r="A3817" s="4"/>
    </row>
    <row r="3818" spans="1:1">
      <c r="A3818" s="4"/>
    </row>
    <row r="3819" spans="1:1">
      <c r="A3819" s="4"/>
    </row>
    <row r="3820" spans="1:1">
      <c r="A3820" s="4"/>
    </row>
    <row r="3821" spans="1:1">
      <c r="A3821" s="4"/>
    </row>
    <row r="3822" spans="1:1">
      <c r="A3822" s="4"/>
    </row>
    <row r="3823" spans="1:1">
      <c r="A3823" s="4"/>
    </row>
    <row r="3824" spans="1:1">
      <c r="A3824" s="4"/>
    </row>
    <row r="3825" spans="1:1">
      <c r="A3825" s="4"/>
    </row>
    <row r="3826" spans="1:1">
      <c r="A3826" s="4"/>
    </row>
    <row r="3827" spans="1:1">
      <c r="A3827" s="4"/>
    </row>
    <row r="3828" spans="1:1">
      <c r="A3828" s="4"/>
    </row>
    <row r="3829" spans="1:1">
      <c r="A3829" s="4"/>
    </row>
    <row r="3830" spans="1:1">
      <c r="A3830" s="4"/>
    </row>
    <row r="3831" spans="1:1">
      <c r="A3831" s="4"/>
    </row>
    <row r="3832" spans="1:1">
      <c r="A3832" s="4"/>
    </row>
    <row r="3833" spans="1:1">
      <c r="A3833" s="4"/>
    </row>
    <row r="3834" spans="1:1">
      <c r="A3834" s="4"/>
    </row>
    <row r="3835" spans="1:1">
      <c r="A3835" s="4"/>
    </row>
    <row r="3836" spans="1:1">
      <c r="A3836" s="4"/>
    </row>
    <row r="3837" spans="1:1">
      <c r="A3837" s="4"/>
    </row>
    <row r="3838" spans="1:1">
      <c r="A3838" s="4"/>
    </row>
    <row r="3839" spans="1:1">
      <c r="A3839" s="4"/>
    </row>
    <row r="3840" spans="1:1">
      <c r="A3840" s="4"/>
    </row>
    <row r="3841" spans="1:1">
      <c r="A3841" s="4"/>
    </row>
    <row r="3842" spans="1:1">
      <c r="A3842" s="4"/>
    </row>
    <row r="3843" spans="1:1">
      <c r="A3843" s="4"/>
    </row>
    <row r="3844" spans="1:1">
      <c r="A3844" s="4"/>
    </row>
    <row r="3845" spans="1:1">
      <c r="A3845" s="4"/>
    </row>
    <row r="3846" spans="1:1">
      <c r="A3846" s="4"/>
    </row>
    <row r="3847" spans="1:1">
      <c r="A3847" s="4"/>
    </row>
    <row r="3848" spans="1:1">
      <c r="A3848" s="4"/>
    </row>
    <row r="3849" spans="1:1">
      <c r="A3849" s="4"/>
    </row>
    <row r="3850" spans="1:1">
      <c r="A3850" s="4"/>
    </row>
    <row r="3851" spans="1:1">
      <c r="A3851" s="4"/>
    </row>
    <row r="3852" spans="1:1">
      <c r="A3852" s="4"/>
    </row>
    <row r="3853" spans="1:1">
      <c r="A3853" s="4"/>
    </row>
    <row r="3854" spans="1:1">
      <c r="A3854" s="4"/>
    </row>
    <row r="3855" spans="1:1">
      <c r="A3855" s="4"/>
    </row>
    <row r="3856" spans="1:1">
      <c r="A3856" s="4"/>
    </row>
    <row r="3857" spans="1:1">
      <c r="A3857" s="4"/>
    </row>
    <row r="3858" spans="1:1">
      <c r="A3858" s="4"/>
    </row>
    <row r="3859" spans="1:1">
      <c r="A3859" s="4"/>
    </row>
    <row r="3860" spans="1:1">
      <c r="A3860" s="4"/>
    </row>
    <row r="3861" spans="1:1">
      <c r="A3861" s="4"/>
    </row>
    <row r="3862" spans="1:1">
      <c r="A3862" s="4"/>
    </row>
    <row r="3863" spans="1:1">
      <c r="A3863" s="4"/>
    </row>
    <row r="3864" spans="1:1">
      <c r="A3864" s="4"/>
    </row>
    <row r="3865" spans="1:1">
      <c r="A3865" s="4"/>
    </row>
    <row r="3866" spans="1:1">
      <c r="A3866" s="4"/>
    </row>
    <row r="3867" spans="1:1">
      <c r="A3867" s="4"/>
    </row>
    <row r="3868" spans="1:1">
      <c r="A3868" s="4"/>
    </row>
    <row r="3869" spans="1:1">
      <c r="A3869" s="4"/>
    </row>
    <row r="3870" spans="1:1">
      <c r="A3870" s="4"/>
    </row>
    <row r="3871" spans="1:1">
      <c r="A3871" s="4"/>
    </row>
    <row r="3872" spans="1:1">
      <c r="A3872" s="4"/>
    </row>
    <row r="3873" spans="1:1">
      <c r="A3873" s="4"/>
    </row>
    <row r="3874" spans="1:1">
      <c r="A3874" s="4"/>
    </row>
    <row r="3875" spans="1:1">
      <c r="A3875" s="4"/>
    </row>
    <row r="3876" spans="1:1">
      <c r="A3876" s="4"/>
    </row>
    <row r="3877" spans="1:1">
      <c r="A3877" s="4"/>
    </row>
    <row r="3878" spans="1:1">
      <c r="A3878" s="4"/>
    </row>
    <row r="3879" spans="1:1">
      <c r="A3879" s="4"/>
    </row>
    <row r="3880" spans="1:1">
      <c r="A3880" s="4"/>
    </row>
    <row r="3881" spans="1:1">
      <c r="A3881" s="4"/>
    </row>
    <row r="3882" spans="1:1">
      <c r="A3882" s="4"/>
    </row>
    <row r="3883" spans="1:1">
      <c r="A3883" s="4"/>
    </row>
    <row r="3884" spans="1:1">
      <c r="A3884" s="4"/>
    </row>
    <row r="3885" spans="1:1">
      <c r="A3885" s="4"/>
    </row>
    <row r="3886" spans="1:1">
      <c r="A3886" s="4"/>
    </row>
    <row r="3887" spans="1:1">
      <c r="A3887" s="4"/>
    </row>
    <row r="3888" spans="1:1">
      <c r="A3888" s="4"/>
    </row>
    <row r="3889" spans="1:1">
      <c r="A3889" s="4"/>
    </row>
    <row r="3890" spans="1:1">
      <c r="A3890" s="4"/>
    </row>
    <row r="3891" spans="1:1">
      <c r="A3891" s="4"/>
    </row>
    <row r="3892" spans="1:1">
      <c r="A3892" s="4"/>
    </row>
    <row r="3893" spans="1:1">
      <c r="A3893" s="4"/>
    </row>
    <row r="3894" spans="1:1">
      <c r="A3894" s="4"/>
    </row>
    <row r="3895" spans="1:1">
      <c r="A3895" s="4"/>
    </row>
    <row r="3896" spans="1:1">
      <c r="A3896" s="4"/>
    </row>
    <row r="3897" spans="1:1">
      <c r="A3897" s="4"/>
    </row>
    <row r="3898" spans="1:1">
      <c r="A3898" s="4"/>
    </row>
    <row r="3899" spans="1:1">
      <c r="A3899" s="4"/>
    </row>
    <row r="3900" spans="1:1">
      <c r="A3900" s="4"/>
    </row>
    <row r="3901" spans="1:1">
      <c r="A3901" s="4"/>
    </row>
    <row r="3902" spans="1:1">
      <c r="A3902" s="4"/>
    </row>
    <row r="3903" spans="1:1">
      <c r="A3903" s="4"/>
    </row>
    <row r="3904" spans="1:1">
      <c r="A3904" s="4"/>
    </row>
    <row r="3905" spans="1:1">
      <c r="A3905" s="4"/>
    </row>
    <row r="3906" spans="1:1">
      <c r="A3906" s="4"/>
    </row>
    <row r="3907" spans="1:1">
      <c r="A3907" s="4"/>
    </row>
    <row r="3908" spans="1:1">
      <c r="A3908" s="4"/>
    </row>
    <row r="3909" spans="1:1">
      <c r="A3909" s="4"/>
    </row>
    <row r="3910" spans="1:1">
      <c r="A3910" s="4"/>
    </row>
    <row r="3911" spans="1:1">
      <c r="A3911" s="4"/>
    </row>
    <row r="3912" spans="1:1">
      <c r="A3912" s="4"/>
    </row>
    <row r="3913" spans="1:1">
      <c r="A3913" s="4"/>
    </row>
    <row r="3914" spans="1:1">
      <c r="A3914" s="4"/>
    </row>
    <row r="3915" spans="1:1">
      <c r="A3915" s="4"/>
    </row>
    <row r="3916" spans="1:1">
      <c r="A3916" s="4"/>
    </row>
    <row r="3917" spans="1:1">
      <c r="A3917" s="4"/>
    </row>
    <row r="3918" spans="1:1">
      <c r="A3918" s="4"/>
    </row>
    <row r="3919" spans="1:1">
      <c r="A3919" s="4"/>
    </row>
    <row r="3920" spans="1:1">
      <c r="A3920" s="4"/>
    </row>
    <row r="3921" spans="1:1">
      <c r="A3921" s="4"/>
    </row>
    <row r="3922" spans="1:1">
      <c r="A3922" s="4"/>
    </row>
    <row r="3923" spans="1:1">
      <c r="A3923" s="4"/>
    </row>
    <row r="3924" spans="1:1">
      <c r="A3924" s="4"/>
    </row>
    <row r="3925" spans="1:1">
      <c r="A3925" s="4"/>
    </row>
    <row r="3926" spans="1:1">
      <c r="A3926" s="4"/>
    </row>
    <row r="3927" spans="1:1">
      <c r="A3927" s="4"/>
    </row>
    <row r="3928" spans="1:1">
      <c r="A3928" s="4"/>
    </row>
    <row r="3929" spans="1:1">
      <c r="A3929" s="4"/>
    </row>
    <row r="3930" spans="1:1">
      <c r="A3930" s="4"/>
    </row>
    <row r="3931" spans="1:1">
      <c r="A3931" s="4"/>
    </row>
    <row r="3932" spans="1:1">
      <c r="A3932" s="4"/>
    </row>
    <row r="3933" spans="1:1">
      <c r="A3933" s="4"/>
    </row>
    <row r="3934" spans="1:1">
      <c r="A3934" s="4"/>
    </row>
    <row r="3935" spans="1:1">
      <c r="A3935" s="4"/>
    </row>
    <row r="3936" spans="1:1">
      <c r="A3936" s="4"/>
    </row>
    <row r="3937" spans="1:1">
      <c r="A3937" s="4"/>
    </row>
    <row r="3938" spans="1:1">
      <c r="A3938" s="4"/>
    </row>
    <row r="3939" spans="1:1">
      <c r="A3939" s="4"/>
    </row>
    <row r="3940" spans="1:1">
      <c r="A3940" s="4"/>
    </row>
    <row r="3941" spans="1:1">
      <c r="A3941" s="4"/>
    </row>
    <row r="3942" spans="1:1">
      <c r="A3942" s="4"/>
    </row>
    <row r="3943" spans="1:1">
      <c r="A3943" s="4"/>
    </row>
    <row r="3944" spans="1:1">
      <c r="A3944" s="4"/>
    </row>
    <row r="3945" spans="1:1">
      <c r="A3945" s="4"/>
    </row>
    <row r="3946" spans="1:1">
      <c r="A3946" s="4"/>
    </row>
    <row r="3947" spans="1:1">
      <c r="A3947" s="4"/>
    </row>
    <row r="3948" spans="1:1">
      <c r="A3948" s="4"/>
    </row>
    <row r="3949" spans="1:1">
      <c r="A3949" s="4"/>
    </row>
    <row r="3950" spans="1:1">
      <c r="A3950" s="4"/>
    </row>
    <row r="3951" spans="1:1">
      <c r="A3951" s="4"/>
    </row>
    <row r="3952" spans="1:1">
      <c r="A3952" s="4"/>
    </row>
    <row r="3953" spans="1:1">
      <c r="A3953" s="4"/>
    </row>
    <row r="3954" spans="1:1">
      <c r="A3954" s="4"/>
    </row>
    <row r="3955" spans="1:1">
      <c r="A3955" s="4"/>
    </row>
    <row r="3956" spans="1:1">
      <c r="A3956" s="4"/>
    </row>
    <row r="3957" spans="1:1">
      <c r="A3957" s="4"/>
    </row>
    <row r="3958" spans="1:1">
      <c r="A3958" s="4"/>
    </row>
    <row r="3959" spans="1:1">
      <c r="A3959" s="4"/>
    </row>
    <row r="3960" spans="1:1">
      <c r="A3960" s="4"/>
    </row>
    <row r="3961" spans="1:1">
      <c r="A3961" s="4"/>
    </row>
    <row r="3962" spans="1:1">
      <c r="A3962" s="4"/>
    </row>
    <row r="3963" spans="1:1">
      <c r="A3963" s="4"/>
    </row>
    <row r="3964" spans="1:1">
      <c r="A3964" s="4"/>
    </row>
    <row r="3965" spans="1:1">
      <c r="A3965" s="4"/>
    </row>
    <row r="3966" spans="1:1">
      <c r="A3966" s="4"/>
    </row>
    <row r="3967" spans="1:1">
      <c r="A3967" s="4"/>
    </row>
    <row r="3968" spans="1:1">
      <c r="A3968" s="4"/>
    </row>
    <row r="3969" spans="1:1">
      <c r="A3969" s="4"/>
    </row>
    <row r="3970" spans="1:1">
      <c r="A3970" s="4"/>
    </row>
    <row r="3971" spans="1:1">
      <c r="A3971" s="4"/>
    </row>
    <row r="3972" spans="1:1">
      <c r="A3972" s="4"/>
    </row>
    <row r="3973" spans="1:1">
      <c r="A3973" s="4"/>
    </row>
    <row r="3974" spans="1:1">
      <c r="A3974" s="4"/>
    </row>
    <row r="3975" spans="1:1">
      <c r="A3975" s="4"/>
    </row>
    <row r="3976" spans="1:1">
      <c r="A3976" s="4"/>
    </row>
    <row r="3977" spans="1:1">
      <c r="A3977" s="4"/>
    </row>
    <row r="3978" spans="1:1">
      <c r="A3978" s="4"/>
    </row>
    <row r="3979" spans="1:1">
      <c r="A3979" s="4"/>
    </row>
    <row r="3980" spans="1:1">
      <c r="A3980" s="4"/>
    </row>
    <row r="3981" spans="1:1">
      <c r="A3981" s="4"/>
    </row>
    <row r="3982" spans="1:1">
      <c r="A3982" s="4"/>
    </row>
    <row r="3983" spans="1:1">
      <c r="A3983" s="4"/>
    </row>
    <row r="3984" spans="1:1">
      <c r="A3984" s="4"/>
    </row>
    <row r="3985" spans="1:1">
      <c r="A3985" s="4"/>
    </row>
    <row r="3986" spans="1:1">
      <c r="A3986" s="4"/>
    </row>
    <row r="3987" spans="1:1">
      <c r="A3987" s="4"/>
    </row>
    <row r="3988" spans="1:1">
      <c r="A3988" s="4"/>
    </row>
    <row r="3989" spans="1:1">
      <c r="A3989" s="4"/>
    </row>
    <row r="3990" spans="1:1">
      <c r="A3990" s="4"/>
    </row>
    <row r="3991" spans="1:1">
      <c r="A3991" s="4"/>
    </row>
    <row r="3992" spans="1:1">
      <c r="A3992" s="4"/>
    </row>
    <row r="3993" spans="1:1">
      <c r="A3993" s="4"/>
    </row>
    <row r="3994" spans="1:1">
      <c r="A3994" s="4"/>
    </row>
    <row r="3995" spans="1:1">
      <c r="A3995" s="4"/>
    </row>
    <row r="3996" spans="1:1">
      <c r="A3996" s="4"/>
    </row>
    <row r="3997" spans="1:1">
      <c r="A3997" s="4"/>
    </row>
    <row r="3998" spans="1:1">
      <c r="A3998" s="4"/>
    </row>
    <row r="3999" spans="1:1">
      <c r="A3999" s="4"/>
    </row>
    <row r="4000" spans="1:1">
      <c r="A4000" s="4"/>
    </row>
    <row r="4001" spans="1:1">
      <c r="A4001" s="4"/>
    </row>
    <row r="4002" spans="1:1">
      <c r="A4002" s="4"/>
    </row>
    <row r="4003" spans="1:1">
      <c r="A4003" s="4"/>
    </row>
    <row r="4004" spans="1:1">
      <c r="A4004" s="4"/>
    </row>
    <row r="4005" spans="1:1">
      <c r="A4005" s="4"/>
    </row>
    <row r="4006" spans="1:1">
      <c r="A4006" s="4"/>
    </row>
    <row r="4007" spans="1:1">
      <c r="A4007" s="4"/>
    </row>
    <row r="4008" spans="1:1">
      <c r="A4008" s="4"/>
    </row>
    <row r="4009" spans="1:1">
      <c r="A4009" s="4"/>
    </row>
    <row r="4010" spans="1:1">
      <c r="A4010" s="4"/>
    </row>
    <row r="4011" spans="1:1">
      <c r="A4011" s="4"/>
    </row>
    <row r="4012" spans="1:1">
      <c r="A4012" s="4"/>
    </row>
    <row r="4013" spans="1:1">
      <c r="A4013" s="4"/>
    </row>
    <row r="4014" spans="1:1">
      <c r="A4014" s="4"/>
    </row>
    <row r="4015" spans="1:1">
      <c r="A4015" s="4"/>
    </row>
    <row r="4016" spans="1:1">
      <c r="A4016" s="4"/>
    </row>
    <row r="4017" spans="1:1">
      <c r="A4017" s="4"/>
    </row>
    <row r="4018" spans="1:1">
      <c r="A4018" s="4"/>
    </row>
    <row r="4019" spans="1:1">
      <c r="A4019" s="4"/>
    </row>
    <row r="4020" spans="1:1">
      <c r="A4020" s="4"/>
    </row>
    <row r="4021" spans="1:1">
      <c r="A4021" s="4"/>
    </row>
    <row r="4022" spans="1:1">
      <c r="A4022" s="4"/>
    </row>
    <row r="4023" spans="1:1">
      <c r="A4023" s="4"/>
    </row>
    <row r="4024" spans="1:1">
      <c r="A4024" s="4"/>
    </row>
    <row r="4025" spans="1:1">
      <c r="A4025" s="4"/>
    </row>
    <row r="4026" spans="1:1">
      <c r="A4026" s="4"/>
    </row>
    <row r="4027" spans="1:1">
      <c r="A4027" s="4"/>
    </row>
    <row r="4028" spans="1:1">
      <c r="A4028" s="4"/>
    </row>
    <row r="4029" spans="1:1">
      <c r="A4029" s="4"/>
    </row>
    <row r="4030" spans="1:1">
      <c r="A4030" s="4"/>
    </row>
    <row r="4031" spans="1:1">
      <c r="A4031" s="4"/>
    </row>
    <row r="4032" spans="1:1">
      <c r="A4032" s="4"/>
    </row>
    <row r="4033" spans="1:1">
      <c r="A4033" s="4"/>
    </row>
    <row r="4034" spans="1:1">
      <c r="A4034" s="4"/>
    </row>
    <row r="4035" spans="1:1">
      <c r="A4035" s="4"/>
    </row>
    <row r="4036" spans="1:1">
      <c r="A4036" s="4"/>
    </row>
    <row r="4037" spans="1:1">
      <c r="A4037" s="4"/>
    </row>
    <row r="4038" spans="1:1">
      <c r="A4038" s="4"/>
    </row>
    <row r="4039" spans="1:1">
      <c r="A4039" s="4"/>
    </row>
    <row r="4040" spans="1:1">
      <c r="A4040" s="4"/>
    </row>
    <row r="4041" spans="1:1">
      <c r="A4041" s="4"/>
    </row>
    <row r="4042" spans="1:1">
      <c r="A4042" s="4"/>
    </row>
    <row r="4043" spans="1:1">
      <c r="A4043" s="4"/>
    </row>
    <row r="4044" spans="1:1">
      <c r="A4044" s="4"/>
    </row>
    <row r="4045" spans="1:1">
      <c r="A4045" s="4"/>
    </row>
    <row r="4046" spans="1:1">
      <c r="A4046" s="4"/>
    </row>
    <row r="4047" spans="1:1">
      <c r="A4047" s="4"/>
    </row>
    <row r="4048" spans="1:1">
      <c r="A4048" s="4"/>
    </row>
    <row r="4049" spans="1:1">
      <c r="A4049" s="4"/>
    </row>
    <row r="4050" spans="1:1">
      <c r="A4050" s="4"/>
    </row>
    <row r="4051" spans="1:1">
      <c r="A4051" s="4"/>
    </row>
    <row r="4052" spans="1:1">
      <c r="A4052" s="4"/>
    </row>
    <row r="4053" spans="1:1">
      <c r="A4053" s="4"/>
    </row>
    <row r="4054" spans="1:1">
      <c r="A4054" s="4"/>
    </row>
    <row r="4055" spans="1:1">
      <c r="A4055" s="4"/>
    </row>
    <row r="4056" spans="1:1">
      <c r="A4056" s="4"/>
    </row>
    <row r="4057" spans="1:1">
      <c r="A4057" s="4"/>
    </row>
    <row r="4058" spans="1:1">
      <c r="A4058" s="4"/>
    </row>
    <row r="4059" spans="1:1">
      <c r="A4059" s="4"/>
    </row>
    <row r="4060" spans="1:1">
      <c r="A4060" s="4"/>
    </row>
    <row r="4061" spans="1:1">
      <c r="A4061" s="4"/>
    </row>
    <row r="4062" spans="1:1">
      <c r="A4062" s="4"/>
    </row>
    <row r="4063" spans="1:1">
      <c r="A4063" s="4"/>
    </row>
    <row r="4064" spans="1:1">
      <c r="A4064" s="4"/>
    </row>
    <row r="4065" spans="1:1">
      <c r="A4065" s="4"/>
    </row>
    <row r="4066" spans="1:1">
      <c r="A4066" s="4"/>
    </row>
    <row r="4067" spans="1:1">
      <c r="A4067" s="4"/>
    </row>
    <row r="4068" spans="1:1">
      <c r="A4068" s="4"/>
    </row>
    <row r="4069" spans="1:1">
      <c r="A4069" s="4"/>
    </row>
    <row r="4070" spans="1:1">
      <c r="A4070" s="4"/>
    </row>
    <row r="4071" spans="1:1">
      <c r="A4071" s="4"/>
    </row>
    <row r="4072" spans="1:1">
      <c r="A4072" s="4"/>
    </row>
    <row r="4073" spans="1:1">
      <c r="A4073" s="4"/>
    </row>
    <row r="4074" spans="1:1">
      <c r="A4074" s="4"/>
    </row>
    <row r="4075" spans="1:1">
      <c r="A4075" s="4"/>
    </row>
    <row r="4076" spans="1:1">
      <c r="A4076" s="4"/>
    </row>
    <row r="4077" spans="1:1">
      <c r="A4077" s="4"/>
    </row>
    <row r="4078" spans="1:1">
      <c r="A4078" s="4"/>
    </row>
    <row r="4079" spans="1:1">
      <c r="A4079" s="4"/>
    </row>
    <row r="4080" spans="1:1">
      <c r="A4080" s="4"/>
    </row>
    <row r="4081" spans="1:1">
      <c r="A4081" s="4"/>
    </row>
    <row r="4082" spans="1:1">
      <c r="A4082" s="4"/>
    </row>
    <row r="4083" spans="1:1">
      <c r="A4083" s="4"/>
    </row>
    <row r="4084" spans="1:1">
      <c r="A4084" s="4"/>
    </row>
    <row r="4085" spans="1:1">
      <c r="A4085" s="4"/>
    </row>
    <row r="4086" spans="1:1">
      <c r="A4086" s="4"/>
    </row>
    <row r="4087" spans="1:1">
      <c r="A4087" s="4"/>
    </row>
    <row r="4088" spans="1:1">
      <c r="A4088" s="4"/>
    </row>
    <row r="4089" spans="1:1">
      <c r="A4089" s="4"/>
    </row>
    <row r="4090" spans="1:1">
      <c r="A4090" s="4"/>
    </row>
    <row r="4091" spans="1:1">
      <c r="A4091" s="4"/>
    </row>
    <row r="4092" spans="1:1">
      <c r="A4092" s="4"/>
    </row>
    <row r="4093" spans="1:1">
      <c r="A4093" s="4"/>
    </row>
    <row r="4094" spans="1:1">
      <c r="A4094" s="4"/>
    </row>
    <row r="4095" spans="1:1">
      <c r="A4095" s="4"/>
    </row>
    <row r="4096" spans="1:1">
      <c r="A4096" s="4"/>
    </row>
    <row r="4097" spans="1:1">
      <c r="A4097" s="4"/>
    </row>
    <row r="4098" spans="1:1">
      <c r="A4098" s="4"/>
    </row>
    <row r="4099" spans="1:1">
      <c r="A4099" s="4"/>
    </row>
    <row r="4100" spans="1:1">
      <c r="A4100" s="4"/>
    </row>
    <row r="4101" spans="1:1">
      <c r="A4101" s="4"/>
    </row>
    <row r="4102" spans="1:1">
      <c r="A4102" s="4"/>
    </row>
    <row r="4103" spans="1:1">
      <c r="A4103" s="4"/>
    </row>
    <row r="4104" spans="1:1">
      <c r="A4104" s="4"/>
    </row>
    <row r="4105" spans="1:1">
      <c r="A4105" s="4"/>
    </row>
    <row r="4106" spans="1:1">
      <c r="A4106" s="4"/>
    </row>
    <row r="4107" spans="1:1">
      <c r="A4107" s="4"/>
    </row>
    <row r="4108" spans="1:1">
      <c r="A4108" s="4"/>
    </row>
    <row r="4109" spans="1:1">
      <c r="A4109" s="4"/>
    </row>
    <row r="4110" spans="1:1">
      <c r="A4110" s="4"/>
    </row>
    <row r="4111" spans="1:1">
      <c r="A4111" s="4"/>
    </row>
    <row r="4112" spans="1:1">
      <c r="A4112" s="4"/>
    </row>
    <row r="4113" spans="1:1">
      <c r="A4113" s="4"/>
    </row>
    <row r="4114" spans="1:1">
      <c r="A4114" s="4"/>
    </row>
    <row r="4115" spans="1:1">
      <c r="A4115" s="4"/>
    </row>
    <row r="4116" spans="1:1">
      <c r="A4116" s="4"/>
    </row>
    <row r="4117" spans="1:1">
      <c r="A4117" s="4"/>
    </row>
    <row r="4118" spans="1:1">
      <c r="A4118" s="4"/>
    </row>
    <row r="4119" spans="1:1">
      <c r="A4119" s="4"/>
    </row>
    <row r="4120" spans="1:1">
      <c r="A4120" s="4"/>
    </row>
    <row r="4121" spans="1:1">
      <c r="A4121" s="4"/>
    </row>
    <row r="4122" spans="1:1">
      <c r="A4122" s="4"/>
    </row>
    <row r="4123" spans="1:1">
      <c r="A4123" s="4"/>
    </row>
    <row r="4124" spans="1:1">
      <c r="A4124" s="4"/>
    </row>
    <row r="4125" spans="1:1">
      <c r="A4125" s="4"/>
    </row>
    <row r="4126" spans="1:1">
      <c r="A4126" s="4"/>
    </row>
    <row r="4127" spans="1:1">
      <c r="A4127" s="4"/>
    </row>
    <row r="4128" spans="1:1">
      <c r="A4128" s="4"/>
    </row>
    <row r="4129" spans="1:1">
      <c r="A4129" s="4"/>
    </row>
    <row r="4130" spans="1:1">
      <c r="A4130" s="4"/>
    </row>
    <row r="4131" spans="1:1">
      <c r="A4131" s="4"/>
    </row>
    <row r="4132" spans="1:1">
      <c r="A4132" s="4"/>
    </row>
    <row r="4133" spans="1:1">
      <c r="A4133" s="4"/>
    </row>
    <row r="4134" spans="1:1">
      <c r="A4134" s="4"/>
    </row>
    <row r="4135" spans="1:1">
      <c r="A4135" s="4"/>
    </row>
    <row r="4136" spans="1:1">
      <c r="A4136" s="4"/>
    </row>
    <row r="4137" spans="1:1">
      <c r="A4137" s="4"/>
    </row>
    <row r="4138" spans="1:1">
      <c r="A4138" s="4"/>
    </row>
    <row r="4139" spans="1:1">
      <c r="A4139" s="4"/>
    </row>
    <row r="4140" spans="1:1">
      <c r="A4140" s="4"/>
    </row>
    <row r="4141" spans="1:1">
      <c r="A4141" s="4"/>
    </row>
    <row r="4142" spans="1:1">
      <c r="A4142" s="4"/>
    </row>
    <row r="4143" spans="1:1">
      <c r="A4143" s="4"/>
    </row>
    <row r="4144" spans="1:1">
      <c r="A4144" s="4"/>
    </row>
    <row r="4145" spans="1:1">
      <c r="A4145" s="4"/>
    </row>
    <row r="4146" spans="1:1">
      <c r="A4146" s="4"/>
    </row>
    <row r="4147" spans="1:1">
      <c r="A4147" s="4"/>
    </row>
    <row r="4148" spans="1:1">
      <c r="A4148" s="4"/>
    </row>
    <row r="4149" spans="1:1">
      <c r="A4149" s="4"/>
    </row>
    <row r="4150" spans="1:1">
      <c r="A4150" s="4"/>
    </row>
    <row r="4151" spans="1:1">
      <c r="A4151" s="4"/>
    </row>
    <row r="4152" spans="1:1">
      <c r="A4152" s="4"/>
    </row>
    <row r="4153" spans="1:1">
      <c r="A4153" s="4"/>
    </row>
    <row r="4154" spans="1:1">
      <c r="A4154" s="4"/>
    </row>
    <row r="4155" spans="1:1">
      <c r="A4155" s="4"/>
    </row>
    <row r="4156" spans="1:1">
      <c r="A4156" s="4"/>
    </row>
    <row r="4157" spans="1:1">
      <c r="A4157" s="4"/>
    </row>
    <row r="4158" spans="1:1">
      <c r="A4158" s="4"/>
    </row>
    <row r="4159" spans="1:1">
      <c r="A4159" s="4"/>
    </row>
    <row r="4160" spans="1:1">
      <c r="A4160" s="4"/>
    </row>
    <row r="4161" spans="1:1">
      <c r="A4161" s="4"/>
    </row>
    <row r="4162" spans="1:1">
      <c r="A4162" s="4"/>
    </row>
    <row r="4163" spans="1:1">
      <c r="A4163" s="4"/>
    </row>
    <row r="4164" spans="1:1">
      <c r="A4164" s="4"/>
    </row>
    <row r="4165" spans="1:1">
      <c r="A4165" s="4"/>
    </row>
    <row r="4166" spans="1:1">
      <c r="A4166" s="4"/>
    </row>
    <row r="4167" spans="1:1">
      <c r="A4167" s="4"/>
    </row>
    <row r="4168" spans="1:1">
      <c r="A4168" s="4"/>
    </row>
    <row r="4169" spans="1:1">
      <c r="A4169" s="4"/>
    </row>
    <row r="4170" spans="1:1">
      <c r="A4170" s="4"/>
    </row>
    <row r="4171" spans="1:1">
      <c r="A4171" s="4"/>
    </row>
    <row r="4172" spans="1:1">
      <c r="A4172" s="4"/>
    </row>
    <row r="4173" spans="1:1">
      <c r="A4173" s="4"/>
    </row>
    <row r="4174" spans="1:1">
      <c r="A4174" s="4"/>
    </row>
    <row r="4175" spans="1:1">
      <c r="A4175" s="4"/>
    </row>
    <row r="4176" spans="1:1">
      <c r="A4176" s="4"/>
    </row>
    <row r="4177" spans="1:1">
      <c r="A4177" s="4"/>
    </row>
    <row r="4178" spans="1:1">
      <c r="A4178" s="4"/>
    </row>
    <row r="4179" spans="1:1">
      <c r="A4179" s="4"/>
    </row>
    <row r="4180" spans="1:1">
      <c r="A4180" s="4"/>
    </row>
    <row r="4181" spans="1:1">
      <c r="A4181" s="4"/>
    </row>
    <row r="4182" spans="1:1">
      <c r="A4182" s="4"/>
    </row>
    <row r="4183" spans="1:1">
      <c r="A4183" s="4"/>
    </row>
    <row r="4184" spans="1:1">
      <c r="A4184" s="4"/>
    </row>
    <row r="4185" spans="1:1">
      <c r="A4185" s="4"/>
    </row>
    <row r="4186" spans="1:1">
      <c r="A4186" s="4"/>
    </row>
    <row r="4187" spans="1:1">
      <c r="A4187" s="4"/>
    </row>
    <row r="4188" spans="1:1">
      <c r="A4188" s="4"/>
    </row>
    <row r="4189" spans="1:1">
      <c r="A4189" s="4"/>
    </row>
    <row r="4190" spans="1:1">
      <c r="A4190" s="4"/>
    </row>
    <row r="4191" spans="1:1">
      <c r="A4191" s="4"/>
    </row>
    <row r="4192" spans="1:1">
      <c r="A4192" s="4"/>
    </row>
    <row r="4193" spans="1:1">
      <c r="A4193" s="4"/>
    </row>
    <row r="4194" spans="1:1">
      <c r="A4194" s="4"/>
    </row>
    <row r="4195" spans="1:1">
      <c r="A4195" s="4"/>
    </row>
    <row r="4196" spans="1:1">
      <c r="A4196" s="4"/>
    </row>
    <row r="4197" spans="1:1">
      <c r="A4197" s="4"/>
    </row>
    <row r="4198" spans="1:1">
      <c r="A4198" s="4"/>
    </row>
    <row r="4199" spans="1:1">
      <c r="A4199" s="4"/>
    </row>
    <row r="4200" spans="1:1">
      <c r="A4200" s="4"/>
    </row>
    <row r="4201" spans="1:1">
      <c r="A4201" s="4"/>
    </row>
    <row r="4202" spans="1:1">
      <c r="A4202" s="4"/>
    </row>
    <row r="4203" spans="1:1">
      <c r="A4203" s="4"/>
    </row>
    <row r="4204" spans="1:1">
      <c r="A4204" s="4"/>
    </row>
    <row r="4205" spans="1:1">
      <c r="A4205" s="4"/>
    </row>
    <row r="4206" spans="1:1">
      <c r="A4206" s="4"/>
    </row>
    <row r="4207" spans="1:1">
      <c r="A4207" s="4"/>
    </row>
    <row r="4208" spans="1:1">
      <c r="A4208" s="4"/>
    </row>
    <row r="4209" spans="1:1">
      <c r="A4209" s="4"/>
    </row>
    <row r="4210" spans="1:1">
      <c r="A4210" s="4"/>
    </row>
    <row r="4211" spans="1:1">
      <c r="A4211" s="4"/>
    </row>
    <row r="4212" spans="1:1">
      <c r="A4212" s="4"/>
    </row>
    <row r="4213" spans="1:1">
      <c r="A4213" s="4"/>
    </row>
    <row r="4214" spans="1:1">
      <c r="A4214" s="4"/>
    </row>
    <row r="4215" spans="1:1">
      <c r="A4215" s="4"/>
    </row>
    <row r="4216" spans="1:1">
      <c r="A4216" s="4"/>
    </row>
    <row r="4217" spans="1:1">
      <c r="A4217" s="4"/>
    </row>
    <row r="4218" spans="1:1">
      <c r="A4218" s="4"/>
    </row>
    <row r="4219" spans="1:1">
      <c r="A4219" s="4"/>
    </row>
    <row r="4220" spans="1:1">
      <c r="A4220" s="4"/>
    </row>
    <row r="4221" spans="1:1">
      <c r="A4221" s="4"/>
    </row>
    <row r="4222" spans="1:1">
      <c r="A4222" s="4"/>
    </row>
    <row r="4223" spans="1:1">
      <c r="A4223" s="4"/>
    </row>
    <row r="4224" spans="1:1">
      <c r="A4224" s="4"/>
    </row>
    <row r="4225" spans="1:1">
      <c r="A4225" s="4"/>
    </row>
    <row r="4226" spans="1:1">
      <c r="A4226" s="4"/>
    </row>
    <row r="4227" spans="1:1">
      <c r="A4227" s="4"/>
    </row>
    <row r="4228" spans="1:1">
      <c r="A4228" s="4"/>
    </row>
    <row r="4229" spans="1:1">
      <c r="A4229" s="4"/>
    </row>
    <row r="4230" spans="1:1">
      <c r="A4230" s="4"/>
    </row>
    <row r="4231" spans="1:1">
      <c r="A4231" s="4"/>
    </row>
    <row r="4232" spans="1:1">
      <c r="A4232" s="4"/>
    </row>
    <row r="4233" spans="1:1">
      <c r="A4233" s="4"/>
    </row>
    <row r="4234" spans="1:1">
      <c r="A4234" s="4"/>
    </row>
    <row r="4235" spans="1:1">
      <c r="A4235" s="4"/>
    </row>
    <row r="4236" spans="1:1">
      <c r="A4236" s="4"/>
    </row>
    <row r="4237" spans="1:1">
      <c r="A4237" s="4"/>
    </row>
    <row r="4238" spans="1:1">
      <c r="A4238" s="4"/>
    </row>
    <row r="4239" spans="1:1">
      <c r="A4239" s="4"/>
    </row>
    <row r="4240" spans="1:1">
      <c r="A4240" s="4"/>
    </row>
    <row r="4241" spans="1:1">
      <c r="A4241" s="4"/>
    </row>
    <row r="4242" spans="1:1">
      <c r="A4242" s="4"/>
    </row>
    <row r="4243" spans="1:1">
      <c r="A4243" s="4"/>
    </row>
    <row r="4244" spans="1:1">
      <c r="A4244" s="4"/>
    </row>
    <row r="4245" spans="1:1">
      <c r="A4245" s="4"/>
    </row>
    <row r="4246" spans="1:1">
      <c r="A4246" s="4"/>
    </row>
    <row r="4247" spans="1:1">
      <c r="A4247" s="4"/>
    </row>
    <row r="4248" spans="1:1">
      <c r="A4248" s="4"/>
    </row>
    <row r="4249" spans="1:1">
      <c r="A4249" s="4"/>
    </row>
    <row r="4250" spans="1:1">
      <c r="A4250" s="4"/>
    </row>
    <row r="4251" spans="1:1">
      <c r="A4251" s="4"/>
    </row>
    <row r="4252" spans="1:1">
      <c r="A4252" s="4"/>
    </row>
    <row r="4253" spans="1:1">
      <c r="A4253" s="4"/>
    </row>
    <row r="4254" spans="1:1">
      <c r="A4254" s="4"/>
    </row>
    <row r="4255" spans="1:1">
      <c r="A4255" s="4"/>
    </row>
    <row r="4256" spans="1:1">
      <c r="A4256" s="4"/>
    </row>
    <row r="4257" spans="1:1">
      <c r="A4257" s="4"/>
    </row>
    <row r="4258" spans="1:1">
      <c r="A4258" s="4"/>
    </row>
    <row r="4259" spans="1:1">
      <c r="A4259" s="4"/>
    </row>
    <row r="4260" spans="1:1">
      <c r="A4260" s="4"/>
    </row>
    <row r="4261" spans="1:1">
      <c r="A4261" s="4"/>
    </row>
    <row r="4262" spans="1:1">
      <c r="A4262" s="4"/>
    </row>
    <row r="4263" spans="1:1">
      <c r="A4263" s="4"/>
    </row>
    <row r="4264" spans="1:1">
      <c r="A4264" s="4"/>
    </row>
    <row r="4265" spans="1:1">
      <c r="A4265" s="4"/>
    </row>
    <row r="4266" spans="1:1">
      <c r="A4266" s="4"/>
    </row>
    <row r="4267" spans="1:1">
      <c r="A4267" s="4"/>
    </row>
    <row r="4268" spans="1:1">
      <c r="A4268" s="4"/>
    </row>
    <row r="4269" spans="1:1">
      <c r="A4269" s="4"/>
    </row>
    <row r="4270" spans="1:1">
      <c r="A4270" s="4"/>
    </row>
    <row r="4271" spans="1:1">
      <c r="A4271" s="4"/>
    </row>
    <row r="4272" spans="1:1">
      <c r="A4272" s="4"/>
    </row>
    <row r="4273" spans="1:1">
      <c r="A4273" s="4"/>
    </row>
    <row r="4274" spans="1:1">
      <c r="A4274" s="4"/>
    </row>
    <row r="4275" spans="1:1">
      <c r="A4275" s="4"/>
    </row>
    <row r="4276" spans="1:1">
      <c r="A4276" s="4"/>
    </row>
    <row r="4277" spans="1:1">
      <c r="A4277" s="4"/>
    </row>
    <row r="4278" spans="1:1">
      <c r="A4278" s="4"/>
    </row>
    <row r="4279" spans="1:1">
      <c r="A4279" s="4"/>
    </row>
    <row r="4280" spans="1:1">
      <c r="A4280" s="4"/>
    </row>
    <row r="4281" spans="1:1">
      <c r="A4281" s="4"/>
    </row>
    <row r="4282" spans="1:1">
      <c r="A4282" s="4"/>
    </row>
    <row r="4283" spans="1:1">
      <c r="A4283" s="4"/>
    </row>
    <row r="4284" spans="1:1">
      <c r="A4284" s="4"/>
    </row>
    <row r="4285" spans="1:1">
      <c r="A4285" s="4"/>
    </row>
    <row r="4286" spans="1:1">
      <c r="A4286" s="4"/>
    </row>
    <row r="4287" spans="1:1">
      <c r="A4287" s="4"/>
    </row>
    <row r="4288" spans="1:1">
      <c r="A4288" s="4"/>
    </row>
    <row r="4289" spans="1:1">
      <c r="A4289" s="4"/>
    </row>
    <row r="4290" spans="1:1">
      <c r="A4290" s="4"/>
    </row>
    <row r="4291" spans="1:1">
      <c r="A4291" s="4"/>
    </row>
    <row r="4292" spans="1:1">
      <c r="A4292" s="4"/>
    </row>
    <row r="4293" spans="1:1">
      <c r="A4293" s="4"/>
    </row>
    <row r="4294" spans="1:1">
      <c r="A4294" s="4"/>
    </row>
    <row r="4295" spans="1:1">
      <c r="A4295" s="4"/>
    </row>
    <row r="4296" spans="1:1">
      <c r="A4296" s="4"/>
    </row>
    <row r="4297" spans="1:1">
      <c r="A4297" s="4"/>
    </row>
    <row r="4298" spans="1:1">
      <c r="A4298" s="4"/>
    </row>
    <row r="4299" spans="1:1">
      <c r="A4299" s="4"/>
    </row>
    <row r="4300" spans="1:1">
      <c r="A4300" s="4"/>
    </row>
    <row r="4301" spans="1:1">
      <c r="A4301" s="4"/>
    </row>
    <row r="4302" spans="1:1">
      <c r="A4302" s="4"/>
    </row>
    <row r="4303" spans="1:1">
      <c r="A4303" s="4"/>
    </row>
    <row r="4304" spans="1:1">
      <c r="A4304" s="4"/>
    </row>
    <row r="4305" spans="1:1">
      <c r="A4305" s="4"/>
    </row>
    <row r="4306" spans="1:1">
      <c r="A4306" s="4"/>
    </row>
    <row r="4307" spans="1:1">
      <c r="A4307" s="4"/>
    </row>
    <row r="4308" spans="1:1">
      <c r="A4308" s="4"/>
    </row>
    <row r="4309" spans="1:1">
      <c r="A4309" s="4"/>
    </row>
    <row r="4310" spans="1:1">
      <c r="A4310" s="4"/>
    </row>
    <row r="4311" spans="1:1">
      <c r="A4311" s="4"/>
    </row>
    <row r="4312" spans="1:1">
      <c r="A4312" s="4"/>
    </row>
    <row r="4313" spans="1:1">
      <c r="A4313" s="4"/>
    </row>
    <row r="4314" spans="1:1">
      <c r="A4314" s="4"/>
    </row>
    <row r="4315" spans="1:1">
      <c r="A4315" s="4"/>
    </row>
    <row r="4316" spans="1:1">
      <c r="A4316" s="4"/>
    </row>
    <row r="4317" spans="1:1">
      <c r="A4317" s="4"/>
    </row>
    <row r="4318" spans="1:1">
      <c r="A4318" s="4"/>
    </row>
    <row r="4319" spans="1:1">
      <c r="A4319" s="4"/>
    </row>
    <row r="4320" spans="1:1">
      <c r="A4320" s="4"/>
    </row>
    <row r="4321" spans="1:1">
      <c r="A4321" s="4"/>
    </row>
    <row r="4322" spans="1:1">
      <c r="A4322" s="4"/>
    </row>
    <row r="4323" spans="1:1">
      <c r="A4323" s="4"/>
    </row>
    <row r="4324" spans="1:1">
      <c r="A4324" s="4"/>
    </row>
    <row r="4325" spans="1:1">
      <c r="A4325" s="4"/>
    </row>
    <row r="4326" spans="1:1">
      <c r="A4326" s="4"/>
    </row>
    <row r="4327" spans="1:1">
      <c r="A4327" s="4"/>
    </row>
    <row r="4328" spans="1:1">
      <c r="A4328" s="4"/>
    </row>
    <row r="4329" spans="1:1">
      <c r="A4329" s="4"/>
    </row>
    <row r="4330" spans="1:1">
      <c r="A4330" s="4"/>
    </row>
    <row r="4331" spans="1:1">
      <c r="A4331" s="4"/>
    </row>
    <row r="4332" spans="1:1">
      <c r="A4332" s="4"/>
    </row>
    <row r="4333" spans="1:1">
      <c r="A4333" s="4"/>
    </row>
    <row r="4334" spans="1:1">
      <c r="A4334" s="4"/>
    </row>
    <row r="4335" spans="1:1">
      <c r="A4335" s="4"/>
    </row>
    <row r="4336" spans="1:1">
      <c r="A4336" s="4"/>
    </row>
    <row r="4337" spans="1:1">
      <c r="A4337" s="4"/>
    </row>
    <row r="4338" spans="1:1">
      <c r="A4338" s="4"/>
    </row>
    <row r="4339" spans="1:1">
      <c r="A4339" s="4"/>
    </row>
    <row r="4340" spans="1:1">
      <c r="A4340" s="4"/>
    </row>
    <row r="4341" spans="1:1">
      <c r="A4341" s="4"/>
    </row>
    <row r="4342" spans="1:1">
      <c r="A4342" s="4"/>
    </row>
    <row r="4343" spans="1:1">
      <c r="A4343" s="4"/>
    </row>
    <row r="4344" spans="1:1">
      <c r="A4344" s="4"/>
    </row>
    <row r="4345" spans="1:1">
      <c r="A4345" s="4"/>
    </row>
    <row r="4346" spans="1:1">
      <c r="A4346" s="4"/>
    </row>
    <row r="4347" spans="1:1">
      <c r="A4347" s="4"/>
    </row>
    <row r="4348" spans="1:1">
      <c r="A4348" s="4"/>
    </row>
    <row r="4349" spans="1:1">
      <c r="A4349" s="4"/>
    </row>
    <row r="4350" spans="1:1">
      <c r="A4350" s="4"/>
    </row>
    <row r="4351" spans="1:1">
      <c r="A4351" s="4"/>
    </row>
    <row r="4352" spans="1:1">
      <c r="A4352" s="4"/>
    </row>
    <row r="4353" spans="1:1">
      <c r="A4353" s="4"/>
    </row>
    <row r="4354" spans="1:1">
      <c r="A4354" s="4"/>
    </row>
    <row r="4355" spans="1:1">
      <c r="A4355" s="4"/>
    </row>
    <row r="4356" spans="1:1">
      <c r="A4356" s="4"/>
    </row>
    <row r="4357" spans="1:1">
      <c r="A4357" s="4"/>
    </row>
    <row r="4358" spans="1:1">
      <c r="A4358" s="4"/>
    </row>
    <row r="4359" spans="1:1">
      <c r="A4359" s="4"/>
    </row>
    <row r="4360" spans="1:1">
      <c r="A4360" s="4"/>
    </row>
    <row r="4361" spans="1:1">
      <c r="A4361" s="4"/>
    </row>
    <row r="4362" spans="1:1">
      <c r="A4362" s="4"/>
    </row>
    <row r="4363" spans="1:1">
      <c r="A4363" s="4"/>
    </row>
    <row r="4364" spans="1:1">
      <c r="A4364" s="4"/>
    </row>
    <row r="4365" spans="1:1">
      <c r="A4365" s="4"/>
    </row>
    <row r="4366" spans="1:1">
      <c r="A4366" s="4"/>
    </row>
    <row r="4367" spans="1:1">
      <c r="A4367" s="4"/>
    </row>
    <row r="4368" spans="1:1">
      <c r="A4368" s="4"/>
    </row>
    <row r="4369" spans="1:1">
      <c r="A4369" s="4"/>
    </row>
    <row r="4370" spans="1:1">
      <c r="A4370" s="4"/>
    </row>
    <row r="4371" spans="1:1">
      <c r="A4371" s="4"/>
    </row>
    <row r="4372" spans="1:1">
      <c r="A4372" s="4"/>
    </row>
    <row r="4373" spans="1:1">
      <c r="A4373" s="4"/>
    </row>
    <row r="4374" spans="1:1">
      <c r="A4374" s="4"/>
    </row>
    <row r="4375" spans="1:1">
      <c r="A4375" s="4"/>
    </row>
    <row r="4376" spans="1:1">
      <c r="A4376" s="4"/>
    </row>
    <row r="4377" spans="1:1">
      <c r="A4377" s="4"/>
    </row>
    <row r="4378" spans="1:1">
      <c r="A4378" s="4"/>
    </row>
    <row r="4379" spans="1:1">
      <c r="A4379" s="4"/>
    </row>
    <row r="4380" spans="1:1">
      <c r="A4380" s="4"/>
    </row>
    <row r="4381" spans="1:1">
      <c r="A4381" s="4"/>
    </row>
    <row r="4382" spans="1:1">
      <c r="A4382" s="4"/>
    </row>
    <row r="4383" spans="1:1">
      <c r="A4383" s="4"/>
    </row>
    <row r="4384" spans="1:1">
      <c r="A4384" s="4"/>
    </row>
    <row r="4385" spans="1:1">
      <c r="A4385" s="4"/>
    </row>
    <row r="4386" spans="1:1">
      <c r="A4386" s="4"/>
    </row>
    <row r="4387" spans="1:1">
      <c r="A4387" s="4"/>
    </row>
    <row r="4388" spans="1:1">
      <c r="A4388" s="4"/>
    </row>
    <row r="4389" spans="1:1">
      <c r="A4389" s="4"/>
    </row>
    <row r="4390" spans="1:1">
      <c r="A4390" s="4"/>
    </row>
    <row r="4391" spans="1:1">
      <c r="A4391" s="4"/>
    </row>
    <row r="4392" spans="1:1">
      <c r="A4392" s="4"/>
    </row>
    <row r="4393" spans="1:1">
      <c r="A4393" s="4"/>
    </row>
    <row r="4394" spans="1:1">
      <c r="A4394" s="4"/>
    </row>
    <row r="4395" spans="1:1">
      <c r="A4395" s="4"/>
    </row>
    <row r="4396" spans="1:1">
      <c r="A4396" s="4"/>
    </row>
    <row r="4397" spans="1:1">
      <c r="A4397" s="4"/>
    </row>
    <row r="4398" spans="1:1">
      <c r="A4398" s="4"/>
    </row>
    <row r="4399" spans="1:1">
      <c r="A4399" s="4"/>
    </row>
    <row r="4400" spans="1:1">
      <c r="A4400" s="4"/>
    </row>
    <row r="4401" spans="1:1">
      <c r="A4401" s="4"/>
    </row>
    <row r="4402" spans="1:1">
      <c r="A4402" s="4"/>
    </row>
    <row r="4403" spans="1:1">
      <c r="A4403" s="4"/>
    </row>
    <row r="4404" spans="1:1">
      <c r="A4404" s="4"/>
    </row>
    <row r="4405" spans="1:1">
      <c r="A4405" s="4"/>
    </row>
    <row r="4406" spans="1:1">
      <c r="A4406" s="4"/>
    </row>
    <row r="4407" spans="1:1">
      <c r="A4407" s="4"/>
    </row>
    <row r="4408" spans="1:1">
      <c r="A4408" s="4"/>
    </row>
    <row r="4409" spans="1:1">
      <c r="A4409" s="4"/>
    </row>
    <row r="4410" spans="1:1">
      <c r="A4410" s="4"/>
    </row>
    <row r="4411" spans="1:1">
      <c r="A4411" s="4"/>
    </row>
    <row r="4412" spans="1:1">
      <c r="A4412" s="4"/>
    </row>
    <row r="4413" spans="1:1">
      <c r="A4413" s="4"/>
    </row>
    <row r="4414" spans="1:1">
      <c r="A4414" s="4"/>
    </row>
    <row r="4415" spans="1:1">
      <c r="A4415" s="4"/>
    </row>
    <row r="4416" spans="1:1">
      <c r="A4416" s="4"/>
    </row>
    <row r="4417" spans="1:1">
      <c r="A4417" s="4"/>
    </row>
    <row r="4418" spans="1:1">
      <c r="A4418" s="4"/>
    </row>
    <row r="4419" spans="1:1">
      <c r="A4419" s="4"/>
    </row>
    <row r="4420" spans="1:1">
      <c r="A4420" s="4"/>
    </row>
    <row r="4421" spans="1:1">
      <c r="A4421" s="4"/>
    </row>
    <row r="4422" spans="1:1">
      <c r="A4422" s="4"/>
    </row>
    <row r="4423" spans="1:1">
      <c r="A4423" s="4"/>
    </row>
    <row r="4424" spans="1:1">
      <c r="A4424" s="4"/>
    </row>
    <row r="4425" spans="1:1">
      <c r="A4425" s="4"/>
    </row>
    <row r="4426" spans="1:1">
      <c r="A4426" s="4"/>
    </row>
    <row r="4427" spans="1:1">
      <c r="A4427" s="4"/>
    </row>
    <row r="4428" spans="1:1">
      <c r="A4428" s="4"/>
    </row>
    <row r="4429" spans="1:1">
      <c r="A4429" s="4"/>
    </row>
    <row r="4430" spans="1:1">
      <c r="A4430" s="4"/>
    </row>
    <row r="4431" spans="1:1">
      <c r="A4431" s="4"/>
    </row>
    <row r="4432" spans="1:1">
      <c r="A4432" s="4"/>
    </row>
    <row r="4433" spans="1:1">
      <c r="A4433" s="4"/>
    </row>
    <row r="4434" spans="1:1">
      <c r="A4434" s="4"/>
    </row>
    <row r="4435" spans="1:1">
      <c r="A4435" s="4"/>
    </row>
    <row r="4436" spans="1:1">
      <c r="A4436" s="4"/>
    </row>
    <row r="4437" spans="1:1">
      <c r="A4437" s="4"/>
    </row>
    <row r="4438" spans="1:1">
      <c r="A4438" s="4"/>
    </row>
    <row r="4439" spans="1:1">
      <c r="A4439" s="4"/>
    </row>
    <row r="4440" spans="1:1">
      <c r="A4440" s="4"/>
    </row>
    <row r="4441" spans="1:1">
      <c r="A4441" s="4"/>
    </row>
    <row r="4442" spans="1:1">
      <c r="A4442" s="4"/>
    </row>
    <row r="4443" spans="1:1">
      <c r="A4443" s="4"/>
    </row>
    <row r="4444" spans="1:1">
      <c r="A4444" s="4"/>
    </row>
    <row r="4445" spans="1:1">
      <c r="A4445" s="4"/>
    </row>
    <row r="4446" spans="1:1">
      <c r="A4446" s="4"/>
    </row>
    <row r="4447" spans="1:1">
      <c r="A4447" s="4"/>
    </row>
    <row r="4448" spans="1:1">
      <c r="A4448" s="4"/>
    </row>
    <row r="4449" spans="1:1">
      <c r="A4449" s="4"/>
    </row>
    <row r="4450" spans="1:1">
      <c r="A4450" s="4"/>
    </row>
    <row r="4451" spans="1:1">
      <c r="A4451" s="4"/>
    </row>
    <row r="4452" spans="1:1">
      <c r="A4452" s="4"/>
    </row>
    <row r="4453" spans="1:1">
      <c r="A4453" s="4"/>
    </row>
    <row r="4454" spans="1:1">
      <c r="A4454" s="4"/>
    </row>
    <row r="4455" spans="1:1">
      <c r="A4455" s="4"/>
    </row>
    <row r="4456" spans="1:1">
      <c r="A4456" s="4"/>
    </row>
    <row r="4457" spans="1:1">
      <c r="A4457" s="4"/>
    </row>
    <row r="4458" spans="1:1">
      <c r="A4458" s="4"/>
    </row>
    <row r="4459" spans="1:1">
      <c r="A4459" s="4"/>
    </row>
    <row r="4460" spans="1:1">
      <c r="A4460" s="4"/>
    </row>
    <row r="4461" spans="1:1">
      <c r="A4461" s="4"/>
    </row>
    <row r="4462" spans="1:1">
      <c r="A4462" s="4"/>
    </row>
    <row r="4463" spans="1:1">
      <c r="A4463" s="4"/>
    </row>
    <row r="4464" spans="1:1">
      <c r="A4464" s="4"/>
    </row>
    <row r="4465" spans="1:1">
      <c r="A4465" s="4"/>
    </row>
    <row r="4466" spans="1:1">
      <c r="A4466" s="4"/>
    </row>
    <row r="4467" spans="1:1">
      <c r="A4467" s="4"/>
    </row>
    <row r="4468" spans="1:1">
      <c r="A4468" s="4"/>
    </row>
    <row r="4469" spans="1:1">
      <c r="A4469" s="4"/>
    </row>
    <row r="4470" spans="1:1">
      <c r="A4470" s="4"/>
    </row>
    <row r="4471" spans="1:1">
      <c r="A4471" s="4"/>
    </row>
    <row r="4472" spans="1:1">
      <c r="A4472" s="4"/>
    </row>
    <row r="4473" spans="1:1">
      <c r="A4473" s="4"/>
    </row>
    <row r="4474" spans="1:1">
      <c r="A4474" s="4"/>
    </row>
    <row r="4475" spans="1:1">
      <c r="A4475" s="4"/>
    </row>
    <row r="4476" spans="1:1">
      <c r="A4476" s="4"/>
    </row>
    <row r="4477" spans="1:1">
      <c r="A4477" s="4"/>
    </row>
    <row r="4478" spans="1:1">
      <c r="A4478" s="4"/>
    </row>
    <row r="4479" spans="1:1">
      <c r="A4479" s="4"/>
    </row>
    <row r="4480" spans="1:1">
      <c r="A4480" s="4"/>
    </row>
    <row r="4481" spans="1:1">
      <c r="A4481" s="4"/>
    </row>
    <row r="4482" spans="1:1">
      <c r="A4482" s="4"/>
    </row>
    <row r="4483" spans="1:1">
      <c r="A4483" s="4"/>
    </row>
    <row r="4484" spans="1:1">
      <c r="A4484" s="4"/>
    </row>
    <row r="4485" spans="1:1">
      <c r="A4485" s="4"/>
    </row>
    <row r="4486" spans="1:1">
      <c r="A4486" s="4"/>
    </row>
    <row r="4487" spans="1:1">
      <c r="A4487" s="4"/>
    </row>
    <row r="4488" spans="1:1">
      <c r="A4488" s="4"/>
    </row>
    <row r="4489" spans="1:1">
      <c r="A4489" s="4"/>
    </row>
    <row r="4490" spans="1:1">
      <c r="A4490" s="4"/>
    </row>
    <row r="4491" spans="1:1">
      <c r="A4491" s="4"/>
    </row>
    <row r="4492" spans="1:1">
      <c r="A4492" s="4"/>
    </row>
    <row r="4493" spans="1:1">
      <c r="A4493" s="4"/>
    </row>
    <row r="4494" spans="1:1">
      <c r="A4494" s="4"/>
    </row>
    <row r="4495" spans="1:1">
      <c r="A4495" s="4"/>
    </row>
    <row r="4496" spans="1:1">
      <c r="A4496" s="4"/>
    </row>
    <row r="4497" spans="1:1">
      <c r="A4497" s="4"/>
    </row>
    <row r="4498" spans="1:1">
      <c r="A4498" s="4"/>
    </row>
    <row r="4499" spans="1:1">
      <c r="A4499" s="4"/>
    </row>
    <row r="4500" spans="1:1">
      <c r="A4500" s="4"/>
    </row>
    <row r="4501" spans="1:1">
      <c r="A4501" s="4"/>
    </row>
    <row r="4502" spans="1:1">
      <c r="A4502" s="4"/>
    </row>
    <row r="4503" spans="1:1">
      <c r="A4503" s="4"/>
    </row>
    <row r="4504" spans="1:1">
      <c r="A4504" s="4"/>
    </row>
    <row r="4505" spans="1:1">
      <c r="A4505" s="4"/>
    </row>
    <row r="4506" spans="1:1">
      <c r="A4506" s="4"/>
    </row>
    <row r="4507" spans="1:1">
      <c r="A4507" s="4"/>
    </row>
    <row r="4508" spans="1:1">
      <c r="A4508" s="4"/>
    </row>
    <row r="4509" spans="1:1">
      <c r="A4509" s="4"/>
    </row>
    <row r="4510" spans="1:1">
      <c r="A4510" s="4"/>
    </row>
    <row r="4511" spans="1:1">
      <c r="A4511" s="4"/>
    </row>
    <row r="4512" spans="1:1">
      <c r="A4512" s="4"/>
    </row>
    <row r="4513" spans="1:1">
      <c r="A4513" s="4"/>
    </row>
    <row r="4514" spans="1:1">
      <c r="A4514" s="4"/>
    </row>
    <row r="4515" spans="1:1">
      <c r="A4515" s="4"/>
    </row>
    <row r="4516" spans="1:1">
      <c r="A4516" s="4"/>
    </row>
    <row r="4517" spans="1:1">
      <c r="A4517" s="4"/>
    </row>
    <row r="4518" spans="1:1">
      <c r="A4518" s="4"/>
    </row>
    <row r="4519" spans="1:1">
      <c r="A4519" s="4"/>
    </row>
    <row r="4520" spans="1:1">
      <c r="A4520" s="4"/>
    </row>
    <row r="4521" spans="1:1">
      <c r="A4521" s="4"/>
    </row>
    <row r="4522" spans="1:1">
      <c r="A4522" s="4"/>
    </row>
    <row r="4523" spans="1:1">
      <c r="A4523" s="4"/>
    </row>
    <row r="4524" spans="1:1">
      <c r="A4524" s="4"/>
    </row>
    <row r="4525" spans="1:1">
      <c r="A4525" s="4"/>
    </row>
    <row r="4526" spans="1:1">
      <c r="A4526" s="4"/>
    </row>
    <row r="4527" spans="1:1">
      <c r="A4527" s="4"/>
    </row>
    <row r="4528" spans="1:1">
      <c r="A4528" s="4"/>
    </row>
    <row r="4529" spans="1:1">
      <c r="A4529" s="4"/>
    </row>
    <row r="4530" spans="1:1">
      <c r="A4530" s="4"/>
    </row>
    <row r="4531" spans="1:1">
      <c r="A4531" s="4"/>
    </row>
    <row r="4532" spans="1:1">
      <c r="A4532" s="4"/>
    </row>
    <row r="4533" spans="1:1">
      <c r="A4533" s="4"/>
    </row>
    <row r="4534" spans="1:1">
      <c r="A4534" s="4"/>
    </row>
    <row r="4535" spans="1:1">
      <c r="A4535" s="4"/>
    </row>
    <row r="4536" spans="1:1">
      <c r="A4536" s="4"/>
    </row>
    <row r="4537" spans="1:1">
      <c r="A4537" s="4"/>
    </row>
    <row r="4538" spans="1:1">
      <c r="A4538" s="4"/>
    </row>
    <row r="4539" spans="1:1">
      <c r="A4539" s="4"/>
    </row>
    <row r="4540" spans="1:1">
      <c r="A4540" s="4"/>
    </row>
    <row r="4541" spans="1:1">
      <c r="A4541" s="4"/>
    </row>
    <row r="4542" spans="1:1">
      <c r="A4542" s="4"/>
    </row>
    <row r="4543" spans="1:1">
      <c r="A4543" s="4"/>
    </row>
    <row r="4544" spans="1:1">
      <c r="A4544" s="4"/>
    </row>
    <row r="4545" spans="1:1">
      <c r="A4545" s="4"/>
    </row>
    <row r="4546" spans="1:1">
      <c r="A4546" s="4"/>
    </row>
    <row r="4547" spans="1:1">
      <c r="A4547" s="4"/>
    </row>
    <row r="4548" spans="1:1">
      <c r="A4548" s="4"/>
    </row>
    <row r="4549" spans="1:1">
      <c r="A4549" s="4"/>
    </row>
    <row r="4550" spans="1:1">
      <c r="A4550" s="4"/>
    </row>
    <row r="4551" spans="1:1">
      <c r="A4551" s="4"/>
    </row>
    <row r="4552" spans="1:1">
      <c r="A4552" s="4"/>
    </row>
    <row r="4553" spans="1:1">
      <c r="A4553" s="4"/>
    </row>
    <row r="4554" spans="1:1">
      <c r="A4554" s="4"/>
    </row>
    <row r="4555" spans="1:1">
      <c r="A4555" s="4"/>
    </row>
    <row r="4556" spans="1:1">
      <c r="A4556" s="4"/>
    </row>
    <row r="4557" spans="1:1">
      <c r="A4557" s="4"/>
    </row>
    <row r="4558" spans="1:1">
      <c r="A4558" s="4"/>
    </row>
    <row r="4559" spans="1:1">
      <c r="A4559" s="4"/>
    </row>
    <row r="4560" spans="1:1">
      <c r="A4560" s="4"/>
    </row>
    <row r="4561" spans="1:1">
      <c r="A4561" s="4"/>
    </row>
    <row r="4562" spans="1:1">
      <c r="A4562" s="4"/>
    </row>
    <row r="4563" spans="1:1">
      <c r="A4563" s="4"/>
    </row>
    <row r="4564" spans="1:1">
      <c r="A4564" s="4"/>
    </row>
    <row r="4565" spans="1:1">
      <c r="A4565" s="4"/>
    </row>
    <row r="4566" spans="1:1">
      <c r="A4566" s="4"/>
    </row>
    <row r="4567" spans="1:1">
      <c r="A4567" s="4"/>
    </row>
    <row r="4568" spans="1:1">
      <c r="A4568" s="4"/>
    </row>
    <row r="4569" spans="1:1">
      <c r="A4569" s="4"/>
    </row>
    <row r="4570" spans="1:1">
      <c r="A4570" s="4"/>
    </row>
    <row r="4571" spans="1:1">
      <c r="A4571" s="4"/>
    </row>
    <row r="4572" spans="1:1">
      <c r="A4572" s="4"/>
    </row>
    <row r="4573" spans="1:1">
      <c r="A4573" s="4"/>
    </row>
    <row r="4574" spans="1:1">
      <c r="A4574" s="4"/>
    </row>
    <row r="4575" spans="1:1">
      <c r="A4575" s="4"/>
    </row>
    <row r="4576" spans="1:1">
      <c r="A4576" s="4"/>
    </row>
    <row r="4577" spans="1:1">
      <c r="A4577" s="4"/>
    </row>
    <row r="4578" spans="1:1">
      <c r="A4578" s="4"/>
    </row>
    <row r="4579" spans="1:1">
      <c r="A4579" s="4"/>
    </row>
    <row r="4580" spans="1:1">
      <c r="A4580" s="4"/>
    </row>
    <row r="4581" spans="1:1">
      <c r="A4581" s="4"/>
    </row>
    <row r="4582" spans="1:1">
      <c r="A4582" s="4"/>
    </row>
    <row r="4583" spans="1:1">
      <c r="A4583" s="4"/>
    </row>
    <row r="4584" spans="1:1">
      <c r="A4584" s="4"/>
    </row>
    <row r="4585" spans="1:1">
      <c r="A4585" s="4"/>
    </row>
    <row r="4586" spans="1:1">
      <c r="A4586" s="4"/>
    </row>
    <row r="4587" spans="1:1">
      <c r="A4587" s="4"/>
    </row>
    <row r="4588" spans="1:1">
      <c r="A4588" s="4"/>
    </row>
    <row r="4589" spans="1:1">
      <c r="A4589" s="4"/>
    </row>
    <row r="4590" spans="1:1">
      <c r="A4590" s="4"/>
    </row>
    <row r="4591" spans="1:1">
      <c r="A4591" s="4"/>
    </row>
    <row r="4592" spans="1:1">
      <c r="A4592" s="4"/>
    </row>
    <row r="4593" spans="1:1">
      <c r="A4593" s="4"/>
    </row>
    <row r="4594" spans="1:1">
      <c r="A4594" s="4"/>
    </row>
    <row r="4595" spans="1:1">
      <c r="A4595" s="4"/>
    </row>
    <row r="4596" spans="1:1">
      <c r="A4596" s="4"/>
    </row>
    <row r="4597" spans="1:1">
      <c r="A4597" s="4"/>
    </row>
    <row r="4598" spans="1:1">
      <c r="A4598" s="4"/>
    </row>
    <row r="4599" spans="1:1">
      <c r="A4599" s="4"/>
    </row>
    <row r="4600" spans="1:1">
      <c r="A4600" s="4"/>
    </row>
    <row r="4601" spans="1:1">
      <c r="A4601" s="4"/>
    </row>
    <row r="4602" spans="1:1">
      <c r="A4602" s="4"/>
    </row>
    <row r="4603" spans="1:1">
      <c r="A4603" s="4"/>
    </row>
    <row r="4604" spans="1:1">
      <c r="A4604" s="4"/>
    </row>
    <row r="4605" spans="1:1">
      <c r="A4605" s="4"/>
    </row>
    <row r="4606" spans="1:1">
      <c r="A4606" s="4"/>
    </row>
    <row r="4607" spans="1:1">
      <c r="A4607" s="4"/>
    </row>
    <row r="4608" spans="1:1">
      <c r="A4608" s="4"/>
    </row>
    <row r="4609" spans="1:1">
      <c r="A4609" s="4"/>
    </row>
    <row r="4610" spans="1:1">
      <c r="A4610" s="4"/>
    </row>
    <row r="4611" spans="1:1">
      <c r="A4611" s="4"/>
    </row>
    <row r="4612" spans="1:1">
      <c r="A4612" s="4"/>
    </row>
    <row r="4613" spans="1:1">
      <c r="A4613" s="4"/>
    </row>
    <row r="4614" spans="1:1">
      <c r="A4614" s="4"/>
    </row>
    <row r="4615" spans="1:1">
      <c r="A4615" s="4"/>
    </row>
    <row r="4616" spans="1:1">
      <c r="A4616" s="4"/>
    </row>
    <row r="4617" spans="1:1">
      <c r="A4617" s="4"/>
    </row>
    <row r="4618" spans="1:1">
      <c r="A4618" s="4"/>
    </row>
    <row r="4619" spans="1:1">
      <c r="A4619" s="4"/>
    </row>
    <row r="4620" spans="1:1">
      <c r="A4620" s="4"/>
    </row>
    <row r="4621" spans="1:1">
      <c r="A4621" s="4"/>
    </row>
    <row r="4622" spans="1:1">
      <c r="A4622" s="4"/>
    </row>
    <row r="4623" spans="1:1">
      <c r="A4623" s="4"/>
    </row>
    <row r="4624" spans="1:1">
      <c r="A4624" s="4"/>
    </row>
    <row r="4625" spans="1:1">
      <c r="A4625" s="4"/>
    </row>
    <row r="4626" spans="1:1">
      <c r="A4626" s="4"/>
    </row>
    <row r="4627" spans="1:1">
      <c r="A4627" s="4"/>
    </row>
    <row r="4628" spans="1:1">
      <c r="A4628" s="4"/>
    </row>
    <row r="4629" spans="1:1">
      <c r="A4629" s="4"/>
    </row>
    <row r="4630" spans="1:1">
      <c r="A4630" s="4"/>
    </row>
    <row r="4631" spans="1:1">
      <c r="A4631" s="4"/>
    </row>
    <row r="4632" spans="1:1">
      <c r="A4632" s="4"/>
    </row>
    <row r="4633" spans="1:1">
      <c r="A4633" s="4"/>
    </row>
    <row r="4634" spans="1:1">
      <c r="A4634" s="4"/>
    </row>
    <row r="4635" spans="1:1">
      <c r="A4635" s="4"/>
    </row>
    <row r="4636" spans="1:1">
      <c r="A4636" s="4"/>
    </row>
    <row r="4637" spans="1:1">
      <c r="A4637" s="4"/>
    </row>
    <row r="4638" spans="1:1">
      <c r="A4638" s="4"/>
    </row>
    <row r="4639" spans="1:1">
      <c r="A4639" s="4"/>
    </row>
    <row r="4640" spans="1:1">
      <c r="A4640" s="4"/>
    </row>
    <row r="4641" spans="1:1">
      <c r="A4641" s="4"/>
    </row>
    <row r="4642" spans="1:1">
      <c r="A4642" s="4"/>
    </row>
    <row r="4643" spans="1:1">
      <c r="A4643" s="4"/>
    </row>
    <row r="4644" spans="1:1">
      <c r="A4644" s="4"/>
    </row>
    <row r="4645" spans="1:1">
      <c r="A4645" s="4"/>
    </row>
    <row r="4646" spans="1:1">
      <c r="A4646" s="4"/>
    </row>
    <row r="4647" spans="1:1">
      <c r="A4647" s="4"/>
    </row>
    <row r="4648" spans="1:1">
      <c r="A4648" s="4"/>
    </row>
    <row r="4649" spans="1:1">
      <c r="A4649" s="4"/>
    </row>
    <row r="4650" spans="1:1">
      <c r="A4650" s="4"/>
    </row>
    <row r="4651" spans="1:1">
      <c r="A4651" s="4"/>
    </row>
    <row r="4652" spans="1:1">
      <c r="A4652" s="4"/>
    </row>
    <row r="4653" spans="1:1">
      <c r="A4653" s="4"/>
    </row>
    <row r="4654" spans="1:1">
      <c r="A4654" s="4"/>
    </row>
    <row r="4655" spans="1:1">
      <c r="A4655" s="4"/>
    </row>
    <row r="4656" spans="1:1">
      <c r="A4656" s="4"/>
    </row>
    <row r="4657" spans="1:1">
      <c r="A4657" s="4"/>
    </row>
    <row r="4658" spans="1:1">
      <c r="A4658" s="4"/>
    </row>
    <row r="4659" spans="1:1">
      <c r="A4659" s="4"/>
    </row>
    <row r="4660" spans="1:1">
      <c r="A4660" s="4"/>
    </row>
    <row r="4661" spans="1:1">
      <c r="A4661" s="4"/>
    </row>
    <row r="4662" spans="1:1">
      <c r="A4662" s="4"/>
    </row>
    <row r="4663" spans="1:1">
      <c r="A4663" s="4"/>
    </row>
    <row r="4664" spans="1:1">
      <c r="A4664" s="4"/>
    </row>
    <row r="4665" spans="1:1">
      <c r="A4665" s="4"/>
    </row>
    <row r="4666" spans="1:1">
      <c r="A4666" s="4"/>
    </row>
    <row r="4667" spans="1:1">
      <c r="A4667" s="4"/>
    </row>
    <row r="4668" spans="1:1">
      <c r="A4668" s="4"/>
    </row>
    <row r="4669" spans="1:1">
      <c r="A4669" s="4"/>
    </row>
    <row r="4670" spans="1:1">
      <c r="A4670" s="4"/>
    </row>
    <row r="4671" spans="1:1">
      <c r="A4671" s="4"/>
    </row>
    <row r="4672" spans="1:1">
      <c r="A4672" s="4"/>
    </row>
    <row r="4673" spans="1:1">
      <c r="A4673" s="4"/>
    </row>
    <row r="4674" spans="1:1">
      <c r="A4674" s="4"/>
    </row>
    <row r="4675" spans="1:1">
      <c r="A4675" s="4"/>
    </row>
    <row r="4676" spans="1:1">
      <c r="A4676" s="4"/>
    </row>
    <row r="4677" spans="1:1">
      <c r="A4677" s="4"/>
    </row>
    <row r="4678" spans="1:1">
      <c r="A4678" s="4"/>
    </row>
    <row r="4679" spans="1:1">
      <c r="A4679" s="4"/>
    </row>
    <row r="4680" spans="1:1">
      <c r="A4680" s="4"/>
    </row>
    <row r="4681" spans="1:1">
      <c r="A4681" s="4"/>
    </row>
    <row r="4682" spans="1:1">
      <c r="A4682" s="4"/>
    </row>
    <row r="4683" spans="1:1">
      <c r="A4683" s="4"/>
    </row>
    <row r="4684" spans="1:1">
      <c r="A4684" s="4"/>
    </row>
    <row r="4685" spans="1:1">
      <c r="A4685" s="4"/>
    </row>
    <row r="4686" spans="1:1">
      <c r="A4686" s="4"/>
    </row>
    <row r="4687" spans="1:1">
      <c r="A4687" s="4"/>
    </row>
    <row r="4688" spans="1:1">
      <c r="A4688" s="4"/>
    </row>
    <row r="4689" spans="1:1">
      <c r="A4689" s="4"/>
    </row>
    <row r="4690" spans="1:1">
      <c r="A4690" s="4"/>
    </row>
    <row r="4691" spans="1:1">
      <c r="A4691" s="4"/>
    </row>
    <row r="4692" spans="1:1">
      <c r="A4692" s="4"/>
    </row>
    <row r="4693" spans="1:1">
      <c r="A4693" s="4"/>
    </row>
    <row r="4694" spans="1:1">
      <c r="A4694" s="4"/>
    </row>
    <row r="4695" spans="1:1">
      <c r="A4695" s="4"/>
    </row>
    <row r="4696" spans="1:1">
      <c r="A4696" s="4"/>
    </row>
    <row r="4697" spans="1:1">
      <c r="A4697" s="4"/>
    </row>
    <row r="4698" spans="1:1">
      <c r="A4698" s="4"/>
    </row>
    <row r="4699" spans="1:1">
      <c r="A4699" s="4"/>
    </row>
    <row r="4700" spans="1:1">
      <c r="A4700" s="4"/>
    </row>
    <row r="4701" spans="1:1">
      <c r="A4701" s="4"/>
    </row>
    <row r="4702" spans="1:1">
      <c r="A4702" s="4"/>
    </row>
    <row r="4703" spans="1:1">
      <c r="A4703" s="4"/>
    </row>
    <row r="4704" spans="1:1">
      <c r="A4704" s="4"/>
    </row>
    <row r="4705" spans="1:1">
      <c r="A4705" s="4"/>
    </row>
    <row r="4706" spans="1:1">
      <c r="A4706" s="4"/>
    </row>
    <row r="4707" spans="1:1">
      <c r="A4707" s="4"/>
    </row>
    <row r="4708" spans="1:1">
      <c r="A4708" s="4"/>
    </row>
    <row r="4709" spans="1:1">
      <c r="A4709" s="4"/>
    </row>
    <row r="4710" spans="1:1">
      <c r="A4710" s="4"/>
    </row>
    <row r="4711" spans="1:1">
      <c r="A4711" s="4"/>
    </row>
    <row r="4712" spans="1:1">
      <c r="A4712" s="4"/>
    </row>
    <row r="4713" spans="1:1">
      <c r="A4713" s="4"/>
    </row>
    <row r="4714" spans="1:1">
      <c r="A4714" s="4"/>
    </row>
    <row r="4715" spans="1:1">
      <c r="A4715" s="4"/>
    </row>
    <row r="4716" spans="1:1">
      <c r="A4716" s="4"/>
    </row>
    <row r="4717" spans="1:1">
      <c r="A4717" s="4"/>
    </row>
    <row r="4718" spans="1:1">
      <c r="A4718" s="4"/>
    </row>
    <row r="4719" spans="1:1">
      <c r="A4719" s="4"/>
    </row>
    <row r="4720" spans="1:1">
      <c r="A4720" s="4"/>
    </row>
    <row r="4721" spans="1:1">
      <c r="A4721" s="4"/>
    </row>
    <row r="4722" spans="1:1">
      <c r="A4722" s="4"/>
    </row>
    <row r="4723" spans="1:1">
      <c r="A4723" s="4"/>
    </row>
    <row r="4724" spans="1:1">
      <c r="A4724" s="4"/>
    </row>
    <row r="4725" spans="1:1">
      <c r="A4725" s="4"/>
    </row>
    <row r="4726" spans="1:1">
      <c r="A4726" s="4"/>
    </row>
    <row r="4727" spans="1:1">
      <c r="A4727" s="4"/>
    </row>
    <row r="4728" spans="1:1">
      <c r="A4728" s="4"/>
    </row>
    <row r="4729" spans="1:1">
      <c r="A4729" s="4"/>
    </row>
    <row r="4730" spans="1:1">
      <c r="A4730" s="4"/>
    </row>
    <row r="4731" spans="1:1">
      <c r="A4731" s="4"/>
    </row>
    <row r="4732" spans="1:1">
      <c r="A4732" s="4"/>
    </row>
    <row r="4733" spans="1:1">
      <c r="A4733" s="4"/>
    </row>
    <row r="4734" spans="1:1">
      <c r="A4734" s="4"/>
    </row>
    <row r="4735" spans="1:1">
      <c r="A4735" s="4"/>
    </row>
    <row r="4736" spans="1:1">
      <c r="A4736" s="4"/>
    </row>
    <row r="4737" spans="1:1">
      <c r="A4737" s="4"/>
    </row>
    <row r="4738" spans="1:1">
      <c r="A4738" s="4"/>
    </row>
    <row r="4739" spans="1:1">
      <c r="A4739" s="4"/>
    </row>
    <row r="4740" spans="1:1">
      <c r="A4740" s="4"/>
    </row>
    <row r="4741" spans="1:1">
      <c r="A4741" s="4"/>
    </row>
    <row r="4742" spans="1:1">
      <c r="A4742" s="4"/>
    </row>
    <row r="4743" spans="1:1">
      <c r="A4743" s="4"/>
    </row>
    <row r="4744" spans="1:1">
      <c r="A4744" s="4"/>
    </row>
    <row r="4745" spans="1:1">
      <c r="A4745" s="4"/>
    </row>
    <row r="4746" spans="1:1">
      <c r="A4746" s="4"/>
    </row>
    <row r="4747" spans="1:1">
      <c r="A4747" s="4"/>
    </row>
    <row r="4748" spans="1:1">
      <c r="A4748" s="4"/>
    </row>
    <row r="4749" spans="1:1">
      <c r="A4749" s="4"/>
    </row>
    <row r="4750" spans="1:1">
      <c r="A4750" s="4"/>
    </row>
    <row r="4751" spans="1:1">
      <c r="A4751" s="4"/>
    </row>
    <row r="4752" spans="1:1">
      <c r="A4752" s="4"/>
    </row>
    <row r="4753" spans="1:1">
      <c r="A4753" s="4"/>
    </row>
    <row r="4754" spans="1:1">
      <c r="A4754" s="4"/>
    </row>
    <row r="4755" spans="1:1">
      <c r="A4755" s="4"/>
    </row>
    <row r="4756" spans="1:1">
      <c r="A4756" s="4"/>
    </row>
    <row r="4757" spans="1:1">
      <c r="A4757" s="4"/>
    </row>
    <row r="4758" spans="1:1">
      <c r="A4758" s="4"/>
    </row>
    <row r="4759" spans="1:1">
      <c r="A4759" s="4"/>
    </row>
    <row r="4760" spans="1:1">
      <c r="A4760" s="4"/>
    </row>
    <row r="4761" spans="1:1">
      <c r="A4761" s="4"/>
    </row>
    <row r="4762" spans="1:1">
      <c r="A4762" s="4"/>
    </row>
    <row r="4763" spans="1:1">
      <c r="A4763" s="4"/>
    </row>
    <row r="4764" spans="1:1">
      <c r="A4764" s="4"/>
    </row>
    <row r="4765" spans="1:1">
      <c r="A4765" s="4"/>
    </row>
    <row r="4766" spans="1:1">
      <c r="A4766" s="4"/>
    </row>
    <row r="4767" spans="1:1">
      <c r="A4767" s="4"/>
    </row>
    <row r="4768" spans="1:1">
      <c r="A4768" s="4"/>
    </row>
    <row r="4769" spans="1:1">
      <c r="A4769" s="4"/>
    </row>
    <row r="4770" spans="1:1">
      <c r="A4770" s="4"/>
    </row>
    <row r="4771" spans="1:1">
      <c r="A4771" s="4"/>
    </row>
    <row r="4772" spans="1:1">
      <c r="A4772" s="4"/>
    </row>
    <row r="4773" spans="1:1">
      <c r="A4773" s="4"/>
    </row>
    <row r="4774" spans="1:1">
      <c r="A4774" s="4"/>
    </row>
    <row r="4775" spans="1:1">
      <c r="A4775" s="4"/>
    </row>
    <row r="4776" spans="1:1">
      <c r="A4776" s="4"/>
    </row>
    <row r="4777" spans="1:1">
      <c r="A4777" s="4"/>
    </row>
    <row r="4778" spans="1:1">
      <c r="A4778" s="4"/>
    </row>
    <row r="4779" spans="1:1">
      <c r="A4779" s="4"/>
    </row>
    <row r="4780" spans="1:1">
      <c r="A4780" s="4"/>
    </row>
    <row r="4781" spans="1:1">
      <c r="A4781" s="4"/>
    </row>
    <row r="4782" spans="1:1">
      <c r="A4782" s="4"/>
    </row>
    <row r="4783" spans="1:1">
      <c r="A4783" s="4"/>
    </row>
    <row r="4784" spans="1:1">
      <c r="A4784" s="4"/>
    </row>
    <row r="4785" spans="1:1">
      <c r="A4785" s="4"/>
    </row>
    <row r="4786" spans="1:1">
      <c r="A4786" s="4"/>
    </row>
    <row r="4787" spans="1:1">
      <c r="A4787" s="4"/>
    </row>
    <row r="4788" spans="1:1">
      <c r="A4788" s="4"/>
    </row>
    <row r="4789" spans="1:1">
      <c r="A4789" s="4"/>
    </row>
    <row r="4790" spans="1:1">
      <c r="A4790" s="4"/>
    </row>
    <row r="4791" spans="1:1">
      <c r="A4791" s="4"/>
    </row>
    <row r="4792" spans="1:1">
      <c r="A4792" s="4"/>
    </row>
    <row r="4793" spans="1:1">
      <c r="A4793" s="4"/>
    </row>
    <row r="4794" spans="1:1">
      <c r="A4794" s="4"/>
    </row>
    <row r="4795" spans="1:1">
      <c r="A4795" s="4"/>
    </row>
    <row r="4796" spans="1:1">
      <c r="A4796" s="4"/>
    </row>
    <row r="4797" spans="1:1">
      <c r="A4797" s="4"/>
    </row>
    <row r="4798" spans="1:1">
      <c r="A4798" s="4"/>
    </row>
    <row r="4799" spans="1:1">
      <c r="A4799" s="4"/>
    </row>
    <row r="4800" spans="1:1">
      <c r="A4800" s="4"/>
    </row>
    <row r="4801" spans="1:1">
      <c r="A4801" s="4"/>
    </row>
    <row r="4802" spans="1:1">
      <c r="A4802" s="4"/>
    </row>
    <row r="4803" spans="1:1">
      <c r="A4803" s="4"/>
    </row>
    <row r="4804" spans="1:1">
      <c r="A4804" s="4"/>
    </row>
    <row r="4805" spans="1:1">
      <c r="A4805" s="4"/>
    </row>
    <row r="4806" spans="1:1">
      <c r="A4806" s="4"/>
    </row>
    <row r="4807" spans="1:1">
      <c r="A4807" s="4"/>
    </row>
    <row r="4808" spans="1:1">
      <c r="A4808" s="4"/>
    </row>
    <row r="4809" spans="1:1">
      <c r="A4809" s="4"/>
    </row>
    <row r="4810" spans="1:1">
      <c r="A4810" s="4"/>
    </row>
    <row r="4811" spans="1:1">
      <c r="A4811" s="4"/>
    </row>
    <row r="4812" spans="1:1">
      <c r="A4812" s="4"/>
    </row>
    <row r="4813" spans="1:1">
      <c r="A4813" s="4"/>
    </row>
    <row r="4814" spans="1:1">
      <c r="A4814" s="4"/>
    </row>
    <row r="4815" spans="1:1">
      <c r="A4815" s="4"/>
    </row>
    <row r="4816" spans="1:1">
      <c r="A4816" s="4"/>
    </row>
    <row r="4817" spans="1:1">
      <c r="A4817" s="4"/>
    </row>
    <row r="4818" spans="1:1">
      <c r="A4818" s="4"/>
    </row>
    <row r="4819" spans="1:1">
      <c r="A4819" s="4"/>
    </row>
    <row r="4820" spans="1:1">
      <c r="A4820" s="4"/>
    </row>
    <row r="4821" spans="1:1">
      <c r="A4821" s="4"/>
    </row>
    <row r="4822" spans="1:1">
      <c r="A4822" s="4"/>
    </row>
    <row r="4823" spans="1:1">
      <c r="A4823" s="4"/>
    </row>
    <row r="4824" spans="1:1">
      <c r="A4824" s="4"/>
    </row>
    <row r="4825" spans="1:1">
      <c r="A4825" s="4"/>
    </row>
    <row r="4826" spans="1:1">
      <c r="A4826" s="4"/>
    </row>
    <row r="4827" spans="1:1">
      <c r="A4827" s="4"/>
    </row>
    <row r="4828" spans="1:1">
      <c r="A4828" s="4"/>
    </row>
    <row r="4829" spans="1:1">
      <c r="A4829" s="4"/>
    </row>
    <row r="4830" spans="1:1">
      <c r="A4830" s="4"/>
    </row>
    <row r="4831" spans="1:1">
      <c r="A4831" s="4"/>
    </row>
    <row r="4832" spans="1:1">
      <c r="A4832" s="4"/>
    </row>
    <row r="4833" spans="1:1">
      <c r="A4833" s="4"/>
    </row>
    <row r="4834" spans="1:1">
      <c r="A4834" s="4"/>
    </row>
    <row r="4835" spans="1:1">
      <c r="A4835" s="4"/>
    </row>
    <row r="4836" spans="1:1">
      <c r="A4836" s="4"/>
    </row>
    <row r="4837" spans="1:1">
      <c r="A4837" s="4"/>
    </row>
    <row r="4838" spans="1:1">
      <c r="A4838" s="4"/>
    </row>
    <row r="4839" spans="1:1">
      <c r="A4839" s="4"/>
    </row>
    <row r="4840" spans="1:1">
      <c r="A4840" s="4"/>
    </row>
    <row r="4841" spans="1:1">
      <c r="A4841" s="4"/>
    </row>
    <row r="4842" spans="1:1">
      <c r="A4842" s="4"/>
    </row>
    <row r="4843" spans="1:1">
      <c r="A4843" s="4"/>
    </row>
    <row r="4844" spans="1:1">
      <c r="A4844" s="4"/>
    </row>
    <row r="4845" spans="1:1">
      <c r="A4845" s="4"/>
    </row>
    <row r="4846" spans="1:1">
      <c r="A4846" s="4"/>
    </row>
    <row r="4847" spans="1:1">
      <c r="A4847" s="4"/>
    </row>
    <row r="4848" spans="1:1">
      <c r="A4848" s="4"/>
    </row>
    <row r="4849" spans="1:1">
      <c r="A4849" s="4"/>
    </row>
    <row r="4850" spans="1:1">
      <c r="A4850" s="4"/>
    </row>
    <row r="4851" spans="1:1">
      <c r="A4851" s="4"/>
    </row>
    <row r="4852" spans="1:1">
      <c r="A4852" s="4"/>
    </row>
    <row r="4853" spans="1:1">
      <c r="A4853" s="4"/>
    </row>
    <row r="4854" spans="1:1">
      <c r="A4854" s="4"/>
    </row>
    <row r="4855" spans="1:1">
      <c r="A4855" s="4"/>
    </row>
    <row r="4856" spans="1:1">
      <c r="A4856" s="4"/>
    </row>
    <row r="4857" spans="1:1">
      <c r="A4857" s="4"/>
    </row>
    <row r="4858" spans="1:1">
      <c r="A4858" s="4"/>
    </row>
    <row r="4859" spans="1:1">
      <c r="A4859" s="4"/>
    </row>
    <row r="4860" spans="1:1">
      <c r="A4860" s="4"/>
    </row>
    <row r="4861" spans="1:1">
      <c r="A4861" s="4"/>
    </row>
    <row r="4862" spans="1:1">
      <c r="A4862" s="4"/>
    </row>
    <row r="4863" spans="1:1">
      <c r="A4863" s="4"/>
    </row>
    <row r="4864" spans="1:1">
      <c r="A4864" s="4"/>
    </row>
    <row r="4865" spans="1:1">
      <c r="A4865" s="4"/>
    </row>
    <row r="4866" spans="1:1">
      <c r="A4866" s="4"/>
    </row>
    <row r="4867" spans="1:1">
      <c r="A4867" s="4"/>
    </row>
    <row r="4868" spans="1:1">
      <c r="A4868" s="4"/>
    </row>
    <row r="4869" spans="1:1">
      <c r="A4869" s="4"/>
    </row>
    <row r="4870" spans="1:1">
      <c r="A4870" s="4"/>
    </row>
    <row r="4871" spans="1:1">
      <c r="A4871" s="4"/>
    </row>
    <row r="4872" spans="1:1">
      <c r="A4872" s="4"/>
    </row>
    <row r="4873" spans="1:1">
      <c r="A4873" s="4"/>
    </row>
    <row r="4874" spans="1:1">
      <c r="A4874" s="4"/>
    </row>
    <row r="4875" spans="1:1">
      <c r="A4875" s="4"/>
    </row>
    <row r="4876" spans="1:1">
      <c r="A4876" s="4"/>
    </row>
    <row r="4877" spans="1:1">
      <c r="A4877" s="4"/>
    </row>
    <row r="4878" spans="1:1">
      <c r="A4878" s="4"/>
    </row>
    <row r="4879" spans="1:1">
      <c r="A4879" s="4"/>
    </row>
    <row r="4880" spans="1:1">
      <c r="A4880" s="4"/>
    </row>
    <row r="4881" spans="1:1">
      <c r="A4881" s="4"/>
    </row>
    <row r="4882" spans="1:1">
      <c r="A4882" s="4"/>
    </row>
    <row r="4883" spans="1:1">
      <c r="A4883" s="4"/>
    </row>
    <row r="4884" spans="1:1">
      <c r="A4884" s="4"/>
    </row>
    <row r="4885" spans="1:1">
      <c r="A4885" s="4"/>
    </row>
    <row r="4886" spans="1:1">
      <c r="A4886" s="4"/>
    </row>
    <row r="4887" spans="1:1">
      <c r="A4887" s="4"/>
    </row>
    <row r="4888" spans="1:1">
      <c r="A4888" s="4"/>
    </row>
    <row r="4889" spans="1:1">
      <c r="A4889" s="4"/>
    </row>
    <row r="4890" spans="1:1">
      <c r="A4890" s="4"/>
    </row>
    <row r="4891" spans="1:1">
      <c r="A4891" s="4"/>
    </row>
    <row r="4892" spans="1:1">
      <c r="A4892" s="4"/>
    </row>
    <row r="4893" spans="1:1">
      <c r="A4893" s="4"/>
    </row>
    <row r="4894" spans="1:1">
      <c r="A4894" s="4"/>
    </row>
    <row r="4895" spans="1:1">
      <c r="A4895" s="4"/>
    </row>
    <row r="4896" spans="1:1">
      <c r="A4896" s="4"/>
    </row>
    <row r="4897" spans="1:1">
      <c r="A4897" s="4"/>
    </row>
    <row r="4898" spans="1:1">
      <c r="A4898" s="4"/>
    </row>
    <row r="4899" spans="1:1">
      <c r="A4899" s="4"/>
    </row>
    <row r="4900" spans="1:1">
      <c r="A4900" s="4"/>
    </row>
    <row r="4901" spans="1:1">
      <c r="A4901" s="4"/>
    </row>
    <row r="4902" spans="1:1">
      <c r="A4902" s="4"/>
    </row>
    <row r="4903" spans="1:1">
      <c r="A4903" s="4"/>
    </row>
    <row r="4904" spans="1:1">
      <c r="A4904" s="4"/>
    </row>
    <row r="4905" spans="1:1">
      <c r="A4905" s="4"/>
    </row>
    <row r="4906" spans="1:1">
      <c r="A4906" s="4"/>
    </row>
    <row r="4907" spans="1:1">
      <c r="A4907" s="4"/>
    </row>
    <row r="4908" spans="1:1">
      <c r="A4908" s="4"/>
    </row>
    <row r="4909" spans="1:1">
      <c r="A4909" s="4"/>
    </row>
    <row r="4910" spans="1:1">
      <c r="A4910" s="4"/>
    </row>
    <row r="4911" spans="1:1">
      <c r="A4911" s="4"/>
    </row>
    <row r="4912" spans="1:1">
      <c r="A4912" s="4"/>
    </row>
    <row r="4913" spans="1:1">
      <c r="A4913" s="4"/>
    </row>
    <row r="4914" spans="1:1">
      <c r="A4914" s="4"/>
    </row>
    <row r="4915" spans="1:1">
      <c r="A4915" s="4"/>
    </row>
    <row r="4916" spans="1:1">
      <c r="A4916" s="4"/>
    </row>
    <row r="4917" spans="1:1">
      <c r="A4917" s="4"/>
    </row>
    <row r="4918" spans="1:1">
      <c r="A4918" s="4"/>
    </row>
    <row r="4919" spans="1:1">
      <c r="A4919" s="4"/>
    </row>
    <row r="4920" spans="1:1">
      <c r="A4920" s="4"/>
    </row>
    <row r="4921" spans="1:1">
      <c r="A4921" s="4"/>
    </row>
    <row r="4922" spans="1:1">
      <c r="A4922" s="4"/>
    </row>
    <row r="4923" spans="1:1">
      <c r="A4923" s="4"/>
    </row>
    <row r="4924" spans="1:1">
      <c r="A4924" s="4"/>
    </row>
    <row r="4925" spans="1:1">
      <c r="A4925" s="4"/>
    </row>
    <row r="4926" spans="1:1">
      <c r="A4926" s="4"/>
    </row>
    <row r="4927" spans="1:1">
      <c r="A4927" s="4"/>
    </row>
    <row r="4928" spans="1:1">
      <c r="A4928" s="4"/>
    </row>
    <row r="4929" spans="1:1">
      <c r="A4929" s="4"/>
    </row>
    <row r="4930" spans="1:1">
      <c r="A4930" s="4"/>
    </row>
    <row r="4931" spans="1:1">
      <c r="A4931" s="4"/>
    </row>
    <row r="4932" spans="1:1">
      <c r="A4932" s="4"/>
    </row>
    <row r="4933" spans="1:1">
      <c r="A4933" s="4"/>
    </row>
    <row r="4934" spans="1:1">
      <c r="A4934" s="4"/>
    </row>
    <row r="4935" spans="1:1">
      <c r="A4935" s="4"/>
    </row>
    <row r="4936" spans="1:1">
      <c r="A4936" s="4"/>
    </row>
    <row r="4937" spans="1:1">
      <c r="A4937" s="4"/>
    </row>
    <row r="4938" spans="1:1">
      <c r="A4938" s="4"/>
    </row>
    <row r="4939" spans="1:1">
      <c r="A4939" s="4"/>
    </row>
    <row r="4940" spans="1:1">
      <c r="A4940" s="4"/>
    </row>
    <row r="4941" spans="1:1">
      <c r="A4941" s="4"/>
    </row>
    <row r="4942" spans="1:1">
      <c r="A4942" s="4"/>
    </row>
    <row r="4943" spans="1:1">
      <c r="A4943" s="4"/>
    </row>
    <row r="4944" spans="1:1">
      <c r="A4944" s="4"/>
    </row>
    <row r="4945" spans="1:1">
      <c r="A4945" s="4"/>
    </row>
    <row r="4946" spans="1:1">
      <c r="A4946" s="4"/>
    </row>
    <row r="4947" spans="1:1">
      <c r="A4947" s="4"/>
    </row>
    <row r="4948" spans="1:1">
      <c r="A4948" s="4"/>
    </row>
    <row r="4949" spans="1:1">
      <c r="A4949" s="4"/>
    </row>
    <row r="4950" spans="1:1">
      <c r="A4950" s="4"/>
    </row>
    <row r="4951" spans="1:1">
      <c r="A4951" s="4"/>
    </row>
    <row r="4952" spans="1:1">
      <c r="A4952" s="4"/>
    </row>
    <row r="4953" spans="1:1">
      <c r="A4953" s="4"/>
    </row>
    <row r="4954" spans="1:1">
      <c r="A4954" s="4"/>
    </row>
    <row r="4955" spans="1:1">
      <c r="A4955" s="4"/>
    </row>
    <row r="4956" spans="1:1">
      <c r="A4956" s="4"/>
    </row>
    <row r="4957" spans="1:1">
      <c r="A4957" s="4"/>
    </row>
    <row r="4958" spans="1:1">
      <c r="A4958" s="4"/>
    </row>
    <row r="4959" spans="1:1">
      <c r="A4959" s="4"/>
    </row>
    <row r="4960" spans="1:1">
      <c r="A4960" s="4"/>
    </row>
    <row r="4961" spans="1:1">
      <c r="A4961" s="4"/>
    </row>
    <row r="4962" spans="1:1">
      <c r="A4962" s="4"/>
    </row>
    <row r="4963" spans="1:1">
      <c r="A4963" s="4"/>
    </row>
    <row r="4964" spans="1:1">
      <c r="A4964" s="4"/>
    </row>
    <row r="4965" spans="1:1">
      <c r="A4965" s="4"/>
    </row>
    <row r="4966" spans="1:1">
      <c r="A4966" s="4"/>
    </row>
    <row r="4967" spans="1:1">
      <c r="A4967" s="4"/>
    </row>
    <row r="4968" spans="1:1">
      <c r="A4968" s="4"/>
    </row>
    <row r="4969" spans="1:1">
      <c r="A4969" s="4"/>
    </row>
    <row r="4970" spans="1:1">
      <c r="A4970" s="4"/>
    </row>
    <row r="4971" spans="1:1">
      <c r="A4971" s="4"/>
    </row>
    <row r="4972" spans="1:1">
      <c r="A4972" s="4"/>
    </row>
    <row r="4973" spans="1:1">
      <c r="A4973" s="4"/>
    </row>
    <row r="4974" spans="1:1">
      <c r="A4974" s="4"/>
    </row>
    <row r="4975" spans="1:1">
      <c r="A4975" s="4"/>
    </row>
    <row r="4976" spans="1:1">
      <c r="A4976" s="4"/>
    </row>
    <row r="4977" spans="1:1">
      <c r="A4977" s="4"/>
    </row>
    <row r="4978" spans="1:1">
      <c r="A4978" s="4"/>
    </row>
    <row r="4979" spans="1:1">
      <c r="A4979" s="4"/>
    </row>
    <row r="4980" spans="1:1">
      <c r="A4980" s="4"/>
    </row>
    <row r="4981" spans="1:1">
      <c r="A4981" s="4"/>
    </row>
    <row r="4982" spans="1:1">
      <c r="A4982" s="4"/>
    </row>
    <row r="4983" spans="1:1">
      <c r="A4983" s="4"/>
    </row>
    <row r="4984" spans="1:1">
      <c r="A4984" s="4"/>
    </row>
    <row r="4985" spans="1:1">
      <c r="A4985" s="4"/>
    </row>
    <row r="4986" spans="1:1">
      <c r="A4986" s="4"/>
    </row>
    <row r="4987" spans="1:1">
      <c r="A4987" s="4"/>
    </row>
    <row r="4988" spans="1:1">
      <c r="A4988" s="4"/>
    </row>
    <row r="4989" spans="1:1">
      <c r="A4989" s="4"/>
    </row>
    <row r="4990" spans="1:1">
      <c r="A4990" s="4"/>
    </row>
    <row r="4991" spans="1:1">
      <c r="A4991" s="4"/>
    </row>
    <row r="4992" spans="1:1">
      <c r="A4992" s="4"/>
    </row>
    <row r="4993" spans="1:1">
      <c r="A4993" s="4"/>
    </row>
    <row r="4994" spans="1:1">
      <c r="A4994" s="4"/>
    </row>
    <row r="4995" spans="1:1">
      <c r="A4995" s="4"/>
    </row>
    <row r="4996" spans="1:1">
      <c r="A4996" s="4"/>
    </row>
    <row r="4997" spans="1:1">
      <c r="A4997" s="4"/>
    </row>
    <row r="4998" spans="1:1">
      <c r="A4998" s="4"/>
    </row>
    <row r="4999" spans="1:1">
      <c r="A4999" s="4"/>
    </row>
    <row r="5000" spans="1:1">
      <c r="A5000" s="4"/>
    </row>
    <row r="5001" spans="1:1">
      <c r="A5001" s="4"/>
    </row>
    <row r="5002" spans="1:1">
      <c r="A5002" s="4"/>
    </row>
    <row r="5003" spans="1:1">
      <c r="A5003" s="4"/>
    </row>
    <row r="5004" spans="1:1">
      <c r="A5004" s="4"/>
    </row>
    <row r="5005" spans="1:1">
      <c r="A5005" s="4"/>
    </row>
    <row r="5006" spans="1:1">
      <c r="A5006" s="4"/>
    </row>
    <row r="5007" spans="1:1">
      <c r="A5007" s="4"/>
    </row>
    <row r="5008" spans="1:1">
      <c r="A5008" s="4"/>
    </row>
    <row r="5009" spans="1:1">
      <c r="A5009" s="4"/>
    </row>
    <row r="5010" spans="1:1">
      <c r="A5010" s="4"/>
    </row>
    <row r="5011" spans="1:1">
      <c r="A5011" s="4"/>
    </row>
    <row r="5012" spans="1:1">
      <c r="A5012" s="4"/>
    </row>
    <row r="5013" spans="1:1">
      <c r="A5013" s="4"/>
    </row>
    <row r="5014" spans="1:1">
      <c r="A5014" s="4"/>
    </row>
    <row r="5015" spans="1:1">
      <c r="A5015" s="4"/>
    </row>
    <row r="5016" spans="1:1">
      <c r="A5016" s="4"/>
    </row>
    <row r="5017" spans="1:1">
      <c r="A5017" s="4"/>
    </row>
    <row r="5018" spans="1:1">
      <c r="A5018" s="4"/>
    </row>
    <row r="5019" spans="1:1">
      <c r="A5019" s="4"/>
    </row>
    <row r="5020" spans="1:1">
      <c r="A5020" s="4"/>
    </row>
    <row r="5021" spans="1:1">
      <c r="A5021" s="4"/>
    </row>
    <row r="5022" spans="1:1">
      <c r="A5022" s="4"/>
    </row>
    <row r="5023" spans="1:1">
      <c r="A5023" s="4"/>
    </row>
    <row r="5024" spans="1:1">
      <c r="A5024" s="4"/>
    </row>
    <row r="5025" spans="1:1">
      <c r="A5025" s="4"/>
    </row>
    <row r="5026" spans="1:1">
      <c r="A5026" s="4"/>
    </row>
    <row r="5027" spans="1:1">
      <c r="A5027" s="4"/>
    </row>
    <row r="5028" spans="1:1">
      <c r="A5028" s="4"/>
    </row>
    <row r="5029" spans="1:1">
      <c r="A5029" s="4"/>
    </row>
    <row r="5030" spans="1:1">
      <c r="A5030" s="4"/>
    </row>
    <row r="5031" spans="1:1">
      <c r="A5031" s="4"/>
    </row>
    <row r="5032" spans="1:1">
      <c r="A5032" s="4"/>
    </row>
    <row r="5033" spans="1:1">
      <c r="A5033" s="4"/>
    </row>
    <row r="5034" spans="1:1">
      <c r="A5034" s="4"/>
    </row>
    <row r="5035" spans="1:1">
      <c r="A5035" s="4"/>
    </row>
    <row r="5036" spans="1:1">
      <c r="A5036" s="4"/>
    </row>
    <row r="5037" spans="1:1">
      <c r="A5037" s="4"/>
    </row>
    <row r="5038" spans="1:1">
      <c r="A5038" s="4"/>
    </row>
    <row r="5039" spans="1:1">
      <c r="A5039" s="4"/>
    </row>
    <row r="5040" spans="1:1">
      <c r="A5040" s="4"/>
    </row>
    <row r="5041" spans="1:1">
      <c r="A5041" s="4"/>
    </row>
    <row r="5042" spans="1:1">
      <c r="A5042" s="4"/>
    </row>
    <row r="5043" spans="1:1">
      <c r="A5043" s="4"/>
    </row>
    <row r="5044" spans="1:1">
      <c r="A5044" s="4"/>
    </row>
    <row r="5045" spans="1:1">
      <c r="A5045" s="4"/>
    </row>
    <row r="5046" spans="1:1">
      <c r="A5046" s="4"/>
    </row>
    <row r="5047" spans="1:1">
      <c r="A5047" s="4"/>
    </row>
    <row r="5048" spans="1:1">
      <c r="A5048" s="4"/>
    </row>
    <row r="5049" spans="1:1">
      <c r="A5049" s="4"/>
    </row>
    <row r="5050" spans="1:1">
      <c r="A5050" s="4"/>
    </row>
    <row r="5051" spans="1:1">
      <c r="A5051" s="4"/>
    </row>
    <row r="5052" spans="1:1">
      <c r="A5052" s="4"/>
    </row>
    <row r="5053" spans="1:1">
      <c r="A5053" s="4"/>
    </row>
    <row r="5054" spans="1:1">
      <c r="A5054" s="4"/>
    </row>
    <row r="5055" spans="1:1">
      <c r="A5055" s="4"/>
    </row>
    <row r="5056" spans="1:1">
      <c r="A5056" s="4"/>
    </row>
    <row r="5057" spans="1:1">
      <c r="A5057" s="4"/>
    </row>
    <row r="5058" spans="1:1">
      <c r="A5058" s="4"/>
    </row>
    <row r="5059" spans="1:1">
      <c r="A5059" s="4"/>
    </row>
    <row r="5060" spans="1:1">
      <c r="A5060" s="4"/>
    </row>
    <row r="5061" spans="1:1">
      <c r="A5061" s="4"/>
    </row>
    <row r="5062" spans="1:1">
      <c r="A5062" s="4"/>
    </row>
    <row r="5063" spans="1:1">
      <c r="A5063" s="4"/>
    </row>
    <row r="5064" spans="1:1">
      <c r="A5064" s="4"/>
    </row>
    <row r="5065" spans="1:1">
      <c r="A5065" s="4"/>
    </row>
    <row r="5066" spans="1:1">
      <c r="A5066" s="4"/>
    </row>
    <row r="5067" spans="1:1">
      <c r="A5067" s="4"/>
    </row>
    <row r="5068" spans="1:1">
      <c r="A5068" s="4"/>
    </row>
    <row r="5069" spans="1:1">
      <c r="A5069" s="4"/>
    </row>
    <row r="5070" spans="1:1">
      <c r="A5070" s="4"/>
    </row>
    <row r="5071" spans="1:1">
      <c r="A5071" s="4"/>
    </row>
    <row r="5072" spans="1:1">
      <c r="A5072" s="4"/>
    </row>
    <row r="5073" spans="1:1">
      <c r="A5073" s="4"/>
    </row>
    <row r="5074" spans="1:1">
      <c r="A5074" s="4"/>
    </row>
    <row r="5075" spans="1:1">
      <c r="A5075" s="4"/>
    </row>
    <row r="5076" spans="1:1">
      <c r="A5076" s="4"/>
    </row>
    <row r="5077" spans="1:1">
      <c r="A5077" s="4"/>
    </row>
    <row r="5078" spans="1:1">
      <c r="A5078" s="4"/>
    </row>
    <row r="5079" spans="1:1">
      <c r="A5079" s="4"/>
    </row>
    <row r="5080" spans="1:1">
      <c r="A5080" s="4"/>
    </row>
    <row r="5081" spans="1:1">
      <c r="A5081" s="4"/>
    </row>
    <row r="5082" spans="1:1">
      <c r="A5082" s="4"/>
    </row>
    <row r="5083" spans="1:1">
      <c r="A5083" s="4"/>
    </row>
    <row r="5084" spans="1:1">
      <c r="A5084" s="4"/>
    </row>
    <row r="5085" spans="1:1">
      <c r="A5085" s="4"/>
    </row>
    <row r="5086" spans="1:1">
      <c r="A5086" s="4"/>
    </row>
    <row r="5087" spans="1:1">
      <c r="A5087" s="4"/>
    </row>
    <row r="5088" spans="1:1">
      <c r="A5088" s="4"/>
    </row>
    <row r="5089" spans="1:1">
      <c r="A5089" s="4"/>
    </row>
    <row r="5090" spans="1:1">
      <c r="A5090" s="4"/>
    </row>
    <row r="5091" spans="1:1">
      <c r="A5091" s="4"/>
    </row>
    <row r="5092" spans="1:1">
      <c r="A5092" s="4"/>
    </row>
    <row r="5093" spans="1:1">
      <c r="A5093" s="4"/>
    </row>
    <row r="5094" spans="1:1">
      <c r="A5094" s="4"/>
    </row>
    <row r="5095" spans="1:1">
      <c r="A5095" s="4"/>
    </row>
    <row r="5096" spans="1:1">
      <c r="A5096" s="4"/>
    </row>
    <row r="5097" spans="1:1">
      <c r="A5097" s="4"/>
    </row>
    <row r="5098" spans="1:1">
      <c r="A5098" s="4"/>
    </row>
    <row r="5099" spans="1:1">
      <c r="A5099" s="4"/>
    </row>
    <row r="5100" spans="1:1">
      <c r="A5100" s="4"/>
    </row>
    <row r="5101" spans="1:1">
      <c r="A5101" s="4"/>
    </row>
    <row r="5102" spans="1:1">
      <c r="A5102" s="4"/>
    </row>
    <row r="5103" spans="1:1">
      <c r="A5103" s="4"/>
    </row>
    <row r="5104" spans="1:1">
      <c r="A5104" s="4"/>
    </row>
    <row r="5105" spans="1:1">
      <c r="A5105" s="4"/>
    </row>
    <row r="5106" spans="1:1">
      <c r="A5106" s="4"/>
    </row>
    <row r="5107" spans="1:1">
      <c r="A5107" s="4"/>
    </row>
    <row r="5108" spans="1:1">
      <c r="A5108" s="4"/>
    </row>
    <row r="5109" spans="1:1">
      <c r="A5109" s="4"/>
    </row>
    <row r="5110" spans="1:1">
      <c r="A5110" s="4"/>
    </row>
    <row r="5111" spans="1:1">
      <c r="A5111" s="4"/>
    </row>
    <row r="5112" spans="1:1">
      <c r="A5112" s="4"/>
    </row>
    <row r="5113" spans="1:1">
      <c r="A5113" s="4"/>
    </row>
    <row r="5114" spans="1:1">
      <c r="A5114" s="4"/>
    </row>
    <row r="5115" spans="1:1">
      <c r="A5115" s="4"/>
    </row>
    <row r="5116" spans="1:1">
      <c r="A5116" s="4"/>
    </row>
    <row r="5117" spans="1:1">
      <c r="A5117" s="4"/>
    </row>
    <row r="5118" spans="1:1">
      <c r="A5118" s="4"/>
    </row>
    <row r="5119" spans="1:1">
      <c r="A5119" s="4"/>
    </row>
    <row r="5120" spans="1:1">
      <c r="A5120" s="4"/>
    </row>
    <row r="5121" spans="1:1">
      <c r="A5121" s="4"/>
    </row>
    <row r="5122" spans="1:1">
      <c r="A5122" s="4"/>
    </row>
    <row r="5123" spans="1:1">
      <c r="A5123" s="4"/>
    </row>
    <row r="5124" spans="1:1">
      <c r="A5124" s="4"/>
    </row>
    <row r="5125" spans="1:1">
      <c r="A5125" s="4"/>
    </row>
    <row r="5126" spans="1:1">
      <c r="A5126" s="4"/>
    </row>
    <row r="5127" spans="1:1">
      <c r="A5127" s="4"/>
    </row>
    <row r="5128" spans="1:1">
      <c r="A5128" s="4"/>
    </row>
    <row r="5129" spans="1:1">
      <c r="A5129" s="4"/>
    </row>
    <row r="5130" spans="1:1">
      <c r="A5130" s="4"/>
    </row>
    <row r="5131" spans="1:1">
      <c r="A5131" s="4"/>
    </row>
    <row r="5132" spans="1:1">
      <c r="A5132" s="4"/>
    </row>
    <row r="5133" spans="1:1">
      <c r="A5133" s="4"/>
    </row>
    <row r="5134" spans="1:1">
      <c r="A5134" s="4"/>
    </row>
    <row r="5135" spans="1:1">
      <c r="A5135" s="4"/>
    </row>
    <row r="5136" spans="1:1">
      <c r="A5136" s="4"/>
    </row>
    <row r="5137" spans="1:1">
      <c r="A5137" s="4"/>
    </row>
    <row r="5138" spans="1:1">
      <c r="A5138" s="4"/>
    </row>
    <row r="5139" spans="1:1">
      <c r="A5139" s="4"/>
    </row>
    <row r="5140" spans="1:1">
      <c r="A5140" s="4"/>
    </row>
    <row r="5141" spans="1:1">
      <c r="A5141" s="4"/>
    </row>
    <row r="5142" spans="1:1">
      <c r="A5142" s="4"/>
    </row>
    <row r="5143" spans="1:1">
      <c r="A5143" s="4"/>
    </row>
    <row r="5144" spans="1:1">
      <c r="A5144" s="4"/>
    </row>
    <row r="5145" spans="1:1">
      <c r="A5145" s="4"/>
    </row>
    <row r="5146" spans="1:1">
      <c r="A5146" s="4"/>
    </row>
    <row r="5147" spans="1:1">
      <c r="A5147" s="4"/>
    </row>
    <row r="5148" spans="1:1">
      <c r="A5148" s="4"/>
    </row>
    <row r="5149" spans="1:1">
      <c r="A5149" s="4"/>
    </row>
    <row r="5150" spans="1:1">
      <c r="A5150" s="4"/>
    </row>
    <row r="5151" spans="1:1">
      <c r="A5151" s="4"/>
    </row>
    <row r="5152" spans="1:1">
      <c r="A5152" s="4"/>
    </row>
    <row r="5153" spans="1:1">
      <c r="A5153" s="4"/>
    </row>
    <row r="5154" spans="1:1">
      <c r="A5154" s="4"/>
    </row>
    <row r="5155" spans="1:1">
      <c r="A5155" s="4"/>
    </row>
    <row r="5156" spans="1:1">
      <c r="A5156" s="4"/>
    </row>
    <row r="5157" spans="1:1">
      <c r="A5157" s="4"/>
    </row>
    <row r="5158" spans="1:1">
      <c r="A5158" s="4"/>
    </row>
    <row r="5159" spans="1:1">
      <c r="A5159" s="4"/>
    </row>
    <row r="5160" spans="1:1">
      <c r="A5160" s="4"/>
    </row>
    <row r="5161" spans="1:1">
      <c r="A5161" s="4"/>
    </row>
    <row r="5162" spans="1:1">
      <c r="A5162" s="4"/>
    </row>
    <row r="5163" spans="1:1">
      <c r="A5163" s="4"/>
    </row>
    <row r="5164" spans="1:1">
      <c r="A5164" s="4"/>
    </row>
    <row r="5165" spans="1:1">
      <c r="A5165" s="4"/>
    </row>
    <row r="5166" spans="1:1">
      <c r="A5166" s="4"/>
    </row>
    <row r="5167" spans="1:1">
      <c r="A5167" s="4"/>
    </row>
    <row r="5168" spans="1:1">
      <c r="A5168" s="4"/>
    </row>
    <row r="5169" spans="1:1">
      <c r="A5169" s="4"/>
    </row>
    <row r="5170" spans="1:1">
      <c r="A5170" s="4"/>
    </row>
    <row r="5171" spans="1:1">
      <c r="A5171" s="4"/>
    </row>
    <row r="5172" spans="1:1">
      <c r="A5172" s="4"/>
    </row>
    <row r="5173" spans="1:1">
      <c r="A5173" s="4"/>
    </row>
    <row r="5174" spans="1:1">
      <c r="A5174" s="4"/>
    </row>
    <row r="5175" spans="1:1">
      <c r="A5175" s="4"/>
    </row>
    <row r="5176" spans="1:1">
      <c r="A5176" s="4"/>
    </row>
    <row r="5177" spans="1:1">
      <c r="A5177" s="4"/>
    </row>
    <row r="5178" spans="1:1">
      <c r="A5178" s="4"/>
    </row>
    <row r="5179" spans="1:1">
      <c r="A5179" s="4"/>
    </row>
    <row r="5180" spans="1:1">
      <c r="A5180" s="4"/>
    </row>
    <row r="5181" spans="1:1">
      <c r="A5181" s="4"/>
    </row>
    <row r="5182" spans="1:1">
      <c r="A5182" s="4"/>
    </row>
    <row r="5183" spans="1:1">
      <c r="A5183" s="4"/>
    </row>
    <row r="5184" spans="1:1">
      <c r="A5184" s="4"/>
    </row>
    <row r="5185" spans="1:1">
      <c r="A5185" s="4"/>
    </row>
    <row r="5186" spans="1:1">
      <c r="A5186" s="4"/>
    </row>
    <row r="5187" spans="1:1">
      <c r="A5187" s="4"/>
    </row>
    <row r="5188" spans="1:1">
      <c r="A5188" s="4"/>
    </row>
    <row r="5189" spans="1:1">
      <c r="A5189" s="4"/>
    </row>
    <row r="5190" spans="1:1">
      <c r="A5190" s="4"/>
    </row>
    <row r="5191" spans="1:1">
      <c r="A5191" s="4"/>
    </row>
    <row r="5192" spans="1:1">
      <c r="A5192" s="4"/>
    </row>
    <row r="5193" spans="1:1">
      <c r="A5193" s="4"/>
    </row>
    <row r="5194" spans="1:1">
      <c r="A5194" s="4"/>
    </row>
    <row r="5195" spans="1:1">
      <c r="A5195" s="4"/>
    </row>
    <row r="5196" spans="1:1">
      <c r="A5196" s="4"/>
    </row>
    <row r="5197" spans="1:1">
      <c r="A5197" s="4"/>
    </row>
    <row r="5198" spans="1:1">
      <c r="A5198" s="4"/>
    </row>
    <row r="5199" spans="1:1">
      <c r="A5199" s="4"/>
    </row>
    <row r="5200" spans="1:1">
      <c r="A5200" s="4"/>
    </row>
    <row r="5201" spans="1:1">
      <c r="A5201" s="4"/>
    </row>
    <row r="5202" spans="1:1">
      <c r="A5202" s="4"/>
    </row>
    <row r="5203" spans="1:1">
      <c r="A5203" s="4"/>
    </row>
    <row r="5204" spans="1:1">
      <c r="A5204" s="4"/>
    </row>
    <row r="5205" spans="1:1">
      <c r="A5205" s="4"/>
    </row>
    <row r="5206" spans="1:1">
      <c r="A5206" s="4"/>
    </row>
    <row r="5207" spans="1:1">
      <c r="A5207" s="4"/>
    </row>
    <row r="5208" spans="1:1">
      <c r="A5208" s="4"/>
    </row>
    <row r="5209" spans="1:1">
      <c r="A5209" s="4"/>
    </row>
    <row r="5210" spans="1:1">
      <c r="A5210" s="4"/>
    </row>
    <row r="5211" spans="1:1">
      <c r="A5211" s="4"/>
    </row>
    <row r="5212" spans="1:1">
      <c r="A5212" s="4"/>
    </row>
    <row r="5213" spans="1:1">
      <c r="A5213" s="4"/>
    </row>
    <row r="5214" spans="1:1">
      <c r="A5214" s="4"/>
    </row>
    <row r="5215" spans="1:1">
      <c r="A5215" s="4"/>
    </row>
    <row r="5216" spans="1:1">
      <c r="A5216" s="4"/>
    </row>
    <row r="5217" spans="1:1">
      <c r="A5217" s="4"/>
    </row>
    <row r="5218" spans="1:1">
      <c r="A5218" s="4"/>
    </row>
    <row r="5219" spans="1:1">
      <c r="A5219" s="4"/>
    </row>
    <row r="5220" spans="1:1">
      <c r="A5220" s="4"/>
    </row>
    <row r="5221" spans="1:1">
      <c r="A5221" s="4"/>
    </row>
    <row r="5222" spans="1:1">
      <c r="A5222" s="4"/>
    </row>
    <row r="5223" spans="1:1">
      <c r="A5223" s="4"/>
    </row>
    <row r="5224" spans="1:1">
      <c r="A5224" s="4"/>
    </row>
    <row r="5225" spans="1:1">
      <c r="A5225" s="4"/>
    </row>
    <row r="5226" spans="1:1">
      <c r="A5226" s="4"/>
    </row>
    <row r="5227" spans="1:1">
      <c r="A5227" s="4"/>
    </row>
    <row r="5228" spans="1:1">
      <c r="A5228" s="4"/>
    </row>
    <row r="5229" spans="1:1">
      <c r="A5229" s="4"/>
    </row>
    <row r="5230" spans="1:1">
      <c r="A5230" s="4"/>
    </row>
    <row r="5231" spans="1:1">
      <c r="A5231" s="4"/>
    </row>
    <row r="5232" spans="1:1">
      <c r="A5232" s="4"/>
    </row>
    <row r="5233" spans="1:1">
      <c r="A5233" s="4"/>
    </row>
    <row r="5234" spans="1:1">
      <c r="A5234" s="4"/>
    </row>
    <row r="5235" spans="1:1">
      <c r="A5235" s="4"/>
    </row>
    <row r="5236" spans="1:1">
      <c r="A5236" s="4"/>
    </row>
    <row r="5237" spans="1:1">
      <c r="A5237" s="4"/>
    </row>
    <row r="5238" spans="1:1">
      <c r="A5238" s="4"/>
    </row>
    <row r="5239" spans="1:1">
      <c r="A5239" s="4"/>
    </row>
    <row r="5240" spans="1:1">
      <c r="A5240" s="4"/>
    </row>
    <row r="5241" spans="1:1">
      <c r="A5241" s="4"/>
    </row>
    <row r="5242" spans="1:1">
      <c r="A5242" s="4"/>
    </row>
    <row r="5243" spans="1:1">
      <c r="A5243" s="4"/>
    </row>
    <row r="5244" spans="1:1">
      <c r="A5244" s="4"/>
    </row>
    <row r="5245" spans="1:1">
      <c r="A5245" s="4"/>
    </row>
    <row r="5246" spans="1:1">
      <c r="A5246" s="4"/>
    </row>
    <row r="5247" spans="1:1">
      <c r="A5247" s="4"/>
    </row>
    <row r="5248" spans="1:1">
      <c r="A5248" s="4"/>
    </row>
    <row r="5249" spans="1:1">
      <c r="A5249" s="4"/>
    </row>
    <row r="5250" spans="1:1">
      <c r="A5250" s="4"/>
    </row>
    <row r="5251" spans="1:1">
      <c r="A5251" s="4"/>
    </row>
    <row r="5252" spans="1:1">
      <c r="A5252" s="4"/>
    </row>
    <row r="5253" spans="1:1">
      <c r="A5253" s="4"/>
    </row>
    <row r="5254" spans="1:1">
      <c r="A5254" s="4"/>
    </row>
    <row r="5255" spans="1:1">
      <c r="A5255" s="4"/>
    </row>
    <row r="5256" spans="1:1">
      <c r="A5256" s="4"/>
    </row>
    <row r="5257" spans="1:1">
      <c r="A5257" s="4"/>
    </row>
    <row r="5258" spans="1:1">
      <c r="A5258" s="4"/>
    </row>
    <row r="5259" spans="1:1">
      <c r="A5259" s="4"/>
    </row>
    <row r="5260" spans="1:1">
      <c r="A5260" s="4"/>
    </row>
    <row r="5261" spans="1:1">
      <c r="A5261" s="4"/>
    </row>
    <row r="5262" spans="1:1">
      <c r="A5262" s="4"/>
    </row>
    <row r="5263" spans="1:1">
      <c r="A5263" s="4"/>
    </row>
    <row r="5264" spans="1:1">
      <c r="A5264" s="4"/>
    </row>
    <row r="5265" spans="1:1">
      <c r="A5265" s="4"/>
    </row>
    <row r="5266" spans="1:1">
      <c r="A5266" s="4"/>
    </row>
    <row r="5267" spans="1:1">
      <c r="A5267" s="4"/>
    </row>
    <row r="5268" spans="1:1">
      <c r="A5268" s="4"/>
    </row>
    <row r="5269" spans="1:1">
      <c r="A5269" s="4"/>
    </row>
    <row r="5270" spans="1:1">
      <c r="A5270" s="4"/>
    </row>
    <row r="5271" spans="1:1">
      <c r="A5271" s="4"/>
    </row>
    <row r="5272" spans="1:1">
      <c r="A5272" s="4"/>
    </row>
    <row r="5273" spans="1:1">
      <c r="A5273" s="4"/>
    </row>
    <row r="5274" spans="1:1">
      <c r="A5274" s="4"/>
    </row>
    <row r="5275" spans="1:1">
      <c r="A5275" s="4"/>
    </row>
    <row r="5276" spans="1:1">
      <c r="A5276" s="4"/>
    </row>
    <row r="5277" spans="1:1">
      <c r="A5277" s="4"/>
    </row>
    <row r="5278" spans="1:1">
      <c r="A5278" s="4"/>
    </row>
    <row r="5279" spans="1:1">
      <c r="A5279" s="4"/>
    </row>
    <row r="5280" spans="1:1">
      <c r="A5280" s="4"/>
    </row>
    <row r="5281" spans="1:1">
      <c r="A5281" s="4"/>
    </row>
    <row r="5282" spans="1:1">
      <c r="A5282" s="4"/>
    </row>
    <row r="5283" spans="1:1">
      <c r="A5283" s="4"/>
    </row>
    <row r="5284" spans="1:1">
      <c r="A5284" s="4"/>
    </row>
    <row r="5285" spans="1:1">
      <c r="A5285" s="4"/>
    </row>
    <row r="5286" spans="1:1">
      <c r="A5286" s="4"/>
    </row>
    <row r="5287" spans="1:1">
      <c r="A5287" s="4"/>
    </row>
    <row r="5288" spans="1:1">
      <c r="A5288" s="4"/>
    </row>
    <row r="5289" spans="1:1">
      <c r="A5289" s="4"/>
    </row>
    <row r="5290" spans="1:1">
      <c r="A5290" s="4"/>
    </row>
    <row r="5291" spans="1:1">
      <c r="A5291" s="4"/>
    </row>
    <row r="5292" spans="1:1">
      <c r="A5292" s="4"/>
    </row>
    <row r="5293" spans="1:1">
      <c r="A5293" s="4"/>
    </row>
    <row r="5294" spans="1:1">
      <c r="A5294" s="4"/>
    </row>
    <row r="5295" spans="1:1">
      <c r="A5295" s="4"/>
    </row>
    <row r="5296" spans="1:1">
      <c r="A5296" s="4"/>
    </row>
    <row r="5297" spans="1:1">
      <c r="A5297" s="4"/>
    </row>
    <row r="5298" spans="1:1">
      <c r="A5298" s="4"/>
    </row>
    <row r="5299" spans="1:1">
      <c r="A5299" s="4"/>
    </row>
    <row r="5300" spans="1:1">
      <c r="A5300" s="4"/>
    </row>
    <row r="5301" spans="1:1">
      <c r="A5301" s="4"/>
    </row>
    <row r="5302" spans="1:1">
      <c r="A5302" s="4"/>
    </row>
    <row r="5303" spans="1:1">
      <c r="A5303" s="4"/>
    </row>
    <row r="5304" spans="1:1">
      <c r="A5304" s="4"/>
    </row>
    <row r="5305" spans="1:1">
      <c r="A5305" s="4"/>
    </row>
    <row r="5306" spans="1:1">
      <c r="A5306" s="4"/>
    </row>
    <row r="5307" spans="1:1">
      <c r="A5307" s="4"/>
    </row>
    <row r="5308" spans="1:1">
      <c r="A5308" s="4"/>
    </row>
    <row r="5309" spans="1:1">
      <c r="A5309" s="4"/>
    </row>
    <row r="5310" spans="1:1">
      <c r="A5310" s="4"/>
    </row>
    <row r="5311" spans="1:1">
      <c r="A5311" s="4"/>
    </row>
    <row r="5312" spans="1:1">
      <c r="A5312" s="4"/>
    </row>
    <row r="5313" spans="1:1">
      <c r="A5313" s="4"/>
    </row>
    <row r="5314" spans="1:1">
      <c r="A5314" s="4"/>
    </row>
    <row r="5315" spans="1:1">
      <c r="A5315" s="4"/>
    </row>
    <row r="5316" spans="1:1">
      <c r="A5316" s="4"/>
    </row>
    <row r="5317" spans="1:1">
      <c r="A5317" s="4"/>
    </row>
    <row r="5318" spans="1:1">
      <c r="A5318" s="4"/>
    </row>
    <row r="5319" spans="1:1">
      <c r="A5319" s="4"/>
    </row>
    <row r="5320" spans="1:1">
      <c r="A5320" s="4"/>
    </row>
    <row r="5321" spans="1:1">
      <c r="A5321" s="4"/>
    </row>
    <row r="5322" spans="1:1">
      <c r="A5322" s="4"/>
    </row>
    <row r="5323" spans="1:1">
      <c r="A5323" s="4"/>
    </row>
    <row r="5324" spans="1:1">
      <c r="A5324" s="4"/>
    </row>
    <row r="5325" spans="1:1">
      <c r="A5325" s="4"/>
    </row>
    <row r="5326" spans="1:1">
      <c r="A5326" s="4"/>
    </row>
    <row r="5327" spans="1:1">
      <c r="A5327" s="4"/>
    </row>
    <row r="5328" spans="1:1">
      <c r="A5328" s="4"/>
    </row>
    <row r="5329" spans="1:1">
      <c r="A5329" s="4"/>
    </row>
    <row r="5330" spans="1:1">
      <c r="A5330" s="4"/>
    </row>
    <row r="5331" spans="1:1">
      <c r="A5331" s="4"/>
    </row>
    <row r="5332" spans="1:1">
      <c r="A5332" s="4"/>
    </row>
    <row r="5333" spans="1:1">
      <c r="A5333" s="4"/>
    </row>
    <row r="5334" spans="1:1">
      <c r="A5334" s="4"/>
    </row>
    <row r="5335" spans="1:1">
      <c r="A5335" s="4"/>
    </row>
    <row r="5336" spans="1:1">
      <c r="A5336" s="4"/>
    </row>
    <row r="5337" spans="1:1">
      <c r="A5337" s="4"/>
    </row>
    <row r="5338" spans="1:1">
      <c r="A5338" s="4"/>
    </row>
    <row r="5339" spans="1:1">
      <c r="A5339" s="4"/>
    </row>
    <row r="5340" spans="1:1">
      <c r="A5340" s="4"/>
    </row>
    <row r="5341" spans="1:1">
      <c r="A5341" s="4"/>
    </row>
    <row r="5342" spans="1:1">
      <c r="A5342" s="4"/>
    </row>
    <row r="5343" spans="1:1">
      <c r="A5343" s="4"/>
    </row>
    <row r="5344" spans="1:1">
      <c r="A5344" s="4"/>
    </row>
    <row r="5345" spans="1:1">
      <c r="A5345" s="4"/>
    </row>
    <row r="5346" spans="1:1">
      <c r="A5346" s="4"/>
    </row>
    <row r="5347" spans="1:1">
      <c r="A5347" s="4"/>
    </row>
    <row r="5348" spans="1:1">
      <c r="A5348" s="4"/>
    </row>
    <row r="5349" spans="1:1">
      <c r="A5349" s="4"/>
    </row>
    <row r="5350" spans="1:1">
      <c r="A5350" s="4"/>
    </row>
    <row r="5351" spans="1:1">
      <c r="A5351" s="4"/>
    </row>
    <row r="5352" spans="1:1">
      <c r="A5352" s="4"/>
    </row>
    <row r="5353" spans="1:1">
      <c r="A5353" s="4"/>
    </row>
    <row r="5354" spans="1:1">
      <c r="A5354" s="4"/>
    </row>
    <row r="5355" spans="1:1">
      <c r="A5355" s="4"/>
    </row>
    <row r="5356" spans="1:1">
      <c r="A5356" s="4"/>
    </row>
    <row r="5357" spans="1:1">
      <c r="A5357" s="4"/>
    </row>
    <row r="5358" spans="1:1">
      <c r="A5358" s="4"/>
    </row>
    <row r="5359" spans="1:1">
      <c r="A5359" s="4"/>
    </row>
    <row r="5360" spans="1:1">
      <c r="A5360" s="4"/>
    </row>
    <row r="5361" spans="1:1">
      <c r="A5361" s="4"/>
    </row>
    <row r="5362" spans="1:1">
      <c r="A5362" s="4"/>
    </row>
    <row r="5363" spans="1:1">
      <c r="A5363" s="4"/>
    </row>
    <row r="5364" spans="1:1">
      <c r="A5364" s="4"/>
    </row>
    <row r="5365" spans="1:1">
      <c r="A5365" s="4"/>
    </row>
    <row r="5366" spans="1:1">
      <c r="A5366" s="4"/>
    </row>
    <row r="5367" spans="1:1">
      <c r="A5367" s="4"/>
    </row>
    <row r="5368" spans="1:1">
      <c r="A5368" s="4"/>
    </row>
    <row r="5369" spans="1:1">
      <c r="A5369" s="4"/>
    </row>
    <row r="5370" spans="1:1">
      <c r="A5370" s="4"/>
    </row>
    <row r="5371" spans="1:1">
      <c r="A5371" s="4"/>
    </row>
    <row r="5372" spans="1:1">
      <c r="A5372" s="4"/>
    </row>
    <row r="5373" spans="1:1">
      <c r="A5373" s="4"/>
    </row>
    <row r="5374" spans="1:1">
      <c r="A5374" s="4"/>
    </row>
    <row r="5375" spans="1:1">
      <c r="A5375" s="4"/>
    </row>
    <row r="5376" spans="1:1">
      <c r="A5376" s="4"/>
    </row>
    <row r="5377" spans="1:1">
      <c r="A5377" s="4"/>
    </row>
    <row r="5378" spans="1:1">
      <c r="A5378" s="4"/>
    </row>
    <row r="5379" spans="1:1">
      <c r="A5379" s="4"/>
    </row>
    <row r="5380" spans="1:1">
      <c r="A5380" s="4"/>
    </row>
    <row r="5381" spans="1:1">
      <c r="A5381" s="4"/>
    </row>
    <row r="5382" spans="1:1">
      <c r="A5382" s="4"/>
    </row>
    <row r="5383" spans="1:1">
      <c r="A5383" s="4"/>
    </row>
    <row r="5384" spans="1:1">
      <c r="A5384" s="4"/>
    </row>
    <row r="5385" spans="1:1">
      <c r="A5385" s="4"/>
    </row>
    <row r="5386" spans="1:1">
      <c r="A5386" s="4"/>
    </row>
    <row r="5387" spans="1:1">
      <c r="A5387" s="4"/>
    </row>
    <row r="5388" spans="1:1">
      <c r="A5388" s="4"/>
    </row>
    <row r="5389" spans="1:1">
      <c r="A5389" s="4"/>
    </row>
    <row r="5390" spans="1:1">
      <c r="A5390" s="4"/>
    </row>
    <row r="5391" spans="1:1">
      <c r="A5391" s="4"/>
    </row>
    <row r="5392" spans="1:1">
      <c r="A5392" s="4"/>
    </row>
    <row r="5393" spans="1:1">
      <c r="A5393" s="4"/>
    </row>
    <row r="5394" spans="1:1">
      <c r="A5394" s="4"/>
    </row>
    <row r="5395" spans="1:1">
      <c r="A5395" s="4"/>
    </row>
    <row r="5396" spans="1:1">
      <c r="A5396" s="4"/>
    </row>
    <row r="5397" spans="1:1">
      <c r="A5397" s="4"/>
    </row>
    <row r="5398" spans="1:1">
      <c r="A5398" s="4"/>
    </row>
    <row r="5399" spans="1:1">
      <c r="A5399" s="4"/>
    </row>
    <row r="5400" spans="1:1">
      <c r="A5400" s="4"/>
    </row>
    <row r="5401" spans="1:1">
      <c r="A5401" s="4"/>
    </row>
    <row r="5402" spans="1:1">
      <c r="A5402" s="4"/>
    </row>
    <row r="5403" spans="1:1">
      <c r="A5403" s="4"/>
    </row>
    <row r="5404" spans="1:1">
      <c r="A5404" s="4"/>
    </row>
    <row r="5405" spans="1:1">
      <c r="A5405" s="4"/>
    </row>
    <row r="5406" spans="1:1">
      <c r="A5406" s="4"/>
    </row>
    <row r="5407" spans="1:1">
      <c r="A5407" s="4"/>
    </row>
    <row r="5408" spans="1:1">
      <c r="A5408" s="4"/>
    </row>
    <row r="5409" spans="1:1">
      <c r="A5409" s="4"/>
    </row>
    <row r="5410" spans="1:1">
      <c r="A5410" s="4"/>
    </row>
    <row r="5411" spans="1:1">
      <c r="A5411" s="4"/>
    </row>
    <row r="5412" spans="1:1">
      <c r="A5412" s="4"/>
    </row>
    <row r="5413" spans="1:1">
      <c r="A5413" s="4"/>
    </row>
    <row r="5414" spans="1:1">
      <c r="A5414" s="4"/>
    </row>
    <row r="5415" spans="1:1">
      <c r="A5415" s="4"/>
    </row>
    <row r="5416" spans="1:1">
      <c r="A5416" s="4"/>
    </row>
    <row r="5417" spans="1:1">
      <c r="A5417" s="4"/>
    </row>
    <row r="5418" spans="1:1">
      <c r="A5418" s="4"/>
    </row>
    <row r="5419" spans="1:1">
      <c r="A5419" s="4"/>
    </row>
    <row r="5420" spans="1:1">
      <c r="A5420" s="4"/>
    </row>
    <row r="5421" spans="1:1">
      <c r="A5421" s="4"/>
    </row>
    <row r="5422" spans="1:1">
      <c r="A5422" s="4"/>
    </row>
    <row r="5423" spans="1:1">
      <c r="A5423" s="4"/>
    </row>
    <row r="5424" spans="1:1">
      <c r="A5424" s="4"/>
    </row>
    <row r="5425" spans="1:1">
      <c r="A5425" s="4"/>
    </row>
    <row r="5426" spans="1:1">
      <c r="A5426" s="4"/>
    </row>
    <row r="5427" spans="1:1">
      <c r="A5427" s="4"/>
    </row>
    <row r="5428" spans="1:1">
      <c r="A5428" s="4"/>
    </row>
    <row r="5429" spans="1:1">
      <c r="A5429" s="4"/>
    </row>
    <row r="5430" spans="1:1">
      <c r="A5430" s="4"/>
    </row>
    <row r="5431" spans="1:1">
      <c r="A5431" s="4"/>
    </row>
    <row r="5432" spans="1:1">
      <c r="A5432" s="4"/>
    </row>
    <row r="5433" spans="1:1">
      <c r="A5433" s="4"/>
    </row>
    <row r="5434" spans="1:1">
      <c r="A5434" s="4"/>
    </row>
    <row r="5435" spans="1:1">
      <c r="A5435" s="4"/>
    </row>
    <row r="5436" spans="1:1">
      <c r="A5436" s="4"/>
    </row>
    <row r="5437" spans="1:1">
      <c r="A5437" s="4"/>
    </row>
    <row r="5438" spans="1:1">
      <c r="A5438" s="4"/>
    </row>
    <row r="5439" spans="1:1">
      <c r="A5439" s="4"/>
    </row>
    <row r="5440" spans="1:1">
      <c r="A5440" s="4"/>
    </row>
    <row r="5441" spans="1:1">
      <c r="A5441" s="4"/>
    </row>
    <row r="5442" spans="1:1">
      <c r="A5442" s="4"/>
    </row>
    <row r="5443" spans="1:1">
      <c r="A5443" s="4"/>
    </row>
    <row r="5444" spans="1:1">
      <c r="A5444" s="4"/>
    </row>
    <row r="5445" spans="1:1">
      <c r="A5445" s="4"/>
    </row>
    <row r="5446" spans="1:1">
      <c r="A5446" s="4"/>
    </row>
    <row r="5447" spans="1:1">
      <c r="A5447" s="4"/>
    </row>
    <row r="5448" spans="1:1">
      <c r="A5448" s="4"/>
    </row>
    <row r="5449" spans="1:1">
      <c r="A5449" s="4"/>
    </row>
    <row r="5450" spans="1:1">
      <c r="A5450" s="4"/>
    </row>
    <row r="5451" spans="1:1">
      <c r="A5451" s="4"/>
    </row>
    <row r="5452" spans="1:1">
      <c r="A5452" s="4"/>
    </row>
    <row r="5453" spans="1:1">
      <c r="A5453" s="4"/>
    </row>
    <row r="5454" spans="1:1">
      <c r="A5454" s="4"/>
    </row>
    <row r="5455" spans="1:1">
      <c r="A5455" s="4"/>
    </row>
    <row r="5456" spans="1:1">
      <c r="A5456" s="4"/>
    </row>
    <row r="5457" spans="1:1">
      <c r="A5457" s="4"/>
    </row>
    <row r="5458" spans="1:1">
      <c r="A5458" s="4"/>
    </row>
    <row r="5459" spans="1:1">
      <c r="A5459" s="4"/>
    </row>
    <row r="5460" spans="1:1">
      <c r="A5460" s="4"/>
    </row>
    <row r="5461" spans="1:1">
      <c r="A5461" s="4"/>
    </row>
    <row r="5462" spans="1:1">
      <c r="A5462" s="4"/>
    </row>
    <row r="5463" spans="1:1">
      <c r="A5463" s="4"/>
    </row>
    <row r="5464" spans="1:1">
      <c r="A5464" s="4"/>
    </row>
    <row r="5465" spans="1:1">
      <c r="A5465" s="4"/>
    </row>
    <row r="5466" spans="1:1">
      <c r="A5466" s="4"/>
    </row>
    <row r="5467" spans="1:1">
      <c r="A5467" s="4"/>
    </row>
    <row r="5468" spans="1:1">
      <c r="A5468" s="4"/>
    </row>
    <row r="5469" spans="1:1">
      <c r="A5469" s="4"/>
    </row>
    <row r="5470" spans="1:1">
      <c r="A5470" s="4"/>
    </row>
    <row r="5471" spans="1:1">
      <c r="A5471" s="4"/>
    </row>
    <row r="5472" spans="1:1">
      <c r="A5472" s="4"/>
    </row>
    <row r="5473" spans="1:1">
      <c r="A5473" s="4"/>
    </row>
    <row r="5474" spans="1:1">
      <c r="A5474" s="4"/>
    </row>
    <row r="5475" spans="1:1">
      <c r="A5475" s="4"/>
    </row>
    <row r="5476" spans="1:1">
      <c r="A5476" s="4"/>
    </row>
    <row r="5477" spans="1:1">
      <c r="A5477" s="4"/>
    </row>
    <row r="5478" spans="1:1">
      <c r="A5478" s="4"/>
    </row>
    <row r="5479" spans="1:1">
      <c r="A5479" s="4"/>
    </row>
    <row r="5480" spans="1:1">
      <c r="A5480" s="4"/>
    </row>
    <row r="5481" spans="1:1">
      <c r="A5481" s="4"/>
    </row>
    <row r="5482" spans="1:1">
      <c r="A5482" s="4"/>
    </row>
    <row r="5483" spans="1:1">
      <c r="A5483" s="4"/>
    </row>
    <row r="5484" spans="1:1">
      <c r="A5484" s="4"/>
    </row>
    <row r="5485" spans="1:1">
      <c r="A5485" s="4"/>
    </row>
    <row r="5486" spans="1:1">
      <c r="A5486" s="4"/>
    </row>
    <row r="5487" spans="1:1">
      <c r="A5487" s="4"/>
    </row>
    <row r="5488" spans="1:1">
      <c r="A5488" s="4"/>
    </row>
    <row r="5489" spans="1:1">
      <c r="A5489" s="4"/>
    </row>
    <row r="5490" spans="1:1">
      <c r="A5490" s="4"/>
    </row>
    <row r="5491" spans="1:1">
      <c r="A5491" s="4"/>
    </row>
    <row r="5492" spans="1:1">
      <c r="A5492" s="4"/>
    </row>
    <row r="5493" spans="1:1">
      <c r="A5493" s="4"/>
    </row>
    <row r="5494" spans="1:1">
      <c r="A5494" s="4"/>
    </row>
    <row r="5495" spans="1:1">
      <c r="A5495" s="4"/>
    </row>
    <row r="5496" spans="1:1">
      <c r="A5496" s="4"/>
    </row>
    <row r="5497" spans="1:1">
      <c r="A5497" s="4"/>
    </row>
    <row r="5498" spans="1:1">
      <c r="A5498" s="4"/>
    </row>
    <row r="5499" spans="1:1">
      <c r="A5499" s="4"/>
    </row>
    <row r="5500" spans="1:1">
      <c r="A5500" s="4"/>
    </row>
    <row r="5501" spans="1:1">
      <c r="A5501" s="4"/>
    </row>
    <row r="5502" spans="1:1">
      <c r="A5502" s="4"/>
    </row>
    <row r="5503" spans="1:1">
      <c r="A5503" s="4"/>
    </row>
    <row r="5504" spans="1:1">
      <c r="A5504" s="4"/>
    </row>
    <row r="5505" spans="1:1">
      <c r="A5505" s="4"/>
    </row>
    <row r="5506" spans="1:1">
      <c r="A5506" s="4"/>
    </row>
    <row r="5507" spans="1:1">
      <c r="A5507" s="4"/>
    </row>
    <row r="5508" spans="1:1">
      <c r="A5508" s="4"/>
    </row>
    <row r="5509" spans="1:1">
      <c r="A5509" s="4"/>
    </row>
    <row r="5510" spans="1:1">
      <c r="A5510" s="4"/>
    </row>
    <row r="5511" spans="1:1">
      <c r="A5511" s="4"/>
    </row>
    <row r="5512" spans="1:1">
      <c r="A5512" s="4"/>
    </row>
    <row r="5513" spans="1:1">
      <c r="A5513" s="4"/>
    </row>
    <row r="5514" spans="1:1">
      <c r="A5514" s="4"/>
    </row>
    <row r="5515" spans="1:1">
      <c r="A5515" s="4"/>
    </row>
    <row r="5516" spans="1:1">
      <c r="A5516" s="4"/>
    </row>
    <row r="5517" spans="1:1">
      <c r="A5517" s="4"/>
    </row>
    <row r="5518" spans="1:1">
      <c r="A5518" s="4"/>
    </row>
    <row r="5519" spans="1:1">
      <c r="A5519" s="4"/>
    </row>
    <row r="5520" spans="1:1">
      <c r="A5520" s="4"/>
    </row>
    <row r="5521" spans="1:1">
      <c r="A5521" s="4"/>
    </row>
    <row r="5522" spans="1:1">
      <c r="A5522" s="4"/>
    </row>
    <row r="5523" spans="1:1">
      <c r="A5523" s="4"/>
    </row>
    <row r="5524" spans="1:1">
      <c r="A5524" s="4"/>
    </row>
    <row r="5525" spans="1:1">
      <c r="A5525" s="4"/>
    </row>
    <row r="5526" spans="1:1">
      <c r="A5526" s="4"/>
    </row>
    <row r="5527" spans="1:1">
      <c r="A5527" s="4"/>
    </row>
    <row r="5528" spans="1:1">
      <c r="A5528" s="4"/>
    </row>
    <row r="5529" spans="1:1">
      <c r="A5529" s="4"/>
    </row>
    <row r="5530" spans="1:1">
      <c r="A5530" s="4"/>
    </row>
    <row r="5531" spans="1:1">
      <c r="A5531" s="4"/>
    </row>
    <row r="5532" spans="1:1">
      <c r="A5532" s="4"/>
    </row>
    <row r="5533" spans="1:1">
      <c r="A5533" s="4"/>
    </row>
    <row r="5534" spans="1:1">
      <c r="A5534" s="4"/>
    </row>
    <row r="5535" spans="1:1">
      <c r="A5535" s="4"/>
    </row>
    <row r="5536" spans="1:1">
      <c r="A5536" s="4"/>
    </row>
    <row r="5537" spans="1:1">
      <c r="A5537" s="4"/>
    </row>
    <row r="5538" spans="1:1">
      <c r="A5538" s="4"/>
    </row>
    <row r="5539" spans="1:1">
      <c r="A5539" s="4"/>
    </row>
    <row r="5540" spans="1:1">
      <c r="A5540" s="4"/>
    </row>
    <row r="5541" spans="1:1">
      <c r="A5541" s="4"/>
    </row>
    <row r="5542" spans="1:1">
      <c r="A5542" s="4"/>
    </row>
    <row r="5543" spans="1:1">
      <c r="A5543" s="4"/>
    </row>
    <row r="5544" spans="1:1">
      <c r="A5544" s="4"/>
    </row>
    <row r="5545" spans="1:1">
      <c r="A5545" s="4"/>
    </row>
    <row r="5546" spans="1:1">
      <c r="A5546" s="4"/>
    </row>
    <row r="5547" spans="1:1">
      <c r="A5547" s="4"/>
    </row>
    <row r="5548" spans="1:1">
      <c r="A5548" s="4"/>
    </row>
    <row r="5549" spans="1:1">
      <c r="A5549" s="4"/>
    </row>
    <row r="5550" spans="1:1">
      <c r="A5550" s="4"/>
    </row>
    <row r="5551" spans="1:1">
      <c r="A5551" s="4"/>
    </row>
    <row r="5552" spans="1:1">
      <c r="A5552" s="4"/>
    </row>
    <row r="5553" spans="1:1">
      <c r="A5553" s="4"/>
    </row>
    <row r="5554" spans="1:1">
      <c r="A5554" s="4"/>
    </row>
    <row r="5555" spans="1:1">
      <c r="A5555" s="4"/>
    </row>
    <row r="5556" spans="1:1">
      <c r="A5556" s="4"/>
    </row>
    <row r="5557" spans="1:1">
      <c r="A5557" s="4"/>
    </row>
    <row r="5558" spans="1:1">
      <c r="A5558" s="4"/>
    </row>
    <row r="5559" spans="1:1">
      <c r="A5559" s="4"/>
    </row>
    <row r="5560" spans="1:1">
      <c r="A5560" s="4"/>
    </row>
    <row r="5561" spans="1:1">
      <c r="A5561" s="4"/>
    </row>
    <row r="5562" spans="1:1">
      <c r="A5562" s="4"/>
    </row>
    <row r="5563" spans="1:1">
      <c r="A5563" s="4"/>
    </row>
    <row r="5564" spans="1:1">
      <c r="A5564" s="4"/>
    </row>
    <row r="5565" spans="1:1">
      <c r="A5565" s="4"/>
    </row>
    <row r="5566" spans="1:1">
      <c r="A5566" s="4"/>
    </row>
    <row r="5567" spans="1:1">
      <c r="A5567" s="4"/>
    </row>
    <row r="5568" spans="1:1">
      <c r="A5568" s="4"/>
    </row>
    <row r="5569" spans="1:1">
      <c r="A5569" s="4"/>
    </row>
    <row r="5570" spans="1:1">
      <c r="A5570" s="4"/>
    </row>
    <row r="5571" spans="1:1">
      <c r="A5571" s="4"/>
    </row>
    <row r="5572" spans="1:1">
      <c r="A5572" s="4"/>
    </row>
    <row r="5573" spans="1:1">
      <c r="A5573" s="4"/>
    </row>
    <row r="5574" spans="1:1">
      <c r="A5574" s="4"/>
    </row>
    <row r="5575" spans="1:1">
      <c r="A5575" s="4"/>
    </row>
    <row r="5576" spans="1:1">
      <c r="A5576" s="4"/>
    </row>
    <row r="5577" spans="1:1">
      <c r="A5577" s="4"/>
    </row>
    <row r="5578" spans="1:1">
      <c r="A5578" s="4"/>
    </row>
    <row r="5579" spans="1:1">
      <c r="A5579" s="4"/>
    </row>
    <row r="5580" spans="1:1">
      <c r="A5580" s="4"/>
    </row>
    <row r="5581" spans="1:1">
      <c r="A5581" s="4"/>
    </row>
    <row r="5582" spans="1:1">
      <c r="A5582" s="4"/>
    </row>
    <row r="5583" spans="1:1">
      <c r="A5583" s="4"/>
    </row>
    <row r="5584" spans="1:1">
      <c r="A5584" s="4"/>
    </row>
    <row r="5585" spans="1:1">
      <c r="A5585" s="4"/>
    </row>
    <row r="5586" spans="1:1">
      <c r="A5586" s="4"/>
    </row>
    <row r="5587" spans="1:1">
      <c r="A5587" s="4"/>
    </row>
    <row r="5588" spans="1:1">
      <c r="A5588" s="4"/>
    </row>
    <row r="5589" spans="1:1">
      <c r="A5589" s="4"/>
    </row>
    <row r="5590" spans="1:1">
      <c r="A5590" s="4"/>
    </row>
    <row r="5591" spans="1:1">
      <c r="A5591" s="4"/>
    </row>
    <row r="5592" spans="1:1">
      <c r="A5592" s="4"/>
    </row>
    <row r="5593" spans="1:1">
      <c r="A5593" s="4"/>
    </row>
    <row r="5594" spans="1:1">
      <c r="A5594" s="4"/>
    </row>
    <row r="5595" spans="1:1">
      <c r="A5595" s="4"/>
    </row>
    <row r="5596" spans="1:1">
      <c r="A5596" s="4"/>
    </row>
    <row r="5597" spans="1:1">
      <c r="A5597" s="4"/>
    </row>
    <row r="5598" spans="1:1">
      <c r="A5598" s="4"/>
    </row>
    <row r="5599" spans="1:1">
      <c r="A5599" s="4"/>
    </row>
    <row r="5600" spans="1:1">
      <c r="A5600" s="4"/>
    </row>
    <row r="5601" spans="1:1">
      <c r="A5601" s="4"/>
    </row>
    <row r="5602" spans="1:1">
      <c r="A5602" s="4"/>
    </row>
    <row r="5603" spans="1:1">
      <c r="A5603" s="4"/>
    </row>
    <row r="5604" spans="1:1">
      <c r="A5604" s="4"/>
    </row>
    <row r="5605" spans="1:1">
      <c r="A5605" s="4"/>
    </row>
    <row r="5606" spans="1:1">
      <c r="A5606" s="4"/>
    </row>
    <row r="5607" spans="1:1">
      <c r="A5607" s="4"/>
    </row>
    <row r="5608" spans="1:1">
      <c r="A5608" s="4"/>
    </row>
    <row r="5609" spans="1:1">
      <c r="A5609" s="4"/>
    </row>
    <row r="5610" spans="1:1">
      <c r="A5610" s="4"/>
    </row>
    <row r="5611" spans="1:1">
      <c r="A5611" s="4"/>
    </row>
    <row r="5612" spans="1:1">
      <c r="A5612" s="4"/>
    </row>
    <row r="5613" spans="1:1">
      <c r="A5613" s="4"/>
    </row>
    <row r="5614" spans="1:1">
      <c r="A5614" s="4"/>
    </row>
    <row r="5615" spans="1:1">
      <c r="A5615" s="4"/>
    </row>
    <row r="5616" spans="1:1">
      <c r="A5616" s="4"/>
    </row>
    <row r="5617" spans="1:1">
      <c r="A5617" s="4"/>
    </row>
    <row r="5618" spans="1:1">
      <c r="A5618" s="4"/>
    </row>
    <row r="5619" spans="1:1">
      <c r="A5619" s="4"/>
    </row>
    <row r="5620" spans="1:1">
      <c r="A5620" s="4"/>
    </row>
    <row r="5621" spans="1:1">
      <c r="A5621" s="4"/>
    </row>
    <row r="5622" spans="1:1">
      <c r="A5622" s="4"/>
    </row>
    <row r="5623" spans="1:1">
      <c r="A5623" s="4"/>
    </row>
    <row r="5624" spans="1:1">
      <c r="A5624" s="4"/>
    </row>
    <row r="5625" spans="1:1">
      <c r="A5625" s="4"/>
    </row>
    <row r="5626" spans="1:1">
      <c r="A5626" s="4"/>
    </row>
    <row r="5627" spans="1:1">
      <c r="A5627" s="4"/>
    </row>
    <row r="5628" spans="1:1">
      <c r="A5628" s="4"/>
    </row>
    <row r="5629" spans="1:1">
      <c r="A5629" s="4"/>
    </row>
    <row r="5630" spans="1:1">
      <c r="A5630" s="4"/>
    </row>
    <row r="5631" spans="1:1">
      <c r="A5631" s="4"/>
    </row>
    <row r="5632" spans="1:1">
      <c r="A5632" s="4"/>
    </row>
    <row r="5633" spans="1:1">
      <c r="A5633" s="4"/>
    </row>
    <row r="5634" spans="1:1">
      <c r="A5634" s="4"/>
    </row>
    <row r="5635" spans="1:1">
      <c r="A5635" s="4"/>
    </row>
    <row r="5636" spans="1:1">
      <c r="A5636" s="4"/>
    </row>
    <row r="5637" spans="1:1">
      <c r="A5637" s="4"/>
    </row>
    <row r="5638" spans="1:1">
      <c r="A5638" s="4"/>
    </row>
    <row r="5639" spans="1:1">
      <c r="A5639" s="4"/>
    </row>
    <row r="5640" spans="1:1">
      <c r="A5640" s="4"/>
    </row>
    <row r="5641" spans="1:1">
      <c r="A5641" s="4"/>
    </row>
    <row r="5642" spans="1:1">
      <c r="A5642" s="4"/>
    </row>
    <row r="5643" spans="1:1">
      <c r="A5643" s="4"/>
    </row>
    <row r="5644" spans="1:1">
      <c r="A5644" s="4"/>
    </row>
    <row r="5645" spans="1:1">
      <c r="A5645" s="4"/>
    </row>
    <row r="5646" spans="1:1">
      <c r="A5646" s="4"/>
    </row>
    <row r="5647" spans="1:1">
      <c r="A5647" s="4"/>
    </row>
    <row r="5648" spans="1:1">
      <c r="A5648" s="4"/>
    </row>
    <row r="5649" spans="1:1">
      <c r="A5649" s="4"/>
    </row>
    <row r="5650" spans="1:1">
      <c r="A5650" s="4"/>
    </row>
    <row r="5651" spans="1:1">
      <c r="A5651" s="4"/>
    </row>
    <row r="5652" spans="1:1">
      <c r="A5652" s="4"/>
    </row>
    <row r="5653" spans="1:1">
      <c r="A5653" s="4"/>
    </row>
    <row r="5654" spans="1:1">
      <c r="A5654" s="4"/>
    </row>
    <row r="5655" spans="1:1">
      <c r="A5655" s="4"/>
    </row>
    <row r="5656" spans="1:1">
      <c r="A5656" s="4"/>
    </row>
    <row r="5657" spans="1:1">
      <c r="A5657" s="4"/>
    </row>
    <row r="5658" spans="1:1">
      <c r="A5658" s="4"/>
    </row>
    <row r="5659" spans="1:1">
      <c r="A5659" s="4"/>
    </row>
    <row r="5660" spans="1:1">
      <c r="A5660" s="4"/>
    </row>
    <row r="5661" spans="1:1">
      <c r="A5661" s="4"/>
    </row>
    <row r="5662" spans="1:1">
      <c r="A5662" s="4"/>
    </row>
    <row r="5663" spans="1:1">
      <c r="A5663" s="4"/>
    </row>
    <row r="5664" spans="1:1">
      <c r="A5664" s="4"/>
    </row>
    <row r="5665" spans="1:1">
      <c r="A5665" s="4"/>
    </row>
    <row r="5666" spans="1:1">
      <c r="A5666" s="4"/>
    </row>
    <row r="5667" spans="1:1">
      <c r="A5667" s="4"/>
    </row>
    <row r="5668" spans="1:1">
      <c r="A5668" s="4"/>
    </row>
    <row r="5669" spans="1:1">
      <c r="A5669" s="4"/>
    </row>
    <row r="5670" spans="1:1">
      <c r="A5670" s="4"/>
    </row>
    <row r="5671" spans="1:1">
      <c r="A5671" s="4"/>
    </row>
    <row r="5672" spans="1:1">
      <c r="A5672" s="4"/>
    </row>
    <row r="5673" spans="1:1">
      <c r="A5673" s="4"/>
    </row>
    <row r="5674" spans="1:1">
      <c r="A5674" s="4"/>
    </row>
    <row r="5675" spans="1:1">
      <c r="A5675" s="4"/>
    </row>
    <row r="5676" spans="1:1">
      <c r="A5676" s="4"/>
    </row>
    <row r="5677" spans="1:1">
      <c r="A5677" s="4"/>
    </row>
    <row r="5678" spans="1:1">
      <c r="A5678" s="4"/>
    </row>
    <row r="5679" spans="1:1">
      <c r="A5679" s="4"/>
    </row>
    <row r="5680" spans="1:1">
      <c r="A5680" s="4"/>
    </row>
    <row r="5681" spans="1:1">
      <c r="A5681" s="4"/>
    </row>
    <row r="5682" spans="1:1">
      <c r="A5682" s="4"/>
    </row>
    <row r="5683" spans="1:1">
      <c r="A5683" s="4"/>
    </row>
    <row r="5684" spans="1:1">
      <c r="A5684" s="4"/>
    </row>
    <row r="5685" spans="1:1">
      <c r="A5685" s="4"/>
    </row>
    <row r="5686" spans="1:1">
      <c r="A5686" s="4"/>
    </row>
    <row r="5687" spans="1:1">
      <c r="A5687" s="4"/>
    </row>
    <row r="5688" spans="1:1">
      <c r="A5688" s="4"/>
    </row>
    <row r="5689" spans="1:1">
      <c r="A5689" s="4"/>
    </row>
    <row r="5690" spans="1:1">
      <c r="A5690" s="4"/>
    </row>
    <row r="5691" spans="1:1">
      <c r="A5691" s="4"/>
    </row>
    <row r="5692" spans="1:1">
      <c r="A5692" s="4"/>
    </row>
    <row r="5693" spans="1:1">
      <c r="A5693" s="4"/>
    </row>
    <row r="5694" spans="1:1">
      <c r="A5694" s="4"/>
    </row>
    <row r="5695" spans="1:1">
      <c r="A5695" s="4"/>
    </row>
    <row r="5696" spans="1:1">
      <c r="A5696" s="4"/>
    </row>
    <row r="5697" spans="1:1">
      <c r="A5697" s="4"/>
    </row>
    <row r="5698" spans="1:1">
      <c r="A5698" s="4"/>
    </row>
    <row r="5699" spans="1:1">
      <c r="A5699" s="4"/>
    </row>
    <row r="5700" spans="1:1">
      <c r="A5700" s="4"/>
    </row>
    <row r="5701" spans="1:1">
      <c r="A5701" s="4"/>
    </row>
    <row r="5702" spans="1:1">
      <c r="A5702" s="4"/>
    </row>
    <row r="5703" spans="1:1">
      <c r="A5703" s="4"/>
    </row>
    <row r="5704" spans="1:1">
      <c r="A5704" s="4"/>
    </row>
    <row r="5705" spans="1:1">
      <c r="A5705" s="4"/>
    </row>
    <row r="5706" spans="1:1">
      <c r="A5706" s="4"/>
    </row>
    <row r="5707" spans="1:1">
      <c r="A5707" s="4"/>
    </row>
    <row r="5708" spans="1:1">
      <c r="A5708" s="4"/>
    </row>
    <row r="5709" spans="1:1">
      <c r="A5709" s="4"/>
    </row>
    <row r="5710" spans="1:1">
      <c r="A5710" s="4"/>
    </row>
    <row r="5711" spans="1:1">
      <c r="A5711" s="4"/>
    </row>
    <row r="5712" spans="1:1">
      <c r="A5712" s="4"/>
    </row>
    <row r="5713" spans="1:1">
      <c r="A5713" s="4"/>
    </row>
    <row r="5714" spans="1:1">
      <c r="A5714" s="4"/>
    </row>
    <row r="5715" spans="1:1">
      <c r="A5715" s="4"/>
    </row>
    <row r="5716" spans="1:1">
      <c r="A5716" s="4"/>
    </row>
    <row r="5717" spans="1:1">
      <c r="A5717" s="4"/>
    </row>
    <row r="5718" spans="1:1">
      <c r="A5718" s="4"/>
    </row>
    <row r="5719" spans="1:1">
      <c r="A5719" s="4"/>
    </row>
    <row r="5720" spans="1:1">
      <c r="A5720" s="4"/>
    </row>
    <row r="5721" spans="1:1">
      <c r="A5721" s="4"/>
    </row>
    <row r="5722" spans="1:1">
      <c r="A5722" s="4"/>
    </row>
    <row r="5723" spans="1:1">
      <c r="A5723" s="4"/>
    </row>
    <row r="5724" spans="1:1">
      <c r="A5724" s="4"/>
    </row>
    <row r="5725" spans="1:1">
      <c r="A5725" s="4"/>
    </row>
    <row r="5726" spans="1:1">
      <c r="A5726" s="4"/>
    </row>
    <row r="5727" spans="1:1">
      <c r="A5727" s="4"/>
    </row>
    <row r="5728" spans="1:1">
      <c r="A5728" s="4"/>
    </row>
    <row r="5729" spans="1:1">
      <c r="A5729" s="4"/>
    </row>
    <row r="5730" spans="1:1">
      <c r="A5730" s="4"/>
    </row>
    <row r="5731" spans="1:1">
      <c r="A5731" s="4"/>
    </row>
    <row r="5732" spans="1:1">
      <c r="A5732" s="4"/>
    </row>
    <row r="5733" spans="1:1">
      <c r="A5733" s="4"/>
    </row>
    <row r="5734" spans="1:1">
      <c r="A5734" s="4"/>
    </row>
    <row r="5735" spans="1:1">
      <c r="A5735" s="4"/>
    </row>
    <row r="5736" spans="1:1">
      <c r="A5736" s="4"/>
    </row>
    <row r="5737" spans="1:1">
      <c r="A5737" s="4"/>
    </row>
    <row r="5738" spans="1:1">
      <c r="A5738" s="4"/>
    </row>
    <row r="5739" spans="1:1">
      <c r="A5739" s="4"/>
    </row>
    <row r="5740" spans="1:1">
      <c r="A5740" s="4"/>
    </row>
    <row r="5741" spans="1:1">
      <c r="A5741" s="4"/>
    </row>
    <row r="5742" spans="1:1">
      <c r="A5742" s="4"/>
    </row>
    <row r="5743" spans="1:1">
      <c r="A5743" s="4"/>
    </row>
    <row r="5744" spans="1:1">
      <c r="A5744" s="4"/>
    </row>
    <row r="5745" spans="1:1">
      <c r="A5745" s="4"/>
    </row>
    <row r="5746" spans="1:1">
      <c r="A5746" s="4"/>
    </row>
    <row r="5747" spans="1:1">
      <c r="A5747" s="4"/>
    </row>
    <row r="5748" spans="1:1">
      <c r="A5748" s="4"/>
    </row>
    <row r="5749" spans="1:1">
      <c r="A5749" s="4"/>
    </row>
    <row r="5750" spans="1:1">
      <c r="A5750" s="4"/>
    </row>
    <row r="5751" spans="1:1">
      <c r="A5751" s="4"/>
    </row>
    <row r="5752" spans="1:1">
      <c r="A5752" s="4"/>
    </row>
    <row r="5753" spans="1:1">
      <c r="A5753" s="4"/>
    </row>
    <row r="5754" spans="1:1">
      <c r="A5754" s="4"/>
    </row>
    <row r="5755" spans="1:1">
      <c r="A5755" s="4"/>
    </row>
    <row r="5756" spans="1:1">
      <c r="A5756" s="4"/>
    </row>
    <row r="5757" spans="1:1">
      <c r="A5757" s="4"/>
    </row>
    <row r="5758" spans="1:1">
      <c r="A5758" s="4"/>
    </row>
    <row r="5759" spans="1:1">
      <c r="A5759" s="4"/>
    </row>
    <row r="5760" spans="1:1">
      <c r="A5760" s="4"/>
    </row>
    <row r="5761" spans="1:1">
      <c r="A5761" s="4"/>
    </row>
    <row r="5762" spans="1:1">
      <c r="A5762" s="4"/>
    </row>
    <row r="5763" spans="1:1">
      <c r="A5763" s="4"/>
    </row>
    <row r="5764" spans="1:1">
      <c r="A5764" s="4"/>
    </row>
    <row r="5765" spans="1:1">
      <c r="A5765" s="4"/>
    </row>
    <row r="5766" spans="1:1">
      <c r="A5766" s="4"/>
    </row>
    <row r="5767" spans="1:1">
      <c r="A5767" s="4"/>
    </row>
    <row r="5768" spans="1:1">
      <c r="A5768" s="4"/>
    </row>
    <row r="5769" spans="1:1">
      <c r="A5769" s="4"/>
    </row>
    <row r="5770" spans="1:1">
      <c r="A5770" s="4"/>
    </row>
    <row r="5771" spans="1:1">
      <c r="A5771" s="4"/>
    </row>
    <row r="5772" spans="1:1">
      <c r="A5772" s="4"/>
    </row>
    <row r="5773" spans="1:1">
      <c r="A5773" s="4"/>
    </row>
    <row r="5774" spans="1:1">
      <c r="A5774" s="4"/>
    </row>
    <row r="5775" spans="1:1">
      <c r="A5775" s="4"/>
    </row>
    <row r="5776" spans="1:1">
      <c r="A5776" s="4"/>
    </row>
    <row r="5777" spans="1:1">
      <c r="A5777" s="4"/>
    </row>
    <row r="5778" spans="1:1">
      <c r="A5778" s="4"/>
    </row>
    <row r="5779" spans="1:1">
      <c r="A5779" s="4"/>
    </row>
    <row r="5780" spans="1:1">
      <c r="A5780" s="4"/>
    </row>
    <row r="5781" spans="1:1">
      <c r="A5781" s="4"/>
    </row>
    <row r="5782" spans="1:1">
      <c r="A5782" s="4"/>
    </row>
    <row r="5783" spans="1:1">
      <c r="A5783" s="4"/>
    </row>
    <row r="5784" spans="1:1">
      <c r="A5784" s="4"/>
    </row>
    <row r="5785" spans="1:1">
      <c r="A5785" s="4"/>
    </row>
    <row r="5786" spans="1:1">
      <c r="A5786" s="4"/>
    </row>
    <row r="5787" spans="1:1">
      <c r="A5787" s="4"/>
    </row>
    <row r="5788" spans="1:1">
      <c r="A5788" s="4"/>
    </row>
    <row r="5789" spans="1:1">
      <c r="A5789" s="4"/>
    </row>
    <row r="5790" spans="1:1">
      <c r="A5790" s="4"/>
    </row>
    <row r="5791" spans="1:1">
      <c r="A5791" s="4"/>
    </row>
    <row r="5792" spans="1:1">
      <c r="A5792" s="4"/>
    </row>
    <row r="5793" spans="1:1">
      <c r="A5793" s="4"/>
    </row>
    <row r="5794" spans="1:1">
      <c r="A5794" s="4"/>
    </row>
    <row r="5795" spans="1:1">
      <c r="A5795" s="4"/>
    </row>
    <row r="5796" spans="1:1">
      <c r="A5796" s="4"/>
    </row>
    <row r="5797" spans="1:1">
      <c r="A5797" s="4"/>
    </row>
    <row r="5798" spans="1:1">
      <c r="A5798" s="4"/>
    </row>
    <row r="5799" spans="1:1">
      <c r="A5799" s="4"/>
    </row>
    <row r="5800" spans="1:1">
      <c r="A5800" s="4"/>
    </row>
    <row r="5801" spans="1:1">
      <c r="A5801" s="4"/>
    </row>
    <row r="5802" spans="1:1">
      <c r="A5802" s="4"/>
    </row>
    <row r="5803" spans="1:1">
      <c r="A5803" s="4"/>
    </row>
    <row r="5804" spans="1:1">
      <c r="A5804" s="4"/>
    </row>
    <row r="5805" spans="1:1">
      <c r="A5805" s="4"/>
    </row>
    <row r="5806" spans="1:1">
      <c r="A5806" s="4"/>
    </row>
    <row r="5807" spans="1:1">
      <c r="A5807" s="4"/>
    </row>
    <row r="5808" spans="1:1">
      <c r="A5808" s="4"/>
    </row>
    <row r="5809" spans="1:1">
      <c r="A5809" s="4"/>
    </row>
    <row r="5810" spans="1:1">
      <c r="A5810" s="4"/>
    </row>
    <row r="5811" spans="1:1">
      <c r="A5811" s="4"/>
    </row>
    <row r="5812" spans="1:1">
      <c r="A5812" s="4"/>
    </row>
    <row r="5813" spans="1:1">
      <c r="A5813" s="4"/>
    </row>
    <row r="5814" spans="1:1">
      <c r="A5814" s="4"/>
    </row>
    <row r="5815" spans="1:1">
      <c r="A5815" s="4"/>
    </row>
    <row r="5816" spans="1:1">
      <c r="A5816" s="4"/>
    </row>
    <row r="5817" spans="1:1">
      <c r="A5817" s="4"/>
    </row>
    <row r="5818" spans="1:1">
      <c r="A5818" s="4"/>
    </row>
    <row r="5819" spans="1:1">
      <c r="A5819" s="4"/>
    </row>
    <row r="5820" spans="1:1">
      <c r="A5820" s="4"/>
    </row>
    <row r="5821" spans="1:1">
      <c r="A5821" s="4"/>
    </row>
    <row r="5822" spans="1:1">
      <c r="A5822" s="4"/>
    </row>
    <row r="5823" spans="1:1">
      <c r="A5823" s="4"/>
    </row>
    <row r="5824" spans="1:1">
      <c r="A5824" s="4"/>
    </row>
    <row r="5825" spans="1:1">
      <c r="A5825" s="4"/>
    </row>
    <row r="5826" spans="1:1">
      <c r="A5826" s="4"/>
    </row>
    <row r="5827" spans="1:1">
      <c r="A5827" s="4"/>
    </row>
    <row r="5828" spans="1:1">
      <c r="A5828" s="4"/>
    </row>
    <row r="5829" spans="1:1">
      <c r="A5829" s="4"/>
    </row>
    <row r="5830" spans="1:1">
      <c r="A5830" s="4"/>
    </row>
    <row r="5831" spans="1:1">
      <c r="A5831" s="4"/>
    </row>
    <row r="5832" spans="1:1">
      <c r="A5832" s="4"/>
    </row>
    <row r="5833" spans="1:1">
      <c r="A5833" s="4"/>
    </row>
    <row r="5834" spans="1:1">
      <c r="A5834" s="4"/>
    </row>
    <row r="5835" spans="1:1">
      <c r="A5835" s="4"/>
    </row>
    <row r="5836" spans="1:1">
      <c r="A5836" s="4"/>
    </row>
    <row r="5837" spans="1:1">
      <c r="A5837" s="4"/>
    </row>
    <row r="5838" spans="1:1">
      <c r="A5838" s="4"/>
    </row>
    <row r="5839" spans="1:1">
      <c r="A5839" s="4"/>
    </row>
    <row r="5840" spans="1:1">
      <c r="A5840" s="4"/>
    </row>
    <row r="5841" spans="1:1">
      <c r="A5841" s="4"/>
    </row>
    <row r="5842" spans="1:1">
      <c r="A5842" s="4"/>
    </row>
    <row r="5843" spans="1:1">
      <c r="A5843" s="4"/>
    </row>
    <row r="5844" spans="1:1">
      <c r="A5844" s="4"/>
    </row>
    <row r="5845" spans="1:1">
      <c r="A5845" s="4"/>
    </row>
    <row r="5846" spans="1:1">
      <c r="A5846" s="4"/>
    </row>
    <row r="5847" spans="1:1">
      <c r="A5847" s="4"/>
    </row>
    <row r="5848" spans="1:1">
      <c r="A5848" s="4"/>
    </row>
    <row r="5849" spans="1:1">
      <c r="A5849" s="4"/>
    </row>
    <row r="5850" spans="1:1">
      <c r="A5850" s="4"/>
    </row>
    <row r="5851" spans="1:1">
      <c r="A5851" s="4"/>
    </row>
    <row r="5852" spans="1:1">
      <c r="A5852" s="4"/>
    </row>
    <row r="5853" spans="1:1">
      <c r="A5853" s="4"/>
    </row>
    <row r="5854" spans="1:1">
      <c r="A5854" s="4"/>
    </row>
    <row r="5855" spans="1:1">
      <c r="A5855" s="4"/>
    </row>
    <row r="5856" spans="1:1">
      <c r="A5856" s="4"/>
    </row>
    <row r="5857" spans="1:1">
      <c r="A5857" s="4"/>
    </row>
    <row r="5858" spans="1:1">
      <c r="A5858" s="4"/>
    </row>
    <row r="5859" spans="1:1">
      <c r="A5859" s="4"/>
    </row>
    <row r="5860" spans="1:1">
      <c r="A5860" s="4"/>
    </row>
    <row r="5861" spans="1:1">
      <c r="A5861" s="4"/>
    </row>
    <row r="5862" spans="1:1">
      <c r="A5862" s="4"/>
    </row>
    <row r="5863" spans="1:1">
      <c r="A5863" s="4"/>
    </row>
    <row r="5864" spans="1:1">
      <c r="A5864" s="4"/>
    </row>
    <row r="5865" spans="1:1">
      <c r="A5865" s="4"/>
    </row>
    <row r="5866" spans="1:1">
      <c r="A5866" s="4"/>
    </row>
    <row r="5867" spans="1:1">
      <c r="A5867" s="4"/>
    </row>
    <row r="5868" spans="1:1">
      <c r="A5868" s="4"/>
    </row>
    <row r="5869" spans="1:1">
      <c r="A5869" s="4"/>
    </row>
    <row r="5870" spans="1:1">
      <c r="A5870" s="4"/>
    </row>
    <row r="5871" spans="1:1">
      <c r="A5871" s="4"/>
    </row>
    <row r="5872" spans="1:1">
      <c r="A5872" s="4"/>
    </row>
    <row r="5873" spans="1:1">
      <c r="A5873" s="4"/>
    </row>
    <row r="5874" spans="1:1">
      <c r="A5874" s="4"/>
    </row>
    <row r="5875" spans="1:1">
      <c r="A5875" s="4"/>
    </row>
    <row r="5876" spans="1:1">
      <c r="A5876" s="4"/>
    </row>
    <row r="5877" spans="1:1">
      <c r="A5877" s="4"/>
    </row>
    <row r="5878" spans="1:1">
      <c r="A5878" s="4"/>
    </row>
    <row r="5879" spans="1:1">
      <c r="A5879" s="4"/>
    </row>
    <row r="5880" spans="1:1">
      <c r="A5880" s="4"/>
    </row>
    <row r="5881" spans="1:1">
      <c r="A5881" s="4"/>
    </row>
    <row r="5882" spans="1:1">
      <c r="A5882" s="4"/>
    </row>
    <row r="5883" spans="1:1">
      <c r="A5883" s="4"/>
    </row>
    <row r="5884" spans="1:1">
      <c r="A5884" s="4"/>
    </row>
    <row r="5885" spans="1:1">
      <c r="A5885" s="4"/>
    </row>
    <row r="5886" spans="1:1">
      <c r="A5886" s="4"/>
    </row>
    <row r="5887" spans="1:1">
      <c r="A5887" s="4"/>
    </row>
    <row r="5888" spans="1:1">
      <c r="A5888" s="4"/>
    </row>
    <row r="5889" spans="1:1">
      <c r="A5889" s="4"/>
    </row>
    <row r="5890" spans="1:1">
      <c r="A5890" s="4"/>
    </row>
    <row r="5891" spans="1:1">
      <c r="A5891" s="4"/>
    </row>
    <row r="5892" spans="1:1">
      <c r="A5892" s="4"/>
    </row>
    <row r="5893" spans="1:1">
      <c r="A5893" s="4"/>
    </row>
    <row r="5894" spans="1:1">
      <c r="A5894" s="4"/>
    </row>
    <row r="5895" spans="1:1">
      <c r="A5895" s="4"/>
    </row>
    <row r="5896" spans="1:1">
      <c r="A5896" s="4"/>
    </row>
    <row r="5897" spans="1:1">
      <c r="A5897" s="4"/>
    </row>
    <row r="5898" spans="1:1">
      <c r="A5898" s="4"/>
    </row>
    <row r="5899" spans="1:1">
      <c r="A5899" s="4"/>
    </row>
    <row r="5900" spans="1:1">
      <c r="A5900" s="4"/>
    </row>
    <row r="5901" spans="1:1">
      <c r="A5901" s="4"/>
    </row>
    <row r="5902" spans="1:1">
      <c r="A5902" s="4"/>
    </row>
    <row r="5903" spans="1:1">
      <c r="A5903" s="4"/>
    </row>
    <row r="5904" spans="1:1">
      <c r="A5904" s="4"/>
    </row>
    <row r="5905" spans="1:1">
      <c r="A5905" s="4"/>
    </row>
    <row r="5906" spans="1:1">
      <c r="A5906" s="4"/>
    </row>
    <row r="5907" spans="1:1">
      <c r="A5907" s="4"/>
    </row>
    <row r="5908" spans="1:1">
      <c r="A5908" s="4"/>
    </row>
    <row r="5909" spans="1:1">
      <c r="A5909" s="4"/>
    </row>
    <row r="5910" spans="1:1">
      <c r="A5910" s="4"/>
    </row>
    <row r="5911" spans="1:1">
      <c r="A5911" s="4"/>
    </row>
    <row r="5912" spans="1:1">
      <c r="A5912" s="4"/>
    </row>
    <row r="5913" spans="1:1">
      <c r="A5913" s="4"/>
    </row>
    <row r="5914" spans="1:1">
      <c r="A5914" s="4"/>
    </row>
    <row r="5915" spans="1:1">
      <c r="A5915" s="4"/>
    </row>
    <row r="5916" spans="1:1">
      <c r="A5916" s="4"/>
    </row>
    <row r="5917" spans="1:1">
      <c r="A5917" s="4"/>
    </row>
    <row r="5918" spans="1:1">
      <c r="A5918" s="4"/>
    </row>
    <row r="5919" spans="1:1">
      <c r="A5919" s="4"/>
    </row>
    <row r="5920" spans="1:1">
      <c r="A5920" s="4"/>
    </row>
    <row r="5921" spans="1:1">
      <c r="A5921" s="4"/>
    </row>
    <row r="5922" spans="1:1">
      <c r="A5922" s="4"/>
    </row>
    <row r="5923" spans="1:1">
      <c r="A5923" s="4"/>
    </row>
    <row r="5924" spans="1:1">
      <c r="A5924" s="4"/>
    </row>
    <row r="5925" spans="1:1">
      <c r="A5925" s="4"/>
    </row>
    <row r="5926" spans="1:1">
      <c r="A5926" s="4"/>
    </row>
    <row r="5927" spans="1:1">
      <c r="A5927" s="4"/>
    </row>
    <row r="5928" spans="1:1">
      <c r="A5928" s="4"/>
    </row>
    <row r="5929" spans="1:1">
      <c r="A5929" s="4"/>
    </row>
    <row r="5930" spans="1:1">
      <c r="A5930" s="4"/>
    </row>
    <row r="5931" spans="1:1">
      <c r="A5931" s="4"/>
    </row>
    <row r="5932" spans="1:1">
      <c r="A5932" s="4"/>
    </row>
    <row r="5933" spans="1:1">
      <c r="A5933" s="4"/>
    </row>
    <row r="5934" spans="1:1">
      <c r="A5934" s="4"/>
    </row>
    <row r="5935" spans="1:1">
      <c r="A5935" s="4"/>
    </row>
    <row r="5936" spans="1:1">
      <c r="A5936" s="4"/>
    </row>
    <row r="5937" spans="1:1">
      <c r="A5937" s="4"/>
    </row>
    <row r="5938" spans="1:1">
      <c r="A5938" s="4"/>
    </row>
    <row r="5939" spans="1:1">
      <c r="A5939" s="4"/>
    </row>
    <row r="5940" spans="1:1">
      <c r="A5940" s="4"/>
    </row>
    <row r="5941" spans="1:1">
      <c r="A5941" s="4"/>
    </row>
    <row r="5942" spans="1:1">
      <c r="A5942" s="4"/>
    </row>
    <row r="5943" spans="1:1">
      <c r="A5943" s="4"/>
    </row>
    <row r="5944" spans="1:1">
      <c r="A5944" s="4"/>
    </row>
    <row r="5945" spans="1:1">
      <c r="A5945" s="4"/>
    </row>
    <row r="5946" spans="1:1">
      <c r="A5946" s="4"/>
    </row>
    <row r="5947" spans="1:1">
      <c r="A5947" s="4"/>
    </row>
    <row r="5948" spans="1:1">
      <c r="A5948" s="4"/>
    </row>
    <row r="5949" spans="1:1">
      <c r="A5949" s="4"/>
    </row>
    <row r="5950" spans="1:1">
      <c r="A5950" s="4"/>
    </row>
    <row r="5951" spans="1:1">
      <c r="A5951" s="4"/>
    </row>
    <row r="5952" spans="1:1">
      <c r="A5952" s="4"/>
    </row>
    <row r="5953" spans="1:1">
      <c r="A5953" s="4"/>
    </row>
    <row r="5954" spans="1:1">
      <c r="A5954" s="4"/>
    </row>
    <row r="5955" spans="1:1">
      <c r="A5955" s="4"/>
    </row>
    <row r="5956" spans="1:1">
      <c r="A5956" s="4"/>
    </row>
    <row r="5957" spans="1:1">
      <c r="A5957" s="4"/>
    </row>
    <row r="5958" spans="1:1">
      <c r="A5958" s="4"/>
    </row>
    <row r="5959" spans="1:1">
      <c r="A5959" s="4"/>
    </row>
    <row r="5960" spans="1:1">
      <c r="A5960" s="4"/>
    </row>
    <row r="5961" spans="1:1">
      <c r="A5961" s="4"/>
    </row>
    <row r="5962" spans="1:1">
      <c r="A5962" s="4"/>
    </row>
    <row r="5963" spans="1:1">
      <c r="A5963" s="4"/>
    </row>
    <row r="5964" spans="1:1">
      <c r="A5964" s="4"/>
    </row>
    <row r="5965" spans="1:1">
      <c r="A5965" s="4"/>
    </row>
    <row r="5966" spans="1:1">
      <c r="A5966" s="4"/>
    </row>
    <row r="5967" spans="1:1">
      <c r="A5967" s="4"/>
    </row>
    <row r="5968" spans="1:1">
      <c r="A5968" s="4"/>
    </row>
    <row r="5969" spans="1:1">
      <c r="A5969" s="4"/>
    </row>
    <row r="5970" spans="1:1">
      <c r="A5970" s="4"/>
    </row>
    <row r="5971" spans="1:1">
      <c r="A5971" s="4"/>
    </row>
    <row r="5972" spans="1:1">
      <c r="A5972" s="4"/>
    </row>
    <row r="5973" spans="1:1">
      <c r="A5973" s="4"/>
    </row>
    <row r="5974" spans="1:1">
      <c r="A5974" s="4"/>
    </row>
    <row r="5975" spans="1:1">
      <c r="A5975" s="4"/>
    </row>
    <row r="5976" spans="1:1">
      <c r="A5976" s="4"/>
    </row>
    <row r="5977" spans="1:1">
      <c r="A5977" s="4"/>
    </row>
    <row r="5978" spans="1:1">
      <c r="A5978" s="4"/>
    </row>
    <row r="5979" spans="1:1">
      <c r="A5979" s="4"/>
    </row>
    <row r="5980" spans="1:1">
      <c r="A5980" s="4"/>
    </row>
    <row r="5981" spans="1:1">
      <c r="A5981" s="4"/>
    </row>
    <row r="5982" spans="1:1">
      <c r="A5982" s="4"/>
    </row>
    <row r="5983" spans="1:1">
      <c r="A5983" s="4"/>
    </row>
    <row r="5984" spans="1:1">
      <c r="A5984" s="4"/>
    </row>
    <row r="5985" spans="1:1">
      <c r="A5985" s="4"/>
    </row>
    <row r="5986" spans="1:1">
      <c r="A5986" s="4"/>
    </row>
    <row r="5987" spans="1:1">
      <c r="A5987" s="4"/>
    </row>
    <row r="5988" spans="1:1">
      <c r="A5988" s="4"/>
    </row>
    <row r="5989" spans="1:1">
      <c r="A5989" s="4"/>
    </row>
    <row r="5990" spans="1:1">
      <c r="A5990" s="4"/>
    </row>
    <row r="5991" spans="1:1">
      <c r="A5991" s="4"/>
    </row>
    <row r="5992" spans="1:1">
      <c r="A5992" s="4"/>
    </row>
    <row r="5993" spans="1:1">
      <c r="A5993" s="4"/>
    </row>
    <row r="5994" spans="1:1">
      <c r="A5994" s="4"/>
    </row>
    <row r="5995" spans="1:1">
      <c r="A5995" s="4"/>
    </row>
    <row r="5996" spans="1:1">
      <c r="A5996" s="4"/>
    </row>
    <row r="5997" spans="1:1">
      <c r="A5997" s="4"/>
    </row>
    <row r="5998" spans="1:1">
      <c r="A5998" s="4"/>
    </row>
    <row r="5999" spans="1:1">
      <c r="A5999" s="4"/>
    </row>
    <row r="6000" spans="1:1">
      <c r="A6000" s="4"/>
    </row>
    <row r="6001" spans="1:1">
      <c r="A6001" s="4"/>
    </row>
    <row r="6002" spans="1:1">
      <c r="A6002" s="4"/>
    </row>
    <row r="6003" spans="1:1">
      <c r="A6003" s="4"/>
    </row>
    <row r="6004" spans="1:1">
      <c r="A6004" s="4"/>
    </row>
    <row r="6005" spans="1:1">
      <c r="A6005" s="4"/>
    </row>
    <row r="6006" spans="1:1">
      <c r="A6006" s="4"/>
    </row>
    <row r="6007" spans="1:1">
      <c r="A6007" s="4"/>
    </row>
    <row r="6008" spans="1:1">
      <c r="A6008" s="4"/>
    </row>
    <row r="6009" spans="1:1">
      <c r="A6009" s="4"/>
    </row>
    <row r="6010" spans="1:1">
      <c r="A6010" s="4"/>
    </row>
    <row r="6011" spans="1:1">
      <c r="A6011" s="4"/>
    </row>
    <row r="6012" spans="1:1">
      <c r="A6012" s="4"/>
    </row>
    <row r="6013" spans="1:1">
      <c r="A6013" s="4"/>
    </row>
    <row r="6014" spans="1:1">
      <c r="A6014" s="4"/>
    </row>
    <row r="6015" spans="1:1">
      <c r="A6015" s="4"/>
    </row>
    <row r="6016" spans="1:1">
      <c r="A6016" s="4"/>
    </row>
    <row r="6017" spans="1:1">
      <c r="A6017" s="4"/>
    </row>
    <row r="6018" spans="1:1">
      <c r="A6018" s="4"/>
    </row>
    <row r="6019" spans="1:1">
      <c r="A6019" s="4"/>
    </row>
    <row r="6020" spans="1:1">
      <c r="A6020" s="4"/>
    </row>
    <row r="6021" spans="1:1">
      <c r="A6021" s="4"/>
    </row>
    <row r="6022" spans="1:1">
      <c r="A6022" s="4"/>
    </row>
    <row r="6023" spans="1:1">
      <c r="A6023" s="4"/>
    </row>
    <row r="6024" spans="1:1">
      <c r="A6024" s="4"/>
    </row>
    <row r="6025" spans="1:1">
      <c r="A6025" s="4"/>
    </row>
    <row r="6026" spans="1:1">
      <c r="A6026" s="4"/>
    </row>
    <row r="6027" spans="1:1">
      <c r="A6027" s="4"/>
    </row>
    <row r="6028" spans="1:1">
      <c r="A6028" s="4"/>
    </row>
    <row r="6029" spans="1:1">
      <c r="A6029" s="4"/>
    </row>
    <row r="6030" spans="1:1">
      <c r="A6030" s="4"/>
    </row>
    <row r="6031" spans="1:1">
      <c r="A6031" s="4"/>
    </row>
    <row r="6032" spans="1:1">
      <c r="A6032" s="4"/>
    </row>
    <row r="6033" spans="1:1">
      <c r="A6033" s="4"/>
    </row>
    <row r="6034" spans="1:1">
      <c r="A6034" s="4"/>
    </row>
    <row r="6035" spans="1:1">
      <c r="A6035" s="4"/>
    </row>
    <row r="6036" spans="1:1">
      <c r="A6036" s="4"/>
    </row>
    <row r="6037" spans="1:1">
      <c r="A6037" s="4"/>
    </row>
    <row r="6038" spans="1:1">
      <c r="A6038" s="4"/>
    </row>
    <row r="6039" spans="1:1">
      <c r="A6039" s="4"/>
    </row>
    <row r="6040" spans="1:1">
      <c r="A6040" s="4"/>
    </row>
    <row r="6041" spans="1:1">
      <c r="A6041" s="4"/>
    </row>
    <row r="6042" spans="1:1">
      <c r="A6042" s="4"/>
    </row>
    <row r="6043" spans="1:1">
      <c r="A6043" s="4"/>
    </row>
    <row r="6044" spans="1:1">
      <c r="A6044" s="4"/>
    </row>
    <row r="6045" spans="1:1">
      <c r="A6045" s="4"/>
    </row>
    <row r="6046" spans="1:1">
      <c r="A6046" s="4"/>
    </row>
    <row r="6047" spans="1:1">
      <c r="A6047" s="4"/>
    </row>
    <row r="6048" spans="1:1">
      <c r="A6048" s="4"/>
    </row>
    <row r="6049" spans="1:1">
      <c r="A6049" s="4"/>
    </row>
    <row r="6050" spans="1:1">
      <c r="A6050" s="4"/>
    </row>
    <row r="6051" spans="1:1">
      <c r="A6051" s="4"/>
    </row>
    <row r="6052" spans="1:1">
      <c r="A6052" s="4"/>
    </row>
    <row r="6053" spans="1:1">
      <c r="A6053" s="4"/>
    </row>
    <row r="6054" spans="1:1">
      <c r="A6054" s="4"/>
    </row>
    <row r="6055" spans="1:1">
      <c r="A6055" s="4"/>
    </row>
    <row r="6056" spans="1:1">
      <c r="A6056" s="4"/>
    </row>
    <row r="6057" spans="1:1">
      <c r="A6057" s="4"/>
    </row>
    <row r="6058" spans="1:1">
      <c r="A6058" s="4"/>
    </row>
    <row r="6059" spans="1:1">
      <c r="A6059" s="4"/>
    </row>
    <row r="6060" spans="1:1">
      <c r="A6060" s="4"/>
    </row>
    <row r="6061" spans="1:1">
      <c r="A6061" s="4"/>
    </row>
    <row r="6062" spans="1:1">
      <c r="A6062" s="4"/>
    </row>
    <row r="6063" spans="1:1">
      <c r="A6063" s="4"/>
    </row>
    <row r="6064" spans="1:1">
      <c r="A6064" s="4"/>
    </row>
    <row r="6065" spans="1:1">
      <c r="A6065" s="4"/>
    </row>
    <row r="6066" spans="1:1">
      <c r="A6066" s="4"/>
    </row>
    <row r="6067" spans="1:1">
      <c r="A6067" s="4"/>
    </row>
    <row r="6068" spans="1:1">
      <c r="A6068" s="4"/>
    </row>
    <row r="6069" spans="1:1">
      <c r="A6069" s="4"/>
    </row>
    <row r="6070" spans="1:1">
      <c r="A6070" s="4"/>
    </row>
    <row r="6071" spans="1:1">
      <c r="A6071" s="4"/>
    </row>
    <row r="6072" spans="1:1">
      <c r="A6072" s="4"/>
    </row>
    <row r="6073" spans="1:1">
      <c r="A6073" s="4"/>
    </row>
    <row r="6074" spans="1:1">
      <c r="A6074" s="4"/>
    </row>
    <row r="6075" spans="1:1">
      <c r="A6075" s="4"/>
    </row>
    <row r="6076" spans="1:1">
      <c r="A6076" s="4"/>
    </row>
    <row r="6077" spans="1:1">
      <c r="A6077" s="4"/>
    </row>
    <row r="6078" spans="1:1">
      <c r="A6078" s="4"/>
    </row>
    <row r="6079" spans="1:1">
      <c r="A6079" s="4"/>
    </row>
    <row r="6080" spans="1:1">
      <c r="A6080" s="4"/>
    </row>
    <row r="6081" spans="1:1">
      <c r="A6081" s="4"/>
    </row>
    <row r="6082" spans="1:1">
      <c r="A6082" s="4"/>
    </row>
    <row r="6083" spans="1:1">
      <c r="A6083" s="4"/>
    </row>
    <row r="6084" spans="1:1">
      <c r="A6084" s="4"/>
    </row>
    <row r="6085" spans="1:1">
      <c r="A6085" s="4"/>
    </row>
    <row r="6086" spans="1:1">
      <c r="A6086" s="4"/>
    </row>
    <row r="6087" spans="1:1">
      <c r="A6087" s="4"/>
    </row>
    <row r="6088" spans="1:1">
      <c r="A6088" s="4"/>
    </row>
    <row r="6089" spans="1:1">
      <c r="A6089" s="4"/>
    </row>
    <row r="6090" spans="1:1">
      <c r="A6090" s="4"/>
    </row>
    <row r="6091" spans="1:1">
      <c r="A6091" s="4"/>
    </row>
    <row r="6092" spans="1:1">
      <c r="A6092" s="4"/>
    </row>
    <row r="6093" spans="1:1">
      <c r="A6093" s="4"/>
    </row>
    <row r="6094" spans="1:1">
      <c r="A6094" s="4"/>
    </row>
    <row r="6095" spans="1:1">
      <c r="A6095" s="4"/>
    </row>
    <row r="6096" spans="1:1">
      <c r="A6096" s="4"/>
    </row>
    <row r="6097" spans="1:1">
      <c r="A6097" s="4"/>
    </row>
    <row r="6098" spans="1:1">
      <c r="A6098" s="4"/>
    </row>
    <row r="6099" spans="1:1">
      <c r="A6099" s="4"/>
    </row>
    <row r="6100" spans="1:1">
      <c r="A6100" s="4"/>
    </row>
    <row r="6101" spans="1:1">
      <c r="A6101" s="4"/>
    </row>
    <row r="6102" spans="1:1">
      <c r="A6102" s="4"/>
    </row>
    <row r="6103" spans="1:1">
      <c r="A6103" s="4"/>
    </row>
    <row r="6104" spans="1:1">
      <c r="A6104" s="4"/>
    </row>
    <row r="6105" spans="1:1">
      <c r="A6105" s="4"/>
    </row>
    <row r="6106" spans="1:1">
      <c r="A6106" s="4"/>
    </row>
    <row r="6107" spans="1:1">
      <c r="A6107" s="4"/>
    </row>
    <row r="6108" spans="1:1">
      <c r="A6108" s="4"/>
    </row>
    <row r="6109" spans="1:1">
      <c r="A6109" s="4"/>
    </row>
    <row r="6110" spans="1:1">
      <c r="A6110" s="4"/>
    </row>
    <row r="6111" spans="1:1">
      <c r="A6111" s="4"/>
    </row>
    <row r="6112" spans="1:1">
      <c r="A6112" s="4"/>
    </row>
    <row r="6113" spans="1:1">
      <c r="A6113" s="4"/>
    </row>
    <row r="6114" spans="1:1">
      <c r="A6114" s="4"/>
    </row>
    <row r="6115" spans="1:1">
      <c r="A6115" s="4"/>
    </row>
    <row r="6116" spans="1:1">
      <c r="A6116" s="4"/>
    </row>
    <row r="6117" spans="1:1">
      <c r="A6117" s="4"/>
    </row>
    <row r="6118" spans="1:1">
      <c r="A6118" s="4"/>
    </row>
    <row r="6119" spans="1:1">
      <c r="A6119" s="4"/>
    </row>
    <row r="6120" spans="1:1">
      <c r="A6120" s="4"/>
    </row>
    <row r="6121" spans="1:1">
      <c r="A6121" s="4"/>
    </row>
    <row r="6122" spans="1:1">
      <c r="A6122" s="4"/>
    </row>
    <row r="6123" spans="1:1">
      <c r="A6123" s="4"/>
    </row>
    <row r="6124" spans="1:1">
      <c r="A6124" s="4"/>
    </row>
    <row r="6125" spans="1:1">
      <c r="A6125" s="4"/>
    </row>
    <row r="6126" spans="1:1">
      <c r="A6126" s="4"/>
    </row>
    <row r="6127" spans="1:1">
      <c r="A6127" s="4"/>
    </row>
    <row r="6128" spans="1:1">
      <c r="A6128" s="4"/>
    </row>
    <row r="6129" spans="1:1">
      <c r="A6129" s="4"/>
    </row>
    <row r="6130" spans="1:1">
      <c r="A6130" s="4"/>
    </row>
    <row r="6131" spans="1:1">
      <c r="A6131" s="4"/>
    </row>
    <row r="6132" spans="1:1">
      <c r="A6132" s="4"/>
    </row>
    <row r="6133" spans="1:1">
      <c r="A6133" s="4"/>
    </row>
    <row r="6134" spans="1:1">
      <c r="A6134" s="4"/>
    </row>
    <row r="6135" spans="1:1">
      <c r="A6135" s="4"/>
    </row>
    <row r="6136" spans="1:1">
      <c r="A6136" s="4"/>
    </row>
    <row r="6137" spans="1:1">
      <c r="A6137" s="4"/>
    </row>
    <row r="6138" spans="1:1">
      <c r="A6138" s="4"/>
    </row>
    <row r="6139" spans="1:1">
      <c r="A6139" s="4"/>
    </row>
    <row r="6140" spans="1:1">
      <c r="A6140" s="4"/>
    </row>
    <row r="6141" spans="1:1">
      <c r="A6141" s="4"/>
    </row>
    <row r="6142" spans="1:1">
      <c r="A6142" s="4"/>
    </row>
    <row r="6143" spans="1:1">
      <c r="A6143" s="4"/>
    </row>
    <row r="6144" spans="1:1">
      <c r="A6144" s="4"/>
    </row>
    <row r="6145" spans="1:1">
      <c r="A6145" s="4"/>
    </row>
    <row r="6146" spans="1:1">
      <c r="A6146" s="4"/>
    </row>
    <row r="6147" spans="1:1">
      <c r="A6147" s="4"/>
    </row>
    <row r="6148" spans="1:1">
      <c r="A6148" s="4"/>
    </row>
    <row r="6149" spans="1:1">
      <c r="A6149" s="4"/>
    </row>
    <row r="6150" spans="1:1">
      <c r="A6150" s="4"/>
    </row>
    <row r="6151" spans="1:1">
      <c r="A6151" s="4"/>
    </row>
    <row r="6152" spans="1:1">
      <c r="A6152" s="4"/>
    </row>
    <row r="6153" spans="1:1">
      <c r="A6153" s="4"/>
    </row>
    <row r="6154" spans="1:1">
      <c r="A6154" s="4"/>
    </row>
    <row r="6155" spans="1:1">
      <c r="A6155" s="4"/>
    </row>
    <row r="6156" spans="1:1">
      <c r="A6156" s="4"/>
    </row>
    <row r="6157" spans="1:1">
      <c r="A6157" s="4"/>
    </row>
    <row r="6158" spans="1:1">
      <c r="A6158" s="4"/>
    </row>
    <row r="6159" spans="1:1">
      <c r="A6159" s="4"/>
    </row>
    <row r="6160" spans="1:1">
      <c r="A6160" s="4"/>
    </row>
    <row r="6161" spans="1:1">
      <c r="A6161" s="4"/>
    </row>
    <row r="6162" spans="1:1">
      <c r="A6162" s="4"/>
    </row>
    <row r="6163" spans="1:1">
      <c r="A6163" s="4"/>
    </row>
    <row r="6164" spans="1:1">
      <c r="A6164" s="4"/>
    </row>
    <row r="6165" spans="1:1">
      <c r="A6165" s="4"/>
    </row>
    <row r="6166" spans="1:1">
      <c r="A6166" s="4"/>
    </row>
    <row r="6167" spans="1:1">
      <c r="A6167" s="4"/>
    </row>
    <row r="6168" spans="1:1">
      <c r="A6168" s="4"/>
    </row>
    <row r="6169" spans="1:1">
      <c r="A6169" s="4"/>
    </row>
    <row r="6170" spans="1:1">
      <c r="A6170" s="4"/>
    </row>
    <row r="6171" spans="1:1">
      <c r="A6171" s="4"/>
    </row>
    <row r="6172" spans="1:1">
      <c r="A6172" s="4"/>
    </row>
    <row r="6173" spans="1:1">
      <c r="A6173" s="4"/>
    </row>
    <row r="6174" spans="1:1">
      <c r="A6174" s="4"/>
    </row>
    <row r="6175" spans="1:1">
      <c r="A6175" s="4"/>
    </row>
    <row r="6176" spans="1:1">
      <c r="A6176" s="4"/>
    </row>
    <row r="6177" spans="1:1">
      <c r="A6177" s="4"/>
    </row>
    <row r="6178" spans="1:1">
      <c r="A6178" s="4"/>
    </row>
    <row r="6179" spans="1:1">
      <c r="A6179" s="4"/>
    </row>
    <row r="6180" spans="1:1">
      <c r="A6180" s="4"/>
    </row>
    <row r="6181" spans="1:1">
      <c r="A6181" s="4"/>
    </row>
    <row r="6182" spans="1:1">
      <c r="A6182" s="4"/>
    </row>
    <row r="6183" spans="1:1">
      <c r="A6183" s="4"/>
    </row>
    <row r="6184" spans="1:1">
      <c r="A6184" s="4"/>
    </row>
    <row r="6185" spans="1:1">
      <c r="A6185" s="4"/>
    </row>
    <row r="6186" spans="1:1">
      <c r="A6186" s="4"/>
    </row>
    <row r="6187" spans="1:1">
      <c r="A6187" s="4"/>
    </row>
    <row r="6188" spans="1:1">
      <c r="A6188" s="4"/>
    </row>
    <row r="6189" spans="1:1">
      <c r="A6189" s="4"/>
    </row>
    <row r="6190" spans="1:1">
      <c r="A6190" s="4"/>
    </row>
    <row r="6191" spans="1:1">
      <c r="A6191" s="4"/>
    </row>
    <row r="6192" spans="1:1">
      <c r="A6192" s="4"/>
    </row>
    <row r="6193" spans="1:1">
      <c r="A6193" s="4"/>
    </row>
    <row r="6194" spans="1:1">
      <c r="A6194" s="4"/>
    </row>
    <row r="6195" spans="1:1">
      <c r="A6195" s="4"/>
    </row>
    <row r="6196" spans="1:1">
      <c r="A6196" s="4"/>
    </row>
    <row r="6197" spans="1:1">
      <c r="A6197" s="4"/>
    </row>
    <row r="6198" spans="1:1">
      <c r="A6198" s="4"/>
    </row>
    <row r="6199" spans="1:1">
      <c r="A6199" s="4"/>
    </row>
    <row r="6200" spans="1:1">
      <c r="A6200" s="4"/>
    </row>
    <row r="6201" spans="1:1">
      <c r="A6201" s="4"/>
    </row>
    <row r="6202" spans="1:1">
      <c r="A6202" s="4"/>
    </row>
    <row r="6203" spans="1:1">
      <c r="A6203" s="4"/>
    </row>
    <row r="6204" spans="1:1">
      <c r="A6204" s="4"/>
    </row>
    <row r="6205" spans="1:1">
      <c r="A6205" s="4"/>
    </row>
    <row r="6206" spans="1:1">
      <c r="A6206" s="4"/>
    </row>
    <row r="6207" spans="1:1">
      <c r="A6207" s="4"/>
    </row>
    <row r="6208" spans="1:1">
      <c r="A6208" s="4"/>
    </row>
    <row r="6209" spans="1:1">
      <c r="A6209" s="4"/>
    </row>
    <row r="6210" spans="1:1">
      <c r="A6210" s="4"/>
    </row>
    <row r="6211" spans="1:1">
      <c r="A6211" s="4"/>
    </row>
    <row r="6212" spans="1:1">
      <c r="A6212" s="4"/>
    </row>
    <row r="6213" spans="1:1">
      <c r="A6213" s="4"/>
    </row>
    <row r="6214" spans="1:1">
      <c r="A6214" s="4"/>
    </row>
    <row r="6215" spans="1:1">
      <c r="A6215" s="4"/>
    </row>
    <row r="6216" spans="1:1">
      <c r="A6216" s="4"/>
    </row>
    <row r="6217" spans="1:1">
      <c r="A6217" s="4"/>
    </row>
    <row r="6218" spans="1:1">
      <c r="A6218" s="4"/>
    </row>
    <row r="6219" spans="1:1">
      <c r="A6219" s="4"/>
    </row>
    <row r="6220" spans="1:1">
      <c r="A6220" s="4"/>
    </row>
    <row r="6221" spans="1:1">
      <c r="A6221" s="4"/>
    </row>
    <row r="6222" spans="1:1">
      <c r="A6222" s="4"/>
    </row>
    <row r="6223" spans="1:1">
      <c r="A6223" s="4"/>
    </row>
    <row r="6224" spans="1:1">
      <c r="A6224" s="4"/>
    </row>
    <row r="6225" spans="1:1">
      <c r="A6225" s="4"/>
    </row>
    <row r="6226" spans="1:1">
      <c r="A6226" s="4"/>
    </row>
    <row r="6227" spans="1:1">
      <c r="A6227" s="4"/>
    </row>
    <row r="6228" spans="1:1">
      <c r="A6228" s="4"/>
    </row>
    <row r="6229" spans="1:1">
      <c r="A6229" s="4"/>
    </row>
    <row r="6230" spans="1:1">
      <c r="A6230" s="4"/>
    </row>
    <row r="6231" spans="1:1">
      <c r="A6231" s="4"/>
    </row>
    <row r="6232" spans="1:1">
      <c r="A6232" s="4"/>
    </row>
    <row r="6233" spans="1:1">
      <c r="A6233" s="4"/>
    </row>
    <row r="6234" spans="1:1">
      <c r="A6234" s="4"/>
    </row>
    <row r="6235" spans="1:1">
      <c r="A6235" s="4"/>
    </row>
    <row r="6236" spans="1:1">
      <c r="A6236" s="4"/>
    </row>
    <row r="6237" spans="1:1">
      <c r="A6237" s="4"/>
    </row>
    <row r="6238" spans="1:1">
      <c r="A6238" s="4"/>
    </row>
    <row r="6239" spans="1:1">
      <c r="A6239" s="4"/>
    </row>
    <row r="6240" spans="1:1">
      <c r="A6240" s="4"/>
    </row>
    <row r="6241" spans="1:1">
      <c r="A6241" s="4"/>
    </row>
    <row r="6242" spans="1:1">
      <c r="A6242" s="4"/>
    </row>
    <row r="6243" spans="1:1">
      <c r="A6243" s="4"/>
    </row>
    <row r="6244" spans="1:1">
      <c r="A6244" s="4"/>
    </row>
    <row r="6245" spans="1:1">
      <c r="A6245" s="4"/>
    </row>
    <row r="6246" spans="1:1">
      <c r="A6246" s="4"/>
    </row>
    <row r="6247" spans="1:1">
      <c r="A6247" s="4"/>
    </row>
    <row r="6248" spans="1:1">
      <c r="A6248" s="4"/>
    </row>
    <row r="6249" spans="1:1">
      <c r="A6249" s="4"/>
    </row>
    <row r="6250" spans="1:1">
      <c r="A6250" s="4"/>
    </row>
    <row r="6251" spans="1:1">
      <c r="A6251" s="4"/>
    </row>
    <row r="6252" spans="1:1">
      <c r="A6252" s="4"/>
    </row>
    <row r="6253" spans="1:1">
      <c r="A6253" s="4"/>
    </row>
    <row r="6254" spans="1:1">
      <c r="A6254" s="4"/>
    </row>
    <row r="6255" spans="1:1">
      <c r="A6255" s="4"/>
    </row>
    <row r="6256" spans="1:1">
      <c r="A6256" s="4"/>
    </row>
    <row r="6257" spans="1:1">
      <c r="A6257" s="4"/>
    </row>
    <row r="6258" spans="1:1">
      <c r="A6258" s="4"/>
    </row>
    <row r="6259" spans="1:1">
      <c r="A6259" s="4"/>
    </row>
    <row r="6260" spans="1:1">
      <c r="A6260" s="4"/>
    </row>
    <row r="6261" spans="1:1">
      <c r="A6261" s="4"/>
    </row>
    <row r="6262" spans="1:1">
      <c r="A6262" s="4"/>
    </row>
    <row r="6263" spans="1:1">
      <c r="A6263" s="4"/>
    </row>
    <row r="6264" spans="1:1">
      <c r="A6264" s="4"/>
    </row>
    <row r="6265" spans="1:1">
      <c r="A6265" s="4"/>
    </row>
    <row r="6266" spans="1:1">
      <c r="A6266" s="4"/>
    </row>
    <row r="6267" spans="1:1">
      <c r="A6267" s="4"/>
    </row>
    <row r="6268" spans="1:1">
      <c r="A6268" s="4"/>
    </row>
    <row r="6269" spans="1:1">
      <c r="A6269" s="4"/>
    </row>
    <row r="6270" spans="1:1">
      <c r="A6270" s="4"/>
    </row>
    <row r="6271" spans="1:1">
      <c r="A6271" s="4"/>
    </row>
    <row r="6272" spans="1:1">
      <c r="A6272" s="4"/>
    </row>
    <row r="6273" spans="1:1">
      <c r="A6273" s="4"/>
    </row>
    <row r="6274" spans="1:1">
      <c r="A6274" s="4"/>
    </row>
    <row r="6275" spans="1:1">
      <c r="A6275" s="4"/>
    </row>
    <row r="6276" spans="1:1">
      <c r="A6276" s="4"/>
    </row>
    <row r="6277" spans="1:1">
      <c r="A6277" s="4"/>
    </row>
    <row r="6278" spans="1:1">
      <c r="A6278" s="4"/>
    </row>
    <row r="6279" spans="1:1">
      <c r="A6279" s="4"/>
    </row>
    <row r="6280" spans="1:1">
      <c r="A6280" s="4"/>
    </row>
    <row r="6281" spans="1:1">
      <c r="A6281" s="4"/>
    </row>
    <row r="6282" spans="1:1">
      <c r="A6282" s="4"/>
    </row>
    <row r="6283" spans="1:1">
      <c r="A6283" s="4"/>
    </row>
    <row r="6284" spans="1:1">
      <c r="A6284" s="4"/>
    </row>
    <row r="6285" spans="1:1">
      <c r="A6285" s="4"/>
    </row>
    <row r="6286" spans="1:1">
      <c r="A6286" s="4"/>
    </row>
    <row r="6287" spans="1:1">
      <c r="A6287" s="4"/>
    </row>
    <row r="6288" spans="1:1">
      <c r="A6288" s="4"/>
    </row>
    <row r="6289" spans="1:1">
      <c r="A6289" s="4"/>
    </row>
    <row r="6290" spans="1:1">
      <c r="A6290" s="4"/>
    </row>
    <row r="6291" spans="1:1">
      <c r="A6291" s="4"/>
    </row>
    <row r="6292" spans="1:1">
      <c r="A6292" s="4"/>
    </row>
    <row r="6293" spans="1:1">
      <c r="A6293" s="4"/>
    </row>
    <row r="6294" spans="1:1">
      <c r="A6294" s="4"/>
    </row>
    <row r="6295" spans="1:1">
      <c r="A6295" s="4"/>
    </row>
    <row r="6296" spans="1:1">
      <c r="A6296" s="4"/>
    </row>
    <row r="6297" spans="1:1">
      <c r="A6297" s="4"/>
    </row>
    <row r="6298" spans="1:1">
      <c r="A6298" s="4"/>
    </row>
    <row r="6299" spans="1:1">
      <c r="A6299" s="4"/>
    </row>
    <row r="6300" spans="1:1">
      <c r="A6300" s="4"/>
    </row>
    <row r="6301" spans="1:1">
      <c r="A6301" s="4"/>
    </row>
    <row r="6302" spans="1:1">
      <c r="A6302" s="4"/>
    </row>
    <row r="6303" spans="1:1">
      <c r="A6303" s="4"/>
    </row>
    <row r="6304" spans="1:1">
      <c r="A6304" s="4"/>
    </row>
    <row r="6305" spans="1:1">
      <c r="A6305" s="4"/>
    </row>
    <row r="6306" spans="1:1">
      <c r="A6306" s="4"/>
    </row>
    <row r="6307" spans="1:1">
      <c r="A6307" s="4"/>
    </row>
    <row r="6308" spans="1:1">
      <c r="A6308" s="4"/>
    </row>
    <row r="6309" spans="1:1">
      <c r="A6309" s="4"/>
    </row>
    <row r="6310" spans="1:1">
      <c r="A6310" s="4"/>
    </row>
    <row r="6311" spans="1:1">
      <c r="A6311" s="4"/>
    </row>
    <row r="6312" spans="1:1">
      <c r="A6312" s="4"/>
    </row>
    <row r="6313" spans="1:1">
      <c r="A6313" s="4"/>
    </row>
    <row r="6314" spans="1:1">
      <c r="A6314" s="4"/>
    </row>
    <row r="6315" spans="1:1">
      <c r="A6315" s="4"/>
    </row>
    <row r="6316" spans="1:1">
      <c r="A6316" s="4"/>
    </row>
    <row r="6317" spans="1:1">
      <c r="A6317" s="4"/>
    </row>
    <row r="6318" spans="1:1">
      <c r="A6318" s="4"/>
    </row>
    <row r="6319" spans="1:1">
      <c r="A6319" s="4"/>
    </row>
    <row r="6320" spans="1:1">
      <c r="A6320" s="4"/>
    </row>
    <row r="6321" spans="1:1">
      <c r="A6321" s="4"/>
    </row>
    <row r="6322" spans="1:1">
      <c r="A6322" s="4"/>
    </row>
    <row r="6323" spans="1:1">
      <c r="A6323" s="4"/>
    </row>
    <row r="6324" spans="1:1">
      <c r="A6324" s="4"/>
    </row>
    <row r="6325" spans="1:1">
      <c r="A6325" s="4"/>
    </row>
    <row r="6326" spans="1:1">
      <c r="A6326" s="4"/>
    </row>
    <row r="6327" spans="1:1">
      <c r="A6327" s="4"/>
    </row>
    <row r="6328" spans="1:1">
      <c r="A6328" s="4"/>
    </row>
    <row r="6329" spans="1:1">
      <c r="A6329" s="4"/>
    </row>
    <row r="6330" spans="1:1">
      <c r="A6330" s="4"/>
    </row>
    <row r="6331" spans="1:1">
      <c r="A6331" s="4"/>
    </row>
    <row r="6332" spans="1:1">
      <c r="A6332" s="4"/>
    </row>
    <row r="6333" spans="1:1">
      <c r="A6333" s="4"/>
    </row>
    <row r="6334" spans="1:1">
      <c r="A6334" s="4"/>
    </row>
    <row r="6335" spans="1:1">
      <c r="A6335" s="4"/>
    </row>
    <row r="6336" spans="1:1">
      <c r="A6336" s="4"/>
    </row>
    <row r="6337" spans="1:1">
      <c r="A6337" s="4"/>
    </row>
    <row r="6338" spans="1:1">
      <c r="A6338" s="4"/>
    </row>
    <row r="6339" spans="1:1">
      <c r="A6339" s="4"/>
    </row>
    <row r="6340" spans="1:1">
      <c r="A6340" s="4"/>
    </row>
    <row r="6341" spans="1:1">
      <c r="A6341" s="4"/>
    </row>
    <row r="6342" spans="1:1">
      <c r="A6342" s="4"/>
    </row>
    <row r="6343" spans="1:1">
      <c r="A6343" s="4"/>
    </row>
    <row r="6344" spans="1:1">
      <c r="A6344" s="4"/>
    </row>
    <row r="6345" spans="1:1">
      <c r="A6345" s="4"/>
    </row>
    <row r="6346" spans="1:1">
      <c r="A6346" s="4"/>
    </row>
    <row r="6347" spans="1:1">
      <c r="A6347" s="4"/>
    </row>
    <row r="6348" spans="1:1">
      <c r="A6348" s="4"/>
    </row>
    <row r="6349" spans="1:1">
      <c r="A6349" s="4"/>
    </row>
    <row r="6350" spans="1:1">
      <c r="A6350" s="4"/>
    </row>
    <row r="6351" spans="1:1">
      <c r="A6351" s="4"/>
    </row>
    <row r="6352" spans="1:1">
      <c r="A6352" s="4"/>
    </row>
    <row r="6353" spans="1:1">
      <c r="A6353" s="4"/>
    </row>
    <row r="6354" spans="1:1">
      <c r="A6354" s="4"/>
    </row>
    <row r="6355" spans="1:1">
      <c r="A6355" s="4"/>
    </row>
    <row r="6356" spans="1:1">
      <c r="A6356" s="4"/>
    </row>
    <row r="6357" spans="1:1">
      <c r="A6357" s="4"/>
    </row>
    <row r="6358" spans="1:1">
      <c r="A6358" s="4"/>
    </row>
    <row r="6359" spans="1:1">
      <c r="A6359" s="4"/>
    </row>
    <row r="6360" spans="1:1">
      <c r="A6360" s="4"/>
    </row>
    <row r="6361" spans="1:1">
      <c r="A6361" s="4"/>
    </row>
    <row r="6362" spans="1:1">
      <c r="A6362" s="4"/>
    </row>
    <row r="6363" spans="1:1">
      <c r="A6363" s="4"/>
    </row>
    <row r="6364" spans="1:1">
      <c r="A6364" s="4"/>
    </row>
    <row r="6365" spans="1:1">
      <c r="A6365" s="4"/>
    </row>
    <row r="6366" spans="1:1">
      <c r="A6366" s="4"/>
    </row>
    <row r="6367" spans="1:1">
      <c r="A6367" s="4"/>
    </row>
    <row r="6368" spans="1:1">
      <c r="A6368" s="4"/>
    </row>
    <row r="6369" spans="1:1">
      <c r="A6369" s="4"/>
    </row>
    <row r="6370" spans="1:1">
      <c r="A6370" s="4"/>
    </row>
    <row r="6371" spans="1:1">
      <c r="A6371" s="4"/>
    </row>
    <row r="6372" spans="1:1">
      <c r="A6372" s="4"/>
    </row>
    <row r="6373" spans="1:1">
      <c r="A6373" s="4"/>
    </row>
    <row r="6374" spans="1:1">
      <c r="A6374" s="4"/>
    </row>
    <row r="6375" spans="1:1">
      <c r="A6375" s="4"/>
    </row>
    <row r="6376" spans="1:1">
      <c r="A6376" s="4"/>
    </row>
    <row r="6377" spans="1:1">
      <c r="A6377" s="4"/>
    </row>
    <row r="6378" spans="1:1">
      <c r="A6378" s="4"/>
    </row>
    <row r="6379" spans="1:1">
      <c r="A6379" s="4"/>
    </row>
    <row r="6380" spans="1:1">
      <c r="A6380" s="4"/>
    </row>
    <row r="6381" spans="1:1">
      <c r="A6381" s="4"/>
    </row>
    <row r="6382" spans="1:1">
      <c r="A6382" s="4"/>
    </row>
    <row r="6383" spans="1:1">
      <c r="A6383" s="4"/>
    </row>
    <row r="6384" spans="1:1">
      <c r="A6384" s="4"/>
    </row>
    <row r="6385" spans="1:1">
      <c r="A6385" s="4"/>
    </row>
    <row r="6386" spans="1:1">
      <c r="A6386" s="4"/>
    </row>
    <row r="6387" spans="1:1">
      <c r="A6387" s="4"/>
    </row>
    <row r="6388" spans="1:1">
      <c r="A6388" s="4"/>
    </row>
    <row r="6389" spans="1:1">
      <c r="A6389" s="4"/>
    </row>
    <row r="6390" spans="1:1">
      <c r="A6390" s="4"/>
    </row>
    <row r="6391" spans="1:1">
      <c r="A6391" s="4"/>
    </row>
    <row r="6392" spans="1:1">
      <c r="A6392" s="4"/>
    </row>
    <row r="6393" spans="1:1">
      <c r="A6393" s="4"/>
    </row>
    <row r="6394" spans="1:1">
      <c r="A6394" s="4"/>
    </row>
    <row r="6395" spans="1:1">
      <c r="A6395" s="4"/>
    </row>
    <row r="6396" spans="1:1">
      <c r="A6396" s="4"/>
    </row>
    <row r="6397" spans="1:1">
      <c r="A6397" s="4"/>
    </row>
    <row r="6398" spans="1:1">
      <c r="A6398" s="4"/>
    </row>
    <row r="6399" spans="1:1">
      <c r="A6399" s="4"/>
    </row>
    <row r="6400" spans="1:1">
      <c r="A6400" s="4"/>
    </row>
    <row r="6401" spans="1:1">
      <c r="A6401" s="4"/>
    </row>
    <row r="6402" spans="1:1">
      <c r="A6402" s="4"/>
    </row>
    <row r="6403" spans="1:1">
      <c r="A6403" s="4"/>
    </row>
    <row r="6404" spans="1:1">
      <c r="A6404" s="4"/>
    </row>
    <row r="6405" spans="1:1">
      <c r="A6405" s="4"/>
    </row>
    <row r="6406" spans="1:1">
      <c r="A6406" s="4"/>
    </row>
    <row r="6407" spans="1:1">
      <c r="A6407" s="4"/>
    </row>
    <row r="6408" spans="1:1">
      <c r="A6408" s="4"/>
    </row>
    <row r="6409" spans="1:1">
      <c r="A6409" s="4"/>
    </row>
    <row r="6410" spans="1:1">
      <c r="A6410" s="4"/>
    </row>
    <row r="6411" spans="1:1">
      <c r="A6411" s="4"/>
    </row>
    <row r="6412" spans="1:1">
      <c r="A6412" s="4"/>
    </row>
    <row r="6413" spans="1:1">
      <c r="A6413" s="4"/>
    </row>
    <row r="6414" spans="1:1">
      <c r="A6414" s="4"/>
    </row>
    <row r="6415" spans="1:1">
      <c r="A6415" s="4"/>
    </row>
    <row r="6416" spans="1:1">
      <c r="A6416" s="4"/>
    </row>
    <row r="6417" spans="1:1">
      <c r="A6417" s="4"/>
    </row>
    <row r="6418" spans="1:1">
      <c r="A6418" s="4"/>
    </row>
    <row r="6419" spans="1:1">
      <c r="A6419" s="4"/>
    </row>
    <row r="6420" spans="1:1">
      <c r="A6420" s="4"/>
    </row>
    <row r="6421" spans="1:1">
      <c r="A6421" s="4"/>
    </row>
    <row r="6422" spans="1:1">
      <c r="A6422" s="4"/>
    </row>
    <row r="6423" spans="1:1">
      <c r="A6423" s="4"/>
    </row>
    <row r="6424" spans="1:1">
      <c r="A6424" s="4"/>
    </row>
    <row r="6425" spans="1:1">
      <c r="A6425" s="4"/>
    </row>
    <row r="6426" spans="1:1">
      <c r="A6426" s="4"/>
    </row>
    <row r="6427" spans="1:1">
      <c r="A6427" s="4"/>
    </row>
    <row r="6428" spans="1:1">
      <c r="A6428" s="4"/>
    </row>
    <row r="6429" spans="1:1">
      <c r="A6429" s="4"/>
    </row>
    <row r="6430" spans="1:1">
      <c r="A6430" s="4"/>
    </row>
    <row r="6431" spans="1:1">
      <c r="A6431" s="4"/>
    </row>
    <row r="6432" spans="1:1">
      <c r="A6432" s="4"/>
    </row>
    <row r="6433" spans="1:1">
      <c r="A6433" s="4"/>
    </row>
    <row r="6434" spans="1:1">
      <c r="A6434" s="4"/>
    </row>
    <row r="6435" spans="1:1">
      <c r="A6435" s="4"/>
    </row>
    <row r="6436" spans="1:1">
      <c r="A6436" s="4"/>
    </row>
    <row r="6437" spans="1:1">
      <c r="A6437" s="4"/>
    </row>
    <row r="6438" spans="1:1">
      <c r="A6438" s="4"/>
    </row>
    <row r="6439" spans="1:1">
      <c r="A6439" s="4"/>
    </row>
    <row r="6440" spans="1:1">
      <c r="A6440" s="4"/>
    </row>
    <row r="6441" spans="1:1">
      <c r="A6441" s="4"/>
    </row>
    <row r="6442" spans="1:1">
      <c r="A6442" s="4"/>
    </row>
    <row r="6443" spans="1:1">
      <c r="A6443" s="4"/>
    </row>
    <row r="6444" spans="1:1">
      <c r="A6444" s="4"/>
    </row>
    <row r="6445" spans="1:1">
      <c r="A6445" s="4"/>
    </row>
    <row r="6446" spans="1:1">
      <c r="A6446" s="4"/>
    </row>
    <row r="6447" spans="1:1">
      <c r="A6447" s="4"/>
    </row>
    <row r="6448" spans="1:1">
      <c r="A6448" s="4"/>
    </row>
    <row r="6449" spans="1:1">
      <c r="A6449" s="4"/>
    </row>
    <row r="6450" spans="1:1">
      <c r="A6450" s="4"/>
    </row>
    <row r="6451" spans="1:1">
      <c r="A6451" s="4"/>
    </row>
    <row r="6452" spans="1:1">
      <c r="A6452" s="4"/>
    </row>
    <row r="6453" spans="1:1">
      <c r="A6453" s="4"/>
    </row>
    <row r="6454" spans="1:1">
      <c r="A6454" s="4"/>
    </row>
    <row r="6455" spans="1:1">
      <c r="A6455" s="4"/>
    </row>
    <row r="6456" spans="1:1">
      <c r="A6456" s="4"/>
    </row>
    <row r="6457" spans="1:1">
      <c r="A6457" s="4"/>
    </row>
    <row r="6458" spans="1:1">
      <c r="A6458" s="4"/>
    </row>
    <row r="6459" spans="1:1">
      <c r="A6459" s="4"/>
    </row>
    <row r="6460" spans="1:1">
      <c r="A6460" s="4"/>
    </row>
    <row r="6461" spans="1:1">
      <c r="A6461" s="4"/>
    </row>
    <row r="6462" spans="1:1">
      <c r="A6462" s="4"/>
    </row>
    <row r="6463" spans="1:1">
      <c r="A6463" s="4"/>
    </row>
    <row r="6464" spans="1:1">
      <c r="A6464" s="4"/>
    </row>
    <row r="6465" spans="1:1">
      <c r="A6465" s="4"/>
    </row>
    <row r="6466" spans="1:1">
      <c r="A6466" s="4"/>
    </row>
    <row r="6467" spans="1:1">
      <c r="A6467" s="4"/>
    </row>
    <row r="6468" spans="1:1">
      <c r="A6468" s="4"/>
    </row>
    <row r="6469" spans="1:1">
      <c r="A6469" s="4"/>
    </row>
    <row r="6470" spans="1:1">
      <c r="A6470" s="4"/>
    </row>
    <row r="6471" spans="1:1">
      <c r="A6471" s="4"/>
    </row>
    <row r="6472" spans="1:1">
      <c r="A6472" s="4"/>
    </row>
    <row r="6473" spans="1:1">
      <c r="A6473" s="4"/>
    </row>
    <row r="6474" spans="1:1">
      <c r="A6474" s="4"/>
    </row>
    <row r="6475" spans="1:1">
      <c r="A6475" s="4"/>
    </row>
    <row r="6476" spans="1:1">
      <c r="A6476" s="4"/>
    </row>
    <row r="6477" spans="1:1">
      <c r="A6477" s="4"/>
    </row>
    <row r="6478" spans="1:1">
      <c r="A6478" s="4"/>
    </row>
    <row r="6479" spans="1:1">
      <c r="A6479" s="4"/>
    </row>
    <row r="6480" spans="1:1">
      <c r="A6480" s="4"/>
    </row>
    <row r="6481" spans="1:1">
      <c r="A6481" s="4"/>
    </row>
    <row r="6482" spans="1:1">
      <c r="A6482" s="4"/>
    </row>
    <row r="6483" spans="1:1">
      <c r="A6483" s="4"/>
    </row>
    <row r="6484" spans="1:1">
      <c r="A6484" s="4"/>
    </row>
    <row r="6485" spans="1:1">
      <c r="A6485" s="4"/>
    </row>
    <row r="6486" spans="1:1">
      <c r="A6486" s="4"/>
    </row>
    <row r="6487" spans="1:1">
      <c r="A6487" s="4"/>
    </row>
    <row r="6488" spans="1:1">
      <c r="A6488" s="4"/>
    </row>
    <row r="6489" spans="1:1">
      <c r="A6489" s="4"/>
    </row>
    <row r="6490" spans="1:1">
      <c r="A6490" s="4"/>
    </row>
    <row r="6491" spans="1:1">
      <c r="A6491" s="4"/>
    </row>
    <row r="6492" spans="1:1">
      <c r="A6492" s="4"/>
    </row>
    <row r="6493" spans="1:1">
      <c r="A6493" s="4"/>
    </row>
    <row r="6494" spans="1:1">
      <c r="A6494" s="4"/>
    </row>
    <row r="6495" spans="1:1">
      <c r="A6495" s="4"/>
    </row>
    <row r="6496" spans="1:1">
      <c r="A6496" s="4"/>
    </row>
    <row r="6497" spans="1:1">
      <c r="A6497" s="4"/>
    </row>
    <row r="6498" spans="1:1">
      <c r="A6498" s="4"/>
    </row>
    <row r="6499" spans="1:1">
      <c r="A6499" s="4"/>
    </row>
    <row r="6500" spans="1:1">
      <c r="A6500" s="4"/>
    </row>
    <row r="6501" spans="1:1">
      <c r="A6501" s="4"/>
    </row>
    <row r="6502" spans="1:1">
      <c r="A6502" s="4"/>
    </row>
    <row r="6503" spans="1:1">
      <c r="A6503" s="4"/>
    </row>
    <row r="6504" spans="1:1">
      <c r="A6504" s="4"/>
    </row>
    <row r="6505" spans="1:1">
      <c r="A6505" s="4"/>
    </row>
    <row r="6506" spans="1:1">
      <c r="A6506" s="4"/>
    </row>
    <row r="6507" spans="1:1">
      <c r="A6507" s="4"/>
    </row>
    <row r="6508" spans="1:1">
      <c r="A6508" s="4"/>
    </row>
    <row r="6509" spans="1:1">
      <c r="A6509" s="4"/>
    </row>
    <row r="6510" spans="1:1">
      <c r="A6510" s="4"/>
    </row>
    <row r="6511" spans="1:1">
      <c r="A6511" s="4"/>
    </row>
    <row r="6512" spans="1:1">
      <c r="A6512" s="4"/>
    </row>
    <row r="6513" spans="1:1">
      <c r="A6513" s="4"/>
    </row>
    <row r="6514" spans="1:1">
      <c r="A6514" s="4"/>
    </row>
    <row r="6515" spans="1:1">
      <c r="A6515" s="4"/>
    </row>
    <row r="6516" spans="1:1">
      <c r="A6516" s="4"/>
    </row>
    <row r="6517" spans="1:1">
      <c r="A6517" s="4"/>
    </row>
    <row r="6518" spans="1:1">
      <c r="A6518" s="4"/>
    </row>
    <row r="6519" spans="1:1">
      <c r="A6519" s="4"/>
    </row>
    <row r="6520" spans="1:1">
      <c r="A6520" s="4"/>
    </row>
    <row r="6521" spans="1:1">
      <c r="A6521" s="4"/>
    </row>
    <row r="6522" spans="1:1">
      <c r="A6522" s="4"/>
    </row>
    <row r="6523" spans="1:1">
      <c r="A6523" s="4"/>
    </row>
    <row r="6524" spans="1:1">
      <c r="A6524" s="4"/>
    </row>
    <row r="6525" spans="1:1">
      <c r="A6525" s="4"/>
    </row>
    <row r="6526" spans="1:1">
      <c r="A6526" s="4"/>
    </row>
    <row r="6527" spans="1:1">
      <c r="A6527" s="4"/>
    </row>
    <row r="6528" spans="1:1">
      <c r="A6528" s="4"/>
    </row>
    <row r="6529" spans="1:1">
      <c r="A6529" s="4"/>
    </row>
    <row r="6530" spans="1:1">
      <c r="A6530" s="4"/>
    </row>
    <row r="6531" spans="1:1">
      <c r="A6531" s="4"/>
    </row>
    <row r="6532" spans="1:1">
      <c r="A6532" s="4"/>
    </row>
    <row r="6533" spans="1:1">
      <c r="A6533" s="4"/>
    </row>
    <row r="6534" spans="1:1">
      <c r="A6534" s="4"/>
    </row>
    <row r="6535" spans="1:1">
      <c r="A6535" s="4"/>
    </row>
    <row r="6536" spans="1:1">
      <c r="A6536" s="4"/>
    </row>
    <row r="6537" spans="1:1">
      <c r="A6537" s="4"/>
    </row>
    <row r="6538" spans="1:1">
      <c r="A6538" s="4"/>
    </row>
    <row r="6539" spans="1:1">
      <c r="A6539" s="4"/>
    </row>
    <row r="6540" spans="1:1">
      <c r="A6540" s="4"/>
    </row>
    <row r="6541" spans="1:1">
      <c r="A6541" s="4"/>
    </row>
    <row r="6542" spans="1:1">
      <c r="A6542" s="4"/>
    </row>
    <row r="6543" spans="1:1">
      <c r="A6543" s="4"/>
    </row>
    <row r="6544" spans="1:1">
      <c r="A6544" s="4"/>
    </row>
    <row r="6545" spans="1:1">
      <c r="A6545" s="4"/>
    </row>
    <row r="6546" spans="1:1">
      <c r="A6546" s="4"/>
    </row>
    <row r="6547" spans="1:1">
      <c r="A6547" s="4"/>
    </row>
    <row r="6548" spans="1:1">
      <c r="A6548" s="4"/>
    </row>
    <row r="6549" spans="1:1">
      <c r="A6549" s="4"/>
    </row>
    <row r="6550" spans="1:1">
      <c r="A6550" s="4"/>
    </row>
    <row r="6551" spans="1:1">
      <c r="A6551" s="4"/>
    </row>
    <row r="6552" spans="1:1">
      <c r="A6552" s="4"/>
    </row>
    <row r="6553" spans="1:1">
      <c r="A6553" s="4"/>
    </row>
    <row r="6554" spans="1:1">
      <c r="A6554" s="4"/>
    </row>
    <row r="6555" spans="1:1">
      <c r="A6555" s="4"/>
    </row>
    <row r="6556" spans="1:1">
      <c r="A6556" s="4"/>
    </row>
    <row r="6557" spans="1:1">
      <c r="A6557" s="4"/>
    </row>
    <row r="6558" spans="1:1">
      <c r="A6558" s="4"/>
    </row>
    <row r="6559" spans="1:1">
      <c r="A6559" s="4"/>
    </row>
    <row r="6560" spans="1:1">
      <c r="A6560" s="4"/>
    </row>
    <row r="6561" spans="1:1">
      <c r="A6561" s="4"/>
    </row>
    <row r="6562" spans="1:1">
      <c r="A6562" s="4"/>
    </row>
    <row r="6563" spans="1:1">
      <c r="A6563" s="4"/>
    </row>
    <row r="6564" spans="1:1">
      <c r="A6564" s="4"/>
    </row>
    <row r="6565" spans="1:1">
      <c r="A6565" s="4"/>
    </row>
    <row r="6566" spans="1:1">
      <c r="A6566" s="4"/>
    </row>
    <row r="6567" spans="1:1">
      <c r="A6567" s="4"/>
    </row>
    <row r="6568" spans="1:1">
      <c r="A6568" s="4"/>
    </row>
    <row r="6569" spans="1:1">
      <c r="A6569" s="4"/>
    </row>
    <row r="6570" spans="1:1">
      <c r="A6570" s="4"/>
    </row>
    <row r="6571" spans="1:1">
      <c r="A6571" s="4"/>
    </row>
    <row r="6572" spans="1:1">
      <c r="A6572" s="4"/>
    </row>
    <row r="6573" spans="1:1">
      <c r="A6573" s="4"/>
    </row>
    <row r="6574" spans="1:1">
      <c r="A6574" s="4"/>
    </row>
    <row r="6575" spans="1:1">
      <c r="A6575" s="4"/>
    </row>
    <row r="6576" spans="1:1">
      <c r="A6576" s="4"/>
    </row>
    <row r="6577" spans="1:1">
      <c r="A6577" s="4"/>
    </row>
    <row r="6578" spans="1:1">
      <c r="A6578" s="4"/>
    </row>
    <row r="6579" spans="1:1">
      <c r="A6579" s="4"/>
    </row>
    <row r="6580" spans="1:1">
      <c r="A6580" s="4"/>
    </row>
    <row r="6581" spans="1:1">
      <c r="A6581" s="4"/>
    </row>
    <row r="6582" spans="1:1">
      <c r="A6582" s="4"/>
    </row>
    <row r="6583" spans="1:1">
      <c r="A6583" s="4"/>
    </row>
    <row r="6584" spans="1:1">
      <c r="A6584" s="4"/>
    </row>
    <row r="6585" spans="1:1">
      <c r="A6585" s="4"/>
    </row>
    <row r="6586" spans="1:1">
      <c r="A6586" s="4"/>
    </row>
    <row r="6587" spans="1:1">
      <c r="A6587" s="4"/>
    </row>
    <row r="6588" spans="1:1">
      <c r="A6588" s="4"/>
    </row>
    <row r="6589" spans="1:1">
      <c r="A6589" s="4"/>
    </row>
    <row r="6590" spans="1:1">
      <c r="A6590" s="4"/>
    </row>
    <row r="6591" spans="1:1">
      <c r="A6591" s="4"/>
    </row>
    <row r="6592" spans="1:1">
      <c r="A6592" s="4"/>
    </row>
    <row r="6593" spans="1:1">
      <c r="A6593" s="4"/>
    </row>
    <row r="6594" spans="1:1">
      <c r="A6594" s="4"/>
    </row>
    <row r="6595" spans="1:1">
      <c r="A6595" s="4"/>
    </row>
    <row r="6596" spans="1:1">
      <c r="A6596" s="4"/>
    </row>
    <row r="6597" spans="1:1">
      <c r="A6597" s="4"/>
    </row>
    <row r="6598" spans="1:1">
      <c r="A6598" s="4"/>
    </row>
    <row r="6599" spans="1:1">
      <c r="A6599" s="4"/>
    </row>
    <row r="6600" spans="1:1">
      <c r="A6600" s="4"/>
    </row>
    <row r="6601" spans="1:1">
      <c r="A6601" s="4"/>
    </row>
    <row r="6602" spans="1:1">
      <c r="A6602" s="4"/>
    </row>
    <row r="6603" spans="1:1">
      <c r="A6603" s="4"/>
    </row>
    <row r="6604" spans="1:1">
      <c r="A6604" s="4"/>
    </row>
    <row r="6605" spans="1:1">
      <c r="A6605" s="4"/>
    </row>
    <row r="6606" spans="1:1">
      <c r="A6606" s="4"/>
    </row>
    <row r="6607" spans="1:1">
      <c r="A6607" s="4"/>
    </row>
    <row r="6608" spans="1:1">
      <c r="A6608" s="4"/>
    </row>
    <row r="6609" spans="1:1">
      <c r="A6609" s="4"/>
    </row>
    <row r="6610" spans="1:1">
      <c r="A6610" s="4"/>
    </row>
    <row r="6611" spans="1:1">
      <c r="A6611" s="4"/>
    </row>
    <row r="6612" spans="1:1">
      <c r="A6612" s="4"/>
    </row>
    <row r="6613" spans="1:1">
      <c r="A6613" s="4"/>
    </row>
    <row r="6614" spans="1:1">
      <c r="A6614" s="4"/>
    </row>
    <row r="6615" spans="1:1">
      <c r="A6615" s="4"/>
    </row>
    <row r="6616" spans="1:1">
      <c r="A6616" s="4"/>
    </row>
    <row r="6617" spans="1:1">
      <c r="A6617" s="4"/>
    </row>
    <row r="6618" spans="1:1">
      <c r="A6618" s="4"/>
    </row>
    <row r="6619" spans="1:1">
      <c r="A6619" s="4"/>
    </row>
    <row r="6620" spans="1:1">
      <c r="A6620" s="4"/>
    </row>
    <row r="6621" spans="1:1">
      <c r="A6621" s="4"/>
    </row>
    <row r="6622" spans="1:1">
      <c r="A6622" s="4"/>
    </row>
    <row r="6623" spans="1:1">
      <c r="A6623" s="4"/>
    </row>
    <row r="6624" spans="1:1">
      <c r="A6624" s="4"/>
    </row>
    <row r="6625" spans="1:1">
      <c r="A6625" s="4"/>
    </row>
    <row r="6626" spans="1:1">
      <c r="A6626" s="4"/>
    </row>
    <row r="6627" spans="1:1">
      <c r="A6627" s="4"/>
    </row>
    <row r="6628" spans="1:1">
      <c r="A6628" s="4"/>
    </row>
    <row r="6629" spans="1:1">
      <c r="A6629" s="4"/>
    </row>
    <row r="6630" spans="1:1">
      <c r="A6630" s="4"/>
    </row>
    <row r="6631" spans="1:1">
      <c r="A6631" s="4"/>
    </row>
    <row r="6632" spans="1:1">
      <c r="A6632" s="4"/>
    </row>
    <row r="6633" spans="1:1">
      <c r="A6633" s="4"/>
    </row>
    <row r="6634" spans="1:1">
      <c r="A6634" s="4"/>
    </row>
    <row r="6635" spans="1:1">
      <c r="A6635" s="4"/>
    </row>
    <row r="6636" spans="1:1">
      <c r="A6636" s="4"/>
    </row>
    <row r="6637" spans="1:1">
      <c r="A6637" s="4"/>
    </row>
    <row r="6638" spans="1:1">
      <c r="A6638" s="4"/>
    </row>
    <row r="6639" spans="1:1">
      <c r="A6639" s="4"/>
    </row>
    <row r="6640" spans="1:1">
      <c r="A6640" s="4"/>
    </row>
    <row r="6641" spans="1:1">
      <c r="A6641" s="4"/>
    </row>
    <row r="6642" spans="1:1">
      <c r="A6642" s="4"/>
    </row>
    <row r="6643" spans="1:1">
      <c r="A6643" s="4"/>
    </row>
    <row r="6644" spans="1:1">
      <c r="A6644" s="4"/>
    </row>
    <row r="6645" spans="1:1">
      <c r="A6645" s="4"/>
    </row>
    <row r="6646" spans="1:1">
      <c r="A6646" s="4"/>
    </row>
    <row r="6647" spans="1:1">
      <c r="A6647" s="4"/>
    </row>
    <row r="6648" spans="1:1">
      <c r="A6648" s="4"/>
    </row>
    <row r="6649" spans="1:1">
      <c r="A6649" s="4"/>
    </row>
    <row r="6650" spans="1:1">
      <c r="A6650" s="4"/>
    </row>
    <row r="6651" spans="1:1">
      <c r="A6651" s="4"/>
    </row>
    <row r="6652" spans="1:1">
      <c r="A6652" s="4"/>
    </row>
    <row r="6653" spans="1:1">
      <c r="A6653" s="4"/>
    </row>
    <row r="6654" spans="1:1">
      <c r="A6654" s="4"/>
    </row>
    <row r="6655" spans="1:1">
      <c r="A6655" s="4"/>
    </row>
    <row r="6656" spans="1:1">
      <c r="A6656" s="4"/>
    </row>
    <row r="6657" spans="1:1">
      <c r="A6657" s="4"/>
    </row>
    <row r="6658" spans="1:1">
      <c r="A6658" s="4"/>
    </row>
    <row r="6659" spans="1:1">
      <c r="A6659" s="4"/>
    </row>
    <row r="6660" spans="1:1">
      <c r="A6660" s="4"/>
    </row>
    <row r="6661" spans="1:1">
      <c r="A6661" s="4"/>
    </row>
    <row r="6662" spans="1:1">
      <c r="A6662" s="4"/>
    </row>
    <row r="6663" spans="1:1">
      <c r="A6663" s="4"/>
    </row>
    <row r="6664" spans="1:1">
      <c r="A6664" s="4"/>
    </row>
    <row r="6665" spans="1:1">
      <c r="A6665" s="4"/>
    </row>
    <row r="6666" spans="1:1">
      <c r="A6666" s="4"/>
    </row>
    <row r="6667" spans="1:1">
      <c r="A6667" s="4"/>
    </row>
    <row r="6668" spans="1:1">
      <c r="A6668" s="4"/>
    </row>
    <row r="6669" spans="1:1">
      <c r="A6669" s="4"/>
    </row>
    <row r="6670" spans="1:1">
      <c r="A6670" s="4"/>
    </row>
    <row r="6671" spans="1:1">
      <c r="A6671" s="4"/>
    </row>
    <row r="6672" spans="1:1">
      <c r="A6672" s="4"/>
    </row>
    <row r="6673" spans="1:1">
      <c r="A6673" s="4"/>
    </row>
    <row r="6674" spans="1:1">
      <c r="A6674" s="4"/>
    </row>
    <row r="6675" spans="1:1">
      <c r="A6675" s="4"/>
    </row>
    <row r="6676" spans="1:1">
      <c r="A6676" s="4"/>
    </row>
    <row r="6677" spans="1:1">
      <c r="A6677" s="4"/>
    </row>
    <row r="6678" spans="1:1">
      <c r="A6678" s="4"/>
    </row>
    <row r="6679" spans="1:1">
      <c r="A6679" s="4"/>
    </row>
    <row r="6680" spans="1:1">
      <c r="A6680" s="4"/>
    </row>
    <row r="6681" spans="1:1">
      <c r="A6681" s="4"/>
    </row>
    <row r="6682" spans="1:1">
      <c r="A6682" s="4"/>
    </row>
    <row r="6683" spans="1:1">
      <c r="A6683" s="4"/>
    </row>
    <row r="6684" spans="1:1">
      <c r="A6684" s="4"/>
    </row>
    <row r="6685" spans="1:1">
      <c r="A6685" s="4"/>
    </row>
    <row r="6686" spans="1:1">
      <c r="A6686" s="4"/>
    </row>
    <row r="6687" spans="1:1">
      <c r="A6687" s="4"/>
    </row>
    <row r="6688" spans="1:1">
      <c r="A6688" s="4"/>
    </row>
    <row r="6689" spans="1:1">
      <c r="A6689" s="4"/>
    </row>
    <row r="6690" spans="1:1">
      <c r="A6690" s="4"/>
    </row>
    <row r="6691" spans="1:1">
      <c r="A6691" s="4"/>
    </row>
    <row r="6692" spans="1:1">
      <c r="A6692" s="4"/>
    </row>
    <row r="6693" spans="1:1">
      <c r="A6693" s="4"/>
    </row>
    <row r="6694" spans="1:1">
      <c r="A6694" s="4"/>
    </row>
    <row r="6695" spans="1:1">
      <c r="A6695" s="4"/>
    </row>
    <row r="6696" spans="1:1">
      <c r="A6696" s="4"/>
    </row>
    <row r="6697" spans="1:1">
      <c r="A6697" s="4"/>
    </row>
    <row r="6698" spans="1:1">
      <c r="A6698" s="4"/>
    </row>
    <row r="6699" spans="1:1">
      <c r="A6699" s="4"/>
    </row>
    <row r="6700" spans="1:1">
      <c r="A6700" s="4"/>
    </row>
    <row r="6701" spans="1:1">
      <c r="A6701" s="4"/>
    </row>
    <row r="6702" spans="1:1">
      <c r="A6702" s="4"/>
    </row>
    <row r="6703" spans="1:1">
      <c r="A6703" s="4"/>
    </row>
    <row r="6704" spans="1:1">
      <c r="A6704" s="4"/>
    </row>
    <row r="6705" spans="1:1">
      <c r="A6705" s="4"/>
    </row>
    <row r="6706" spans="1:1">
      <c r="A6706" s="4"/>
    </row>
    <row r="6707" spans="1:1">
      <c r="A6707" s="4"/>
    </row>
    <row r="6708" spans="1:1">
      <c r="A6708" s="4"/>
    </row>
    <row r="6709" spans="1:1">
      <c r="A6709" s="4"/>
    </row>
    <row r="6710" spans="1:1">
      <c r="A6710" s="4"/>
    </row>
    <row r="6711" spans="1:1">
      <c r="A6711" s="4"/>
    </row>
    <row r="6712" spans="1:1">
      <c r="A6712" s="4"/>
    </row>
    <row r="6713" spans="1:1">
      <c r="A6713" s="4"/>
    </row>
    <row r="6714" spans="1:1">
      <c r="A6714" s="4"/>
    </row>
    <row r="6715" spans="1:1">
      <c r="A6715" s="4"/>
    </row>
    <row r="6716" spans="1:1">
      <c r="A6716" s="4"/>
    </row>
    <row r="6717" spans="1:1">
      <c r="A6717" s="4"/>
    </row>
    <row r="6718" spans="1:1">
      <c r="A6718" s="4"/>
    </row>
    <row r="6719" spans="1:1">
      <c r="A6719" s="4"/>
    </row>
    <row r="6720" spans="1:1">
      <c r="A6720" s="4"/>
    </row>
    <row r="6721" spans="1:1">
      <c r="A6721" s="4"/>
    </row>
    <row r="6722" spans="1:1">
      <c r="A6722" s="4"/>
    </row>
    <row r="6723" spans="1:1">
      <c r="A6723" s="4"/>
    </row>
    <row r="6724" spans="1:1">
      <c r="A6724" s="4"/>
    </row>
    <row r="6725" spans="1:1">
      <c r="A6725" s="4"/>
    </row>
    <row r="6726" spans="1:1">
      <c r="A6726" s="4"/>
    </row>
    <row r="6727" spans="1:1">
      <c r="A6727" s="4"/>
    </row>
    <row r="6728" spans="1:1">
      <c r="A6728" s="4"/>
    </row>
    <row r="6729" spans="1:1">
      <c r="A6729" s="4"/>
    </row>
    <row r="6730" spans="1:1">
      <c r="A6730" s="4"/>
    </row>
    <row r="6731" spans="1:1">
      <c r="A6731" s="4"/>
    </row>
    <row r="6732" spans="1:1">
      <c r="A6732" s="4"/>
    </row>
    <row r="6733" spans="1:1">
      <c r="A6733" s="4"/>
    </row>
    <row r="6734" spans="1:1">
      <c r="A6734" s="4"/>
    </row>
    <row r="6735" spans="1:1">
      <c r="A6735" s="4"/>
    </row>
    <row r="6736" spans="1:1">
      <c r="A6736" s="4"/>
    </row>
    <row r="6737" spans="1:1">
      <c r="A6737" s="4"/>
    </row>
    <row r="6738" spans="1:1">
      <c r="A6738" s="4"/>
    </row>
    <row r="6739" spans="1:1">
      <c r="A6739" s="4"/>
    </row>
    <row r="6740" spans="1:1">
      <c r="A6740" s="4"/>
    </row>
    <row r="6741" spans="1:1">
      <c r="A6741" s="4"/>
    </row>
    <row r="6742" spans="1:1">
      <c r="A6742" s="4"/>
    </row>
    <row r="6743" spans="1:1">
      <c r="A6743" s="4"/>
    </row>
    <row r="6744" spans="1:1">
      <c r="A6744" s="4"/>
    </row>
    <row r="6745" spans="1:1">
      <c r="A6745" s="4"/>
    </row>
    <row r="6746" spans="1:1">
      <c r="A6746" s="4"/>
    </row>
    <row r="6747" spans="1:1">
      <c r="A6747" s="4"/>
    </row>
    <row r="6748" spans="1:1">
      <c r="A6748" s="4"/>
    </row>
    <row r="6749" spans="1:1">
      <c r="A6749" s="4"/>
    </row>
    <row r="6750" spans="1:1">
      <c r="A6750" s="4"/>
    </row>
    <row r="6751" spans="1:1">
      <c r="A6751" s="4"/>
    </row>
    <row r="6752" spans="1:1">
      <c r="A6752" s="4"/>
    </row>
    <row r="6753" spans="1:1">
      <c r="A6753" s="4"/>
    </row>
    <row r="6754" spans="1:1">
      <c r="A6754" s="4"/>
    </row>
    <row r="6755" spans="1:1">
      <c r="A6755" s="4"/>
    </row>
    <row r="6756" spans="1:1">
      <c r="A6756" s="4"/>
    </row>
    <row r="6757" spans="1:1">
      <c r="A6757" s="4"/>
    </row>
    <row r="6758" spans="1:1">
      <c r="A6758" s="4"/>
    </row>
    <row r="6759" spans="1:1">
      <c r="A6759" s="4"/>
    </row>
    <row r="6760" spans="1:1">
      <c r="A6760" s="4"/>
    </row>
    <row r="6761" spans="1:1">
      <c r="A6761" s="4"/>
    </row>
    <row r="6762" spans="1:1">
      <c r="A6762" s="4"/>
    </row>
    <row r="6763" spans="1:1">
      <c r="A6763" s="4"/>
    </row>
    <row r="6764" spans="1:1">
      <c r="A6764" s="4"/>
    </row>
    <row r="6765" spans="1:1">
      <c r="A6765" s="4"/>
    </row>
    <row r="6766" spans="1:1">
      <c r="A6766" s="4"/>
    </row>
    <row r="6767" spans="1:1">
      <c r="A6767" s="4"/>
    </row>
    <row r="6768" spans="1:1">
      <c r="A6768" s="4"/>
    </row>
    <row r="6769" spans="1:1">
      <c r="A6769" s="4"/>
    </row>
    <row r="6770" spans="1:1">
      <c r="A6770" s="4"/>
    </row>
    <row r="6771" spans="1:1">
      <c r="A6771" s="4"/>
    </row>
    <row r="6772" spans="1:1">
      <c r="A6772" s="4"/>
    </row>
    <row r="6773" spans="1:1">
      <c r="A6773" s="4"/>
    </row>
    <row r="6774" spans="1:1">
      <c r="A6774" s="4"/>
    </row>
    <row r="6775" spans="1:1">
      <c r="A6775" s="4"/>
    </row>
    <row r="6776" spans="1:1">
      <c r="A6776" s="4"/>
    </row>
    <row r="6777" spans="1:1">
      <c r="A6777" s="4"/>
    </row>
    <row r="6778" spans="1:1">
      <c r="A6778" s="4"/>
    </row>
    <row r="6779" spans="1:1">
      <c r="A6779" s="4"/>
    </row>
    <row r="6780" spans="1:1">
      <c r="A6780" s="4"/>
    </row>
    <row r="6781" spans="1:1">
      <c r="A6781" s="4"/>
    </row>
    <row r="6782" spans="1:1">
      <c r="A6782" s="4"/>
    </row>
    <row r="6783" spans="1:1">
      <c r="A6783" s="4"/>
    </row>
    <row r="6784" spans="1:1">
      <c r="A6784" s="4"/>
    </row>
    <row r="6785" spans="1:1">
      <c r="A6785" s="4"/>
    </row>
    <row r="6786" spans="1:1">
      <c r="A6786" s="4"/>
    </row>
    <row r="6787" spans="1:1">
      <c r="A6787" s="4"/>
    </row>
    <row r="6788" spans="1:1">
      <c r="A6788" s="4"/>
    </row>
    <row r="6789" spans="1:1">
      <c r="A6789" s="4"/>
    </row>
    <row r="6790" spans="1:1">
      <c r="A6790" s="4"/>
    </row>
    <row r="6791" spans="1:1">
      <c r="A6791" s="4"/>
    </row>
    <row r="6792" spans="1:1">
      <c r="A6792" s="4"/>
    </row>
    <row r="6793" spans="1:1">
      <c r="A6793" s="4"/>
    </row>
    <row r="6794" spans="1:1">
      <c r="A6794" s="4"/>
    </row>
    <row r="6795" spans="1:1">
      <c r="A6795" s="4"/>
    </row>
    <row r="6796" spans="1:1">
      <c r="A6796" s="4"/>
    </row>
    <row r="6797" spans="1:1">
      <c r="A6797" s="4"/>
    </row>
    <row r="6798" spans="1:1">
      <c r="A6798" s="4"/>
    </row>
    <row r="6799" spans="1:1">
      <c r="A6799" s="4"/>
    </row>
    <row r="6800" spans="1:1">
      <c r="A6800" s="4"/>
    </row>
    <row r="6801" spans="1:1">
      <c r="A6801" s="4"/>
    </row>
    <row r="6802" spans="1:1">
      <c r="A6802" s="4"/>
    </row>
    <row r="6803" spans="1:1">
      <c r="A6803" s="4"/>
    </row>
    <row r="6804" spans="1:1">
      <c r="A6804" s="4"/>
    </row>
    <row r="6805" spans="1:1">
      <c r="A6805" s="4"/>
    </row>
    <row r="6806" spans="1:1">
      <c r="A6806" s="4"/>
    </row>
    <row r="6807" spans="1:1">
      <c r="A6807" s="4"/>
    </row>
    <row r="6808" spans="1:1">
      <c r="A6808" s="4"/>
    </row>
    <row r="6809" spans="1:1">
      <c r="A6809" s="4"/>
    </row>
    <row r="6810" spans="1:1">
      <c r="A6810" s="4"/>
    </row>
    <row r="6811" spans="1:1">
      <c r="A6811" s="4"/>
    </row>
    <row r="6812" spans="1:1">
      <c r="A6812" s="4"/>
    </row>
    <row r="6813" spans="1:1">
      <c r="A6813" s="4"/>
    </row>
    <row r="6814" spans="1:1">
      <c r="A6814" s="4"/>
    </row>
    <row r="6815" spans="1:1">
      <c r="A6815" s="4"/>
    </row>
    <row r="6816" spans="1:1">
      <c r="A6816" s="4"/>
    </row>
    <row r="6817" spans="1:1">
      <c r="A6817" s="4"/>
    </row>
    <row r="6818" spans="1:1">
      <c r="A6818" s="4"/>
    </row>
    <row r="6819" spans="1:1">
      <c r="A6819" s="4"/>
    </row>
    <row r="6820" spans="1:1">
      <c r="A6820" s="4"/>
    </row>
    <row r="6821" spans="1:1">
      <c r="A6821" s="4"/>
    </row>
    <row r="6822" spans="1:1">
      <c r="A6822" s="4"/>
    </row>
    <row r="6823" spans="1:1">
      <c r="A6823" s="4"/>
    </row>
    <row r="6824" spans="1:1">
      <c r="A6824" s="4"/>
    </row>
    <row r="6825" spans="1:1">
      <c r="A6825" s="4"/>
    </row>
    <row r="6826" spans="1:1">
      <c r="A6826" s="4"/>
    </row>
    <row r="6827" spans="1:1">
      <c r="A6827" s="4"/>
    </row>
    <row r="6828" spans="1:1">
      <c r="A6828" s="4"/>
    </row>
    <row r="6829" spans="1:1">
      <c r="A6829" s="4"/>
    </row>
    <row r="6830" spans="1:1">
      <c r="A6830" s="4"/>
    </row>
    <row r="6831" spans="1:1">
      <c r="A6831" s="4"/>
    </row>
    <row r="6832" spans="1:1">
      <c r="A6832" s="4"/>
    </row>
    <row r="6833" spans="1:1">
      <c r="A6833" s="4"/>
    </row>
    <row r="6834" spans="1:1">
      <c r="A6834" s="4"/>
    </row>
    <row r="6835" spans="1:1">
      <c r="A6835" s="4"/>
    </row>
    <row r="6836" spans="1:1">
      <c r="A6836" s="4"/>
    </row>
    <row r="6837" spans="1:1">
      <c r="A6837" s="4"/>
    </row>
    <row r="6838" spans="1:1">
      <c r="A6838" s="4"/>
    </row>
    <row r="6839" spans="1:1">
      <c r="A6839" s="4"/>
    </row>
    <row r="6840" spans="1:1">
      <c r="A6840" s="4"/>
    </row>
    <row r="6841" spans="1:1">
      <c r="A6841" s="4"/>
    </row>
    <row r="6842" spans="1:1">
      <c r="A6842" s="4"/>
    </row>
    <row r="6843" spans="1:1">
      <c r="A6843" s="4"/>
    </row>
    <row r="6844" spans="1:1">
      <c r="A6844" s="4"/>
    </row>
    <row r="6845" spans="1:1">
      <c r="A6845" s="4"/>
    </row>
    <row r="6846" spans="1:1">
      <c r="A6846" s="4"/>
    </row>
    <row r="6847" spans="1:1">
      <c r="A6847" s="4"/>
    </row>
    <row r="6848" spans="1:1">
      <c r="A6848" s="4"/>
    </row>
    <row r="6849" spans="1:1">
      <c r="A6849" s="4"/>
    </row>
    <row r="6850" spans="1:1">
      <c r="A6850" s="4"/>
    </row>
    <row r="6851" spans="1:1">
      <c r="A6851" s="4"/>
    </row>
    <row r="6852" spans="1:1">
      <c r="A6852" s="4"/>
    </row>
    <row r="6853" spans="1:1">
      <c r="A6853" s="4"/>
    </row>
    <row r="6854" spans="1:1">
      <c r="A6854" s="4"/>
    </row>
    <row r="6855" spans="1:1">
      <c r="A6855" s="4"/>
    </row>
    <row r="6856" spans="1:1">
      <c r="A6856" s="4"/>
    </row>
    <row r="6857" spans="1:1">
      <c r="A6857" s="4"/>
    </row>
    <row r="6858" spans="1:1">
      <c r="A6858" s="4"/>
    </row>
    <row r="6859" spans="1:1">
      <c r="A6859" s="4"/>
    </row>
    <row r="6860" spans="1:1">
      <c r="A6860" s="4"/>
    </row>
    <row r="6861" spans="1:1">
      <c r="A6861" s="4"/>
    </row>
    <row r="6862" spans="1:1">
      <c r="A6862" s="4"/>
    </row>
    <row r="6863" spans="1:1">
      <c r="A6863" s="4"/>
    </row>
    <row r="6864" spans="1:1">
      <c r="A6864" s="4"/>
    </row>
    <row r="6865" spans="1:1">
      <c r="A6865" s="4"/>
    </row>
    <row r="6866" spans="1:1">
      <c r="A6866" s="4"/>
    </row>
    <row r="6867" spans="1:1">
      <c r="A6867" s="4"/>
    </row>
    <row r="6868" spans="1:1">
      <c r="A6868" s="4"/>
    </row>
    <row r="6869" spans="1:1">
      <c r="A6869" s="4"/>
    </row>
    <row r="6870" spans="1:1">
      <c r="A6870" s="4"/>
    </row>
    <row r="6871" spans="1:1">
      <c r="A6871" s="4"/>
    </row>
    <row r="6872" spans="1:1">
      <c r="A6872" s="4"/>
    </row>
    <row r="6873" spans="1:1">
      <c r="A6873" s="4"/>
    </row>
    <row r="6874" spans="1:1">
      <c r="A6874" s="4"/>
    </row>
    <row r="6875" spans="1:1">
      <c r="A6875" s="4"/>
    </row>
    <row r="6876" spans="1:1">
      <c r="A6876" s="4"/>
    </row>
    <row r="6877" spans="1:1">
      <c r="A6877" s="4"/>
    </row>
    <row r="6878" spans="1:1">
      <c r="A6878" s="4"/>
    </row>
    <row r="6879" spans="1:1">
      <c r="A6879" s="4"/>
    </row>
    <row r="6880" spans="1:1">
      <c r="A6880" s="4"/>
    </row>
    <row r="6881" spans="1:1">
      <c r="A6881" s="4"/>
    </row>
    <row r="6882" spans="1:1">
      <c r="A6882" s="4"/>
    </row>
    <row r="6883" spans="1:1">
      <c r="A6883" s="4"/>
    </row>
    <row r="6884" spans="1:1">
      <c r="A6884" s="4"/>
    </row>
    <row r="6885" spans="1:1">
      <c r="A6885" s="4"/>
    </row>
    <row r="6886" spans="1:1">
      <c r="A6886" s="4"/>
    </row>
    <row r="6887" spans="1:1">
      <c r="A6887" s="4"/>
    </row>
    <row r="6888" spans="1:1">
      <c r="A6888" s="4"/>
    </row>
    <row r="6889" spans="1:1">
      <c r="A6889" s="4"/>
    </row>
    <row r="6890" spans="1:1">
      <c r="A6890" s="4"/>
    </row>
    <row r="6891" spans="1:1">
      <c r="A6891" s="4"/>
    </row>
    <row r="6892" spans="1:1">
      <c r="A6892" s="4"/>
    </row>
    <row r="6893" spans="1:1">
      <c r="A6893" s="4"/>
    </row>
    <row r="6894" spans="1:1">
      <c r="A6894" s="4"/>
    </row>
    <row r="6895" spans="1:1">
      <c r="A6895" s="4"/>
    </row>
    <row r="6896" spans="1:1">
      <c r="A6896" s="4"/>
    </row>
    <row r="6897" spans="1:1">
      <c r="A6897" s="4"/>
    </row>
    <row r="6898" spans="1:1">
      <c r="A6898" s="4"/>
    </row>
    <row r="6899" spans="1:1">
      <c r="A6899" s="4"/>
    </row>
    <row r="6900" spans="1:1">
      <c r="A6900" s="4"/>
    </row>
    <row r="6901" spans="1:1">
      <c r="A6901" s="4"/>
    </row>
    <row r="6902" spans="1:1">
      <c r="A6902" s="4"/>
    </row>
    <row r="6903" spans="1:1">
      <c r="A6903" s="4"/>
    </row>
    <row r="6904" spans="1:1">
      <c r="A6904" s="4"/>
    </row>
    <row r="6905" spans="1:1">
      <c r="A6905" s="4"/>
    </row>
    <row r="6906" spans="1:1">
      <c r="A6906" s="4"/>
    </row>
    <row r="6907" spans="1:1">
      <c r="A6907" s="4"/>
    </row>
    <row r="6908" spans="1:1">
      <c r="A6908" s="4"/>
    </row>
    <row r="6909" spans="1:1">
      <c r="A6909" s="4"/>
    </row>
    <row r="6910" spans="1:1">
      <c r="A6910" s="4"/>
    </row>
    <row r="6911" spans="1:1">
      <c r="A6911" s="4"/>
    </row>
    <row r="6912" spans="1:1">
      <c r="A6912" s="4"/>
    </row>
    <row r="6913" spans="1:1">
      <c r="A6913" s="4"/>
    </row>
    <row r="6914" spans="1:1">
      <c r="A6914" s="4"/>
    </row>
    <row r="6915" spans="1:1">
      <c r="A6915" s="4"/>
    </row>
    <row r="6916" spans="1:1">
      <c r="A6916" s="4"/>
    </row>
    <row r="6917" spans="1:1">
      <c r="A6917" s="4"/>
    </row>
    <row r="6918" spans="1:1">
      <c r="A6918" s="4"/>
    </row>
    <row r="6919" spans="1:1">
      <c r="A6919" s="4"/>
    </row>
    <row r="6920" spans="1:1">
      <c r="A6920" s="4"/>
    </row>
    <row r="6921" spans="1:1">
      <c r="A6921" s="4"/>
    </row>
    <row r="6922" spans="1:1">
      <c r="A6922" s="4"/>
    </row>
    <row r="6923" spans="1:1">
      <c r="A6923" s="4"/>
    </row>
    <row r="6924" spans="1:1">
      <c r="A6924" s="4"/>
    </row>
    <row r="6925" spans="1:1">
      <c r="A6925" s="4"/>
    </row>
    <row r="6926" spans="1:1">
      <c r="A6926" s="4"/>
    </row>
    <row r="6927" spans="1:1">
      <c r="A6927" s="4"/>
    </row>
    <row r="6928" spans="1:1">
      <c r="A6928" s="4"/>
    </row>
    <row r="6929" spans="1:1">
      <c r="A6929" s="4"/>
    </row>
    <row r="6930" spans="1:1">
      <c r="A6930" s="4"/>
    </row>
    <row r="6931" spans="1:1">
      <c r="A6931" s="4"/>
    </row>
    <row r="6932" spans="1:1">
      <c r="A6932" s="4"/>
    </row>
    <row r="6933" spans="1:1">
      <c r="A6933" s="4"/>
    </row>
    <row r="6934" spans="1:1">
      <c r="A6934" s="4"/>
    </row>
    <row r="6935" spans="1:1">
      <c r="A6935" s="4"/>
    </row>
    <row r="6936" spans="1:1">
      <c r="A6936" s="4"/>
    </row>
    <row r="6937" spans="1:1">
      <c r="A6937" s="4"/>
    </row>
    <row r="6938" spans="1:1">
      <c r="A6938" s="4"/>
    </row>
    <row r="6939" spans="1:1">
      <c r="A6939" s="4"/>
    </row>
    <row r="6940" spans="1:1">
      <c r="A6940" s="4"/>
    </row>
    <row r="6941" spans="1:1">
      <c r="A6941" s="4"/>
    </row>
    <row r="6942" spans="1:1">
      <c r="A6942" s="4"/>
    </row>
    <row r="6943" spans="1:1">
      <c r="A6943" s="4"/>
    </row>
    <row r="6944" spans="1:1">
      <c r="A6944" s="4"/>
    </row>
    <row r="6945" spans="1:1">
      <c r="A6945" s="4"/>
    </row>
    <row r="6946" spans="1:1">
      <c r="A6946" s="4"/>
    </row>
    <row r="6947" spans="1:1">
      <c r="A6947" s="4"/>
    </row>
    <row r="6948" spans="1:1">
      <c r="A6948" s="4"/>
    </row>
    <row r="6949" spans="1:1">
      <c r="A6949" s="4"/>
    </row>
    <row r="6950" spans="1:1">
      <c r="A6950" s="4"/>
    </row>
    <row r="6951" spans="1:1">
      <c r="A6951" s="4"/>
    </row>
    <row r="6952" spans="1:1">
      <c r="A6952" s="4"/>
    </row>
    <row r="6953" spans="1:1">
      <c r="A6953" s="4"/>
    </row>
    <row r="6954" spans="1:1">
      <c r="A6954" s="4"/>
    </row>
    <row r="6955" spans="1:1">
      <c r="A6955" s="4"/>
    </row>
    <row r="6956" spans="1:1">
      <c r="A6956" s="4"/>
    </row>
    <row r="6957" spans="1:1">
      <c r="A6957" s="4"/>
    </row>
    <row r="6958" spans="1:1">
      <c r="A6958" s="4"/>
    </row>
    <row r="6959" spans="1:1">
      <c r="A6959" s="4"/>
    </row>
    <row r="6960" spans="1:1">
      <c r="A6960" s="4"/>
    </row>
    <row r="6961" spans="1:1">
      <c r="A6961" s="4"/>
    </row>
    <row r="6962" spans="1:1">
      <c r="A6962" s="4"/>
    </row>
    <row r="6963" spans="1:1">
      <c r="A6963" s="4"/>
    </row>
    <row r="6964" spans="1:1">
      <c r="A6964" s="4"/>
    </row>
    <row r="6965" spans="1:1">
      <c r="A6965" s="4"/>
    </row>
    <row r="6966" spans="1:1">
      <c r="A6966" s="4"/>
    </row>
    <row r="6967" spans="1:1">
      <c r="A6967" s="4"/>
    </row>
    <row r="6968" spans="1:1">
      <c r="A6968" s="4"/>
    </row>
    <row r="6969" spans="1:1">
      <c r="A6969" s="4"/>
    </row>
    <row r="6970" spans="1:1">
      <c r="A6970" s="4"/>
    </row>
    <row r="6971" spans="1:1">
      <c r="A6971" s="4"/>
    </row>
    <row r="6972" spans="1:1">
      <c r="A6972" s="4"/>
    </row>
    <row r="6973" spans="1:1">
      <c r="A6973" s="4"/>
    </row>
    <row r="6974" spans="1:1">
      <c r="A6974" s="4"/>
    </row>
    <row r="6975" spans="1:1">
      <c r="A6975" s="4"/>
    </row>
    <row r="6976" spans="1:1">
      <c r="A6976" s="4"/>
    </row>
    <row r="6977" spans="1:1">
      <c r="A6977" s="4"/>
    </row>
    <row r="6978" spans="1:1">
      <c r="A6978" s="4"/>
    </row>
    <row r="6979" spans="1:1">
      <c r="A6979" s="4"/>
    </row>
    <row r="6980" spans="1:1">
      <c r="A6980" s="4"/>
    </row>
    <row r="6981" spans="1:1">
      <c r="A6981" s="4"/>
    </row>
    <row r="6982" spans="1:1">
      <c r="A6982" s="4"/>
    </row>
    <row r="6983" spans="1:1">
      <c r="A6983" s="4"/>
    </row>
    <row r="6984" spans="1:1">
      <c r="A6984" s="4"/>
    </row>
    <row r="6985" spans="1:1">
      <c r="A6985" s="4"/>
    </row>
    <row r="6986" spans="1:1">
      <c r="A6986" s="4"/>
    </row>
    <row r="6987" spans="1:1">
      <c r="A6987" s="4"/>
    </row>
    <row r="6988" spans="1:1">
      <c r="A6988" s="4"/>
    </row>
    <row r="6989" spans="1:1">
      <c r="A6989" s="4"/>
    </row>
    <row r="6990" spans="1:1">
      <c r="A6990" s="4"/>
    </row>
    <row r="6991" spans="1:1">
      <c r="A6991" s="4"/>
    </row>
    <row r="6992" spans="1:1">
      <c r="A6992" s="4"/>
    </row>
    <row r="6993" spans="1:1">
      <c r="A6993" s="4"/>
    </row>
    <row r="6994" spans="1:1">
      <c r="A6994" s="4"/>
    </row>
    <row r="6995" spans="1:1">
      <c r="A6995" s="4"/>
    </row>
    <row r="6996" spans="1:1">
      <c r="A6996" s="4"/>
    </row>
    <row r="6997" spans="1:1">
      <c r="A6997" s="4"/>
    </row>
    <row r="6998" spans="1:1">
      <c r="A6998" s="4"/>
    </row>
    <row r="6999" spans="1:1">
      <c r="A6999" s="4"/>
    </row>
    <row r="7000" spans="1:1">
      <c r="A7000" s="4"/>
    </row>
    <row r="7001" spans="1:1">
      <c r="A7001" s="4"/>
    </row>
    <row r="7002" spans="1:1">
      <c r="A7002" s="4"/>
    </row>
    <row r="7003" spans="1:1">
      <c r="A7003" s="4"/>
    </row>
    <row r="7004" spans="1:1">
      <c r="A7004" s="4"/>
    </row>
    <row r="7005" spans="1:1">
      <c r="A7005" s="4"/>
    </row>
    <row r="7006" spans="1:1">
      <c r="A7006" s="4"/>
    </row>
    <row r="7007" spans="1:1">
      <c r="A7007" s="4"/>
    </row>
    <row r="7008" spans="1:1">
      <c r="A7008" s="4"/>
    </row>
    <row r="7009" spans="1:1">
      <c r="A7009" s="4"/>
    </row>
    <row r="7010" spans="1:1">
      <c r="A7010" s="4"/>
    </row>
    <row r="7011" spans="1:1">
      <c r="A7011" s="4"/>
    </row>
    <row r="7012" spans="1:1">
      <c r="A7012" s="4"/>
    </row>
    <row r="7013" spans="1:1">
      <c r="A7013" s="4"/>
    </row>
    <row r="7014" spans="1:1">
      <c r="A7014" s="4"/>
    </row>
    <row r="7015" spans="1:1">
      <c r="A7015" s="4"/>
    </row>
    <row r="7016" spans="1:1">
      <c r="A7016" s="4"/>
    </row>
    <row r="7017" spans="1:1">
      <c r="A7017" s="4"/>
    </row>
    <row r="7018" spans="1:1">
      <c r="A7018" s="4"/>
    </row>
    <row r="7019" spans="1:1">
      <c r="A7019" s="4"/>
    </row>
    <row r="7020" spans="1:1">
      <c r="A7020" s="4"/>
    </row>
    <row r="7021" spans="1:1">
      <c r="A7021" s="4"/>
    </row>
    <row r="7022" spans="1:1">
      <c r="A7022" s="4"/>
    </row>
    <row r="7023" spans="1:1">
      <c r="A7023" s="4"/>
    </row>
    <row r="7024" spans="1:1">
      <c r="A7024" s="4"/>
    </row>
    <row r="7025" spans="1:1">
      <c r="A7025" s="4"/>
    </row>
    <row r="7026" spans="1:1">
      <c r="A7026" s="4"/>
    </row>
    <row r="7027" spans="1:1">
      <c r="A7027" s="4"/>
    </row>
    <row r="7028" spans="1:1">
      <c r="A7028" s="4"/>
    </row>
    <row r="7029" spans="1:1">
      <c r="A7029" s="4"/>
    </row>
    <row r="7030" spans="1:1">
      <c r="A7030" s="4"/>
    </row>
    <row r="7031" spans="1:1">
      <c r="A7031" s="4"/>
    </row>
    <row r="7032" spans="1:1">
      <c r="A7032" s="4"/>
    </row>
    <row r="7033" spans="1:1">
      <c r="A7033" s="4"/>
    </row>
    <row r="7034" spans="1:1">
      <c r="A7034" s="4"/>
    </row>
    <row r="7035" spans="1:1">
      <c r="A7035" s="4"/>
    </row>
    <row r="7036" spans="1:1">
      <c r="A7036" s="4"/>
    </row>
    <row r="7037" spans="1:1">
      <c r="A7037" s="4"/>
    </row>
    <row r="7038" spans="1:1">
      <c r="A7038" s="4"/>
    </row>
    <row r="7039" spans="1:1">
      <c r="A7039" s="4"/>
    </row>
    <row r="7040" spans="1:1">
      <c r="A7040" s="4"/>
    </row>
    <row r="7041" spans="1:1">
      <c r="A7041" s="4"/>
    </row>
    <row r="7042" spans="1:1">
      <c r="A7042" s="4"/>
    </row>
    <row r="7043" spans="1:1">
      <c r="A7043" s="4"/>
    </row>
    <row r="7044" spans="1:1">
      <c r="A7044" s="4"/>
    </row>
    <row r="7045" spans="1:1">
      <c r="A7045" s="4"/>
    </row>
    <row r="7046" spans="1:1">
      <c r="A7046" s="4"/>
    </row>
    <row r="7047" spans="1:1">
      <c r="A7047" s="4"/>
    </row>
    <row r="7048" spans="1:1">
      <c r="A7048" s="4"/>
    </row>
    <row r="7049" spans="1:1">
      <c r="A7049" s="4"/>
    </row>
    <row r="7050" spans="1:1">
      <c r="A7050" s="4"/>
    </row>
    <row r="7051" spans="1:1">
      <c r="A7051" s="4"/>
    </row>
    <row r="7052" spans="1:1">
      <c r="A7052" s="4"/>
    </row>
    <row r="7053" spans="1:1">
      <c r="A7053" s="4"/>
    </row>
    <row r="7054" spans="1:1">
      <c r="A7054" s="4"/>
    </row>
    <row r="7055" spans="1:1">
      <c r="A7055" s="4"/>
    </row>
    <row r="7056" spans="1:1">
      <c r="A7056" s="4"/>
    </row>
    <row r="7057" spans="1:1">
      <c r="A7057" s="4"/>
    </row>
    <row r="7058" spans="1:1">
      <c r="A7058" s="4"/>
    </row>
    <row r="7059" spans="1:1">
      <c r="A7059" s="4"/>
    </row>
    <row r="7060" spans="1:1">
      <c r="A7060" s="4"/>
    </row>
    <row r="7061" spans="1:1">
      <c r="A7061" s="4"/>
    </row>
    <row r="7062" spans="1:1">
      <c r="A7062" s="4"/>
    </row>
    <row r="7063" spans="1:1">
      <c r="A7063" s="4"/>
    </row>
    <row r="7064" spans="1:1">
      <c r="A7064" s="4"/>
    </row>
    <row r="7065" spans="1:1">
      <c r="A7065" s="4"/>
    </row>
    <row r="7066" spans="1:1">
      <c r="A7066" s="4"/>
    </row>
    <row r="7067" spans="1:1">
      <c r="A7067" s="4"/>
    </row>
    <row r="7068" spans="1:1">
      <c r="A7068" s="4"/>
    </row>
    <row r="7069" spans="1:1">
      <c r="A7069" s="4"/>
    </row>
    <row r="7070" spans="1:1">
      <c r="A7070" s="4"/>
    </row>
    <row r="7071" spans="1:1">
      <c r="A7071" s="4"/>
    </row>
    <row r="7072" spans="1:1">
      <c r="A7072" s="4"/>
    </row>
    <row r="7073" spans="1:1">
      <c r="A7073" s="4"/>
    </row>
    <row r="7074" spans="1:1">
      <c r="A7074" s="4"/>
    </row>
    <row r="7075" spans="1:1">
      <c r="A7075" s="4"/>
    </row>
    <row r="7076" spans="1:1">
      <c r="A7076" s="4"/>
    </row>
    <row r="7077" spans="1:1">
      <c r="A7077" s="4"/>
    </row>
    <row r="7078" spans="1:1">
      <c r="A7078" s="4"/>
    </row>
    <row r="7079" spans="1:1">
      <c r="A7079" s="4"/>
    </row>
    <row r="7080" spans="1:1">
      <c r="A7080" s="4"/>
    </row>
    <row r="7081" spans="1:1">
      <c r="A7081" s="4"/>
    </row>
    <row r="7082" spans="1:1">
      <c r="A7082" s="4"/>
    </row>
    <row r="7083" spans="1:1">
      <c r="A7083" s="4"/>
    </row>
    <row r="7084" spans="1:1">
      <c r="A7084" s="4"/>
    </row>
    <row r="7085" spans="1:1">
      <c r="A7085" s="4"/>
    </row>
    <row r="7086" spans="1:1">
      <c r="A7086" s="4"/>
    </row>
    <row r="7087" spans="1:1">
      <c r="A7087" s="4"/>
    </row>
    <row r="7088" spans="1:1">
      <c r="A7088" s="4"/>
    </row>
    <row r="7089" spans="1:1">
      <c r="A7089" s="4"/>
    </row>
    <row r="7090" spans="1:1">
      <c r="A7090" s="4"/>
    </row>
    <row r="7091" spans="1:1">
      <c r="A7091" s="4"/>
    </row>
    <row r="7092" spans="1:1">
      <c r="A7092" s="4"/>
    </row>
    <row r="7093" spans="1:1">
      <c r="A7093" s="4"/>
    </row>
    <row r="7094" spans="1:1">
      <c r="A7094" s="4"/>
    </row>
    <row r="7095" spans="1:1">
      <c r="A7095" s="4"/>
    </row>
    <row r="7096" spans="1:1">
      <c r="A7096" s="4"/>
    </row>
    <row r="7097" spans="1:1">
      <c r="A7097" s="4"/>
    </row>
    <row r="7098" spans="1:1">
      <c r="A7098" s="4"/>
    </row>
    <row r="7099" spans="1:1">
      <c r="A7099" s="4"/>
    </row>
    <row r="7100" spans="1:1">
      <c r="A7100" s="4"/>
    </row>
    <row r="7101" spans="1:1">
      <c r="A7101" s="4"/>
    </row>
    <row r="7102" spans="1:1">
      <c r="A7102" s="4"/>
    </row>
    <row r="7103" spans="1:1">
      <c r="A7103" s="4"/>
    </row>
    <row r="7104" spans="1:1">
      <c r="A7104" s="4"/>
    </row>
    <row r="7105" spans="1:1">
      <c r="A7105" s="4"/>
    </row>
    <row r="7106" spans="1:1">
      <c r="A7106" s="4"/>
    </row>
    <row r="7107" spans="1:1">
      <c r="A7107" s="4"/>
    </row>
    <row r="7108" spans="1:1">
      <c r="A7108" s="4"/>
    </row>
    <row r="7109" spans="1:1">
      <c r="A7109" s="4"/>
    </row>
    <row r="7110" spans="1:1">
      <c r="A7110" s="4"/>
    </row>
    <row r="7111" spans="1:1">
      <c r="A7111" s="4"/>
    </row>
    <row r="7112" spans="1:1">
      <c r="A7112" s="4"/>
    </row>
    <row r="7113" spans="1:1">
      <c r="A7113" s="4"/>
    </row>
    <row r="7114" spans="1:1">
      <c r="A7114" s="4"/>
    </row>
    <row r="7115" spans="1:1">
      <c r="A7115" s="4"/>
    </row>
    <row r="7116" spans="1:1">
      <c r="A7116" s="4"/>
    </row>
    <row r="7117" spans="1:1">
      <c r="A7117" s="4"/>
    </row>
    <row r="7118" spans="1:1">
      <c r="A7118" s="4"/>
    </row>
    <row r="7119" spans="1:1">
      <c r="A7119" s="4"/>
    </row>
    <row r="7120" spans="1:1">
      <c r="A7120" s="4"/>
    </row>
    <row r="7121" spans="1:1">
      <c r="A7121" s="4"/>
    </row>
    <row r="7122" spans="1:1">
      <c r="A7122" s="4"/>
    </row>
    <row r="7123" spans="1:1">
      <c r="A7123" s="4"/>
    </row>
    <row r="7124" spans="1:1">
      <c r="A7124" s="4"/>
    </row>
    <row r="7125" spans="1:1">
      <c r="A7125" s="4"/>
    </row>
    <row r="7126" spans="1:1">
      <c r="A7126" s="4"/>
    </row>
    <row r="7127" spans="1:1">
      <c r="A7127" s="4"/>
    </row>
    <row r="7128" spans="1:1">
      <c r="A7128" s="4"/>
    </row>
    <row r="7129" spans="1:1">
      <c r="A7129" s="4"/>
    </row>
    <row r="7130" spans="1:1">
      <c r="A7130" s="4"/>
    </row>
    <row r="7131" spans="1:1">
      <c r="A7131" s="4"/>
    </row>
    <row r="7132" spans="1:1">
      <c r="A7132" s="4"/>
    </row>
    <row r="7133" spans="1:1">
      <c r="A7133" s="4"/>
    </row>
    <row r="7134" spans="1:1">
      <c r="A7134" s="4"/>
    </row>
    <row r="7135" spans="1:1">
      <c r="A7135" s="4"/>
    </row>
    <row r="7136" spans="1:1">
      <c r="A7136" s="4"/>
    </row>
    <row r="7137" spans="1:1">
      <c r="A7137" s="4"/>
    </row>
    <row r="7138" spans="1:1">
      <c r="A7138" s="4"/>
    </row>
    <row r="7139" spans="1:1">
      <c r="A7139" s="4"/>
    </row>
    <row r="7140" spans="1:1">
      <c r="A7140" s="4"/>
    </row>
    <row r="7141" spans="1:1">
      <c r="A7141" s="4"/>
    </row>
    <row r="7142" spans="1:1">
      <c r="A7142" s="4"/>
    </row>
    <row r="7143" spans="1:1">
      <c r="A7143" s="4"/>
    </row>
    <row r="7144" spans="1:1">
      <c r="A7144" s="4"/>
    </row>
    <row r="7145" spans="1:1">
      <c r="A7145" s="4"/>
    </row>
    <row r="7146" spans="1:1">
      <c r="A7146" s="4"/>
    </row>
    <row r="7147" spans="1:1">
      <c r="A7147" s="4"/>
    </row>
    <row r="7148" spans="1:1">
      <c r="A7148" s="4"/>
    </row>
    <row r="7149" spans="1:1">
      <c r="A7149" s="4"/>
    </row>
    <row r="7150" spans="1:1">
      <c r="A7150" s="4"/>
    </row>
    <row r="7151" spans="1:1">
      <c r="A7151" s="4"/>
    </row>
    <row r="7152" spans="1:1">
      <c r="A7152" s="4"/>
    </row>
    <row r="7153" spans="1:1">
      <c r="A7153" s="4"/>
    </row>
    <row r="7154" spans="1:1">
      <c r="A7154" s="4"/>
    </row>
    <row r="7155" spans="1:1">
      <c r="A7155" s="4"/>
    </row>
    <row r="7156" spans="1:1">
      <c r="A7156" s="4"/>
    </row>
    <row r="7157" spans="1:1">
      <c r="A7157" s="4"/>
    </row>
    <row r="7158" spans="1:1">
      <c r="A7158" s="4"/>
    </row>
    <row r="7159" spans="1:1">
      <c r="A7159" s="4"/>
    </row>
    <row r="7160" spans="1:1">
      <c r="A7160" s="4"/>
    </row>
    <row r="7161" spans="1:1">
      <c r="A7161" s="4"/>
    </row>
    <row r="7162" spans="1:1">
      <c r="A7162" s="4"/>
    </row>
    <row r="7163" spans="1:1">
      <c r="A7163" s="4"/>
    </row>
    <row r="7164" spans="1:1">
      <c r="A7164" s="4"/>
    </row>
    <row r="7165" spans="1:1">
      <c r="A7165" s="4"/>
    </row>
    <row r="7166" spans="1:1">
      <c r="A7166" s="4"/>
    </row>
    <row r="7167" spans="1:1">
      <c r="A7167" s="4"/>
    </row>
    <row r="7168" spans="1:1">
      <c r="A7168" s="4"/>
    </row>
    <row r="7169" spans="1:1">
      <c r="A7169" s="4"/>
    </row>
    <row r="7170" spans="1:1">
      <c r="A7170" s="4"/>
    </row>
    <row r="7171" spans="1:1">
      <c r="A7171" s="4"/>
    </row>
    <row r="7172" spans="1:1">
      <c r="A7172" s="4"/>
    </row>
    <row r="7173" spans="1:1">
      <c r="A7173" s="4"/>
    </row>
    <row r="7174" spans="1:1">
      <c r="A7174" s="4"/>
    </row>
    <row r="7175" spans="1:1">
      <c r="A7175" s="4"/>
    </row>
    <row r="7176" spans="1:1">
      <c r="A7176" s="4"/>
    </row>
    <row r="7177" spans="1:1">
      <c r="A7177" s="4"/>
    </row>
    <row r="7178" spans="1:1">
      <c r="A7178" s="4"/>
    </row>
    <row r="7179" spans="1:1">
      <c r="A7179" s="4"/>
    </row>
    <row r="7180" spans="1:1">
      <c r="A7180" s="4"/>
    </row>
    <row r="7181" spans="1:1">
      <c r="A7181" s="4"/>
    </row>
    <row r="7182" spans="1:1">
      <c r="A7182" s="4"/>
    </row>
    <row r="7183" spans="1:1">
      <c r="A7183" s="4"/>
    </row>
    <row r="7184" spans="1:1">
      <c r="A7184" s="4"/>
    </row>
    <row r="7185" spans="1:1">
      <c r="A7185" s="4"/>
    </row>
    <row r="7186" spans="1:1">
      <c r="A7186" s="4"/>
    </row>
    <row r="7187" spans="1:1">
      <c r="A7187" s="4"/>
    </row>
    <row r="7188" spans="1:1">
      <c r="A7188" s="4"/>
    </row>
    <row r="7189" spans="1:1">
      <c r="A7189" s="4"/>
    </row>
    <row r="7190" spans="1:1">
      <c r="A7190" s="4"/>
    </row>
    <row r="7191" spans="1:1">
      <c r="A7191" s="4"/>
    </row>
    <row r="7192" spans="1:1">
      <c r="A7192" s="4"/>
    </row>
    <row r="7193" spans="1:1">
      <c r="A7193" s="4"/>
    </row>
    <row r="7194" spans="1:1">
      <c r="A7194" s="4"/>
    </row>
    <row r="7195" spans="1:1">
      <c r="A7195" s="4"/>
    </row>
    <row r="7196" spans="1:1">
      <c r="A7196" s="4"/>
    </row>
    <row r="7197" spans="1:1">
      <c r="A7197" s="4"/>
    </row>
    <row r="7198" spans="1:1">
      <c r="A7198" s="4"/>
    </row>
    <row r="7199" spans="1:1">
      <c r="A7199" s="4"/>
    </row>
    <row r="7200" spans="1:1">
      <c r="A7200" s="4"/>
    </row>
    <row r="7201" spans="1:1">
      <c r="A7201" s="4"/>
    </row>
    <row r="7202" spans="1:1">
      <c r="A7202" s="4"/>
    </row>
    <row r="7203" spans="1:1">
      <c r="A7203" s="4"/>
    </row>
    <row r="7204" spans="1:1">
      <c r="A7204" s="4"/>
    </row>
    <row r="7205" spans="1:1">
      <c r="A7205" s="4"/>
    </row>
    <row r="7206" spans="1:1">
      <c r="A7206" s="4"/>
    </row>
    <row r="7207" spans="1:1">
      <c r="A7207" s="4"/>
    </row>
    <row r="7208" spans="1:1">
      <c r="A7208" s="4"/>
    </row>
    <row r="7209" spans="1:1">
      <c r="A7209" s="4"/>
    </row>
    <row r="7210" spans="1:1">
      <c r="A7210" s="4"/>
    </row>
    <row r="7211" spans="1:1">
      <c r="A7211" s="4"/>
    </row>
    <row r="7212" spans="1:1">
      <c r="A7212" s="4"/>
    </row>
    <row r="7213" spans="1:1">
      <c r="A7213" s="4"/>
    </row>
    <row r="7214" spans="1:1">
      <c r="A7214" s="4"/>
    </row>
    <row r="7215" spans="1:1">
      <c r="A7215" s="4"/>
    </row>
    <row r="7216" spans="1:1">
      <c r="A7216" s="4"/>
    </row>
    <row r="7217" spans="1:1">
      <c r="A7217" s="4"/>
    </row>
    <row r="7218" spans="1:1">
      <c r="A7218" s="4"/>
    </row>
    <row r="7219" spans="1:1">
      <c r="A7219" s="4"/>
    </row>
    <row r="7220" spans="1:1">
      <c r="A7220" s="4"/>
    </row>
    <row r="7221" spans="1:1">
      <c r="A7221" s="4"/>
    </row>
    <row r="7222" spans="1:1">
      <c r="A7222" s="4"/>
    </row>
    <row r="7223" spans="1:1">
      <c r="A7223" s="4"/>
    </row>
    <row r="7224" spans="1:1">
      <c r="A7224" s="4"/>
    </row>
    <row r="7225" spans="1:1">
      <c r="A7225" s="4"/>
    </row>
    <row r="7226" spans="1:1">
      <c r="A7226" s="4"/>
    </row>
    <row r="7227" spans="1:1">
      <c r="A7227" s="4"/>
    </row>
    <row r="7228" spans="1:1">
      <c r="A7228" s="4"/>
    </row>
    <row r="7229" spans="1:1">
      <c r="A7229" s="4"/>
    </row>
    <row r="7230" spans="1:1">
      <c r="A7230" s="4"/>
    </row>
    <row r="7231" spans="1:1">
      <c r="A7231" s="4"/>
    </row>
    <row r="7232" spans="1:1">
      <c r="A7232" s="4"/>
    </row>
    <row r="7233" spans="1:1">
      <c r="A7233" s="4"/>
    </row>
    <row r="7234" spans="1:1">
      <c r="A7234" s="4"/>
    </row>
    <row r="7235" spans="1:1">
      <c r="A7235" s="4"/>
    </row>
    <row r="7236" spans="1:1">
      <c r="A7236" s="4"/>
    </row>
    <row r="7237" spans="1:1">
      <c r="A7237" s="4"/>
    </row>
    <row r="7238" spans="1:1">
      <c r="A7238" s="4"/>
    </row>
    <row r="7239" spans="1:1">
      <c r="A7239" s="4"/>
    </row>
    <row r="7240" spans="1:1">
      <c r="A7240" s="4"/>
    </row>
    <row r="7241" spans="1:1">
      <c r="A7241" s="4"/>
    </row>
    <row r="7242" spans="1:1">
      <c r="A7242" s="4"/>
    </row>
    <row r="7243" spans="1:1">
      <c r="A7243" s="4"/>
    </row>
    <row r="7244" spans="1:1">
      <c r="A7244" s="4"/>
    </row>
    <row r="7245" spans="1:1">
      <c r="A7245" s="4"/>
    </row>
    <row r="7246" spans="1:1">
      <c r="A7246" s="4"/>
    </row>
    <row r="7247" spans="1:1">
      <c r="A7247" s="4"/>
    </row>
    <row r="7248" spans="1:1">
      <c r="A7248" s="4"/>
    </row>
    <row r="7249" spans="1:1">
      <c r="A7249" s="4"/>
    </row>
    <row r="7250" spans="1:1">
      <c r="A7250" s="4"/>
    </row>
    <row r="7251" spans="1:1">
      <c r="A7251" s="4"/>
    </row>
    <row r="7252" spans="1:1">
      <c r="A7252" s="4"/>
    </row>
    <row r="7253" spans="1:1">
      <c r="A7253" s="4"/>
    </row>
    <row r="7254" spans="1:1">
      <c r="A7254" s="4"/>
    </row>
    <row r="7255" spans="1:1">
      <c r="A7255" s="4"/>
    </row>
    <row r="7256" spans="1:1">
      <c r="A7256" s="4"/>
    </row>
    <row r="7257" spans="1:1">
      <c r="A7257" s="4"/>
    </row>
    <row r="7258" spans="1:1">
      <c r="A7258" s="4"/>
    </row>
    <row r="7259" spans="1:1">
      <c r="A7259" s="4"/>
    </row>
    <row r="7260" spans="1:1">
      <c r="A7260" s="4"/>
    </row>
    <row r="7261" spans="1:1">
      <c r="A7261" s="4"/>
    </row>
    <row r="7262" spans="1:1">
      <c r="A7262" s="4"/>
    </row>
    <row r="7263" spans="1:1">
      <c r="A7263" s="4"/>
    </row>
    <row r="7264" spans="1:1">
      <c r="A7264" s="4"/>
    </row>
    <row r="7265" spans="1:1">
      <c r="A7265" s="4"/>
    </row>
    <row r="7266" spans="1:1">
      <c r="A7266" s="4"/>
    </row>
    <row r="7267" spans="1:1">
      <c r="A7267" s="4"/>
    </row>
    <row r="7268" spans="1:1">
      <c r="A7268" s="4"/>
    </row>
    <row r="7269" spans="1:1">
      <c r="A7269" s="4"/>
    </row>
    <row r="7270" spans="1:1">
      <c r="A7270" s="4"/>
    </row>
    <row r="7271" spans="1:1">
      <c r="A7271" s="4"/>
    </row>
    <row r="7272" spans="1:1">
      <c r="A7272" s="4"/>
    </row>
    <row r="7273" spans="1:1">
      <c r="A7273" s="4"/>
    </row>
    <row r="7274" spans="1:1">
      <c r="A7274" s="4"/>
    </row>
    <row r="7275" spans="1:1">
      <c r="A7275" s="4"/>
    </row>
    <row r="7276" spans="1:1">
      <c r="A7276" s="4"/>
    </row>
    <row r="7277" spans="1:1">
      <c r="A7277" s="4"/>
    </row>
    <row r="7278" spans="1:1">
      <c r="A7278" s="4"/>
    </row>
    <row r="7279" spans="1:1">
      <c r="A7279" s="4"/>
    </row>
    <row r="7280" spans="1:1">
      <c r="A7280" s="4"/>
    </row>
    <row r="7281" spans="1:1">
      <c r="A7281" s="4"/>
    </row>
    <row r="7282" spans="1:1">
      <c r="A7282" s="4"/>
    </row>
    <row r="7283" spans="1:1">
      <c r="A7283" s="4"/>
    </row>
    <row r="7284" spans="1:1">
      <c r="A7284" s="4"/>
    </row>
    <row r="7285" spans="1:1">
      <c r="A7285" s="4"/>
    </row>
    <row r="7286" spans="1:1">
      <c r="A7286" s="4"/>
    </row>
    <row r="7287" spans="1:1">
      <c r="A7287" s="4"/>
    </row>
    <row r="7288" spans="1:1">
      <c r="A7288" s="4"/>
    </row>
    <row r="7289" spans="1:1">
      <c r="A7289" s="4"/>
    </row>
    <row r="7290" spans="1:1">
      <c r="A7290" s="4"/>
    </row>
    <row r="7291" spans="1:1">
      <c r="A7291" s="4"/>
    </row>
    <row r="7292" spans="1:1">
      <c r="A7292" s="4"/>
    </row>
    <row r="7293" spans="1:1">
      <c r="A7293" s="4"/>
    </row>
    <row r="7294" spans="1:1">
      <c r="A7294" s="4"/>
    </row>
    <row r="7295" spans="1:1">
      <c r="A7295" s="4"/>
    </row>
    <row r="7296" spans="1:1">
      <c r="A7296" s="4"/>
    </row>
    <row r="7297" spans="1:1">
      <c r="A7297" s="4"/>
    </row>
    <row r="7298" spans="1:1">
      <c r="A7298" s="4"/>
    </row>
    <row r="7299" spans="1:1">
      <c r="A7299" s="4"/>
    </row>
    <row r="7300" spans="1:1">
      <c r="A7300" s="4"/>
    </row>
    <row r="7301" spans="1:1">
      <c r="A7301" s="4"/>
    </row>
    <row r="7302" spans="1:1">
      <c r="A7302" s="4"/>
    </row>
    <row r="7303" spans="1:1">
      <c r="A7303" s="4"/>
    </row>
    <row r="7304" spans="1:1">
      <c r="A7304" s="4"/>
    </row>
    <row r="7305" spans="1:1">
      <c r="A7305" s="4"/>
    </row>
    <row r="7306" spans="1:1">
      <c r="A7306" s="4"/>
    </row>
    <row r="7307" spans="1:1">
      <c r="A7307" s="4"/>
    </row>
    <row r="7308" spans="1:1">
      <c r="A7308" s="4"/>
    </row>
    <row r="7309" spans="1:1">
      <c r="A7309" s="4"/>
    </row>
    <row r="7310" spans="1:1">
      <c r="A7310" s="4"/>
    </row>
    <row r="7311" spans="1:1">
      <c r="A7311" s="4"/>
    </row>
    <row r="7312" spans="1:1">
      <c r="A7312" s="4"/>
    </row>
    <row r="7313" spans="1:1">
      <c r="A7313" s="4"/>
    </row>
    <row r="7314" spans="1:1">
      <c r="A7314" s="4"/>
    </row>
    <row r="7315" spans="1:1">
      <c r="A7315" s="4"/>
    </row>
    <row r="7316" spans="1:1">
      <c r="A7316" s="4"/>
    </row>
    <row r="7317" spans="1:1">
      <c r="A7317" s="4"/>
    </row>
    <row r="7318" spans="1:1">
      <c r="A7318" s="4"/>
    </row>
    <row r="7319" spans="1:1">
      <c r="A7319" s="4"/>
    </row>
    <row r="7320" spans="1:1">
      <c r="A7320" s="4"/>
    </row>
    <row r="7321" spans="1:1">
      <c r="A7321" s="4"/>
    </row>
    <row r="7322" spans="1:1">
      <c r="A7322" s="4"/>
    </row>
    <row r="7323" spans="1:1">
      <c r="A7323" s="4"/>
    </row>
    <row r="7324" spans="1:1">
      <c r="A7324" s="4"/>
    </row>
    <row r="7325" spans="1:1">
      <c r="A7325" s="4"/>
    </row>
    <row r="7326" spans="1:1">
      <c r="A7326" s="4"/>
    </row>
    <row r="7327" spans="1:1">
      <c r="A7327" s="4"/>
    </row>
    <row r="7328" spans="1:1">
      <c r="A7328" s="4"/>
    </row>
    <row r="7329" spans="1:1">
      <c r="A7329" s="4"/>
    </row>
    <row r="7330" spans="1:1">
      <c r="A7330" s="4"/>
    </row>
    <row r="7331" spans="1:1">
      <c r="A7331" s="4"/>
    </row>
    <row r="7332" spans="1:1">
      <c r="A7332" s="4"/>
    </row>
    <row r="7333" spans="1:1">
      <c r="A7333" s="4"/>
    </row>
    <row r="7334" spans="1:1">
      <c r="A7334" s="4"/>
    </row>
    <row r="7335" spans="1:1">
      <c r="A7335" s="4"/>
    </row>
    <row r="7336" spans="1:1">
      <c r="A7336" s="4"/>
    </row>
    <row r="7337" spans="1:1">
      <c r="A7337" s="4"/>
    </row>
    <row r="7338" spans="1:1">
      <c r="A7338" s="4"/>
    </row>
    <row r="7339" spans="1:1">
      <c r="A7339" s="4"/>
    </row>
    <row r="7340" spans="1:1">
      <c r="A7340" s="4"/>
    </row>
    <row r="7341" spans="1:1">
      <c r="A7341" s="4"/>
    </row>
    <row r="7342" spans="1:1">
      <c r="A7342" s="4"/>
    </row>
    <row r="7343" spans="1:1">
      <c r="A7343" s="4"/>
    </row>
    <row r="7344" spans="1:1">
      <c r="A7344" s="4"/>
    </row>
    <row r="7345" spans="1:1">
      <c r="A7345" s="4"/>
    </row>
    <row r="7346" spans="1:1">
      <c r="A7346" s="4"/>
    </row>
    <row r="7347" spans="1:1">
      <c r="A7347" s="4"/>
    </row>
    <row r="7348" spans="1:1">
      <c r="A7348" s="4"/>
    </row>
    <row r="7349" spans="1:1">
      <c r="A7349" s="4"/>
    </row>
    <row r="7350" spans="1:1">
      <c r="A7350" s="4"/>
    </row>
    <row r="7351" spans="1:1">
      <c r="A7351" s="4"/>
    </row>
    <row r="7352" spans="1:1">
      <c r="A7352" s="4"/>
    </row>
    <row r="7353" spans="1:1">
      <c r="A7353" s="4"/>
    </row>
    <row r="7354" spans="1:1">
      <c r="A7354" s="4"/>
    </row>
    <row r="7355" spans="1:1">
      <c r="A7355" s="4"/>
    </row>
    <row r="7356" spans="1:1">
      <c r="A7356" s="4"/>
    </row>
    <row r="7357" spans="1:1">
      <c r="A7357" s="4"/>
    </row>
    <row r="7358" spans="1:1">
      <c r="A7358" s="4"/>
    </row>
    <row r="7359" spans="1:1">
      <c r="A7359" s="4"/>
    </row>
    <row r="7360" spans="1:1">
      <c r="A7360" s="4"/>
    </row>
    <row r="7361" spans="1:1">
      <c r="A7361" s="4"/>
    </row>
    <row r="7362" spans="1:1">
      <c r="A7362" s="4"/>
    </row>
    <row r="7363" spans="1:1">
      <c r="A7363" s="4"/>
    </row>
    <row r="7364" spans="1:1">
      <c r="A7364" s="4"/>
    </row>
    <row r="7365" spans="1:1">
      <c r="A7365" s="4"/>
    </row>
    <row r="7366" spans="1:1">
      <c r="A7366" s="4"/>
    </row>
    <row r="7367" spans="1:1">
      <c r="A7367" s="4"/>
    </row>
    <row r="7368" spans="1:1">
      <c r="A7368" s="4"/>
    </row>
    <row r="7369" spans="1:1">
      <c r="A7369" s="4"/>
    </row>
    <row r="7370" spans="1:1">
      <c r="A7370" s="4"/>
    </row>
    <row r="7371" spans="1:1">
      <c r="A7371" s="4"/>
    </row>
    <row r="7372" spans="1:1">
      <c r="A7372" s="4"/>
    </row>
    <row r="7373" spans="1:1">
      <c r="A7373" s="4"/>
    </row>
    <row r="7374" spans="1:1">
      <c r="A7374" s="4"/>
    </row>
    <row r="7375" spans="1:1">
      <c r="A7375" s="4"/>
    </row>
    <row r="7376" spans="1:1">
      <c r="A7376" s="4"/>
    </row>
    <row r="7377" spans="1:1">
      <c r="A7377" s="4"/>
    </row>
    <row r="7378" spans="1:1">
      <c r="A7378" s="4"/>
    </row>
    <row r="7379" spans="1:1">
      <c r="A7379" s="4"/>
    </row>
    <row r="7380" spans="1:1">
      <c r="A7380" s="4"/>
    </row>
    <row r="7381" spans="1:1">
      <c r="A7381" s="4"/>
    </row>
    <row r="7382" spans="1:1">
      <c r="A7382" s="4"/>
    </row>
    <row r="7383" spans="1:1">
      <c r="A7383" s="4"/>
    </row>
    <row r="7384" spans="1:1">
      <c r="A7384" s="4"/>
    </row>
    <row r="7385" spans="1:1">
      <c r="A7385" s="4"/>
    </row>
    <row r="7386" spans="1:1">
      <c r="A7386" s="4"/>
    </row>
    <row r="7387" spans="1:1">
      <c r="A7387" s="4"/>
    </row>
    <row r="7388" spans="1:1">
      <c r="A7388" s="4"/>
    </row>
    <row r="7389" spans="1:1">
      <c r="A7389" s="4"/>
    </row>
    <row r="7390" spans="1:1">
      <c r="A7390" s="4"/>
    </row>
    <row r="7391" spans="1:1">
      <c r="A7391" s="4"/>
    </row>
    <row r="7392" spans="1:1">
      <c r="A7392" s="4"/>
    </row>
    <row r="7393" spans="1:1">
      <c r="A7393" s="4"/>
    </row>
    <row r="7394" spans="1:1">
      <c r="A7394" s="4"/>
    </row>
    <row r="7395" spans="1:1">
      <c r="A7395" s="4"/>
    </row>
    <row r="7396" spans="1:1">
      <c r="A7396" s="4"/>
    </row>
    <row r="7397" spans="1:1">
      <c r="A7397" s="4"/>
    </row>
    <row r="7398" spans="1:1">
      <c r="A7398" s="4"/>
    </row>
    <row r="7399" spans="1:1">
      <c r="A7399" s="4"/>
    </row>
    <row r="7400" spans="1:1">
      <c r="A7400" s="4"/>
    </row>
    <row r="7401" spans="1:1">
      <c r="A7401" s="4"/>
    </row>
    <row r="7402" spans="1:1">
      <c r="A7402" s="4"/>
    </row>
    <row r="7403" spans="1:1">
      <c r="A7403" s="4"/>
    </row>
    <row r="7404" spans="1:1">
      <c r="A7404" s="4"/>
    </row>
    <row r="7405" spans="1:1">
      <c r="A7405" s="4"/>
    </row>
    <row r="7406" spans="1:1">
      <c r="A7406" s="4"/>
    </row>
    <row r="7407" spans="1:1">
      <c r="A7407" s="4"/>
    </row>
    <row r="7408" spans="1:1">
      <c r="A7408" s="4"/>
    </row>
    <row r="7409" spans="1:1">
      <c r="A7409" s="4"/>
    </row>
    <row r="7410" spans="1:1">
      <c r="A7410" s="4"/>
    </row>
    <row r="7411" spans="1:1">
      <c r="A7411" s="4"/>
    </row>
    <row r="7412" spans="1:1">
      <c r="A7412" s="4"/>
    </row>
    <row r="7413" spans="1:1">
      <c r="A7413" s="4"/>
    </row>
    <row r="7414" spans="1:1">
      <c r="A7414" s="4"/>
    </row>
    <row r="7415" spans="1:1">
      <c r="A7415" s="4"/>
    </row>
    <row r="7416" spans="1:1">
      <c r="A7416" s="4"/>
    </row>
    <row r="7417" spans="1:1">
      <c r="A7417" s="4"/>
    </row>
    <row r="7418" spans="1:1">
      <c r="A7418" s="4"/>
    </row>
    <row r="7419" spans="1:1">
      <c r="A7419" s="4"/>
    </row>
    <row r="7420" spans="1:1">
      <c r="A7420" s="4"/>
    </row>
    <row r="7421" spans="1:1">
      <c r="A7421" s="4"/>
    </row>
    <row r="7422" spans="1:1">
      <c r="A7422" s="4"/>
    </row>
    <row r="7423" spans="1:1">
      <c r="A7423" s="4"/>
    </row>
    <row r="7424" spans="1:1">
      <c r="A7424" s="4"/>
    </row>
    <row r="7425" spans="1:1">
      <c r="A7425" s="4"/>
    </row>
    <row r="7426" spans="1:1">
      <c r="A7426" s="4"/>
    </row>
    <row r="7427" spans="1:1">
      <c r="A7427" s="4"/>
    </row>
    <row r="7428" spans="1:1">
      <c r="A7428" s="4"/>
    </row>
    <row r="7429" spans="1:1">
      <c r="A7429" s="4"/>
    </row>
    <row r="7430" spans="1:1">
      <c r="A7430" s="4"/>
    </row>
    <row r="7431" spans="1:1">
      <c r="A7431" s="4"/>
    </row>
    <row r="7432" spans="1:1">
      <c r="A7432" s="4"/>
    </row>
    <row r="7433" spans="1:1">
      <c r="A7433" s="4"/>
    </row>
    <row r="7434" spans="1:1">
      <c r="A7434" s="4"/>
    </row>
    <row r="7435" spans="1:1">
      <c r="A7435" s="4"/>
    </row>
    <row r="7436" spans="1:1">
      <c r="A7436" s="4"/>
    </row>
    <row r="7437" spans="1:1">
      <c r="A7437" s="4"/>
    </row>
    <row r="7438" spans="1:1">
      <c r="A7438" s="4"/>
    </row>
    <row r="7439" spans="1:1">
      <c r="A7439" s="4"/>
    </row>
    <row r="7440" spans="1:1">
      <c r="A7440" s="4"/>
    </row>
    <row r="7441" spans="1:1">
      <c r="A7441" s="4"/>
    </row>
    <row r="7442" spans="1:1">
      <c r="A7442" s="4"/>
    </row>
    <row r="7443" spans="1:1">
      <c r="A7443" s="4"/>
    </row>
    <row r="7444" spans="1:1">
      <c r="A7444" s="4"/>
    </row>
    <row r="7445" spans="1:1">
      <c r="A7445" s="4"/>
    </row>
    <row r="7446" spans="1:1">
      <c r="A7446" s="4"/>
    </row>
    <row r="7447" spans="1:1">
      <c r="A7447" s="4"/>
    </row>
    <row r="7448" spans="1:1">
      <c r="A7448" s="4"/>
    </row>
    <row r="7449" spans="1:1">
      <c r="A7449" s="4"/>
    </row>
    <row r="7450" spans="1:1">
      <c r="A7450" s="4"/>
    </row>
    <row r="7451" spans="1:1">
      <c r="A7451" s="4"/>
    </row>
    <row r="7452" spans="1:1">
      <c r="A7452" s="4"/>
    </row>
    <row r="7453" spans="1:1">
      <c r="A7453" s="4"/>
    </row>
    <row r="7454" spans="1:1">
      <c r="A7454" s="4"/>
    </row>
    <row r="7455" spans="1:1">
      <c r="A7455" s="4"/>
    </row>
    <row r="7456" spans="1:1">
      <c r="A7456" s="4"/>
    </row>
    <row r="7457" spans="1:1">
      <c r="A7457" s="4"/>
    </row>
    <row r="7458" spans="1:1">
      <c r="A7458" s="4"/>
    </row>
    <row r="7459" spans="1:1">
      <c r="A7459" s="4"/>
    </row>
    <row r="7460" spans="1:1">
      <c r="A7460" s="4"/>
    </row>
    <row r="7461" spans="1:1">
      <c r="A7461" s="4"/>
    </row>
    <row r="7462" spans="1:1">
      <c r="A7462" s="4"/>
    </row>
    <row r="7463" spans="1:1">
      <c r="A7463" s="4"/>
    </row>
    <row r="7464" spans="1:1">
      <c r="A7464" s="4"/>
    </row>
    <row r="7465" spans="1:1">
      <c r="A7465" s="4"/>
    </row>
    <row r="7466" spans="1:1">
      <c r="A7466" s="4"/>
    </row>
    <row r="7467" spans="1:1">
      <c r="A7467" s="4"/>
    </row>
    <row r="7468" spans="1:1">
      <c r="A7468" s="4"/>
    </row>
    <row r="7469" spans="1:1">
      <c r="A7469" s="4"/>
    </row>
    <row r="7470" spans="1:1">
      <c r="A7470" s="4"/>
    </row>
    <row r="7471" spans="1:1">
      <c r="A7471" s="4"/>
    </row>
    <row r="7472" spans="1:1">
      <c r="A7472" s="4"/>
    </row>
    <row r="7473" spans="1:1">
      <c r="A7473" s="4"/>
    </row>
    <row r="7474" spans="1:1">
      <c r="A7474" s="4"/>
    </row>
    <row r="7475" spans="1:1">
      <c r="A7475" s="4"/>
    </row>
    <row r="7476" spans="1:1">
      <c r="A7476" s="4"/>
    </row>
    <row r="7477" spans="1:1">
      <c r="A7477" s="4"/>
    </row>
    <row r="7478" spans="1:1">
      <c r="A7478" s="4"/>
    </row>
    <row r="7479" spans="1:1">
      <c r="A7479" s="4"/>
    </row>
    <row r="7480" spans="1:1">
      <c r="A7480" s="4"/>
    </row>
    <row r="7481" spans="1:1">
      <c r="A7481" s="4"/>
    </row>
    <row r="7482" spans="1:1">
      <c r="A7482" s="4"/>
    </row>
    <row r="7483" spans="1:1">
      <c r="A7483" s="4"/>
    </row>
    <row r="7484" spans="1:1">
      <c r="A7484" s="4"/>
    </row>
    <row r="7485" spans="1:1">
      <c r="A7485" s="4"/>
    </row>
    <row r="7486" spans="1:1">
      <c r="A7486" s="4"/>
    </row>
    <row r="7487" spans="1:1">
      <c r="A7487" s="4"/>
    </row>
    <row r="7488" spans="1:1">
      <c r="A7488" s="4"/>
    </row>
    <row r="7489" spans="1:1">
      <c r="A7489" s="4"/>
    </row>
    <row r="7490" spans="1:1">
      <c r="A7490" s="4"/>
    </row>
    <row r="7491" spans="1:1">
      <c r="A7491" s="4"/>
    </row>
    <row r="7492" spans="1:1">
      <c r="A7492" s="4"/>
    </row>
    <row r="7493" spans="1:1">
      <c r="A7493" s="4"/>
    </row>
    <row r="7494" spans="1:1">
      <c r="A7494" s="4"/>
    </row>
    <row r="7495" spans="1:1">
      <c r="A7495" s="4"/>
    </row>
    <row r="7496" spans="1:1">
      <c r="A7496" s="4"/>
    </row>
    <row r="7497" spans="1:1">
      <c r="A7497" s="4"/>
    </row>
    <row r="7498" spans="1:1">
      <c r="A7498" s="4"/>
    </row>
    <row r="7499" spans="1:1">
      <c r="A7499" s="4"/>
    </row>
    <row r="7500" spans="1:1">
      <c r="A7500" s="4"/>
    </row>
    <row r="7501" spans="1:1">
      <c r="A7501" s="4"/>
    </row>
    <row r="7502" spans="1:1">
      <c r="A7502" s="4"/>
    </row>
    <row r="7503" spans="1:1">
      <c r="A7503" s="4"/>
    </row>
    <row r="7504" spans="1:1">
      <c r="A7504" s="4"/>
    </row>
    <row r="7505" spans="1:1">
      <c r="A7505" s="4"/>
    </row>
    <row r="7506" spans="1:1">
      <c r="A7506" s="4"/>
    </row>
    <row r="7507" spans="1:1">
      <c r="A7507" s="4"/>
    </row>
    <row r="7508" spans="1:1">
      <c r="A7508" s="4"/>
    </row>
    <row r="7509" spans="1:1">
      <c r="A7509" s="4"/>
    </row>
    <row r="7510" spans="1:1">
      <c r="A7510" s="4"/>
    </row>
    <row r="7511" spans="1:1">
      <c r="A7511" s="4"/>
    </row>
    <row r="7512" spans="1:1">
      <c r="A7512" s="4"/>
    </row>
    <row r="7513" spans="1:1">
      <c r="A7513" s="4"/>
    </row>
    <row r="7514" spans="1:1">
      <c r="A7514" s="4"/>
    </row>
    <row r="7515" spans="1:1">
      <c r="A7515" s="4"/>
    </row>
    <row r="7516" spans="1:1">
      <c r="A7516" s="4"/>
    </row>
    <row r="7517" spans="1:1">
      <c r="A7517" s="4"/>
    </row>
    <row r="7518" spans="1:1">
      <c r="A7518" s="4"/>
    </row>
    <row r="7519" spans="1:1">
      <c r="A7519" s="4"/>
    </row>
    <row r="7520" spans="1:1">
      <c r="A7520" s="4"/>
    </row>
    <row r="7521" spans="1:1">
      <c r="A7521" s="4"/>
    </row>
    <row r="7522" spans="1:1">
      <c r="A7522" s="4"/>
    </row>
    <row r="7523" spans="1:1">
      <c r="A7523" s="4"/>
    </row>
    <row r="7524" spans="1:1">
      <c r="A7524" s="4"/>
    </row>
    <row r="7525" spans="1:1">
      <c r="A7525" s="4"/>
    </row>
    <row r="7526" spans="1:1">
      <c r="A7526" s="4"/>
    </row>
    <row r="7527" spans="1:1">
      <c r="A7527" s="4"/>
    </row>
    <row r="7528" spans="1:1">
      <c r="A7528" s="4"/>
    </row>
    <row r="7529" spans="1:1">
      <c r="A7529" s="4"/>
    </row>
    <row r="7530" spans="1:1">
      <c r="A7530" s="4"/>
    </row>
    <row r="7531" spans="1:1">
      <c r="A7531" s="4"/>
    </row>
    <row r="7532" spans="1:1">
      <c r="A7532" s="4"/>
    </row>
    <row r="7533" spans="1:1">
      <c r="A7533" s="4"/>
    </row>
    <row r="7534" spans="1:1">
      <c r="A7534" s="4"/>
    </row>
    <row r="7535" spans="1:1">
      <c r="A7535" s="4"/>
    </row>
    <row r="7536" spans="1:1">
      <c r="A7536" s="4"/>
    </row>
    <row r="7537" spans="1:1">
      <c r="A7537" s="4"/>
    </row>
    <row r="7538" spans="1:1">
      <c r="A7538" s="4"/>
    </row>
    <row r="7539" spans="1:1">
      <c r="A7539" s="4"/>
    </row>
    <row r="7540" spans="1:1">
      <c r="A7540" s="4"/>
    </row>
    <row r="7541" spans="1:1">
      <c r="A7541" s="4"/>
    </row>
    <row r="7542" spans="1:1">
      <c r="A7542" s="4"/>
    </row>
    <row r="7543" spans="1:1">
      <c r="A7543" s="4"/>
    </row>
    <row r="7544" spans="1:1">
      <c r="A7544" s="4"/>
    </row>
    <row r="7545" spans="1:1">
      <c r="A7545" s="4"/>
    </row>
    <row r="7546" spans="1:1">
      <c r="A7546" s="4"/>
    </row>
    <row r="7547" spans="1:1">
      <c r="A7547" s="4"/>
    </row>
    <row r="7548" spans="1:1">
      <c r="A7548" s="4"/>
    </row>
    <row r="7549" spans="1:1">
      <c r="A7549" s="4"/>
    </row>
    <row r="7550" spans="1:1">
      <c r="A7550" s="4"/>
    </row>
    <row r="7551" spans="1:1">
      <c r="A7551" s="4"/>
    </row>
    <row r="7552" spans="1:1">
      <c r="A7552" s="4"/>
    </row>
    <row r="7553" spans="1:1">
      <c r="A7553" s="4"/>
    </row>
    <row r="7554" spans="1:1">
      <c r="A7554" s="4"/>
    </row>
    <row r="7555" spans="1:1">
      <c r="A7555" s="4"/>
    </row>
    <row r="7556" spans="1:1">
      <c r="A7556" s="4"/>
    </row>
    <row r="7557" spans="1:1">
      <c r="A7557" s="4"/>
    </row>
    <row r="7558" spans="1:1">
      <c r="A7558" s="4"/>
    </row>
    <row r="7559" spans="1:1">
      <c r="A7559" s="4"/>
    </row>
    <row r="7560" spans="1:1">
      <c r="A7560" s="4"/>
    </row>
    <row r="7561" spans="1:1">
      <c r="A7561" s="4"/>
    </row>
    <row r="7562" spans="1:1">
      <c r="A7562" s="4"/>
    </row>
    <row r="7563" spans="1:1">
      <c r="A7563" s="4"/>
    </row>
    <row r="7564" spans="1:1">
      <c r="A7564" s="4"/>
    </row>
    <row r="7565" spans="1:1">
      <c r="A7565" s="4"/>
    </row>
    <row r="7566" spans="1:1">
      <c r="A7566" s="4"/>
    </row>
    <row r="7567" spans="1:1">
      <c r="A7567" s="4"/>
    </row>
    <row r="7568" spans="1:1">
      <c r="A7568" s="4"/>
    </row>
    <row r="7569" spans="1:1">
      <c r="A7569" s="4"/>
    </row>
    <row r="7570" spans="1:1">
      <c r="A7570" s="4"/>
    </row>
    <row r="7571" spans="1:1">
      <c r="A7571" s="4"/>
    </row>
    <row r="7572" spans="1:1">
      <c r="A7572" s="4"/>
    </row>
    <row r="7573" spans="1:1">
      <c r="A7573" s="4"/>
    </row>
    <row r="7574" spans="1:1">
      <c r="A7574" s="4"/>
    </row>
    <row r="7575" spans="1:1">
      <c r="A7575" s="4"/>
    </row>
    <row r="7576" spans="1:1">
      <c r="A7576" s="4"/>
    </row>
    <row r="7577" spans="1:1">
      <c r="A7577" s="4"/>
    </row>
    <row r="7578" spans="1:1">
      <c r="A7578" s="4"/>
    </row>
    <row r="7579" spans="1:1">
      <c r="A7579" s="4"/>
    </row>
    <row r="7580" spans="1:1">
      <c r="A7580" s="4"/>
    </row>
    <row r="7581" spans="1:1">
      <c r="A7581" s="4"/>
    </row>
    <row r="7582" spans="1:1">
      <c r="A7582" s="4"/>
    </row>
    <row r="7583" spans="1:1">
      <c r="A7583" s="4"/>
    </row>
    <row r="7584" spans="1:1">
      <c r="A7584" s="4"/>
    </row>
    <row r="7585" spans="1:1">
      <c r="A7585" s="4"/>
    </row>
    <row r="7586" spans="1:1">
      <c r="A7586" s="4"/>
    </row>
    <row r="7587" spans="1:1">
      <c r="A7587" s="4"/>
    </row>
    <row r="7588" spans="1:1">
      <c r="A7588" s="4"/>
    </row>
    <row r="7589" spans="1:1">
      <c r="A7589" s="4"/>
    </row>
    <row r="7590" spans="1:1">
      <c r="A7590" s="4"/>
    </row>
    <row r="7591" spans="1:1">
      <c r="A7591" s="4"/>
    </row>
    <row r="7592" spans="1:1">
      <c r="A7592" s="4"/>
    </row>
    <row r="7593" spans="1:1">
      <c r="A7593" s="4"/>
    </row>
    <row r="7594" spans="1:1">
      <c r="A7594" s="4"/>
    </row>
    <row r="7595" spans="1:1">
      <c r="A7595" s="4"/>
    </row>
    <row r="7596" spans="1:1">
      <c r="A7596" s="4"/>
    </row>
    <row r="7597" spans="1:1">
      <c r="A7597" s="4"/>
    </row>
    <row r="7598" spans="1:1">
      <c r="A7598" s="4"/>
    </row>
    <row r="7599" spans="1:1">
      <c r="A7599" s="4"/>
    </row>
    <row r="7600" spans="1:1">
      <c r="A7600" s="4"/>
    </row>
    <row r="7601" spans="1:1">
      <c r="A7601" s="4"/>
    </row>
    <row r="7602" spans="1:1">
      <c r="A7602" s="4"/>
    </row>
    <row r="7603" spans="1:1">
      <c r="A7603" s="4"/>
    </row>
    <row r="7604" spans="1:1">
      <c r="A7604" s="4"/>
    </row>
    <row r="7605" spans="1:1">
      <c r="A7605" s="4"/>
    </row>
    <row r="7606" spans="1:1">
      <c r="A7606" s="4"/>
    </row>
    <row r="7607" spans="1:1">
      <c r="A7607" s="4"/>
    </row>
    <row r="7608" spans="1:1">
      <c r="A7608" s="4"/>
    </row>
    <row r="7609" spans="1:1">
      <c r="A7609" s="4"/>
    </row>
    <row r="7610" spans="1:1">
      <c r="A7610" s="4"/>
    </row>
    <row r="7611" spans="1:1">
      <c r="A7611" s="4"/>
    </row>
    <row r="7612" spans="1:1">
      <c r="A7612" s="4"/>
    </row>
    <row r="7613" spans="1:1">
      <c r="A7613" s="4"/>
    </row>
    <row r="7614" spans="1:1">
      <c r="A7614" s="4"/>
    </row>
    <row r="7615" spans="1:1">
      <c r="A7615" s="4"/>
    </row>
    <row r="7616" spans="1:1">
      <c r="A7616" s="4"/>
    </row>
    <row r="7617" spans="1:1">
      <c r="A7617" s="4"/>
    </row>
    <row r="7618" spans="1:1">
      <c r="A7618" s="4"/>
    </row>
    <row r="7619" spans="1:1">
      <c r="A7619" s="4"/>
    </row>
    <row r="7620" spans="1:1">
      <c r="A7620" s="4"/>
    </row>
    <row r="7621" spans="1:1">
      <c r="A7621" s="4"/>
    </row>
    <row r="7622" spans="1:1">
      <c r="A7622" s="4"/>
    </row>
    <row r="7623" spans="1:1">
      <c r="A7623" s="4"/>
    </row>
    <row r="7624" spans="1:1">
      <c r="A7624" s="4"/>
    </row>
    <row r="7625" spans="1:1">
      <c r="A7625" s="4"/>
    </row>
    <row r="7626" spans="1:1">
      <c r="A7626" s="4"/>
    </row>
    <row r="7627" spans="1:1">
      <c r="A7627" s="4"/>
    </row>
    <row r="7628" spans="1:1">
      <c r="A7628" s="4"/>
    </row>
    <row r="7629" spans="1:1">
      <c r="A7629" s="4"/>
    </row>
    <row r="7630" spans="1:1">
      <c r="A7630" s="4"/>
    </row>
    <row r="7631" spans="1:1">
      <c r="A7631" s="4"/>
    </row>
    <row r="7632" spans="1:1">
      <c r="A7632" s="4"/>
    </row>
    <row r="7633" spans="1:1">
      <c r="A7633" s="4"/>
    </row>
    <row r="7634" spans="1:1">
      <c r="A7634" s="4"/>
    </row>
    <row r="7635" spans="1:1">
      <c r="A7635" s="4"/>
    </row>
    <row r="7636" spans="1:1">
      <c r="A7636" s="4"/>
    </row>
    <row r="7637" spans="1:1">
      <c r="A7637" s="4"/>
    </row>
    <row r="7638" spans="1:1">
      <c r="A7638" s="4"/>
    </row>
    <row r="7639" spans="1:1">
      <c r="A7639" s="4"/>
    </row>
    <row r="7640" spans="1:1">
      <c r="A7640" s="4"/>
    </row>
    <row r="7641" spans="1:1">
      <c r="A7641" s="4"/>
    </row>
    <row r="7642" spans="1:1">
      <c r="A7642" s="4"/>
    </row>
    <row r="7643" spans="1:1">
      <c r="A7643" s="4"/>
    </row>
    <row r="7644" spans="1:1">
      <c r="A7644" s="4"/>
    </row>
    <row r="7645" spans="1:1">
      <c r="A7645" s="4"/>
    </row>
    <row r="7646" spans="1:1">
      <c r="A7646" s="4"/>
    </row>
    <row r="7647" spans="1:1">
      <c r="A7647" s="4"/>
    </row>
    <row r="7648" spans="1:1">
      <c r="A7648" s="4"/>
    </row>
    <row r="7649" spans="1:1">
      <c r="A7649" s="4"/>
    </row>
    <row r="7650" spans="1:1">
      <c r="A7650" s="4"/>
    </row>
    <row r="7651" spans="1:1">
      <c r="A7651" s="4"/>
    </row>
    <row r="7652" spans="1:1">
      <c r="A7652" s="4"/>
    </row>
    <row r="7653" spans="1:1">
      <c r="A7653" s="4"/>
    </row>
    <row r="7654" spans="1:1">
      <c r="A7654" s="4"/>
    </row>
    <row r="7655" spans="1:1">
      <c r="A7655" s="4"/>
    </row>
    <row r="7656" spans="1:1">
      <c r="A7656" s="4"/>
    </row>
    <row r="7657" spans="1:1">
      <c r="A7657" s="4"/>
    </row>
    <row r="7658" spans="1:1">
      <c r="A7658" s="4"/>
    </row>
    <row r="7659" spans="1:1">
      <c r="A7659" s="4"/>
    </row>
    <row r="7660" spans="1:1">
      <c r="A7660" s="4"/>
    </row>
    <row r="7661" spans="1:1">
      <c r="A7661" s="4"/>
    </row>
    <row r="7662" spans="1:1">
      <c r="A7662" s="4"/>
    </row>
    <row r="7663" spans="1:1">
      <c r="A7663" s="4"/>
    </row>
    <row r="7664" spans="1:1">
      <c r="A7664" s="4"/>
    </row>
    <row r="7665" spans="1:1">
      <c r="A7665" s="4"/>
    </row>
    <row r="7666" spans="1:1">
      <c r="A7666" s="4"/>
    </row>
    <row r="7667" spans="1:1">
      <c r="A7667" s="4"/>
    </row>
    <row r="7668" spans="1:1">
      <c r="A7668" s="4"/>
    </row>
    <row r="7669" spans="1:1">
      <c r="A7669" s="4"/>
    </row>
    <row r="7670" spans="1:1">
      <c r="A7670" s="4"/>
    </row>
    <row r="7671" spans="1:1">
      <c r="A7671" s="4"/>
    </row>
    <row r="7672" spans="1:1">
      <c r="A7672" s="4"/>
    </row>
    <row r="7673" spans="1:1">
      <c r="A7673" s="4"/>
    </row>
    <row r="7674" spans="1:1">
      <c r="A7674" s="4"/>
    </row>
    <row r="7675" spans="1:1">
      <c r="A7675" s="4"/>
    </row>
    <row r="7676" spans="1:1">
      <c r="A7676" s="4"/>
    </row>
    <row r="7677" spans="1:1">
      <c r="A7677" s="4"/>
    </row>
    <row r="7678" spans="1:1">
      <c r="A7678" s="4"/>
    </row>
    <row r="7679" spans="1:1">
      <c r="A7679" s="4"/>
    </row>
    <row r="7680" spans="1:1">
      <c r="A7680" s="4"/>
    </row>
    <row r="7681" spans="1:1">
      <c r="A7681" s="4"/>
    </row>
    <row r="7682" spans="1:1">
      <c r="A7682" s="4"/>
    </row>
    <row r="7683" spans="1:1">
      <c r="A7683" s="4"/>
    </row>
    <row r="7684" spans="1:1">
      <c r="A7684" s="4"/>
    </row>
    <row r="7685" spans="1:1">
      <c r="A7685" s="4"/>
    </row>
    <row r="7686" spans="1:1">
      <c r="A7686" s="4"/>
    </row>
    <row r="7687" spans="1:1">
      <c r="A7687" s="4"/>
    </row>
    <row r="7688" spans="1:1">
      <c r="A7688" s="4"/>
    </row>
    <row r="7689" spans="1:1">
      <c r="A7689" s="4"/>
    </row>
    <row r="7690" spans="1:1">
      <c r="A7690" s="4"/>
    </row>
    <row r="7691" spans="1:1">
      <c r="A7691" s="4"/>
    </row>
    <row r="7692" spans="1:1">
      <c r="A7692" s="4"/>
    </row>
    <row r="7693" spans="1:1">
      <c r="A7693" s="4"/>
    </row>
    <row r="7694" spans="1:1">
      <c r="A7694" s="4"/>
    </row>
    <row r="7695" spans="1:1">
      <c r="A7695" s="4"/>
    </row>
    <row r="7696" spans="1:1">
      <c r="A7696" s="4"/>
    </row>
    <row r="7697" spans="1:1">
      <c r="A7697" s="4"/>
    </row>
    <row r="7698" spans="1:1">
      <c r="A7698" s="4"/>
    </row>
    <row r="7699" spans="1:1">
      <c r="A7699" s="4"/>
    </row>
    <row r="7700" spans="1:1">
      <c r="A7700" s="4"/>
    </row>
    <row r="7701" spans="1:1">
      <c r="A7701" s="4"/>
    </row>
    <row r="7702" spans="1:1">
      <c r="A7702" s="4"/>
    </row>
    <row r="7703" spans="1:1">
      <c r="A7703" s="4"/>
    </row>
    <row r="7704" spans="1:1">
      <c r="A7704" s="4"/>
    </row>
    <row r="7705" spans="1:1">
      <c r="A7705" s="4"/>
    </row>
    <row r="7706" spans="1:1">
      <c r="A7706" s="4"/>
    </row>
    <row r="7707" spans="1:1">
      <c r="A7707" s="4"/>
    </row>
    <row r="7708" spans="1:1">
      <c r="A7708" s="4"/>
    </row>
    <row r="7709" spans="1:1">
      <c r="A7709" s="4"/>
    </row>
    <row r="7710" spans="1:1">
      <c r="A7710" s="4"/>
    </row>
    <row r="7711" spans="1:1">
      <c r="A7711" s="4"/>
    </row>
    <row r="7712" spans="1:1">
      <c r="A7712" s="4"/>
    </row>
    <row r="7713" spans="1:1">
      <c r="A7713" s="4"/>
    </row>
    <row r="7714" spans="1:1">
      <c r="A7714" s="4"/>
    </row>
    <row r="7715" spans="1:1">
      <c r="A7715" s="4"/>
    </row>
    <row r="7716" spans="1:1">
      <c r="A7716" s="4"/>
    </row>
    <row r="7717" spans="1:1">
      <c r="A7717" s="4"/>
    </row>
    <row r="7718" spans="1:1">
      <c r="A7718" s="4"/>
    </row>
    <row r="7719" spans="1:1">
      <c r="A7719" s="4"/>
    </row>
    <row r="7720" spans="1:1">
      <c r="A7720" s="4"/>
    </row>
    <row r="7721" spans="1:1">
      <c r="A7721" s="4"/>
    </row>
    <row r="7722" spans="1:1">
      <c r="A7722" s="4"/>
    </row>
    <row r="7723" spans="1:1">
      <c r="A7723" s="4"/>
    </row>
    <row r="7724" spans="1:1">
      <c r="A7724" s="4"/>
    </row>
    <row r="7725" spans="1:1">
      <c r="A7725" s="4"/>
    </row>
    <row r="7726" spans="1:1">
      <c r="A7726" s="4"/>
    </row>
    <row r="7727" spans="1:1">
      <c r="A7727" s="4"/>
    </row>
    <row r="7728" spans="1:1">
      <c r="A7728" s="4"/>
    </row>
    <row r="7729" spans="1:1">
      <c r="A7729" s="4"/>
    </row>
    <row r="7730" spans="1:1">
      <c r="A7730" s="4"/>
    </row>
    <row r="7731" spans="1:1">
      <c r="A7731" s="4"/>
    </row>
    <row r="7732" spans="1:1">
      <c r="A7732" s="4"/>
    </row>
    <row r="7733" spans="1:1">
      <c r="A7733" s="4"/>
    </row>
    <row r="7734" spans="1:1">
      <c r="A7734" s="4"/>
    </row>
    <row r="7735" spans="1:1">
      <c r="A7735" s="4"/>
    </row>
    <row r="7736" spans="1:1">
      <c r="A7736" s="4"/>
    </row>
    <row r="7737" spans="1:1">
      <c r="A7737" s="4"/>
    </row>
    <row r="7738" spans="1:1">
      <c r="A7738" s="4"/>
    </row>
    <row r="7739" spans="1:1">
      <c r="A7739" s="4"/>
    </row>
    <row r="7740" spans="1:1">
      <c r="A7740" s="4"/>
    </row>
    <row r="7741" spans="1:1">
      <c r="A7741" s="4"/>
    </row>
    <row r="7742" spans="1:1">
      <c r="A7742" s="4"/>
    </row>
    <row r="7743" spans="1:1">
      <c r="A7743" s="4"/>
    </row>
    <row r="7744" spans="1:1">
      <c r="A7744" s="4"/>
    </row>
    <row r="7745" spans="1:1">
      <c r="A7745" s="4"/>
    </row>
    <row r="7746" spans="1:1">
      <c r="A7746" s="4"/>
    </row>
    <row r="7747" spans="1:1">
      <c r="A7747" s="4"/>
    </row>
    <row r="7748" spans="1:1">
      <c r="A7748" s="4"/>
    </row>
    <row r="7749" spans="1:1">
      <c r="A7749" s="4"/>
    </row>
    <row r="7750" spans="1:1">
      <c r="A7750" s="4"/>
    </row>
    <row r="7751" spans="1:1">
      <c r="A7751" s="4"/>
    </row>
    <row r="7752" spans="1:1">
      <c r="A7752" s="4"/>
    </row>
    <row r="7753" spans="1:1">
      <c r="A7753" s="4"/>
    </row>
    <row r="7754" spans="1:1">
      <c r="A7754" s="4"/>
    </row>
    <row r="7755" spans="1:1">
      <c r="A7755" s="4"/>
    </row>
    <row r="7756" spans="1:1">
      <c r="A7756" s="4"/>
    </row>
    <row r="7757" spans="1:1">
      <c r="A7757" s="4"/>
    </row>
    <row r="7758" spans="1:1">
      <c r="A7758" s="4"/>
    </row>
    <row r="7759" spans="1:1">
      <c r="A7759" s="4"/>
    </row>
    <row r="7760" spans="1:1">
      <c r="A7760" s="4"/>
    </row>
    <row r="7761" spans="1:1">
      <c r="A7761" s="4"/>
    </row>
    <row r="7762" spans="1:1">
      <c r="A7762" s="4"/>
    </row>
    <row r="7763" spans="1:1">
      <c r="A7763" s="4"/>
    </row>
    <row r="7764" spans="1:1">
      <c r="A7764" s="4"/>
    </row>
    <row r="7765" spans="1:1">
      <c r="A7765" s="4"/>
    </row>
    <row r="7766" spans="1:1">
      <c r="A7766" s="4"/>
    </row>
    <row r="7767" spans="1:1">
      <c r="A7767" s="4"/>
    </row>
    <row r="7768" spans="1:1">
      <c r="A7768" s="4"/>
    </row>
    <row r="7769" spans="1:1">
      <c r="A7769" s="4"/>
    </row>
    <row r="7770" spans="1:1">
      <c r="A7770" s="4"/>
    </row>
    <row r="7771" spans="1:1">
      <c r="A7771" s="4"/>
    </row>
    <row r="7772" spans="1:1">
      <c r="A7772" s="4"/>
    </row>
    <row r="7773" spans="1:1">
      <c r="A7773" s="4"/>
    </row>
    <row r="7774" spans="1:1">
      <c r="A7774" s="4"/>
    </row>
    <row r="7775" spans="1:1">
      <c r="A7775" s="4"/>
    </row>
    <row r="7776" spans="1:1">
      <c r="A7776" s="4"/>
    </row>
    <row r="7777" spans="1:1">
      <c r="A7777" s="4"/>
    </row>
    <row r="7778" spans="1:1">
      <c r="A7778" s="4"/>
    </row>
    <row r="7779" spans="1:1">
      <c r="A7779" s="4"/>
    </row>
    <row r="7780" spans="1:1">
      <c r="A7780" s="4"/>
    </row>
    <row r="7781" spans="1:1">
      <c r="A7781" s="4"/>
    </row>
    <row r="7782" spans="1:1">
      <c r="A7782" s="4"/>
    </row>
    <row r="7783" spans="1:1">
      <c r="A7783" s="4"/>
    </row>
    <row r="7784" spans="1:1">
      <c r="A7784" s="4"/>
    </row>
    <row r="7785" spans="1:1">
      <c r="A7785" s="4"/>
    </row>
    <row r="7786" spans="1:1">
      <c r="A7786" s="4"/>
    </row>
    <row r="7787" spans="1:1">
      <c r="A7787" s="4"/>
    </row>
    <row r="7788" spans="1:1">
      <c r="A7788" s="4"/>
    </row>
    <row r="7789" spans="1:1">
      <c r="A7789" s="4"/>
    </row>
    <row r="7790" spans="1:1">
      <c r="A7790" s="4"/>
    </row>
    <row r="7791" spans="1:1">
      <c r="A7791" s="4"/>
    </row>
    <row r="7792" spans="1:1">
      <c r="A7792" s="4"/>
    </row>
    <row r="7793" spans="1:1">
      <c r="A7793" s="4"/>
    </row>
    <row r="7794" spans="1:1">
      <c r="A7794" s="4"/>
    </row>
    <row r="7795" spans="1:1">
      <c r="A7795" s="4"/>
    </row>
    <row r="7796" spans="1:1">
      <c r="A7796" s="4"/>
    </row>
    <row r="7797" spans="1:1">
      <c r="A7797" s="4"/>
    </row>
    <row r="7798" spans="1:1">
      <c r="A7798" s="4"/>
    </row>
    <row r="7799" spans="1:1">
      <c r="A7799" s="4"/>
    </row>
    <row r="7800" spans="1:1">
      <c r="A7800" s="4"/>
    </row>
    <row r="7801" spans="1:1">
      <c r="A7801" s="4"/>
    </row>
    <row r="7802" spans="1:1">
      <c r="A7802" s="4"/>
    </row>
    <row r="7803" spans="1:1">
      <c r="A7803" s="4"/>
    </row>
    <row r="7804" spans="1:1">
      <c r="A7804" s="4"/>
    </row>
    <row r="7805" spans="1:1">
      <c r="A7805" s="4"/>
    </row>
    <row r="7806" spans="1:1">
      <c r="A7806" s="4"/>
    </row>
    <row r="7807" spans="1:1">
      <c r="A7807" s="4"/>
    </row>
    <row r="7808" spans="1:1">
      <c r="A7808" s="4"/>
    </row>
    <row r="7809" spans="1:1">
      <c r="A7809" s="4"/>
    </row>
    <row r="7810" spans="1:1">
      <c r="A7810" s="4"/>
    </row>
    <row r="7811" spans="1:1">
      <c r="A7811" s="4"/>
    </row>
    <row r="7812" spans="1:1">
      <c r="A7812" s="4"/>
    </row>
    <row r="7813" spans="1:1">
      <c r="A7813" s="4"/>
    </row>
    <row r="7814" spans="1:1">
      <c r="A7814" s="4"/>
    </row>
    <row r="7815" spans="1:1">
      <c r="A7815" s="4"/>
    </row>
    <row r="7816" spans="1:1">
      <c r="A7816" s="4"/>
    </row>
    <row r="7817" spans="1:1">
      <c r="A7817" s="4"/>
    </row>
    <row r="7818" spans="1:1">
      <c r="A7818" s="4"/>
    </row>
    <row r="7819" spans="1:1">
      <c r="A7819" s="4"/>
    </row>
    <row r="7820" spans="1:1">
      <c r="A7820" s="4"/>
    </row>
    <row r="7821" spans="1:1">
      <c r="A7821" s="4"/>
    </row>
    <row r="7822" spans="1:1">
      <c r="A7822" s="4"/>
    </row>
    <row r="7823" spans="1:1">
      <c r="A7823" s="4"/>
    </row>
    <row r="7824" spans="1:1">
      <c r="A7824" s="4"/>
    </row>
    <row r="7825" spans="1:1">
      <c r="A7825" s="4"/>
    </row>
    <row r="7826" spans="1:1">
      <c r="A7826" s="4"/>
    </row>
    <row r="7827" spans="1:1">
      <c r="A7827" s="4"/>
    </row>
    <row r="7828" spans="1:1">
      <c r="A7828" s="4"/>
    </row>
    <row r="7829" spans="1:1">
      <c r="A7829" s="4"/>
    </row>
    <row r="7830" spans="1:1">
      <c r="A7830" s="4"/>
    </row>
    <row r="7831" spans="1:1">
      <c r="A7831" s="4"/>
    </row>
    <row r="7832" spans="1:1">
      <c r="A7832" s="4"/>
    </row>
    <row r="7833" spans="1:1">
      <c r="A7833" s="4"/>
    </row>
    <row r="7834" spans="1:1">
      <c r="A7834" s="4"/>
    </row>
    <row r="7835" spans="1:1">
      <c r="A7835" s="4"/>
    </row>
    <row r="7836" spans="1:1">
      <c r="A7836" s="4"/>
    </row>
    <row r="7837" spans="1:1">
      <c r="A7837" s="4"/>
    </row>
    <row r="7838" spans="1:1">
      <c r="A7838" s="4"/>
    </row>
    <row r="7839" spans="1:1">
      <c r="A7839" s="4"/>
    </row>
    <row r="7840" spans="1:1">
      <c r="A7840" s="4"/>
    </row>
    <row r="7841" spans="1:1">
      <c r="A7841" s="4"/>
    </row>
    <row r="7842" spans="1:1">
      <c r="A7842" s="4"/>
    </row>
    <row r="7843" spans="1:1">
      <c r="A7843" s="4"/>
    </row>
    <row r="7844" spans="1:1">
      <c r="A7844" s="4"/>
    </row>
    <row r="7845" spans="1:1">
      <c r="A7845" s="4"/>
    </row>
    <row r="7846" spans="1:1">
      <c r="A7846" s="4"/>
    </row>
    <row r="7847" spans="1:1">
      <c r="A7847" s="4"/>
    </row>
    <row r="7848" spans="1:1">
      <c r="A7848" s="4"/>
    </row>
    <row r="7849" spans="1:1">
      <c r="A7849" s="4"/>
    </row>
    <row r="7850" spans="1:1">
      <c r="A7850" s="4"/>
    </row>
    <row r="7851" spans="1:1">
      <c r="A7851" s="4"/>
    </row>
    <row r="7852" spans="1:1">
      <c r="A7852" s="4"/>
    </row>
    <row r="7853" spans="1:1">
      <c r="A7853" s="4"/>
    </row>
    <row r="7854" spans="1:1">
      <c r="A7854" s="4"/>
    </row>
    <row r="7855" spans="1:1">
      <c r="A7855" s="4"/>
    </row>
    <row r="7856" spans="1:1">
      <c r="A7856" s="4"/>
    </row>
    <row r="7857" spans="1:1">
      <c r="A7857" s="4"/>
    </row>
    <row r="7858" spans="1:1">
      <c r="A7858" s="4"/>
    </row>
    <row r="7859" spans="1:1">
      <c r="A7859" s="4"/>
    </row>
    <row r="7860" spans="1:1">
      <c r="A7860" s="4"/>
    </row>
    <row r="7861" spans="1:1">
      <c r="A7861" s="4"/>
    </row>
    <row r="7862" spans="1:1">
      <c r="A7862" s="4"/>
    </row>
    <row r="7863" spans="1:1">
      <c r="A7863" s="4"/>
    </row>
    <row r="7864" spans="1:1">
      <c r="A7864" s="4"/>
    </row>
    <row r="7865" spans="1:1">
      <c r="A7865" s="4"/>
    </row>
    <row r="7866" spans="1:1">
      <c r="A7866" s="4"/>
    </row>
    <row r="7867" spans="1:1">
      <c r="A7867" s="4"/>
    </row>
    <row r="7868" spans="1:1">
      <c r="A7868" s="4"/>
    </row>
    <row r="7869" spans="1:1">
      <c r="A7869" s="4"/>
    </row>
    <row r="7870" spans="1:1">
      <c r="A7870" s="4"/>
    </row>
    <row r="7871" spans="1:1">
      <c r="A7871" s="4"/>
    </row>
    <row r="7872" spans="1:1">
      <c r="A7872" s="4"/>
    </row>
    <row r="7873" spans="1:1">
      <c r="A7873" s="4"/>
    </row>
    <row r="7874" spans="1:1">
      <c r="A7874" s="4"/>
    </row>
    <row r="7875" spans="1:1">
      <c r="A7875" s="4"/>
    </row>
    <row r="7876" spans="1:1">
      <c r="A7876" s="4"/>
    </row>
    <row r="7877" spans="1:1">
      <c r="A7877" s="4"/>
    </row>
    <row r="7878" spans="1:1">
      <c r="A7878" s="4"/>
    </row>
    <row r="7879" spans="1:1">
      <c r="A7879" s="4"/>
    </row>
    <row r="7880" spans="1:1">
      <c r="A7880" s="4"/>
    </row>
    <row r="7881" spans="1:1">
      <c r="A7881" s="4"/>
    </row>
    <row r="7882" spans="1:1">
      <c r="A7882" s="4"/>
    </row>
    <row r="7883" spans="1:1">
      <c r="A7883" s="4"/>
    </row>
    <row r="7884" spans="1:1">
      <c r="A7884" s="4"/>
    </row>
    <row r="7885" spans="1:1">
      <c r="A7885" s="4"/>
    </row>
    <row r="7886" spans="1:1">
      <c r="A7886" s="4"/>
    </row>
    <row r="7887" spans="1:1">
      <c r="A7887" s="4"/>
    </row>
    <row r="7888" spans="1:1">
      <c r="A7888" s="4"/>
    </row>
    <row r="7889" spans="1:1">
      <c r="A7889" s="4"/>
    </row>
    <row r="7890" spans="1:1">
      <c r="A7890" s="4"/>
    </row>
    <row r="7891" spans="1:1">
      <c r="A7891" s="4"/>
    </row>
    <row r="7892" spans="1:1">
      <c r="A7892" s="4"/>
    </row>
    <row r="7893" spans="1:1">
      <c r="A7893" s="4"/>
    </row>
    <row r="7894" spans="1:1">
      <c r="A7894" s="4"/>
    </row>
    <row r="7895" spans="1:1">
      <c r="A7895" s="4"/>
    </row>
    <row r="7896" spans="1:1">
      <c r="A7896" s="4"/>
    </row>
    <row r="7897" spans="1:1">
      <c r="A7897" s="4"/>
    </row>
    <row r="7898" spans="1:1">
      <c r="A7898" s="4"/>
    </row>
    <row r="7899" spans="1:1">
      <c r="A7899" s="4"/>
    </row>
    <row r="7900" spans="1:1">
      <c r="A7900" s="4"/>
    </row>
    <row r="7901" spans="1:1">
      <c r="A7901" s="4"/>
    </row>
    <row r="7902" spans="1:1">
      <c r="A7902" s="4"/>
    </row>
    <row r="7903" spans="1:1">
      <c r="A7903" s="4"/>
    </row>
    <row r="7904" spans="1:1">
      <c r="A7904" s="4"/>
    </row>
    <row r="7905" spans="1:1">
      <c r="A7905" s="4"/>
    </row>
    <row r="7906" spans="1:1">
      <c r="A7906" s="4"/>
    </row>
    <row r="7907" spans="1:1">
      <c r="A7907" s="4"/>
    </row>
    <row r="7908" spans="1:1">
      <c r="A7908" s="4"/>
    </row>
    <row r="7909" spans="1:1">
      <c r="A7909" s="4"/>
    </row>
    <row r="7910" spans="1:1">
      <c r="A7910" s="4"/>
    </row>
    <row r="7911" spans="1:1">
      <c r="A7911" s="4"/>
    </row>
    <row r="7912" spans="1:1">
      <c r="A7912" s="4"/>
    </row>
    <row r="7913" spans="1:1">
      <c r="A7913" s="4"/>
    </row>
    <row r="7914" spans="1:1">
      <c r="A7914" s="4"/>
    </row>
    <row r="7915" spans="1:1">
      <c r="A7915" s="4"/>
    </row>
    <row r="7916" spans="1:1">
      <c r="A7916" s="4"/>
    </row>
    <row r="7917" spans="1:1">
      <c r="A7917" s="4"/>
    </row>
    <row r="7918" spans="1:1">
      <c r="A7918" s="4"/>
    </row>
    <row r="7919" spans="1:1">
      <c r="A7919" s="4"/>
    </row>
    <row r="7920" spans="1:1">
      <c r="A7920" s="4"/>
    </row>
    <row r="7921" spans="1:1">
      <c r="A7921" s="4"/>
    </row>
    <row r="7922" spans="1:1">
      <c r="A7922" s="4"/>
    </row>
    <row r="7923" spans="1:1">
      <c r="A7923" s="4"/>
    </row>
    <row r="7924" spans="1:1">
      <c r="A7924" s="4"/>
    </row>
    <row r="7925" spans="1:1">
      <c r="A7925" s="4"/>
    </row>
    <row r="7926" spans="1:1">
      <c r="A7926" s="4"/>
    </row>
    <row r="7927" spans="1:1">
      <c r="A7927" s="4"/>
    </row>
    <row r="7928" spans="1:1">
      <c r="A7928" s="4"/>
    </row>
    <row r="7929" spans="1:1">
      <c r="A7929" s="4"/>
    </row>
    <row r="7930" spans="1:1">
      <c r="A7930" s="4"/>
    </row>
    <row r="7931" spans="1:1">
      <c r="A7931" s="4"/>
    </row>
    <row r="7932" spans="1:1">
      <c r="A7932" s="4"/>
    </row>
    <row r="7933" spans="1:1">
      <c r="A7933" s="4"/>
    </row>
    <row r="7934" spans="1:1">
      <c r="A7934" s="4"/>
    </row>
    <row r="7935" spans="1:1">
      <c r="A7935" s="4"/>
    </row>
    <row r="7936" spans="1:1">
      <c r="A7936" s="4"/>
    </row>
    <row r="7937" spans="1:1">
      <c r="A7937" s="4"/>
    </row>
    <row r="7938" spans="1:1">
      <c r="A7938" s="4"/>
    </row>
    <row r="7939" spans="1:1">
      <c r="A7939" s="4"/>
    </row>
    <row r="7940" spans="1:1">
      <c r="A7940" s="4"/>
    </row>
    <row r="7941" spans="1:1">
      <c r="A7941" s="4"/>
    </row>
    <row r="7942" spans="1:1">
      <c r="A7942" s="4"/>
    </row>
    <row r="7943" spans="1:1">
      <c r="A7943" s="4"/>
    </row>
    <row r="7944" spans="1:1">
      <c r="A7944" s="4"/>
    </row>
    <row r="7945" spans="1:1">
      <c r="A7945" s="4"/>
    </row>
    <row r="7946" spans="1:1">
      <c r="A7946" s="4"/>
    </row>
    <row r="7947" spans="1:1">
      <c r="A7947" s="4"/>
    </row>
    <row r="7948" spans="1:1">
      <c r="A7948" s="4"/>
    </row>
    <row r="7949" spans="1:1">
      <c r="A7949" s="4"/>
    </row>
    <row r="7950" spans="1:1">
      <c r="A7950" s="4"/>
    </row>
    <row r="7951" spans="1:1">
      <c r="A7951" s="4"/>
    </row>
    <row r="7952" spans="1:1">
      <c r="A7952" s="4"/>
    </row>
    <row r="7953" spans="1:1">
      <c r="A7953" s="4"/>
    </row>
    <row r="7954" spans="1:1">
      <c r="A7954" s="4"/>
    </row>
    <row r="7955" spans="1:1">
      <c r="A7955" s="4"/>
    </row>
    <row r="7956" spans="1:1">
      <c r="A7956" s="4"/>
    </row>
    <row r="7957" spans="1:1">
      <c r="A7957" s="4"/>
    </row>
    <row r="7958" spans="1:1">
      <c r="A7958" s="4"/>
    </row>
    <row r="7959" spans="1:1">
      <c r="A7959" s="4"/>
    </row>
    <row r="7960" spans="1:1">
      <c r="A7960" s="4"/>
    </row>
    <row r="7961" spans="1:1">
      <c r="A7961" s="4"/>
    </row>
    <row r="7962" spans="1:1">
      <c r="A7962" s="4"/>
    </row>
    <row r="7963" spans="1:1">
      <c r="A7963" s="4"/>
    </row>
    <row r="7964" spans="1:1">
      <c r="A7964" s="4"/>
    </row>
    <row r="7965" spans="1:1">
      <c r="A7965" s="4"/>
    </row>
    <row r="7966" spans="1:1">
      <c r="A7966" s="4"/>
    </row>
    <row r="7967" spans="1:1">
      <c r="A7967" s="4"/>
    </row>
    <row r="7968" spans="1:1">
      <c r="A7968" s="4"/>
    </row>
    <row r="7969" spans="1:1">
      <c r="A7969" s="4"/>
    </row>
    <row r="7970" spans="1:1">
      <c r="A7970" s="4"/>
    </row>
    <row r="7971" spans="1:1">
      <c r="A7971" s="4"/>
    </row>
    <row r="7972" spans="1:1">
      <c r="A7972" s="4"/>
    </row>
    <row r="7973" spans="1:1">
      <c r="A7973" s="4"/>
    </row>
    <row r="7974" spans="1:1">
      <c r="A7974" s="4"/>
    </row>
    <row r="7975" spans="1:1">
      <c r="A7975" s="4"/>
    </row>
    <row r="7976" spans="1:1">
      <c r="A7976" s="4"/>
    </row>
    <row r="7977" spans="1:1">
      <c r="A7977" s="4"/>
    </row>
    <row r="7978" spans="1:1">
      <c r="A7978" s="4"/>
    </row>
    <row r="7979" spans="1:1">
      <c r="A7979" s="4"/>
    </row>
    <row r="7980" spans="1:1">
      <c r="A7980" s="4"/>
    </row>
    <row r="7981" spans="1:1">
      <c r="A7981" s="4"/>
    </row>
    <row r="7982" spans="1:1">
      <c r="A7982" s="4"/>
    </row>
    <row r="7983" spans="1:1">
      <c r="A7983" s="4"/>
    </row>
    <row r="7984" spans="1:1">
      <c r="A7984" s="4"/>
    </row>
    <row r="7985" spans="1:1">
      <c r="A7985" s="4"/>
    </row>
    <row r="7986" spans="1:1">
      <c r="A7986" s="4"/>
    </row>
    <row r="7987" spans="1:1">
      <c r="A7987" s="4"/>
    </row>
    <row r="7988" spans="1:1">
      <c r="A7988" s="4"/>
    </row>
    <row r="7989" spans="1:1">
      <c r="A7989" s="4"/>
    </row>
    <row r="7990" spans="1:1">
      <c r="A7990" s="4"/>
    </row>
    <row r="7991" spans="1:1">
      <c r="A7991" s="4"/>
    </row>
    <row r="7992" spans="1:1">
      <c r="A7992" s="4"/>
    </row>
    <row r="7993" spans="1:1">
      <c r="A7993" s="4"/>
    </row>
    <row r="7994" spans="1:1">
      <c r="A7994" s="4"/>
    </row>
    <row r="7995" spans="1:1">
      <c r="A7995" s="4"/>
    </row>
    <row r="7996" spans="1:1">
      <c r="A7996" s="4"/>
    </row>
    <row r="7997" spans="1:1">
      <c r="A7997" s="4"/>
    </row>
    <row r="7998" spans="1:1">
      <c r="A7998" s="4"/>
    </row>
    <row r="7999" spans="1:1">
      <c r="A7999" s="4"/>
    </row>
    <row r="8000" spans="1:1">
      <c r="A8000" s="4"/>
    </row>
    <row r="8001" spans="1:1">
      <c r="A8001" s="4"/>
    </row>
    <row r="8002" spans="1:1">
      <c r="A8002" s="4"/>
    </row>
    <row r="8003" spans="1:1">
      <c r="A8003" s="4"/>
    </row>
    <row r="8004" spans="1:1">
      <c r="A8004" s="4"/>
    </row>
    <row r="8005" spans="1:1">
      <c r="A8005" s="4"/>
    </row>
    <row r="8006" spans="1:1">
      <c r="A8006" s="4"/>
    </row>
    <row r="8007" spans="1:1">
      <c r="A8007" s="4"/>
    </row>
    <row r="8008" spans="1:1">
      <c r="A8008" s="4"/>
    </row>
    <row r="8009" spans="1:1">
      <c r="A8009" s="4"/>
    </row>
    <row r="8010" spans="1:1">
      <c r="A8010" s="4"/>
    </row>
    <row r="8011" spans="1:1">
      <c r="A8011" s="4"/>
    </row>
    <row r="8012" spans="1:1">
      <c r="A8012" s="4"/>
    </row>
    <row r="8013" spans="1:1">
      <c r="A8013" s="4"/>
    </row>
    <row r="8014" spans="1:1">
      <c r="A8014" s="4"/>
    </row>
    <row r="8015" spans="1:1">
      <c r="A8015" s="4"/>
    </row>
    <row r="8016" spans="1:1">
      <c r="A8016" s="4"/>
    </row>
    <row r="8017" spans="1:1">
      <c r="A8017" s="4"/>
    </row>
    <row r="8018" spans="1:1">
      <c r="A8018" s="4"/>
    </row>
    <row r="8019" spans="1:1">
      <c r="A8019" s="4"/>
    </row>
    <row r="8020" spans="1:1">
      <c r="A8020" s="4"/>
    </row>
    <row r="8021" spans="1:1">
      <c r="A8021" s="4"/>
    </row>
    <row r="8022" spans="1:1">
      <c r="A8022" s="4"/>
    </row>
    <row r="8023" spans="1:1">
      <c r="A8023" s="4"/>
    </row>
    <row r="8024" spans="1:1">
      <c r="A8024" s="4"/>
    </row>
    <row r="8025" spans="1:1">
      <c r="A8025" s="4"/>
    </row>
    <row r="8026" spans="1:1">
      <c r="A8026" s="4"/>
    </row>
    <row r="8027" spans="1:1">
      <c r="A8027" s="4"/>
    </row>
    <row r="8028" spans="1:1">
      <c r="A8028" s="4"/>
    </row>
    <row r="8029" spans="1:1">
      <c r="A8029" s="4"/>
    </row>
    <row r="8030" spans="1:1">
      <c r="A8030" s="4"/>
    </row>
    <row r="8031" spans="1:1">
      <c r="A8031" s="4"/>
    </row>
    <row r="8032" spans="1:1">
      <c r="A8032" s="4"/>
    </row>
    <row r="8033" spans="1:1">
      <c r="A8033" s="4"/>
    </row>
    <row r="8034" spans="1:1">
      <c r="A8034" s="4"/>
    </row>
    <row r="8035" spans="1:1">
      <c r="A8035" s="4"/>
    </row>
    <row r="8036" spans="1:1">
      <c r="A8036" s="4"/>
    </row>
    <row r="8037" spans="1:1">
      <c r="A8037" s="4"/>
    </row>
    <row r="8038" spans="1:1">
      <c r="A8038" s="4"/>
    </row>
    <row r="8039" spans="1:1">
      <c r="A8039" s="4"/>
    </row>
    <row r="8040" spans="1:1">
      <c r="A8040" s="4"/>
    </row>
    <row r="8041" spans="1:1">
      <c r="A8041" s="4"/>
    </row>
    <row r="8042" spans="1:1">
      <c r="A8042" s="4"/>
    </row>
    <row r="8043" spans="1:1">
      <c r="A8043" s="4"/>
    </row>
    <row r="8044" spans="1:1">
      <c r="A8044" s="4"/>
    </row>
    <row r="8045" spans="1:1">
      <c r="A8045" s="4"/>
    </row>
    <row r="8046" spans="1:1">
      <c r="A8046" s="4"/>
    </row>
    <row r="8047" spans="1:1">
      <c r="A8047" s="4"/>
    </row>
    <row r="8048" spans="1:1">
      <c r="A8048" s="4"/>
    </row>
    <row r="8049" spans="1:1">
      <c r="A8049" s="4"/>
    </row>
    <row r="8050" spans="1:1">
      <c r="A8050" s="4"/>
    </row>
    <row r="8051" spans="1:1">
      <c r="A8051" s="4"/>
    </row>
    <row r="8052" spans="1:1">
      <c r="A8052" s="4"/>
    </row>
    <row r="8053" spans="1:1">
      <c r="A8053" s="4"/>
    </row>
    <row r="8054" spans="1:1">
      <c r="A8054" s="4"/>
    </row>
    <row r="8055" spans="1:1">
      <c r="A8055" s="4"/>
    </row>
    <row r="8056" spans="1:1">
      <c r="A8056" s="4"/>
    </row>
    <row r="8057" spans="1:1">
      <c r="A8057" s="4"/>
    </row>
    <row r="8058" spans="1:1">
      <c r="A8058" s="4"/>
    </row>
    <row r="8059" spans="1:1">
      <c r="A8059" s="4"/>
    </row>
    <row r="8060" spans="1:1">
      <c r="A8060" s="4"/>
    </row>
    <row r="8061" spans="1:1">
      <c r="A8061" s="4"/>
    </row>
    <row r="8062" spans="1:1">
      <c r="A8062" s="4"/>
    </row>
    <row r="8063" spans="1:1">
      <c r="A8063" s="4"/>
    </row>
    <row r="8064" spans="1:1">
      <c r="A8064" s="4"/>
    </row>
    <row r="8065" spans="1:1">
      <c r="A8065" s="4"/>
    </row>
    <row r="8066" spans="1:1">
      <c r="A8066" s="4"/>
    </row>
    <row r="8067" spans="1:1">
      <c r="A8067" s="4"/>
    </row>
    <row r="8068" spans="1:1">
      <c r="A8068" s="4"/>
    </row>
    <row r="8069" spans="1:1">
      <c r="A8069" s="4"/>
    </row>
    <row r="8070" spans="1:1">
      <c r="A8070" s="4"/>
    </row>
    <row r="8071" spans="1:1">
      <c r="A8071" s="4"/>
    </row>
    <row r="8072" spans="1:1">
      <c r="A8072" s="4"/>
    </row>
    <row r="8073" spans="1:1">
      <c r="A8073" s="4"/>
    </row>
    <row r="8074" spans="1:1">
      <c r="A8074" s="4"/>
    </row>
    <row r="8075" spans="1:1">
      <c r="A8075" s="4"/>
    </row>
    <row r="8076" spans="1:1">
      <c r="A8076" s="4"/>
    </row>
    <row r="8077" spans="1:1">
      <c r="A8077" s="4"/>
    </row>
    <row r="8078" spans="1:1">
      <c r="A8078" s="4"/>
    </row>
    <row r="8079" spans="1:1">
      <c r="A8079" s="4"/>
    </row>
    <row r="8080" spans="1:1">
      <c r="A8080" s="4"/>
    </row>
    <row r="8081" spans="1:1">
      <c r="A8081" s="4"/>
    </row>
    <row r="8082" spans="1:1">
      <c r="A8082" s="4"/>
    </row>
    <row r="8083" spans="1:1">
      <c r="A8083" s="4"/>
    </row>
    <row r="8084" spans="1:1">
      <c r="A8084" s="4"/>
    </row>
    <row r="8085" spans="1:1">
      <c r="A8085" s="4"/>
    </row>
    <row r="8086" spans="1:1">
      <c r="A8086" s="4"/>
    </row>
    <row r="8087" spans="1:1">
      <c r="A8087" s="4"/>
    </row>
    <row r="8088" spans="1:1">
      <c r="A8088" s="4"/>
    </row>
    <row r="8089" spans="1:1">
      <c r="A8089" s="4"/>
    </row>
    <row r="8090" spans="1:1">
      <c r="A8090" s="4"/>
    </row>
    <row r="8091" spans="1:1">
      <c r="A8091" s="4"/>
    </row>
    <row r="8092" spans="1:1">
      <c r="A8092" s="4"/>
    </row>
    <row r="8093" spans="1:1">
      <c r="A8093" s="4"/>
    </row>
    <row r="8094" spans="1:1">
      <c r="A8094" s="4"/>
    </row>
    <row r="8095" spans="1:1">
      <c r="A8095" s="4"/>
    </row>
    <row r="8096" spans="1:1">
      <c r="A8096" s="4"/>
    </row>
    <row r="8097" spans="1:1">
      <c r="A8097" s="4"/>
    </row>
    <row r="8098" spans="1:1">
      <c r="A8098" s="4"/>
    </row>
    <row r="8099" spans="1:1">
      <c r="A8099" s="4"/>
    </row>
    <row r="8100" spans="1:1">
      <c r="A8100" s="4"/>
    </row>
    <row r="8101" spans="1:1">
      <c r="A8101" s="4"/>
    </row>
    <row r="8102" spans="1:1">
      <c r="A8102" s="4"/>
    </row>
    <row r="8103" spans="1:1">
      <c r="A8103" s="4"/>
    </row>
    <row r="8104" spans="1:1">
      <c r="A8104" s="4"/>
    </row>
    <row r="8105" spans="1:1">
      <c r="A8105" s="4"/>
    </row>
    <row r="8106" spans="1:1">
      <c r="A8106" s="4"/>
    </row>
    <row r="8107" spans="1:1">
      <c r="A8107" s="4"/>
    </row>
    <row r="8108" spans="1:1">
      <c r="A8108" s="4"/>
    </row>
    <row r="8109" spans="1:1">
      <c r="A8109" s="4"/>
    </row>
    <row r="8110" spans="1:1">
      <c r="A8110" s="4"/>
    </row>
    <row r="8111" spans="1:1">
      <c r="A8111" s="4"/>
    </row>
    <row r="8112" spans="1:1">
      <c r="A8112" s="4"/>
    </row>
    <row r="8113" spans="1:1">
      <c r="A8113" s="4"/>
    </row>
    <row r="8114" spans="1:1">
      <c r="A8114" s="4"/>
    </row>
    <row r="8115" spans="1:1">
      <c r="A8115" s="4"/>
    </row>
    <row r="8116" spans="1:1">
      <c r="A8116" s="4"/>
    </row>
    <row r="8117" spans="1:1">
      <c r="A8117" s="4"/>
    </row>
    <row r="8118" spans="1:1">
      <c r="A8118" s="4"/>
    </row>
    <row r="8119" spans="1:1">
      <c r="A8119" s="4"/>
    </row>
    <row r="8120" spans="1:1">
      <c r="A8120" s="4"/>
    </row>
    <row r="8121" spans="1:1">
      <c r="A8121" s="4"/>
    </row>
    <row r="8122" spans="1:1">
      <c r="A8122" s="4"/>
    </row>
    <row r="8123" spans="1:1">
      <c r="A8123" s="4"/>
    </row>
    <row r="8124" spans="1:1">
      <c r="A8124" s="4"/>
    </row>
    <row r="8125" spans="1:1">
      <c r="A8125" s="4"/>
    </row>
    <row r="8126" spans="1:1">
      <c r="A8126" s="4"/>
    </row>
    <row r="8127" spans="1:1">
      <c r="A8127" s="4"/>
    </row>
    <row r="8128" spans="1:1">
      <c r="A8128" s="4"/>
    </row>
    <row r="8129" spans="1:1">
      <c r="A8129" s="4"/>
    </row>
    <row r="8130" spans="1:1">
      <c r="A8130" s="4"/>
    </row>
    <row r="8131" spans="1:1">
      <c r="A8131" s="4"/>
    </row>
    <row r="8132" spans="1:1">
      <c r="A8132" s="4"/>
    </row>
    <row r="8133" spans="1:1">
      <c r="A8133" s="4"/>
    </row>
    <row r="8134" spans="1:1">
      <c r="A8134" s="4"/>
    </row>
    <row r="8135" spans="1:1">
      <c r="A8135" s="4"/>
    </row>
    <row r="8136" spans="1:1">
      <c r="A8136" s="4"/>
    </row>
    <row r="8137" spans="1:1">
      <c r="A8137" s="4"/>
    </row>
    <row r="8138" spans="1:1">
      <c r="A8138" s="4"/>
    </row>
    <row r="8139" spans="1:1">
      <c r="A8139" s="4"/>
    </row>
    <row r="8140" spans="1:1">
      <c r="A8140" s="4"/>
    </row>
    <row r="8141" spans="1:1">
      <c r="A8141" s="4"/>
    </row>
    <row r="8142" spans="1:1">
      <c r="A8142" s="4"/>
    </row>
    <row r="8143" spans="1:1">
      <c r="A8143" s="4"/>
    </row>
    <row r="8144" spans="1:1">
      <c r="A8144" s="4"/>
    </row>
    <row r="8145" spans="1:1">
      <c r="A8145" s="4"/>
    </row>
    <row r="8146" spans="1:1">
      <c r="A8146" s="4"/>
    </row>
    <row r="8147" spans="1:1">
      <c r="A8147" s="4"/>
    </row>
    <row r="8148" spans="1:1">
      <c r="A8148" s="4"/>
    </row>
    <row r="8149" spans="1:1">
      <c r="A8149" s="4"/>
    </row>
    <row r="8150" spans="1:1">
      <c r="A8150" s="4"/>
    </row>
    <row r="8151" spans="1:1">
      <c r="A8151" s="4"/>
    </row>
    <row r="8152" spans="1:1">
      <c r="A8152" s="4"/>
    </row>
    <row r="8153" spans="1:1">
      <c r="A8153" s="4"/>
    </row>
    <row r="8154" spans="1:1">
      <c r="A8154" s="4"/>
    </row>
    <row r="8155" spans="1:1">
      <c r="A8155" s="4"/>
    </row>
    <row r="8156" spans="1:1">
      <c r="A8156" s="4"/>
    </row>
    <row r="8157" spans="1:1">
      <c r="A8157" s="4"/>
    </row>
    <row r="8158" spans="1:1">
      <c r="A8158" s="4"/>
    </row>
    <row r="8159" spans="1:1">
      <c r="A8159" s="4"/>
    </row>
    <row r="8160" spans="1:1">
      <c r="A8160" s="4"/>
    </row>
    <row r="8161" spans="1:1">
      <c r="A8161" s="4"/>
    </row>
    <row r="8162" spans="1:1">
      <c r="A8162" s="4"/>
    </row>
    <row r="8163" spans="1:1">
      <c r="A8163" s="4"/>
    </row>
    <row r="8164" spans="1:1">
      <c r="A8164" s="4"/>
    </row>
    <row r="8165" spans="1:1">
      <c r="A8165" s="4"/>
    </row>
    <row r="8166" spans="1:1">
      <c r="A8166" s="4"/>
    </row>
    <row r="8167" spans="1:1">
      <c r="A8167" s="4"/>
    </row>
    <row r="8168" spans="1:1">
      <c r="A8168" s="4"/>
    </row>
    <row r="8169" spans="1:1">
      <c r="A8169" s="4"/>
    </row>
    <row r="8170" spans="1:1">
      <c r="A8170" s="4"/>
    </row>
    <row r="8171" spans="1:1">
      <c r="A8171" s="4"/>
    </row>
    <row r="8172" spans="1:1">
      <c r="A8172" s="4"/>
    </row>
    <row r="8173" spans="1:1">
      <c r="A8173" s="4"/>
    </row>
    <row r="8174" spans="1:1">
      <c r="A8174" s="4"/>
    </row>
    <row r="8175" spans="1:1">
      <c r="A8175" s="4"/>
    </row>
    <row r="8176" spans="1:1">
      <c r="A8176" s="4"/>
    </row>
    <row r="8177" spans="1:1">
      <c r="A8177" s="4"/>
    </row>
    <row r="8178" spans="1:1">
      <c r="A8178" s="4"/>
    </row>
    <row r="8179" spans="1:1">
      <c r="A8179" s="4"/>
    </row>
    <row r="8180" spans="1:1">
      <c r="A8180" s="4"/>
    </row>
    <row r="8181" spans="1:1">
      <c r="A8181" s="4"/>
    </row>
    <row r="8182" spans="1:1">
      <c r="A8182" s="4"/>
    </row>
    <row r="8183" spans="1:1">
      <c r="A8183" s="4"/>
    </row>
    <row r="8184" spans="1:1">
      <c r="A8184" s="4"/>
    </row>
    <row r="8185" spans="1:1">
      <c r="A8185" s="4"/>
    </row>
    <row r="8186" spans="1:1">
      <c r="A8186" s="4"/>
    </row>
    <row r="8187" spans="1:1">
      <c r="A8187" s="4"/>
    </row>
    <row r="8188" spans="1:1">
      <c r="A8188" s="4"/>
    </row>
    <row r="8189" spans="1:1">
      <c r="A8189" s="4"/>
    </row>
    <row r="8190" spans="1:1">
      <c r="A8190" s="4"/>
    </row>
    <row r="8191" spans="1:1">
      <c r="A8191" s="4"/>
    </row>
    <row r="8192" spans="1:1">
      <c r="A8192" s="4"/>
    </row>
    <row r="8193" spans="1:1">
      <c r="A8193" s="4"/>
    </row>
    <row r="8194" spans="1:1">
      <c r="A8194" s="4"/>
    </row>
    <row r="8195" spans="1:1">
      <c r="A8195" s="4"/>
    </row>
    <row r="8196" spans="1:1">
      <c r="A8196" s="4"/>
    </row>
    <row r="8197" spans="1:1">
      <c r="A8197" s="4"/>
    </row>
    <row r="8198" spans="1:1">
      <c r="A8198" s="4"/>
    </row>
    <row r="8199" spans="1:1">
      <c r="A8199" s="4"/>
    </row>
    <row r="8200" spans="1:1">
      <c r="A8200" s="4"/>
    </row>
    <row r="8201" spans="1:1">
      <c r="A8201" s="4"/>
    </row>
    <row r="8202" spans="1:1">
      <c r="A8202" s="4"/>
    </row>
    <row r="8203" spans="1:1">
      <c r="A8203" s="4"/>
    </row>
    <row r="8204" spans="1:1">
      <c r="A8204" s="4"/>
    </row>
    <row r="8205" spans="1:1">
      <c r="A8205" s="4"/>
    </row>
    <row r="8206" spans="1:1">
      <c r="A8206" s="4"/>
    </row>
    <row r="8207" spans="1:1">
      <c r="A8207" s="4"/>
    </row>
    <row r="8208" spans="1:1">
      <c r="A8208" s="4"/>
    </row>
    <row r="8209" spans="1:1">
      <c r="A8209" s="4"/>
    </row>
    <row r="8210" spans="1:1">
      <c r="A8210" s="4"/>
    </row>
    <row r="8211" spans="1:1">
      <c r="A8211" s="4"/>
    </row>
    <row r="8212" spans="1:1">
      <c r="A8212" s="4"/>
    </row>
    <row r="8213" spans="1:1">
      <c r="A8213" s="4"/>
    </row>
    <row r="8214" spans="1:1">
      <c r="A8214" s="4"/>
    </row>
    <row r="8215" spans="1:1">
      <c r="A8215" s="4"/>
    </row>
    <row r="8216" spans="1:1">
      <c r="A8216" s="4"/>
    </row>
    <row r="8217" spans="1:1">
      <c r="A8217" s="4"/>
    </row>
    <row r="8218" spans="1:1">
      <c r="A8218" s="4"/>
    </row>
    <row r="8219" spans="1:1">
      <c r="A8219" s="4"/>
    </row>
    <row r="8220" spans="1:1">
      <c r="A8220" s="4"/>
    </row>
    <row r="8221" spans="1:1">
      <c r="A8221" s="4"/>
    </row>
    <row r="8222" spans="1:1">
      <c r="A8222" s="4"/>
    </row>
    <row r="8223" spans="1:1">
      <c r="A8223" s="4"/>
    </row>
    <row r="8224" spans="1:1">
      <c r="A8224" s="4"/>
    </row>
    <row r="8225" spans="1:1">
      <c r="A8225" s="4"/>
    </row>
    <row r="8226" spans="1:1">
      <c r="A8226" s="4"/>
    </row>
    <row r="8227" spans="1:1">
      <c r="A8227" s="4"/>
    </row>
    <row r="8228" spans="1:1">
      <c r="A8228" s="4"/>
    </row>
    <row r="8229" spans="1:1">
      <c r="A8229" s="4"/>
    </row>
    <row r="8230" spans="1:1">
      <c r="A8230" s="4"/>
    </row>
    <row r="8231" spans="1:1">
      <c r="A8231" s="4"/>
    </row>
    <row r="8232" spans="1:1">
      <c r="A8232" s="4"/>
    </row>
    <row r="8233" spans="1:1">
      <c r="A8233" s="4"/>
    </row>
    <row r="8234" spans="1:1">
      <c r="A8234" s="4"/>
    </row>
    <row r="8235" spans="1:1">
      <c r="A8235" s="4"/>
    </row>
    <row r="8236" spans="1:1">
      <c r="A8236" s="4"/>
    </row>
    <row r="8237" spans="1:1">
      <c r="A8237" s="4"/>
    </row>
    <row r="8238" spans="1:1">
      <c r="A8238" s="4"/>
    </row>
    <row r="8239" spans="1:1">
      <c r="A8239" s="4"/>
    </row>
    <row r="8240" spans="1:1">
      <c r="A8240" s="4"/>
    </row>
    <row r="8241" spans="1:1">
      <c r="A8241" s="4"/>
    </row>
    <row r="8242" spans="1:1">
      <c r="A8242" s="4"/>
    </row>
    <row r="8243" spans="1:1">
      <c r="A8243" s="4"/>
    </row>
    <row r="8244" spans="1:1">
      <c r="A8244" s="4"/>
    </row>
    <row r="8245" spans="1:1">
      <c r="A8245" s="4"/>
    </row>
    <row r="8246" spans="1:1">
      <c r="A8246" s="4"/>
    </row>
    <row r="8247" spans="1:1">
      <c r="A8247" s="4"/>
    </row>
    <row r="8248" spans="1:1">
      <c r="A8248" s="4"/>
    </row>
    <row r="8249" spans="1:1">
      <c r="A8249" s="4"/>
    </row>
    <row r="8250" spans="1:1">
      <c r="A8250" s="4"/>
    </row>
    <row r="8251" spans="1:1">
      <c r="A8251" s="4"/>
    </row>
    <row r="8252" spans="1:1">
      <c r="A8252" s="4"/>
    </row>
    <row r="8253" spans="1:1">
      <c r="A8253" s="4"/>
    </row>
    <row r="8254" spans="1:1">
      <c r="A8254" s="4"/>
    </row>
    <row r="8255" spans="1:1">
      <c r="A8255" s="4"/>
    </row>
    <row r="8256" spans="1:1">
      <c r="A8256" s="4"/>
    </row>
    <row r="8257" spans="1:1">
      <c r="A8257" s="4"/>
    </row>
    <row r="8258" spans="1:1">
      <c r="A8258" s="4"/>
    </row>
    <row r="8259" spans="1:1">
      <c r="A8259" s="4"/>
    </row>
    <row r="8260" spans="1:1">
      <c r="A8260" s="4"/>
    </row>
    <row r="8261" spans="1:1">
      <c r="A8261" s="4"/>
    </row>
    <row r="8262" spans="1:1">
      <c r="A8262" s="4"/>
    </row>
    <row r="8263" spans="1:1">
      <c r="A8263" s="4"/>
    </row>
    <row r="8264" spans="1:1">
      <c r="A8264" s="4"/>
    </row>
    <row r="8265" spans="1:1">
      <c r="A8265" s="4"/>
    </row>
    <row r="8266" spans="1:1">
      <c r="A8266" s="4"/>
    </row>
    <row r="8267" spans="1:1">
      <c r="A8267" s="4"/>
    </row>
    <row r="8268" spans="1:1">
      <c r="A8268" s="4"/>
    </row>
    <row r="8269" spans="1:1">
      <c r="A8269" s="4"/>
    </row>
    <row r="8270" spans="1:1">
      <c r="A8270" s="4"/>
    </row>
    <row r="8271" spans="1:1">
      <c r="A8271" s="4"/>
    </row>
    <row r="8272" spans="1:1">
      <c r="A8272" s="4"/>
    </row>
    <row r="8273" spans="1:1">
      <c r="A8273" s="4"/>
    </row>
    <row r="8274" spans="1:1">
      <c r="A8274" s="4"/>
    </row>
    <row r="8275" spans="1:1">
      <c r="A8275" s="4"/>
    </row>
    <row r="8276" spans="1:1">
      <c r="A8276" s="4"/>
    </row>
    <row r="8277" spans="1:1">
      <c r="A8277" s="4"/>
    </row>
    <row r="8278" spans="1:1">
      <c r="A8278" s="4"/>
    </row>
    <row r="8279" spans="1:1">
      <c r="A8279" s="4"/>
    </row>
    <row r="8280" spans="1:1">
      <c r="A8280" s="4"/>
    </row>
    <row r="8281" spans="1:1">
      <c r="A8281" s="4"/>
    </row>
    <row r="8282" spans="1:1">
      <c r="A8282" s="4"/>
    </row>
    <row r="8283" spans="1:1">
      <c r="A8283" s="4"/>
    </row>
    <row r="8284" spans="1:1">
      <c r="A8284" s="4"/>
    </row>
    <row r="8285" spans="1:1">
      <c r="A8285" s="4"/>
    </row>
    <row r="8286" spans="1:1">
      <c r="A8286" s="4"/>
    </row>
    <row r="8287" spans="1:1">
      <c r="A8287" s="4"/>
    </row>
    <row r="8288" spans="1:1">
      <c r="A8288" s="4"/>
    </row>
    <row r="8289" spans="1:1">
      <c r="A8289" s="4"/>
    </row>
    <row r="8290" spans="1:1">
      <c r="A8290" s="4"/>
    </row>
    <row r="8291" spans="1:1">
      <c r="A8291" s="4"/>
    </row>
    <row r="8292" spans="1:1">
      <c r="A8292" s="4"/>
    </row>
    <row r="8293" spans="1:1">
      <c r="A8293" s="4"/>
    </row>
    <row r="8294" spans="1:1">
      <c r="A8294" s="4"/>
    </row>
    <row r="8295" spans="1:1">
      <c r="A8295" s="4"/>
    </row>
    <row r="8296" spans="1:1">
      <c r="A8296" s="4"/>
    </row>
    <row r="8297" spans="1:1">
      <c r="A8297" s="4"/>
    </row>
    <row r="8298" spans="1:1">
      <c r="A8298" s="4"/>
    </row>
    <row r="8299" spans="1:1">
      <c r="A8299" s="4"/>
    </row>
    <row r="8300" spans="1:1">
      <c r="A8300" s="4"/>
    </row>
    <row r="8301" spans="1:1">
      <c r="A8301" s="4"/>
    </row>
    <row r="8302" spans="1:1">
      <c r="A8302" s="4"/>
    </row>
    <row r="8303" spans="1:1">
      <c r="A8303" s="4"/>
    </row>
    <row r="8304" spans="1:1">
      <c r="A8304" s="4"/>
    </row>
    <row r="8305" spans="1:1">
      <c r="A8305" s="4"/>
    </row>
    <row r="8306" spans="1:1">
      <c r="A8306" s="4"/>
    </row>
    <row r="8307" spans="1:1">
      <c r="A8307" s="4"/>
    </row>
    <row r="8308" spans="1:1">
      <c r="A8308" s="4"/>
    </row>
    <row r="8309" spans="1:1">
      <c r="A8309" s="4"/>
    </row>
    <row r="8310" spans="1:1">
      <c r="A8310" s="4"/>
    </row>
    <row r="8311" spans="1:1">
      <c r="A8311" s="4"/>
    </row>
    <row r="8312" spans="1:1">
      <c r="A8312" s="4"/>
    </row>
    <row r="8313" spans="1:1">
      <c r="A8313" s="4"/>
    </row>
    <row r="8314" spans="1:1">
      <c r="A8314" s="4"/>
    </row>
    <row r="8315" spans="1:1">
      <c r="A8315" s="4"/>
    </row>
    <row r="8316" spans="1:1">
      <c r="A8316" s="4"/>
    </row>
    <row r="8317" spans="1:1">
      <c r="A8317" s="4"/>
    </row>
    <row r="8318" spans="1:1">
      <c r="A8318" s="4"/>
    </row>
    <row r="8319" spans="1:1">
      <c r="A8319" s="4"/>
    </row>
    <row r="8320" spans="1:1">
      <c r="A8320" s="4"/>
    </row>
    <row r="8321" spans="1:1">
      <c r="A8321" s="4"/>
    </row>
    <row r="8322" spans="1:1">
      <c r="A8322" s="4"/>
    </row>
    <row r="8323" spans="1:1">
      <c r="A8323" s="4"/>
    </row>
    <row r="8324" spans="1:1">
      <c r="A8324" s="4"/>
    </row>
    <row r="8325" spans="1:1">
      <c r="A8325" s="4"/>
    </row>
    <row r="8326" spans="1:1">
      <c r="A8326" s="4"/>
    </row>
    <row r="8327" spans="1:1">
      <c r="A8327" s="4"/>
    </row>
    <row r="8328" spans="1:1">
      <c r="A8328" s="4"/>
    </row>
    <row r="8329" spans="1:1">
      <c r="A8329" s="4"/>
    </row>
    <row r="8330" spans="1:1">
      <c r="A8330" s="4"/>
    </row>
    <row r="8331" spans="1:1">
      <c r="A8331" s="4"/>
    </row>
    <row r="8332" spans="1:1">
      <c r="A8332" s="4"/>
    </row>
    <row r="8333" spans="1:1">
      <c r="A8333" s="4"/>
    </row>
    <row r="8334" spans="1:1">
      <c r="A8334" s="4"/>
    </row>
    <row r="8335" spans="1:1">
      <c r="A8335" s="4"/>
    </row>
    <row r="8336" spans="1:1">
      <c r="A8336" s="4"/>
    </row>
    <row r="8337" spans="1:1">
      <c r="A8337" s="4"/>
    </row>
    <row r="8338" spans="1:1">
      <c r="A8338" s="4"/>
    </row>
    <row r="8339" spans="1:1">
      <c r="A8339" s="4"/>
    </row>
    <row r="8340" spans="1:1">
      <c r="A8340" s="4"/>
    </row>
    <row r="8341" spans="1:1">
      <c r="A8341" s="4"/>
    </row>
    <row r="8342" spans="1:1">
      <c r="A8342" s="4"/>
    </row>
    <row r="8343" spans="1:1">
      <c r="A8343" s="4"/>
    </row>
    <row r="8344" spans="1:1">
      <c r="A8344" s="4"/>
    </row>
    <row r="8345" spans="1:1">
      <c r="A8345" s="4"/>
    </row>
    <row r="8346" spans="1:1">
      <c r="A8346" s="4"/>
    </row>
    <row r="8347" spans="1:1">
      <c r="A8347" s="4"/>
    </row>
    <row r="8348" spans="1:1">
      <c r="A8348" s="4"/>
    </row>
    <row r="8349" spans="1:1">
      <c r="A8349" s="4"/>
    </row>
    <row r="8350" spans="1:1">
      <c r="A8350" s="4"/>
    </row>
    <row r="8351" spans="1:1">
      <c r="A8351" s="4"/>
    </row>
    <row r="8352" spans="1:1">
      <c r="A8352" s="4"/>
    </row>
    <row r="8353" spans="1:1">
      <c r="A8353" s="4"/>
    </row>
    <row r="8354" spans="1:1">
      <c r="A8354" s="4"/>
    </row>
    <row r="8355" spans="1:1">
      <c r="A8355" s="4"/>
    </row>
    <row r="8356" spans="1:1">
      <c r="A8356" s="4"/>
    </row>
    <row r="8357" spans="1:1">
      <c r="A8357" s="4"/>
    </row>
    <row r="8358" spans="1:1">
      <c r="A8358" s="4"/>
    </row>
    <row r="8359" spans="1:1">
      <c r="A8359" s="4"/>
    </row>
    <row r="8360" spans="1:1">
      <c r="A8360" s="4"/>
    </row>
    <row r="8361" spans="1:1">
      <c r="A8361" s="4"/>
    </row>
    <row r="8362" spans="1:1">
      <c r="A8362" s="4"/>
    </row>
    <row r="8363" spans="1:1">
      <c r="A8363" s="4"/>
    </row>
    <row r="8364" spans="1:1">
      <c r="A8364" s="4"/>
    </row>
    <row r="8365" spans="1:1">
      <c r="A8365" s="4"/>
    </row>
    <row r="8366" spans="1:1">
      <c r="A8366" s="4"/>
    </row>
    <row r="8367" spans="1:1">
      <c r="A8367" s="4"/>
    </row>
    <row r="8368" spans="1:1">
      <c r="A8368" s="4"/>
    </row>
    <row r="8369" spans="1:1">
      <c r="A8369" s="4"/>
    </row>
    <row r="8370" spans="1:1">
      <c r="A8370" s="4"/>
    </row>
    <row r="8371" spans="1:1">
      <c r="A8371" s="4"/>
    </row>
    <row r="8372" spans="1:1">
      <c r="A8372" s="4"/>
    </row>
    <row r="8373" spans="1:1">
      <c r="A8373" s="4"/>
    </row>
    <row r="8374" spans="1:1">
      <c r="A8374" s="4"/>
    </row>
    <row r="8375" spans="1:1">
      <c r="A8375" s="4"/>
    </row>
    <row r="8376" spans="1:1">
      <c r="A8376" s="4"/>
    </row>
    <row r="8377" spans="1:1">
      <c r="A8377" s="4"/>
    </row>
    <row r="8378" spans="1:1">
      <c r="A8378" s="4"/>
    </row>
    <row r="8379" spans="1:1">
      <c r="A8379" s="4"/>
    </row>
    <row r="8380" spans="1:1">
      <c r="A8380" s="4"/>
    </row>
    <row r="8381" spans="1:1">
      <c r="A8381" s="4"/>
    </row>
    <row r="8382" spans="1:1">
      <c r="A8382" s="4"/>
    </row>
    <row r="8383" spans="1:1">
      <c r="A8383" s="4"/>
    </row>
    <row r="8384" spans="1:1">
      <c r="A8384" s="4"/>
    </row>
    <row r="8385" spans="1:1">
      <c r="A8385" s="4"/>
    </row>
    <row r="8386" spans="1:1">
      <c r="A8386" s="4"/>
    </row>
    <row r="8387" spans="1:1">
      <c r="A8387" s="4"/>
    </row>
    <row r="8388" spans="1:1">
      <c r="A8388" s="4"/>
    </row>
    <row r="8389" spans="1:1">
      <c r="A8389" s="4"/>
    </row>
    <row r="8390" spans="1:1">
      <c r="A8390" s="4"/>
    </row>
    <row r="8391" spans="1:1">
      <c r="A8391" s="4"/>
    </row>
    <row r="8392" spans="1:1">
      <c r="A8392" s="4"/>
    </row>
    <row r="8393" spans="1:1">
      <c r="A8393" s="4"/>
    </row>
    <row r="8394" spans="1:1">
      <c r="A8394" s="4"/>
    </row>
    <row r="8395" spans="1:1">
      <c r="A8395" s="4"/>
    </row>
    <row r="8396" spans="1:1">
      <c r="A8396" s="4"/>
    </row>
    <row r="8397" spans="1:1">
      <c r="A8397" s="4"/>
    </row>
    <row r="8398" spans="1:1">
      <c r="A8398" s="4"/>
    </row>
    <row r="8399" spans="1:1">
      <c r="A8399" s="4"/>
    </row>
    <row r="8400" spans="1:1">
      <c r="A8400" s="4"/>
    </row>
    <row r="8401" spans="1:1">
      <c r="A8401" s="4"/>
    </row>
    <row r="8402" spans="1:1">
      <c r="A8402" s="4"/>
    </row>
    <row r="8403" spans="1:1">
      <c r="A8403" s="4"/>
    </row>
    <row r="8404" spans="1:1">
      <c r="A8404" s="4"/>
    </row>
    <row r="8405" spans="1:1">
      <c r="A8405" s="4"/>
    </row>
    <row r="8406" spans="1:1">
      <c r="A8406" s="4"/>
    </row>
    <row r="8407" spans="1:1">
      <c r="A8407" s="4"/>
    </row>
    <row r="8408" spans="1:1">
      <c r="A8408" s="4"/>
    </row>
    <row r="8409" spans="1:1">
      <c r="A8409" s="4"/>
    </row>
    <row r="8410" spans="1:1">
      <c r="A8410" s="4"/>
    </row>
    <row r="8411" spans="1:1">
      <c r="A8411" s="4"/>
    </row>
    <row r="8412" spans="1:1">
      <c r="A8412" s="4"/>
    </row>
    <row r="8413" spans="1:1">
      <c r="A8413" s="4"/>
    </row>
    <row r="8414" spans="1:1">
      <c r="A8414" s="4"/>
    </row>
    <row r="8415" spans="1:1">
      <c r="A8415" s="4"/>
    </row>
    <row r="8416" spans="1:1">
      <c r="A8416" s="4"/>
    </row>
    <row r="8417" spans="1:1">
      <c r="A8417" s="4"/>
    </row>
    <row r="8418" spans="1:1">
      <c r="A8418" s="4"/>
    </row>
    <row r="8419" spans="1:1">
      <c r="A8419" s="4"/>
    </row>
    <row r="8420" spans="1:1">
      <c r="A8420" s="4"/>
    </row>
    <row r="8421" spans="1:1">
      <c r="A8421" s="4"/>
    </row>
    <row r="8422" spans="1:1">
      <c r="A8422" s="4"/>
    </row>
    <row r="8423" spans="1:1">
      <c r="A8423" s="4"/>
    </row>
    <row r="8424" spans="1:1">
      <c r="A8424" s="4"/>
    </row>
    <row r="8425" spans="1:1">
      <c r="A8425" s="4"/>
    </row>
    <row r="8426" spans="1:1">
      <c r="A8426" s="4"/>
    </row>
    <row r="8427" spans="1:1">
      <c r="A8427" s="4"/>
    </row>
    <row r="8428" spans="1:1">
      <c r="A8428" s="4"/>
    </row>
    <row r="8429" spans="1:1">
      <c r="A8429" s="4"/>
    </row>
    <row r="8430" spans="1:1">
      <c r="A8430" s="4"/>
    </row>
    <row r="8431" spans="1:1">
      <c r="A8431" s="4"/>
    </row>
    <row r="8432" spans="1:1">
      <c r="A8432" s="4"/>
    </row>
    <row r="8433" spans="1:1">
      <c r="A8433" s="4"/>
    </row>
    <row r="8434" spans="1:1">
      <c r="A8434" s="4"/>
    </row>
    <row r="8435" spans="1:1">
      <c r="A8435" s="4"/>
    </row>
    <row r="8436" spans="1:1">
      <c r="A8436" s="4"/>
    </row>
    <row r="8437" spans="1:1">
      <c r="A8437" s="4"/>
    </row>
    <row r="8438" spans="1:1">
      <c r="A8438" s="4"/>
    </row>
    <row r="8439" spans="1:1">
      <c r="A8439" s="4"/>
    </row>
    <row r="8440" spans="1:1">
      <c r="A8440" s="4"/>
    </row>
    <row r="8441" spans="1:1">
      <c r="A8441" s="4"/>
    </row>
    <row r="8442" spans="1:1">
      <c r="A8442" s="4"/>
    </row>
    <row r="8443" spans="1:1">
      <c r="A8443" s="4"/>
    </row>
    <row r="8444" spans="1:1">
      <c r="A8444" s="4"/>
    </row>
    <row r="8445" spans="1:1">
      <c r="A8445" s="4"/>
    </row>
    <row r="8446" spans="1:1">
      <c r="A8446" s="4"/>
    </row>
    <row r="8447" spans="1:1">
      <c r="A8447" s="4"/>
    </row>
    <row r="8448" spans="1:1">
      <c r="A8448" s="4"/>
    </row>
    <row r="8449" spans="1:1">
      <c r="A8449" s="4"/>
    </row>
    <row r="8450" spans="1:1">
      <c r="A8450" s="4"/>
    </row>
    <row r="8451" spans="1:1">
      <c r="A8451" s="4"/>
    </row>
    <row r="8452" spans="1:1">
      <c r="A8452" s="4"/>
    </row>
    <row r="8453" spans="1:1">
      <c r="A8453" s="4"/>
    </row>
    <row r="8454" spans="1:1">
      <c r="A8454" s="4"/>
    </row>
    <row r="8455" spans="1:1">
      <c r="A8455" s="4"/>
    </row>
    <row r="8456" spans="1:1">
      <c r="A8456" s="4"/>
    </row>
    <row r="8457" spans="1:1">
      <c r="A8457" s="4"/>
    </row>
    <row r="8458" spans="1:1">
      <c r="A8458" s="4"/>
    </row>
    <row r="8459" spans="1:1">
      <c r="A8459" s="4"/>
    </row>
    <row r="8460" spans="1:1">
      <c r="A8460" s="4"/>
    </row>
    <row r="8461" spans="1:1">
      <c r="A8461" s="4"/>
    </row>
    <row r="8462" spans="1:1">
      <c r="A8462" s="4"/>
    </row>
    <row r="8463" spans="1:1">
      <c r="A8463" s="4"/>
    </row>
    <row r="8464" spans="1:1">
      <c r="A8464" s="4"/>
    </row>
    <row r="8465" spans="1:1">
      <c r="A8465" s="4"/>
    </row>
    <row r="8466" spans="1:1">
      <c r="A8466" s="4"/>
    </row>
    <row r="8467" spans="1:1">
      <c r="A8467" s="4"/>
    </row>
    <row r="8468" spans="1:1">
      <c r="A8468" s="4"/>
    </row>
    <row r="8469" spans="1:1">
      <c r="A8469" s="4"/>
    </row>
    <row r="8470" spans="1:1">
      <c r="A8470" s="4"/>
    </row>
    <row r="8471" spans="1:1">
      <c r="A8471" s="4"/>
    </row>
    <row r="8472" spans="1:1">
      <c r="A8472" s="4"/>
    </row>
    <row r="8473" spans="1:1">
      <c r="A8473" s="4"/>
    </row>
    <row r="8474" spans="1:1">
      <c r="A8474" s="4"/>
    </row>
    <row r="8475" spans="1:1">
      <c r="A8475" s="4"/>
    </row>
    <row r="8476" spans="1:1">
      <c r="A8476" s="4"/>
    </row>
    <row r="8477" spans="1:1">
      <c r="A8477" s="4"/>
    </row>
    <row r="8478" spans="1:1">
      <c r="A8478" s="4"/>
    </row>
    <row r="8479" spans="1:1">
      <c r="A8479" s="4"/>
    </row>
    <row r="8480" spans="1:1">
      <c r="A8480" s="4"/>
    </row>
    <row r="8481" spans="1:1">
      <c r="A8481" s="4"/>
    </row>
    <row r="8482" spans="1:1">
      <c r="A8482" s="4"/>
    </row>
    <row r="8483" spans="1:1">
      <c r="A8483" s="4"/>
    </row>
    <row r="8484" spans="1:1">
      <c r="A8484" s="4"/>
    </row>
    <row r="8485" spans="1:1">
      <c r="A8485" s="4"/>
    </row>
    <row r="8486" spans="1:1">
      <c r="A8486" s="4"/>
    </row>
    <row r="8487" spans="1:1">
      <c r="A8487" s="4"/>
    </row>
    <row r="8488" spans="1:1">
      <c r="A8488" s="4"/>
    </row>
    <row r="8489" spans="1:1">
      <c r="A8489" s="4"/>
    </row>
    <row r="8490" spans="1:1">
      <c r="A8490" s="4"/>
    </row>
    <row r="8491" spans="1:1">
      <c r="A8491" s="4"/>
    </row>
    <row r="8492" spans="1:1">
      <c r="A8492" s="4"/>
    </row>
    <row r="8493" spans="1:1">
      <c r="A8493" s="4"/>
    </row>
    <row r="8494" spans="1:1">
      <c r="A8494" s="4"/>
    </row>
    <row r="8495" spans="1:1">
      <c r="A8495" s="4"/>
    </row>
    <row r="8496" spans="1:1">
      <c r="A8496" s="4"/>
    </row>
    <row r="8497" spans="1:1">
      <c r="A8497" s="4"/>
    </row>
    <row r="8498" spans="1:1">
      <c r="A8498" s="4"/>
    </row>
    <row r="8499" spans="1:1">
      <c r="A8499" s="4"/>
    </row>
    <row r="8500" spans="1:1">
      <c r="A8500" s="4"/>
    </row>
    <row r="8501" spans="1:1">
      <c r="A8501" s="4"/>
    </row>
    <row r="8502" spans="1:1">
      <c r="A8502" s="4"/>
    </row>
    <row r="8503" spans="1:1">
      <c r="A8503" s="4"/>
    </row>
    <row r="8504" spans="1:1">
      <c r="A8504" s="4"/>
    </row>
    <row r="8505" spans="1:1">
      <c r="A8505" s="4"/>
    </row>
    <row r="8506" spans="1:1">
      <c r="A8506" s="4"/>
    </row>
    <row r="8507" spans="1:1">
      <c r="A8507" s="4"/>
    </row>
    <row r="8508" spans="1:1">
      <c r="A8508" s="4"/>
    </row>
    <row r="8509" spans="1:1">
      <c r="A8509" s="4"/>
    </row>
    <row r="8510" spans="1:1">
      <c r="A8510" s="4"/>
    </row>
    <row r="8511" spans="1:1">
      <c r="A8511" s="4"/>
    </row>
    <row r="8512" spans="1:1">
      <c r="A8512" s="4"/>
    </row>
    <row r="8513" spans="1:1">
      <c r="A8513" s="4"/>
    </row>
    <row r="8514" spans="1:1">
      <c r="A8514" s="4"/>
    </row>
    <row r="8515" spans="1:1">
      <c r="A8515" s="4"/>
    </row>
    <row r="8516" spans="1:1">
      <c r="A8516" s="4"/>
    </row>
    <row r="8517" spans="1:1">
      <c r="A8517" s="4"/>
    </row>
    <row r="8518" spans="1:1">
      <c r="A8518" s="4"/>
    </row>
    <row r="8519" spans="1:1">
      <c r="A8519" s="4"/>
    </row>
    <row r="8520" spans="1:1">
      <c r="A8520" s="4"/>
    </row>
    <row r="8521" spans="1:1">
      <c r="A8521" s="4"/>
    </row>
    <row r="8522" spans="1:1">
      <c r="A8522" s="4"/>
    </row>
    <row r="8523" spans="1:1">
      <c r="A8523" s="4"/>
    </row>
    <row r="8524" spans="1:1">
      <c r="A8524" s="4"/>
    </row>
    <row r="8525" spans="1:1">
      <c r="A8525" s="4"/>
    </row>
    <row r="8526" spans="1:1">
      <c r="A8526" s="4"/>
    </row>
    <row r="8527" spans="1:1">
      <c r="A8527" s="4"/>
    </row>
    <row r="8528" spans="1:1">
      <c r="A8528" s="4"/>
    </row>
    <row r="8529" spans="1:1">
      <c r="A8529" s="4"/>
    </row>
    <row r="8530" spans="1:1">
      <c r="A8530" s="4"/>
    </row>
    <row r="8531" spans="1:1">
      <c r="A8531" s="4"/>
    </row>
    <row r="8532" spans="1:1">
      <c r="A8532" s="4"/>
    </row>
    <row r="8533" spans="1:1">
      <c r="A8533" s="4"/>
    </row>
    <row r="8534" spans="1:1">
      <c r="A8534" s="4"/>
    </row>
    <row r="8535" spans="1:1">
      <c r="A8535" s="4"/>
    </row>
    <row r="8536" spans="1:1">
      <c r="A8536" s="4"/>
    </row>
    <row r="8537" spans="1:1">
      <c r="A8537" s="4"/>
    </row>
    <row r="8538" spans="1:1">
      <c r="A8538" s="4"/>
    </row>
    <row r="8539" spans="1:1">
      <c r="A8539" s="4"/>
    </row>
    <row r="8540" spans="1:1">
      <c r="A8540" s="4"/>
    </row>
    <row r="8541" spans="1:1">
      <c r="A8541" s="4"/>
    </row>
    <row r="8542" spans="1:1">
      <c r="A8542" s="4"/>
    </row>
    <row r="8543" spans="1:1">
      <c r="A8543" s="4"/>
    </row>
    <row r="8544" spans="1:1">
      <c r="A8544" s="4"/>
    </row>
    <row r="8545" spans="1:1">
      <c r="A8545" s="4"/>
    </row>
    <row r="8546" spans="1:1">
      <c r="A8546" s="4"/>
    </row>
    <row r="8547" spans="1:1">
      <c r="A8547" s="4"/>
    </row>
    <row r="8548" spans="1:1">
      <c r="A8548" s="4"/>
    </row>
    <row r="8549" spans="1:1">
      <c r="A8549" s="4"/>
    </row>
    <row r="8550" spans="1:1">
      <c r="A8550" s="4"/>
    </row>
    <row r="8551" spans="1:1">
      <c r="A8551" s="4"/>
    </row>
    <row r="8552" spans="1:1">
      <c r="A8552" s="4"/>
    </row>
    <row r="8553" spans="1:1">
      <c r="A8553" s="4"/>
    </row>
    <row r="8554" spans="1:1">
      <c r="A8554" s="4"/>
    </row>
    <row r="8555" spans="1:1">
      <c r="A8555" s="4"/>
    </row>
    <row r="8556" spans="1:1">
      <c r="A8556" s="4"/>
    </row>
    <row r="8557" spans="1:1">
      <c r="A8557" s="4"/>
    </row>
    <row r="8558" spans="1:1">
      <c r="A8558" s="4"/>
    </row>
    <row r="8559" spans="1:1">
      <c r="A8559" s="4"/>
    </row>
    <row r="8560" spans="1:1">
      <c r="A8560" s="4"/>
    </row>
    <row r="8561" spans="1:1">
      <c r="A8561" s="4"/>
    </row>
    <row r="8562" spans="1:1">
      <c r="A8562" s="4"/>
    </row>
    <row r="8563" spans="1:1">
      <c r="A8563" s="4"/>
    </row>
    <row r="8564" spans="1:1">
      <c r="A8564" s="4"/>
    </row>
    <row r="8565" spans="1:1">
      <c r="A8565" s="4"/>
    </row>
    <row r="8566" spans="1:1">
      <c r="A8566" s="4"/>
    </row>
    <row r="8567" spans="1:1">
      <c r="A8567" s="4"/>
    </row>
    <row r="8568" spans="1:1">
      <c r="A8568" s="4"/>
    </row>
    <row r="8569" spans="1:1">
      <c r="A8569" s="4"/>
    </row>
    <row r="8570" spans="1:1">
      <c r="A8570" s="4"/>
    </row>
    <row r="8571" spans="1:1">
      <c r="A8571" s="4"/>
    </row>
    <row r="8572" spans="1:1">
      <c r="A8572" s="4"/>
    </row>
    <row r="8573" spans="1:1">
      <c r="A8573" s="4"/>
    </row>
    <row r="8574" spans="1:1">
      <c r="A8574" s="4"/>
    </row>
    <row r="8575" spans="1:1">
      <c r="A8575" s="4"/>
    </row>
    <row r="8576" spans="1:1">
      <c r="A8576" s="4"/>
    </row>
    <row r="8577" spans="1:1">
      <c r="A8577" s="4"/>
    </row>
    <row r="8578" spans="1:1">
      <c r="A8578" s="4"/>
    </row>
    <row r="8579" spans="1:1">
      <c r="A8579" s="4"/>
    </row>
    <row r="8580" spans="1:1">
      <c r="A8580" s="4"/>
    </row>
    <row r="8581" spans="1:1">
      <c r="A8581" s="4"/>
    </row>
    <row r="8582" spans="1:1">
      <c r="A8582" s="4"/>
    </row>
    <row r="8583" spans="1:1">
      <c r="A8583" s="4"/>
    </row>
    <row r="8584" spans="1:1">
      <c r="A8584" s="4"/>
    </row>
    <row r="8585" spans="1:1">
      <c r="A8585" s="4"/>
    </row>
    <row r="8586" spans="1:1">
      <c r="A8586" s="4"/>
    </row>
    <row r="8587" spans="1:1">
      <c r="A8587" s="4"/>
    </row>
    <row r="8588" spans="1:1">
      <c r="A8588" s="4"/>
    </row>
    <row r="8589" spans="1:1">
      <c r="A8589" s="4"/>
    </row>
    <row r="8590" spans="1:1">
      <c r="A8590" s="4"/>
    </row>
    <row r="8591" spans="1:1">
      <c r="A8591" s="4"/>
    </row>
    <row r="8592" spans="1:1">
      <c r="A8592" s="4"/>
    </row>
    <row r="8593" spans="1:1">
      <c r="A8593" s="4"/>
    </row>
    <row r="8594" spans="1:1">
      <c r="A8594" s="4"/>
    </row>
    <row r="8595" spans="1:1">
      <c r="A8595" s="4"/>
    </row>
    <row r="8596" spans="1:1">
      <c r="A8596" s="4"/>
    </row>
    <row r="8597" spans="1:1">
      <c r="A8597" s="4"/>
    </row>
    <row r="8598" spans="1:1">
      <c r="A8598" s="4"/>
    </row>
    <row r="8599" spans="1:1">
      <c r="A8599" s="4"/>
    </row>
    <row r="8600" spans="1:1">
      <c r="A8600" s="4"/>
    </row>
    <row r="8601" spans="1:1">
      <c r="A8601" s="4"/>
    </row>
    <row r="8602" spans="1:1">
      <c r="A8602" s="4"/>
    </row>
    <row r="8603" spans="1:1">
      <c r="A8603" s="4"/>
    </row>
    <row r="8604" spans="1:1">
      <c r="A8604" s="4"/>
    </row>
    <row r="8605" spans="1:1">
      <c r="A8605" s="4"/>
    </row>
    <row r="8606" spans="1:1">
      <c r="A8606" s="4"/>
    </row>
    <row r="8607" spans="1:1">
      <c r="A8607" s="4"/>
    </row>
    <row r="8608" spans="1:1">
      <c r="A8608" s="4"/>
    </row>
    <row r="8609" spans="1:1">
      <c r="A8609" s="4"/>
    </row>
    <row r="8610" spans="1:1">
      <c r="A8610" s="4"/>
    </row>
    <row r="8611" spans="1:1">
      <c r="A8611" s="4"/>
    </row>
    <row r="8612" spans="1:1">
      <c r="A8612" s="4"/>
    </row>
    <row r="8613" spans="1:1">
      <c r="A8613" s="4"/>
    </row>
    <row r="8614" spans="1:1">
      <c r="A8614" s="4"/>
    </row>
    <row r="8615" spans="1:1">
      <c r="A8615" s="4"/>
    </row>
    <row r="8616" spans="1:1">
      <c r="A8616" s="4"/>
    </row>
    <row r="8617" spans="1:1">
      <c r="A8617" s="4"/>
    </row>
    <row r="8618" spans="1:1">
      <c r="A8618" s="4"/>
    </row>
    <row r="8619" spans="1:1">
      <c r="A8619" s="4"/>
    </row>
    <row r="8620" spans="1:1">
      <c r="A8620" s="4"/>
    </row>
    <row r="8621" spans="1:1">
      <c r="A8621" s="4"/>
    </row>
    <row r="8622" spans="1:1">
      <c r="A8622" s="4"/>
    </row>
    <row r="8623" spans="1:1">
      <c r="A8623" s="4"/>
    </row>
    <row r="8624" spans="1:1">
      <c r="A8624" s="4"/>
    </row>
    <row r="8625" spans="1:1">
      <c r="A8625" s="4"/>
    </row>
    <row r="8626" spans="1:1">
      <c r="A8626" s="4"/>
    </row>
    <row r="8627" spans="1:1">
      <c r="A8627" s="4"/>
    </row>
    <row r="8628" spans="1:1">
      <c r="A8628" s="4"/>
    </row>
    <row r="8629" spans="1:1">
      <c r="A8629" s="4"/>
    </row>
    <row r="8630" spans="1:1">
      <c r="A8630" s="4"/>
    </row>
    <row r="8631" spans="1:1">
      <c r="A8631" s="4"/>
    </row>
    <row r="8632" spans="1:1">
      <c r="A8632" s="4"/>
    </row>
    <row r="8633" spans="1:1">
      <c r="A8633" s="4"/>
    </row>
    <row r="8634" spans="1:1">
      <c r="A8634" s="4"/>
    </row>
    <row r="8635" spans="1:1">
      <c r="A8635" s="4"/>
    </row>
    <row r="8636" spans="1:1">
      <c r="A8636" s="4"/>
    </row>
    <row r="8637" spans="1:1">
      <c r="A8637" s="4"/>
    </row>
    <row r="8638" spans="1:1">
      <c r="A8638" s="4"/>
    </row>
    <row r="8639" spans="1:1">
      <c r="A8639" s="4"/>
    </row>
    <row r="8640" spans="1:1">
      <c r="A8640" s="4"/>
    </row>
    <row r="8641" spans="1:1">
      <c r="A8641" s="4"/>
    </row>
    <row r="8642" spans="1:1">
      <c r="A8642" s="4"/>
    </row>
    <row r="8643" spans="1:1">
      <c r="A8643" s="4"/>
    </row>
    <row r="8644" spans="1:1">
      <c r="A8644" s="4"/>
    </row>
    <row r="8645" spans="1:1">
      <c r="A8645" s="4"/>
    </row>
    <row r="8646" spans="1:1">
      <c r="A8646" s="4"/>
    </row>
    <row r="8647" spans="1:1">
      <c r="A8647" s="4"/>
    </row>
    <row r="8648" spans="1:1">
      <c r="A8648" s="4"/>
    </row>
    <row r="8649" spans="1:1">
      <c r="A8649" s="4"/>
    </row>
    <row r="8650" spans="1:1">
      <c r="A8650" s="4"/>
    </row>
    <row r="8651" spans="1:1">
      <c r="A8651" s="4"/>
    </row>
    <row r="8652" spans="1:1">
      <c r="A8652" s="4"/>
    </row>
    <row r="8653" spans="1:1">
      <c r="A8653" s="4"/>
    </row>
    <row r="8654" spans="1:1">
      <c r="A8654" s="4"/>
    </row>
    <row r="8655" spans="1:1">
      <c r="A8655" s="4"/>
    </row>
    <row r="8656" spans="1:1">
      <c r="A8656" s="4"/>
    </row>
    <row r="8657" spans="1:1">
      <c r="A8657" s="4"/>
    </row>
    <row r="8658" spans="1:1">
      <c r="A8658" s="4"/>
    </row>
    <row r="8659" spans="1:1">
      <c r="A8659" s="4"/>
    </row>
    <row r="8660" spans="1:1">
      <c r="A8660" s="4"/>
    </row>
    <row r="8661" spans="1:1">
      <c r="A8661" s="4"/>
    </row>
    <row r="8662" spans="1:1">
      <c r="A8662" s="4"/>
    </row>
    <row r="8663" spans="1:1">
      <c r="A8663" s="4"/>
    </row>
    <row r="8664" spans="1:1">
      <c r="A8664" s="4"/>
    </row>
    <row r="8665" spans="1:1">
      <c r="A8665" s="4"/>
    </row>
    <row r="8666" spans="1:1">
      <c r="A8666" s="4"/>
    </row>
    <row r="8667" spans="1:1">
      <c r="A8667" s="4"/>
    </row>
    <row r="8668" spans="1:1">
      <c r="A8668" s="4"/>
    </row>
    <row r="8669" spans="1:1">
      <c r="A8669" s="4"/>
    </row>
    <row r="8670" spans="1:1">
      <c r="A8670" s="4"/>
    </row>
    <row r="8671" spans="1:1">
      <c r="A8671" s="4"/>
    </row>
    <row r="8672" spans="1:1">
      <c r="A8672" s="4"/>
    </row>
    <row r="8673" spans="1:1">
      <c r="A8673" s="4"/>
    </row>
    <row r="8674" spans="1:1">
      <c r="A8674" s="4"/>
    </row>
    <row r="8675" spans="1:1">
      <c r="A8675" s="4"/>
    </row>
    <row r="8676" spans="1:1">
      <c r="A8676" s="4"/>
    </row>
    <row r="8677" spans="1:1">
      <c r="A8677" s="4"/>
    </row>
    <row r="8678" spans="1:1">
      <c r="A8678" s="4"/>
    </row>
    <row r="8679" spans="1:1">
      <c r="A8679" s="4"/>
    </row>
    <row r="8680" spans="1:1">
      <c r="A8680" s="4"/>
    </row>
    <row r="8681" spans="1:1">
      <c r="A8681" s="4"/>
    </row>
    <row r="8682" spans="1:1">
      <c r="A8682" s="4"/>
    </row>
    <row r="8683" spans="1:1">
      <c r="A8683" s="4"/>
    </row>
    <row r="8684" spans="1:1">
      <c r="A8684" s="4"/>
    </row>
    <row r="8685" spans="1:1">
      <c r="A8685" s="4"/>
    </row>
    <row r="8686" spans="1:1">
      <c r="A8686" s="4"/>
    </row>
    <row r="8687" spans="1:1">
      <c r="A8687" s="4"/>
    </row>
    <row r="8688" spans="1:1">
      <c r="A8688" s="4"/>
    </row>
    <row r="8689" spans="1:1">
      <c r="A8689" s="4"/>
    </row>
    <row r="8690" spans="1:1">
      <c r="A8690" s="4"/>
    </row>
    <row r="8691" spans="1:1">
      <c r="A8691" s="4"/>
    </row>
    <row r="8692" spans="1:1">
      <c r="A8692" s="4"/>
    </row>
    <row r="8693" spans="1:1">
      <c r="A8693" s="4"/>
    </row>
    <row r="8694" spans="1:1">
      <c r="A8694" s="4"/>
    </row>
    <row r="8695" spans="1:1">
      <c r="A8695" s="4"/>
    </row>
    <row r="8696" spans="1:1">
      <c r="A8696" s="4"/>
    </row>
    <row r="8697" spans="1:1">
      <c r="A8697" s="4"/>
    </row>
    <row r="8698" spans="1:1">
      <c r="A8698" s="4"/>
    </row>
    <row r="8699" spans="1:1">
      <c r="A8699" s="4"/>
    </row>
    <row r="8700" spans="1:1">
      <c r="A8700" s="4"/>
    </row>
    <row r="8701" spans="1:1">
      <c r="A8701" s="4"/>
    </row>
    <row r="8702" spans="1:1">
      <c r="A8702" s="4"/>
    </row>
    <row r="8703" spans="1:1">
      <c r="A8703" s="4"/>
    </row>
    <row r="8704" spans="1:1">
      <c r="A8704" s="4"/>
    </row>
    <row r="8705" spans="1:1">
      <c r="A8705" s="4"/>
    </row>
    <row r="8706" spans="1:1">
      <c r="A8706" s="4"/>
    </row>
    <row r="8707" spans="1:1">
      <c r="A8707" s="4"/>
    </row>
    <row r="8708" spans="1:1">
      <c r="A8708" s="4"/>
    </row>
    <row r="8709" spans="1:1">
      <c r="A8709" s="4"/>
    </row>
    <row r="8710" spans="1:1">
      <c r="A8710" s="4"/>
    </row>
    <row r="8711" spans="1:1">
      <c r="A8711" s="4"/>
    </row>
    <row r="8712" spans="1:1">
      <c r="A8712" s="4"/>
    </row>
    <row r="8713" spans="1:1">
      <c r="A8713" s="4"/>
    </row>
    <row r="8714" spans="1:1">
      <c r="A8714" s="4"/>
    </row>
    <row r="8715" spans="1:1">
      <c r="A8715" s="4"/>
    </row>
    <row r="8716" spans="1:1">
      <c r="A8716" s="4"/>
    </row>
    <row r="8717" spans="1:1">
      <c r="A8717" s="4"/>
    </row>
    <row r="8718" spans="1:1">
      <c r="A8718" s="4"/>
    </row>
    <row r="8719" spans="1:1">
      <c r="A8719" s="4"/>
    </row>
    <row r="8720" spans="1:1">
      <c r="A8720" s="4"/>
    </row>
    <row r="8721" spans="1:1">
      <c r="A8721" s="4"/>
    </row>
    <row r="8722" spans="1:1">
      <c r="A8722" s="4"/>
    </row>
    <row r="8723" spans="1:1">
      <c r="A8723" s="4"/>
    </row>
    <row r="8724" spans="1:1">
      <c r="A8724" s="4"/>
    </row>
    <row r="8725" spans="1:1">
      <c r="A8725" s="4"/>
    </row>
    <row r="8726" spans="1:1">
      <c r="A8726" s="4"/>
    </row>
    <row r="8727" spans="1:1">
      <c r="A8727" s="4"/>
    </row>
    <row r="8728" spans="1:1">
      <c r="A8728" s="4"/>
    </row>
    <row r="8729" spans="1:1">
      <c r="A8729" s="4"/>
    </row>
    <row r="8730" spans="1:1">
      <c r="A8730" s="4"/>
    </row>
    <row r="8731" spans="1:1">
      <c r="A8731" s="4"/>
    </row>
    <row r="8732" spans="1:1">
      <c r="A8732" s="4"/>
    </row>
    <row r="8733" spans="1:1">
      <c r="A8733" s="4"/>
    </row>
    <row r="8734" spans="1:1">
      <c r="A8734" s="4"/>
    </row>
    <row r="8735" spans="1:1">
      <c r="A8735" s="4"/>
    </row>
    <row r="8736" spans="1:1">
      <c r="A8736" s="4"/>
    </row>
    <row r="8737" spans="1:1">
      <c r="A8737" s="4"/>
    </row>
    <row r="8738" spans="1:1">
      <c r="A8738" s="4"/>
    </row>
    <row r="8739" spans="1:1">
      <c r="A8739" s="4"/>
    </row>
    <row r="8740" spans="1:1">
      <c r="A8740" s="4"/>
    </row>
    <row r="8741" spans="1:1">
      <c r="A8741" s="4"/>
    </row>
    <row r="8742" spans="1:1">
      <c r="A8742" s="4"/>
    </row>
    <row r="8743" spans="1:1">
      <c r="A8743" s="4"/>
    </row>
    <row r="8744" spans="1:1">
      <c r="A8744" s="4"/>
    </row>
    <row r="8745" spans="1:1">
      <c r="A8745" s="4"/>
    </row>
    <row r="8746" spans="1:1">
      <c r="A8746" s="4"/>
    </row>
    <row r="8747" spans="1:1">
      <c r="A8747" s="4"/>
    </row>
    <row r="8748" spans="1:1">
      <c r="A8748" s="4"/>
    </row>
    <row r="8749" spans="1:1">
      <c r="A8749" s="4"/>
    </row>
    <row r="8750" spans="1:1">
      <c r="A8750" s="4"/>
    </row>
    <row r="8751" spans="1:1">
      <c r="A8751" s="4"/>
    </row>
    <row r="8752" spans="1:1">
      <c r="A8752" s="4"/>
    </row>
    <row r="8753" spans="1:1">
      <c r="A8753" s="4"/>
    </row>
    <row r="8754" spans="1:1">
      <c r="A8754" s="4"/>
    </row>
    <row r="8755" spans="1:1">
      <c r="A8755" s="4"/>
    </row>
    <row r="8756" spans="1:1">
      <c r="A8756" s="4"/>
    </row>
    <row r="8757" spans="1:1">
      <c r="A8757" s="4"/>
    </row>
    <row r="8758" spans="1:1">
      <c r="A8758" s="4"/>
    </row>
    <row r="8759" spans="1:1">
      <c r="A8759" s="4"/>
    </row>
    <row r="8760" spans="1:1">
      <c r="A8760" s="4"/>
    </row>
    <row r="8761" spans="1:1">
      <c r="A8761" s="4"/>
    </row>
    <row r="8762" spans="1:1">
      <c r="A8762" s="4"/>
    </row>
    <row r="8763" spans="1:1">
      <c r="A8763" s="4"/>
    </row>
    <row r="8764" spans="1:1">
      <c r="A8764" s="4"/>
    </row>
    <row r="8765" spans="1:1">
      <c r="A8765" s="4"/>
    </row>
    <row r="8766" spans="1:1">
      <c r="A8766" s="4"/>
    </row>
    <row r="8767" spans="1:1">
      <c r="A8767" s="4"/>
    </row>
    <row r="8768" spans="1:1">
      <c r="A8768" s="4"/>
    </row>
    <row r="8769" spans="1:1">
      <c r="A8769" s="4"/>
    </row>
    <row r="8770" spans="1:1">
      <c r="A8770" s="4"/>
    </row>
    <row r="8771" spans="1:1">
      <c r="A8771" s="4"/>
    </row>
    <row r="8772" spans="1:1">
      <c r="A8772" s="4"/>
    </row>
    <row r="8773" spans="1:1">
      <c r="A8773" s="4"/>
    </row>
    <row r="8774" spans="1:1">
      <c r="A8774" s="4"/>
    </row>
    <row r="8775" spans="1:1">
      <c r="A8775" s="4"/>
    </row>
    <row r="8776" spans="1:1">
      <c r="A8776" s="4"/>
    </row>
    <row r="8777" spans="1:1">
      <c r="A8777" s="4"/>
    </row>
    <row r="8778" spans="1:1">
      <c r="A8778" s="4"/>
    </row>
    <row r="8779" spans="1:1">
      <c r="A8779" s="4"/>
    </row>
    <row r="8780" spans="1:1">
      <c r="A8780" s="4"/>
    </row>
    <row r="8781" spans="1:1">
      <c r="A8781" s="4"/>
    </row>
    <row r="8782" spans="1:1">
      <c r="A8782" s="4"/>
    </row>
    <row r="8783" spans="1:1">
      <c r="A8783" s="4"/>
    </row>
    <row r="8784" spans="1:1">
      <c r="A8784" s="4"/>
    </row>
    <row r="8785" spans="1:1">
      <c r="A8785" s="4"/>
    </row>
    <row r="8786" spans="1:1">
      <c r="A8786" s="4"/>
    </row>
    <row r="8787" spans="1:1">
      <c r="A8787" s="4"/>
    </row>
    <row r="8788" spans="1:1">
      <c r="A8788" s="4"/>
    </row>
    <row r="8789" spans="1:1">
      <c r="A8789" s="4"/>
    </row>
    <row r="8790" spans="1:1">
      <c r="A8790" s="4"/>
    </row>
    <row r="8791" spans="1:1">
      <c r="A8791" s="4"/>
    </row>
    <row r="8792" spans="1:1">
      <c r="A8792" s="4"/>
    </row>
    <row r="8793" spans="1:1">
      <c r="A8793" s="4"/>
    </row>
    <row r="8794" spans="1:1">
      <c r="A8794" s="4"/>
    </row>
    <row r="8795" spans="1:1">
      <c r="A8795" s="4"/>
    </row>
    <row r="8796" spans="1:1">
      <c r="A8796" s="4"/>
    </row>
    <row r="8797" spans="1:1">
      <c r="A8797" s="4"/>
    </row>
    <row r="8798" spans="1:1">
      <c r="A8798" s="4"/>
    </row>
    <row r="8799" spans="1:1">
      <c r="A8799" s="4"/>
    </row>
    <row r="8800" spans="1:1">
      <c r="A8800" s="4"/>
    </row>
    <row r="8801" spans="1:1">
      <c r="A8801" s="4"/>
    </row>
    <row r="8802" spans="1:1">
      <c r="A8802" s="4"/>
    </row>
    <row r="8803" spans="1:1">
      <c r="A8803" s="4"/>
    </row>
    <row r="8804" spans="1:1">
      <c r="A8804" s="4"/>
    </row>
    <row r="8805" spans="1:1">
      <c r="A8805" s="4"/>
    </row>
    <row r="8806" spans="1:1">
      <c r="A8806" s="4"/>
    </row>
    <row r="8807" spans="1:1">
      <c r="A8807" s="4"/>
    </row>
    <row r="8808" spans="1:1">
      <c r="A8808" s="4"/>
    </row>
    <row r="8809" spans="1:1">
      <c r="A8809" s="4"/>
    </row>
    <row r="8810" spans="1:1">
      <c r="A8810" s="4"/>
    </row>
    <row r="8811" spans="1:1">
      <c r="A8811" s="4"/>
    </row>
    <row r="8812" spans="1:1">
      <c r="A8812" s="4"/>
    </row>
    <row r="8813" spans="1:1">
      <c r="A8813" s="4"/>
    </row>
    <row r="8814" spans="1:1">
      <c r="A8814" s="4"/>
    </row>
    <row r="8815" spans="1:1">
      <c r="A8815" s="4"/>
    </row>
    <row r="8816" spans="1:1">
      <c r="A8816" s="4"/>
    </row>
    <row r="8817" spans="1:1">
      <c r="A8817" s="4"/>
    </row>
    <row r="8818" spans="1:1">
      <c r="A8818" s="4"/>
    </row>
    <row r="8819" spans="1:1">
      <c r="A8819" s="4"/>
    </row>
    <row r="8820" spans="1:1">
      <c r="A8820" s="4"/>
    </row>
    <row r="8821" spans="1:1">
      <c r="A8821" s="4"/>
    </row>
    <row r="8822" spans="1:1">
      <c r="A8822" s="4"/>
    </row>
    <row r="8823" spans="1:1">
      <c r="A8823" s="4"/>
    </row>
    <row r="8824" spans="1:1">
      <c r="A8824" s="4"/>
    </row>
    <row r="8825" spans="1:1">
      <c r="A8825" s="4"/>
    </row>
    <row r="8826" spans="1:1">
      <c r="A8826" s="4"/>
    </row>
    <row r="8827" spans="1:1">
      <c r="A8827" s="4"/>
    </row>
    <row r="8828" spans="1:1">
      <c r="A8828" s="4"/>
    </row>
    <row r="8829" spans="1:1">
      <c r="A8829" s="4"/>
    </row>
    <row r="8830" spans="1:1">
      <c r="A8830" s="4"/>
    </row>
    <row r="8831" spans="1:1">
      <c r="A8831" s="4"/>
    </row>
    <row r="8832" spans="1:1">
      <c r="A8832" s="4"/>
    </row>
    <row r="8833" spans="1:1">
      <c r="A8833" s="4"/>
    </row>
    <row r="8834" spans="1:1">
      <c r="A8834" s="4"/>
    </row>
    <row r="8835" spans="1:1">
      <c r="A8835" s="4"/>
    </row>
    <row r="8836" spans="1:1">
      <c r="A8836" s="4"/>
    </row>
    <row r="8837" spans="1:1">
      <c r="A8837" s="4"/>
    </row>
    <row r="8838" spans="1:1">
      <c r="A8838" s="4"/>
    </row>
    <row r="8839" spans="1:1">
      <c r="A8839" s="4"/>
    </row>
    <row r="8840" spans="1:1">
      <c r="A8840" s="4"/>
    </row>
    <row r="8841" spans="1:1">
      <c r="A8841" s="4"/>
    </row>
    <row r="8842" spans="1:1">
      <c r="A8842" s="4"/>
    </row>
    <row r="8843" spans="1:1">
      <c r="A8843" s="4"/>
    </row>
    <row r="8844" spans="1:1">
      <c r="A8844" s="4"/>
    </row>
    <row r="8845" spans="1:1">
      <c r="A8845" s="4"/>
    </row>
    <row r="8846" spans="1:1">
      <c r="A8846" s="4"/>
    </row>
    <row r="8847" spans="1:1">
      <c r="A8847" s="4"/>
    </row>
    <row r="8848" spans="1:1">
      <c r="A8848" s="4"/>
    </row>
    <row r="8849" spans="1:1">
      <c r="A8849" s="4"/>
    </row>
    <row r="8850" spans="1:1">
      <c r="A8850" s="4"/>
    </row>
    <row r="8851" spans="1:1">
      <c r="A8851" s="4"/>
    </row>
    <row r="8852" spans="1:1">
      <c r="A8852" s="4"/>
    </row>
    <row r="8853" spans="1:1">
      <c r="A8853" s="4"/>
    </row>
    <row r="8854" spans="1:1">
      <c r="A8854" s="4"/>
    </row>
    <row r="8855" spans="1:1">
      <c r="A8855" s="4"/>
    </row>
    <row r="8856" spans="1:1">
      <c r="A8856" s="4"/>
    </row>
    <row r="8857" spans="1:1">
      <c r="A8857" s="4"/>
    </row>
    <row r="8858" spans="1:1">
      <c r="A8858" s="4"/>
    </row>
    <row r="8859" spans="1:1">
      <c r="A8859" s="4"/>
    </row>
    <row r="8860" spans="1:1">
      <c r="A8860" s="4"/>
    </row>
    <row r="8861" spans="1:1">
      <c r="A8861" s="4"/>
    </row>
    <row r="8862" spans="1:1">
      <c r="A8862" s="4"/>
    </row>
    <row r="8863" spans="1:1">
      <c r="A8863" s="4"/>
    </row>
    <row r="8864" spans="1:1">
      <c r="A8864" s="4"/>
    </row>
    <row r="8865" spans="1:1">
      <c r="A8865" s="4"/>
    </row>
    <row r="8866" spans="1:1">
      <c r="A8866" s="4"/>
    </row>
    <row r="8867" spans="1:1">
      <c r="A8867" s="4"/>
    </row>
    <row r="8868" spans="1:1">
      <c r="A8868" s="4"/>
    </row>
    <row r="8869" spans="1:1">
      <c r="A8869" s="4"/>
    </row>
    <row r="8870" spans="1:1">
      <c r="A8870" s="4"/>
    </row>
    <row r="8871" spans="1:1">
      <c r="A8871" s="4"/>
    </row>
    <row r="8872" spans="1:1">
      <c r="A8872" s="4"/>
    </row>
    <row r="8873" spans="1:1">
      <c r="A8873" s="4"/>
    </row>
    <row r="8874" spans="1:1">
      <c r="A8874" s="4"/>
    </row>
    <row r="8875" spans="1:1">
      <c r="A8875" s="4"/>
    </row>
    <row r="8876" spans="1:1">
      <c r="A8876" s="4"/>
    </row>
    <row r="8877" spans="1:1">
      <c r="A8877" s="4"/>
    </row>
    <row r="8878" spans="1:1">
      <c r="A8878" s="4"/>
    </row>
    <row r="8879" spans="1:1">
      <c r="A8879" s="4"/>
    </row>
    <row r="8880" spans="1:1">
      <c r="A8880" s="4"/>
    </row>
    <row r="8881" spans="1:1">
      <c r="A8881" s="4"/>
    </row>
    <row r="8882" spans="1:1">
      <c r="A8882" s="4"/>
    </row>
    <row r="8883" spans="1:1">
      <c r="A8883" s="4"/>
    </row>
    <row r="8884" spans="1:1">
      <c r="A8884" s="4"/>
    </row>
    <row r="8885" spans="1:1">
      <c r="A8885" s="4"/>
    </row>
    <row r="8886" spans="1:1">
      <c r="A8886" s="4"/>
    </row>
    <row r="8887" spans="1:1">
      <c r="A8887" s="4"/>
    </row>
    <row r="8888" spans="1:1">
      <c r="A8888" s="4"/>
    </row>
    <row r="8889" spans="1:1">
      <c r="A8889" s="4"/>
    </row>
    <row r="8890" spans="1:1">
      <c r="A8890" s="4"/>
    </row>
    <row r="8891" spans="1:1">
      <c r="A8891" s="4"/>
    </row>
    <row r="8892" spans="1:1">
      <c r="A8892" s="4"/>
    </row>
    <row r="8893" spans="1:1">
      <c r="A8893" s="4"/>
    </row>
    <row r="8894" spans="1:1">
      <c r="A8894" s="4"/>
    </row>
    <row r="8895" spans="1:1">
      <c r="A8895" s="4"/>
    </row>
    <row r="8896" spans="1:1">
      <c r="A8896" s="4"/>
    </row>
    <row r="8897" spans="1:1">
      <c r="A8897" s="4"/>
    </row>
    <row r="8898" spans="1:1">
      <c r="A8898" s="4"/>
    </row>
    <row r="8899" spans="1:1">
      <c r="A8899" s="4"/>
    </row>
    <row r="8900" spans="1:1">
      <c r="A8900" s="4"/>
    </row>
    <row r="8901" spans="1:1">
      <c r="A8901" s="4"/>
    </row>
    <row r="8902" spans="1:1">
      <c r="A8902" s="4"/>
    </row>
    <row r="8903" spans="1:1">
      <c r="A8903" s="4"/>
    </row>
    <row r="8904" spans="1:1">
      <c r="A8904" s="4"/>
    </row>
    <row r="8905" spans="1:1">
      <c r="A8905" s="4"/>
    </row>
    <row r="8906" spans="1:1">
      <c r="A8906" s="4"/>
    </row>
    <row r="8907" spans="1:1">
      <c r="A8907" s="4"/>
    </row>
    <row r="8908" spans="1:1">
      <c r="A8908" s="4"/>
    </row>
    <row r="8909" spans="1:1">
      <c r="A8909" s="4"/>
    </row>
    <row r="8910" spans="1:1">
      <c r="A8910" s="4"/>
    </row>
    <row r="8911" spans="1:1">
      <c r="A8911" s="4"/>
    </row>
    <row r="8912" spans="1:1">
      <c r="A8912" s="4"/>
    </row>
    <row r="8913" spans="1:1">
      <c r="A8913" s="4"/>
    </row>
    <row r="8914" spans="1:1">
      <c r="A8914" s="4"/>
    </row>
    <row r="8915" spans="1:1">
      <c r="A8915" s="4"/>
    </row>
    <row r="8916" spans="1:1">
      <c r="A8916" s="4"/>
    </row>
    <row r="8917" spans="1:1">
      <c r="A8917" s="4"/>
    </row>
    <row r="8918" spans="1:1">
      <c r="A8918" s="4"/>
    </row>
    <row r="8919" spans="1:1">
      <c r="A8919" s="4"/>
    </row>
    <row r="8920" spans="1:1">
      <c r="A8920" s="4"/>
    </row>
    <row r="8921" spans="1:1">
      <c r="A8921" s="4"/>
    </row>
    <row r="8922" spans="1:1">
      <c r="A8922" s="4"/>
    </row>
    <row r="8923" spans="1:1">
      <c r="A8923" s="4"/>
    </row>
    <row r="8924" spans="1:1">
      <c r="A8924" s="4"/>
    </row>
    <row r="8925" spans="1:1">
      <c r="A8925" s="4"/>
    </row>
    <row r="8926" spans="1:1">
      <c r="A8926" s="4"/>
    </row>
    <row r="8927" spans="1:1">
      <c r="A8927" s="4"/>
    </row>
    <row r="8928" spans="1:1">
      <c r="A8928" s="4"/>
    </row>
    <row r="8929" spans="1:1">
      <c r="A8929" s="4"/>
    </row>
    <row r="8930" spans="1:1">
      <c r="A8930" s="4"/>
    </row>
    <row r="8931" spans="1:1">
      <c r="A8931" s="4"/>
    </row>
    <row r="8932" spans="1:1">
      <c r="A8932" s="4"/>
    </row>
    <row r="8933" spans="1:1">
      <c r="A8933" s="4"/>
    </row>
    <row r="8934" spans="1:1">
      <c r="A8934" s="4"/>
    </row>
    <row r="8935" spans="1:1">
      <c r="A8935" s="4"/>
    </row>
    <row r="8936" spans="1:1">
      <c r="A8936" s="4"/>
    </row>
    <row r="8937" spans="1:1">
      <c r="A8937" s="4"/>
    </row>
    <row r="8938" spans="1:1">
      <c r="A8938" s="4"/>
    </row>
    <row r="8939" spans="1:1">
      <c r="A8939" s="4"/>
    </row>
    <row r="8940" spans="1:1">
      <c r="A8940" s="4"/>
    </row>
    <row r="8941" spans="1:1">
      <c r="A8941" s="4"/>
    </row>
    <row r="8942" spans="1:1">
      <c r="A8942" s="4"/>
    </row>
    <row r="8943" spans="1:1">
      <c r="A8943" s="4"/>
    </row>
    <row r="8944" spans="1:1">
      <c r="A8944" s="4"/>
    </row>
    <row r="8945" spans="1:1">
      <c r="A8945" s="4"/>
    </row>
    <row r="8946" spans="1:1">
      <c r="A8946" s="4"/>
    </row>
    <row r="8947" spans="1:1">
      <c r="A8947" s="4"/>
    </row>
    <row r="8948" spans="1:1">
      <c r="A8948" s="4"/>
    </row>
    <row r="8949" spans="1:1">
      <c r="A8949" s="4"/>
    </row>
    <row r="8950" spans="1:1">
      <c r="A8950" s="4"/>
    </row>
    <row r="8951" spans="1:1">
      <c r="A8951" s="4"/>
    </row>
    <row r="8952" spans="1:1">
      <c r="A8952" s="4"/>
    </row>
    <row r="8953" spans="1:1">
      <c r="A8953" s="4"/>
    </row>
    <row r="8954" spans="1:1">
      <c r="A8954" s="4"/>
    </row>
    <row r="8955" spans="1:1">
      <c r="A8955" s="4"/>
    </row>
    <row r="8956" spans="1:1">
      <c r="A8956" s="4"/>
    </row>
    <row r="8957" spans="1:1">
      <c r="A8957" s="4"/>
    </row>
    <row r="8958" spans="1:1">
      <c r="A8958" s="4"/>
    </row>
    <row r="8959" spans="1:1">
      <c r="A8959" s="4"/>
    </row>
    <row r="8960" spans="1:1">
      <c r="A8960" s="4"/>
    </row>
    <row r="8961" spans="1:1">
      <c r="A8961" s="4"/>
    </row>
    <row r="8962" spans="1:1">
      <c r="A8962" s="4"/>
    </row>
    <row r="8963" spans="1:1">
      <c r="A8963" s="4"/>
    </row>
    <row r="8964" spans="1:1">
      <c r="A8964" s="4"/>
    </row>
    <row r="8965" spans="1:1">
      <c r="A8965" s="4"/>
    </row>
    <row r="8966" spans="1:1">
      <c r="A8966" s="4"/>
    </row>
    <row r="8967" spans="1:1">
      <c r="A8967" s="4"/>
    </row>
    <row r="8968" spans="1:1">
      <c r="A8968" s="4"/>
    </row>
    <row r="8969" spans="1:1">
      <c r="A8969" s="4"/>
    </row>
    <row r="8970" spans="1:1">
      <c r="A8970" s="4"/>
    </row>
    <row r="8971" spans="1:1">
      <c r="A8971" s="4"/>
    </row>
    <row r="8972" spans="1:1">
      <c r="A8972" s="4"/>
    </row>
    <row r="8973" spans="1:1">
      <c r="A8973" s="4"/>
    </row>
    <row r="8974" spans="1:1">
      <c r="A8974" s="4"/>
    </row>
    <row r="8975" spans="1:1">
      <c r="A8975" s="4"/>
    </row>
    <row r="8976" spans="1:1">
      <c r="A8976" s="4"/>
    </row>
    <row r="8977" spans="1:1">
      <c r="A8977" s="4"/>
    </row>
    <row r="8978" spans="1:1">
      <c r="A8978" s="4"/>
    </row>
    <row r="8979" spans="1:1">
      <c r="A8979" s="4"/>
    </row>
    <row r="8980" spans="1:1">
      <c r="A8980" s="4"/>
    </row>
    <row r="8981" spans="1:1">
      <c r="A8981" s="4"/>
    </row>
    <row r="8982" spans="1:1">
      <c r="A8982" s="4"/>
    </row>
    <row r="8983" spans="1:1">
      <c r="A8983" s="4"/>
    </row>
    <row r="8984" spans="1:1">
      <c r="A8984" s="4"/>
    </row>
    <row r="8985" spans="1:1">
      <c r="A8985" s="4"/>
    </row>
    <row r="8986" spans="1:1">
      <c r="A8986" s="4"/>
    </row>
    <row r="8987" spans="1:1">
      <c r="A8987" s="4"/>
    </row>
    <row r="8988" spans="1:1">
      <c r="A8988" s="4"/>
    </row>
    <row r="8989" spans="1:1">
      <c r="A8989" s="4"/>
    </row>
    <row r="8990" spans="1:1">
      <c r="A8990" s="4"/>
    </row>
    <row r="8991" spans="1:1">
      <c r="A8991" s="4"/>
    </row>
    <row r="8992" spans="1:1">
      <c r="A8992" s="4"/>
    </row>
    <row r="8993" spans="1:1">
      <c r="A8993" s="4"/>
    </row>
    <row r="8994" spans="1:1">
      <c r="A8994" s="4"/>
    </row>
    <row r="8995" spans="1:1">
      <c r="A8995" s="4"/>
    </row>
    <row r="8996" spans="1:1">
      <c r="A8996" s="4"/>
    </row>
    <row r="8997" spans="1:1">
      <c r="A8997" s="4"/>
    </row>
    <row r="8998" spans="1:1">
      <c r="A8998" s="4"/>
    </row>
    <row r="8999" spans="1:1">
      <c r="A8999" s="4"/>
    </row>
    <row r="9000" spans="1:1">
      <c r="A9000" s="4"/>
    </row>
    <row r="9001" spans="1:1">
      <c r="A9001" s="4"/>
    </row>
    <row r="9002" spans="1:1">
      <c r="A9002" s="4"/>
    </row>
    <row r="9003" spans="1:1">
      <c r="A9003" s="4"/>
    </row>
    <row r="9004" spans="1:1">
      <c r="A9004" s="4"/>
    </row>
    <row r="9005" spans="1:1">
      <c r="A9005" s="4"/>
    </row>
    <row r="9006" spans="1:1">
      <c r="A9006" s="4"/>
    </row>
    <row r="9007" spans="1:1">
      <c r="A9007" s="4"/>
    </row>
    <row r="9008" spans="1:1">
      <c r="A9008" s="4"/>
    </row>
    <row r="9009" spans="1:1">
      <c r="A9009" s="4"/>
    </row>
    <row r="9010" spans="1:1">
      <c r="A9010" s="4"/>
    </row>
    <row r="9011" spans="1:1">
      <c r="A9011" s="4"/>
    </row>
    <row r="9012" spans="1:1">
      <c r="A9012" s="4"/>
    </row>
    <row r="9013" spans="1:1">
      <c r="A9013" s="4"/>
    </row>
    <row r="9014" spans="1:1">
      <c r="A9014" s="4"/>
    </row>
    <row r="9015" spans="1:1">
      <c r="A9015" s="4"/>
    </row>
    <row r="9016" spans="1:1">
      <c r="A9016" s="4"/>
    </row>
    <row r="9017" spans="1:1">
      <c r="A9017" s="4"/>
    </row>
    <row r="9018" spans="1:1">
      <c r="A9018" s="4"/>
    </row>
    <row r="9019" spans="1:1">
      <c r="A9019" s="4"/>
    </row>
    <row r="9020" spans="1:1">
      <c r="A9020" s="4"/>
    </row>
    <row r="9021" spans="1:1">
      <c r="A9021" s="4"/>
    </row>
    <row r="9022" spans="1:1">
      <c r="A9022" s="4"/>
    </row>
    <row r="9023" spans="1:1">
      <c r="A9023" s="4"/>
    </row>
    <row r="9024" spans="1:1">
      <c r="A9024" s="4"/>
    </row>
    <row r="9025" spans="1:1">
      <c r="A9025" s="4"/>
    </row>
    <row r="9026" spans="1:1">
      <c r="A9026" s="4"/>
    </row>
    <row r="9027" spans="1:1">
      <c r="A9027" s="4"/>
    </row>
    <row r="9028" spans="1:1">
      <c r="A9028" s="4"/>
    </row>
    <row r="9029" spans="1:1">
      <c r="A9029" s="4"/>
    </row>
    <row r="9030" spans="1:1">
      <c r="A9030" s="4"/>
    </row>
    <row r="9031" spans="1:1">
      <c r="A9031" s="4"/>
    </row>
    <row r="9032" spans="1:1">
      <c r="A9032" s="4"/>
    </row>
    <row r="9033" spans="1:1">
      <c r="A9033" s="4"/>
    </row>
    <row r="9034" spans="1:1">
      <c r="A9034" s="4"/>
    </row>
    <row r="9035" spans="1:1">
      <c r="A9035" s="4"/>
    </row>
    <row r="9036" spans="1:1">
      <c r="A9036" s="4"/>
    </row>
    <row r="9037" spans="1:1">
      <c r="A9037" s="4"/>
    </row>
    <row r="9038" spans="1:1">
      <c r="A9038" s="4"/>
    </row>
    <row r="9039" spans="1:1">
      <c r="A9039" s="4"/>
    </row>
    <row r="9040" spans="1:1">
      <c r="A9040" s="4"/>
    </row>
    <row r="9041" spans="1:1">
      <c r="A9041" s="4"/>
    </row>
    <row r="9042" spans="1:1">
      <c r="A9042" s="4"/>
    </row>
    <row r="9043" spans="1:1">
      <c r="A9043" s="4"/>
    </row>
    <row r="9044" spans="1:1">
      <c r="A9044" s="4"/>
    </row>
    <row r="9045" spans="1:1">
      <c r="A9045" s="4"/>
    </row>
    <row r="9046" spans="1:1">
      <c r="A9046" s="4"/>
    </row>
    <row r="9047" spans="1:1">
      <c r="A9047" s="4"/>
    </row>
    <row r="9048" spans="1:1">
      <c r="A9048" s="4"/>
    </row>
    <row r="9049" spans="1:1">
      <c r="A9049" s="4"/>
    </row>
    <row r="9050" spans="1:1">
      <c r="A9050" s="4"/>
    </row>
    <row r="9051" spans="1:1">
      <c r="A9051" s="4"/>
    </row>
    <row r="9052" spans="1:1">
      <c r="A9052" s="4"/>
    </row>
    <row r="9053" spans="1:1">
      <c r="A9053" s="4"/>
    </row>
    <row r="9054" spans="1:1">
      <c r="A9054" s="4"/>
    </row>
    <row r="9055" spans="1:1">
      <c r="A9055" s="4"/>
    </row>
    <row r="9056" spans="1:1">
      <c r="A9056" s="4"/>
    </row>
    <row r="9057" spans="1:1">
      <c r="A9057" s="4"/>
    </row>
    <row r="9058" spans="1:1">
      <c r="A9058" s="4"/>
    </row>
    <row r="9059" spans="1:1">
      <c r="A9059" s="4"/>
    </row>
    <row r="9060" spans="1:1">
      <c r="A9060" s="4"/>
    </row>
    <row r="9061" spans="1:1">
      <c r="A9061" s="4"/>
    </row>
    <row r="9062" spans="1:1">
      <c r="A9062" s="4"/>
    </row>
    <row r="9063" spans="1:1">
      <c r="A9063" s="4"/>
    </row>
    <row r="9064" spans="1:1">
      <c r="A9064" s="4"/>
    </row>
    <row r="9065" spans="1:1">
      <c r="A9065" s="4"/>
    </row>
    <row r="9066" spans="1:1">
      <c r="A9066" s="4"/>
    </row>
    <row r="9067" spans="1:1">
      <c r="A9067" s="4"/>
    </row>
    <row r="9068" spans="1:1">
      <c r="A9068" s="4"/>
    </row>
    <row r="9069" spans="1:1">
      <c r="A9069" s="4"/>
    </row>
    <row r="9070" spans="1:1">
      <c r="A9070" s="4"/>
    </row>
    <row r="9071" spans="1:1">
      <c r="A9071" s="4"/>
    </row>
    <row r="9072" spans="1:1">
      <c r="A9072" s="4"/>
    </row>
    <row r="9073" spans="1:1">
      <c r="A9073" s="4"/>
    </row>
    <row r="9074" spans="1:1">
      <c r="A9074" s="4"/>
    </row>
    <row r="9075" spans="1:1">
      <c r="A9075" s="4"/>
    </row>
    <row r="9076" spans="1:1">
      <c r="A9076" s="4"/>
    </row>
    <row r="9077" spans="1:1">
      <c r="A9077" s="4"/>
    </row>
    <row r="9078" spans="1:1">
      <c r="A9078" s="4"/>
    </row>
    <row r="9079" spans="1:1">
      <c r="A9079" s="4"/>
    </row>
    <row r="9080" spans="1:1">
      <c r="A9080" s="4"/>
    </row>
    <row r="9081" spans="1:1">
      <c r="A9081" s="4"/>
    </row>
    <row r="9082" spans="1:1">
      <c r="A9082" s="4"/>
    </row>
    <row r="9083" spans="1:1">
      <c r="A9083" s="4"/>
    </row>
    <row r="9084" spans="1:1">
      <c r="A9084" s="4"/>
    </row>
    <row r="9085" spans="1:1">
      <c r="A9085" s="4"/>
    </row>
    <row r="9086" spans="1:1">
      <c r="A9086" s="4"/>
    </row>
    <row r="9087" spans="1:1">
      <c r="A9087" s="4"/>
    </row>
    <row r="9088" spans="1:1">
      <c r="A9088" s="4"/>
    </row>
    <row r="9089" spans="1:1">
      <c r="A9089" s="4"/>
    </row>
    <row r="9090" spans="1:1">
      <c r="A9090" s="4"/>
    </row>
    <row r="9091" spans="1:1">
      <c r="A9091" s="4"/>
    </row>
    <row r="9092" spans="1:1">
      <c r="A9092" s="4"/>
    </row>
    <row r="9093" spans="1:1">
      <c r="A9093" s="4"/>
    </row>
    <row r="9094" spans="1:1">
      <c r="A9094" s="4"/>
    </row>
    <row r="9095" spans="1:1">
      <c r="A9095" s="4"/>
    </row>
    <row r="9096" spans="1:1">
      <c r="A9096" s="4"/>
    </row>
    <row r="9097" spans="1:1">
      <c r="A9097" s="4"/>
    </row>
    <row r="9098" spans="1:1">
      <c r="A9098" s="4"/>
    </row>
    <row r="9099" spans="1:1">
      <c r="A9099" s="4"/>
    </row>
    <row r="9100" spans="1:1">
      <c r="A9100" s="4"/>
    </row>
    <row r="9101" spans="1:1">
      <c r="A9101" s="4"/>
    </row>
    <row r="9102" spans="1:1">
      <c r="A9102" s="4"/>
    </row>
    <row r="9103" spans="1:1">
      <c r="A9103" s="4"/>
    </row>
    <row r="9104" spans="1:1">
      <c r="A9104" s="4"/>
    </row>
    <row r="9105" spans="1:1">
      <c r="A9105" s="4"/>
    </row>
    <row r="9106" spans="1:1">
      <c r="A9106" s="4"/>
    </row>
    <row r="9107" spans="1:1">
      <c r="A9107" s="4"/>
    </row>
    <row r="9108" spans="1:1">
      <c r="A9108" s="4"/>
    </row>
    <row r="9109" spans="1:1">
      <c r="A9109" s="4"/>
    </row>
    <row r="9110" spans="1:1">
      <c r="A9110" s="4"/>
    </row>
    <row r="9111" spans="1:1">
      <c r="A9111" s="4"/>
    </row>
    <row r="9112" spans="1:1">
      <c r="A9112" s="4"/>
    </row>
    <row r="9113" spans="1:1">
      <c r="A9113" s="4"/>
    </row>
    <row r="9114" spans="1:1">
      <c r="A9114" s="4"/>
    </row>
    <row r="9115" spans="1:1">
      <c r="A9115" s="4"/>
    </row>
    <row r="9116" spans="1:1">
      <c r="A9116" s="4"/>
    </row>
    <row r="9117" spans="1:1">
      <c r="A9117" s="4"/>
    </row>
    <row r="9118" spans="1:1">
      <c r="A9118" s="4"/>
    </row>
    <row r="9119" spans="1:1">
      <c r="A9119" s="4"/>
    </row>
    <row r="9120" spans="1:1">
      <c r="A9120" s="4"/>
    </row>
    <row r="9121" spans="1:1">
      <c r="A9121" s="4"/>
    </row>
    <row r="9122" spans="1:1">
      <c r="A9122" s="4"/>
    </row>
    <row r="9123" spans="1:1">
      <c r="A9123" s="4"/>
    </row>
    <row r="9124" spans="1:1">
      <c r="A9124" s="4"/>
    </row>
    <row r="9125" spans="1:1">
      <c r="A9125" s="4"/>
    </row>
    <row r="9126" spans="1:1">
      <c r="A9126" s="4"/>
    </row>
    <row r="9127" spans="1:1">
      <c r="A9127" s="4"/>
    </row>
    <row r="9128" spans="1:1">
      <c r="A9128" s="4"/>
    </row>
    <row r="9129" spans="1:1">
      <c r="A9129" s="4"/>
    </row>
    <row r="9130" spans="1:1">
      <c r="A9130" s="4"/>
    </row>
    <row r="9131" spans="1:1">
      <c r="A9131" s="4"/>
    </row>
    <row r="9132" spans="1:1">
      <c r="A9132" s="4"/>
    </row>
    <row r="9133" spans="1:1">
      <c r="A9133" s="4"/>
    </row>
    <row r="9134" spans="1:1">
      <c r="A9134" s="4"/>
    </row>
    <row r="9135" spans="1:1">
      <c r="A9135" s="4"/>
    </row>
    <row r="9136" spans="1:1">
      <c r="A9136" s="4"/>
    </row>
    <row r="9137" spans="1:1">
      <c r="A9137" s="4"/>
    </row>
    <row r="9138" spans="1:1">
      <c r="A9138" s="4"/>
    </row>
    <row r="9139" spans="1:1">
      <c r="A9139" s="4"/>
    </row>
    <row r="9140" spans="1:1">
      <c r="A9140" s="4"/>
    </row>
    <row r="9141" spans="1:1">
      <c r="A9141" s="4"/>
    </row>
    <row r="9142" spans="1:1">
      <c r="A9142" s="4"/>
    </row>
    <row r="9143" spans="1:1">
      <c r="A9143" s="4"/>
    </row>
    <row r="9144" spans="1:1">
      <c r="A9144" s="4"/>
    </row>
    <row r="9145" spans="1:1">
      <c r="A9145" s="4"/>
    </row>
    <row r="9146" spans="1:1">
      <c r="A9146" s="4"/>
    </row>
    <row r="9147" spans="1:1">
      <c r="A9147" s="4"/>
    </row>
    <row r="9148" spans="1:1">
      <c r="A9148" s="4"/>
    </row>
    <row r="9149" spans="1:1">
      <c r="A9149" s="4"/>
    </row>
    <row r="9150" spans="1:1">
      <c r="A9150" s="4"/>
    </row>
    <row r="9151" spans="1:1">
      <c r="A9151" s="4"/>
    </row>
    <row r="9152" spans="1:1">
      <c r="A9152" s="4"/>
    </row>
    <row r="9153" spans="1:1">
      <c r="A9153" s="4"/>
    </row>
    <row r="9154" spans="1:1">
      <c r="A9154" s="4"/>
    </row>
    <row r="9155" spans="1:1">
      <c r="A9155" s="4"/>
    </row>
    <row r="9156" spans="1:1">
      <c r="A9156" s="4"/>
    </row>
    <row r="9157" spans="1:1">
      <c r="A9157" s="4"/>
    </row>
    <row r="9158" spans="1:1">
      <c r="A9158" s="4"/>
    </row>
    <row r="9159" spans="1:1">
      <c r="A9159" s="4"/>
    </row>
    <row r="9160" spans="1:1">
      <c r="A9160" s="4"/>
    </row>
    <row r="9161" spans="1:1">
      <c r="A9161" s="4"/>
    </row>
    <row r="9162" spans="1:1">
      <c r="A9162" s="4"/>
    </row>
    <row r="9163" spans="1:1">
      <c r="A9163" s="4"/>
    </row>
    <row r="9164" spans="1:1">
      <c r="A9164" s="4"/>
    </row>
    <row r="9165" spans="1:1">
      <c r="A9165" s="4"/>
    </row>
    <row r="9166" spans="1:1">
      <c r="A9166" s="4"/>
    </row>
    <row r="9167" spans="1:1">
      <c r="A9167" s="4"/>
    </row>
    <row r="9168" spans="1:1">
      <c r="A9168" s="4"/>
    </row>
    <row r="9169" spans="1:1">
      <c r="A9169" s="4"/>
    </row>
    <row r="9170" spans="1:1">
      <c r="A9170" s="4"/>
    </row>
    <row r="9171" spans="1:1">
      <c r="A9171" s="4"/>
    </row>
    <row r="9172" spans="1:1">
      <c r="A9172" s="4"/>
    </row>
    <row r="9173" spans="1:1">
      <c r="A9173" s="4"/>
    </row>
    <row r="9174" spans="1:1">
      <c r="A9174" s="4"/>
    </row>
    <row r="9175" spans="1:1">
      <c r="A9175" s="4"/>
    </row>
    <row r="9176" spans="1:1">
      <c r="A9176" s="4"/>
    </row>
    <row r="9177" spans="1:1">
      <c r="A9177" s="4"/>
    </row>
    <row r="9178" spans="1:1">
      <c r="A9178" s="4"/>
    </row>
    <row r="9179" spans="1:1">
      <c r="A9179" s="4"/>
    </row>
    <row r="9180" spans="1:1">
      <c r="A9180" s="4"/>
    </row>
    <row r="9181" spans="1:1">
      <c r="A9181" s="4"/>
    </row>
    <row r="9182" spans="1:1">
      <c r="A9182" s="4"/>
    </row>
    <row r="9183" spans="1:1">
      <c r="A9183" s="4"/>
    </row>
    <row r="9184" spans="1:1">
      <c r="A9184" s="4"/>
    </row>
    <row r="9185" spans="1:1">
      <c r="A9185" s="4"/>
    </row>
    <row r="9186" spans="1:1">
      <c r="A9186" s="4"/>
    </row>
    <row r="9187" spans="1:1">
      <c r="A9187" s="4"/>
    </row>
    <row r="9188" spans="1:1">
      <c r="A9188" s="4"/>
    </row>
    <row r="9189" spans="1:1">
      <c r="A9189" s="4"/>
    </row>
    <row r="9190" spans="1:1">
      <c r="A9190" s="4"/>
    </row>
    <row r="9191" spans="1:1">
      <c r="A9191" s="4"/>
    </row>
    <row r="9192" spans="1:1">
      <c r="A9192" s="4"/>
    </row>
    <row r="9193" spans="1:1">
      <c r="A9193" s="4"/>
    </row>
    <row r="9194" spans="1:1">
      <c r="A9194" s="4"/>
    </row>
    <row r="9195" spans="1:1">
      <c r="A9195" s="4"/>
    </row>
    <row r="9196" spans="1:1">
      <c r="A9196" s="4"/>
    </row>
    <row r="9197" spans="1:1">
      <c r="A9197" s="4"/>
    </row>
    <row r="9198" spans="1:1">
      <c r="A9198" s="4"/>
    </row>
    <row r="9199" spans="1:1">
      <c r="A9199" s="4"/>
    </row>
    <row r="9200" spans="1:1">
      <c r="A9200" s="4"/>
    </row>
    <row r="9201" spans="1:1">
      <c r="A9201" s="4"/>
    </row>
    <row r="9202" spans="1:1">
      <c r="A9202" s="4"/>
    </row>
    <row r="9203" spans="1:1">
      <c r="A9203" s="4"/>
    </row>
    <row r="9204" spans="1:1">
      <c r="A9204" s="4"/>
    </row>
    <row r="9205" spans="1:1">
      <c r="A9205" s="4"/>
    </row>
    <row r="9206" spans="1:1">
      <c r="A9206" s="4"/>
    </row>
    <row r="9207" spans="1:1">
      <c r="A9207" s="4"/>
    </row>
    <row r="9208" spans="1:1">
      <c r="A9208" s="4"/>
    </row>
    <row r="9209" spans="1:1">
      <c r="A9209" s="4"/>
    </row>
    <row r="9210" spans="1:1">
      <c r="A9210" s="4"/>
    </row>
    <row r="9211" spans="1:1">
      <c r="A9211" s="4"/>
    </row>
    <row r="9212" spans="1:1">
      <c r="A9212" s="4"/>
    </row>
    <row r="9213" spans="1:1">
      <c r="A9213" s="4"/>
    </row>
    <row r="9214" spans="1:1">
      <c r="A9214" s="4"/>
    </row>
    <row r="9215" spans="1:1">
      <c r="A9215" s="4"/>
    </row>
    <row r="9216" spans="1:1">
      <c r="A9216" s="4"/>
    </row>
    <row r="9217" spans="1:1">
      <c r="A9217" s="4"/>
    </row>
    <row r="9218" spans="1:1">
      <c r="A9218" s="4"/>
    </row>
    <row r="9219" spans="1:1">
      <c r="A9219" s="4"/>
    </row>
    <row r="9220" spans="1:1">
      <c r="A9220" s="4"/>
    </row>
    <row r="9221" spans="1:1">
      <c r="A9221" s="4"/>
    </row>
    <row r="9222" spans="1:1">
      <c r="A9222" s="4"/>
    </row>
    <row r="9223" spans="1:1">
      <c r="A9223" s="4"/>
    </row>
    <row r="9224" spans="1:1">
      <c r="A9224" s="4"/>
    </row>
    <row r="9225" spans="1:1">
      <c r="A9225" s="4"/>
    </row>
    <row r="9226" spans="1:1">
      <c r="A9226" s="4"/>
    </row>
    <row r="9227" spans="1:1">
      <c r="A9227" s="4"/>
    </row>
    <row r="9228" spans="1:1">
      <c r="A9228" s="4"/>
    </row>
    <row r="9229" spans="1:1">
      <c r="A9229" s="4"/>
    </row>
    <row r="9230" spans="1:1">
      <c r="A9230" s="4"/>
    </row>
    <row r="9231" spans="1:1">
      <c r="A9231" s="4"/>
    </row>
    <row r="9232" spans="1:1">
      <c r="A9232" s="4"/>
    </row>
    <row r="9233" spans="1:1">
      <c r="A9233" s="4"/>
    </row>
    <row r="9234" spans="1:1">
      <c r="A9234" s="4"/>
    </row>
    <row r="9235" spans="1:1">
      <c r="A9235" s="4"/>
    </row>
    <row r="9236" spans="1:1">
      <c r="A9236" s="4"/>
    </row>
    <row r="9237" spans="1:1">
      <c r="A9237" s="4"/>
    </row>
    <row r="9238" spans="1:1">
      <c r="A9238" s="4"/>
    </row>
    <row r="9239" spans="1:1">
      <c r="A9239" s="4"/>
    </row>
    <row r="9240" spans="1:1">
      <c r="A9240" s="4"/>
    </row>
    <row r="9241" spans="1:1">
      <c r="A9241" s="4"/>
    </row>
    <row r="9242" spans="1:1">
      <c r="A9242" s="4"/>
    </row>
    <row r="9243" spans="1:1">
      <c r="A9243" s="4"/>
    </row>
    <row r="9244" spans="1:1">
      <c r="A9244" s="4"/>
    </row>
    <row r="9245" spans="1:1">
      <c r="A9245" s="4"/>
    </row>
    <row r="9246" spans="1:1">
      <c r="A9246" s="4"/>
    </row>
    <row r="9247" spans="1:1">
      <c r="A9247" s="4"/>
    </row>
    <row r="9248" spans="1:1">
      <c r="A9248" s="4"/>
    </row>
    <row r="9249" spans="1:1">
      <c r="A9249" s="4"/>
    </row>
    <row r="9250" spans="1:1">
      <c r="A9250" s="4"/>
    </row>
    <row r="9251" spans="1:1">
      <c r="A9251" s="4"/>
    </row>
    <row r="9252" spans="1:1">
      <c r="A9252" s="4"/>
    </row>
    <row r="9253" spans="1:1">
      <c r="A9253" s="4"/>
    </row>
    <row r="9254" spans="1:1">
      <c r="A9254" s="4"/>
    </row>
    <row r="9255" spans="1:1">
      <c r="A9255" s="4"/>
    </row>
    <row r="9256" spans="1:1">
      <c r="A9256" s="4"/>
    </row>
    <row r="9257" spans="1:1">
      <c r="A9257" s="4"/>
    </row>
    <row r="9258" spans="1:1">
      <c r="A9258" s="4"/>
    </row>
    <row r="9259" spans="1:1">
      <c r="A9259" s="4"/>
    </row>
    <row r="9260" spans="1:1">
      <c r="A9260" s="4"/>
    </row>
    <row r="9261" spans="1:1">
      <c r="A9261" s="4"/>
    </row>
    <row r="9262" spans="1:1">
      <c r="A9262" s="4"/>
    </row>
    <row r="9263" spans="1:1">
      <c r="A9263" s="4"/>
    </row>
    <row r="9264" spans="1:1">
      <c r="A9264" s="4"/>
    </row>
    <row r="9265" spans="1:1">
      <c r="A9265" s="4"/>
    </row>
    <row r="9266" spans="1:1">
      <c r="A9266" s="4"/>
    </row>
    <row r="9267" spans="1:1">
      <c r="A9267" s="4"/>
    </row>
    <row r="9268" spans="1:1">
      <c r="A9268" s="4"/>
    </row>
    <row r="9269" spans="1:1">
      <c r="A9269" s="4"/>
    </row>
    <row r="9270" spans="1:1">
      <c r="A9270" s="4"/>
    </row>
    <row r="9271" spans="1:1">
      <c r="A9271" s="4"/>
    </row>
    <row r="9272" spans="1:1">
      <c r="A9272" s="4"/>
    </row>
    <row r="9273" spans="1:1">
      <c r="A9273" s="4"/>
    </row>
    <row r="9274" spans="1:1">
      <c r="A9274" s="4"/>
    </row>
    <row r="9275" spans="1:1">
      <c r="A9275" s="4"/>
    </row>
    <row r="9276" spans="1:1">
      <c r="A9276" s="4"/>
    </row>
    <row r="9277" spans="1:1">
      <c r="A9277" s="4"/>
    </row>
    <row r="9278" spans="1:1">
      <c r="A9278" s="4"/>
    </row>
    <row r="9279" spans="1:1">
      <c r="A9279" s="4"/>
    </row>
    <row r="9280" spans="1:1">
      <c r="A9280" s="4"/>
    </row>
    <row r="9281" spans="1:1">
      <c r="A9281" s="4"/>
    </row>
    <row r="9282" spans="1:1">
      <c r="A9282" s="4"/>
    </row>
    <row r="9283" spans="1:1">
      <c r="A9283" s="4"/>
    </row>
    <row r="9284" spans="1:1">
      <c r="A9284" s="4"/>
    </row>
    <row r="9285" spans="1:1">
      <c r="A9285" s="4"/>
    </row>
    <row r="9286" spans="1:1">
      <c r="A9286" s="4"/>
    </row>
    <row r="9287" spans="1:1">
      <c r="A9287" s="4"/>
    </row>
    <row r="9288" spans="1:1">
      <c r="A9288" s="4"/>
    </row>
    <row r="9289" spans="1:1">
      <c r="A9289" s="4"/>
    </row>
    <row r="9290" spans="1:1">
      <c r="A9290" s="4"/>
    </row>
    <row r="9291" spans="1:1">
      <c r="A9291" s="4"/>
    </row>
    <row r="9292" spans="1:1">
      <c r="A9292" s="4"/>
    </row>
    <row r="9293" spans="1:1">
      <c r="A9293" s="4"/>
    </row>
    <row r="9294" spans="1:1">
      <c r="A9294" s="4"/>
    </row>
    <row r="9295" spans="1:1">
      <c r="A9295" s="4"/>
    </row>
    <row r="9296" spans="1:1">
      <c r="A9296" s="4"/>
    </row>
    <row r="9297" spans="1:1">
      <c r="A9297" s="4"/>
    </row>
    <row r="9298" spans="1:1">
      <c r="A9298" s="4"/>
    </row>
    <row r="9299" spans="1:1">
      <c r="A9299" s="4"/>
    </row>
    <row r="9300" spans="1:1">
      <c r="A9300" s="4"/>
    </row>
    <row r="9301" spans="1:1">
      <c r="A9301" s="4"/>
    </row>
    <row r="9302" spans="1:1">
      <c r="A9302" s="4"/>
    </row>
    <row r="9303" spans="1:1">
      <c r="A9303" s="4"/>
    </row>
    <row r="9304" spans="1:1">
      <c r="A9304" s="4"/>
    </row>
    <row r="9305" spans="1:1">
      <c r="A9305" s="4"/>
    </row>
    <row r="9306" spans="1:1">
      <c r="A9306" s="4"/>
    </row>
    <row r="9307" spans="1:1">
      <c r="A9307" s="4"/>
    </row>
    <row r="9308" spans="1:1">
      <c r="A9308" s="4"/>
    </row>
    <row r="9309" spans="1:1">
      <c r="A9309" s="4"/>
    </row>
    <row r="9310" spans="1:1">
      <c r="A9310" s="4"/>
    </row>
    <row r="9311" spans="1:1">
      <c r="A9311" s="4"/>
    </row>
    <row r="9312" spans="1:1">
      <c r="A9312" s="4"/>
    </row>
    <row r="9313" spans="1:1">
      <c r="A9313" s="4"/>
    </row>
    <row r="9314" spans="1:1">
      <c r="A9314" s="4"/>
    </row>
    <row r="9315" spans="1:1">
      <c r="A9315" s="4"/>
    </row>
    <row r="9316" spans="1:1">
      <c r="A9316" s="4"/>
    </row>
    <row r="9317" spans="1:1">
      <c r="A9317" s="4"/>
    </row>
    <row r="9318" spans="1:1">
      <c r="A9318" s="4"/>
    </row>
    <row r="9319" spans="1:1">
      <c r="A9319" s="4"/>
    </row>
    <row r="9320" spans="1:1">
      <c r="A9320" s="4"/>
    </row>
    <row r="9321" spans="1:1">
      <c r="A9321" s="4"/>
    </row>
    <row r="9322" spans="1:1">
      <c r="A9322" s="4"/>
    </row>
    <row r="9323" spans="1:1">
      <c r="A9323" s="4"/>
    </row>
    <row r="9324" spans="1:1">
      <c r="A9324" s="4"/>
    </row>
    <row r="9325" spans="1:1">
      <c r="A9325" s="4"/>
    </row>
    <row r="9326" spans="1:1">
      <c r="A9326" s="4"/>
    </row>
    <row r="9327" spans="1:1">
      <c r="A9327" s="4"/>
    </row>
    <row r="9328" spans="1:1">
      <c r="A9328" s="4"/>
    </row>
    <row r="9329" spans="1:1">
      <c r="A9329" s="4"/>
    </row>
    <row r="9330" spans="1:1">
      <c r="A9330" s="4"/>
    </row>
    <row r="9331" spans="1:1">
      <c r="A9331" s="4"/>
    </row>
    <row r="9332" spans="1:1">
      <c r="A9332" s="4"/>
    </row>
    <row r="9333" spans="1:1">
      <c r="A9333" s="4"/>
    </row>
    <row r="9334" spans="1:1">
      <c r="A9334" s="4"/>
    </row>
    <row r="9335" spans="1:1">
      <c r="A9335" s="4"/>
    </row>
    <row r="9336" spans="1:1">
      <c r="A9336" s="4"/>
    </row>
    <row r="9337" spans="1:1">
      <c r="A9337" s="4"/>
    </row>
    <row r="9338" spans="1:1">
      <c r="A9338" s="4"/>
    </row>
    <row r="9339" spans="1:1">
      <c r="A9339" s="4"/>
    </row>
    <row r="9340" spans="1:1">
      <c r="A9340" s="4"/>
    </row>
    <row r="9341" spans="1:1">
      <c r="A9341" s="4"/>
    </row>
    <row r="9342" spans="1:1">
      <c r="A9342" s="4"/>
    </row>
    <row r="9343" spans="1:1">
      <c r="A9343" s="4"/>
    </row>
    <row r="9344" spans="1:1">
      <c r="A9344" s="4"/>
    </row>
    <row r="9345" spans="1:1">
      <c r="A9345" s="4"/>
    </row>
    <row r="9346" spans="1:1">
      <c r="A9346" s="4"/>
    </row>
    <row r="9347" spans="1:1">
      <c r="A9347" s="4"/>
    </row>
    <row r="9348" spans="1:1">
      <c r="A9348" s="4"/>
    </row>
    <row r="9349" spans="1:1">
      <c r="A9349" s="4"/>
    </row>
    <row r="9350" spans="1:1">
      <c r="A9350" s="4"/>
    </row>
    <row r="9351" spans="1:1">
      <c r="A9351" s="4"/>
    </row>
    <row r="9352" spans="1:1">
      <c r="A9352" s="4"/>
    </row>
    <row r="9353" spans="1:1">
      <c r="A9353" s="4"/>
    </row>
    <row r="9354" spans="1:1">
      <c r="A9354" s="4"/>
    </row>
    <row r="9355" spans="1:1">
      <c r="A9355" s="4"/>
    </row>
    <row r="9356" spans="1:1">
      <c r="A9356" s="4"/>
    </row>
    <row r="9357" spans="1:1">
      <c r="A9357" s="4"/>
    </row>
    <row r="9358" spans="1:1">
      <c r="A9358" s="4"/>
    </row>
    <row r="9359" spans="1:1">
      <c r="A9359" s="4"/>
    </row>
    <row r="9360" spans="1:1">
      <c r="A9360" s="4"/>
    </row>
    <row r="9361" spans="1:1">
      <c r="A9361" s="4"/>
    </row>
    <row r="9362" spans="1:1">
      <c r="A9362" s="4"/>
    </row>
    <row r="9363" spans="1:1">
      <c r="A9363" s="4"/>
    </row>
    <row r="9364" spans="1:1">
      <c r="A9364" s="4"/>
    </row>
    <row r="9365" spans="1:1">
      <c r="A9365" s="4"/>
    </row>
    <row r="9366" spans="1:1">
      <c r="A9366" s="4"/>
    </row>
    <row r="9367" spans="1:1">
      <c r="A9367" s="4"/>
    </row>
    <row r="9368" spans="1:1">
      <c r="A9368" s="4"/>
    </row>
    <row r="9369" spans="1:1">
      <c r="A9369" s="4"/>
    </row>
    <row r="9370" spans="1:1">
      <c r="A9370" s="4"/>
    </row>
    <row r="9371" spans="1:1">
      <c r="A9371" s="4"/>
    </row>
    <row r="9372" spans="1:1">
      <c r="A9372" s="4"/>
    </row>
    <row r="9373" spans="1:1">
      <c r="A9373" s="4"/>
    </row>
    <row r="9374" spans="1:1">
      <c r="A9374" s="4"/>
    </row>
    <row r="9375" spans="1:1">
      <c r="A9375" s="4"/>
    </row>
    <row r="9376" spans="1:1">
      <c r="A9376" s="4"/>
    </row>
    <row r="9377" spans="1:1">
      <c r="A9377" s="4"/>
    </row>
    <row r="9378" spans="1:1">
      <c r="A9378" s="4"/>
    </row>
    <row r="9379" spans="1:1">
      <c r="A9379" s="4"/>
    </row>
    <row r="9380" spans="1:1">
      <c r="A9380" s="4"/>
    </row>
    <row r="9381" spans="1:1">
      <c r="A9381" s="4"/>
    </row>
    <row r="9382" spans="1:1">
      <c r="A9382" s="4"/>
    </row>
    <row r="9383" spans="1:1">
      <c r="A9383" s="4"/>
    </row>
    <row r="9384" spans="1:1">
      <c r="A9384" s="4"/>
    </row>
    <row r="9385" spans="1:1">
      <c r="A9385" s="4"/>
    </row>
    <row r="9386" spans="1:1">
      <c r="A9386" s="4"/>
    </row>
    <row r="9387" spans="1:1">
      <c r="A9387" s="4"/>
    </row>
    <row r="9388" spans="1:1">
      <c r="A9388" s="4"/>
    </row>
    <row r="9389" spans="1:1">
      <c r="A9389" s="4"/>
    </row>
    <row r="9390" spans="1:1">
      <c r="A9390" s="4"/>
    </row>
    <row r="9391" spans="1:1">
      <c r="A9391" s="4"/>
    </row>
    <row r="9392" spans="1:1">
      <c r="A9392" s="4"/>
    </row>
    <row r="9393" spans="1:1">
      <c r="A9393" s="4"/>
    </row>
    <row r="9394" spans="1:1">
      <c r="A9394" s="4"/>
    </row>
    <row r="9395" spans="1:1">
      <c r="A9395" s="4"/>
    </row>
    <row r="9396" spans="1:1">
      <c r="A9396" s="4"/>
    </row>
    <row r="9397" spans="1:1">
      <c r="A9397" s="4"/>
    </row>
    <row r="9398" spans="1:1">
      <c r="A9398" s="4"/>
    </row>
    <row r="9399" spans="1:1">
      <c r="A9399" s="4"/>
    </row>
    <row r="9400" spans="1:1">
      <c r="A9400" s="4"/>
    </row>
    <row r="9401" spans="1:1">
      <c r="A9401" s="4"/>
    </row>
    <row r="9402" spans="1:1">
      <c r="A9402" s="4"/>
    </row>
    <row r="9403" spans="1:1">
      <c r="A9403" s="4"/>
    </row>
    <row r="9404" spans="1:1">
      <c r="A9404" s="4"/>
    </row>
    <row r="9405" spans="1:1">
      <c r="A9405" s="4"/>
    </row>
    <row r="9406" spans="1:1">
      <c r="A9406" s="4"/>
    </row>
    <row r="9407" spans="1:1">
      <c r="A9407" s="4"/>
    </row>
    <row r="9408" spans="1:1">
      <c r="A9408" s="4"/>
    </row>
    <row r="9409" spans="1:1">
      <c r="A9409" s="4"/>
    </row>
    <row r="9410" spans="1:1">
      <c r="A9410" s="4"/>
    </row>
    <row r="9411" spans="1:1">
      <c r="A9411" s="4"/>
    </row>
    <row r="9412" spans="1:1">
      <c r="A9412" s="4"/>
    </row>
    <row r="9413" spans="1:1">
      <c r="A9413" s="4"/>
    </row>
    <row r="9414" spans="1:1">
      <c r="A9414" s="4"/>
    </row>
    <row r="9415" spans="1:1">
      <c r="A9415" s="4"/>
    </row>
    <row r="9416" spans="1:1">
      <c r="A9416" s="4"/>
    </row>
    <row r="9417" spans="1:1">
      <c r="A9417" s="4"/>
    </row>
    <row r="9418" spans="1:1">
      <c r="A9418" s="4"/>
    </row>
    <row r="9419" spans="1:1">
      <c r="A9419" s="4"/>
    </row>
    <row r="9420" spans="1:1">
      <c r="A9420" s="4"/>
    </row>
    <row r="9421" spans="1:1">
      <c r="A9421" s="4"/>
    </row>
    <row r="9422" spans="1:1">
      <c r="A9422" s="4"/>
    </row>
    <row r="9423" spans="1:1">
      <c r="A9423" s="4"/>
    </row>
    <row r="9424" spans="1:1">
      <c r="A9424" s="4"/>
    </row>
    <row r="9425" spans="1:1">
      <c r="A9425" s="4"/>
    </row>
    <row r="9426" spans="1:1">
      <c r="A9426" s="4"/>
    </row>
    <row r="9427" spans="1:1">
      <c r="A9427" s="4"/>
    </row>
    <row r="9428" spans="1:1">
      <c r="A9428" s="4"/>
    </row>
    <row r="9429" spans="1:1">
      <c r="A9429" s="4"/>
    </row>
    <row r="9430" spans="1:1">
      <c r="A9430" s="4"/>
    </row>
    <row r="9431" spans="1:1">
      <c r="A9431" s="4"/>
    </row>
    <row r="9432" spans="1:1">
      <c r="A9432" s="4"/>
    </row>
    <row r="9433" spans="1:1">
      <c r="A9433" s="4"/>
    </row>
    <row r="9434" spans="1:1">
      <c r="A9434" s="4"/>
    </row>
    <row r="9435" spans="1:1">
      <c r="A9435" s="4"/>
    </row>
    <row r="9436" spans="1:1">
      <c r="A9436" s="4"/>
    </row>
    <row r="9437" spans="1:1">
      <c r="A9437" s="4"/>
    </row>
    <row r="9438" spans="1:1">
      <c r="A9438" s="4"/>
    </row>
    <row r="9439" spans="1:1">
      <c r="A9439" s="4"/>
    </row>
    <row r="9440" spans="1:1">
      <c r="A9440" s="4"/>
    </row>
    <row r="9441" spans="1:1">
      <c r="A9441" s="4"/>
    </row>
    <row r="9442" spans="1:1">
      <c r="A9442" s="4"/>
    </row>
    <row r="9443" spans="1:1">
      <c r="A9443" s="4"/>
    </row>
    <row r="9444" spans="1:1">
      <c r="A9444" s="4"/>
    </row>
    <row r="9445" spans="1:1">
      <c r="A9445" s="4"/>
    </row>
    <row r="9446" spans="1:1">
      <c r="A9446" s="4"/>
    </row>
    <row r="9447" spans="1:1">
      <c r="A9447" s="4"/>
    </row>
    <row r="9448" spans="1:1">
      <c r="A9448" s="4"/>
    </row>
    <row r="9449" spans="1:1">
      <c r="A9449" s="4"/>
    </row>
    <row r="9450" spans="1:1">
      <c r="A9450" s="4"/>
    </row>
    <row r="9451" spans="1:1">
      <c r="A9451" s="4"/>
    </row>
    <row r="9452" spans="1:1">
      <c r="A9452" s="4"/>
    </row>
    <row r="9453" spans="1:1">
      <c r="A9453" s="4"/>
    </row>
    <row r="9454" spans="1:1">
      <c r="A9454" s="4"/>
    </row>
    <row r="9455" spans="1:1">
      <c r="A9455" s="4"/>
    </row>
    <row r="9456" spans="1:1">
      <c r="A9456" s="4"/>
    </row>
    <row r="9457" spans="1:1">
      <c r="A9457" s="4"/>
    </row>
    <row r="9458" spans="1:1">
      <c r="A9458" s="4"/>
    </row>
    <row r="9459" spans="1:1">
      <c r="A9459" s="4"/>
    </row>
    <row r="9460" spans="1:1">
      <c r="A9460" s="4"/>
    </row>
    <row r="9461" spans="1:1">
      <c r="A9461" s="4"/>
    </row>
    <row r="9462" spans="1:1">
      <c r="A9462" s="4"/>
    </row>
    <row r="9463" spans="1:1">
      <c r="A9463" s="4"/>
    </row>
    <row r="9464" spans="1:1">
      <c r="A9464" s="4"/>
    </row>
    <row r="9465" spans="1:1">
      <c r="A9465" s="4"/>
    </row>
    <row r="9466" spans="1:1">
      <c r="A9466" s="4"/>
    </row>
    <row r="9467" spans="1:1">
      <c r="A9467" s="4"/>
    </row>
    <row r="9468" spans="1:1">
      <c r="A9468" s="4"/>
    </row>
    <row r="9469" spans="1:1">
      <c r="A9469" s="4"/>
    </row>
    <row r="9470" spans="1:1">
      <c r="A9470" s="4"/>
    </row>
    <row r="9471" spans="1:1">
      <c r="A9471" s="4"/>
    </row>
    <row r="9472" spans="1:1">
      <c r="A9472" s="4"/>
    </row>
    <row r="9473" spans="1:1">
      <c r="A9473" s="4"/>
    </row>
    <row r="9474" spans="1:1">
      <c r="A9474" s="4"/>
    </row>
    <row r="9475" spans="1:1">
      <c r="A9475" s="4"/>
    </row>
    <row r="9476" spans="1:1">
      <c r="A9476" s="4"/>
    </row>
    <row r="9477" spans="1:1">
      <c r="A9477" s="4"/>
    </row>
    <row r="9478" spans="1:1">
      <c r="A9478" s="4"/>
    </row>
    <row r="9479" spans="1:1">
      <c r="A9479" s="4"/>
    </row>
    <row r="9480" spans="1:1">
      <c r="A9480" s="4"/>
    </row>
    <row r="9481" spans="1:1">
      <c r="A9481" s="4"/>
    </row>
    <row r="9482" spans="1:1">
      <c r="A9482" s="4"/>
    </row>
    <row r="9483" spans="1:1">
      <c r="A9483" s="4"/>
    </row>
    <row r="9484" spans="1:1">
      <c r="A9484" s="4"/>
    </row>
    <row r="9485" spans="1:1">
      <c r="A9485" s="4"/>
    </row>
    <row r="9486" spans="1:1">
      <c r="A9486" s="4"/>
    </row>
    <row r="9487" spans="1:1">
      <c r="A9487" s="4"/>
    </row>
    <row r="9488" spans="1:1">
      <c r="A9488" s="4"/>
    </row>
    <row r="9489" spans="1:1">
      <c r="A9489" s="4"/>
    </row>
    <row r="9490" spans="1:1">
      <c r="A9490" s="4"/>
    </row>
    <row r="9491" spans="1:1">
      <c r="A9491" s="4"/>
    </row>
    <row r="9492" spans="1:1">
      <c r="A9492" s="4"/>
    </row>
    <row r="9493" spans="1:1">
      <c r="A9493" s="4"/>
    </row>
    <row r="9494" spans="1:1">
      <c r="A9494" s="4"/>
    </row>
    <row r="9495" spans="1:1">
      <c r="A9495" s="4"/>
    </row>
    <row r="9496" spans="1:1">
      <c r="A9496" s="4"/>
    </row>
    <row r="9497" spans="1:1">
      <c r="A9497" s="4"/>
    </row>
    <row r="9498" spans="1:1">
      <c r="A9498" s="4"/>
    </row>
    <row r="9499" spans="1:1">
      <c r="A9499" s="4"/>
    </row>
    <row r="9500" spans="1:1">
      <c r="A9500" s="4"/>
    </row>
    <row r="9501" spans="1:1">
      <c r="A9501" s="4"/>
    </row>
    <row r="9502" spans="1:1">
      <c r="A9502" s="4"/>
    </row>
    <row r="9503" spans="1:1">
      <c r="A9503" s="4"/>
    </row>
    <row r="9504" spans="1:1">
      <c r="A9504" s="4"/>
    </row>
    <row r="9505" spans="1:1">
      <c r="A9505" s="4"/>
    </row>
    <row r="9506" spans="1:1">
      <c r="A9506" s="4"/>
    </row>
    <row r="9507" spans="1:1">
      <c r="A9507" s="4"/>
    </row>
    <row r="9508" spans="1:1">
      <c r="A9508" s="4"/>
    </row>
    <row r="9509" spans="1:1">
      <c r="A9509" s="4"/>
    </row>
    <row r="9510" spans="1:1">
      <c r="A9510" s="4"/>
    </row>
    <row r="9511" spans="1:1">
      <c r="A9511" s="4"/>
    </row>
    <row r="9512" spans="1:1">
      <c r="A9512" s="4"/>
    </row>
    <row r="9513" spans="1:1">
      <c r="A9513" s="4"/>
    </row>
    <row r="9514" spans="1:1">
      <c r="A9514" s="4"/>
    </row>
    <row r="9515" spans="1:1">
      <c r="A9515" s="4"/>
    </row>
    <row r="9516" spans="1:1">
      <c r="A9516" s="4"/>
    </row>
    <row r="9517" spans="1:1">
      <c r="A9517" s="4"/>
    </row>
    <row r="9518" spans="1:1">
      <c r="A9518" s="4"/>
    </row>
    <row r="9519" spans="1:1">
      <c r="A9519" s="4"/>
    </row>
    <row r="9520" spans="1:1">
      <c r="A9520" s="4"/>
    </row>
    <row r="9521" spans="1:1">
      <c r="A9521" s="4"/>
    </row>
    <row r="9522" spans="1:1">
      <c r="A9522" s="4"/>
    </row>
    <row r="9523" spans="1:1">
      <c r="A9523" s="4"/>
    </row>
    <row r="9524" spans="1:1">
      <c r="A9524" s="4"/>
    </row>
    <row r="9525" spans="1:1">
      <c r="A9525" s="4"/>
    </row>
    <row r="9526" spans="1:1">
      <c r="A9526" s="4"/>
    </row>
    <row r="9527" spans="1:1">
      <c r="A9527" s="4"/>
    </row>
    <row r="9528" spans="1:1">
      <c r="A9528" s="4"/>
    </row>
    <row r="9529" spans="1:1">
      <c r="A9529" s="4"/>
    </row>
    <row r="9530" spans="1:1">
      <c r="A9530" s="4"/>
    </row>
    <row r="9531" spans="1:1">
      <c r="A9531" s="4"/>
    </row>
    <row r="9532" spans="1:1">
      <c r="A9532" s="4"/>
    </row>
    <row r="9533" spans="1:1">
      <c r="A9533" s="4"/>
    </row>
    <row r="9534" spans="1:1">
      <c r="A9534" s="4"/>
    </row>
    <row r="9535" spans="1:1">
      <c r="A9535" s="4"/>
    </row>
    <row r="9536" spans="1:1">
      <c r="A9536" s="4"/>
    </row>
    <row r="9537" spans="1:1">
      <c r="A9537" s="4"/>
    </row>
    <row r="9538" spans="1:1">
      <c r="A9538" s="4"/>
    </row>
    <row r="9539" spans="1:1">
      <c r="A9539" s="4"/>
    </row>
    <row r="9540" spans="1:1">
      <c r="A9540" s="4"/>
    </row>
    <row r="9541" spans="1:1">
      <c r="A9541" s="4"/>
    </row>
    <row r="9542" spans="1:1">
      <c r="A9542" s="4"/>
    </row>
    <row r="9543" spans="1:1">
      <c r="A9543" s="4"/>
    </row>
    <row r="9544" spans="1:1">
      <c r="A9544" s="4"/>
    </row>
    <row r="9545" spans="1:1">
      <c r="A9545" s="4"/>
    </row>
    <row r="9546" spans="1:1">
      <c r="A9546" s="4"/>
    </row>
    <row r="9547" spans="1:1">
      <c r="A9547" s="4"/>
    </row>
    <row r="9548" spans="1:1">
      <c r="A9548" s="4"/>
    </row>
    <row r="9549" spans="1:1">
      <c r="A9549" s="4"/>
    </row>
    <row r="9550" spans="1:1">
      <c r="A9550" s="4"/>
    </row>
    <row r="9551" spans="1:1">
      <c r="A9551" s="4"/>
    </row>
    <row r="9552" spans="1:1">
      <c r="A9552" s="4"/>
    </row>
    <row r="9553" spans="1:1">
      <c r="A9553" s="4"/>
    </row>
    <row r="9554" spans="1:1">
      <c r="A9554" s="4"/>
    </row>
    <row r="9555" spans="1:1">
      <c r="A9555" s="4"/>
    </row>
    <row r="9556" spans="1:1">
      <c r="A9556" s="4"/>
    </row>
    <row r="9557" spans="1:1">
      <c r="A9557" s="4"/>
    </row>
    <row r="9558" spans="1:1">
      <c r="A9558" s="4"/>
    </row>
    <row r="9559" spans="1:1">
      <c r="A9559" s="4"/>
    </row>
    <row r="9560" spans="1:1">
      <c r="A9560" s="4"/>
    </row>
    <row r="9561" spans="1:1">
      <c r="A9561" s="4"/>
    </row>
    <row r="9562" spans="1:1">
      <c r="A9562" s="4"/>
    </row>
    <row r="9563" spans="1:1">
      <c r="A9563" s="4"/>
    </row>
    <row r="9564" spans="1:1">
      <c r="A9564" s="4"/>
    </row>
    <row r="9565" spans="1:1">
      <c r="A9565" s="4"/>
    </row>
    <row r="9566" spans="1:1">
      <c r="A9566" s="4"/>
    </row>
    <row r="9567" spans="1:1">
      <c r="A9567" s="4"/>
    </row>
    <row r="9568" spans="1:1">
      <c r="A9568" s="4"/>
    </row>
    <row r="9569" spans="1:1">
      <c r="A9569" s="4"/>
    </row>
    <row r="9570" spans="1:1">
      <c r="A9570" s="4"/>
    </row>
    <row r="9571" spans="1:1">
      <c r="A9571" s="4"/>
    </row>
    <row r="9572" spans="1:1">
      <c r="A9572" s="4"/>
    </row>
    <row r="9573" spans="1:1">
      <c r="A9573" s="4"/>
    </row>
    <row r="9574" spans="1:1">
      <c r="A9574" s="4"/>
    </row>
    <row r="9575" spans="1:1">
      <c r="A9575" s="4"/>
    </row>
    <row r="9576" spans="1:1">
      <c r="A9576" s="4"/>
    </row>
    <row r="9577" spans="1:1">
      <c r="A9577" s="4"/>
    </row>
    <row r="9578" spans="1:1">
      <c r="A9578" s="4"/>
    </row>
    <row r="9579" spans="1:1">
      <c r="A9579" s="4"/>
    </row>
    <row r="9580" spans="1:1">
      <c r="A9580" s="4"/>
    </row>
    <row r="9581" spans="1:1">
      <c r="A9581" s="4"/>
    </row>
    <row r="9582" spans="1:1">
      <c r="A9582" s="4"/>
    </row>
    <row r="9583" spans="1:1">
      <c r="A9583" s="4"/>
    </row>
    <row r="9584" spans="1:1">
      <c r="A9584" s="4"/>
    </row>
    <row r="9585" spans="1:1">
      <c r="A9585" s="4"/>
    </row>
    <row r="9586" spans="1:1">
      <c r="A9586" s="4"/>
    </row>
    <row r="9587" spans="1:1">
      <c r="A9587" s="4"/>
    </row>
    <row r="9588" spans="1:1">
      <c r="A9588" s="4"/>
    </row>
    <row r="9589" spans="1:1">
      <c r="A9589" s="4"/>
    </row>
    <row r="9590" spans="1:1">
      <c r="A9590" s="4"/>
    </row>
    <row r="9591" spans="1:1">
      <c r="A9591" s="4"/>
    </row>
    <row r="9592" spans="1:1">
      <c r="A9592" s="4"/>
    </row>
    <row r="9593" spans="1:1">
      <c r="A9593" s="4"/>
    </row>
    <row r="9594" spans="1:1">
      <c r="A9594" s="4"/>
    </row>
    <row r="9595" spans="1:1">
      <c r="A9595" s="4"/>
    </row>
    <row r="9596" spans="1:1">
      <c r="A9596" s="4"/>
    </row>
    <row r="9597" spans="1:1">
      <c r="A9597" s="4"/>
    </row>
    <row r="9598" spans="1:1">
      <c r="A9598" s="4"/>
    </row>
    <row r="9599" spans="1:1">
      <c r="A9599" s="4"/>
    </row>
    <row r="9600" spans="1:1">
      <c r="A9600" s="4"/>
    </row>
    <row r="9601" spans="1:1">
      <c r="A9601" s="4"/>
    </row>
    <row r="9602" spans="1:1">
      <c r="A9602" s="4"/>
    </row>
    <row r="9603" spans="1:1">
      <c r="A9603" s="4"/>
    </row>
    <row r="9604" spans="1:1">
      <c r="A9604" s="4"/>
    </row>
    <row r="9605" spans="1:1">
      <c r="A9605" s="4"/>
    </row>
    <row r="9606" spans="1:1">
      <c r="A9606" s="4"/>
    </row>
    <row r="9607" spans="1:1">
      <c r="A9607" s="4"/>
    </row>
    <row r="9608" spans="1:1">
      <c r="A9608" s="4"/>
    </row>
    <row r="9609" spans="1:1">
      <c r="A9609" s="4"/>
    </row>
    <row r="9610" spans="1:1">
      <c r="A9610" s="4"/>
    </row>
    <row r="9611" spans="1:1">
      <c r="A9611" s="4"/>
    </row>
    <row r="9612" spans="1:1">
      <c r="A9612" s="4"/>
    </row>
    <row r="9613" spans="1:1">
      <c r="A9613" s="4"/>
    </row>
    <row r="9614" spans="1:1">
      <c r="A9614" s="4"/>
    </row>
    <row r="9615" spans="1:1">
      <c r="A9615" s="4"/>
    </row>
    <row r="9616" spans="1:1">
      <c r="A9616" s="4"/>
    </row>
    <row r="9617" spans="1:1">
      <c r="A9617" s="4"/>
    </row>
    <row r="9618" spans="1:1">
      <c r="A9618" s="4"/>
    </row>
    <row r="9619" spans="1:1">
      <c r="A9619" s="4"/>
    </row>
    <row r="9620" spans="1:1">
      <c r="A9620" s="4"/>
    </row>
    <row r="9621" spans="1:1">
      <c r="A9621" s="4"/>
    </row>
    <row r="9622" spans="1:1">
      <c r="A9622" s="4"/>
    </row>
    <row r="9623" spans="1:1">
      <c r="A9623" s="4"/>
    </row>
    <row r="9624" spans="1:1">
      <c r="A9624" s="4"/>
    </row>
    <row r="9625" spans="1:1">
      <c r="A9625" s="4"/>
    </row>
    <row r="9626" spans="1:1">
      <c r="A9626" s="4"/>
    </row>
    <row r="9627" spans="1:1">
      <c r="A9627" s="4"/>
    </row>
    <row r="9628" spans="1:1">
      <c r="A9628" s="4"/>
    </row>
    <row r="9629" spans="1:1">
      <c r="A9629" s="4"/>
    </row>
    <row r="9630" spans="1:1">
      <c r="A9630" s="4"/>
    </row>
    <row r="9631" spans="1:1">
      <c r="A9631" s="4"/>
    </row>
    <row r="9632" spans="1:1">
      <c r="A9632" s="4"/>
    </row>
    <row r="9633" spans="1:1">
      <c r="A9633" s="4"/>
    </row>
    <row r="9634" spans="1:1">
      <c r="A9634" s="4"/>
    </row>
    <row r="9635" spans="1:1">
      <c r="A9635" s="4"/>
    </row>
    <row r="9636" spans="1:1">
      <c r="A9636" s="4"/>
    </row>
    <row r="9637" spans="1:1">
      <c r="A9637" s="4"/>
    </row>
    <row r="9638" spans="1:1">
      <c r="A9638" s="4"/>
    </row>
    <row r="9639" spans="1:1">
      <c r="A9639" s="4"/>
    </row>
    <row r="9640" spans="1:1">
      <c r="A9640" s="4"/>
    </row>
    <row r="9641" spans="1:1">
      <c r="A9641" s="4"/>
    </row>
    <row r="9642" spans="1:1">
      <c r="A9642" s="4"/>
    </row>
    <row r="9643" spans="1:1">
      <c r="A9643" s="4"/>
    </row>
    <row r="9644" spans="1:1">
      <c r="A9644" s="4"/>
    </row>
    <row r="9645" spans="1:1">
      <c r="A9645" s="4"/>
    </row>
    <row r="9646" spans="1:1">
      <c r="A9646" s="4"/>
    </row>
    <row r="9647" spans="1:1">
      <c r="A9647" s="4"/>
    </row>
    <row r="9648" spans="1:1">
      <c r="A9648" s="4"/>
    </row>
    <row r="9649" spans="1:1">
      <c r="A9649" s="4"/>
    </row>
    <row r="9650" spans="1:1">
      <c r="A9650" s="4"/>
    </row>
    <row r="9651" spans="1:1">
      <c r="A9651" s="4"/>
    </row>
    <row r="9652" spans="1:1">
      <c r="A9652" s="4"/>
    </row>
    <row r="9653" spans="1:1">
      <c r="A9653" s="4"/>
    </row>
    <row r="9654" spans="1:1">
      <c r="A9654" s="4"/>
    </row>
    <row r="9655" spans="1:1">
      <c r="A9655" s="4"/>
    </row>
    <row r="9656" spans="1:1">
      <c r="A9656" s="4"/>
    </row>
    <row r="9657" spans="1:1">
      <c r="A9657" s="4"/>
    </row>
    <row r="9658" spans="1:1">
      <c r="A9658" s="4"/>
    </row>
    <row r="9659" spans="1:1">
      <c r="A9659" s="4"/>
    </row>
    <row r="9660" spans="1:1">
      <c r="A9660" s="4"/>
    </row>
    <row r="9661" spans="1:1">
      <c r="A9661" s="4"/>
    </row>
    <row r="9662" spans="1:1">
      <c r="A9662" s="4"/>
    </row>
    <row r="9663" spans="1:1">
      <c r="A9663" s="4"/>
    </row>
    <row r="9664" spans="1:1">
      <c r="A9664" s="4"/>
    </row>
    <row r="9665" spans="1:1">
      <c r="A9665" s="4"/>
    </row>
    <row r="9666" spans="1:1">
      <c r="A9666" s="4"/>
    </row>
    <row r="9667" spans="1:1">
      <c r="A9667" s="4"/>
    </row>
    <row r="9668" spans="1:1">
      <c r="A9668" s="4"/>
    </row>
    <row r="9669" spans="1:1">
      <c r="A9669" s="4"/>
    </row>
    <row r="9670" spans="1:1">
      <c r="A9670" s="4"/>
    </row>
    <row r="9671" spans="1:1">
      <c r="A9671" s="4"/>
    </row>
    <row r="9672" spans="1:1">
      <c r="A9672" s="4"/>
    </row>
    <row r="9673" spans="1:1">
      <c r="A9673" s="4"/>
    </row>
    <row r="9674" spans="1:1">
      <c r="A9674" s="4"/>
    </row>
    <row r="9675" spans="1:1">
      <c r="A9675" s="4"/>
    </row>
    <row r="9676" spans="1:1">
      <c r="A9676" s="4"/>
    </row>
    <row r="9677" spans="1:1">
      <c r="A9677" s="4"/>
    </row>
    <row r="9678" spans="1:1">
      <c r="A9678" s="4"/>
    </row>
    <row r="9679" spans="1:1">
      <c r="A9679" s="4"/>
    </row>
    <row r="9680" spans="1:1">
      <c r="A9680" s="4"/>
    </row>
    <row r="9681" spans="1:1">
      <c r="A9681" s="4"/>
    </row>
    <row r="9682" spans="1:1">
      <c r="A9682" s="4"/>
    </row>
    <row r="9683" spans="1:1">
      <c r="A9683" s="4"/>
    </row>
    <row r="9684" spans="1:1">
      <c r="A9684" s="4"/>
    </row>
    <row r="9685" spans="1:1">
      <c r="A9685" s="4"/>
    </row>
    <row r="9686" spans="1:1">
      <c r="A9686" s="4"/>
    </row>
    <row r="9687" spans="1:1">
      <c r="A9687" s="4"/>
    </row>
    <row r="9688" spans="1:1">
      <c r="A9688" s="4"/>
    </row>
    <row r="9689" spans="1:1">
      <c r="A9689" s="4"/>
    </row>
    <row r="9690" spans="1:1">
      <c r="A9690" s="4"/>
    </row>
    <row r="9691" spans="1:1">
      <c r="A9691" s="4"/>
    </row>
    <row r="9692" spans="1:1">
      <c r="A9692" s="4"/>
    </row>
    <row r="9693" spans="1:1">
      <c r="A9693" s="4"/>
    </row>
    <row r="9694" spans="1:1">
      <c r="A9694" s="4"/>
    </row>
    <row r="9695" spans="1:1">
      <c r="A9695" s="4"/>
    </row>
    <row r="9696" spans="1:1">
      <c r="A9696" s="4"/>
    </row>
    <row r="9697" spans="1:1">
      <c r="A9697" s="4"/>
    </row>
    <row r="9698" spans="1:1">
      <c r="A9698" s="4"/>
    </row>
    <row r="9699" spans="1:1">
      <c r="A9699" s="4"/>
    </row>
    <row r="9700" spans="1:1">
      <c r="A9700" s="4"/>
    </row>
    <row r="9701" spans="1:1">
      <c r="A9701" s="4"/>
    </row>
    <row r="9702" spans="1:1">
      <c r="A9702" s="4"/>
    </row>
    <row r="9703" spans="1:1">
      <c r="A9703" s="4"/>
    </row>
    <row r="9704" spans="1:1">
      <c r="A9704" s="4"/>
    </row>
    <row r="9705" spans="1:1">
      <c r="A9705" s="4"/>
    </row>
    <row r="9706" spans="1:1">
      <c r="A9706" s="4"/>
    </row>
    <row r="9707" spans="1:1">
      <c r="A9707" s="4"/>
    </row>
    <row r="9708" spans="1:1">
      <c r="A9708" s="4"/>
    </row>
    <row r="9709" spans="1:1">
      <c r="A9709" s="4"/>
    </row>
    <row r="9710" spans="1:1">
      <c r="A9710" s="4"/>
    </row>
    <row r="9711" spans="1:1">
      <c r="A9711" s="4"/>
    </row>
    <row r="9712" spans="1:1">
      <c r="A9712" s="4"/>
    </row>
    <row r="9713" spans="1:1">
      <c r="A9713" s="4"/>
    </row>
    <row r="9714" spans="1:1">
      <c r="A9714" s="4"/>
    </row>
    <row r="9715" spans="1:1">
      <c r="A9715" s="4"/>
    </row>
    <row r="9716" spans="1:1">
      <c r="A9716" s="4"/>
    </row>
    <row r="9717" spans="1:1">
      <c r="A9717" s="4"/>
    </row>
    <row r="9718" spans="1:1">
      <c r="A9718" s="4"/>
    </row>
    <row r="9719" spans="1:1">
      <c r="A9719" s="4"/>
    </row>
    <row r="9720" spans="1:1">
      <c r="A9720" s="4"/>
    </row>
    <row r="9721" spans="1:1">
      <c r="A9721" s="4"/>
    </row>
    <row r="9722" spans="1:1">
      <c r="A9722" s="4"/>
    </row>
    <row r="9723" spans="1:1">
      <c r="A9723" s="4"/>
    </row>
    <row r="9724" spans="1:1">
      <c r="A9724" s="4"/>
    </row>
    <row r="9725" spans="1:1">
      <c r="A9725" s="4"/>
    </row>
    <row r="9726" spans="1:1">
      <c r="A9726" s="4"/>
    </row>
    <row r="9727" spans="1:1">
      <c r="A9727" s="4"/>
    </row>
    <row r="9728" spans="1:1">
      <c r="A9728" s="4"/>
    </row>
    <row r="9729" spans="1:1">
      <c r="A9729" s="4"/>
    </row>
    <row r="9730" spans="1:1">
      <c r="A9730" s="4"/>
    </row>
    <row r="9731" spans="1:1">
      <c r="A9731" s="4"/>
    </row>
    <row r="9732" spans="1:1">
      <c r="A9732" s="4"/>
    </row>
    <row r="9733" spans="1:1">
      <c r="A9733" s="4"/>
    </row>
    <row r="9734" spans="1:1">
      <c r="A9734" s="4"/>
    </row>
    <row r="9735" spans="1:1">
      <c r="A9735" s="4"/>
    </row>
    <row r="9736" spans="1:1">
      <c r="A9736" s="4"/>
    </row>
    <row r="9737" spans="1:1">
      <c r="A9737" s="4"/>
    </row>
    <row r="9738" spans="1:1">
      <c r="A9738" s="4"/>
    </row>
    <row r="9739" spans="1:1">
      <c r="A9739" s="4"/>
    </row>
    <row r="9740" spans="1:1">
      <c r="A9740" s="4"/>
    </row>
    <row r="9741" spans="1:1">
      <c r="A9741" s="4"/>
    </row>
    <row r="9742" spans="1:1">
      <c r="A9742" s="4"/>
    </row>
    <row r="9743" spans="1:1">
      <c r="A9743" s="4"/>
    </row>
    <row r="9744" spans="1:1">
      <c r="A9744" s="4"/>
    </row>
    <row r="9745" spans="1:1">
      <c r="A9745" s="4"/>
    </row>
    <row r="9746" spans="1:1">
      <c r="A9746" s="4"/>
    </row>
    <row r="9747" spans="1:1">
      <c r="A9747" s="4"/>
    </row>
    <row r="9748" spans="1:1">
      <c r="A9748" s="4"/>
    </row>
    <row r="9749" spans="1:1">
      <c r="A9749" s="4"/>
    </row>
    <row r="9750" spans="1:1">
      <c r="A9750" s="4"/>
    </row>
    <row r="9751" spans="1:1">
      <c r="A9751" s="4"/>
    </row>
    <row r="9752" spans="1:1">
      <c r="A9752" s="4"/>
    </row>
    <row r="9753" spans="1:1">
      <c r="A9753" s="4"/>
    </row>
    <row r="9754" spans="1:1">
      <c r="A9754" s="4"/>
    </row>
    <row r="9755" spans="1:1">
      <c r="A9755" s="4"/>
    </row>
    <row r="9756" spans="1:1">
      <c r="A9756" s="4"/>
    </row>
    <row r="9757" spans="1:1">
      <c r="A9757" s="4"/>
    </row>
    <row r="9758" spans="1:1">
      <c r="A9758" s="4"/>
    </row>
    <row r="9759" spans="1:1">
      <c r="A9759" s="4"/>
    </row>
    <row r="9760" spans="1:1">
      <c r="A9760" s="4"/>
    </row>
    <row r="9761" spans="1:1">
      <c r="A9761" s="4"/>
    </row>
    <row r="9762" spans="1:1">
      <c r="A9762" s="4"/>
    </row>
    <row r="9763" spans="1:1">
      <c r="A9763" s="4"/>
    </row>
    <row r="9764" spans="1:1">
      <c r="A9764" s="4"/>
    </row>
    <row r="9765" spans="1:1">
      <c r="A9765" s="4"/>
    </row>
    <row r="9766" spans="1:1">
      <c r="A9766" s="4"/>
    </row>
    <row r="9767" spans="1:1">
      <c r="A9767" s="4"/>
    </row>
    <row r="9768" spans="1:1">
      <c r="A9768" s="4"/>
    </row>
    <row r="9769" spans="1:1">
      <c r="A9769" s="4"/>
    </row>
    <row r="9770" spans="1:1">
      <c r="A9770" s="4"/>
    </row>
    <row r="9771" spans="1:1">
      <c r="A9771" s="4"/>
    </row>
    <row r="9772" spans="1:1">
      <c r="A9772" s="4"/>
    </row>
    <row r="9773" spans="1:1">
      <c r="A9773" s="4"/>
    </row>
    <row r="9774" spans="1:1">
      <c r="A9774" s="4"/>
    </row>
    <row r="9775" spans="1:1">
      <c r="A9775" s="4"/>
    </row>
    <row r="9776" spans="1:1">
      <c r="A9776" s="4"/>
    </row>
    <row r="9777" spans="1:1">
      <c r="A9777" s="4"/>
    </row>
    <row r="9778" spans="1:1">
      <c r="A9778" s="4"/>
    </row>
    <row r="9779" spans="1:1">
      <c r="A9779" s="4"/>
    </row>
    <row r="9780" spans="1:1">
      <c r="A9780" s="4"/>
    </row>
    <row r="9781" spans="1:1">
      <c r="A9781" s="4"/>
    </row>
    <row r="9782" spans="1:1">
      <c r="A9782" s="4"/>
    </row>
    <row r="9783" spans="1:1">
      <c r="A9783" s="4"/>
    </row>
    <row r="9784" spans="1:1">
      <c r="A9784" s="4"/>
    </row>
    <row r="9785" spans="1:1">
      <c r="A9785" s="4"/>
    </row>
    <row r="9786" spans="1:1">
      <c r="A9786" s="4"/>
    </row>
    <row r="9787" spans="1:1">
      <c r="A9787" s="4"/>
    </row>
    <row r="9788" spans="1:1">
      <c r="A9788" s="4"/>
    </row>
    <row r="9789" spans="1:1">
      <c r="A9789" s="4"/>
    </row>
    <row r="9790" spans="1:1">
      <c r="A9790" s="4"/>
    </row>
    <row r="9791" spans="1:1">
      <c r="A9791" s="4"/>
    </row>
    <row r="9792" spans="1:1">
      <c r="A9792" s="4"/>
    </row>
    <row r="9793" spans="1:1">
      <c r="A9793" s="4"/>
    </row>
    <row r="9794" spans="1:1">
      <c r="A9794" s="4"/>
    </row>
    <row r="9795" spans="1:1">
      <c r="A9795" s="4"/>
    </row>
    <row r="9796" spans="1:1">
      <c r="A9796" s="4"/>
    </row>
    <row r="9797" spans="1:1">
      <c r="A9797" s="4"/>
    </row>
    <row r="9798" spans="1:1">
      <c r="A9798" s="4"/>
    </row>
    <row r="9799" spans="1:1">
      <c r="A9799" s="4"/>
    </row>
    <row r="9800" spans="1:1">
      <c r="A9800" s="4"/>
    </row>
    <row r="9801" spans="1:1">
      <c r="A9801" s="4"/>
    </row>
    <row r="9802" spans="1:1">
      <c r="A9802" s="4"/>
    </row>
    <row r="9803" spans="1:1">
      <c r="A9803" s="4"/>
    </row>
    <row r="9804" spans="1:1">
      <c r="A9804" s="4"/>
    </row>
    <row r="9805" spans="1:1">
      <c r="A9805" s="4"/>
    </row>
    <row r="9806" spans="1:1">
      <c r="A9806" s="4"/>
    </row>
    <row r="9807" spans="1:1">
      <c r="A9807" s="4"/>
    </row>
    <row r="9808" spans="1:1">
      <c r="A9808" s="4"/>
    </row>
    <row r="9809" spans="1:1">
      <c r="A9809" s="4"/>
    </row>
    <row r="9810" spans="1:1">
      <c r="A9810" s="4"/>
    </row>
    <row r="9811" spans="1:1">
      <c r="A9811" s="4"/>
    </row>
    <row r="9812" spans="1:1">
      <c r="A9812" s="4"/>
    </row>
    <row r="9813" spans="1:1">
      <c r="A9813" s="4"/>
    </row>
    <row r="9814" spans="1:1">
      <c r="A9814" s="4"/>
    </row>
    <row r="9815" spans="1:1">
      <c r="A9815" s="4"/>
    </row>
    <row r="9816" spans="1:1">
      <c r="A9816" s="4"/>
    </row>
    <row r="9817" spans="1:1">
      <c r="A9817" s="4"/>
    </row>
    <row r="9818" spans="1:1">
      <c r="A9818" s="4"/>
    </row>
    <row r="9819" spans="1:1">
      <c r="A9819" s="4"/>
    </row>
    <row r="9820" spans="1:1">
      <c r="A9820" s="4"/>
    </row>
    <row r="9821" spans="1:1">
      <c r="A9821" s="4"/>
    </row>
    <row r="9822" spans="1:1">
      <c r="A9822" s="4"/>
    </row>
    <row r="9823" spans="1:1">
      <c r="A9823" s="4"/>
    </row>
    <row r="9824" spans="1:1">
      <c r="A9824" s="4"/>
    </row>
    <row r="9825" spans="1:1">
      <c r="A9825" s="4"/>
    </row>
    <row r="9826" spans="1:1">
      <c r="A9826" s="4"/>
    </row>
    <row r="9827" spans="1:1">
      <c r="A9827" s="4"/>
    </row>
    <row r="9828" spans="1:1">
      <c r="A9828" s="4"/>
    </row>
    <row r="9829" spans="1:1">
      <c r="A9829" s="4"/>
    </row>
    <row r="9830" spans="1:1">
      <c r="A9830" s="4"/>
    </row>
    <row r="9831" spans="1:1">
      <c r="A9831" s="4"/>
    </row>
    <row r="9832" spans="1:1">
      <c r="A9832" s="4"/>
    </row>
    <row r="9833" spans="1:1">
      <c r="A9833" s="4"/>
    </row>
    <row r="9834" spans="1:1">
      <c r="A9834" s="4"/>
    </row>
    <row r="9835" spans="1:1">
      <c r="A9835" s="4"/>
    </row>
    <row r="9836" spans="1:1">
      <c r="A9836" s="4"/>
    </row>
    <row r="9837" spans="1:1">
      <c r="A9837" s="4"/>
    </row>
    <row r="9838" spans="1:1">
      <c r="A9838" s="4"/>
    </row>
    <row r="9839" spans="1:1">
      <c r="A9839" s="4"/>
    </row>
    <row r="9840" spans="1:1">
      <c r="A9840" s="4"/>
    </row>
    <row r="9841" spans="1:1">
      <c r="A9841" s="4"/>
    </row>
    <row r="9842" spans="1:1">
      <c r="A9842" s="4"/>
    </row>
    <row r="9843" spans="1:1">
      <c r="A9843" s="4"/>
    </row>
    <row r="9844" spans="1:1">
      <c r="A9844" s="4"/>
    </row>
    <row r="9845" spans="1:1">
      <c r="A9845" s="4"/>
    </row>
    <row r="9846" spans="1:1">
      <c r="A9846" s="4"/>
    </row>
    <row r="9847" spans="1:1">
      <c r="A9847" s="4"/>
    </row>
    <row r="9848" spans="1:1">
      <c r="A9848" s="4"/>
    </row>
    <row r="9849" spans="1:1">
      <c r="A9849" s="4"/>
    </row>
    <row r="9850" spans="1:1">
      <c r="A9850" s="4"/>
    </row>
    <row r="9851" spans="1:1">
      <c r="A9851" s="4"/>
    </row>
    <row r="9852" spans="1:1">
      <c r="A9852" s="4"/>
    </row>
    <row r="9853" spans="1:1">
      <c r="A9853" s="4"/>
    </row>
    <row r="9854" spans="1:1">
      <c r="A9854" s="4"/>
    </row>
    <row r="9855" spans="1:1">
      <c r="A9855" s="4"/>
    </row>
    <row r="9856" spans="1:1">
      <c r="A9856" s="4"/>
    </row>
    <row r="9857" spans="1:1">
      <c r="A9857" s="4"/>
    </row>
    <row r="9858" spans="1:1">
      <c r="A9858" s="4"/>
    </row>
    <row r="9859" spans="1:1">
      <c r="A9859" s="4"/>
    </row>
    <row r="9860" spans="1:1">
      <c r="A9860" s="4"/>
    </row>
    <row r="9861" spans="1:1">
      <c r="A9861" s="4"/>
    </row>
    <row r="9862" spans="1:1">
      <c r="A9862" s="4"/>
    </row>
    <row r="9863" spans="1:1">
      <c r="A9863" s="4"/>
    </row>
    <row r="9864" spans="1:1">
      <c r="A9864" s="4"/>
    </row>
    <row r="9865" spans="1:1">
      <c r="A9865" s="4"/>
    </row>
    <row r="9866" spans="1:1">
      <c r="A9866" s="4"/>
    </row>
    <row r="9867" spans="1:1">
      <c r="A9867" s="4"/>
    </row>
    <row r="9868" spans="1:1">
      <c r="A9868" s="4"/>
    </row>
    <row r="9869" spans="1:1">
      <c r="A9869" s="4"/>
    </row>
    <row r="9870" spans="1:1">
      <c r="A9870" s="4"/>
    </row>
    <row r="9871" spans="1:1">
      <c r="A9871" s="4"/>
    </row>
    <row r="9872" spans="1:1">
      <c r="A9872" s="4"/>
    </row>
    <row r="9873" spans="1:1">
      <c r="A9873" s="4"/>
    </row>
    <row r="9874" spans="1:1">
      <c r="A9874" s="4"/>
    </row>
    <row r="9875" spans="1:1">
      <c r="A9875" s="4"/>
    </row>
    <row r="9876" spans="1:1">
      <c r="A9876" s="4"/>
    </row>
    <row r="9877" spans="1:1">
      <c r="A9877" s="4"/>
    </row>
    <row r="9878" spans="1:1">
      <c r="A9878" s="4"/>
    </row>
    <row r="9879" spans="1:1">
      <c r="A9879" s="4"/>
    </row>
    <row r="9880" spans="1:1">
      <c r="A9880" s="4"/>
    </row>
    <row r="9881" spans="1:1">
      <c r="A9881" s="4"/>
    </row>
    <row r="9882" spans="1:1">
      <c r="A9882" s="4"/>
    </row>
    <row r="9883" spans="1:1">
      <c r="A9883" s="4"/>
    </row>
    <row r="9884" spans="1:1">
      <c r="A9884" s="4"/>
    </row>
    <row r="9885" spans="1:1">
      <c r="A9885" s="4"/>
    </row>
    <row r="9886" spans="1:1">
      <c r="A9886" s="4"/>
    </row>
    <row r="9887" spans="1:1">
      <c r="A9887" s="4"/>
    </row>
    <row r="9888" spans="1:1">
      <c r="A9888" s="4"/>
    </row>
    <row r="9889" spans="1:1">
      <c r="A9889" s="4"/>
    </row>
    <row r="9890" spans="1:1">
      <c r="A9890" s="4"/>
    </row>
    <row r="9891" spans="1:1">
      <c r="A9891" s="4"/>
    </row>
    <row r="9892" spans="1:1">
      <c r="A9892" s="4"/>
    </row>
    <row r="9893" spans="1:1">
      <c r="A9893" s="4"/>
    </row>
    <row r="9894" spans="1:1">
      <c r="A9894" s="4"/>
    </row>
    <row r="9895" spans="1:1">
      <c r="A9895" s="4"/>
    </row>
    <row r="9896" spans="1:1">
      <c r="A9896" s="4"/>
    </row>
    <row r="9897" spans="1:1">
      <c r="A9897" s="4"/>
    </row>
    <row r="9898" spans="1:1">
      <c r="A9898" s="4"/>
    </row>
    <row r="9899" spans="1:1">
      <c r="A9899" s="4"/>
    </row>
    <row r="9900" spans="1:1">
      <c r="A9900" s="4"/>
    </row>
    <row r="9901" spans="1:1">
      <c r="A9901" s="4"/>
    </row>
    <row r="9902" spans="1:1">
      <c r="A9902" s="4"/>
    </row>
    <row r="9903" spans="1:1">
      <c r="A9903" s="4"/>
    </row>
    <row r="9904" spans="1:1">
      <c r="A9904" s="4"/>
    </row>
    <row r="9905" spans="1:1">
      <c r="A9905" s="4"/>
    </row>
    <row r="9906" spans="1:1">
      <c r="A9906" s="4"/>
    </row>
    <row r="9907" spans="1:1">
      <c r="A9907" s="4"/>
    </row>
    <row r="9908" spans="1:1">
      <c r="A9908" s="4"/>
    </row>
    <row r="9909" spans="1:1">
      <c r="A9909" s="4"/>
    </row>
    <row r="9910" spans="1:1">
      <c r="A9910" s="4"/>
    </row>
    <row r="9911" spans="1:1">
      <c r="A9911" s="4"/>
    </row>
    <row r="9912" spans="1:1">
      <c r="A9912" s="4"/>
    </row>
    <row r="9913" spans="1:1">
      <c r="A9913" s="4"/>
    </row>
    <row r="9914" spans="1:1">
      <c r="A9914" s="4"/>
    </row>
    <row r="9915" spans="1:1">
      <c r="A9915" s="4"/>
    </row>
    <row r="9916" spans="1:1">
      <c r="A9916" s="4"/>
    </row>
    <row r="9917" spans="1:1">
      <c r="A9917" s="4"/>
    </row>
    <row r="9918" spans="1:1">
      <c r="A9918" s="4"/>
    </row>
    <row r="9919" spans="1:1">
      <c r="A9919" s="4"/>
    </row>
    <row r="9920" spans="1:1">
      <c r="A9920" s="4"/>
    </row>
    <row r="9921" spans="1:1">
      <c r="A9921" s="4"/>
    </row>
    <row r="9922" spans="1:1">
      <c r="A9922" s="4"/>
    </row>
    <row r="9923" spans="1:1">
      <c r="A9923" s="4"/>
    </row>
    <row r="9924" spans="1:1">
      <c r="A9924" s="4"/>
    </row>
    <row r="9925" spans="1:1">
      <c r="A9925" s="4"/>
    </row>
    <row r="9926" spans="1:1">
      <c r="A9926" s="4"/>
    </row>
    <row r="9927" spans="1:1">
      <c r="A9927" s="4"/>
    </row>
    <row r="9928" spans="1:1">
      <c r="A9928" s="4"/>
    </row>
    <row r="9929" spans="1:1">
      <c r="A9929" s="4"/>
    </row>
    <row r="9930" spans="1:1">
      <c r="A9930" s="4"/>
    </row>
    <row r="9931" spans="1:1">
      <c r="A9931" s="4"/>
    </row>
    <row r="9932" spans="1:1">
      <c r="A9932" s="4"/>
    </row>
    <row r="9933" spans="1:1">
      <c r="A9933" s="4"/>
    </row>
    <row r="9934" spans="1:1">
      <c r="A9934" s="4"/>
    </row>
    <row r="9935" spans="1:1">
      <c r="A9935" s="4"/>
    </row>
    <row r="9936" spans="1:1">
      <c r="A9936" s="4"/>
    </row>
    <row r="9937" spans="1:1">
      <c r="A9937" s="4"/>
    </row>
    <row r="9938" spans="1:1">
      <c r="A9938" s="4"/>
    </row>
    <row r="9939" spans="1:1">
      <c r="A9939" s="4"/>
    </row>
    <row r="9940" spans="1:1">
      <c r="A9940" s="4"/>
    </row>
    <row r="9941" spans="1:1">
      <c r="A9941" s="4"/>
    </row>
    <row r="9942" spans="1:1">
      <c r="A9942" s="4"/>
    </row>
    <row r="9943" spans="1:1">
      <c r="A9943" s="4"/>
    </row>
    <row r="9944" spans="1:1">
      <c r="A9944" s="4"/>
    </row>
    <row r="9945" spans="1:1">
      <c r="A9945" s="4"/>
    </row>
    <row r="9946" spans="1:1">
      <c r="A9946" s="4"/>
    </row>
    <row r="9947" spans="1:1">
      <c r="A9947" s="4"/>
    </row>
    <row r="9948" spans="1:1">
      <c r="A9948" s="4"/>
    </row>
    <row r="9949" spans="1:1">
      <c r="A9949" s="4"/>
    </row>
    <row r="9950" spans="1:1">
      <c r="A9950" s="4"/>
    </row>
    <row r="9951" spans="1:1">
      <c r="A9951" s="4"/>
    </row>
    <row r="9952" spans="1:1">
      <c r="A9952" s="4"/>
    </row>
    <row r="9953" spans="1:1">
      <c r="A9953" s="4"/>
    </row>
    <row r="9954" spans="1:1">
      <c r="A9954" s="4"/>
    </row>
    <row r="9955" spans="1:1">
      <c r="A9955" s="4"/>
    </row>
    <row r="9956" spans="1:1">
      <c r="A9956" s="4"/>
    </row>
    <row r="9957" spans="1:1">
      <c r="A9957" s="4"/>
    </row>
    <row r="9958" spans="1:1">
      <c r="A9958" s="4"/>
    </row>
    <row r="9959" spans="1:1">
      <c r="A9959" s="4"/>
    </row>
    <row r="9960" spans="1:1">
      <c r="A9960" s="4"/>
    </row>
    <row r="9961" spans="1:1">
      <c r="A9961" s="4"/>
    </row>
    <row r="9962" spans="1:1">
      <c r="A9962" s="4"/>
    </row>
    <row r="9963" spans="1:1">
      <c r="A9963" s="4"/>
    </row>
    <row r="9964" spans="1:1">
      <c r="A9964" s="4"/>
    </row>
    <row r="9965" spans="1:1">
      <c r="A9965" s="4"/>
    </row>
    <row r="9966" spans="1:1">
      <c r="A9966" s="4"/>
    </row>
    <row r="9967" spans="1:1">
      <c r="A9967" s="4"/>
    </row>
    <row r="9968" spans="1:1">
      <c r="A9968" s="4"/>
    </row>
    <row r="9969" spans="1:1">
      <c r="A9969" s="4"/>
    </row>
    <row r="9970" spans="1:1">
      <c r="A9970" s="4"/>
    </row>
    <row r="9971" spans="1:1">
      <c r="A9971" s="4"/>
    </row>
    <row r="9972" spans="1:1">
      <c r="A9972" s="4"/>
    </row>
    <row r="9973" spans="1:1">
      <c r="A9973" s="4"/>
    </row>
    <row r="9974" spans="1:1">
      <c r="A9974" s="4"/>
    </row>
    <row r="9975" spans="1:1">
      <c r="A9975" s="4"/>
    </row>
    <row r="9976" spans="1:1">
      <c r="A9976" s="4"/>
    </row>
    <row r="9977" spans="1:1">
      <c r="A9977" s="4"/>
    </row>
    <row r="9978" spans="1:1">
      <c r="A9978" s="4"/>
    </row>
    <row r="9979" spans="1:1">
      <c r="A9979" s="4"/>
    </row>
    <row r="9980" spans="1:1">
      <c r="A9980" s="4"/>
    </row>
    <row r="9981" spans="1:1">
      <c r="A9981" s="4"/>
    </row>
    <row r="9982" spans="1:1">
      <c r="A9982" s="4"/>
    </row>
    <row r="9983" spans="1:1">
      <c r="A9983" s="4"/>
    </row>
    <row r="9984" spans="1:1">
      <c r="A9984" s="4"/>
    </row>
    <row r="9985" spans="1:1">
      <c r="A9985" s="4"/>
    </row>
    <row r="9986" spans="1:1">
      <c r="A9986" s="4"/>
    </row>
    <row r="9987" spans="1:1">
      <c r="A9987" s="4"/>
    </row>
    <row r="9988" spans="1:1">
      <c r="A9988" s="4"/>
    </row>
    <row r="9989" spans="1:1">
      <c r="A9989" s="4"/>
    </row>
    <row r="9990" spans="1:1">
      <c r="A9990" s="4"/>
    </row>
    <row r="9991" spans="1:1">
      <c r="A9991" s="4"/>
    </row>
    <row r="9992" spans="1:1">
      <c r="A9992" s="4"/>
    </row>
    <row r="9993" spans="1:1">
      <c r="A9993" s="4"/>
    </row>
    <row r="9994" spans="1:1">
      <c r="A9994" s="4"/>
    </row>
    <row r="9995" spans="1:1">
      <c r="A9995" s="4"/>
    </row>
    <row r="9996" spans="1:1">
      <c r="A9996" s="4"/>
    </row>
    <row r="9997" spans="1:1">
      <c r="A9997" s="4"/>
    </row>
    <row r="9998" spans="1:1">
      <c r="A9998" s="4"/>
    </row>
    <row r="9999" spans="1:1">
      <c r="A9999" s="4"/>
    </row>
    <row r="10000" spans="1:1">
      <c r="A10000" s="4"/>
    </row>
    <row r="10001" spans="1:1">
      <c r="A10001" s="4"/>
    </row>
    <row r="10002" spans="1:1">
      <c r="A10002" s="4"/>
    </row>
    <row r="10003" spans="1:1">
      <c r="A10003" s="4"/>
    </row>
    <row r="10004" spans="1:1">
      <c r="A10004" s="4"/>
    </row>
    <row r="10005" spans="1:1">
      <c r="A10005" s="4"/>
    </row>
    <row r="10006" spans="1:1">
      <c r="A10006" s="4"/>
    </row>
    <row r="10007" spans="1:1">
      <c r="A10007" s="4"/>
    </row>
    <row r="10008" spans="1:1">
      <c r="A10008" s="4"/>
    </row>
    <row r="10009" spans="1:1">
      <c r="A10009" s="4"/>
    </row>
    <row r="10010" spans="1:1">
      <c r="A10010" s="4"/>
    </row>
    <row r="10011" spans="1:1">
      <c r="A10011" s="4"/>
    </row>
    <row r="10012" spans="1:1">
      <c r="A10012" s="4"/>
    </row>
    <row r="10013" spans="1:1">
      <c r="A10013" s="4"/>
    </row>
    <row r="10014" spans="1:1">
      <c r="A10014" s="4"/>
    </row>
    <row r="10015" spans="1:1">
      <c r="A10015" s="4"/>
    </row>
    <row r="10016" spans="1:1">
      <c r="A10016" s="4"/>
    </row>
    <row r="10017" spans="1:1">
      <c r="A10017" s="4"/>
    </row>
    <row r="10018" spans="1:1">
      <c r="A10018" s="4"/>
    </row>
    <row r="10019" spans="1:1">
      <c r="A10019" s="4"/>
    </row>
    <row r="10020" spans="1:1">
      <c r="A10020" s="4"/>
    </row>
    <row r="10021" spans="1:1">
      <c r="A10021" s="4"/>
    </row>
    <row r="10022" spans="1:1">
      <c r="A10022" s="4"/>
    </row>
    <row r="10023" spans="1:1">
      <c r="A10023" s="4"/>
    </row>
    <row r="10024" spans="1:1">
      <c r="A10024" s="4"/>
    </row>
    <row r="10025" spans="1:1">
      <c r="A10025" s="4"/>
    </row>
    <row r="10026" spans="1:1">
      <c r="A10026" s="4"/>
    </row>
    <row r="10027" spans="1:1">
      <c r="A10027" s="4"/>
    </row>
    <row r="10028" spans="1:1">
      <c r="A10028" s="4"/>
    </row>
    <row r="10029" spans="1:1">
      <c r="A10029" s="4"/>
    </row>
    <row r="10030" spans="1:1">
      <c r="A10030" s="4"/>
    </row>
    <row r="10031" spans="1:1">
      <c r="A10031" s="4"/>
    </row>
    <row r="10032" spans="1:1">
      <c r="A10032" s="4"/>
    </row>
    <row r="10033" spans="1:1">
      <c r="A10033" s="4"/>
    </row>
    <row r="10034" spans="1:1">
      <c r="A10034" s="4"/>
    </row>
    <row r="10035" spans="1:1">
      <c r="A10035" s="4"/>
    </row>
    <row r="10036" spans="1:1">
      <c r="A10036" s="4"/>
    </row>
    <row r="10037" spans="1:1">
      <c r="A10037" s="4"/>
    </row>
    <row r="10038" spans="1:1">
      <c r="A10038" s="4"/>
    </row>
    <row r="10039" spans="1:1">
      <c r="A10039" s="4"/>
    </row>
    <row r="10040" spans="1:1">
      <c r="A10040" s="4"/>
    </row>
    <row r="10041" spans="1:1">
      <c r="A10041" s="4"/>
    </row>
    <row r="10042" spans="1:1">
      <c r="A10042" s="4"/>
    </row>
    <row r="10043" spans="1:1">
      <c r="A10043" s="4"/>
    </row>
    <row r="10044" spans="1:1">
      <c r="A10044" s="4"/>
    </row>
    <row r="10045" spans="1:1">
      <c r="A10045" s="4"/>
    </row>
    <row r="10046" spans="1:1">
      <c r="A10046" s="4"/>
    </row>
    <row r="10047" spans="1:1">
      <c r="A10047" s="4"/>
    </row>
    <row r="10048" spans="1:1">
      <c r="A10048" s="4"/>
    </row>
    <row r="10049" spans="1:1">
      <c r="A10049" s="4"/>
    </row>
    <row r="10050" spans="1:1">
      <c r="A10050" s="4"/>
    </row>
    <row r="10051" spans="1:1">
      <c r="A10051" s="4"/>
    </row>
    <row r="10052" spans="1:1">
      <c r="A10052" s="4"/>
    </row>
    <row r="10053" spans="1:1">
      <c r="A10053" s="4"/>
    </row>
    <row r="10054" spans="1:1">
      <c r="A10054" s="4"/>
    </row>
    <row r="10055" spans="1:1">
      <c r="A10055" s="4"/>
    </row>
    <row r="10056" spans="1:1">
      <c r="A10056" s="4"/>
    </row>
    <row r="10057" spans="1:1">
      <c r="A10057" s="4"/>
    </row>
    <row r="10058" spans="1:1">
      <c r="A10058" s="4"/>
    </row>
    <row r="10059" spans="1:1">
      <c r="A10059" s="4"/>
    </row>
    <row r="10060" spans="1:1">
      <c r="A10060" s="4"/>
    </row>
    <row r="10061" spans="1:1">
      <c r="A10061" s="4"/>
    </row>
    <row r="10062" spans="1:1">
      <c r="A10062" s="4"/>
    </row>
    <row r="10063" spans="1:1">
      <c r="A10063" s="4"/>
    </row>
    <row r="10064" spans="1:1">
      <c r="A10064" s="4"/>
    </row>
    <row r="10065" spans="1:1">
      <c r="A10065" s="4"/>
    </row>
    <row r="10066" spans="1:1">
      <c r="A10066" s="4"/>
    </row>
    <row r="10067" spans="1:1">
      <c r="A10067" s="4"/>
    </row>
    <row r="10068" spans="1:1">
      <c r="A10068" s="4"/>
    </row>
    <row r="10069" spans="1:1">
      <c r="A10069" s="4"/>
    </row>
    <row r="10070" spans="1:1">
      <c r="A10070" s="4"/>
    </row>
    <row r="10071" spans="1:1">
      <c r="A10071" s="4"/>
    </row>
    <row r="10072" spans="1:1">
      <c r="A10072" s="4"/>
    </row>
    <row r="10073" spans="1:1">
      <c r="A10073" s="4"/>
    </row>
    <row r="10074" spans="1:1">
      <c r="A10074" s="4"/>
    </row>
    <row r="10075" spans="1:1">
      <c r="A10075" s="4"/>
    </row>
    <row r="10076" spans="1:1">
      <c r="A10076" s="4"/>
    </row>
    <row r="10077" spans="1:1">
      <c r="A10077" s="4"/>
    </row>
    <row r="10078" spans="1:1">
      <c r="A10078" s="4"/>
    </row>
    <row r="10079" spans="1:1">
      <c r="A10079" s="4"/>
    </row>
    <row r="10080" spans="1:1">
      <c r="A10080" s="4"/>
    </row>
    <row r="10081" spans="1:1">
      <c r="A10081" s="4"/>
    </row>
    <row r="10082" spans="1:1">
      <c r="A10082" s="4"/>
    </row>
    <row r="10083" spans="1:1">
      <c r="A10083" s="4"/>
    </row>
    <row r="10084" spans="1:1">
      <c r="A10084" s="4"/>
    </row>
    <row r="10085" spans="1:1">
      <c r="A10085" s="4"/>
    </row>
    <row r="10086" spans="1:1">
      <c r="A10086" s="4"/>
    </row>
    <row r="10087" spans="1:1">
      <c r="A10087" s="4"/>
    </row>
    <row r="10088" spans="1:1">
      <c r="A10088" s="4"/>
    </row>
    <row r="10089" spans="1:1">
      <c r="A10089" s="4"/>
    </row>
    <row r="10090" spans="1:1">
      <c r="A10090" s="4"/>
    </row>
    <row r="10091" spans="1:1">
      <c r="A10091" s="4"/>
    </row>
    <row r="10092" spans="1:1">
      <c r="A10092" s="4"/>
    </row>
    <row r="10093" spans="1:1">
      <c r="A10093" s="4"/>
    </row>
    <row r="10094" spans="1:1">
      <c r="A10094" s="4"/>
    </row>
    <row r="10095" spans="1:1">
      <c r="A10095" s="4"/>
    </row>
    <row r="10096" spans="1:1">
      <c r="A10096" s="4"/>
    </row>
    <row r="10097" spans="1:1">
      <c r="A10097" s="4"/>
    </row>
    <row r="10098" spans="1:1">
      <c r="A10098" s="4"/>
    </row>
    <row r="10099" spans="1:1">
      <c r="A10099" s="4"/>
    </row>
    <row r="10100" spans="1:1">
      <c r="A10100" s="4"/>
    </row>
    <row r="10101" spans="1:1">
      <c r="A10101" s="4"/>
    </row>
    <row r="10102" spans="1:1">
      <c r="A10102" s="4"/>
    </row>
    <row r="10103" spans="1:1">
      <c r="A10103" s="4"/>
    </row>
    <row r="10104" spans="1:1">
      <c r="A10104" s="4"/>
    </row>
    <row r="10105" spans="1:1">
      <c r="A10105" s="4"/>
    </row>
    <row r="10106" spans="1:1">
      <c r="A10106" s="4"/>
    </row>
    <row r="10107" spans="1:1">
      <c r="A10107" s="4"/>
    </row>
    <row r="10108" spans="1:1">
      <c r="A10108" s="4"/>
    </row>
    <row r="10109" spans="1:1">
      <c r="A10109" s="4"/>
    </row>
    <row r="10110" spans="1:1">
      <c r="A10110" s="4"/>
    </row>
    <row r="10111" spans="1:1">
      <c r="A10111" s="4"/>
    </row>
    <row r="10112" spans="1:1">
      <c r="A10112" s="4"/>
    </row>
    <row r="10113" spans="1:1">
      <c r="A10113" s="4"/>
    </row>
    <row r="10114" spans="1:1">
      <c r="A10114" s="4"/>
    </row>
    <row r="10115" spans="1:1">
      <c r="A10115" s="4"/>
    </row>
    <row r="10116" spans="1:1">
      <c r="A10116" s="4"/>
    </row>
    <row r="10117" spans="1:1">
      <c r="A10117" s="4"/>
    </row>
    <row r="10118" spans="1:1">
      <c r="A10118" s="4"/>
    </row>
    <row r="10119" spans="1:1">
      <c r="A10119" s="4"/>
    </row>
    <row r="10120" spans="1:1">
      <c r="A10120" s="4"/>
    </row>
    <row r="10121" spans="1:1">
      <c r="A10121" s="4"/>
    </row>
    <row r="10122" spans="1:1">
      <c r="A10122" s="4"/>
    </row>
    <row r="10123" spans="1:1">
      <c r="A10123" s="4"/>
    </row>
    <row r="10124" spans="1:1">
      <c r="A10124" s="4"/>
    </row>
    <row r="10125" spans="1:1">
      <c r="A10125" s="4"/>
    </row>
    <row r="10126" spans="1:1">
      <c r="A10126" s="4"/>
    </row>
    <row r="10127" spans="1:1">
      <c r="A10127" s="4"/>
    </row>
    <row r="10128" spans="1:1">
      <c r="A10128" s="4"/>
    </row>
    <row r="10129" spans="1:1">
      <c r="A10129" s="4"/>
    </row>
    <row r="10130" spans="1:1">
      <c r="A10130" s="4"/>
    </row>
    <row r="10131" spans="1:1">
      <c r="A10131" s="4"/>
    </row>
    <row r="10132" spans="1:1">
      <c r="A10132" s="4"/>
    </row>
    <row r="10133" spans="1:1">
      <c r="A10133" s="4"/>
    </row>
    <row r="10134" spans="1:1">
      <c r="A10134" s="4"/>
    </row>
    <row r="10135" spans="1:1">
      <c r="A10135" s="4"/>
    </row>
    <row r="10136" spans="1:1">
      <c r="A10136" s="4"/>
    </row>
    <row r="10137" spans="1:1">
      <c r="A10137" s="4"/>
    </row>
    <row r="10138" spans="1:1">
      <c r="A10138" s="4"/>
    </row>
    <row r="10139" spans="1:1">
      <c r="A10139" s="4"/>
    </row>
    <row r="10140" spans="1:1">
      <c r="A10140" s="4"/>
    </row>
    <row r="10141" spans="1:1">
      <c r="A10141" s="4"/>
    </row>
    <row r="10142" spans="1:1">
      <c r="A10142" s="4"/>
    </row>
    <row r="10143" spans="1:1">
      <c r="A10143" s="4"/>
    </row>
    <row r="10144" spans="1:1">
      <c r="A10144" s="4"/>
    </row>
    <row r="10145" spans="1:1">
      <c r="A10145" s="4"/>
    </row>
    <row r="10146" spans="1:1">
      <c r="A10146" s="4"/>
    </row>
    <row r="10147" spans="1:1">
      <c r="A10147" s="4"/>
    </row>
    <row r="10148" spans="1:1">
      <c r="A10148" s="4"/>
    </row>
    <row r="10149" spans="1:1">
      <c r="A10149" s="4"/>
    </row>
    <row r="10150" spans="1:1">
      <c r="A10150" s="4"/>
    </row>
    <row r="10151" spans="1:1">
      <c r="A10151" s="4"/>
    </row>
    <row r="10152" spans="1:1">
      <c r="A10152" s="4"/>
    </row>
    <row r="10153" spans="1:1">
      <c r="A10153" s="4"/>
    </row>
    <row r="10154" spans="1:1">
      <c r="A10154" s="4"/>
    </row>
    <row r="10155" spans="1:1">
      <c r="A10155" s="4"/>
    </row>
    <row r="10156" spans="1:1">
      <c r="A10156" s="4"/>
    </row>
    <row r="10157" spans="1:1">
      <c r="A10157" s="4"/>
    </row>
    <row r="10158" spans="1:1">
      <c r="A10158" s="4"/>
    </row>
    <row r="10159" spans="1:1">
      <c r="A10159" s="4"/>
    </row>
    <row r="10160" spans="1:1">
      <c r="A10160" s="4"/>
    </row>
    <row r="10161" spans="1:1">
      <c r="A10161" s="4"/>
    </row>
    <row r="10162" spans="1:1">
      <c r="A10162" s="4"/>
    </row>
    <row r="10163" spans="1:1">
      <c r="A10163" s="4"/>
    </row>
    <row r="10164" spans="1:1">
      <c r="A10164" s="4"/>
    </row>
    <row r="10165" spans="1:1">
      <c r="A10165" s="4"/>
    </row>
    <row r="10166" spans="1:1">
      <c r="A10166" s="4"/>
    </row>
    <row r="10167" spans="1:1">
      <c r="A10167" s="4"/>
    </row>
    <row r="10168" spans="1:1">
      <c r="A10168" s="4"/>
    </row>
    <row r="10169" spans="1:1">
      <c r="A10169" s="4"/>
    </row>
    <row r="10170" spans="1:1">
      <c r="A10170" s="4"/>
    </row>
    <row r="10171" spans="1:1">
      <c r="A10171" s="4"/>
    </row>
    <row r="10172" spans="1:1">
      <c r="A10172" s="4"/>
    </row>
    <row r="10173" spans="1:1">
      <c r="A10173" s="4"/>
    </row>
    <row r="10174" spans="1:1">
      <c r="A10174" s="4"/>
    </row>
    <row r="10175" spans="1:1">
      <c r="A10175" s="4"/>
    </row>
    <row r="10176" spans="1:1">
      <c r="A10176" s="4"/>
    </row>
    <row r="10177" spans="1:1">
      <c r="A10177" s="4"/>
    </row>
    <row r="10178" spans="1:1">
      <c r="A10178" s="4"/>
    </row>
    <row r="10179" spans="1:1">
      <c r="A10179" s="4"/>
    </row>
    <row r="10180" spans="1:1">
      <c r="A10180" s="4"/>
    </row>
    <row r="10181" spans="1:1">
      <c r="A10181" s="4"/>
    </row>
    <row r="10182" spans="1:1">
      <c r="A10182" s="4"/>
    </row>
    <row r="10183" spans="1:1">
      <c r="A10183" s="4"/>
    </row>
    <row r="10184" spans="1:1">
      <c r="A10184" s="4"/>
    </row>
    <row r="10185" spans="1:1">
      <c r="A10185" s="4"/>
    </row>
    <row r="10186" spans="1:1">
      <c r="A10186" s="4"/>
    </row>
    <row r="10187" spans="1:1">
      <c r="A10187" s="4"/>
    </row>
    <row r="10188" spans="1:1">
      <c r="A10188" s="4"/>
    </row>
    <row r="10189" spans="1:1">
      <c r="A10189" s="4"/>
    </row>
    <row r="10190" spans="1:1">
      <c r="A10190" s="4"/>
    </row>
    <row r="10191" spans="1:1">
      <c r="A10191" s="4"/>
    </row>
    <row r="10192" spans="1:1">
      <c r="A10192" s="4"/>
    </row>
    <row r="10193" spans="1:1">
      <c r="A10193" s="4"/>
    </row>
    <row r="10194" spans="1:1">
      <c r="A10194" s="4"/>
    </row>
    <row r="10195" spans="1:1">
      <c r="A10195" s="4"/>
    </row>
    <row r="10196" spans="1:1">
      <c r="A10196" s="4"/>
    </row>
    <row r="10197" spans="1:1">
      <c r="A10197" s="4"/>
    </row>
    <row r="10198" spans="1:1">
      <c r="A10198" s="4"/>
    </row>
    <row r="10199" spans="1:1">
      <c r="A10199" s="4"/>
    </row>
    <row r="10200" spans="1:1">
      <c r="A10200" s="4"/>
    </row>
    <row r="10201" spans="1:1">
      <c r="A10201" s="4"/>
    </row>
    <row r="10202" spans="1:1">
      <c r="A10202" s="4"/>
    </row>
    <row r="10203" spans="1:1">
      <c r="A10203" s="4"/>
    </row>
    <row r="10204" spans="1:1">
      <c r="A10204" s="4"/>
    </row>
    <row r="10205" spans="1:1">
      <c r="A10205" s="4"/>
    </row>
    <row r="10206" spans="1:1">
      <c r="A10206" s="4"/>
    </row>
    <row r="10207" spans="1:1">
      <c r="A10207" s="4"/>
    </row>
    <row r="10208" spans="1:1">
      <c r="A10208" s="4"/>
    </row>
    <row r="10209" spans="1:1">
      <c r="A10209" s="4"/>
    </row>
    <row r="10210" spans="1:1">
      <c r="A10210" s="4"/>
    </row>
    <row r="10211" spans="1:1">
      <c r="A10211" s="4"/>
    </row>
    <row r="10212" spans="1:1">
      <c r="A10212" s="4"/>
    </row>
    <row r="10213" spans="1:1">
      <c r="A10213" s="4"/>
    </row>
    <row r="10214" spans="1:1">
      <c r="A10214" s="4"/>
    </row>
    <row r="10215" spans="1:1">
      <c r="A10215" s="4"/>
    </row>
    <row r="10216" spans="1:1">
      <c r="A10216" s="4"/>
    </row>
    <row r="10217" spans="1:1">
      <c r="A10217" s="4"/>
    </row>
    <row r="10218" spans="1:1">
      <c r="A10218" s="4"/>
    </row>
    <row r="10219" spans="1:1">
      <c r="A10219" s="4"/>
    </row>
    <row r="10220" spans="1:1">
      <c r="A10220" s="4"/>
    </row>
    <row r="10221" spans="1:1">
      <c r="A10221" s="4"/>
    </row>
    <row r="10222" spans="1:1">
      <c r="A10222" s="4"/>
    </row>
    <row r="10223" spans="1:1">
      <c r="A10223" s="4"/>
    </row>
    <row r="10224" spans="1:1">
      <c r="A10224" s="4"/>
    </row>
    <row r="10225" spans="1:1">
      <c r="A10225" s="4"/>
    </row>
    <row r="10226" spans="1:1">
      <c r="A10226" s="4"/>
    </row>
    <row r="10227" spans="1:1">
      <c r="A10227" s="4"/>
    </row>
    <row r="10228" spans="1:1">
      <c r="A10228" s="4"/>
    </row>
    <row r="10229" spans="1:1">
      <c r="A10229" s="4"/>
    </row>
    <row r="10230" spans="1:1">
      <c r="A10230" s="4"/>
    </row>
    <row r="10231" spans="1:1">
      <c r="A10231" s="4"/>
    </row>
    <row r="10232" spans="1:1">
      <c r="A10232" s="4"/>
    </row>
    <row r="10233" spans="1:1">
      <c r="A10233" s="4"/>
    </row>
    <row r="10234" spans="1:1">
      <c r="A10234" s="4"/>
    </row>
    <row r="10235" spans="1:1">
      <c r="A10235" s="4"/>
    </row>
    <row r="10236" spans="1:1">
      <c r="A10236" s="4"/>
    </row>
    <row r="10237" spans="1:1">
      <c r="A10237" s="4"/>
    </row>
    <row r="10238" spans="1:1">
      <c r="A10238" s="4"/>
    </row>
    <row r="10239" spans="1:1">
      <c r="A10239" s="4"/>
    </row>
    <row r="10240" spans="1:1">
      <c r="A10240" s="4"/>
    </row>
    <row r="10241" spans="1:1">
      <c r="A10241" s="4"/>
    </row>
    <row r="10242" spans="1:1">
      <c r="A10242" s="4"/>
    </row>
    <row r="10243" spans="1:1">
      <c r="A10243" s="4"/>
    </row>
    <row r="10244" spans="1:1">
      <c r="A10244" s="4"/>
    </row>
    <row r="10245" spans="1:1">
      <c r="A10245" s="4"/>
    </row>
    <row r="10246" spans="1:1">
      <c r="A10246" s="4"/>
    </row>
    <row r="10247" spans="1:1">
      <c r="A10247" s="4"/>
    </row>
    <row r="10248" spans="1:1">
      <c r="A10248" s="4"/>
    </row>
    <row r="10249" spans="1:1">
      <c r="A10249" s="4"/>
    </row>
    <row r="10250" spans="1:1">
      <c r="A10250" s="4"/>
    </row>
    <row r="10251" spans="1:1">
      <c r="A10251" s="4"/>
    </row>
    <row r="10252" spans="1:1">
      <c r="A10252" s="4"/>
    </row>
    <row r="10253" spans="1:1">
      <c r="A10253" s="4"/>
    </row>
    <row r="10254" spans="1:1">
      <c r="A10254" s="4"/>
    </row>
    <row r="10255" spans="1:1">
      <c r="A10255" s="4"/>
    </row>
    <row r="10256" spans="1:1">
      <c r="A10256" s="4"/>
    </row>
    <row r="10257" spans="1:1">
      <c r="A10257" s="4"/>
    </row>
    <row r="10258" spans="1:1">
      <c r="A10258" s="4"/>
    </row>
    <row r="10259" spans="1:1">
      <c r="A10259" s="4"/>
    </row>
    <row r="10260" spans="1:1">
      <c r="A10260" s="4"/>
    </row>
    <row r="10261" spans="1:1">
      <c r="A10261" s="4"/>
    </row>
    <row r="10262" spans="1:1">
      <c r="A10262" s="4"/>
    </row>
    <row r="10263" spans="1:1">
      <c r="A10263" s="4"/>
    </row>
    <row r="10264" spans="1:1">
      <c r="A10264" s="4"/>
    </row>
    <row r="10265" spans="1:1">
      <c r="A10265" s="4"/>
    </row>
    <row r="10266" spans="1:1">
      <c r="A10266" s="4"/>
    </row>
    <row r="10267" spans="1:1">
      <c r="A10267" s="4"/>
    </row>
    <row r="10268" spans="1:1">
      <c r="A10268" s="4"/>
    </row>
    <row r="10269" spans="1:1">
      <c r="A10269" s="4"/>
    </row>
    <row r="10270" spans="1:1">
      <c r="A10270" s="4"/>
    </row>
    <row r="10271" spans="1:1">
      <c r="A10271" s="4"/>
    </row>
    <row r="10272" spans="1:1">
      <c r="A10272" s="4"/>
    </row>
    <row r="10273" spans="1:1">
      <c r="A10273" s="4"/>
    </row>
    <row r="10274" spans="1:1">
      <c r="A10274" s="4"/>
    </row>
    <row r="10275" spans="1:1">
      <c r="A10275" s="4"/>
    </row>
    <row r="10276" spans="1:1">
      <c r="A10276" s="4"/>
    </row>
    <row r="10277" spans="1:1">
      <c r="A10277" s="4"/>
    </row>
    <row r="10278" spans="1:1">
      <c r="A10278" s="4"/>
    </row>
    <row r="10279" spans="1:1">
      <c r="A10279" s="4"/>
    </row>
    <row r="10280" spans="1:1">
      <c r="A10280" s="4"/>
    </row>
    <row r="10281" spans="1:1">
      <c r="A10281" s="4"/>
    </row>
    <row r="10282" spans="1:1">
      <c r="A10282" s="4"/>
    </row>
    <row r="10283" spans="1:1">
      <c r="A10283" s="4"/>
    </row>
    <row r="10284" spans="1:1">
      <c r="A10284" s="4"/>
    </row>
    <row r="10285" spans="1:1">
      <c r="A10285" s="4"/>
    </row>
    <row r="10286" spans="1:1">
      <c r="A10286" s="4"/>
    </row>
    <row r="10287" spans="1:1">
      <c r="A10287" s="4"/>
    </row>
    <row r="10288" spans="1:1">
      <c r="A10288" s="4"/>
    </row>
    <row r="10289" spans="1:1">
      <c r="A10289" s="4"/>
    </row>
    <row r="10290" spans="1:1">
      <c r="A10290" s="4"/>
    </row>
    <row r="10291" spans="1:1">
      <c r="A10291" s="4"/>
    </row>
    <row r="10292" spans="1:1">
      <c r="A10292" s="4"/>
    </row>
    <row r="10293" spans="1:1">
      <c r="A10293" s="4"/>
    </row>
    <row r="10294" spans="1:1">
      <c r="A10294" s="4"/>
    </row>
    <row r="10295" spans="1:1">
      <c r="A10295" s="4"/>
    </row>
    <row r="10296" spans="1:1">
      <c r="A10296" s="4"/>
    </row>
    <row r="10297" spans="1:1">
      <c r="A10297" s="4"/>
    </row>
    <row r="10298" spans="1:1">
      <c r="A10298" s="4"/>
    </row>
    <row r="10299" spans="1:1">
      <c r="A10299" s="4"/>
    </row>
    <row r="10300" spans="1:1">
      <c r="A10300" s="4"/>
    </row>
    <row r="10301" spans="1:1">
      <c r="A10301" s="4"/>
    </row>
    <row r="10302" spans="1:1">
      <c r="A10302" s="4"/>
    </row>
    <row r="10303" spans="1:1">
      <c r="A10303" s="4"/>
    </row>
    <row r="10304" spans="1:1">
      <c r="A10304" s="4"/>
    </row>
    <row r="10305" spans="1:1">
      <c r="A10305" s="4"/>
    </row>
    <row r="10306" spans="1:1">
      <c r="A10306" s="4"/>
    </row>
    <row r="10307" spans="1:1">
      <c r="A10307" s="4"/>
    </row>
    <row r="10308" spans="1:1">
      <c r="A10308" s="4"/>
    </row>
    <row r="10309" spans="1:1">
      <c r="A10309" s="4"/>
    </row>
    <row r="10310" spans="1:1">
      <c r="A10310" s="4"/>
    </row>
    <row r="10311" spans="1:1">
      <c r="A10311" s="4"/>
    </row>
    <row r="10312" spans="1:1">
      <c r="A10312" s="4"/>
    </row>
    <row r="10313" spans="1:1">
      <c r="A10313" s="4"/>
    </row>
    <row r="10314" spans="1:1">
      <c r="A10314" s="4"/>
    </row>
    <row r="10315" spans="1:1">
      <c r="A10315" s="4"/>
    </row>
    <row r="10316" spans="1:1">
      <c r="A10316" s="4"/>
    </row>
    <row r="10317" spans="1:1">
      <c r="A10317" s="4"/>
    </row>
    <row r="10318" spans="1:1">
      <c r="A10318" s="4"/>
    </row>
    <row r="10319" spans="1:1">
      <c r="A10319" s="4"/>
    </row>
    <row r="10320" spans="1:1">
      <c r="A10320" s="4"/>
    </row>
    <row r="10321" spans="1:1">
      <c r="A10321" s="4"/>
    </row>
    <row r="10322" spans="1:1">
      <c r="A10322" s="4"/>
    </row>
    <row r="10323" spans="1:1">
      <c r="A10323" s="4"/>
    </row>
    <row r="10324" spans="1:1">
      <c r="A10324" s="4"/>
    </row>
    <row r="10325" spans="1:1">
      <c r="A10325" s="4"/>
    </row>
    <row r="10326" spans="1:1">
      <c r="A10326" s="4"/>
    </row>
    <row r="10327" spans="1:1">
      <c r="A10327" s="4"/>
    </row>
    <row r="10328" spans="1:1">
      <c r="A10328" s="4"/>
    </row>
    <row r="10329" spans="1:1">
      <c r="A10329" s="4"/>
    </row>
    <row r="10330" spans="1:1">
      <c r="A10330" s="4"/>
    </row>
    <row r="10331" spans="1:1">
      <c r="A10331" s="4"/>
    </row>
    <row r="10332" spans="1:1">
      <c r="A10332" s="4"/>
    </row>
    <row r="10333" spans="1:1">
      <c r="A10333" s="4"/>
    </row>
    <row r="10334" spans="1:1">
      <c r="A10334" s="4"/>
    </row>
    <row r="10335" spans="1:1">
      <c r="A10335" s="4"/>
    </row>
    <row r="10336" spans="1:1">
      <c r="A10336" s="4"/>
    </row>
    <row r="10337" spans="1:1">
      <c r="A10337" s="4"/>
    </row>
    <row r="10338" spans="1:1">
      <c r="A10338" s="4"/>
    </row>
    <row r="10339" spans="1:1">
      <c r="A10339" s="4"/>
    </row>
    <row r="10340" spans="1:1">
      <c r="A10340" s="4"/>
    </row>
    <row r="10341" spans="1:1">
      <c r="A10341" s="4"/>
    </row>
    <row r="10342" spans="1:1">
      <c r="A10342" s="4"/>
    </row>
    <row r="10343" spans="1:1">
      <c r="A10343" s="4"/>
    </row>
    <row r="10344" spans="1:1">
      <c r="A10344" s="4"/>
    </row>
    <row r="10345" spans="1:1">
      <c r="A10345" s="4"/>
    </row>
    <row r="10346" spans="1:1">
      <c r="A10346" s="4"/>
    </row>
    <row r="10347" spans="1:1">
      <c r="A10347" s="4"/>
    </row>
    <row r="10348" spans="1:1">
      <c r="A10348" s="4"/>
    </row>
    <row r="10349" spans="1:1">
      <c r="A10349" s="4"/>
    </row>
    <row r="10350" spans="1:1">
      <c r="A10350" s="4"/>
    </row>
    <row r="10351" spans="1:1">
      <c r="A10351" s="4"/>
    </row>
    <row r="10352" spans="1:1">
      <c r="A10352" s="4"/>
    </row>
    <row r="10353" spans="1:1">
      <c r="A10353" s="4"/>
    </row>
    <row r="10354" spans="1:1">
      <c r="A10354" s="4"/>
    </row>
    <row r="10355" spans="1:1">
      <c r="A10355" s="4"/>
    </row>
    <row r="10356" spans="1:1">
      <c r="A10356" s="4"/>
    </row>
    <row r="10357" spans="1:1">
      <c r="A10357" s="4"/>
    </row>
    <row r="10358" spans="1:1">
      <c r="A10358" s="4"/>
    </row>
    <row r="10359" spans="1:1">
      <c r="A10359" s="4"/>
    </row>
    <row r="10360" spans="1:1">
      <c r="A10360" s="4"/>
    </row>
    <row r="10361" spans="1:1">
      <c r="A10361" s="4"/>
    </row>
    <row r="10362" spans="1:1">
      <c r="A10362" s="4"/>
    </row>
    <row r="10363" spans="1:1">
      <c r="A10363" s="4"/>
    </row>
    <row r="10364" spans="1:1">
      <c r="A10364" s="4"/>
    </row>
    <row r="10365" spans="1:1">
      <c r="A10365" s="4"/>
    </row>
    <row r="10366" spans="1:1">
      <c r="A10366" s="4"/>
    </row>
    <row r="10367" spans="1:1">
      <c r="A10367" s="4"/>
    </row>
    <row r="10368" spans="1:1">
      <c r="A10368" s="4"/>
    </row>
    <row r="10369" spans="1:1">
      <c r="A10369" s="4"/>
    </row>
    <row r="10370" spans="1:1">
      <c r="A10370" s="4"/>
    </row>
    <row r="10371" spans="1:1">
      <c r="A10371" s="4"/>
    </row>
    <row r="10372" spans="1:1">
      <c r="A10372" s="4"/>
    </row>
    <row r="10373" spans="1:1">
      <c r="A10373" s="4"/>
    </row>
    <row r="10374" spans="1:1">
      <c r="A10374" s="4"/>
    </row>
    <row r="10375" spans="1:1">
      <c r="A10375" s="4"/>
    </row>
    <row r="10376" spans="1:1">
      <c r="A10376" s="4"/>
    </row>
    <row r="10377" spans="1:1">
      <c r="A10377" s="4"/>
    </row>
    <row r="10378" spans="1:1">
      <c r="A10378" s="4"/>
    </row>
    <row r="10379" spans="1:1">
      <c r="A10379" s="4"/>
    </row>
    <row r="10380" spans="1:1">
      <c r="A10380" s="4"/>
    </row>
    <row r="10381" spans="1:1">
      <c r="A10381" s="4"/>
    </row>
    <row r="10382" spans="1:1">
      <c r="A10382" s="4"/>
    </row>
    <row r="10383" spans="1:1">
      <c r="A10383" s="4"/>
    </row>
    <row r="10384" spans="1:1">
      <c r="A10384" s="4"/>
    </row>
    <row r="10385" spans="1:1">
      <c r="A10385" s="4"/>
    </row>
    <row r="10386" spans="1:1">
      <c r="A10386" s="4"/>
    </row>
    <row r="10387" spans="1:1">
      <c r="A10387" s="4"/>
    </row>
    <row r="10388" spans="1:1">
      <c r="A10388" s="4"/>
    </row>
    <row r="10389" spans="1:1">
      <c r="A10389" s="4"/>
    </row>
    <row r="10390" spans="1:1">
      <c r="A10390" s="4"/>
    </row>
    <row r="10391" spans="1:1">
      <c r="A10391" s="4"/>
    </row>
    <row r="10392" spans="1:1">
      <c r="A10392" s="4"/>
    </row>
    <row r="10393" spans="1:1">
      <c r="A10393" s="4"/>
    </row>
    <row r="10394" spans="1:1">
      <c r="A10394" s="4"/>
    </row>
    <row r="10395" spans="1:1">
      <c r="A10395" s="4"/>
    </row>
    <row r="10396" spans="1:1">
      <c r="A10396" s="4"/>
    </row>
    <row r="10397" spans="1:1">
      <c r="A10397" s="4"/>
    </row>
    <row r="10398" spans="1:1">
      <c r="A10398" s="4"/>
    </row>
    <row r="10399" spans="1:1">
      <c r="A10399" s="4"/>
    </row>
    <row r="10400" spans="1:1">
      <c r="A10400" s="4"/>
    </row>
    <row r="10401" spans="1:1">
      <c r="A10401" s="4"/>
    </row>
    <row r="10402" spans="1:1">
      <c r="A10402" s="4"/>
    </row>
    <row r="10403" spans="1:1">
      <c r="A10403" s="4"/>
    </row>
    <row r="10404" spans="1:1">
      <c r="A10404" s="4"/>
    </row>
    <row r="10405" spans="1:1">
      <c r="A10405" s="4"/>
    </row>
    <row r="10406" spans="1:1">
      <c r="A10406" s="4"/>
    </row>
    <row r="10407" spans="1:1">
      <c r="A10407" s="4"/>
    </row>
    <row r="10408" spans="1:1">
      <c r="A10408" s="4"/>
    </row>
    <row r="10409" spans="1:1">
      <c r="A10409" s="4"/>
    </row>
    <row r="10410" spans="1:1">
      <c r="A10410" s="4"/>
    </row>
    <row r="10411" spans="1:1">
      <c r="A10411" s="4"/>
    </row>
    <row r="10412" spans="1:1">
      <c r="A10412" s="4"/>
    </row>
    <row r="10413" spans="1:1">
      <c r="A10413" s="4"/>
    </row>
    <row r="10414" spans="1:1">
      <c r="A10414" s="4"/>
    </row>
    <row r="10415" spans="1:1">
      <c r="A10415" s="4"/>
    </row>
    <row r="10416" spans="1:1">
      <c r="A10416" s="4"/>
    </row>
    <row r="10417" spans="1:1">
      <c r="A10417" s="4"/>
    </row>
    <row r="10418" spans="1:1">
      <c r="A10418" s="4"/>
    </row>
    <row r="10419" spans="1:1">
      <c r="A10419" s="4"/>
    </row>
    <row r="10420" spans="1:1">
      <c r="A10420" s="4"/>
    </row>
    <row r="10421" spans="1:1">
      <c r="A10421" s="4"/>
    </row>
    <row r="10422" spans="1:1">
      <c r="A10422" s="4"/>
    </row>
    <row r="10423" spans="1:1">
      <c r="A10423" s="4"/>
    </row>
    <row r="10424" spans="1:1">
      <c r="A10424" s="4"/>
    </row>
    <row r="10425" spans="1:1">
      <c r="A10425" s="4"/>
    </row>
    <row r="10426" spans="1:1">
      <c r="A10426" s="4"/>
    </row>
    <row r="10427" spans="1:1">
      <c r="A10427" s="4"/>
    </row>
    <row r="10428" spans="1:1">
      <c r="A10428" s="4"/>
    </row>
    <row r="10429" spans="1:1">
      <c r="A10429" s="4"/>
    </row>
    <row r="10430" spans="1:1">
      <c r="A10430" s="4"/>
    </row>
    <row r="10431" spans="1:1">
      <c r="A10431" s="4"/>
    </row>
    <row r="10432" spans="1:1">
      <c r="A10432" s="4"/>
    </row>
    <row r="10433" spans="1:1">
      <c r="A10433" s="4"/>
    </row>
    <row r="10434" spans="1:1">
      <c r="A10434" s="4"/>
    </row>
    <row r="10435" spans="1:1">
      <c r="A10435" s="4"/>
    </row>
    <row r="10436" spans="1:1">
      <c r="A10436" s="4"/>
    </row>
    <row r="10437" spans="1:1">
      <c r="A10437" s="4"/>
    </row>
    <row r="10438" spans="1:1">
      <c r="A10438" s="4"/>
    </row>
    <row r="10439" spans="1:1">
      <c r="A10439" s="4"/>
    </row>
    <row r="10440" spans="1:1">
      <c r="A10440" s="4"/>
    </row>
    <row r="10441" spans="1:1">
      <c r="A10441" s="4"/>
    </row>
    <row r="10442" spans="1:1">
      <c r="A10442" s="4"/>
    </row>
    <row r="10443" spans="1:1">
      <c r="A10443" s="4"/>
    </row>
    <row r="10444" spans="1:1">
      <c r="A10444" s="4"/>
    </row>
    <row r="10445" spans="1:1">
      <c r="A10445" s="4"/>
    </row>
    <row r="10446" spans="1:1">
      <c r="A10446" s="4"/>
    </row>
    <row r="10447" spans="1:1">
      <c r="A10447" s="4"/>
    </row>
    <row r="10448" spans="1:1">
      <c r="A10448" s="4"/>
    </row>
    <row r="10449" spans="1:1">
      <c r="A10449" s="4"/>
    </row>
    <row r="10450" spans="1:1">
      <c r="A10450" s="4"/>
    </row>
    <row r="10451" spans="1:1">
      <c r="A10451" s="4"/>
    </row>
    <row r="10452" spans="1:1">
      <c r="A10452" s="4"/>
    </row>
    <row r="10453" spans="1:1">
      <c r="A10453" s="4"/>
    </row>
    <row r="10454" spans="1:1">
      <c r="A10454" s="4"/>
    </row>
    <row r="10455" spans="1:1">
      <c r="A10455" s="4"/>
    </row>
    <row r="10456" spans="1:1">
      <c r="A10456" s="4"/>
    </row>
    <row r="10457" spans="1:1">
      <c r="A10457" s="4"/>
    </row>
    <row r="10458" spans="1:1">
      <c r="A10458" s="4"/>
    </row>
    <row r="10459" spans="1:1">
      <c r="A10459" s="4"/>
    </row>
    <row r="10460" spans="1:1">
      <c r="A10460" s="4"/>
    </row>
    <row r="10461" spans="1:1">
      <c r="A10461" s="4"/>
    </row>
    <row r="10462" spans="1:1">
      <c r="A10462" s="4"/>
    </row>
    <row r="10463" spans="1:1">
      <c r="A10463" s="4"/>
    </row>
    <row r="10464" spans="1:1">
      <c r="A10464" s="4"/>
    </row>
    <row r="10465" spans="1:1">
      <c r="A10465" s="4"/>
    </row>
    <row r="10466" spans="1:1">
      <c r="A10466" s="4"/>
    </row>
    <row r="10467" spans="1:1">
      <c r="A10467" s="4"/>
    </row>
    <row r="10468" spans="1:1">
      <c r="A10468" s="4"/>
    </row>
    <row r="10469" spans="1:1">
      <c r="A10469" s="4"/>
    </row>
    <row r="10470" spans="1:1">
      <c r="A10470" s="4"/>
    </row>
    <row r="10471" spans="1:1">
      <c r="A10471" s="4"/>
    </row>
    <row r="10472" spans="1:1">
      <c r="A10472" s="4"/>
    </row>
    <row r="10473" spans="1:1">
      <c r="A10473" s="4"/>
    </row>
    <row r="10474" spans="1:1">
      <c r="A10474" s="4"/>
    </row>
    <row r="10475" spans="1:1">
      <c r="A10475" s="4"/>
    </row>
    <row r="10476" spans="1:1">
      <c r="A10476" s="4"/>
    </row>
    <row r="10477" spans="1:1">
      <c r="A10477" s="4"/>
    </row>
    <row r="10478" spans="1:1">
      <c r="A10478" s="4"/>
    </row>
    <row r="10479" spans="1:1">
      <c r="A10479" s="4"/>
    </row>
    <row r="10480" spans="1:1">
      <c r="A10480" s="4"/>
    </row>
    <row r="10481" spans="1:1">
      <c r="A10481" s="4"/>
    </row>
    <row r="10482" spans="1:1">
      <c r="A10482" s="4"/>
    </row>
    <row r="10483" spans="1:1">
      <c r="A10483" s="4"/>
    </row>
    <row r="10484" spans="1:1">
      <c r="A10484" s="4"/>
    </row>
    <row r="10485" spans="1:1">
      <c r="A10485" s="4"/>
    </row>
    <row r="10486" spans="1:1">
      <c r="A10486" s="4"/>
    </row>
    <row r="10487" spans="1:1">
      <c r="A10487" s="4"/>
    </row>
    <row r="10488" spans="1:1">
      <c r="A10488" s="4"/>
    </row>
    <row r="10489" spans="1:1">
      <c r="A10489" s="4"/>
    </row>
    <row r="10490" spans="1:1">
      <c r="A10490" s="4"/>
    </row>
    <row r="10491" spans="1:1">
      <c r="A10491" s="4"/>
    </row>
    <row r="10492" spans="1:1">
      <c r="A10492" s="4"/>
    </row>
    <row r="10493" spans="1:1">
      <c r="A10493" s="4"/>
    </row>
    <row r="10494" spans="1:1">
      <c r="A10494" s="4"/>
    </row>
    <row r="10495" spans="1:1">
      <c r="A10495" s="4"/>
    </row>
    <row r="10496" spans="1:1">
      <c r="A10496" s="4"/>
    </row>
    <row r="10497" spans="1:1">
      <c r="A10497" s="4"/>
    </row>
    <row r="10498" spans="1:1">
      <c r="A10498" s="4"/>
    </row>
    <row r="10499" spans="1:1">
      <c r="A10499" s="4"/>
    </row>
    <row r="10500" spans="1:1">
      <c r="A10500" s="4"/>
    </row>
    <row r="10501" spans="1:1">
      <c r="A10501" s="4"/>
    </row>
    <row r="10502" spans="1:1">
      <c r="A10502" s="4"/>
    </row>
    <row r="10503" spans="1:1">
      <c r="A10503" s="4"/>
    </row>
    <row r="10504" spans="1:1">
      <c r="A10504" s="4"/>
    </row>
    <row r="10505" spans="1:1">
      <c r="A10505" s="4"/>
    </row>
    <row r="10506" spans="1:1">
      <c r="A10506" s="4"/>
    </row>
    <row r="10507" spans="1:1">
      <c r="A10507" s="4"/>
    </row>
    <row r="10508" spans="1:1">
      <c r="A10508" s="4"/>
    </row>
    <row r="10509" spans="1:1">
      <c r="A10509" s="4"/>
    </row>
    <row r="10510" spans="1:1">
      <c r="A10510" s="4"/>
    </row>
    <row r="10511" spans="1:1">
      <c r="A10511" s="4"/>
    </row>
    <row r="10512" spans="1:1">
      <c r="A10512" s="4"/>
    </row>
    <row r="10513" spans="1:1">
      <c r="A10513" s="4"/>
    </row>
    <row r="10514" spans="1:1">
      <c r="A10514" s="4"/>
    </row>
    <row r="10515" spans="1:1">
      <c r="A10515" s="4"/>
    </row>
    <row r="10516" spans="1:1">
      <c r="A10516" s="4"/>
    </row>
    <row r="10517" spans="1:1">
      <c r="A10517" s="4"/>
    </row>
    <row r="10518" spans="1:1">
      <c r="A10518" s="4"/>
    </row>
    <row r="10519" spans="1:1">
      <c r="A10519" s="4"/>
    </row>
    <row r="10520" spans="1:1">
      <c r="A10520" s="4"/>
    </row>
    <row r="10521" spans="1:1">
      <c r="A10521" s="4"/>
    </row>
    <row r="10522" spans="1:1">
      <c r="A10522" s="4"/>
    </row>
    <row r="10523" spans="1:1">
      <c r="A10523" s="4"/>
    </row>
    <row r="10524" spans="1:1">
      <c r="A10524" s="4"/>
    </row>
    <row r="10525" spans="1:1">
      <c r="A10525" s="4"/>
    </row>
    <row r="10526" spans="1:1">
      <c r="A10526" s="4"/>
    </row>
    <row r="10527" spans="1:1">
      <c r="A10527" s="4"/>
    </row>
    <row r="10528" spans="1:1">
      <c r="A10528" s="4"/>
    </row>
    <row r="10529" spans="1:1">
      <c r="A10529" s="4"/>
    </row>
    <row r="10530" spans="1:1">
      <c r="A10530" s="4"/>
    </row>
    <row r="10531" spans="1:1">
      <c r="A10531" s="4"/>
    </row>
    <row r="10532" spans="1:1">
      <c r="A10532" s="4"/>
    </row>
    <row r="10533" spans="1:1">
      <c r="A10533" s="4"/>
    </row>
    <row r="10534" spans="1:1">
      <c r="A10534" s="4"/>
    </row>
    <row r="10535" spans="1:1">
      <c r="A10535" s="4"/>
    </row>
    <row r="10536" spans="1:1">
      <c r="A10536" s="4"/>
    </row>
    <row r="10537" spans="1:1">
      <c r="A10537" s="4"/>
    </row>
    <row r="10538" spans="1:1">
      <c r="A10538" s="4"/>
    </row>
    <row r="10539" spans="1:1">
      <c r="A10539" s="4"/>
    </row>
    <row r="10540" spans="1:1">
      <c r="A10540" s="4"/>
    </row>
    <row r="10541" spans="1:1">
      <c r="A10541" s="4"/>
    </row>
    <row r="10542" spans="1:1">
      <c r="A10542" s="4"/>
    </row>
    <row r="10543" spans="1:1">
      <c r="A10543" s="4"/>
    </row>
    <row r="10544" spans="1:1">
      <c r="A10544" s="4"/>
    </row>
    <row r="10545" spans="1:1">
      <c r="A10545" s="4"/>
    </row>
    <row r="10546" spans="1:1">
      <c r="A10546" s="4"/>
    </row>
    <row r="10547" spans="1:1">
      <c r="A10547" s="4"/>
    </row>
    <row r="10548" spans="1:1">
      <c r="A10548" s="4"/>
    </row>
    <row r="10549" spans="1:1">
      <c r="A10549" s="4"/>
    </row>
    <row r="10550" spans="1:1">
      <c r="A10550" s="4"/>
    </row>
    <row r="10551" spans="1:1">
      <c r="A10551" s="4"/>
    </row>
    <row r="10552" spans="1:1">
      <c r="A10552" s="4"/>
    </row>
    <row r="10553" spans="1:1">
      <c r="A10553" s="4"/>
    </row>
    <row r="10554" spans="1:1">
      <c r="A10554" s="4"/>
    </row>
    <row r="10555" spans="1:1">
      <c r="A10555" s="4"/>
    </row>
    <row r="10556" spans="1:1">
      <c r="A10556" s="4"/>
    </row>
    <row r="10557" spans="1:1">
      <c r="A10557" s="4"/>
    </row>
    <row r="10558" spans="1:1">
      <c r="A10558" s="4"/>
    </row>
    <row r="10559" spans="1:1">
      <c r="A10559" s="4"/>
    </row>
    <row r="10560" spans="1:1">
      <c r="A10560" s="4"/>
    </row>
    <row r="10561" spans="1:1">
      <c r="A10561" s="4"/>
    </row>
    <row r="10562" spans="1:1">
      <c r="A10562" s="4"/>
    </row>
    <row r="10563" spans="1:1">
      <c r="A10563" s="4"/>
    </row>
    <row r="10564" spans="1:1">
      <c r="A10564" s="4"/>
    </row>
    <row r="10565" spans="1:1">
      <c r="A10565" s="4"/>
    </row>
    <row r="10566" spans="1:1">
      <c r="A10566" s="4"/>
    </row>
    <row r="10567" spans="1:1">
      <c r="A10567" s="4"/>
    </row>
    <row r="10568" spans="1:1">
      <c r="A10568" s="4"/>
    </row>
    <row r="10569" spans="1:1">
      <c r="A10569" s="4"/>
    </row>
    <row r="10570" spans="1:1">
      <c r="A10570" s="4"/>
    </row>
    <row r="10571" spans="1:1">
      <c r="A10571" s="4"/>
    </row>
    <row r="10572" spans="1:1">
      <c r="A10572" s="4"/>
    </row>
    <row r="10573" spans="1:1">
      <c r="A10573" s="4"/>
    </row>
    <row r="10574" spans="1:1">
      <c r="A10574" s="4"/>
    </row>
    <row r="10575" spans="1:1">
      <c r="A10575" s="4"/>
    </row>
    <row r="10576" spans="1:1">
      <c r="A10576" s="4"/>
    </row>
    <row r="10577" spans="1:1">
      <c r="A10577" s="4"/>
    </row>
    <row r="10578" spans="1:1">
      <c r="A10578" s="4"/>
    </row>
    <row r="10579" spans="1:1">
      <c r="A10579" s="4"/>
    </row>
    <row r="10580" spans="1:1">
      <c r="A10580" s="4"/>
    </row>
    <row r="10581" spans="1:1">
      <c r="A10581" s="4"/>
    </row>
    <row r="10582" spans="1:1">
      <c r="A10582" s="4"/>
    </row>
    <row r="10583" spans="1:1">
      <c r="A10583" s="4"/>
    </row>
    <row r="10584" spans="1:1">
      <c r="A10584" s="4"/>
    </row>
    <row r="10585" spans="1:1">
      <c r="A10585" s="4"/>
    </row>
    <row r="10586" spans="1:1">
      <c r="A10586" s="4"/>
    </row>
    <row r="10587" spans="1:1">
      <c r="A10587" s="4"/>
    </row>
    <row r="10588" spans="1:1">
      <c r="A10588" s="4"/>
    </row>
    <row r="10589" spans="1:1">
      <c r="A10589" s="4"/>
    </row>
    <row r="10590" spans="1:1">
      <c r="A10590" s="4"/>
    </row>
    <row r="10591" spans="1:1">
      <c r="A10591" s="4"/>
    </row>
    <row r="10592" spans="1:1">
      <c r="A10592" s="4"/>
    </row>
    <row r="10593" spans="1:1">
      <c r="A10593" s="4"/>
    </row>
    <row r="10594" spans="1:1">
      <c r="A10594" s="4"/>
    </row>
    <row r="10595" spans="1:1">
      <c r="A10595" s="4"/>
    </row>
    <row r="10596" spans="1:1">
      <c r="A10596" s="4"/>
    </row>
    <row r="10597" spans="1:1">
      <c r="A10597" s="4"/>
    </row>
    <row r="10598" spans="1:1">
      <c r="A10598" s="4"/>
    </row>
    <row r="10599" spans="1:1">
      <c r="A10599" s="4"/>
    </row>
    <row r="10600" spans="1:1">
      <c r="A10600" s="4"/>
    </row>
    <row r="10601" spans="1:1">
      <c r="A10601" s="4"/>
    </row>
    <row r="10602" spans="1:1">
      <c r="A10602" s="4"/>
    </row>
    <row r="10603" spans="1:1">
      <c r="A10603" s="4"/>
    </row>
    <row r="10604" spans="1:1">
      <c r="A10604" s="4"/>
    </row>
    <row r="10605" spans="1:1">
      <c r="A10605" s="4"/>
    </row>
    <row r="10606" spans="1:1">
      <c r="A10606" s="4"/>
    </row>
    <row r="10607" spans="1:1">
      <c r="A10607" s="4"/>
    </row>
    <row r="10608" spans="1:1">
      <c r="A10608" s="4"/>
    </row>
    <row r="10609" spans="1:1">
      <c r="A10609" s="4"/>
    </row>
    <row r="10610" spans="1:1">
      <c r="A10610" s="4"/>
    </row>
    <row r="10611" spans="1:1">
      <c r="A10611" s="4"/>
    </row>
    <row r="10612" spans="1:1">
      <c r="A10612" s="4"/>
    </row>
    <row r="10613" spans="1:1">
      <c r="A10613" s="4"/>
    </row>
    <row r="10614" spans="1:1">
      <c r="A10614" s="4"/>
    </row>
    <row r="10615" spans="1:1">
      <c r="A10615" s="4"/>
    </row>
    <row r="10616" spans="1:1">
      <c r="A10616" s="4"/>
    </row>
    <row r="10617" spans="1:1">
      <c r="A10617" s="4"/>
    </row>
    <row r="10618" spans="1:1">
      <c r="A10618" s="4"/>
    </row>
    <row r="10619" spans="1:1">
      <c r="A10619" s="4"/>
    </row>
    <row r="10620" spans="1:1">
      <c r="A10620" s="4"/>
    </row>
    <row r="10621" spans="1:1">
      <c r="A10621" s="4"/>
    </row>
    <row r="10622" spans="1:1">
      <c r="A10622" s="4"/>
    </row>
    <row r="10623" spans="1:1">
      <c r="A10623" s="4"/>
    </row>
    <row r="10624" spans="1:1">
      <c r="A10624" s="4"/>
    </row>
    <row r="10625" spans="1:1">
      <c r="A10625" s="4"/>
    </row>
    <row r="10626" spans="1:1">
      <c r="A10626" s="4"/>
    </row>
    <row r="10627" spans="1:1">
      <c r="A10627" s="4"/>
    </row>
    <row r="10628" spans="1:1">
      <c r="A10628" s="4"/>
    </row>
    <row r="10629" spans="1:1">
      <c r="A10629" s="4"/>
    </row>
    <row r="10630" spans="1:1">
      <c r="A10630" s="4"/>
    </row>
    <row r="10631" spans="1:1">
      <c r="A10631" s="4"/>
    </row>
    <row r="10632" spans="1:1">
      <c r="A10632" s="4"/>
    </row>
    <row r="10633" spans="1:1">
      <c r="A10633" s="4"/>
    </row>
    <row r="10634" spans="1:1">
      <c r="A10634" s="4"/>
    </row>
    <row r="10635" spans="1:1">
      <c r="A10635" s="4"/>
    </row>
    <row r="10636" spans="1:1">
      <c r="A10636" s="4"/>
    </row>
    <row r="10637" spans="1:1">
      <c r="A10637" s="4"/>
    </row>
    <row r="10638" spans="1:1">
      <c r="A10638" s="4"/>
    </row>
    <row r="10639" spans="1:1">
      <c r="A10639" s="4"/>
    </row>
    <row r="10640" spans="1:1">
      <c r="A10640" s="4"/>
    </row>
    <row r="10641" spans="1:1">
      <c r="A10641" s="4"/>
    </row>
    <row r="10642" spans="1:1">
      <c r="A10642" s="4"/>
    </row>
    <row r="10643" spans="1:1">
      <c r="A10643" s="4"/>
    </row>
    <row r="10644" spans="1:1">
      <c r="A10644" s="4"/>
    </row>
    <row r="10645" spans="1:1">
      <c r="A10645" s="4"/>
    </row>
    <row r="10646" spans="1:1">
      <c r="A10646" s="4"/>
    </row>
    <row r="10647" spans="1:1">
      <c r="A10647" s="4"/>
    </row>
    <row r="10648" spans="1:1">
      <c r="A10648" s="4"/>
    </row>
    <row r="10649" spans="1:1">
      <c r="A10649" s="4"/>
    </row>
    <row r="10650" spans="1:1">
      <c r="A10650" s="4"/>
    </row>
    <row r="10651" spans="1:1">
      <c r="A10651" s="4"/>
    </row>
    <row r="10652" spans="1:1">
      <c r="A10652" s="4"/>
    </row>
    <row r="10653" spans="1:1">
      <c r="A10653" s="4"/>
    </row>
    <row r="10654" spans="1:1">
      <c r="A10654" s="4"/>
    </row>
    <row r="10655" spans="1:1">
      <c r="A10655" s="4"/>
    </row>
    <row r="10656" spans="1:1">
      <c r="A10656" s="4"/>
    </row>
    <row r="10657" spans="1:1">
      <c r="A10657" s="4"/>
    </row>
    <row r="10658" spans="1:1">
      <c r="A10658" s="4"/>
    </row>
    <row r="10659" spans="1:1">
      <c r="A10659" s="4"/>
    </row>
    <row r="10660" spans="1:1">
      <c r="A10660" s="4"/>
    </row>
    <row r="10661" spans="1:1">
      <c r="A10661" s="4"/>
    </row>
    <row r="10662" spans="1:1">
      <c r="A10662" s="4"/>
    </row>
    <row r="10663" spans="1:1">
      <c r="A10663" s="4"/>
    </row>
    <row r="10664" spans="1:1">
      <c r="A10664" s="4"/>
    </row>
    <row r="10665" spans="1:1">
      <c r="A10665" s="4"/>
    </row>
    <row r="10666" spans="1:1">
      <c r="A10666" s="4"/>
    </row>
    <row r="10667" spans="1:1">
      <c r="A10667" s="4"/>
    </row>
    <row r="10668" spans="1:1">
      <c r="A10668" s="4"/>
    </row>
    <row r="10669" spans="1:1">
      <c r="A10669" s="4"/>
    </row>
    <row r="10670" spans="1:1">
      <c r="A10670" s="4"/>
    </row>
    <row r="10671" spans="1:1">
      <c r="A10671" s="4"/>
    </row>
    <row r="10672" spans="1:1">
      <c r="A10672" s="4"/>
    </row>
    <row r="10673" spans="1:1">
      <c r="A10673" s="4"/>
    </row>
    <row r="10674" spans="1:1">
      <c r="A10674" s="4"/>
    </row>
    <row r="10675" spans="1:1">
      <c r="A10675" s="4"/>
    </row>
    <row r="10676" spans="1:1">
      <c r="A10676" s="4"/>
    </row>
    <row r="10677" spans="1:1">
      <c r="A10677" s="4"/>
    </row>
    <row r="10678" spans="1:1">
      <c r="A10678" s="4"/>
    </row>
    <row r="10679" spans="1:1">
      <c r="A10679" s="4"/>
    </row>
    <row r="10680" spans="1:1">
      <c r="A10680" s="4"/>
    </row>
    <row r="10681" spans="1:1">
      <c r="A10681" s="4"/>
    </row>
    <row r="10682" spans="1:1">
      <c r="A10682" s="4"/>
    </row>
    <row r="10683" spans="1:1">
      <c r="A10683" s="4"/>
    </row>
    <row r="10684" spans="1:1">
      <c r="A10684" s="4"/>
    </row>
    <row r="10685" spans="1:1">
      <c r="A10685" s="4"/>
    </row>
    <row r="10686" spans="1:1">
      <c r="A10686" s="4"/>
    </row>
    <row r="10687" spans="1:1">
      <c r="A10687" s="4"/>
    </row>
    <row r="10688" spans="1:1">
      <c r="A10688" s="4"/>
    </row>
    <row r="10689" spans="1:1">
      <c r="A10689" s="4"/>
    </row>
    <row r="10690" spans="1:1">
      <c r="A10690" s="4"/>
    </row>
    <row r="10691" spans="1:1">
      <c r="A10691" s="4"/>
    </row>
    <row r="10692" spans="1:1">
      <c r="A10692" s="4"/>
    </row>
    <row r="10693" spans="1:1">
      <c r="A10693" s="4"/>
    </row>
    <row r="10694" spans="1:1">
      <c r="A10694" s="4"/>
    </row>
    <row r="10695" spans="1:1">
      <c r="A10695" s="4"/>
    </row>
    <row r="10696" spans="1:1">
      <c r="A10696" s="4"/>
    </row>
    <row r="10697" spans="1:1">
      <c r="A10697" s="4"/>
    </row>
    <row r="10698" spans="1:1">
      <c r="A10698" s="4"/>
    </row>
    <row r="10699" spans="1:1">
      <c r="A10699" s="4"/>
    </row>
    <row r="10700" spans="1:1">
      <c r="A10700" s="4"/>
    </row>
    <row r="10701" spans="1:1">
      <c r="A10701" s="4"/>
    </row>
    <row r="10702" spans="1:1">
      <c r="A10702" s="4"/>
    </row>
    <row r="10703" spans="1:1">
      <c r="A10703" s="4"/>
    </row>
    <row r="10704" spans="1:1">
      <c r="A10704" s="4"/>
    </row>
    <row r="10705" spans="1:1">
      <c r="A10705" s="4"/>
    </row>
    <row r="10706" spans="1:1">
      <c r="A10706" s="4"/>
    </row>
    <row r="10707" spans="1:1">
      <c r="A10707" s="4"/>
    </row>
    <row r="10708" spans="1:1">
      <c r="A10708" s="4"/>
    </row>
    <row r="10709" spans="1:1">
      <c r="A10709" s="4"/>
    </row>
    <row r="10710" spans="1:1">
      <c r="A10710" s="4"/>
    </row>
    <row r="10711" spans="1:1">
      <c r="A10711" s="4"/>
    </row>
    <row r="10712" spans="1:1">
      <c r="A10712" s="4"/>
    </row>
    <row r="10713" spans="1:1">
      <c r="A10713" s="4"/>
    </row>
    <row r="10714" spans="1:1">
      <c r="A10714" s="4"/>
    </row>
    <row r="10715" spans="1:1">
      <c r="A10715" s="4"/>
    </row>
    <row r="10716" spans="1:1">
      <c r="A10716" s="4"/>
    </row>
    <row r="10717" spans="1:1">
      <c r="A10717" s="4"/>
    </row>
    <row r="10718" spans="1:1">
      <c r="A10718" s="4"/>
    </row>
    <row r="10719" spans="1:1">
      <c r="A10719" s="4"/>
    </row>
    <row r="10720" spans="1:1">
      <c r="A10720" s="4"/>
    </row>
    <row r="10721" spans="1:1">
      <c r="A10721" s="4"/>
    </row>
    <row r="10722" spans="1:1">
      <c r="A10722" s="4"/>
    </row>
    <row r="10723" spans="1:1">
      <c r="A10723" s="4"/>
    </row>
    <row r="10724" spans="1:1">
      <c r="A10724" s="4"/>
    </row>
    <row r="10725" spans="1:1">
      <c r="A10725" s="4"/>
    </row>
    <row r="10726" spans="1:1">
      <c r="A10726" s="4"/>
    </row>
    <row r="10727" spans="1:1">
      <c r="A10727" s="4"/>
    </row>
    <row r="10728" spans="1:1">
      <c r="A10728" s="4"/>
    </row>
    <row r="10729" spans="1:1">
      <c r="A10729" s="4"/>
    </row>
    <row r="10730" spans="1:1">
      <c r="A10730" s="4"/>
    </row>
    <row r="10731" spans="1:1">
      <c r="A10731" s="4"/>
    </row>
    <row r="10732" spans="1:1">
      <c r="A10732" s="4"/>
    </row>
    <row r="10733" spans="1:1">
      <c r="A10733" s="4"/>
    </row>
    <row r="10734" spans="1:1">
      <c r="A10734" s="4"/>
    </row>
    <row r="10735" spans="1:1">
      <c r="A10735" s="4"/>
    </row>
    <row r="10736" spans="1:1">
      <c r="A10736" s="4"/>
    </row>
    <row r="10737" spans="1:1">
      <c r="A10737" s="4"/>
    </row>
    <row r="10738" spans="1:1">
      <c r="A10738" s="4"/>
    </row>
    <row r="10739" spans="1:1">
      <c r="A10739" s="4"/>
    </row>
    <row r="10740" spans="1:1">
      <c r="A10740" s="4"/>
    </row>
    <row r="10741" spans="1:1">
      <c r="A10741" s="4"/>
    </row>
    <row r="10742" spans="1:1">
      <c r="A10742" s="4"/>
    </row>
    <row r="10743" spans="1:1">
      <c r="A10743" s="4"/>
    </row>
    <row r="10744" spans="1:1">
      <c r="A10744" s="4"/>
    </row>
    <row r="10745" spans="1:1">
      <c r="A10745" s="4"/>
    </row>
    <row r="10746" spans="1:1">
      <c r="A10746" s="4"/>
    </row>
    <row r="10747" spans="1:1">
      <c r="A10747" s="4"/>
    </row>
    <row r="10748" spans="1:1">
      <c r="A10748" s="4"/>
    </row>
    <row r="10749" spans="1:1">
      <c r="A10749" s="4"/>
    </row>
    <row r="10750" spans="1:1">
      <c r="A10750" s="4"/>
    </row>
    <row r="10751" spans="1:1">
      <c r="A10751" s="4"/>
    </row>
    <row r="10752" spans="1:1">
      <c r="A10752" s="4"/>
    </row>
    <row r="10753" spans="1:1">
      <c r="A10753" s="4"/>
    </row>
    <row r="10754" spans="1:1">
      <c r="A10754" s="4"/>
    </row>
    <row r="10755" spans="1:1">
      <c r="A10755" s="4"/>
    </row>
    <row r="10756" spans="1:1">
      <c r="A10756" s="4"/>
    </row>
    <row r="10757" spans="1:1">
      <c r="A10757" s="4"/>
    </row>
    <row r="10758" spans="1:1">
      <c r="A10758" s="4"/>
    </row>
    <row r="10759" spans="1:1">
      <c r="A10759" s="4"/>
    </row>
    <row r="10760" spans="1:1">
      <c r="A10760" s="4"/>
    </row>
    <row r="10761" spans="1:1">
      <c r="A10761" s="4"/>
    </row>
    <row r="10762" spans="1:1">
      <c r="A10762" s="4"/>
    </row>
    <row r="10763" spans="1:1">
      <c r="A10763" s="4"/>
    </row>
    <row r="10764" spans="1:1">
      <c r="A10764" s="4"/>
    </row>
    <row r="10765" spans="1:1">
      <c r="A10765" s="4"/>
    </row>
    <row r="10766" spans="1:1">
      <c r="A10766" s="4"/>
    </row>
    <row r="10767" spans="1:1">
      <c r="A10767" s="4"/>
    </row>
    <row r="10768" spans="1:1">
      <c r="A10768" s="4"/>
    </row>
    <row r="10769" spans="1:1">
      <c r="A10769" s="4"/>
    </row>
    <row r="10770" spans="1:1">
      <c r="A10770" s="4"/>
    </row>
    <row r="10771" spans="1:1">
      <c r="A10771" s="4"/>
    </row>
    <row r="10772" spans="1:1">
      <c r="A10772" s="4"/>
    </row>
    <row r="10773" spans="1:1">
      <c r="A10773" s="4"/>
    </row>
    <row r="10774" spans="1:1">
      <c r="A10774" s="4"/>
    </row>
    <row r="10775" spans="1:1">
      <c r="A10775" s="4"/>
    </row>
    <row r="10776" spans="1:1">
      <c r="A10776" s="4"/>
    </row>
    <row r="10777" spans="1:1">
      <c r="A10777" s="4"/>
    </row>
    <row r="10778" spans="1:1">
      <c r="A10778" s="4"/>
    </row>
    <row r="10779" spans="1:1">
      <c r="A10779" s="4"/>
    </row>
    <row r="10780" spans="1:1">
      <c r="A10780" s="4"/>
    </row>
    <row r="10781" spans="1:1">
      <c r="A10781" s="4"/>
    </row>
    <row r="10782" spans="1:1">
      <c r="A10782" s="4"/>
    </row>
    <row r="10783" spans="1:1">
      <c r="A10783" s="4"/>
    </row>
    <row r="10784" spans="1:1">
      <c r="A10784" s="4"/>
    </row>
    <row r="10785" spans="1:1">
      <c r="A10785" s="4"/>
    </row>
    <row r="10786" spans="1:1">
      <c r="A10786" s="4"/>
    </row>
    <row r="10787" spans="1:1">
      <c r="A10787" s="4"/>
    </row>
    <row r="10788" spans="1:1">
      <c r="A10788" s="4"/>
    </row>
    <row r="10789" spans="1:1">
      <c r="A10789" s="4"/>
    </row>
    <row r="10790" spans="1:1">
      <c r="A10790" s="4"/>
    </row>
    <row r="10791" spans="1:1">
      <c r="A10791" s="4"/>
    </row>
    <row r="10792" spans="1:1">
      <c r="A10792" s="4"/>
    </row>
    <row r="10793" spans="1:1">
      <c r="A10793" s="4"/>
    </row>
    <row r="10794" spans="1:1">
      <c r="A10794" s="4"/>
    </row>
    <row r="10795" spans="1:1">
      <c r="A10795" s="4"/>
    </row>
    <row r="10796" spans="1:1">
      <c r="A10796" s="4"/>
    </row>
    <row r="10797" spans="1:1">
      <c r="A10797" s="4"/>
    </row>
    <row r="10798" spans="1:1">
      <c r="A10798" s="4"/>
    </row>
    <row r="10799" spans="1:1">
      <c r="A10799" s="4"/>
    </row>
    <row r="10800" spans="1:1">
      <c r="A10800" s="4"/>
    </row>
    <row r="10801" spans="1:1">
      <c r="A10801" s="4"/>
    </row>
    <row r="10802" spans="1:1">
      <c r="A10802" s="4"/>
    </row>
    <row r="10803" spans="1:1">
      <c r="A10803" s="4"/>
    </row>
    <row r="10804" spans="1:1">
      <c r="A10804" s="4"/>
    </row>
    <row r="10805" spans="1:1">
      <c r="A10805" s="4"/>
    </row>
    <row r="10806" spans="1:1">
      <c r="A10806" s="4"/>
    </row>
    <row r="10807" spans="1:1">
      <c r="A10807" s="4"/>
    </row>
    <row r="10808" spans="1:1">
      <c r="A10808" s="4"/>
    </row>
    <row r="10809" spans="1:1">
      <c r="A10809" s="4"/>
    </row>
    <row r="10810" spans="1:1">
      <c r="A10810" s="4"/>
    </row>
    <row r="10811" spans="1:1">
      <c r="A10811" s="4"/>
    </row>
    <row r="10812" spans="1:1">
      <c r="A10812" s="4"/>
    </row>
    <row r="10813" spans="1:1">
      <c r="A10813" s="4"/>
    </row>
    <row r="10814" spans="1:1">
      <c r="A10814" s="4"/>
    </row>
    <row r="10815" spans="1:1">
      <c r="A10815" s="4"/>
    </row>
    <row r="10816" spans="1:1">
      <c r="A10816" s="4"/>
    </row>
    <row r="10817" spans="1:1">
      <c r="A10817" s="4"/>
    </row>
    <row r="10818" spans="1:1">
      <c r="A10818" s="4"/>
    </row>
    <row r="10819" spans="1:1">
      <c r="A10819" s="4"/>
    </row>
    <row r="10820" spans="1:1">
      <c r="A10820" s="4"/>
    </row>
    <row r="10821" spans="1:1">
      <c r="A10821" s="4"/>
    </row>
    <row r="10822" spans="1:1">
      <c r="A10822" s="4"/>
    </row>
    <row r="10823" spans="1:1">
      <c r="A10823" s="4"/>
    </row>
    <row r="10824" spans="1:1">
      <c r="A10824" s="4"/>
    </row>
    <row r="10825" spans="1:1">
      <c r="A10825" s="4"/>
    </row>
    <row r="10826" spans="1:1">
      <c r="A10826" s="4"/>
    </row>
    <row r="10827" spans="1:1">
      <c r="A10827" s="4"/>
    </row>
    <row r="10828" spans="1:1">
      <c r="A10828" s="4"/>
    </row>
    <row r="10829" spans="1:1">
      <c r="A10829" s="4"/>
    </row>
    <row r="10830" spans="1:1">
      <c r="A10830" s="4"/>
    </row>
    <row r="10831" spans="1:1">
      <c r="A10831" s="4"/>
    </row>
    <row r="10832" spans="1:1">
      <c r="A10832" s="4"/>
    </row>
    <row r="10833" spans="1:1">
      <c r="A10833" s="4"/>
    </row>
    <row r="10834" spans="1:1">
      <c r="A10834" s="4"/>
    </row>
    <row r="10835" spans="1:1">
      <c r="A10835" s="4"/>
    </row>
    <row r="10836" spans="1:1">
      <c r="A10836" s="4"/>
    </row>
    <row r="10837" spans="1:1">
      <c r="A10837" s="4"/>
    </row>
    <row r="10838" spans="1:1">
      <c r="A10838" s="4"/>
    </row>
    <row r="10839" spans="1:1">
      <c r="A10839" s="4"/>
    </row>
    <row r="10840" spans="1:1">
      <c r="A10840" s="4"/>
    </row>
    <row r="10841" spans="1:1">
      <c r="A10841" s="4"/>
    </row>
    <row r="10842" spans="1:1">
      <c r="A10842" s="4"/>
    </row>
    <row r="10843" spans="1:1">
      <c r="A10843" s="4"/>
    </row>
    <row r="10844" spans="1:1">
      <c r="A10844" s="4"/>
    </row>
    <row r="10845" spans="1:1">
      <c r="A10845" s="4"/>
    </row>
    <row r="10846" spans="1:1">
      <c r="A10846" s="4"/>
    </row>
    <row r="10847" spans="1:1">
      <c r="A10847" s="4"/>
    </row>
    <row r="10848" spans="1:1">
      <c r="A10848" s="4"/>
    </row>
    <row r="10849" spans="1:1">
      <c r="A10849" s="4"/>
    </row>
    <row r="10850" spans="1:1">
      <c r="A10850" s="4"/>
    </row>
    <row r="10851" spans="1:1">
      <c r="A10851" s="4"/>
    </row>
    <row r="10852" spans="1:1">
      <c r="A10852" s="4"/>
    </row>
    <row r="10853" spans="1:1">
      <c r="A10853" s="4"/>
    </row>
    <row r="10854" spans="1:1">
      <c r="A10854" s="4"/>
    </row>
    <row r="10855" spans="1:1">
      <c r="A10855" s="4"/>
    </row>
    <row r="10856" spans="1:1">
      <c r="A10856" s="4"/>
    </row>
    <row r="10857" spans="1:1">
      <c r="A10857" s="4"/>
    </row>
    <row r="10858" spans="1:1">
      <c r="A10858" s="4"/>
    </row>
    <row r="10859" spans="1:1">
      <c r="A10859" s="4"/>
    </row>
    <row r="10860" spans="1:1">
      <c r="A10860" s="4"/>
    </row>
    <row r="10861" spans="1:1">
      <c r="A10861" s="4"/>
    </row>
    <row r="10862" spans="1:1">
      <c r="A10862" s="4"/>
    </row>
    <row r="10863" spans="1:1">
      <c r="A10863" s="4"/>
    </row>
    <row r="10864" spans="1:1">
      <c r="A10864" s="4"/>
    </row>
    <row r="10865" spans="1:1">
      <c r="A10865" s="4"/>
    </row>
    <row r="10866" spans="1:1">
      <c r="A10866" s="4"/>
    </row>
    <row r="10867" spans="1:1">
      <c r="A10867" s="4"/>
    </row>
    <row r="10868" spans="1:1">
      <c r="A10868" s="4"/>
    </row>
    <row r="10869" spans="1:1">
      <c r="A10869" s="4"/>
    </row>
    <row r="10870" spans="1:1">
      <c r="A10870" s="4"/>
    </row>
    <row r="10871" spans="1:1">
      <c r="A10871" s="4"/>
    </row>
    <row r="10872" spans="1:1">
      <c r="A10872" s="4"/>
    </row>
    <row r="10873" spans="1:1">
      <c r="A10873" s="4"/>
    </row>
    <row r="10874" spans="1:1">
      <c r="A10874" s="4"/>
    </row>
    <row r="10875" spans="1:1">
      <c r="A10875" s="4"/>
    </row>
    <row r="10876" spans="1:1">
      <c r="A10876" s="4"/>
    </row>
    <row r="10877" spans="1:1">
      <c r="A10877" s="4"/>
    </row>
    <row r="10878" spans="1:1">
      <c r="A10878" s="4"/>
    </row>
    <row r="10879" spans="1:1">
      <c r="A10879" s="4"/>
    </row>
    <row r="10880" spans="1:1">
      <c r="A10880" s="4"/>
    </row>
    <row r="10881" spans="1:1">
      <c r="A10881" s="4"/>
    </row>
    <row r="10882" spans="1:1">
      <c r="A10882" s="4"/>
    </row>
    <row r="10883" spans="1:1">
      <c r="A10883" s="4"/>
    </row>
    <row r="10884" spans="1:1">
      <c r="A10884" s="4"/>
    </row>
    <row r="10885" spans="1:1">
      <c r="A10885" s="4"/>
    </row>
    <row r="10886" spans="1:1">
      <c r="A10886" s="4"/>
    </row>
    <row r="10887" spans="1:1">
      <c r="A10887" s="4"/>
    </row>
    <row r="10888" spans="1:1">
      <c r="A10888" s="4"/>
    </row>
    <row r="10889" spans="1:1">
      <c r="A10889" s="4"/>
    </row>
    <row r="10890" spans="1:1">
      <c r="A10890" s="4"/>
    </row>
    <row r="10891" spans="1:1">
      <c r="A10891" s="4"/>
    </row>
    <row r="10892" spans="1:1">
      <c r="A10892" s="4"/>
    </row>
    <row r="10893" spans="1:1">
      <c r="A10893" s="4"/>
    </row>
    <row r="10894" spans="1:1">
      <c r="A10894" s="4"/>
    </row>
    <row r="10895" spans="1:1">
      <c r="A10895" s="4"/>
    </row>
    <row r="10896" spans="1:1">
      <c r="A10896" s="4"/>
    </row>
    <row r="10897" spans="1:1">
      <c r="A10897" s="4"/>
    </row>
    <row r="10898" spans="1:1">
      <c r="A10898" s="4"/>
    </row>
    <row r="10899" spans="1:1">
      <c r="A10899" s="4"/>
    </row>
    <row r="10900" spans="1:1">
      <c r="A10900" s="4"/>
    </row>
    <row r="10901" spans="1:1">
      <c r="A10901" s="4"/>
    </row>
    <row r="10902" spans="1:1">
      <c r="A10902" s="4"/>
    </row>
    <row r="10903" spans="1:1">
      <c r="A10903" s="4"/>
    </row>
    <row r="10904" spans="1:1">
      <c r="A10904" s="4"/>
    </row>
    <row r="10905" spans="1:1">
      <c r="A10905" s="4"/>
    </row>
    <row r="10906" spans="1:1">
      <c r="A10906" s="4"/>
    </row>
    <row r="10907" spans="1:1">
      <c r="A10907" s="4"/>
    </row>
    <row r="10908" spans="1:1">
      <c r="A10908" s="4"/>
    </row>
    <row r="10909" spans="1:1">
      <c r="A10909" s="4"/>
    </row>
    <row r="10910" spans="1:1">
      <c r="A10910" s="4"/>
    </row>
    <row r="10911" spans="1:1">
      <c r="A10911" s="4"/>
    </row>
    <row r="10912" spans="1:1">
      <c r="A10912" s="4"/>
    </row>
    <row r="10913" spans="1:1">
      <c r="A10913" s="4"/>
    </row>
    <row r="10914" spans="1:1">
      <c r="A10914" s="4"/>
    </row>
    <row r="10915" spans="1:1">
      <c r="A10915" s="4"/>
    </row>
    <row r="10916" spans="1:1">
      <c r="A10916" s="4"/>
    </row>
    <row r="10917" spans="1:1">
      <c r="A10917" s="4"/>
    </row>
    <row r="10918" spans="1:1">
      <c r="A10918" s="4"/>
    </row>
    <row r="10919" spans="1:1">
      <c r="A10919" s="4"/>
    </row>
    <row r="10920" spans="1:1">
      <c r="A10920" s="4"/>
    </row>
    <row r="10921" spans="1:1">
      <c r="A10921" s="4"/>
    </row>
    <row r="10922" spans="1:1">
      <c r="A10922" s="4"/>
    </row>
    <row r="10923" spans="1:1">
      <c r="A10923" s="4"/>
    </row>
    <row r="10924" spans="1:1">
      <c r="A10924" s="4"/>
    </row>
    <row r="10925" spans="1:1">
      <c r="A10925" s="4"/>
    </row>
    <row r="10926" spans="1:1">
      <c r="A10926" s="4"/>
    </row>
    <row r="10927" spans="1:1">
      <c r="A10927" s="4"/>
    </row>
    <row r="10928" spans="1:1">
      <c r="A10928" s="4"/>
    </row>
    <row r="10929" spans="1:1">
      <c r="A10929" s="4"/>
    </row>
    <row r="10930" spans="1:1">
      <c r="A10930" s="4"/>
    </row>
    <row r="10931" spans="1:1">
      <c r="A10931" s="4"/>
    </row>
    <row r="10932" spans="1:1">
      <c r="A10932" s="4"/>
    </row>
    <row r="10933" spans="1:1">
      <c r="A10933" s="4"/>
    </row>
    <row r="10934" spans="1:1">
      <c r="A10934" s="4"/>
    </row>
    <row r="10935" spans="1:1">
      <c r="A10935" s="4"/>
    </row>
    <row r="10936" spans="1:1">
      <c r="A10936" s="4"/>
    </row>
    <row r="10937" spans="1:1">
      <c r="A10937" s="4"/>
    </row>
    <row r="10938" spans="1:1">
      <c r="A10938" s="4"/>
    </row>
    <row r="10939" spans="1:1">
      <c r="A10939" s="4"/>
    </row>
    <row r="10940" spans="1:1">
      <c r="A10940" s="4"/>
    </row>
    <row r="10941" spans="1:1">
      <c r="A10941" s="4"/>
    </row>
    <row r="10942" spans="1:1">
      <c r="A10942" s="4"/>
    </row>
    <row r="10943" spans="1:1">
      <c r="A10943" s="4"/>
    </row>
    <row r="10944" spans="1:1">
      <c r="A10944" s="4"/>
    </row>
    <row r="10945" spans="1:1">
      <c r="A10945" s="4"/>
    </row>
    <row r="10946" spans="1:1">
      <c r="A10946" s="4"/>
    </row>
    <row r="10947" spans="1:1">
      <c r="A10947" s="4"/>
    </row>
    <row r="10948" spans="1:1">
      <c r="A10948" s="4"/>
    </row>
    <row r="10949" spans="1:1">
      <c r="A10949" s="4"/>
    </row>
    <row r="10950" spans="1:1">
      <c r="A10950" s="4"/>
    </row>
    <row r="10951" spans="1:1">
      <c r="A10951" s="4"/>
    </row>
    <row r="10952" spans="1:1">
      <c r="A10952" s="4"/>
    </row>
    <row r="10953" spans="1:1">
      <c r="A10953" s="4"/>
    </row>
    <row r="10954" spans="1:1">
      <c r="A10954" s="4"/>
    </row>
    <row r="10955" spans="1:1">
      <c r="A10955" s="4"/>
    </row>
    <row r="10956" spans="1:1">
      <c r="A10956" s="4"/>
    </row>
    <row r="10957" spans="1:1">
      <c r="A10957" s="4"/>
    </row>
    <row r="10958" spans="1:1">
      <c r="A10958" s="4"/>
    </row>
    <row r="10959" spans="1:1">
      <c r="A10959" s="4"/>
    </row>
    <row r="10960" spans="1:1">
      <c r="A10960" s="4"/>
    </row>
    <row r="10961" spans="1:1">
      <c r="A10961" s="4"/>
    </row>
    <row r="10962" spans="1:1">
      <c r="A10962" s="4"/>
    </row>
    <row r="10963" spans="1:1">
      <c r="A10963" s="4"/>
    </row>
    <row r="10964" spans="1:1">
      <c r="A10964" s="4"/>
    </row>
    <row r="10965" spans="1:1">
      <c r="A10965" s="4"/>
    </row>
    <row r="10966" spans="1:1">
      <c r="A10966" s="4"/>
    </row>
    <row r="10967" spans="1:1">
      <c r="A10967" s="4"/>
    </row>
    <row r="10968" spans="1:1">
      <c r="A10968" s="4"/>
    </row>
    <row r="10969" spans="1:1">
      <c r="A10969" s="4"/>
    </row>
    <row r="10970" spans="1:1">
      <c r="A10970" s="4"/>
    </row>
    <row r="10971" spans="1:1">
      <c r="A10971" s="4"/>
    </row>
    <row r="10972" spans="1:1">
      <c r="A10972" s="4"/>
    </row>
    <row r="10973" spans="1:1">
      <c r="A10973" s="4"/>
    </row>
    <row r="10974" spans="1:1">
      <c r="A10974" s="4"/>
    </row>
    <row r="10975" spans="1:1">
      <c r="A10975" s="4"/>
    </row>
    <row r="10976" spans="1:1">
      <c r="A10976" s="4"/>
    </row>
    <row r="10977" spans="1:1">
      <c r="A10977" s="4"/>
    </row>
    <row r="10978" spans="1:1">
      <c r="A10978" s="4"/>
    </row>
    <row r="10979" spans="1:1">
      <c r="A10979" s="4"/>
    </row>
    <row r="10980" spans="1:1">
      <c r="A10980" s="4"/>
    </row>
    <row r="10981" spans="1:1">
      <c r="A10981" s="4"/>
    </row>
    <row r="10982" spans="1:1">
      <c r="A10982" s="4"/>
    </row>
    <row r="10983" spans="1:1">
      <c r="A10983" s="4"/>
    </row>
    <row r="10984" spans="1:1">
      <c r="A10984" s="4"/>
    </row>
    <row r="10985" spans="1:1">
      <c r="A10985" s="4"/>
    </row>
    <row r="10986" spans="1:1">
      <c r="A10986" s="4"/>
    </row>
    <row r="10987" spans="1:1">
      <c r="A10987" s="4"/>
    </row>
    <row r="10988" spans="1:1">
      <c r="A10988" s="4"/>
    </row>
    <row r="10989" spans="1:1">
      <c r="A10989" s="4"/>
    </row>
    <row r="10990" spans="1:1">
      <c r="A10990" s="4"/>
    </row>
    <row r="10991" spans="1:1">
      <c r="A10991" s="4"/>
    </row>
    <row r="10992" spans="1:1">
      <c r="A10992" s="4"/>
    </row>
    <row r="10993" spans="1:1">
      <c r="A10993" s="4"/>
    </row>
    <row r="10994" spans="1:1">
      <c r="A10994" s="4"/>
    </row>
    <row r="10995" spans="1:1">
      <c r="A10995" s="4"/>
    </row>
    <row r="10996" spans="1:1">
      <c r="A10996" s="4"/>
    </row>
    <row r="10997" spans="1:1">
      <c r="A10997" s="4"/>
    </row>
    <row r="10998" spans="1:1">
      <c r="A10998" s="4"/>
    </row>
    <row r="10999" spans="1:1">
      <c r="A10999" s="4"/>
    </row>
    <row r="11000" spans="1:1">
      <c r="A11000" s="4"/>
    </row>
    <row r="11001" spans="1:1">
      <c r="A11001" s="4"/>
    </row>
    <row r="11002" spans="1:1">
      <c r="A11002" s="4"/>
    </row>
    <row r="11003" spans="1:1">
      <c r="A11003" s="4"/>
    </row>
    <row r="11004" spans="1:1">
      <c r="A11004" s="4"/>
    </row>
    <row r="11005" spans="1:1">
      <c r="A11005" s="4"/>
    </row>
    <row r="11006" spans="1:1">
      <c r="A11006" s="4"/>
    </row>
    <row r="11007" spans="1:1">
      <c r="A11007" s="4"/>
    </row>
    <row r="11008" spans="1:1">
      <c r="A11008" s="4"/>
    </row>
    <row r="11009" spans="1:1">
      <c r="A11009" s="4"/>
    </row>
    <row r="11010" spans="1:1">
      <c r="A11010" s="4"/>
    </row>
    <row r="11011" spans="1:1">
      <c r="A11011" s="4"/>
    </row>
    <row r="11012" spans="1:1">
      <c r="A11012" s="4"/>
    </row>
    <row r="11013" spans="1:1">
      <c r="A11013" s="4"/>
    </row>
    <row r="11014" spans="1:1">
      <c r="A11014" s="4"/>
    </row>
    <row r="11015" spans="1:1">
      <c r="A11015" s="4"/>
    </row>
    <row r="11016" spans="1:1">
      <c r="A11016" s="4"/>
    </row>
    <row r="11017" spans="1:1">
      <c r="A11017" s="4"/>
    </row>
    <row r="11018" spans="1:1">
      <c r="A11018" s="4"/>
    </row>
    <row r="11019" spans="1:1">
      <c r="A11019" s="4"/>
    </row>
    <row r="11020" spans="1:1">
      <c r="A11020" s="4"/>
    </row>
    <row r="11021" spans="1:1">
      <c r="A11021" s="4"/>
    </row>
    <row r="11022" spans="1:1">
      <c r="A11022" s="4"/>
    </row>
    <row r="11023" spans="1:1">
      <c r="A11023" s="4"/>
    </row>
    <row r="11024" spans="1:1">
      <c r="A11024" s="4"/>
    </row>
    <row r="11025" spans="1:1">
      <c r="A11025" s="4"/>
    </row>
    <row r="11026" spans="1:1">
      <c r="A11026" s="4"/>
    </row>
    <row r="11027" spans="1:1">
      <c r="A11027" s="4"/>
    </row>
    <row r="11028" spans="1:1">
      <c r="A11028" s="4"/>
    </row>
    <row r="11029" spans="1:1">
      <c r="A11029" s="4"/>
    </row>
    <row r="11030" spans="1:1">
      <c r="A11030" s="4"/>
    </row>
    <row r="11031" spans="1:1">
      <c r="A11031" s="4"/>
    </row>
    <row r="11032" spans="1:1">
      <c r="A11032" s="4"/>
    </row>
    <row r="11033" spans="1:1">
      <c r="A11033" s="4"/>
    </row>
    <row r="11034" spans="1:1">
      <c r="A11034" s="4"/>
    </row>
    <row r="11035" spans="1:1">
      <c r="A11035" s="4"/>
    </row>
    <row r="11036" spans="1:1">
      <c r="A11036" s="4"/>
    </row>
    <row r="11037" spans="1:1">
      <c r="A11037" s="4"/>
    </row>
    <row r="11038" spans="1:1">
      <c r="A11038" s="4"/>
    </row>
    <row r="11039" spans="1:1">
      <c r="A11039" s="4"/>
    </row>
    <row r="11040" spans="1:1">
      <c r="A11040" s="4"/>
    </row>
    <row r="11041" spans="1:1">
      <c r="A11041" s="4"/>
    </row>
    <row r="11042" spans="1:1">
      <c r="A11042" s="4"/>
    </row>
    <row r="11043" spans="1:1">
      <c r="A11043" s="4"/>
    </row>
    <row r="11044" spans="1:1">
      <c r="A11044" s="4"/>
    </row>
    <row r="11045" spans="1:1">
      <c r="A11045" s="4"/>
    </row>
    <row r="11046" spans="1:1">
      <c r="A11046" s="4"/>
    </row>
    <row r="11047" spans="1:1">
      <c r="A11047" s="4"/>
    </row>
    <row r="11048" spans="1:1">
      <c r="A11048" s="4"/>
    </row>
    <row r="11049" spans="1:1">
      <c r="A11049" s="4"/>
    </row>
    <row r="11050" spans="1:1">
      <c r="A11050" s="4"/>
    </row>
    <row r="11051" spans="1:1">
      <c r="A11051" s="4"/>
    </row>
    <row r="11052" spans="1:1">
      <c r="A11052" s="4"/>
    </row>
    <row r="11053" spans="1:1">
      <c r="A11053" s="4"/>
    </row>
    <row r="11054" spans="1:1">
      <c r="A11054" s="4"/>
    </row>
    <row r="11055" spans="1:1">
      <c r="A11055" s="4"/>
    </row>
    <row r="11056" spans="1:1">
      <c r="A11056" s="4"/>
    </row>
    <row r="11057" spans="1:1">
      <c r="A11057" s="4"/>
    </row>
    <row r="11058" spans="1:1">
      <c r="A11058" s="4"/>
    </row>
    <row r="11059" spans="1:1">
      <c r="A11059" s="4"/>
    </row>
    <row r="11060" spans="1:1">
      <c r="A11060" s="4"/>
    </row>
    <row r="11061" spans="1:1">
      <c r="A11061" s="4"/>
    </row>
    <row r="11062" spans="1:1">
      <c r="A11062" s="4"/>
    </row>
    <row r="11063" spans="1:1">
      <c r="A11063" s="4"/>
    </row>
    <row r="11064" spans="1:1">
      <c r="A11064" s="4"/>
    </row>
    <row r="11065" spans="1:1">
      <c r="A11065" s="4"/>
    </row>
    <row r="11066" spans="1:1">
      <c r="A11066" s="4"/>
    </row>
    <row r="11067" spans="1:1">
      <c r="A11067" s="4"/>
    </row>
    <row r="11068" spans="1:1">
      <c r="A11068" s="4"/>
    </row>
    <row r="11069" spans="1:1">
      <c r="A11069" s="4"/>
    </row>
    <row r="11070" spans="1:1">
      <c r="A11070" s="4"/>
    </row>
    <row r="11071" spans="1:1">
      <c r="A11071" s="4"/>
    </row>
    <row r="11072" spans="1:1">
      <c r="A11072" s="4"/>
    </row>
    <row r="11073" spans="1:1">
      <c r="A11073" s="4"/>
    </row>
    <row r="11074" spans="1:1">
      <c r="A11074" s="4"/>
    </row>
    <row r="11075" spans="1:1">
      <c r="A11075" s="4"/>
    </row>
    <row r="11076" spans="1:1">
      <c r="A11076" s="4"/>
    </row>
    <row r="11077" spans="1:1">
      <c r="A11077" s="4"/>
    </row>
    <row r="11078" spans="1:1">
      <c r="A11078" s="4"/>
    </row>
    <row r="11079" spans="1:1">
      <c r="A11079" s="4"/>
    </row>
    <row r="11080" spans="1:1">
      <c r="A11080" s="4"/>
    </row>
    <row r="11081" spans="1:1">
      <c r="A11081" s="4"/>
    </row>
    <row r="11082" spans="1:1">
      <c r="A11082" s="4"/>
    </row>
    <row r="11083" spans="1:1">
      <c r="A11083" s="4"/>
    </row>
    <row r="11084" spans="1:1">
      <c r="A11084" s="4"/>
    </row>
    <row r="11085" spans="1:1">
      <c r="A11085" s="4"/>
    </row>
    <row r="11086" spans="1:1">
      <c r="A11086" s="4"/>
    </row>
    <row r="11087" spans="1:1">
      <c r="A11087" s="4"/>
    </row>
    <row r="11088" spans="1:1">
      <c r="A11088" s="4"/>
    </row>
    <row r="11089" spans="1:1">
      <c r="A11089" s="4"/>
    </row>
    <row r="11090" spans="1:1">
      <c r="A11090" s="4"/>
    </row>
    <row r="11091" spans="1:1">
      <c r="A11091" s="4"/>
    </row>
    <row r="11092" spans="1:1">
      <c r="A11092" s="4"/>
    </row>
    <row r="11093" spans="1:1">
      <c r="A11093" s="4"/>
    </row>
    <row r="11094" spans="1:1">
      <c r="A11094" s="4"/>
    </row>
    <row r="11095" spans="1:1">
      <c r="A11095" s="4"/>
    </row>
    <row r="11096" spans="1:1">
      <c r="A11096" s="4"/>
    </row>
    <row r="11097" spans="1:1">
      <c r="A11097" s="4"/>
    </row>
    <row r="11098" spans="1:1">
      <c r="A11098" s="4"/>
    </row>
    <row r="11099" spans="1:1">
      <c r="A11099" s="4"/>
    </row>
    <row r="11100" spans="1:1">
      <c r="A11100" s="4"/>
    </row>
    <row r="11101" spans="1:1">
      <c r="A11101" s="4"/>
    </row>
    <row r="11102" spans="1:1">
      <c r="A11102" s="4"/>
    </row>
    <row r="11103" spans="1:1">
      <c r="A11103" s="4"/>
    </row>
    <row r="11104" spans="1:1">
      <c r="A11104" s="4"/>
    </row>
    <row r="11105" spans="1:1">
      <c r="A11105" s="4"/>
    </row>
    <row r="11106" spans="1:1">
      <c r="A11106" s="4"/>
    </row>
    <row r="11107" spans="1:1">
      <c r="A11107" s="4"/>
    </row>
    <row r="11108" spans="1:1">
      <c r="A11108" s="4"/>
    </row>
    <row r="11109" spans="1:1">
      <c r="A11109" s="4"/>
    </row>
    <row r="11110" spans="1:1">
      <c r="A11110" s="4"/>
    </row>
    <row r="11111" spans="1:1">
      <c r="A11111" s="4"/>
    </row>
    <row r="11112" spans="1:1">
      <c r="A11112" s="4"/>
    </row>
    <row r="11113" spans="1:1">
      <c r="A11113" s="4"/>
    </row>
    <row r="11114" spans="1:1">
      <c r="A11114" s="4"/>
    </row>
    <row r="11115" spans="1:1">
      <c r="A11115" s="4"/>
    </row>
    <row r="11116" spans="1:1">
      <c r="A11116" s="4"/>
    </row>
    <row r="11117" spans="1:1">
      <c r="A11117" s="4"/>
    </row>
    <row r="11118" spans="1:1">
      <c r="A11118" s="4"/>
    </row>
    <row r="11119" spans="1:1">
      <c r="A11119" s="4"/>
    </row>
    <row r="11120" spans="1:1">
      <c r="A11120" s="4"/>
    </row>
    <row r="11121" spans="1:1">
      <c r="A11121" s="4"/>
    </row>
    <row r="11122" spans="1:1">
      <c r="A11122" s="4"/>
    </row>
    <row r="11123" spans="1:1">
      <c r="A11123" s="4"/>
    </row>
    <row r="11124" spans="1:1">
      <c r="A11124" s="4"/>
    </row>
    <row r="11125" spans="1:1">
      <c r="A11125" s="4"/>
    </row>
    <row r="11126" spans="1:1">
      <c r="A11126" s="4"/>
    </row>
    <row r="11127" spans="1:1">
      <c r="A11127" s="4"/>
    </row>
    <row r="11128" spans="1:1">
      <c r="A11128" s="4"/>
    </row>
    <row r="11129" spans="1:1">
      <c r="A11129" s="4"/>
    </row>
    <row r="11130" spans="1:1">
      <c r="A11130" s="4"/>
    </row>
    <row r="11131" spans="1:1">
      <c r="A11131" s="4"/>
    </row>
    <row r="11132" spans="1:1">
      <c r="A11132" s="4"/>
    </row>
    <row r="11133" spans="1:1">
      <c r="A11133" s="4"/>
    </row>
    <row r="11134" spans="1:1">
      <c r="A11134" s="4"/>
    </row>
    <row r="11135" spans="1:1">
      <c r="A11135" s="4"/>
    </row>
    <row r="11136" spans="1:1">
      <c r="A11136" s="4"/>
    </row>
    <row r="11137" spans="1:1">
      <c r="A11137" s="4"/>
    </row>
    <row r="11138" spans="1:1">
      <c r="A11138" s="4"/>
    </row>
    <row r="11139" spans="1:1">
      <c r="A11139" s="4"/>
    </row>
    <row r="11140" spans="1:1">
      <c r="A11140" s="4"/>
    </row>
    <row r="11141" spans="1:1">
      <c r="A11141" s="4"/>
    </row>
    <row r="11142" spans="1:1">
      <c r="A11142" s="4"/>
    </row>
    <row r="11143" spans="1:1">
      <c r="A11143" s="4"/>
    </row>
    <row r="11144" spans="1:1">
      <c r="A11144" s="4"/>
    </row>
    <row r="11145" spans="1:1">
      <c r="A11145" s="4"/>
    </row>
    <row r="11146" spans="1:1">
      <c r="A11146" s="4"/>
    </row>
    <row r="11147" spans="1:1">
      <c r="A11147" s="4"/>
    </row>
    <row r="11148" spans="1:1">
      <c r="A11148" s="4"/>
    </row>
    <row r="11149" spans="1:1">
      <c r="A11149" s="4"/>
    </row>
    <row r="11150" spans="1:1">
      <c r="A11150" s="4"/>
    </row>
    <row r="11151" spans="1:1">
      <c r="A11151" s="4"/>
    </row>
    <row r="11152" spans="1:1">
      <c r="A11152" s="4"/>
    </row>
    <row r="11153" spans="1:1">
      <c r="A11153" s="4"/>
    </row>
    <row r="11154" spans="1:1">
      <c r="A11154" s="4"/>
    </row>
    <row r="11155" spans="1:1">
      <c r="A11155" s="4"/>
    </row>
    <row r="11156" spans="1:1">
      <c r="A11156" s="4"/>
    </row>
    <row r="11157" spans="1:1">
      <c r="A11157" s="4"/>
    </row>
    <row r="11158" spans="1:1">
      <c r="A11158" s="4"/>
    </row>
    <row r="11159" spans="1:1">
      <c r="A11159" s="4"/>
    </row>
    <row r="11160" spans="1:1">
      <c r="A11160" s="4"/>
    </row>
    <row r="11161" spans="1:1">
      <c r="A11161" s="4"/>
    </row>
    <row r="11162" spans="1:1">
      <c r="A11162" s="4"/>
    </row>
    <row r="11163" spans="1:1">
      <c r="A11163" s="4"/>
    </row>
    <row r="11164" spans="1:1">
      <c r="A11164" s="4"/>
    </row>
    <row r="11165" spans="1:1">
      <c r="A11165" s="4"/>
    </row>
    <row r="11166" spans="1:1">
      <c r="A11166" s="4"/>
    </row>
    <row r="11167" spans="1:1">
      <c r="A11167" s="4"/>
    </row>
    <row r="11168" spans="1:1">
      <c r="A11168" s="4"/>
    </row>
    <row r="11169" spans="1:1">
      <c r="A11169" s="4"/>
    </row>
    <row r="11170" spans="1:1">
      <c r="A11170" s="4"/>
    </row>
    <row r="11171" spans="1:1">
      <c r="A11171" s="4"/>
    </row>
    <row r="11172" spans="1:1">
      <c r="A11172" s="4"/>
    </row>
    <row r="11173" spans="1:1">
      <c r="A11173" s="4"/>
    </row>
    <row r="11174" spans="1:1">
      <c r="A11174" s="4"/>
    </row>
    <row r="11175" spans="1:1">
      <c r="A11175" s="4"/>
    </row>
    <row r="11176" spans="1:1">
      <c r="A11176" s="4"/>
    </row>
    <row r="11177" spans="1:1">
      <c r="A11177" s="4"/>
    </row>
    <row r="11178" spans="1:1">
      <c r="A11178" s="4"/>
    </row>
    <row r="11179" spans="1:1">
      <c r="A11179" s="4"/>
    </row>
    <row r="11180" spans="1:1">
      <c r="A11180" s="4"/>
    </row>
    <row r="11181" spans="1:1">
      <c r="A11181" s="4"/>
    </row>
    <row r="11182" spans="1:1">
      <c r="A11182" s="4"/>
    </row>
    <row r="11183" spans="1:1">
      <c r="A11183" s="4"/>
    </row>
    <row r="11184" spans="1:1">
      <c r="A11184" s="4"/>
    </row>
    <row r="11185" spans="1:1">
      <c r="A11185" s="4"/>
    </row>
    <row r="11186" spans="1:1">
      <c r="A11186" s="4"/>
    </row>
    <row r="11187" spans="1:1">
      <c r="A11187" s="4"/>
    </row>
    <row r="11188" spans="1:1">
      <c r="A11188" s="4"/>
    </row>
    <row r="11189" spans="1:1">
      <c r="A11189" s="4"/>
    </row>
    <row r="11190" spans="1:1">
      <c r="A11190" s="4"/>
    </row>
    <row r="11191" spans="1:1">
      <c r="A11191" s="4"/>
    </row>
    <row r="11192" spans="1:1">
      <c r="A11192" s="4"/>
    </row>
    <row r="11193" spans="1:1">
      <c r="A11193" s="4"/>
    </row>
    <row r="11194" spans="1:1">
      <c r="A11194" s="4"/>
    </row>
    <row r="11195" spans="1:1">
      <c r="A11195" s="4"/>
    </row>
    <row r="11196" spans="1:1">
      <c r="A11196" s="4"/>
    </row>
    <row r="11197" spans="1:1">
      <c r="A11197" s="4"/>
    </row>
    <row r="11198" spans="1:1">
      <c r="A11198" s="4"/>
    </row>
    <row r="11199" spans="1:1">
      <c r="A11199" s="4"/>
    </row>
    <row r="11200" spans="1:1">
      <c r="A11200" s="4"/>
    </row>
    <row r="11201" spans="1:1">
      <c r="A11201" s="4"/>
    </row>
    <row r="11202" spans="1:1">
      <c r="A11202" s="4"/>
    </row>
    <row r="11203" spans="1:1">
      <c r="A11203" s="4"/>
    </row>
    <row r="11204" spans="1:1">
      <c r="A11204" s="4"/>
    </row>
    <row r="11205" spans="1:1">
      <c r="A11205" s="4"/>
    </row>
    <row r="11206" spans="1:1">
      <c r="A11206" s="4"/>
    </row>
    <row r="11207" spans="1:1">
      <c r="A11207" s="4"/>
    </row>
    <row r="11208" spans="1:1">
      <c r="A11208" s="4"/>
    </row>
    <row r="11209" spans="1:1">
      <c r="A11209" s="4"/>
    </row>
    <row r="11210" spans="1:1">
      <c r="A11210" s="4"/>
    </row>
    <row r="11211" spans="1:1">
      <c r="A11211" s="4"/>
    </row>
    <row r="11212" spans="1:1">
      <c r="A11212" s="4"/>
    </row>
    <row r="11213" spans="1:1">
      <c r="A11213" s="4"/>
    </row>
    <row r="11214" spans="1:1">
      <c r="A11214" s="4"/>
    </row>
    <row r="11215" spans="1:1">
      <c r="A11215" s="4"/>
    </row>
    <row r="11216" spans="1:1">
      <c r="A11216" s="4"/>
    </row>
    <row r="11217" spans="1:1">
      <c r="A11217" s="4"/>
    </row>
    <row r="11218" spans="1:1">
      <c r="A11218" s="4"/>
    </row>
    <row r="11219" spans="1:1">
      <c r="A11219" s="4"/>
    </row>
    <row r="11220" spans="1:1">
      <c r="A11220" s="4"/>
    </row>
    <row r="11221" spans="1:1">
      <c r="A11221" s="4"/>
    </row>
    <row r="11222" spans="1:1">
      <c r="A11222" s="4"/>
    </row>
    <row r="11223" spans="1:1">
      <c r="A11223" s="4"/>
    </row>
    <row r="11224" spans="1:1">
      <c r="A11224" s="4"/>
    </row>
    <row r="11225" spans="1:1">
      <c r="A11225" s="4"/>
    </row>
    <row r="11226" spans="1:1">
      <c r="A11226" s="4"/>
    </row>
    <row r="11227" spans="1:1">
      <c r="A11227" s="4"/>
    </row>
    <row r="11228" spans="1:1">
      <c r="A11228" s="4"/>
    </row>
    <row r="11229" spans="1:1">
      <c r="A11229" s="4"/>
    </row>
    <row r="11230" spans="1:1">
      <c r="A11230" s="4"/>
    </row>
    <row r="11231" spans="1:1">
      <c r="A11231" s="4"/>
    </row>
    <row r="11232" spans="1:1">
      <c r="A11232" s="4"/>
    </row>
    <row r="11233" spans="1:1">
      <c r="A11233" s="4"/>
    </row>
    <row r="11234" spans="1:1">
      <c r="A11234" s="4"/>
    </row>
    <row r="11235" spans="1:1">
      <c r="A11235" s="4"/>
    </row>
    <row r="11236" spans="1:1">
      <c r="A11236" s="4"/>
    </row>
    <row r="11237" spans="1:1">
      <c r="A11237" s="4"/>
    </row>
    <row r="11238" spans="1:1">
      <c r="A11238" s="4"/>
    </row>
    <row r="11239" spans="1:1">
      <c r="A11239" s="4"/>
    </row>
    <row r="11240" spans="1:1">
      <c r="A11240" s="4"/>
    </row>
    <row r="11241" spans="1:1">
      <c r="A11241" s="4"/>
    </row>
    <row r="11242" spans="1:1">
      <c r="A11242" s="4"/>
    </row>
    <row r="11243" spans="1:1">
      <c r="A11243" s="4"/>
    </row>
    <row r="11244" spans="1:1">
      <c r="A11244" s="4"/>
    </row>
    <row r="11245" spans="1:1">
      <c r="A11245" s="4"/>
    </row>
    <row r="11246" spans="1:1">
      <c r="A11246" s="4"/>
    </row>
    <row r="11247" spans="1:1">
      <c r="A11247" s="4"/>
    </row>
    <row r="11248" spans="1:1">
      <c r="A11248" s="4"/>
    </row>
    <row r="11249" spans="1:1">
      <c r="A11249" s="4"/>
    </row>
    <row r="11250" spans="1:1">
      <c r="A11250" s="4"/>
    </row>
    <row r="11251" spans="1:1">
      <c r="A11251" s="4"/>
    </row>
    <row r="11252" spans="1:1">
      <c r="A11252" s="4"/>
    </row>
    <row r="11253" spans="1:1">
      <c r="A11253" s="4"/>
    </row>
    <row r="11254" spans="1:1">
      <c r="A11254" s="4"/>
    </row>
    <row r="11255" spans="1:1">
      <c r="A11255" s="4"/>
    </row>
    <row r="11256" spans="1:1">
      <c r="A11256" s="4"/>
    </row>
    <row r="11257" spans="1:1">
      <c r="A11257" s="4"/>
    </row>
    <row r="11258" spans="1:1">
      <c r="A11258" s="4"/>
    </row>
    <row r="11259" spans="1:1">
      <c r="A11259" s="4"/>
    </row>
    <row r="11260" spans="1:1">
      <c r="A11260" s="4"/>
    </row>
    <row r="11261" spans="1:1">
      <c r="A11261" s="4"/>
    </row>
    <row r="11262" spans="1:1">
      <c r="A11262" s="4"/>
    </row>
    <row r="11263" spans="1:1">
      <c r="A11263" s="4"/>
    </row>
    <row r="11264" spans="1:1">
      <c r="A11264" s="4"/>
    </row>
    <row r="11265" spans="1:1">
      <c r="A11265" s="4"/>
    </row>
    <row r="11266" spans="1:1">
      <c r="A11266" s="4"/>
    </row>
    <row r="11267" spans="1:1">
      <c r="A11267" s="4"/>
    </row>
    <row r="11268" spans="1:1">
      <c r="A11268" s="4"/>
    </row>
    <row r="11269" spans="1:1">
      <c r="A11269" s="4"/>
    </row>
    <row r="11270" spans="1:1">
      <c r="A11270" s="4"/>
    </row>
    <row r="11271" spans="1:1">
      <c r="A11271" s="4"/>
    </row>
    <row r="11272" spans="1:1">
      <c r="A11272" s="4"/>
    </row>
    <row r="11273" spans="1:1">
      <c r="A11273" s="4"/>
    </row>
    <row r="11274" spans="1:1">
      <c r="A11274" s="4"/>
    </row>
    <row r="11275" spans="1:1">
      <c r="A11275" s="4"/>
    </row>
    <row r="11276" spans="1:1">
      <c r="A11276" s="4"/>
    </row>
    <row r="11277" spans="1:1">
      <c r="A11277" s="4"/>
    </row>
    <row r="11278" spans="1:1">
      <c r="A11278" s="4"/>
    </row>
    <row r="11279" spans="1:1">
      <c r="A11279" s="4"/>
    </row>
    <row r="11280" spans="1:1">
      <c r="A11280" s="4"/>
    </row>
    <row r="11281" spans="1:1">
      <c r="A11281" s="4"/>
    </row>
    <row r="11282" spans="1:1">
      <c r="A11282" s="4"/>
    </row>
    <row r="11283" spans="1:1">
      <c r="A11283" s="4"/>
    </row>
    <row r="11284" spans="1:1">
      <c r="A11284" s="4"/>
    </row>
    <row r="11285" spans="1:1">
      <c r="A11285" s="4"/>
    </row>
    <row r="11286" spans="1:1">
      <c r="A11286" s="4"/>
    </row>
    <row r="11287" spans="1:1">
      <c r="A11287" s="4"/>
    </row>
    <row r="11288" spans="1:1">
      <c r="A11288" s="4"/>
    </row>
    <row r="11289" spans="1:1">
      <c r="A11289" s="4"/>
    </row>
    <row r="11290" spans="1:1">
      <c r="A11290" s="4"/>
    </row>
    <row r="11291" spans="1:1">
      <c r="A11291" s="4"/>
    </row>
    <row r="11292" spans="1:1">
      <c r="A11292" s="4"/>
    </row>
    <row r="11293" spans="1:1">
      <c r="A11293" s="4"/>
    </row>
    <row r="11294" spans="1:1">
      <c r="A11294" s="4"/>
    </row>
    <row r="11295" spans="1:1">
      <c r="A11295" s="4"/>
    </row>
    <row r="11296" spans="1:1">
      <c r="A11296" s="4"/>
    </row>
    <row r="11297" spans="1:1">
      <c r="A11297" s="4"/>
    </row>
    <row r="11298" spans="1:1">
      <c r="A11298" s="4"/>
    </row>
    <row r="11299" spans="1:1">
      <c r="A11299" s="4"/>
    </row>
    <row r="11300" spans="1:1">
      <c r="A11300" s="4"/>
    </row>
    <row r="11301" spans="1:1">
      <c r="A11301" s="4"/>
    </row>
    <row r="11302" spans="1:1">
      <c r="A11302" s="4"/>
    </row>
    <row r="11303" spans="1:1">
      <c r="A11303" s="4"/>
    </row>
    <row r="11304" spans="1:1">
      <c r="A11304" s="4"/>
    </row>
    <row r="11305" spans="1:1">
      <c r="A11305" s="4"/>
    </row>
    <row r="11306" spans="1:1">
      <c r="A11306" s="4"/>
    </row>
    <row r="11307" spans="1:1">
      <c r="A11307" s="4"/>
    </row>
    <row r="11308" spans="1:1">
      <c r="A11308" s="4"/>
    </row>
    <row r="11309" spans="1:1">
      <c r="A11309" s="4"/>
    </row>
    <row r="11310" spans="1:1">
      <c r="A11310" s="4"/>
    </row>
    <row r="11311" spans="1:1">
      <c r="A11311" s="4"/>
    </row>
    <row r="11312" spans="1:1">
      <c r="A11312" s="4"/>
    </row>
    <row r="11313" spans="1:1">
      <c r="A11313" s="4"/>
    </row>
    <row r="11314" spans="1:1">
      <c r="A11314" s="4"/>
    </row>
    <row r="11315" spans="1:1">
      <c r="A11315" s="4"/>
    </row>
    <row r="11316" spans="1:1">
      <c r="A11316" s="4"/>
    </row>
    <row r="11317" spans="1:1">
      <c r="A11317" s="4"/>
    </row>
    <row r="11318" spans="1:1">
      <c r="A11318" s="4"/>
    </row>
    <row r="11319" spans="1:1">
      <c r="A11319" s="4"/>
    </row>
    <row r="11320" spans="1:1">
      <c r="A11320" s="4"/>
    </row>
    <row r="11321" spans="1:1">
      <c r="A11321" s="4"/>
    </row>
    <row r="11322" spans="1:1">
      <c r="A11322" s="4"/>
    </row>
    <row r="11323" spans="1:1">
      <c r="A11323" s="4"/>
    </row>
    <row r="11324" spans="1:1">
      <c r="A11324" s="4"/>
    </row>
    <row r="11325" spans="1:1">
      <c r="A11325" s="4"/>
    </row>
    <row r="11326" spans="1:1">
      <c r="A11326" s="4"/>
    </row>
    <row r="11327" spans="1:1">
      <c r="A11327" s="4"/>
    </row>
    <row r="11328" spans="1:1">
      <c r="A11328" s="4"/>
    </row>
    <row r="11329" spans="1:1">
      <c r="A11329" s="4"/>
    </row>
    <row r="11330" spans="1:1">
      <c r="A11330" s="4"/>
    </row>
    <row r="11331" spans="1:1">
      <c r="A11331" s="4"/>
    </row>
    <row r="11332" spans="1:1">
      <c r="A11332" s="4"/>
    </row>
    <row r="11333" spans="1:1">
      <c r="A11333" s="4"/>
    </row>
    <row r="11334" spans="1:1">
      <c r="A11334" s="4"/>
    </row>
    <row r="11335" spans="1:1">
      <c r="A11335" s="4"/>
    </row>
    <row r="11336" spans="1:1">
      <c r="A11336" s="4"/>
    </row>
    <row r="11337" spans="1:1">
      <c r="A11337" s="4"/>
    </row>
    <row r="11338" spans="1:1">
      <c r="A11338" s="4"/>
    </row>
    <row r="11339" spans="1:1">
      <c r="A11339" s="4"/>
    </row>
    <row r="11340" spans="1:1">
      <c r="A11340" s="4"/>
    </row>
    <row r="11341" spans="1:1">
      <c r="A11341" s="4"/>
    </row>
    <row r="11342" spans="1:1">
      <c r="A11342" s="4"/>
    </row>
    <row r="11343" spans="1:1">
      <c r="A11343" s="4"/>
    </row>
    <row r="11344" spans="1:1">
      <c r="A11344" s="4"/>
    </row>
    <row r="11345" spans="1:1">
      <c r="A11345" s="4"/>
    </row>
    <row r="11346" spans="1:1">
      <c r="A11346" s="4"/>
    </row>
    <row r="11347" spans="1:1">
      <c r="A11347" s="4"/>
    </row>
    <row r="11348" spans="1:1">
      <c r="A11348" s="4"/>
    </row>
    <row r="11349" spans="1:1">
      <c r="A11349" s="4"/>
    </row>
    <row r="11350" spans="1:1">
      <c r="A11350" s="4"/>
    </row>
    <row r="11351" spans="1:1">
      <c r="A11351" s="4"/>
    </row>
    <row r="11352" spans="1:1">
      <c r="A11352" s="4"/>
    </row>
    <row r="11353" spans="1:1">
      <c r="A11353" s="4"/>
    </row>
    <row r="11354" spans="1:1">
      <c r="A11354" s="4"/>
    </row>
    <row r="11355" spans="1:1">
      <c r="A11355" s="4"/>
    </row>
    <row r="11356" spans="1:1">
      <c r="A11356" s="4"/>
    </row>
    <row r="11357" spans="1:1">
      <c r="A11357" s="4"/>
    </row>
    <row r="11358" spans="1:1">
      <c r="A11358" s="4"/>
    </row>
    <row r="11359" spans="1:1">
      <c r="A11359" s="4"/>
    </row>
    <row r="11360" spans="1:1">
      <c r="A11360" s="4"/>
    </row>
    <row r="11361" spans="1:1">
      <c r="A11361" s="4"/>
    </row>
    <row r="11362" spans="1:1">
      <c r="A11362" s="4"/>
    </row>
    <row r="11363" spans="1:1">
      <c r="A11363" s="4"/>
    </row>
    <row r="11364" spans="1:1">
      <c r="A11364" s="4"/>
    </row>
    <row r="11365" spans="1:1">
      <c r="A11365" s="4"/>
    </row>
    <row r="11366" spans="1:1">
      <c r="A11366" s="4"/>
    </row>
    <row r="11367" spans="1:1">
      <c r="A11367" s="4"/>
    </row>
    <row r="11368" spans="1:1">
      <c r="A11368" s="4"/>
    </row>
    <row r="11369" spans="1:1">
      <c r="A11369" s="4"/>
    </row>
    <row r="11370" spans="1:1">
      <c r="A11370" s="4"/>
    </row>
    <row r="11371" spans="1:1">
      <c r="A11371" s="4"/>
    </row>
    <row r="11372" spans="1:1">
      <c r="A11372" s="4"/>
    </row>
    <row r="11373" spans="1:1">
      <c r="A11373" s="4"/>
    </row>
    <row r="11374" spans="1:1">
      <c r="A11374" s="4"/>
    </row>
    <row r="11375" spans="1:1">
      <c r="A11375" s="4"/>
    </row>
    <row r="11376" spans="1:1">
      <c r="A11376" s="4"/>
    </row>
    <row r="11377" spans="1:1">
      <c r="A11377" s="4"/>
    </row>
    <row r="11378" spans="1:1">
      <c r="A11378" s="4"/>
    </row>
    <row r="11379" spans="1:1">
      <c r="A11379" s="4"/>
    </row>
    <row r="11380" spans="1:1">
      <c r="A11380" s="4"/>
    </row>
    <row r="11381" spans="1:1">
      <c r="A11381" s="4"/>
    </row>
    <row r="11382" spans="1:1">
      <c r="A11382" s="4"/>
    </row>
    <row r="11383" spans="1:1">
      <c r="A11383" s="4"/>
    </row>
    <row r="11384" spans="1:1">
      <c r="A11384" s="4"/>
    </row>
    <row r="11385" spans="1:1">
      <c r="A11385" s="4"/>
    </row>
    <row r="11386" spans="1:1">
      <c r="A11386" s="4"/>
    </row>
    <row r="11387" spans="1:1">
      <c r="A11387" s="4"/>
    </row>
    <row r="11388" spans="1:1">
      <c r="A11388" s="4"/>
    </row>
    <row r="11389" spans="1:1">
      <c r="A11389" s="4"/>
    </row>
    <row r="11390" spans="1:1">
      <c r="A11390" s="4"/>
    </row>
    <row r="11391" spans="1:1">
      <c r="A11391" s="4"/>
    </row>
    <row r="11392" spans="1:1">
      <c r="A11392" s="4"/>
    </row>
    <row r="11393" spans="1:1">
      <c r="A11393" s="4"/>
    </row>
    <row r="11394" spans="1:1">
      <c r="A11394" s="4"/>
    </row>
    <row r="11395" spans="1:1">
      <c r="A11395" s="4"/>
    </row>
    <row r="11396" spans="1:1">
      <c r="A11396" s="4"/>
    </row>
    <row r="11397" spans="1:1">
      <c r="A11397" s="4"/>
    </row>
    <row r="11398" spans="1:1">
      <c r="A11398" s="4"/>
    </row>
    <row r="11399" spans="1:1">
      <c r="A11399" s="4"/>
    </row>
    <row r="11400" spans="1:1">
      <c r="A11400" s="4"/>
    </row>
    <row r="11401" spans="1:1">
      <c r="A11401" s="4"/>
    </row>
    <row r="11402" spans="1:1">
      <c r="A11402" s="4"/>
    </row>
    <row r="11403" spans="1:1">
      <c r="A11403" s="4"/>
    </row>
    <row r="11404" spans="1:1">
      <c r="A11404" s="4"/>
    </row>
    <row r="11405" spans="1:1">
      <c r="A11405" s="4"/>
    </row>
    <row r="11406" spans="1:1">
      <c r="A11406" s="4"/>
    </row>
    <row r="11407" spans="1:1">
      <c r="A11407" s="4"/>
    </row>
    <row r="11408" spans="1:1">
      <c r="A11408" s="4"/>
    </row>
    <row r="11409" spans="1:1">
      <c r="A11409" s="4"/>
    </row>
    <row r="11410" spans="1:1">
      <c r="A11410" s="4"/>
    </row>
    <row r="11411" spans="1:1">
      <c r="A11411" s="4"/>
    </row>
    <row r="11412" spans="1:1">
      <c r="A11412" s="4"/>
    </row>
    <row r="11413" spans="1:1">
      <c r="A11413" s="4"/>
    </row>
    <row r="11414" spans="1:1">
      <c r="A11414" s="4"/>
    </row>
    <row r="11415" spans="1:1">
      <c r="A11415" s="4"/>
    </row>
    <row r="11416" spans="1:1">
      <c r="A11416" s="4"/>
    </row>
    <row r="11417" spans="1:1">
      <c r="A11417" s="4"/>
    </row>
    <row r="11418" spans="1:1">
      <c r="A11418" s="4"/>
    </row>
    <row r="11419" spans="1:1">
      <c r="A11419" s="4"/>
    </row>
    <row r="11420" spans="1:1">
      <c r="A11420" s="4"/>
    </row>
    <row r="11421" spans="1:1">
      <c r="A11421" s="4"/>
    </row>
    <row r="11422" spans="1:1">
      <c r="A11422" s="4"/>
    </row>
    <row r="11423" spans="1:1">
      <c r="A11423" s="4"/>
    </row>
    <row r="11424" spans="1:1">
      <c r="A11424" s="4"/>
    </row>
    <row r="11425" spans="1:1">
      <c r="A11425" s="4"/>
    </row>
    <row r="11426" spans="1:1">
      <c r="A11426" s="4"/>
    </row>
    <row r="11427" spans="1:1">
      <c r="A11427" s="4"/>
    </row>
    <row r="11428" spans="1:1">
      <c r="A11428" s="4"/>
    </row>
    <row r="11429" spans="1:1">
      <c r="A11429" s="4"/>
    </row>
    <row r="11430" spans="1:1">
      <c r="A11430" s="4"/>
    </row>
    <row r="11431" spans="1:1">
      <c r="A11431" s="4"/>
    </row>
    <row r="11432" spans="1:1">
      <c r="A11432" s="4"/>
    </row>
    <row r="11433" spans="1:1">
      <c r="A11433" s="4"/>
    </row>
    <row r="11434" spans="1:1">
      <c r="A11434" s="4"/>
    </row>
    <row r="11435" spans="1:1">
      <c r="A11435" s="4"/>
    </row>
    <row r="11436" spans="1:1">
      <c r="A11436" s="4"/>
    </row>
    <row r="11437" spans="1:1">
      <c r="A11437" s="4"/>
    </row>
    <row r="11438" spans="1:1">
      <c r="A11438" s="4"/>
    </row>
    <row r="11439" spans="1:1">
      <c r="A11439" s="4"/>
    </row>
    <row r="11440" spans="1:1">
      <c r="A11440" s="4"/>
    </row>
    <row r="11441" spans="1:1">
      <c r="A11441" s="4"/>
    </row>
    <row r="11442" spans="1:1">
      <c r="A11442" s="4"/>
    </row>
    <row r="11443" spans="1:1">
      <c r="A11443" s="4"/>
    </row>
    <row r="11444" spans="1:1">
      <c r="A11444" s="4"/>
    </row>
    <row r="11445" spans="1:1">
      <c r="A11445" s="4"/>
    </row>
    <row r="11446" spans="1:1">
      <c r="A11446" s="4"/>
    </row>
    <row r="11447" spans="1:1">
      <c r="A11447" s="4"/>
    </row>
    <row r="11448" spans="1:1">
      <c r="A11448" s="4"/>
    </row>
    <row r="11449" spans="1:1">
      <c r="A11449" s="4"/>
    </row>
    <row r="11450" spans="1:1">
      <c r="A11450" s="4"/>
    </row>
    <row r="11451" spans="1:1">
      <c r="A11451" s="4"/>
    </row>
    <row r="11452" spans="1:1">
      <c r="A11452" s="4"/>
    </row>
    <row r="11453" spans="1:1">
      <c r="A11453" s="4"/>
    </row>
    <row r="11454" spans="1:1">
      <c r="A11454" s="4"/>
    </row>
    <row r="11455" spans="1:1">
      <c r="A11455" s="4"/>
    </row>
    <row r="11456" spans="1:1">
      <c r="A11456" s="4"/>
    </row>
    <row r="11457" spans="1:1">
      <c r="A11457" s="4"/>
    </row>
    <row r="11458" spans="1:1">
      <c r="A11458" s="4"/>
    </row>
    <row r="11459" spans="1:1">
      <c r="A11459" s="4"/>
    </row>
    <row r="11460" spans="1:1">
      <c r="A11460" s="4"/>
    </row>
    <row r="11461" spans="1:1">
      <c r="A11461" s="4"/>
    </row>
    <row r="11462" spans="1:1">
      <c r="A11462" s="4"/>
    </row>
    <row r="11463" spans="1:1">
      <c r="A11463" s="4"/>
    </row>
    <row r="11464" spans="1:1">
      <c r="A11464" s="4"/>
    </row>
    <row r="11465" spans="1:1">
      <c r="A11465" s="4"/>
    </row>
    <row r="11466" spans="1:1">
      <c r="A11466" s="4"/>
    </row>
    <row r="11467" spans="1:1">
      <c r="A11467" s="4"/>
    </row>
    <row r="11468" spans="1:1">
      <c r="A11468" s="4"/>
    </row>
    <row r="11469" spans="1:1">
      <c r="A11469" s="4"/>
    </row>
    <row r="11470" spans="1:1">
      <c r="A11470" s="4"/>
    </row>
    <row r="11471" spans="1:1">
      <c r="A11471" s="4"/>
    </row>
    <row r="11472" spans="1:1">
      <c r="A11472" s="4"/>
    </row>
    <row r="11473" spans="1:1">
      <c r="A11473" s="4"/>
    </row>
    <row r="11474" spans="1:1">
      <c r="A11474" s="4"/>
    </row>
    <row r="11475" spans="1:1">
      <c r="A11475" s="4"/>
    </row>
    <row r="11476" spans="1:1">
      <c r="A11476" s="4"/>
    </row>
    <row r="11477" spans="1:1">
      <c r="A11477" s="4"/>
    </row>
    <row r="11478" spans="1:1">
      <c r="A11478" s="4"/>
    </row>
    <row r="11479" spans="1:1">
      <c r="A11479" s="4"/>
    </row>
    <row r="11480" spans="1:1">
      <c r="A11480" s="4"/>
    </row>
    <row r="11481" spans="1:1">
      <c r="A11481" s="4"/>
    </row>
    <row r="11482" spans="1:1">
      <c r="A11482" s="4"/>
    </row>
    <row r="11483" spans="1:1">
      <c r="A11483" s="4"/>
    </row>
    <row r="11484" spans="1:1">
      <c r="A11484" s="4"/>
    </row>
    <row r="11485" spans="1:1">
      <c r="A11485" s="4"/>
    </row>
    <row r="11486" spans="1:1">
      <c r="A11486" s="4"/>
    </row>
    <row r="11487" spans="1:1">
      <c r="A11487" s="4"/>
    </row>
    <row r="11488" spans="1:1">
      <c r="A11488" s="4"/>
    </row>
    <row r="11489" spans="1:1">
      <c r="A11489" s="4"/>
    </row>
    <row r="11490" spans="1:1">
      <c r="A11490" s="4"/>
    </row>
    <row r="11491" spans="1:1">
      <c r="A11491" s="4"/>
    </row>
    <row r="11492" spans="1:1">
      <c r="A11492" s="4"/>
    </row>
    <row r="11493" spans="1:1">
      <c r="A11493" s="4"/>
    </row>
    <row r="11494" spans="1:1">
      <c r="A11494" s="4"/>
    </row>
    <row r="11495" spans="1:1">
      <c r="A11495" s="4"/>
    </row>
    <row r="11496" spans="1:1">
      <c r="A11496" s="4"/>
    </row>
    <row r="11497" spans="1:1">
      <c r="A11497" s="4"/>
    </row>
    <row r="11498" spans="1:1">
      <c r="A11498" s="4"/>
    </row>
    <row r="11499" spans="1:1">
      <c r="A11499" s="4"/>
    </row>
    <row r="11500" spans="1:1">
      <c r="A11500" s="4"/>
    </row>
    <row r="11501" spans="1:1">
      <c r="A11501" s="4"/>
    </row>
    <row r="11502" spans="1:1">
      <c r="A11502" s="4"/>
    </row>
    <row r="11503" spans="1:1">
      <c r="A11503" s="4"/>
    </row>
    <row r="11504" spans="1:1">
      <c r="A11504" s="4"/>
    </row>
    <row r="11505" spans="1:1">
      <c r="A11505" s="4"/>
    </row>
    <row r="11506" spans="1:1">
      <c r="A11506" s="4"/>
    </row>
    <row r="11507" spans="1:1">
      <c r="A11507" s="4"/>
    </row>
    <row r="11508" spans="1:1">
      <c r="A11508" s="4"/>
    </row>
    <row r="11509" spans="1:1">
      <c r="A11509" s="4"/>
    </row>
    <row r="11510" spans="1:1">
      <c r="A11510" s="4"/>
    </row>
    <row r="11511" spans="1:1">
      <c r="A11511" s="4"/>
    </row>
    <row r="11512" spans="1:1">
      <c r="A11512" s="4"/>
    </row>
    <row r="11513" spans="1:1">
      <c r="A11513" s="4"/>
    </row>
    <row r="11514" spans="1:1">
      <c r="A11514" s="4"/>
    </row>
    <row r="11515" spans="1:1">
      <c r="A11515" s="4"/>
    </row>
    <row r="11516" spans="1:1">
      <c r="A11516" s="4"/>
    </row>
    <row r="11517" spans="1:1">
      <c r="A11517" s="4"/>
    </row>
    <row r="11518" spans="1:1">
      <c r="A11518" s="4"/>
    </row>
    <row r="11519" spans="1:1">
      <c r="A11519" s="4"/>
    </row>
    <row r="11520" spans="1:1">
      <c r="A11520" s="4"/>
    </row>
    <row r="11521" spans="1:1">
      <c r="A11521" s="4"/>
    </row>
    <row r="11522" spans="1:1">
      <c r="A11522" s="4"/>
    </row>
    <row r="11523" spans="1:1">
      <c r="A11523" s="4"/>
    </row>
    <row r="11524" spans="1:1">
      <c r="A11524" s="4"/>
    </row>
    <row r="11525" spans="1:1">
      <c r="A11525" s="4"/>
    </row>
    <row r="11526" spans="1:1">
      <c r="A11526" s="4"/>
    </row>
    <row r="11527" spans="1:1">
      <c r="A11527" s="4"/>
    </row>
    <row r="11528" spans="1:1">
      <c r="A11528" s="4"/>
    </row>
    <row r="11529" spans="1:1">
      <c r="A11529" s="4"/>
    </row>
    <row r="11530" spans="1:1">
      <c r="A11530" s="4"/>
    </row>
    <row r="11531" spans="1:1">
      <c r="A11531" s="4"/>
    </row>
    <row r="11532" spans="1:1">
      <c r="A11532" s="4"/>
    </row>
    <row r="11533" spans="1:1">
      <c r="A11533" s="4"/>
    </row>
    <row r="11534" spans="1:1">
      <c r="A11534" s="4"/>
    </row>
    <row r="11535" spans="1:1">
      <c r="A11535" s="4"/>
    </row>
    <row r="11536" spans="1:1">
      <c r="A11536" s="4"/>
    </row>
    <row r="11537" spans="1:1">
      <c r="A11537" s="4"/>
    </row>
    <row r="11538" spans="1:1">
      <c r="A11538" s="4"/>
    </row>
    <row r="11539" spans="1:1">
      <c r="A11539" s="4"/>
    </row>
    <row r="11540" spans="1:1">
      <c r="A11540" s="4"/>
    </row>
    <row r="11541" spans="1:1">
      <c r="A11541" s="4"/>
    </row>
    <row r="11542" spans="1:1">
      <c r="A11542" s="4"/>
    </row>
    <row r="11543" spans="1:1">
      <c r="A11543" s="4"/>
    </row>
    <row r="11544" spans="1:1">
      <c r="A11544" s="4"/>
    </row>
    <row r="11545" spans="1:1">
      <c r="A11545" s="4"/>
    </row>
    <row r="11546" spans="1:1">
      <c r="A11546" s="4"/>
    </row>
    <row r="11547" spans="1:1">
      <c r="A11547" s="4"/>
    </row>
    <row r="11548" spans="1:1">
      <c r="A11548" s="4"/>
    </row>
    <row r="11549" spans="1:1">
      <c r="A11549" s="4"/>
    </row>
    <row r="11550" spans="1:1">
      <c r="A11550" s="4"/>
    </row>
    <row r="11551" spans="1:1">
      <c r="A11551" s="4"/>
    </row>
    <row r="11552" spans="1:1">
      <c r="A11552" s="4"/>
    </row>
    <row r="11553" spans="1:1">
      <c r="A11553" s="4"/>
    </row>
    <row r="11554" spans="1:1">
      <c r="A11554" s="4"/>
    </row>
    <row r="11555" spans="1:1">
      <c r="A11555" s="4"/>
    </row>
    <row r="11556" spans="1:1">
      <c r="A11556" s="4"/>
    </row>
    <row r="11557" spans="1:1">
      <c r="A11557" s="4"/>
    </row>
    <row r="11558" spans="1:1">
      <c r="A11558" s="4"/>
    </row>
    <row r="11559" spans="1:1">
      <c r="A11559" s="4"/>
    </row>
    <row r="11560" spans="1:1">
      <c r="A11560" s="4"/>
    </row>
    <row r="11561" spans="1:1">
      <c r="A11561" s="4"/>
    </row>
    <row r="11562" spans="1:1">
      <c r="A11562" s="4"/>
    </row>
    <row r="11563" spans="1:1">
      <c r="A11563" s="4"/>
    </row>
    <row r="11564" spans="1:1">
      <c r="A11564" s="4"/>
    </row>
    <row r="11565" spans="1:1">
      <c r="A11565" s="4"/>
    </row>
    <row r="11566" spans="1:1">
      <c r="A11566" s="4"/>
    </row>
    <row r="11567" spans="1:1">
      <c r="A11567" s="4"/>
    </row>
    <row r="11568" spans="1:1">
      <c r="A11568" s="4"/>
    </row>
    <row r="11569" spans="1:1">
      <c r="A11569" s="4"/>
    </row>
    <row r="11570" spans="1:1">
      <c r="A11570" s="4"/>
    </row>
    <row r="11571" spans="1:1">
      <c r="A11571" s="4"/>
    </row>
    <row r="11572" spans="1:1">
      <c r="A11572" s="4"/>
    </row>
    <row r="11573" spans="1:1">
      <c r="A11573" s="4"/>
    </row>
    <row r="11574" spans="1:1">
      <c r="A11574" s="4"/>
    </row>
    <row r="11575" spans="1:1">
      <c r="A11575" s="4"/>
    </row>
    <row r="11576" spans="1:1">
      <c r="A11576" s="4"/>
    </row>
    <row r="11577" spans="1:1">
      <c r="A11577" s="4"/>
    </row>
    <row r="11578" spans="1:1">
      <c r="A11578" s="4"/>
    </row>
    <row r="11579" spans="1:1">
      <c r="A11579" s="4"/>
    </row>
    <row r="11580" spans="1:1">
      <c r="A11580" s="4"/>
    </row>
    <row r="11581" spans="1:1">
      <c r="A11581" s="4"/>
    </row>
    <row r="11582" spans="1:1">
      <c r="A11582" s="4"/>
    </row>
    <row r="11583" spans="1:1">
      <c r="A11583" s="4"/>
    </row>
    <row r="11584" spans="1:1">
      <c r="A11584" s="4"/>
    </row>
    <row r="11585" spans="1:1">
      <c r="A11585" s="4"/>
    </row>
    <row r="11586" spans="1:1">
      <c r="A11586" s="4"/>
    </row>
    <row r="11587" spans="1:1">
      <c r="A11587" s="4"/>
    </row>
    <row r="11588" spans="1:1">
      <c r="A11588" s="4"/>
    </row>
    <row r="11589" spans="1:1">
      <c r="A11589" s="4"/>
    </row>
    <row r="11590" spans="1:1">
      <c r="A11590" s="4"/>
    </row>
    <row r="11591" spans="1:1">
      <c r="A11591" s="4"/>
    </row>
    <row r="11592" spans="1:1">
      <c r="A11592" s="4"/>
    </row>
    <row r="11593" spans="1:1">
      <c r="A11593" s="4"/>
    </row>
    <row r="11594" spans="1:1">
      <c r="A11594" s="4"/>
    </row>
    <row r="11595" spans="1:1">
      <c r="A11595" s="4"/>
    </row>
    <row r="11596" spans="1:1">
      <c r="A11596" s="4"/>
    </row>
    <row r="11597" spans="1:1">
      <c r="A11597" s="4"/>
    </row>
    <row r="11598" spans="1:1">
      <c r="A11598" s="4"/>
    </row>
    <row r="11599" spans="1:1">
      <c r="A11599" s="4"/>
    </row>
    <row r="11600" spans="1:1">
      <c r="A11600" s="4"/>
    </row>
    <row r="11601" spans="1:1">
      <c r="A11601" s="4"/>
    </row>
    <row r="11602" spans="1:1">
      <c r="A11602" s="4"/>
    </row>
    <row r="11603" spans="1:1">
      <c r="A11603" s="4"/>
    </row>
    <row r="11604" spans="1:1">
      <c r="A11604" s="4"/>
    </row>
    <row r="11605" spans="1:1">
      <c r="A11605" s="4"/>
    </row>
    <row r="11606" spans="1:1">
      <c r="A11606" s="4"/>
    </row>
    <row r="11607" spans="1:1">
      <c r="A11607" s="4"/>
    </row>
    <row r="11608" spans="1:1">
      <c r="A11608" s="4"/>
    </row>
    <row r="11609" spans="1:1">
      <c r="A11609" s="4"/>
    </row>
    <row r="11610" spans="1:1">
      <c r="A11610" s="4"/>
    </row>
    <row r="11611" spans="1:1">
      <c r="A11611" s="4"/>
    </row>
    <row r="11612" spans="1:1">
      <c r="A11612" s="4"/>
    </row>
    <row r="11613" spans="1:1">
      <c r="A11613" s="4"/>
    </row>
    <row r="11614" spans="1:1">
      <c r="A11614" s="4"/>
    </row>
    <row r="11615" spans="1:1">
      <c r="A11615" s="4"/>
    </row>
    <row r="11616" spans="1:1">
      <c r="A11616" s="4"/>
    </row>
    <row r="11617" spans="1:1">
      <c r="A11617" s="4"/>
    </row>
    <row r="11618" spans="1:1">
      <c r="A11618" s="4"/>
    </row>
    <row r="11619" spans="1:1">
      <c r="A11619" s="4"/>
    </row>
    <row r="11620" spans="1:1">
      <c r="A11620" s="4"/>
    </row>
    <row r="11621" spans="1:1">
      <c r="A11621" s="4"/>
    </row>
    <row r="11622" spans="1:1">
      <c r="A11622" s="4"/>
    </row>
    <row r="11623" spans="1:1">
      <c r="A11623" s="4"/>
    </row>
    <row r="11624" spans="1:1">
      <c r="A11624" s="4"/>
    </row>
    <row r="11625" spans="1:1">
      <c r="A11625" s="4"/>
    </row>
    <row r="11626" spans="1:1">
      <c r="A11626" s="4"/>
    </row>
    <row r="11627" spans="1:1">
      <c r="A11627" s="4"/>
    </row>
    <row r="11628" spans="1:1">
      <c r="A11628" s="4"/>
    </row>
    <row r="11629" spans="1:1">
      <c r="A11629" s="4"/>
    </row>
    <row r="11630" spans="1:1">
      <c r="A11630" s="4"/>
    </row>
    <row r="11631" spans="1:1">
      <c r="A11631" s="4"/>
    </row>
    <row r="11632" spans="1:1">
      <c r="A11632" s="4"/>
    </row>
    <row r="11633" spans="1:1">
      <c r="A11633" s="4"/>
    </row>
    <row r="11634" spans="1:1">
      <c r="A11634" s="4"/>
    </row>
    <row r="11635" spans="1:1">
      <c r="A11635" s="4"/>
    </row>
    <row r="11636" spans="1:1">
      <c r="A11636" s="4"/>
    </row>
    <row r="11637" spans="1:1">
      <c r="A11637" s="4"/>
    </row>
    <row r="11638" spans="1:1">
      <c r="A11638" s="4"/>
    </row>
    <row r="11639" spans="1:1">
      <c r="A11639" s="4"/>
    </row>
    <row r="11640" spans="1:1">
      <c r="A11640" s="4"/>
    </row>
    <row r="11641" spans="1:1">
      <c r="A11641" s="4"/>
    </row>
    <row r="11642" spans="1:1">
      <c r="A11642" s="4"/>
    </row>
    <row r="11643" spans="1:1">
      <c r="A11643" s="4"/>
    </row>
    <row r="11644" spans="1:1">
      <c r="A11644" s="4"/>
    </row>
    <row r="11645" spans="1:1">
      <c r="A11645" s="4"/>
    </row>
    <row r="11646" spans="1:1">
      <c r="A11646" s="4"/>
    </row>
    <row r="11647" spans="1:1">
      <c r="A11647" s="4"/>
    </row>
    <row r="11648" spans="1:1">
      <c r="A11648" s="4"/>
    </row>
    <row r="11649" spans="1:1">
      <c r="A11649" s="4"/>
    </row>
    <row r="11650" spans="1:1">
      <c r="A11650" s="4"/>
    </row>
    <row r="11651" spans="1:1">
      <c r="A11651" s="4"/>
    </row>
    <row r="11652" spans="1:1">
      <c r="A11652" s="4"/>
    </row>
    <row r="11653" spans="1:1">
      <c r="A11653" s="4"/>
    </row>
    <row r="11654" spans="1:1">
      <c r="A11654" s="4"/>
    </row>
    <row r="11655" spans="1:1">
      <c r="A11655" s="4"/>
    </row>
    <row r="11656" spans="1:1">
      <c r="A11656" s="4"/>
    </row>
    <row r="11657" spans="1:1">
      <c r="A11657" s="4"/>
    </row>
    <row r="11658" spans="1:1">
      <c r="A11658" s="4"/>
    </row>
    <row r="11659" spans="1:1">
      <c r="A11659" s="4"/>
    </row>
    <row r="11660" spans="1:1">
      <c r="A11660" s="4"/>
    </row>
    <row r="11661" spans="1:1">
      <c r="A11661" s="4"/>
    </row>
    <row r="11662" spans="1:1">
      <c r="A11662" s="4"/>
    </row>
    <row r="11663" spans="1:1">
      <c r="A11663" s="4"/>
    </row>
    <row r="11664" spans="1:1">
      <c r="A11664" s="4"/>
    </row>
    <row r="11665" spans="1:1">
      <c r="A11665" s="4"/>
    </row>
    <row r="11666" spans="1:1">
      <c r="A11666" s="4"/>
    </row>
    <row r="11667" spans="1:1">
      <c r="A11667" s="4"/>
    </row>
    <row r="11668" spans="1:1">
      <c r="A11668" s="4"/>
    </row>
    <row r="11669" spans="1:1">
      <c r="A11669" s="4"/>
    </row>
    <row r="11670" spans="1:1">
      <c r="A11670" s="4"/>
    </row>
    <row r="11671" spans="1:1">
      <c r="A11671" s="4"/>
    </row>
    <row r="11672" spans="1:1">
      <c r="A11672" s="4"/>
    </row>
    <row r="11673" spans="1:1">
      <c r="A11673" s="4"/>
    </row>
    <row r="11674" spans="1:1">
      <c r="A11674" s="4"/>
    </row>
    <row r="11675" spans="1:1">
      <c r="A11675" s="4"/>
    </row>
    <row r="11676" spans="1:1">
      <c r="A11676" s="4"/>
    </row>
    <row r="11677" spans="1:1">
      <c r="A11677" s="4"/>
    </row>
    <row r="11678" spans="1:1">
      <c r="A11678" s="4"/>
    </row>
    <row r="11679" spans="1:1">
      <c r="A11679" s="4"/>
    </row>
    <row r="11680" spans="1:1">
      <c r="A11680" s="4"/>
    </row>
    <row r="11681" spans="1:1">
      <c r="A11681" s="4"/>
    </row>
    <row r="11682" spans="1:1">
      <c r="A11682" s="4"/>
    </row>
    <row r="11683" spans="1:1">
      <c r="A11683" s="4"/>
    </row>
    <row r="11684" spans="1:1">
      <c r="A11684" s="4"/>
    </row>
    <row r="11685" spans="1:1">
      <c r="A11685" s="4"/>
    </row>
    <row r="11686" spans="1:1">
      <c r="A11686" s="4"/>
    </row>
    <row r="11687" spans="1:1">
      <c r="A11687" s="4"/>
    </row>
    <row r="11688" spans="1:1">
      <c r="A11688" s="4"/>
    </row>
    <row r="11689" spans="1:1">
      <c r="A11689" s="4"/>
    </row>
    <row r="11690" spans="1:1">
      <c r="A11690" s="4"/>
    </row>
    <row r="11691" spans="1:1">
      <c r="A11691" s="4"/>
    </row>
    <row r="11692" spans="1:1">
      <c r="A11692" s="4"/>
    </row>
    <row r="11693" spans="1:1">
      <c r="A11693" s="4"/>
    </row>
    <row r="11694" spans="1:1">
      <c r="A11694" s="4"/>
    </row>
    <row r="11695" spans="1:1">
      <c r="A11695" s="4"/>
    </row>
    <row r="11696" spans="1:1">
      <c r="A11696" s="4"/>
    </row>
    <row r="11697" spans="1:1">
      <c r="A11697" s="4"/>
    </row>
    <row r="11698" spans="1:1">
      <c r="A11698" s="4"/>
    </row>
    <row r="11699" spans="1:1">
      <c r="A11699" s="4"/>
    </row>
    <row r="11700" spans="1:1">
      <c r="A11700" s="4"/>
    </row>
    <row r="11701" spans="1:1">
      <c r="A11701" s="4"/>
    </row>
    <row r="11702" spans="1:1">
      <c r="A11702" s="4"/>
    </row>
    <row r="11703" spans="1:1">
      <c r="A11703" s="4"/>
    </row>
    <row r="11704" spans="1:1">
      <c r="A11704" s="4"/>
    </row>
    <row r="11705" spans="1:1">
      <c r="A11705" s="4"/>
    </row>
    <row r="11706" spans="1:1">
      <c r="A11706" s="4"/>
    </row>
    <row r="11707" spans="1:1">
      <c r="A11707" s="4"/>
    </row>
    <row r="11708" spans="1:1">
      <c r="A11708" s="4"/>
    </row>
    <row r="11709" spans="1:1">
      <c r="A11709" s="4"/>
    </row>
    <row r="11710" spans="1:1">
      <c r="A11710" s="4"/>
    </row>
    <row r="11711" spans="1:1">
      <c r="A11711" s="4"/>
    </row>
    <row r="11712" spans="1:1">
      <c r="A11712" s="4"/>
    </row>
    <row r="11713" spans="1:1">
      <c r="A11713" s="4"/>
    </row>
    <row r="11714" spans="1:1">
      <c r="A11714" s="4"/>
    </row>
    <row r="11715" spans="1:1">
      <c r="A11715" s="4"/>
    </row>
    <row r="11716" spans="1:1">
      <c r="A11716" s="4"/>
    </row>
    <row r="11717" spans="1:1">
      <c r="A11717" s="4"/>
    </row>
    <row r="11718" spans="1:1">
      <c r="A11718" s="4"/>
    </row>
    <row r="11719" spans="1:1">
      <c r="A11719" s="4"/>
    </row>
    <row r="11720" spans="1:1">
      <c r="A11720" s="4"/>
    </row>
    <row r="11721" spans="1:1">
      <c r="A11721" s="4"/>
    </row>
    <row r="11722" spans="1:1">
      <c r="A11722" s="4"/>
    </row>
    <row r="11723" spans="1:1">
      <c r="A11723" s="4"/>
    </row>
    <row r="11724" spans="1:1">
      <c r="A11724" s="4"/>
    </row>
    <row r="11725" spans="1:1">
      <c r="A11725" s="4"/>
    </row>
    <row r="11726" spans="1:1">
      <c r="A11726" s="4"/>
    </row>
    <row r="11727" spans="1:1">
      <c r="A11727" s="4"/>
    </row>
    <row r="11728" spans="1:1">
      <c r="A11728" s="4"/>
    </row>
    <row r="11729" spans="1:1">
      <c r="A11729" s="4"/>
    </row>
    <row r="11730" spans="1:1">
      <c r="A11730" s="4"/>
    </row>
    <row r="11731" spans="1:1">
      <c r="A11731" s="4"/>
    </row>
    <row r="11732" spans="1:1">
      <c r="A11732" s="4"/>
    </row>
    <row r="11733" spans="1:1">
      <c r="A11733" s="4"/>
    </row>
    <row r="11734" spans="1:1">
      <c r="A11734" s="4"/>
    </row>
    <row r="11735" spans="1:1">
      <c r="A11735" s="4"/>
    </row>
    <row r="11736" spans="1:1">
      <c r="A11736" s="4"/>
    </row>
    <row r="11737" spans="1:1">
      <c r="A11737" s="4"/>
    </row>
    <row r="11738" spans="1:1">
      <c r="A11738" s="4"/>
    </row>
    <row r="11739" spans="1:1">
      <c r="A11739" s="4"/>
    </row>
    <row r="11740" spans="1:1">
      <c r="A11740" s="4"/>
    </row>
    <row r="11741" spans="1:1">
      <c r="A11741" s="4"/>
    </row>
    <row r="11742" spans="1:1">
      <c r="A11742" s="4"/>
    </row>
    <row r="11743" spans="1:1">
      <c r="A11743" s="4"/>
    </row>
    <row r="11744" spans="1:1">
      <c r="A11744" s="4"/>
    </row>
    <row r="11745" spans="1:1">
      <c r="A11745" s="4"/>
    </row>
    <row r="11746" spans="1:1">
      <c r="A11746" s="4"/>
    </row>
    <row r="11747" spans="1:1">
      <c r="A11747" s="4"/>
    </row>
    <row r="11748" spans="1:1">
      <c r="A11748" s="4"/>
    </row>
    <row r="11749" spans="1:1">
      <c r="A11749" s="4"/>
    </row>
    <row r="11750" spans="1:1">
      <c r="A11750" s="4"/>
    </row>
    <row r="11751" spans="1:1">
      <c r="A11751" s="4"/>
    </row>
    <row r="11752" spans="1:1">
      <c r="A11752" s="4"/>
    </row>
    <row r="11753" spans="1:1">
      <c r="A11753" s="4"/>
    </row>
    <row r="11754" spans="1:1">
      <c r="A11754" s="4"/>
    </row>
    <row r="11755" spans="1:1">
      <c r="A11755" s="4"/>
    </row>
    <row r="11756" spans="1:1">
      <c r="A11756" s="4"/>
    </row>
    <row r="11757" spans="1:1">
      <c r="A11757" s="4"/>
    </row>
    <row r="11758" spans="1:1">
      <c r="A11758" s="4"/>
    </row>
    <row r="11759" spans="1:1">
      <c r="A11759" s="4"/>
    </row>
    <row r="11760" spans="1:1">
      <c r="A11760" s="4"/>
    </row>
    <row r="11761" spans="1:1">
      <c r="A11761" s="4"/>
    </row>
    <row r="11762" spans="1:1">
      <c r="A11762" s="4"/>
    </row>
    <row r="11763" spans="1:1">
      <c r="A11763" s="4"/>
    </row>
    <row r="11764" spans="1:1">
      <c r="A11764" s="4"/>
    </row>
    <row r="11765" spans="1:1">
      <c r="A11765" s="4"/>
    </row>
    <row r="11766" spans="1:1">
      <c r="A11766" s="4"/>
    </row>
    <row r="11767" spans="1:1">
      <c r="A11767" s="4"/>
    </row>
    <row r="11768" spans="1:1">
      <c r="A11768" s="4"/>
    </row>
    <row r="11769" spans="1:1">
      <c r="A11769" s="4"/>
    </row>
    <row r="11770" spans="1:1">
      <c r="A11770" s="4"/>
    </row>
    <row r="11771" spans="1:1">
      <c r="A11771" s="4"/>
    </row>
    <row r="11772" spans="1:1">
      <c r="A11772" s="4"/>
    </row>
    <row r="11773" spans="1:1">
      <c r="A11773" s="4"/>
    </row>
    <row r="11774" spans="1:1">
      <c r="A11774" s="4"/>
    </row>
    <row r="11775" spans="1:1">
      <c r="A11775" s="4"/>
    </row>
    <row r="11776" spans="1:1">
      <c r="A11776" s="4"/>
    </row>
    <row r="11777" spans="1:1">
      <c r="A11777" s="4"/>
    </row>
    <row r="11778" spans="1:1">
      <c r="A11778" s="4"/>
    </row>
    <row r="11779" spans="1:1">
      <c r="A11779" s="4"/>
    </row>
    <row r="11780" spans="1:1">
      <c r="A11780" s="4"/>
    </row>
    <row r="11781" spans="1:1">
      <c r="A11781" s="4"/>
    </row>
    <row r="11782" spans="1:1">
      <c r="A11782" s="4"/>
    </row>
    <row r="11783" spans="1:1">
      <c r="A11783" s="4"/>
    </row>
    <row r="11784" spans="1:1">
      <c r="A11784" s="4"/>
    </row>
    <row r="11785" spans="1:1">
      <c r="A11785" s="4"/>
    </row>
    <row r="11786" spans="1:1">
      <c r="A11786" s="4"/>
    </row>
    <row r="11787" spans="1:1">
      <c r="A11787" s="4"/>
    </row>
    <row r="11788" spans="1:1">
      <c r="A11788" s="4"/>
    </row>
    <row r="11789" spans="1:1">
      <c r="A11789" s="4"/>
    </row>
    <row r="11790" spans="1:1">
      <c r="A11790" s="4"/>
    </row>
    <row r="11791" spans="1:1">
      <c r="A11791" s="4"/>
    </row>
    <row r="11792" spans="1:1">
      <c r="A11792" s="4"/>
    </row>
    <row r="11793" spans="1:1">
      <c r="A11793" s="4"/>
    </row>
    <row r="11794" spans="1:1">
      <c r="A11794" s="4"/>
    </row>
    <row r="11795" spans="1:1">
      <c r="A11795" s="4"/>
    </row>
    <row r="11796" spans="1:1">
      <c r="A11796" s="4"/>
    </row>
    <row r="11797" spans="1:1">
      <c r="A11797" s="4"/>
    </row>
    <row r="11798" spans="1:1">
      <c r="A11798" s="4"/>
    </row>
    <row r="11799" spans="1:1">
      <c r="A11799" s="4"/>
    </row>
    <row r="11800" spans="1:1">
      <c r="A11800" s="4"/>
    </row>
    <row r="11801" spans="1:1">
      <c r="A11801" s="4"/>
    </row>
    <row r="11802" spans="1:1">
      <c r="A11802" s="4"/>
    </row>
    <row r="11803" spans="1:1">
      <c r="A11803" s="4"/>
    </row>
    <row r="11804" spans="1:1">
      <c r="A11804" s="4"/>
    </row>
    <row r="11805" spans="1:1">
      <c r="A11805" s="4"/>
    </row>
    <row r="11806" spans="1:1">
      <c r="A11806" s="4"/>
    </row>
    <row r="11807" spans="1:1">
      <c r="A11807" s="4"/>
    </row>
    <row r="11808" spans="1:1">
      <c r="A11808" s="4"/>
    </row>
    <row r="11809" spans="1:1">
      <c r="A11809" s="4"/>
    </row>
    <row r="11810" spans="1:1">
      <c r="A11810" s="4"/>
    </row>
    <row r="11811" spans="1:1">
      <c r="A11811" s="4"/>
    </row>
    <row r="11812" spans="1:1">
      <c r="A11812" s="4"/>
    </row>
    <row r="11813" spans="1:1">
      <c r="A11813" s="4"/>
    </row>
    <row r="11814" spans="1:1">
      <c r="A11814" s="4"/>
    </row>
    <row r="11815" spans="1:1">
      <c r="A11815" s="4"/>
    </row>
    <row r="11816" spans="1:1">
      <c r="A11816" s="4"/>
    </row>
    <row r="11817" spans="1:1">
      <c r="A11817" s="4"/>
    </row>
    <row r="11818" spans="1:1">
      <c r="A11818" s="4"/>
    </row>
    <row r="11819" spans="1:1">
      <c r="A11819" s="4"/>
    </row>
    <row r="11820" spans="1:1">
      <c r="A11820" s="4"/>
    </row>
    <row r="11821" spans="1:1">
      <c r="A11821" s="4"/>
    </row>
    <row r="11822" spans="1:1">
      <c r="A11822" s="4"/>
    </row>
    <row r="11823" spans="1:1">
      <c r="A11823" s="4"/>
    </row>
    <row r="11824" spans="1:1">
      <c r="A11824" s="4"/>
    </row>
    <row r="11825" spans="1:1">
      <c r="A11825" s="4"/>
    </row>
    <row r="11826" spans="1:1">
      <c r="A11826" s="4"/>
    </row>
    <row r="11827" spans="1:1">
      <c r="A11827" s="4"/>
    </row>
    <row r="11828" spans="1:1">
      <c r="A11828" s="4"/>
    </row>
    <row r="11829" spans="1:1">
      <c r="A11829" s="4"/>
    </row>
    <row r="11830" spans="1:1">
      <c r="A11830" s="4"/>
    </row>
    <row r="11831" spans="1:1">
      <c r="A11831" s="4"/>
    </row>
    <row r="11832" spans="1:1">
      <c r="A11832" s="4"/>
    </row>
    <row r="11833" spans="1:1">
      <c r="A11833" s="4"/>
    </row>
    <row r="11834" spans="1:1">
      <c r="A11834" s="4"/>
    </row>
    <row r="11835" spans="1:1">
      <c r="A11835" s="4"/>
    </row>
    <row r="11836" spans="1:1">
      <c r="A11836" s="4"/>
    </row>
    <row r="11837" spans="1:1">
      <c r="A11837" s="4"/>
    </row>
    <row r="11838" spans="1:1">
      <c r="A11838" s="4"/>
    </row>
    <row r="11839" spans="1:1">
      <c r="A11839" s="4"/>
    </row>
    <row r="11840" spans="1:1">
      <c r="A11840" s="4"/>
    </row>
    <row r="11841" spans="1:1">
      <c r="A11841" s="4"/>
    </row>
    <row r="11842" spans="1:1">
      <c r="A11842" s="4"/>
    </row>
    <row r="11843" spans="1:1">
      <c r="A11843" s="4"/>
    </row>
    <row r="11844" spans="1:1">
      <c r="A11844" s="4"/>
    </row>
    <row r="11845" spans="1:1">
      <c r="A11845" s="4"/>
    </row>
    <row r="11846" spans="1:1">
      <c r="A11846" s="4"/>
    </row>
    <row r="11847" spans="1:1">
      <c r="A11847" s="4"/>
    </row>
    <row r="11848" spans="1:1">
      <c r="A11848" s="4"/>
    </row>
    <row r="11849" spans="1:1">
      <c r="A11849" s="4"/>
    </row>
    <row r="11850" spans="1:1">
      <c r="A11850" s="4"/>
    </row>
    <row r="11851" spans="1:1">
      <c r="A11851" s="4"/>
    </row>
    <row r="11852" spans="1:1">
      <c r="A11852" s="4"/>
    </row>
    <row r="11853" spans="1:1">
      <c r="A11853" s="4"/>
    </row>
    <row r="11854" spans="1:1">
      <c r="A11854" s="4"/>
    </row>
    <row r="11855" spans="1:1">
      <c r="A11855" s="4"/>
    </row>
    <row r="11856" spans="1:1">
      <c r="A11856" s="4"/>
    </row>
    <row r="11857" spans="1:1">
      <c r="A11857" s="4"/>
    </row>
    <row r="11858" spans="1:1">
      <c r="A11858" s="4"/>
    </row>
    <row r="11859" spans="1:1">
      <c r="A11859" s="4"/>
    </row>
    <row r="11860" spans="1:1">
      <c r="A11860" s="4"/>
    </row>
    <row r="11861" spans="1:1">
      <c r="A11861" s="4"/>
    </row>
    <row r="11862" spans="1:1">
      <c r="A11862" s="4"/>
    </row>
    <row r="11863" spans="1:1">
      <c r="A11863" s="4"/>
    </row>
    <row r="11864" spans="1:1">
      <c r="A11864" s="4"/>
    </row>
    <row r="11865" spans="1:1">
      <c r="A11865" s="4"/>
    </row>
    <row r="11866" spans="1:1">
      <c r="A11866" s="4"/>
    </row>
    <row r="11867" spans="1:1">
      <c r="A11867" s="4"/>
    </row>
    <row r="11868" spans="1:1">
      <c r="A11868" s="4"/>
    </row>
    <row r="11869" spans="1:1">
      <c r="A11869" s="4"/>
    </row>
    <row r="11870" spans="1:1">
      <c r="A11870" s="4"/>
    </row>
    <row r="11871" spans="1:1">
      <c r="A11871" s="4"/>
    </row>
    <row r="11872" spans="1:1">
      <c r="A11872" s="4"/>
    </row>
    <row r="11873" spans="1:1">
      <c r="A11873" s="4"/>
    </row>
    <row r="11874" spans="1:1">
      <c r="A11874" s="4"/>
    </row>
    <row r="11875" spans="1:1">
      <c r="A11875" s="4"/>
    </row>
    <row r="11876" spans="1:1">
      <c r="A11876" s="4"/>
    </row>
    <row r="11877" spans="1:1">
      <c r="A11877" s="4"/>
    </row>
    <row r="11878" spans="1:1">
      <c r="A11878" s="4"/>
    </row>
    <row r="11879" spans="1:1">
      <c r="A11879" s="4"/>
    </row>
    <row r="11880" spans="1:1">
      <c r="A11880" s="4"/>
    </row>
    <row r="11881" spans="1:1">
      <c r="A11881" s="4"/>
    </row>
    <row r="11882" spans="1:1">
      <c r="A11882" s="4"/>
    </row>
    <row r="11883" spans="1:1">
      <c r="A11883" s="4"/>
    </row>
    <row r="11884" spans="1:1">
      <c r="A11884" s="4"/>
    </row>
    <row r="11885" spans="1:1">
      <c r="A11885" s="4"/>
    </row>
    <row r="11886" spans="1:1">
      <c r="A11886" s="4"/>
    </row>
    <row r="11887" spans="1:1">
      <c r="A11887" s="4"/>
    </row>
    <row r="11888" spans="1:1">
      <c r="A11888" s="4"/>
    </row>
    <row r="11889" spans="1:1">
      <c r="A11889" s="4"/>
    </row>
    <row r="11890" spans="1:1">
      <c r="A11890" s="4"/>
    </row>
    <row r="11891" spans="1:1">
      <c r="A11891" s="4"/>
    </row>
    <row r="11892" spans="1:1">
      <c r="A11892" s="4"/>
    </row>
    <row r="11893" spans="1:1">
      <c r="A11893" s="4"/>
    </row>
    <row r="11894" spans="1:1">
      <c r="A11894" s="4"/>
    </row>
    <row r="11895" spans="1:1">
      <c r="A11895" s="4"/>
    </row>
    <row r="11896" spans="1:1">
      <c r="A11896" s="4"/>
    </row>
    <row r="11897" spans="1:1">
      <c r="A11897" s="4"/>
    </row>
    <row r="11898" spans="1:1">
      <c r="A11898" s="4"/>
    </row>
    <row r="11899" spans="1:1">
      <c r="A11899" s="4"/>
    </row>
    <row r="11900" spans="1:1">
      <c r="A11900" s="4"/>
    </row>
    <row r="11901" spans="1:1">
      <c r="A11901" s="4"/>
    </row>
    <row r="11902" spans="1:1">
      <c r="A11902" s="4"/>
    </row>
    <row r="11903" spans="1:1">
      <c r="A11903" s="4"/>
    </row>
    <row r="11904" spans="1:1">
      <c r="A11904" s="4"/>
    </row>
    <row r="11905" spans="1:1">
      <c r="A11905" s="4"/>
    </row>
    <row r="11906" spans="1:1">
      <c r="A11906" s="4"/>
    </row>
    <row r="11907" spans="1:1">
      <c r="A11907" s="4"/>
    </row>
    <row r="11908" spans="1:1">
      <c r="A11908" s="4"/>
    </row>
    <row r="11909" spans="1:1">
      <c r="A11909" s="4"/>
    </row>
    <row r="11910" spans="1:1">
      <c r="A11910" s="4"/>
    </row>
    <row r="11911" spans="1:1">
      <c r="A11911" s="4"/>
    </row>
    <row r="11912" spans="1:1">
      <c r="A11912" s="4"/>
    </row>
    <row r="11913" spans="1:1">
      <c r="A11913" s="4"/>
    </row>
    <row r="11914" spans="1:1">
      <c r="A11914" s="4"/>
    </row>
    <row r="11915" spans="1:1">
      <c r="A11915" s="4"/>
    </row>
    <row r="11916" spans="1:1">
      <c r="A11916" s="4"/>
    </row>
    <row r="11917" spans="1:1">
      <c r="A11917" s="4"/>
    </row>
    <row r="11918" spans="1:1">
      <c r="A11918" s="4"/>
    </row>
    <row r="11919" spans="1:1">
      <c r="A11919" s="4"/>
    </row>
    <row r="11920" spans="1:1">
      <c r="A11920" s="4"/>
    </row>
    <row r="11921" spans="1:1">
      <c r="A11921" s="4"/>
    </row>
    <row r="11922" spans="1:1">
      <c r="A11922" s="4"/>
    </row>
    <row r="11923" spans="1:1">
      <c r="A11923" s="4"/>
    </row>
    <row r="11924" spans="1:1">
      <c r="A11924" s="4"/>
    </row>
    <row r="11925" spans="1:1">
      <c r="A11925" s="4"/>
    </row>
    <row r="11926" spans="1:1">
      <c r="A11926" s="4"/>
    </row>
    <row r="11927" spans="1:1">
      <c r="A11927" s="4"/>
    </row>
    <row r="11928" spans="1:1">
      <c r="A11928" s="4"/>
    </row>
    <row r="11929" spans="1:1">
      <c r="A11929" s="4"/>
    </row>
    <row r="11930" spans="1:1">
      <c r="A11930" s="4"/>
    </row>
    <row r="11931" spans="1:1">
      <c r="A11931" s="4"/>
    </row>
    <row r="11932" spans="1:1">
      <c r="A11932" s="4"/>
    </row>
    <row r="11933" spans="1:1">
      <c r="A11933" s="4"/>
    </row>
    <row r="11934" spans="1:1">
      <c r="A11934" s="4"/>
    </row>
    <row r="11935" spans="1:1">
      <c r="A11935" s="4"/>
    </row>
    <row r="11936" spans="1:1">
      <c r="A11936" s="4"/>
    </row>
    <row r="11937" spans="1:1">
      <c r="A11937" s="4"/>
    </row>
    <row r="11938" spans="1:1">
      <c r="A11938" s="4"/>
    </row>
    <row r="11939" spans="1:1">
      <c r="A11939" s="4"/>
    </row>
    <row r="11940" spans="1:1">
      <c r="A11940" s="4"/>
    </row>
    <row r="11941" spans="1:1">
      <c r="A11941" s="4"/>
    </row>
    <row r="11942" spans="1:1">
      <c r="A11942" s="4"/>
    </row>
    <row r="11943" spans="1:1">
      <c r="A11943" s="4"/>
    </row>
    <row r="11944" spans="1:1">
      <c r="A11944" s="4"/>
    </row>
    <row r="11945" spans="1:1">
      <c r="A11945" s="4"/>
    </row>
    <row r="11946" spans="1:1">
      <c r="A11946" s="4"/>
    </row>
    <row r="11947" spans="1:1">
      <c r="A11947" s="4"/>
    </row>
    <row r="11948" spans="1:1">
      <c r="A11948" s="4"/>
    </row>
    <row r="11949" spans="1:1">
      <c r="A11949" s="4"/>
    </row>
    <row r="11950" spans="1:1">
      <c r="A11950" s="4"/>
    </row>
    <row r="11951" spans="1:1">
      <c r="A11951" s="4"/>
    </row>
    <row r="11952" spans="1:1">
      <c r="A11952" s="4"/>
    </row>
    <row r="11953" spans="1:1">
      <c r="A11953" s="4"/>
    </row>
    <row r="11954" spans="1:1">
      <c r="A11954" s="4"/>
    </row>
    <row r="11955" spans="1:1">
      <c r="A11955" s="4"/>
    </row>
    <row r="11956" spans="1:1">
      <c r="A11956" s="4"/>
    </row>
    <row r="11957" spans="1:1">
      <c r="A11957" s="4"/>
    </row>
    <row r="11958" spans="1:1">
      <c r="A11958" s="4"/>
    </row>
    <row r="11959" spans="1:1">
      <c r="A11959" s="4"/>
    </row>
    <row r="11960" spans="1:1">
      <c r="A11960" s="4"/>
    </row>
    <row r="11961" spans="1:1">
      <c r="A11961" s="4"/>
    </row>
    <row r="11962" spans="1:1">
      <c r="A11962" s="4"/>
    </row>
    <row r="11963" spans="1:1">
      <c r="A11963" s="4"/>
    </row>
    <row r="11964" spans="1:1">
      <c r="A11964" s="4"/>
    </row>
    <row r="11965" spans="1:1">
      <c r="A11965" s="4"/>
    </row>
    <row r="11966" spans="1:1">
      <c r="A11966" s="4"/>
    </row>
    <row r="11967" spans="1:1">
      <c r="A11967" s="4"/>
    </row>
    <row r="11968" spans="1:1">
      <c r="A11968" s="4"/>
    </row>
    <row r="11969" spans="1:1">
      <c r="A11969" s="4"/>
    </row>
    <row r="11970" spans="1:1">
      <c r="A11970" s="4"/>
    </row>
    <row r="11971" spans="1:1">
      <c r="A11971" s="4"/>
    </row>
    <row r="11972" spans="1:1">
      <c r="A11972" s="4"/>
    </row>
    <row r="11973" spans="1:1">
      <c r="A11973" s="4"/>
    </row>
    <row r="11974" spans="1:1">
      <c r="A11974" s="4"/>
    </row>
    <row r="11975" spans="1:1">
      <c r="A11975" s="4"/>
    </row>
    <row r="11976" spans="1:1">
      <c r="A11976" s="4"/>
    </row>
    <row r="11977" spans="1:1">
      <c r="A11977" s="4"/>
    </row>
    <row r="11978" spans="1:1">
      <c r="A11978" s="4"/>
    </row>
    <row r="11979" spans="1:1">
      <c r="A11979" s="4"/>
    </row>
    <row r="11980" spans="1:1">
      <c r="A11980" s="4"/>
    </row>
    <row r="11981" spans="1:1">
      <c r="A11981" s="4"/>
    </row>
    <row r="11982" spans="1:1">
      <c r="A11982" s="4"/>
    </row>
    <row r="11983" spans="1:1">
      <c r="A11983" s="4"/>
    </row>
    <row r="11984" spans="1:1">
      <c r="A11984" s="4"/>
    </row>
    <row r="11985" spans="1:1">
      <c r="A11985" s="4"/>
    </row>
    <row r="11986" spans="1:1">
      <c r="A11986" s="4"/>
    </row>
    <row r="11987" spans="1:1">
      <c r="A11987" s="4"/>
    </row>
    <row r="11988" spans="1:1">
      <c r="A11988" s="4"/>
    </row>
    <row r="11989" spans="1:1">
      <c r="A11989" s="4"/>
    </row>
    <row r="11990" spans="1:1">
      <c r="A11990" s="4"/>
    </row>
    <row r="11991" spans="1:1">
      <c r="A11991" s="4"/>
    </row>
    <row r="11992" spans="1:1">
      <c r="A11992" s="4"/>
    </row>
    <row r="11993" spans="1:1">
      <c r="A11993" s="4"/>
    </row>
    <row r="11994" spans="1:1">
      <c r="A11994" s="4"/>
    </row>
    <row r="11995" spans="1:1">
      <c r="A11995" s="4"/>
    </row>
    <row r="11996" spans="1:1">
      <c r="A11996" s="4"/>
    </row>
    <row r="11997" spans="1:1">
      <c r="A11997" s="4"/>
    </row>
    <row r="11998" spans="1:1">
      <c r="A11998" s="4"/>
    </row>
    <row r="11999" spans="1:1">
      <c r="A11999" s="4"/>
    </row>
    <row r="12000" spans="1:1">
      <c r="A12000" s="4"/>
    </row>
    <row r="12001" spans="1:1">
      <c r="A12001" s="4"/>
    </row>
    <row r="12002" spans="1:1">
      <c r="A12002" s="4"/>
    </row>
    <row r="12003" spans="1:1">
      <c r="A12003" s="4"/>
    </row>
    <row r="12004" spans="1:1">
      <c r="A12004" s="4"/>
    </row>
    <row r="12005" spans="1:1">
      <c r="A12005" s="4"/>
    </row>
    <row r="12006" spans="1:1">
      <c r="A12006" s="4"/>
    </row>
    <row r="12007" spans="1:1">
      <c r="A12007" s="4"/>
    </row>
    <row r="12008" spans="1:1">
      <c r="A12008" s="4"/>
    </row>
    <row r="12009" spans="1:1">
      <c r="A12009" s="4"/>
    </row>
    <row r="12010" spans="1:1">
      <c r="A12010" s="4"/>
    </row>
    <row r="12011" spans="1:1">
      <c r="A12011" s="4"/>
    </row>
    <row r="12012" spans="1:1">
      <c r="A12012" s="4"/>
    </row>
    <row r="12013" spans="1:1">
      <c r="A12013" s="4"/>
    </row>
    <row r="12014" spans="1:1">
      <c r="A12014" s="4"/>
    </row>
    <row r="12015" spans="1:1">
      <c r="A12015" s="4"/>
    </row>
    <row r="12016" spans="1:1">
      <c r="A12016" s="4"/>
    </row>
    <row r="12017" spans="1:1">
      <c r="A12017" s="4"/>
    </row>
    <row r="12018" spans="1:1">
      <c r="A12018" s="4"/>
    </row>
    <row r="12019" spans="1:1">
      <c r="A12019" s="4"/>
    </row>
    <row r="12020" spans="1:1">
      <c r="A12020" s="4"/>
    </row>
    <row r="12021" spans="1:1">
      <c r="A12021" s="4"/>
    </row>
    <row r="12022" spans="1:1">
      <c r="A12022" s="4"/>
    </row>
    <row r="12023" spans="1:1">
      <c r="A12023" s="4"/>
    </row>
    <row r="12024" spans="1:1">
      <c r="A12024" s="4"/>
    </row>
    <row r="12025" spans="1:1">
      <c r="A12025" s="4"/>
    </row>
    <row r="12026" spans="1:1">
      <c r="A12026" s="4"/>
    </row>
    <row r="12027" spans="1:1">
      <c r="A12027" s="4"/>
    </row>
    <row r="12028" spans="1:1">
      <c r="A12028" s="4"/>
    </row>
    <row r="12029" spans="1:1">
      <c r="A12029" s="4"/>
    </row>
    <row r="12030" spans="1:1">
      <c r="A12030" s="4"/>
    </row>
    <row r="12031" spans="1:1">
      <c r="A12031" s="4"/>
    </row>
    <row r="12032" spans="1:1">
      <c r="A12032" s="4"/>
    </row>
    <row r="12033" spans="1:1">
      <c r="A12033" s="4"/>
    </row>
    <row r="12034" spans="1:1">
      <c r="A12034" s="4"/>
    </row>
    <row r="12035" spans="1:1">
      <c r="A12035" s="4"/>
    </row>
    <row r="12036" spans="1:1">
      <c r="A12036" s="4"/>
    </row>
    <row r="12037" spans="1:1">
      <c r="A12037" s="4"/>
    </row>
    <row r="12038" spans="1:1">
      <c r="A12038" s="4"/>
    </row>
    <row r="12039" spans="1:1">
      <c r="A12039" s="4"/>
    </row>
    <row r="12040" spans="1:1">
      <c r="A12040" s="4"/>
    </row>
    <row r="12041" spans="1:1">
      <c r="A12041" s="4"/>
    </row>
    <row r="12042" spans="1:1">
      <c r="A12042" s="4"/>
    </row>
    <row r="12043" spans="1:1">
      <c r="A12043" s="4"/>
    </row>
    <row r="12044" spans="1:1">
      <c r="A12044" s="4"/>
    </row>
    <row r="12045" spans="1:1">
      <c r="A12045" s="4"/>
    </row>
    <row r="12046" spans="1:1">
      <c r="A12046" s="4"/>
    </row>
    <row r="12047" spans="1:1">
      <c r="A12047" s="4"/>
    </row>
    <row r="12048" spans="1:1">
      <c r="A12048" s="4"/>
    </row>
    <row r="12049" spans="1:1">
      <c r="A12049" s="4"/>
    </row>
    <row r="12050" spans="1:1">
      <c r="A12050" s="4"/>
    </row>
    <row r="12051" spans="1:1">
      <c r="A12051" s="4"/>
    </row>
    <row r="12052" spans="1:1">
      <c r="A12052" s="4"/>
    </row>
    <row r="12053" spans="1:1">
      <c r="A12053" s="4"/>
    </row>
    <row r="12054" spans="1:1">
      <c r="A12054" s="4"/>
    </row>
    <row r="12055" spans="1:1">
      <c r="A12055" s="4"/>
    </row>
    <row r="12056" spans="1:1">
      <c r="A12056" s="4"/>
    </row>
    <row r="12057" spans="1:1">
      <c r="A12057" s="4"/>
    </row>
    <row r="12058" spans="1:1">
      <c r="A12058" s="4"/>
    </row>
    <row r="12059" spans="1:1">
      <c r="A12059" s="4"/>
    </row>
    <row r="12060" spans="1:1">
      <c r="A12060" s="4"/>
    </row>
    <row r="12061" spans="1:1">
      <c r="A12061" s="4"/>
    </row>
    <row r="12062" spans="1:1">
      <c r="A12062" s="4"/>
    </row>
    <row r="12063" spans="1:1">
      <c r="A12063" s="4"/>
    </row>
    <row r="12064" spans="1:1">
      <c r="A12064" s="4"/>
    </row>
    <row r="12065" spans="1:1">
      <c r="A12065" s="4"/>
    </row>
    <row r="12066" spans="1:1">
      <c r="A12066" s="4"/>
    </row>
    <row r="12067" spans="1:1">
      <c r="A12067" s="4"/>
    </row>
    <row r="12068" spans="1:1">
      <c r="A12068" s="4"/>
    </row>
    <row r="12069" spans="1:1">
      <c r="A12069" s="4"/>
    </row>
    <row r="12070" spans="1:1">
      <c r="A12070" s="4"/>
    </row>
    <row r="12071" spans="1:1">
      <c r="A12071" s="4"/>
    </row>
    <row r="12072" spans="1:1">
      <c r="A12072" s="4"/>
    </row>
    <row r="12073" spans="1:1">
      <c r="A12073" s="4"/>
    </row>
    <row r="12074" spans="1:1">
      <c r="A12074" s="4"/>
    </row>
    <row r="12075" spans="1:1">
      <c r="A12075" s="4"/>
    </row>
    <row r="12076" spans="1:1">
      <c r="A12076" s="4"/>
    </row>
    <row r="12077" spans="1:1">
      <c r="A12077" s="4"/>
    </row>
    <row r="12078" spans="1:1">
      <c r="A12078" s="4"/>
    </row>
    <row r="12079" spans="1:1">
      <c r="A12079" s="4"/>
    </row>
    <row r="12080" spans="1:1">
      <c r="A12080" s="4"/>
    </row>
    <row r="12081" spans="1:1">
      <c r="A12081" s="4"/>
    </row>
    <row r="12082" spans="1:1">
      <c r="A12082" s="4"/>
    </row>
    <row r="12083" spans="1:1">
      <c r="A12083" s="4"/>
    </row>
    <row r="12084" spans="1:1">
      <c r="A12084" s="4"/>
    </row>
    <row r="12085" spans="1:1">
      <c r="A12085" s="4"/>
    </row>
    <row r="12086" spans="1:1">
      <c r="A12086" s="4"/>
    </row>
    <row r="12087" spans="1:1">
      <c r="A12087" s="4"/>
    </row>
    <row r="12088" spans="1:1">
      <c r="A12088" s="4"/>
    </row>
    <row r="12089" spans="1:1">
      <c r="A12089" s="4"/>
    </row>
    <row r="12090" spans="1:1">
      <c r="A12090" s="4"/>
    </row>
    <row r="12091" spans="1:1">
      <c r="A12091" s="4"/>
    </row>
    <row r="12092" spans="1:1">
      <c r="A12092" s="4"/>
    </row>
    <row r="12093" spans="1:1">
      <c r="A12093" s="4"/>
    </row>
    <row r="12094" spans="1:1">
      <c r="A12094" s="4"/>
    </row>
    <row r="12095" spans="1:1">
      <c r="A12095" s="4"/>
    </row>
    <row r="12096" spans="1:1">
      <c r="A12096" s="4"/>
    </row>
    <row r="12097" spans="1:1">
      <c r="A12097" s="4"/>
    </row>
    <row r="12098" spans="1:1">
      <c r="A12098" s="4"/>
    </row>
    <row r="12099" spans="1:1">
      <c r="A12099" s="4"/>
    </row>
    <row r="12100" spans="1:1">
      <c r="A12100" s="4"/>
    </row>
    <row r="12101" spans="1:1">
      <c r="A12101" s="4"/>
    </row>
    <row r="12102" spans="1:1">
      <c r="A12102" s="4"/>
    </row>
    <row r="12103" spans="1:1">
      <c r="A12103" s="4"/>
    </row>
    <row r="12104" spans="1:1">
      <c r="A12104" s="4"/>
    </row>
    <row r="12105" spans="1:1">
      <c r="A12105" s="4"/>
    </row>
    <row r="12106" spans="1:1">
      <c r="A12106" s="4"/>
    </row>
    <row r="12107" spans="1:1">
      <c r="A12107" s="4"/>
    </row>
    <row r="12108" spans="1:1">
      <c r="A12108" s="4"/>
    </row>
    <row r="12109" spans="1:1">
      <c r="A12109" s="4"/>
    </row>
    <row r="12110" spans="1:1">
      <c r="A12110" s="4"/>
    </row>
    <row r="12111" spans="1:1">
      <c r="A12111" s="4"/>
    </row>
    <row r="12112" spans="1:1">
      <c r="A12112" s="4"/>
    </row>
    <row r="12113" spans="1:1">
      <c r="A12113" s="4"/>
    </row>
    <row r="12114" spans="1:1">
      <c r="A12114" s="4"/>
    </row>
    <row r="12115" spans="1:1">
      <c r="A12115" s="4"/>
    </row>
    <row r="12116" spans="1:1">
      <c r="A12116" s="4"/>
    </row>
    <row r="12117" spans="1:1">
      <c r="A12117" s="4"/>
    </row>
    <row r="12118" spans="1:1">
      <c r="A12118" s="4"/>
    </row>
    <row r="12119" spans="1:1">
      <c r="A12119" s="4"/>
    </row>
    <row r="12120" spans="1:1">
      <c r="A12120" s="4"/>
    </row>
    <row r="12121" spans="1:1">
      <c r="A12121" s="4"/>
    </row>
    <row r="12122" spans="1:1">
      <c r="A12122" s="4"/>
    </row>
    <row r="12123" spans="1:1">
      <c r="A12123" s="4"/>
    </row>
    <row r="12124" spans="1:1">
      <c r="A12124" s="4"/>
    </row>
    <row r="12125" spans="1:1">
      <c r="A12125" s="4"/>
    </row>
    <row r="12126" spans="1:1">
      <c r="A12126" s="4"/>
    </row>
    <row r="12127" spans="1:1">
      <c r="A12127" s="4"/>
    </row>
    <row r="12128" spans="1:1">
      <c r="A12128" s="4"/>
    </row>
    <row r="12129" spans="1:1">
      <c r="A12129" s="4"/>
    </row>
    <row r="12130" spans="1:1">
      <c r="A12130" s="4"/>
    </row>
    <row r="12131" spans="1:1">
      <c r="A12131" s="4"/>
    </row>
    <row r="12132" spans="1:1">
      <c r="A12132" s="4"/>
    </row>
    <row r="12133" spans="1:1">
      <c r="A12133" s="4"/>
    </row>
    <row r="12134" spans="1:1">
      <c r="A12134" s="4"/>
    </row>
    <row r="12135" spans="1:1">
      <c r="A12135" s="4"/>
    </row>
    <row r="12136" spans="1:1">
      <c r="A12136" s="4"/>
    </row>
    <row r="12137" spans="1:1">
      <c r="A12137" s="4"/>
    </row>
    <row r="12138" spans="1:1">
      <c r="A12138" s="4"/>
    </row>
    <row r="12139" spans="1:1">
      <c r="A12139" s="4"/>
    </row>
    <row r="12140" spans="1:1">
      <c r="A12140" s="4"/>
    </row>
    <row r="12141" spans="1:1">
      <c r="A12141" s="4"/>
    </row>
    <row r="12142" spans="1:1">
      <c r="A12142" s="4"/>
    </row>
    <row r="12143" spans="1:1">
      <c r="A12143" s="4"/>
    </row>
    <row r="12144" spans="1:1">
      <c r="A12144" s="4"/>
    </row>
    <row r="12145" spans="1:1">
      <c r="A12145" s="4"/>
    </row>
    <row r="12146" spans="1:1">
      <c r="A12146" s="4"/>
    </row>
    <row r="12147" spans="1:1">
      <c r="A12147" s="4"/>
    </row>
    <row r="12148" spans="1:1">
      <c r="A12148" s="4"/>
    </row>
    <row r="12149" spans="1:1">
      <c r="A12149" s="4"/>
    </row>
    <row r="12150" spans="1:1">
      <c r="A12150" s="4"/>
    </row>
    <row r="12151" spans="1:1">
      <c r="A12151" s="4"/>
    </row>
    <row r="12152" spans="1:1">
      <c r="A12152" s="4"/>
    </row>
    <row r="12153" spans="1:1">
      <c r="A12153" s="4"/>
    </row>
    <row r="12154" spans="1:1">
      <c r="A12154" s="4"/>
    </row>
    <row r="12155" spans="1:1">
      <c r="A12155" s="4"/>
    </row>
    <row r="12156" spans="1:1">
      <c r="A12156" s="4"/>
    </row>
    <row r="12157" spans="1:1">
      <c r="A12157" s="4"/>
    </row>
    <row r="12158" spans="1:1">
      <c r="A12158" s="4"/>
    </row>
    <row r="12159" spans="1:1">
      <c r="A12159" s="4"/>
    </row>
    <row r="12160" spans="1:1">
      <c r="A12160" s="4"/>
    </row>
    <row r="12161" spans="1:1">
      <c r="A12161" s="4"/>
    </row>
    <row r="12162" spans="1:1">
      <c r="A12162" s="4"/>
    </row>
    <row r="12163" spans="1:1">
      <c r="A12163" s="4"/>
    </row>
    <row r="12164" spans="1:1">
      <c r="A12164" s="4"/>
    </row>
    <row r="12165" spans="1:1">
      <c r="A12165" s="4"/>
    </row>
    <row r="12166" spans="1:1">
      <c r="A12166" s="4"/>
    </row>
    <row r="12167" spans="1:1">
      <c r="A12167" s="4"/>
    </row>
    <row r="12168" spans="1:1">
      <c r="A12168" s="4"/>
    </row>
    <row r="12169" spans="1:1">
      <c r="A12169" s="4"/>
    </row>
    <row r="12170" spans="1:1">
      <c r="A12170" s="4"/>
    </row>
    <row r="12171" spans="1:1">
      <c r="A12171" s="4"/>
    </row>
    <row r="12172" spans="1:1">
      <c r="A12172" s="4"/>
    </row>
    <row r="12173" spans="1:1">
      <c r="A12173" s="4"/>
    </row>
    <row r="12174" spans="1:1">
      <c r="A12174" s="4"/>
    </row>
    <row r="12175" spans="1:1">
      <c r="A12175" s="4"/>
    </row>
    <row r="12176" spans="1:1">
      <c r="A12176" s="4"/>
    </row>
    <row r="12177" spans="1:1">
      <c r="A12177" s="4"/>
    </row>
    <row r="12178" spans="1:1">
      <c r="A12178" s="4"/>
    </row>
    <row r="12179" spans="1:1">
      <c r="A12179" s="4"/>
    </row>
    <row r="12180" spans="1:1">
      <c r="A12180" s="4"/>
    </row>
    <row r="12181" spans="1:1">
      <c r="A12181" s="4"/>
    </row>
    <row r="12182" spans="1:1">
      <c r="A12182" s="4"/>
    </row>
    <row r="12183" spans="1:1">
      <c r="A12183" s="4"/>
    </row>
    <row r="12184" spans="1:1">
      <c r="A12184" s="4"/>
    </row>
    <row r="12185" spans="1:1">
      <c r="A12185" s="4"/>
    </row>
    <row r="12186" spans="1:1">
      <c r="A12186" s="4"/>
    </row>
    <row r="12187" spans="1:1">
      <c r="A12187" s="4"/>
    </row>
    <row r="12188" spans="1:1">
      <c r="A12188" s="4"/>
    </row>
    <row r="12189" spans="1:1">
      <c r="A12189" s="4"/>
    </row>
    <row r="12190" spans="1:1">
      <c r="A12190" s="4"/>
    </row>
    <row r="12191" spans="1:1">
      <c r="A12191" s="4"/>
    </row>
    <row r="12192" spans="1:1">
      <c r="A12192" s="4"/>
    </row>
    <row r="12193" spans="1:1">
      <c r="A12193" s="4"/>
    </row>
    <row r="12194" spans="1:1">
      <c r="A12194" s="4"/>
    </row>
    <row r="12195" spans="1:1">
      <c r="A12195" s="4"/>
    </row>
    <row r="12196" spans="1:1">
      <c r="A12196" s="4"/>
    </row>
    <row r="12197" spans="1:1">
      <c r="A12197" s="4"/>
    </row>
    <row r="12198" spans="1:1">
      <c r="A12198" s="4"/>
    </row>
    <row r="12199" spans="1:1">
      <c r="A12199" s="4"/>
    </row>
    <row r="12200" spans="1:1">
      <c r="A12200" s="4"/>
    </row>
    <row r="12201" spans="1:1">
      <c r="A12201" s="4"/>
    </row>
    <row r="12202" spans="1:1">
      <c r="A12202" s="4"/>
    </row>
    <row r="12203" spans="1:1">
      <c r="A12203" s="4"/>
    </row>
    <row r="12204" spans="1:1">
      <c r="A12204" s="4"/>
    </row>
    <row r="12205" spans="1:1">
      <c r="A12205" s="4"/>
    </row>
    <row r="12206" spans="1:1">
      <c r="A12206" s="4"/>
    </row>
    <row r="12207" spans="1:1">
      <c r="A12207" s="4"/>
    </row>
    <row r="12208" spans="1:1">
      <c r="A12208" s="4"/>
    </row>
    <row r="12209" spans="1:1">
      <c r="A12209" s="4"/>
    </row>
    <row r="12210" spans="1:1">
      <c r="A12210" s="4"/>
    </row>
    <row r="12211" spans="1:1">
      <c r="A12211" s="4"/>
    </row>
    <row r="12212" spans="1:1">
      <c r="A12212" s="4"/>
    </row>
    <row r="12213" spans="1:1">
      <c r="A12213" s="4"/>
    </row>
    <row r="12214" spans="1:1">
      <c r="A12214" s="4"/>
    </row>
    <row r="12215" spans="1:1">
      <c r="A12215" s="4"/>
    </row>
    <row r="12216" spans="1:1">
      <c r="A12216" s="4"/>
    </row>
    <row r="12217" spans="1:1">
      <c r="A12217" s="4"/>
    </row>
    <row r="12218" spans="1:1">
      <c r="A12218" s="4"/>
    </row>
    <row r="12219" spans="1:1">
      <c r="A12219" s="4"/>
    </row>
    <row r="12220" spans="1:1">
      <c r="A12220" s="4"/>
    </row>
    <row r="12221" spans="1:1">
      <c r="A12221" s="4"/>
    </row>
    <row r="12222" spans="1:1">
      <c r="A12222" s="4"/>
    </row>
    <row r="12223" spans="1:1">
      <c r="A12223" s="4"/>
    </row>
    <row r="12224" spans="1:1">
      <c r="A12224" s="4"/>
    </row>
    <row r="12225" spans="1:1">
      <c r="A12225" s="4"/>
    </row>
    <row r="12226" spans="1:1">
      <c r="A12226" s="4"/>
    </row>
    <row r="12227" spans="1:1">
      <c r="A12227" s="4"/>
    </row>
    <row r="12228" spans="1:1">
      <c r="A12228" s="4"/>
    </row>
    <row r="12229" spans="1:1">
      <c r="A12229" s="4"/>
    </row>
    <row r="12230" spans="1:1">
      <c r="A12230" s="4"/>
    </row>
    <row r="12231" spans="1:1">
      <c r="A12231" s="4"/>
    </row>
    <row r="12232" spans="1:1">
      <c r="A12232" s="4"/>
    </row>
    <row r="12233" spans="1:1">
      <c r="A12233" s="4"/>
    </row>
    <row r="12234" spans="1:1">
      <c r="A12234" s="4"/>
    </row>
    <row r="12235" spans="1:1">
      <c r="A12235" s="4"/>
    </row>
    <row r="12236" spans="1:1">
      <c r="A12236" s="4"/>
    </row>
    <row r="12237" spans="1:1">
      <c r="A12237" s="4"/>
    </row>
    <row r="12238" spans="1:1">
      <c r="A12238" s="4"/>
    </row>
    <row r="12239" spans="1:1">
      <c r="A12239" s="4"/>
    </row>
    <row r="12240" spans="1:1">
      <c r="A12240" s="4"/>
    </row>
    <row r="12241" spans="1:1">
      <c r="A12241" s="4"/>
    </row>
    <row r="12242" spans="1:1">
      <c r="A12242" s="4"/>
    </row>
    <row r="12243" spans="1:1">
      <c r="A12243" s="4"/>
    </row>
    <row r="12244" spans="1:1">
      <c r="A12244" s="4"/>
    </row>
    <row r="12245" spans="1:1">
      <c r="A12245" s="4"/>
    </row>
    <row r="12246" spans="1:1">
      <c r="A12246" s="4"/>
    </row>
    <row r="12247" spans="1:1">
      <c r="A12247" s="4"/>
    </row>
    <row r="12248" spans="1:1">
      <c r="A12248" s="4"/>
    </row>
    <row r="12249" spans="1:1">
      <c r="A12249" s="4"/>
    </row>
    <row r="12250" spans="1:1">
      <c r="A12250" s="4"/>
    </row>
    <row r="12251" spans="1:1">
      <c r="A12251" s="4"/>
    </row>
    <row r="12252" spans="1:1">
      <c r="A12252" s="4"/>
    </row>
    <row r="12253" spans="1:1">
      <c r="A12253" s="4"/>
    </row>
    <row r="12254" spans="1:1">
      <c r="A12254" s="4"/>
    </row>
    <row r="12255" spans="1:1">
      <c r="A12255" s="4"/>
    </row>
    <row r="12256" spans="1:1">
      <c r="A12256" s="4"/>
    </row>
    <row r="12257" spans="1:1">
      <c r="A12257" s="4"/>
    </row>
    <row r="12258" spans="1:1">
      <c r="A12258" s="4"/>
    </row>
    <row r="12259" spans="1:1">
      <c r="A12259" s="4"/>
    </row>
    <row r="12260" spans="1:1">
      <c r="A12260" s="4"/>
    </row>
    <row r="12261" spans="1:1">
      <c r="A12261" s="4"/>
    </row>
    <row r="12262" spans="1:1">
      <c r="A12262" s="4"/>
    </row>
    <row r="12263" spans="1:1">
      <c r="A12263" s="4"/>
    </row>
    <row r="12264" spans="1:1">
      <c r="A12264" s="4"/>
    </row>
    <row r="12265" spans="1:1">
      <c r="A12265" s="4"/>
    </row>
    <row r="12266" spans="1:1">
      <c r="A12266" s="4"/>
    </row>
    <row r="12267" spans="1:1">
      <c r="A12267" s="4"/>
    </row>
    <row r="12268" spans="1:1">
      <c r="A12268" s="4"/>
    </row>
    <row r="12269" spans="1:1">
      <c r="A12269" s="4"/>
    </row>
    <row r="12270" spans="1:1">
      <c r="A12270" s="4"/>
    </row>
    <row r="12271" spans="1:1">
      <c r="A12271" s="4"/>
    </row>
    <row r="12272" spans="1:1">
      <c r="A12272" s="4"/>
    </row>
    <row r="12273" spans="1:1">
      <c r="A12273" s="4"/>
    </row>
    <row r="12274" spans="1:1">
      <c r="A12274" s="4"/>
    </row>
    <row r="12275" spans="1:1">
      <c r="A12275" s="4"/>
    </row>
    <row r="12276" spans="1:1">
      <c r="A12276" s="4"/>
    </row>
    <row r="12277" spans="1:1">
      <c r="A12277" s="4"/>
    </row>
    <row r="12278" spans="1:1">
      <c r="A12278" s="4"/>
    </row>
    <row r="12279" spans="1:1">
      <c r="A12279" s="4"/>
    </row>
    <row r="12280" spans="1:1">
      <c r="A12280" s="4"/>
    </row>
    <row r="12281" spans="1:1">
      <c r="A12281" s="4"/>
    </row>
    <row r="12282" spans="1:1">
      <c r="A12282" s="4"/>
    </row>
    <row r="12283" spans="1:1">
      <c r="A12283" s="4"/>
    </row>
    <row r="12284" spans="1:1">
      <c r="A12284" s="4"/>
    </row>
    <row r="12285" spans="1:1">
      <c r="A12285" s="4"/>
    </row>
    <row r="12286" spans="1:1">
      <c r="A12286" s="4"/>
    </row>
    <row r="12287" spans="1:1">
      <c r="A12287" s="4"/>
    </row>
    <row r="12288" spans="1:1">
      <c r="A12288" s="4"/>
    </row>
    <row r="12289" spans="1:1">
      <c r="A12289" s="4"/>
    </row>
    <row r="12290" spans="1:1">
      <c r="A12290" s="4"/>
    </row>
    <row r="12291" spans="1:1">
      <c r="A12291" s="4"/>
    </row>
    <row r="12292" spans="1:1">
      <c r="A12292" s="4"/>
    </row>
    <row r="12293" spans="1:1">
      <c r="A12293" s="4"/>
    </row>
    <row r="12294" spans="1:1">
      <c r="A12294" s="4"/>
    </row>
    <row r="12295" spans="1:1">
      <c r="A12295" s="4"/>
    </row>
    <row r="12296" spans="1:1">
      <c r="A12296" s="4"/>
    </row>
    <row r="12297" spans="1:1">
      <c r="A12297" s="4"/>
    </row>
    <row r="12298" spans="1:1">
      <c r="A12298" s="4"/>
    </row>
    <row r="12299" spans="1:1">
      <c r="A12299" s="4"/>
    </row>
    <row r="12300" spans="1:1">
      <c r="A12300" s="4"/>
    </row>
    <row r="12301" spans="1:1">
      <c r="A12301" s="4"/>
    </row>
    <row r="12302" spans="1:1">
      <c r="A12302" s="4"/>
    </row>
    <row r="12303" spans="1:1">
      <c r="A12303" s="4"/>
    </row>
    <row r="12304" spans="1:1">
      <c r="A12304" s="4"/>
    </row>
    <row r="12305" spans="1:1">
      <c r="A12305" s="4"/>
    </row>
    <row r="12306" spans="1:1">
      <c r="A12306" s="4"/>
    </row>
    <row r="12307" spans="1:1">
      <c r="A12307" s="4"/>
    </row>
    <row r="12308" spans="1:1">
      <c r="A12308" s="4"/>
    </row>
    <row r="12309" spans="1:1">
      <c r="A12309" s="4"/>
    </row>
    <row r="12310" spans="1:1">
      <c r="A12310" s="4"/>
    </row>
    <row r="12311" spans="1:1">
      <c r="A12311" s="4"/>
    </row>
    <row r="12312" spans="1:1">
      <c r="A12312" s="4"/>
    </row>
    <row r="12313" spans="1:1">
      <c r="A12313" s="4"/>
    </row>
    <row r="12314" spans="1:1">
      <c r="A12314" s="4"/>
    </row>
    <row r="12315" spans="1:1">
      <c r="A12315" s="4"/>
    </row>
    <row r="12316" spans="1:1">
      <c r="A12316" s="4"/>
    </row>
    <row r="12317" spans="1:1">
      <c r="A12317" s="4"/>
    </row>
    <row r="12318" spans="1:1">
      <c r="A12318" s="4"/>
    </row>
    <row r="12319" spans="1:1">
      <c r="A12319" s="4"/>
    </row>
    <row r="12320" spans="1:1">
      <c r="A12320" s="4"/>
    </row>
    <row r="12321" spans="1:1">
      <c r="A12321" s="4"/>
    </row>
    <row r="12322" spans="1:1">
      <c r="A12322" s="4"/>
    </row>
    <row r="12323" spans="1:1">
      <c r="A12323" s="4"/>
    </row>
    <row r="12324" spans="1:1">
      <c r="A12324" s="4"/>
    </row>
    <row r="12325" spans="1:1">
      <c r="A12325" s="4"/>
    </row>
    <row r="12326" spans="1:1">
      <c r="A12326" s="4"/>
    </row>
    <row r="12327" spans="1:1">
      <c r="A12327" s="4"/>
    </row>
    <row r="12328" spans="1:1">
      <c r="A12328" s="4"/>
    </row>
    <row r="12329" spans="1:1">
      <c r="A12329" s="4"/>
    </row>
    <row r="12330" spans="1:1">
      <c r="A12330" s="4"/>
    </row>
    <row r="12331" spans="1:1">
      <c r="A12331" s="4"/>
    </row>
    <row r="12332" spans="1:1">
      <c r="A12332" s="4"/>
    </row>
    <row r="12333" spans="1:1">
      <c r="A12333" s="4"/>
    </row>
    <row r="12334" spans="1:1">
      <c r="A12334" s="4"/>
    </row>
    <row r="12335" spans="1:1">
      <c r="A12335" s="4"/>
    </row>
    <row r="12336" spans="1:1">
      <c r="A12336" s="4"/>
    </row>
    <row r="12337" spans="1:1">
      <c r="A12337" s="4"/>
    </row>
    <row r="12338" spans="1:1">
      <c r="A12338" s="4"/>
    </row>
    <row r="12339" spans="1:1">
      <c r="A12339" s="4"/>
    </row>
    <row r="12340" spans="1:1">
      <c r="A12340" s="4"/>
    </row>
    <row r="12341" spans="1:1">
      <c r="A12341" s="4"/>
    </row>
    <row r="12342" spans="1:1">
      <c r="A12342" s="4"/>
    </row>
    <row r="12343" spans="1:1">
      <c r="A12343" s="4"/>
    </row>
    <row r="12344" spans="1:1">
      <c r="A12344" s="4"/>
    </row>
    <row r="12345" spans="1:1">
      <c r="A12345" s="4"/>
    </row>
    <row r="12346" spans="1:1">
      <c r="A12346" s="4"/>
    </row>
    <row r="12347" spans="1:1">
      <c r="A12347" s="4"/>
    </row>
    <row r="12348" spans="1:1">
      <c r="A12348" s="4"/>
    </row>
    <row r="12349" spans="1:1">
      <c r="A12349" s="4"/>
    </row>
    <row r="12350" spans="1:1">
      <c r="A12350" s="4"/>
    </row>
    <row r="12351" spans="1:1">
      <c r="A12351" s="4"/>
    </row>
    <row r="12352" spans="1:1">
      <c r="A12352" s="4"/>
    </row>
    <row r="12353" spans="1:1">
      <c r="A12353" s="4"/>
    </row>
    <row r="12354" spans="1:1">
      <c r="A12354" s="4"/>
    </row>
    <row r="12355" spans="1:1">
      <c r="A12355" s="4"/>
    </row>
    <row r="12356" spans="1:1">
      <c r="A12356" s="4"/>
    </row>
    <row r="12357" spans="1:1">
      <c r="A12357" s="4"/>
    </row>
    <row r="12358" spans="1:1">
      <c r="A12358" s="4"/>
    </row>
    <row r="12359" spans="1:1">
      <c r="A12359" s="4"/>
    </row>
    <row r="12360" spans="1:1">
      <c r="A12360" s="4"/>
    </row>
    <row r="12361" spans="1:1">
      <c r="A12361" s="4"/>
    </row>
    <row r="12362" spans="1:1">
      <c r="A12362" s="4"/>
    </row>
    <row r="12363" spans="1:1">
      <c r="A12363" s="4"/>
    </row>
    <row r="12364" spans="1:1">
      <c r="A12364" s="4"/>
    </row>
    <row r="12365" spans="1:1">
      <c r="A12365" s="4"/>
    </row>
    <row r="12366" spans="1:1">
      <c r="A12366" s="4"/>
    </row>
    <row r="12367" spans="1:1">
      <c r="A12367" s="4"/>
    </row>
    <row r="12368" spans="1:1">
      <c r="A12368" s="4"/>
    </row>
    <row r="12369" spans="1:1">
      <c r="A12369" s="4"/>
    </row>
    <row r="12370" spans="1:1">
      <c r="A12370" s="4"/>
    </row>
    <row r="12371" spans="1:1">
      <c r="A12371" s="4"/>
    </row>
    <row r="12372" spans="1:1">
      <c r="A12372" s="4"/>
    </row>
    <row r="12373" spans="1:1">
      <c r="A12373" s="4"/>
    </row>
    <row r="12374" spans="1:1">
      <c r="A12374" s="4"/>
    </row>
    <row r="12375" spans="1:1">
      <c r="A12375" s="4"/>
    </row>
    <row r="12376" spans="1:1">
      <c r="A12376" s="4"/>
    </row>
    <row r="12377" spans="1:1">
      <c r="A12377" s="4"/>
    </row>
    <row r="12378" spans="1:1">
      <c r="A12378" s="4"/>
    </row>
    <row r="12379" spans="1:1">
      <c r="A12379" s="4"/>
    </row>
    <row r="12380" spans="1:1">
      <c r="A12380" s="4"/>
    </row>
    <row r="12381" spans="1:1">
      <c r="A12381" s="4"/>
    </row>
    <row r="12382" spans="1:1">
      <c r="A12382" s="4"/>
    </row>
    <row r="12383" spans="1:1">
      <c r="A12383" s="4"/>
    </row>
    <row r="12384" spans="1:1">
      <c r="A12384" s="4"/>
    </row>
    <row r="12385" spans="1:1">
      <c r="A12385" s="4"/>
    </row>
    <row r="12386" spans="1:1">
      <c r="A12386" s="4"/>
    </row>
    <row r="12387" spans="1:1">
      <c r="A12387" s="4"/>
    </row>
    <row r="12388" spans="1:1">
      <c r="A12388" s="4"/>
    </row>
    <row r="12389" spans="1:1">
      <c r="A12389" s="4"/>
    </row>
    <row r="12390" spans="1:1">
      <c r="A12390" s="4"/>
    </row>
    <row r="12391" spans="1:1">
      <c r="A12391" s="4"/>
    </row>
    <row r="12392" spans="1:1">
      <c r="A12392" s="4"/>
    </row>
    <row r="12393" spans="1:1">
      <c r="A12393" s="4"/>
    </row>
    <row r="12394" spans="1:1">
      <c r="A12394" s="4"/>
    </row>
    <row r="12395" spans="1:1">
      <c r="A12395" s="4"/>
    </row>
    <row r="12396" spans="1:1">
      <c r="A12396" s="4"/>
    </row>
    <row r="12397" spans="1:1">
      <c r="A12397" s="4"/>
    </row>
    <row r="12398" spans="1:1">
      <c r="A12398" s="4"/>
    </row>
    <row r="12399" spans="1:1">
      <c r="A12399" s="4"/>
    </row>
    <row r="12400" spans="1:1">
      <c r="A12400" s="4"/>
    </row>
    <row r="12401" spans="1:1">
      <c r="A12401" s="4"/>
    </row>
    <row r="12402" spans="1:1">
      <c r="A12402" s="4"/>
    </row>
    <row r="12403" spans="1:1">
      <c r="A12403" s="4"/>
    </row>
    <row r="12404" spans="1:1">
      <c r="A12404" s="4"/>
    </row>
    <row r="12405" spans="1:1">
      <c r="A12405" s="4"/>
    </row>
    <row r="12406" spans="1:1">
      <c r="A12406" s="4"/>
    </row>
    <row r="12407" spans="1:1">
      <c r="A12407" s="4"/>
    </row>
    <row r="12408" spans="1:1">
      <c r="A12408" s="4"/>
    </row>
    <row r="12409" spans="1:1">
      <c r="A12409" s="4"/>
    </row>
    <row r="12410" spans="1:1">
      <c r="A12410" s="4"/>
    </row>
    <row r="12411" spans="1:1">
      <c r="A12411" s="4"/>
    </row>
    <row r="12412" spans="1:1">
      <c r="A12412" s="4"/>
    </row>
    <row r="12413" spans="1:1">
      <c r="A12413" s="4"/>
    </row>
    <row r="12414" spans="1:1">
      <c r="A12414" s="4"/>
    </row>
    <row r="12415" spans="1:1">
      <c r="A12415" s="4"/>
    </row>
    <row r="12416" spans="1:1">
      <c r="A12416" s="4"/>
    </row>
    <row r="12417" spans="1:1">
      <c r="A12417" s="4"/>
    </row>
    <row r="12418" spans="1:1">
      <c r="A12418" s="4"/>
    </row>
    <row r="12419" spans="1:1">
      <c r="A12419" s="4"/>
    </row>
    <row r="12420" spans="1:1">
      <c r="A12420" s="4"/>
    </row>
    <row r="12421" spans="1:1">
      <c r="A12421" s="4"/>
    </row>
    <row r="12422" spans="1:1">
      <c r="A12422" s="4"/>
    </row>
    <row r="12423" spans="1:1">
      <c r="A12423" s="4"/>
    </row>
    <row r="12424" spans="1:1">
      <c r="A12424" s="4"/>
    </row>
    <row r="12425" spans="1:1">
      <c r="A12425" s="4"/>
    </row>
    <row r="12426" spans="1:1">
      <c r="A12426" s="4"/>
    </row>
    <row r="12427" spans="1:1">
      <c r="A12427" s="4"/>
    </row>
    <row r="12428" spans="1:1">
      <c r="A12428" s="4"/>
    </row>
    <row r="12429" spans="1:1">
      <c r="A12429" s="4"/>
    </row>
    <row r="12430" spans="1:1">
      <c r="A12430" s="4"/>
    </row>
    <row r="12431" spans="1:1">
      <c r="A12431" s="4"/>
    </row>
    <row r="12432" spans="1:1">
      <c r="A12432" s="4"/>
    </row>
    <row r="12433" spans="1:1">
      <c r="A12433" s="4"/>
    </row>
    <row r="12434" spans="1:1">
      <c r="A12434" s="4"/>
    </row>
    <row r="12435" spans="1:1">
      <c r="A12435" s="4"/>
    </row>
    <row r="12436" spans="1:1">
      <c r="A12436" s="4"/>
    </row>
    <row r="12437" spans="1:1">
      <c r="A12437" s="4"/>
    </row>
    <row r="12438" spans="1:1">
      <c r="A12438" s="4"/>
    </row>
    <row r="12439" spans="1:1">
      <c r="A12439" s="4"/>
    </row>
    <row r="12440" spans="1:1">
      <c r="A12440" s="4"/>
    </row>
    <row r="12441" spans="1:1">
      <c r="A12441" s="4"/>
    </row>
    <row r="12442" spans="1:1">
      <c r="A12442" s="4"/>
    </row>
    <row r="12443" spans="1:1">
      <c r="A12443" s="4"/>
    </row>
    <row r="12444" spans="1:1">
      <c r="A12444" s="4"/>
    </row>
    <row r="12445" spans="1:1">
      <c r="A12445" s="4"/>
    </row>
    <row r="12446" spans="1:1">
      <c r="A12446" s="4"/>
    </row>
    <row r="12447" spans="1:1">
      <c r="A12447" s="4"/>
    </row>
    <row r="12448" spans="1:1">
      <c r="A12448" s="4"/>
    </row>
    <row r="12449" spans="1:1">
      <c r="A12449" s="4"/>
    </row>
    <row r="12450" spans="1:1">
      <c r="A12450" s="4"/>
    </row>
    <row r="12451" spans="1:1">
      <c r="A12451" s="4"/>
    </row>
    <row r="12452" spans="1:1">
      <c r="A12452" s="4"/>
    </row>
    <row r="12453" spans="1:1">
      <c r="A12453" s="4"/>
    </row>
    <row r="12454" spans="1:1">
      <c r="A12454" s="4"/>
    </row>
    <row r="12455" spans="1:1">
      <c r="A12455" s="4"/>
    </row>
    <row r="12456" spans="1:1">
      <c r="A12456" s="4"/>
    </row>
    <row r="12457" spans="1:1">
      <c r="A12457" s="4"/>
    </row>
    <row r="12458" spans="1:1">
      <c r="A12458" s="4"/>
    </row>
    <row r="12459" spans="1:1">
      <c r="A12459" s="4"/>
    </row>
    <row r="12460" spans="1:1">
      <c r="A12460" s="4"/>
    </row>
    <row r="12461" spans="1:1">
      <c r="A12461" s="4"/>
    </row>
    <row r="12462" spans="1:1">
      <c r="A12462" s="4"/>
    </row>
    <row r="12463" spans="1:1">
      <c r="A12463" s="4"/>
    </row>
    <row r="12464" spans="1:1">
      <c r="A12464" s="4"/>
    </row>
    <row r="12465" spans="1:1">
      <c r="A12465" s="4"/>
    </row>
    <row r="12466" spans="1:1">
      <c r="A12466" s="4"/>
    </row>
    <row r="12467" spans="1:1">
      <c r="A12467" s="4"/>
    </row>
    <row r="12468" spans="1:1">
      <c r="A12468" s="4"/>
    </row>
    <row r="12469" spans="1:1">
      <c r="A12469" s="4"/>
    </row>
    <row r="12470" spans="1:1">
      <c r="A12470" s="4"/>
    </row>
    <row r="12471" spans="1:1">
      <c r="A12471" s="4"/>
    </row>
    <row r="12472" spans="1:1">
      <c r="A12472" s="4"/>
    </row>
    <row r="12473" spans="1:1">
      <c r="A12473" s="4"/>
    </row>
    <row r="12474" spans="1:1">
      <c r="A12474" s="4"/>
    </row>
    <row r="12475" spans="1:1">
      <c r="A12475" s="4"/>
    </row>
    <row r="12476" spans="1:1">
      <c r="A12476" s="4"/>
    </row>
    <row r="12477" spans="1:1">
      <c r="A12477" s="4"/>
    </row>
    <row r="12478" spans="1:1">
      <c r="A12478" s="4"/>
    </row>
    <row r="12479" spans="1:1">
      <c r="A12479" s="4"/>
    </row>
    <row r="12480" spans="1:1">
      <c r="A12480" s="4"/>
    </row>
    <row r="12481" spans="1:1">
      <c r="A12481" s="4"/>
    </row>
    <row r="12482" spans="1:1">
      <c r="A12482" s="4"/>
    </row>
    <row r="12483" spans="1:1">
      <c r="A12483" s="4"/>
    </row>
    <row r="12484" spans="1:1">
      <c r="A12484" s="4"/>
    </row>
    <row r="12485" spans="1:1">
      <c r="A12485" s="4"/>
    </row>
    <row r="12486" spans="1:1">
      <c r="A12486" s="4"/>
    </row>
    <row r="12487" spans="1:1">
      <c r="A12487" s="4"/>
    </row>
    <row r="12488" spans="1:1">
      <c r="A12488" s="4"/>
    </row>
    <row r="12489" spans="1:1">
      <c r="A12489" s="4"/>
    </row>
    <row r="12490" spans="1:1">
      <c r="A12490" s="4"/>
    </row>
    <row r="12491" spans="1:1">
      <c r="A12491" s="4"/>
    </row>
    <row r="12492" spans="1:1">
      <c r="A12492" s="4"/>
    </row>
    <row r="12493" spans="1:1">
      <c r="A12493" s="4"/>
    </row>
    <row r="12494" spans="1:1">
      <c r="A12494" s="4"/>
    </row>
    <row r="12495" spans="1:1">
      <c r="A12495" s="4"/>
    </row>
    <row r="12496" spans="1:1">
      <c r="A12496" s="4"/>
    </row>
    <row r="12497" spans="1:1">
      <c r="A12497" s="4"/>
    </row>
    <row r="12498" spans="1:1">
      <c r="A12498" s="4"/>
    </row>
    <row r="12499" spans="1:1">
      <c r="A12499" s="4"/>
    </row>
    <row r="12500" spans="1:1">
      <c r="A12500" s="4"/>
    </row>
    <row r="12501" spans="1:1">
      <c r="A12501" s="4"/>
    </row>
    <row r="12502" spans="1:1">
      <c r="A12502" s="4"/>
    </row>
    <row r="12503" spans="1:1">
      <c r="A12503" s="4"/>
    </row>
    <row r="12504" spans="1:1">
      <c r="A12504" s="4"/>
    </row>
    <row r="12505" spans="1:1">
      <c r="A12505" s="4"/>
    </row>
    <row r="12506" spans="1:1">
      <c r="A12506" s="4"/>
    </row>
    <row r="12507" spans="1:1">
      <c r="A12507" s="4"/>
    </row>
    <row r="12508" spans="1:1">
      <c r="A12508" s="4"/>
    </row>
    <row r="12509" spans="1:1">
      <c r="A12509" s="4"/>
    </row>
    <row r="12510" spans="1:1">
      <c r="A12510" s="4"/>
    </row>
    <row r="12511" spans="1:1">
      <c r="A12511" s="4"/>
    </row>
    <row r="12512" spans="1:1">
      <c r="A12512" s="4"/>
    </row>
    <row r="12513" spans="1:1">
      <c r="A12513" s="4"/>
    </row>
    <row r="12514" spans="1:1">
      <c r="A12514" s="4"/>
    </row>
    <row r="12515" spans="1:1">
      <c r="A12515" s="4"/>
    </row>
    <row r="12516" spans="1:1">
      <c r="A12516" s="4"/>
    </row>
    <row r="12517" spans="1:1">
      <c r="A12517" s="4"/>
    </row>
    <row r="12518" spans="1:1">
      <c r="A12518" s="4"/>
    </row>
    <row r="12519" spans="1:1">
      <c r="A12519" s="4"/>
    </row>
    <row r="12520" spans="1:1">
      <c r="A12520" s="4"/>
    </row>
    <row r="12521" spans="1:1">
      <c r="A12521" s="4"/>
    </row>
    <row r="12522" spans="1:1">
      <c r="A12522" s="4"/>
    </row>
    <row r="12523" spans="1:1">
      <c r="A12523" s="4"/>
    </row>
    <row r="12524" spans="1:1">
      <c r="A12524" s="4"/>
    </row>
    <row r="12525" spans="1:1">
      <c r="A12525" s="4"/>
    </row>
    <row r="12526" spans="1:1">
      <c r="A12526" s="4"/>
    </row>
    <row r="12527" spans="1:1">
      <c r="A12527" s="4"/>
    </row>
    <row r="12528" spans="1:1">
      <c r="A12528" s="4"/>
    </row>
    <row r="12529" spans="1:1">
      <c r="A12529" s="4"/>
    </row>
    <row r="12530" spans="1:1">
      <c r="A12530" s="4"/>
    </row>
    <row r="12531" spans="1:1">
      <c r="A12531" s="4"/>
    </row>
    <row r="12532" spans="1:1">
      <c r="A12532" s="4"/>
    </row>
    <row r="12533" spans="1:1">
      <c r="A12533" s="4"/>
    </row>
    <row r="12534" spans="1:1">
      <c r="A12534" s="4"/>
    </row>
    <row r="12535" spans="1:1">
      <c r="A12535" s="4"/>
    </row>
    <row r="12536" spans="1:1">
      <c r="A12536" s="4"/>
    </row>
    <row r="12537" spans="1:1">
      <c r="A12537" s="4"/>
    </row>
    <row r="12538" spans="1:1">
      <c r="A12538" s="4"/>
    </row>
    <row r="12539" spans="1:1">
      <c r="A12539" s="4"/>
    </row>
    <row r="12540" spans="1:1">
      <c r="A12540" s="4"/>
    </row>
    <row r="12541" spans="1:1">
      <c r="A12541" s="4"/>
    </row>
    <row r="12542" spans="1:1">
      <c r="A12542" s="4"/>
    </row>
    <row r="12543" spans="1:1">
      <c r="A12543" s="4"/>
    </row>
    <row r="12544" spans="1:1">
      <c r="A12544" s="4"/>
    </row>
    <row r="12545" spans="1:1">
      <c r="A12545" s="4"/>
    </row>
    <row r="12546" spans="1:1">
      <c r="A12546" s="4"/>
    </row>
    <row r="12547" spans="1:1">
      <c r="A12547" s="4"/>
    </row>
    <row r="12548" spans="1:1">
      <c r="A12548" s="4"/>
    </row>
    <row r="12549" spans="1:1">
      <c r="A12549" s="4"/>
    </row>
    <row r="12550" spans="1:1">
      <c r="A12550" s="4"/>
    </row>
    <row r="12551" spans="1:1">
      <c r="A12551" s="4"/>
    </row>
    <row r="12552" spans="1:1">
      <c r="A12552" s="4"/>
    </row>
    <row r="12553" spans="1:1">
      <c r="A12553" s="4"/>
    </row>
    <row r="12554" spans="1:1">
      <c r="A12554" s="4"/>
    </row>
    <row r="12555" spans="1:1">
      <c r="A12555" s="4"/>
    </row>
    <row r="12556" spans="1:1">
      <c r="A12556" s="4"/>
    </row>
    <row r="12557" spans="1:1">
      <c r="A12557" s="4"/>
    </row>
    <row r="12558" spans="1:1">
      <c r="A12558" s="4"/>
    </row>
    <row r="12559" spans="1:1">
      <c r="A12559" s="4"/>
    </row>
    <row r="12560" spans="1:1">
      <c r="A12560" s="4"/>
    </row>
    <row r="12561" spans="1:1">
      <c r="A12561" s="4"/>
    </row>
    <row r="12562" spans="1:1">
      <c r="A12562" s="4"/>
    </row>
    <row r="12563" spans="1:1">
      <c r="A12563" s="4"/>
    </row>
    <row r="12564" spans="1:1">
      <c r="A12564" s="4"/>
    </row>
    <row r="12565" spans="1:1">
      <c r="A12565" s="4"/>
    </row>
    <row r="12566" spans="1:1">
      <c r="A12566" s="4"/>
    </row>
    <row r="12567" spans="1:1">
      <c r="A12567" s="4"/>
    </row>
    <row r="12568" spans="1:1">
      <c r="A12568" s="4"/>
    </row>
    <row r="12569" spans="1:1">
      <c r="A12569" s="4"/>
    </row>
    <row r="12570" spans="1:1">
      <c r="A12570" s="4"/>
    </row>
    <row r="12571" spans="1:1">
      <c r="A12571" s="4"/>
    </row>
    <row r="12572" spans="1:1">
      <c r="A12572" s="4"/>
    </row>
    <row r="12573" spans="1:1">
      <c r="A12573" s="4"/>
    </row>
    <row r="12574" spans="1:1">
      <c r="A12574" s="4"/>
    </row>
    <row r="12575" spans="1:1">
      <c r="A12575" s="4"/>
    </row>
    <row r="12576" spans="1:1">
      <c r="A12576" s="4"/>
    </row>
    <row r="12577" spans="1:1">
      <c r="A12577" s="4"/>
    </row>
    <row r="12578" spans="1:1">
      <c r="A12578" s="4"/>
    </row>
    <row r="12579" spans="1:1">
      <c r="A12579" s="4"/>
    </row>
    <row r="12580" spans="1:1">
      <c r="A12580" s="4"/>
    </row>
    <row r="12581" spans="1:1">
      <c r="A12581" s="4"/>
    </row>
    <row r="12582" spans="1:1">
      <c r="A12582" s="4"/>
    </row>
    <row r="12583" spans="1:1">
      <c r="A12583" s="4"/>
    </row>
    <row r="12584" spans="1:1">
      <c r="A12584" s="4"/>
    </row>
    <row r="12585" spans="1:1">
      <c r="A12585" s="4"/>
    </row>
    <row r="12586" spans="1:1">
      <c r="A12586" s="4"/>
    </row>
    <row r="12587" spans="1:1">
      <c r="A12587" s="4"/>
    </row>
    <row r="12588" spans="1:1">
      <c r="A12588" s="4"/>
    </row>
    <row r="12589" spans="1:1">
      <c r="A12589" s="4"/>
    </row>
    <row r="12590" spans="1:1">
      <c r="A12590" s="4"/>
    </row>
    <row r="12591" spans="1:1">
      <c r="A12591" s="4"/>
    </row>
    <row r="12592" spans="1:1">
      <c r="A12592" s="4"/>
    </row>
    <row r="12593" spans="1:1">
      <c r="A12593" s="4"/>
    </row>
    <row r="12594" spans="1:1">
      <c r="A12594" s="4"/>
    </row>
    <row r="12595" spans="1:1">
      <c r="A12595" s="4"/>
    </row>
    <row r="12596" spans="1:1">
      <c r="A12596" s="4"/>
    </row>
    <row r="12597" spans="1:1">
      <c r="A12597" s="4"/>
    </row>
    <row r="12598" spans="1:1">
      <c r="A12598" s="4"/>
    </row>
    <row r="12599" spans="1:1">
      <c r="A12599" s="4"/>
    </row>
    <row r="12600" spans="1:1">
      <c r="A12600" s="4"/>
    </row>
    <row r="12601" spans="1:1">
      <c r="A12601" s="4"/>
    </row>
    <row r="12602" spans="1:1">
      <c r="A12602" s="4"/>
    </row>
    <row r="12603" spans="1:1">
      <c r="A12603" s="4"/>
    </row>
    <row r="12604" spans="1:1">
      <c r="A12604" s="4"/>
    </row>
    <row r="12605" spans="1:1">
      <c r="A12605" s="4"/>
    </row>
    <row r="12606" spans="1:1">
      <c r="A12606" s="4"/>
    </row>
    <row r="12607" spans="1:1">
      <c r="A12607" s="4"/>
    </row>
    <row r="12608" spans="1:1">
      <c r="A12608" s="4"/>
    </row>
    <row r="12609" spans="1:1">
      <c r="A12609" s="4"/>
    </row>
    <row r="12610" spans="1:1">
      <c r="A12610" s="4"/>
    </row>
    <row r="12611" spans="1:1">
      <c r="A12611" s="4"/>
    </row>
    <row r="12612" spans="1:1">
      <c r="A12612" s="4"/>
    </row>
    <row r="12613" spans="1:1">
      <c r="A12613" s="4"/>
    </row>
    <row r="12614" spans="1:1">
      <c r="A12614" s="4"/>
    </row>
    <row r="12615" spans="1:1">
      <c r="A12615" s="4"/>
    </row>
    <row r="12616" spans="1:1">
      <c r="A12616" s="4"/>
    </row>
    <row r="12617" spans="1:1">
      <c r="A12617" s="4"/>
    </row>
    <row r="12618" spans="1:1">
      <c r="A12618" s="4"/>
    </row>
    <row r="12619" spans="1:1">
      <c r="A12619" s="4"/>
    </row>
    <row r="12620" spans="1:1">
      <c r="A12620" s="4"/>
    </row>
    <row r="12621" spans="1:1">
      <c r="A12621" s="4"/>
    </row>
    <row r="12622" spans="1:1">
      <c r="A12622" s="4"/>
    </row>
    <row r="12623" spans="1:1">
      <c r="A12623" s="4"/>
    </row>
    <row r="12624" spans="1:1">
      <c r="A12624" s="4"/>
    </row>
    <row r="12625" spans="1:1">
      <c r="A12625" s="4"/>
    </row>
    <row r="12626" spans="1:1">
      <c r="A12626" s="4"/>
    </row>
    <row r="12627" spans="1:1">
      <c r="A12627" s="4"/>
    </row>
    <row r="12628" spans="1:1">
      <c r="A12628" s="4"/>
    </row>
    <row r="12629" spans="1:1">
      <c r="A12629" s="4"/>
    </row>
    <row r="12630" spans="1:1">
      <c r="A12630" s="4"/>
    </row>
    <row r="12631" spans="1:1">
      <c r="A12631" s="4"/>
    </row>
    <row r="12632" spans="1:1">
      <c r="A12632" s="4"/>
    </row>
    <row r="12633" spans="1:1">
      <c r="A12633" s="4"/>
    </row>
    <row r="12634" spans="1:1">
      <c r="A12634" s="4"/>
    </row>
    <row r="12635" spans="1:1">
      <c r="A12635" s="4"/>
    </row>
    <row r="12636" spans="1:1">
      <c r="A12636" s="4"/>
    </row>
    <row r="12637" spans="1:1">
      <c r="A12637" s="4"/>
    </row>
    <row r="12638" spans="1:1">
      <c r="A12638" s="4"/>
    </row>
    <row r="12639" spans="1:1">
      <c r="A12639" s="4"/>
    </row>
    <row r="12640" spans="1:1">
      <c r="A12640" s="4"/>
    </row>
    <row r="12641" spans="1:1">
      <c r="A12641" s="4"/>
    </row>
    <row r="12642" spans="1:1">
      <c r="A12642" s="4"/>
    </row>
    <row r="12643" spans="1:1">
      <c r="A12643" s="4"/>
    </row>
    <row r="12644" spans="1:1">
      <c r="A12644" s="4"/>
    </row>
    <row r="12645" spans="1:1">
      <c r="A12645" s="4"/>
    </row>
    <row r="12646" spans="1:1">
      <c r="A12646" s="4"/>
    </row>
    <row r="12647" spans="1:1">
      <c r="A12647" s="4"/>
    </row>
    <row r="12648" spans="1:1">
      <c r="A12648" s="4"/>
    </row>
    <row r="12649" spans="1:1">
      <c r="A12649" s="4"/>
    </row>
    <row r="12650" spans="1:1">
      <c r="A12650" s="4"/>
    </row>
    <row r="12651" spans="1:1">
      <c r="A12651" s="4"/>
    </row>
    <row r="12652" spans="1:1">
      <c r="A12652" s="4"/>
    </row>
    <row r="12653" spans="1:1">
      <c r="A12653" s="4"/>
    </row>
    <row r="12654" spans="1:1">
      <c r="A12654" s="4"/>
    </row>
    <row r="12655" spans="1:1">
      <c r="A12655" s="4"/>
    </row>
    <row r="12656" spans="1:1">
      <c r="A12656" s="4"/>
    </row>
    <row r="12657" spans="1:1">
      <c r="A12657" s="4"/>
    </row>
    <row r="12658" spans="1:1">
      <c r="A12658" s="4"/>
    </row>
    <row r="12659" spans="1:1">
      <c r="A12659" s="4"/>
    </row>
    <row r="12660" spans="1:1">
      <c r="A12660" s="4"/>
    </row>
    <row r="12661" spans="1:1">
      <c r="A12661" s="4"/>
    </row>
    <row r="12662" spans="1:1">
      <c r="A12662" s="4"/>
    </row>
    <row r="12663" spans="1:1">
      <c r="A12663" s="4"/>
    </row>
    <row r="12664" spans="1:1">
      <c r="A12664" s="4"/>
    </row>
    <row r="12665" spans="1:1">
      <c r="A12665" s="4"/>
    </row>
    <row r="12666" spans="1:1">
      <c r="A12666" s="4"/>
    </row>
    <row r="12667" spans="1:1">
      <c r="A12667" s="4"/>
    </row>
    <row r="12668" spans="1:1">
      <c r="A12668" s="4"/>
    </row>
    <row r="12669" spans="1:1">
      <c r="A12669" s="4"/>
    </row>
    <row r="12670" spans="1:1">
      <c r="A12670" s="4"/>
    </row>
    <row r="12671" spans="1:1">
      <c r="A12671" s="4"/>
    </row>
    <row r="12672" spans="1:1">
      <c r="A12672" s="4"/>
    </row>
    <row r="12673" spans="1:1">
      <c r="A12673" s="4"/>
    </row>
    <row r="12674" spans="1:1">
      <c r="A12674" s="4"/>
    </row>
    <row r="12675" spans="1:1">
      <c r="A12675" s="4"/>
    </row>
    <row r="12676" spans="1:1">
      <c r="A12676" s="4"/>
    </row>
    <row r="12677" spans="1:1">
      <c r="A12677" s="4"/>
    </row>
    <row r="12678" spans="1:1">
      <c r="A12678" s="4"/>
    </row>
    <row r="12679" spans="1:1">
      <c r="A12679" s="4"/>
    </row>
    <row r="12680" spans="1:1">
      <c r="A12680" s="4"/>
    </row>
    <row r="12681" spans="1:1">
      <c r="A12681" s="4"/>
    </row>
    <row r="12682" spans="1:1">
      <c r="A12682" s="4"/>
    </row>
    <row r="12683" spans="1:1">
      <c r="A12683" s="4"/>
    </row>
    <row r="12684" spans="1:1">
      <c r="A12684" s="4"/>
    </row>
    <row r="12685" spans="1:1">
      <c r="A12685" s="4"/>
    </row>
    <row r="12686" spans="1:1">
      <c r="A12686" s="4"/>
    </row>
    <row r="12687" spans="1:1">
      <c r="A12687" s="4"/>
    </row>
    <row r="12688" spans="1:1">
      <c r="A12688" s="4"/>
    </row>
    <row r="12689" spans="1:1">
      <c r="A12689" s="4"/>
    </row>
    <row r="12690" spans="1:1">
      <c r="A12690" s="4"/>
    </row>
    <row r="12691" spans="1:1">
      <c r="A12691" s="4"/>
    </row>
    <row r="12692" spans="1:1">
      <c r="A12692" s="4"/>
    </row>
    <row r="12693" spans="1:1">
      <c r="A12693" s="4"/>
    </row>
    <row r="12694" spans="1:1">
      <c r="A12694" s="4"/>
    </row>
    <row r="12695" spans="1:1">
      <c r="A12695" s="4"/>
    </row>
    <row r="12696" spans="1:1">
      <c r="A12696" s="4"/>
    </row>
    <row r="12697" spans="1:1">
      <c r="A12697" s="4"/>
    </row>
    <row r="12698" spans="1:1">
      <c r="A12698" s="4"/>
    </row>
    <row r="12699" spans="1:1">
      <c r="A12699" s="4"/>
    </row>
    <row r="12700" spans="1:1">
      <c r="A12700" s="4"/>
    </row>
    <row r="12701" spans="1:1">
      <c r="A12701" s="4"/>
    </row>
    <row r="12702" spans="1:1">
      <c r="A12702" s="4"/>
    </row>
    <row r="12703" spans="1:1">
      <c r="A12703" s="4"/>
    </row>
    <row r="12704" spans="1:1">
      <c r="A12704" s="4"/>
    </row>
    <row r="12705" spans="1:1">
      <c r="A12705" s="4"/>
    </row>
    <row r="12706" spans="1:1">
      <c r="A12706" s="4"/>
    </row>
    <row r="12707" spans="1:1">
      <c r="A12707" s="4"/>
    </row>
    <row r="12708" spans="1:1">
      <c r="A12708" s="4"/>
    </row>
    <row r="12709" spans="1:1">
      <c r="A12709" s="4"/>
    </row>
    <row r="12710" spans="1:1">
      <c r="A12710" s="4"/>
    </row>
    <row r="12711" spans="1:1">
      <c r="A12711" s="4"/>
    </row>
    <row r="12712" spans="1:1">
      <c r="A12712" s="4"/>
    </row>
    <row r="12713" spans="1:1">
      <c r="A12713" s="4"/>
    </row>
    <row r="12714" spans="1:1">
      <c r="A12714" s="4"/>
    </row>
    <row r="12715" spans="1:1">
      <c r="A12715" s="4"/>
    </row>
    <row r="12716" spans="1:1">
      <c r="A12716" s="4"/>
    </row>
    <row r="12717" spans="1:1">
      <c r="A12717" s="4"/>
    </row>
    <row r="12718" spans="1:1">
      <c r="A12718" s="4"/>
    </row>
    <row r="12719" spans="1:1">
      <c r="A12719" s="4"/>
    </row>
    <row r="12720" spans="1:1">
      <c r="A12720" s="4"/>
    </row>
    <row r="12721" spans="1:1">
      <c r="A12721" s="4"/>
    </row>
    <row r="12722" spans="1:1">
      <c r="A12722" s="4"/>
    </row>
    <row r="12723" spans="1:1">
      <c r="A12723" s="4"/>
    </row>
    <row r="12724" spans="1:1">
      <c r="A12724" s="4"/>
    </row>
    <row r="12725" spans="1:1">
      <c r="A12725" s="4"/>
    </row>
    <row r="12726" spans="1:1">
      <c r="A12726" s="4"/>
    </row>
    <row r="12727" spans="1:1">
      <c r="A12727" s="4"/>
    </row>
    <row r="12728" spans="1:1">
      <c r="A12728" s="4"/>
    </row>
    <row r="12729" spans="1:1">
      <c r="A12729" s="4"/>
    </row>
    <row r="12730" spans="1:1">
      <c r="A12730" s="4"/>
    </row>
    <row r="12731" spans="1:1">
      <c r="A12731" s="4"/>
    </row>
    <row r="12732" spans="1:1">
      <c r="A12732" s="4"/>
    </row>
    <row r="12733" spans="1:1">
      <c r="A12733" s="4"/>
    </row>
    <row r="12734" spans="1:1">
      <c r="A12734" s="4"/>
    </row>
    <row r="12735" spans="1:1">
      <c r="A12735" s="4"/>
    </row>
    <row r="12736" spans="1:1">
      <c r="A12736" s="4"/>
    </row>
    <row r="12737" spans="1:1">
      <c r="A12737" s="4"/>
    </row>
    <row r="12738" spans="1:1">
      <c r="A12738" s="4"/>
    </row>
    <row r="12739" spans="1:1">
      <c r="A12739" s="4"/>
    </row>
    <row r="12740" spans="1:1">
      <c r="A12740" s="4"/>
    </row>
    <row r="12741" spans="1:1">
      <c r="A12741" s="4"/>
    </row>
    <row r="12742" spans="1:1">
      <c r="A12742" s="4"/>
    </row>
    <row r="12743" spans="1:1">
      <c r="A12743" s="4"/>
    </row>
    <row r="12744" spans="1:1">
      <c r="A12744" s="4"/>
    </row>
    <row r="12745" spans="1:1">
      <c r="A12745" s="4"/>
    </row>
    <row r="12746" spans="1:1">
      <c r="A12746" s="4"/>
    </row>
    <row r="12747" spans="1:1">
      <c r="A12747" s="4"/>
    </row>
    <row r="12748" spans="1:1">
      <c r="A12748" s="4"/>
    </row>
    <row r="12749" spans="1:1">
      <c r="A12749" s="4"/>
    </row>
    <row r="12750" spans="1:1">
      <c r="A12750" s="4"/>
    </row>
    <row r="12751" spans="1:1">
      <c r="A12751" s="4"/>
    </row>
    <row r="12752" spans="1:1">
      <c r="A12752" s="4"/>
    </row>
    <row r="12753" spans="1:1">
      <c r="A12753" s="4"/>
    </row>
    <row r="12754" spans="1:1">
      <c r="A12754" s="4"/>
    </row>
    <row r="12755" spans="1:1">
      <c r="A12755" s="4"/>
    </row>
    <row r="12756" spans="1:1">
      <c r="A12756" s="4"/>
    </row>
    <row r="12757" spans="1:1">
      <c r="A12757" s="4"/>
    </row>
    <row r="12758" spans="1:1">
      <c r="A12758" s="4"/>
    </row>
    <row r="12759" spans="1:1">
      <c r="A12759" s="4"/>
    </row>
    <row r="12760" spans="1:1">
      <c r="A12760" s="4"/>
    </row>
    <row r="12761" spans="1:1">
      <c r="A12761" s="4"/>
    </row>
    <row r="12762" spans="1:1">
      <c r="A12762" s="4"/>
    </row>
    <row r="12763" spans="1:1">
      <c r="A12763" s="4"/>
    </row>
    <row r="12764" spans="1:1">
      <c r="A12764" s="4"/>
    </row>
    <row r="12765" spans="1:1">
      <c r="A12765" s="4"/>
    </row>
    <row r="12766" spans="1:1">
      <c r="A12766" s="4"/>
    </row>
    <row r="12767" spans="1:1">
      <c r="A12767" s="4"/>
    </row>
    <row r="12768" spans="1:1">
      <c r="A12768" s="4"/>
    </row>
    <row r="12769" spans="1:1">
      <c r="A12769" s="4"/>
    </row>
    <row r="12770" spans="1:1">
      <c r="A12770" s="4"/>
    </row>
    <row r="12771" spans="1:1">
      <c r="A12771" s="4"/>
    </row>
    <row r="12772" spans="1:1">
      <c r="A12772" s="4"/>
    </row>
    <row r="12773" spans="1:1">
      <c r="A12773" s="4"/>
    </row>
    <row r="12774" spans="1:1">
      <c r="A12774" s="4"/>
    </row>
    <row r="12775" spans="1:1">
      <c r="A12775" s="4"/>
    </row>
    <row r="12776" spans="1:1">
      <c r="A12776" s="4"/>
    </row>
    <row r="12777" spans="1:1">
      <c r="A12777" s="4"/>
    </row>
    <row r="12778" spans="1:1">
      <c r="A12778" s="4"/>
    </row>
    <row r="12779" spans="1:1">
      <c r="A12779" s="4"/>
    </row>
    <row r="12780" spans="1:1">
      <c r="A12780" s="4"/>
    </row>
    <row r="12781" spans="1:1">
      <c r="A12781" s="4"/>
    </row>
    <row r="12782" spans="1:1">
      <c r="A12782" s="4"/>
    </row>
    <row r="12783" spans="1:1">
      <c r="A12783" s="4"/>
    </row>
    <row r="12784" spans="1:1">
      <c r="A12784" s="4"/>
    </row>
    <row r="12785" spans="1:1">
      <c r="A12785" s="4"/>
    </row>
    <row r="12786" spans="1:1">
      <c r="A12786" s="4"/>
    </row>
    <row r="12787" spans="1:1">
      <c r="A12787" s="4"/>
    </row>
    <row r="12788" spans="1:1">
      <c r="A12788" s="4"/>
    </row>
    <row r="12789" spans="1:1">
      <c r="A12789" s="4"/>
    </row>
    <row r="12790" spans="1:1">
      <c r="A12790" s="4"/>
    </row>
    <row r="12791" spans="1:1">
      <c r="A12791" s="4"/>
    </row>
    <row r="12792" spans="1:1">
      <c r="A12792" s="4"/>
    </row>
    <row r="12793" spans="1:1">
      <c r="A12793" s="4"/>
    </row>
    <row r="12794" spans="1:1">
      <c r="A12794" s="4"/>
    </row>
    <row r="12795" spans="1:1">
      <c r="A12795" s="4"/>
    </row>
    <row r="12796" spans="1:1">
      <c r="A12796" s="4"/>
    </row>
    <row r="12797" spans="1:1">
      <c r="A12797" s="4"/>
    </row>
    <row r="12798" spans="1:1">
      <c r="A12798" s="4"/>
    </row>
    <row r="12799" spans="1:1">
      <c r="A12799" s="4"/>
    </row>
    <row r="12800" spans="1:1">
      <c r="A12800" s="4"/>
    </row>
    <row r="12801" spans="1:1">
      <c r="A12801" s="4"/>
    </row>
    <row r="12802" spans="1:1">
      <c r="A12802" s="4"/>
    </row>
    <row r="12803" spans="1:1">
      <c r="A12803" s="4"/>
    </row>
    <row r="12804" spans="1:1">
      <c r="A12804" s="4"/>
    </row>
    <row r="12805" spans="1:1">
      <c r="A12805" s="4"/>
    </row>
    <row r="12806" spans="1:1">
      <c r="A12806" s="4"/>
    </row>
    <row r="12807" spans="1:1">
      <c r="A12807" s="4"/>
    </row>
    <row r="12808" spans="1:1">
      <c r="A12808" s="4"/>
    </row>
    <row r="12809" spans="1:1">
      <c r="A12809" s="4"/>
    </row>
    <row r="12810" spans="1:1">
      <c r="A12810" s="4"/>
    </row>
    <row r="12811" spans="1:1">
      <c r="A12811" s="4"/>
    </row>
    <row r="12812" spans="1:1">
      <c r="A12812" s="4"/>
    </row>
    <row r="12813" spans="1:1">
      <c r="A12813" s="4"/>
    </row>
    <row r="12814" spans="1:1">
      <c r="A12814" s="4"/>
    </row>
    <row r="12815" spans="1:1">
      <c r="A12815" s="4"/>
    </row>
    <row r="12816" spans="1:1">
      <c r="A12816" s="4"/>
    </row>
    <row r="12817" spans="1:1">
      <c r="A12817" s="4"/>
    </row>
    <row r="12818" spans="1:1">
      <c r="A12818" s="4"/>
    </row>
    <row r="12819" spans="1:1">
      <c r="A12819" s="4"/>
    </row>
    <row r="12820" spans="1:1">
      <c r="A12820" s="4"/>
    </row>
    <row r="12821" spans="1:1">
      <c r="A12821" s="4"/>
    </row>
    <row r="12822" spans="1:1">
      <c r="A12822" s="4"/>
    </row>
    <row r="12823" spans="1:1">
      <c r="A12823" s="4"/>
    </row>
    <row r="12824" spans="1:1">
      <c r="A12824" s="4"/>
    </row>
    <row r="12825" spans="1:1">
      <c r="A12825" s="4"/>
    </row>
    <row r="12826" spans="1:1">
      <c r="A12826" s="4"/>
    </row>
    <row r="12827" spans="1:1">
      <c r="A12827" s="4"/>
    </row>
    <row r="12828" spans="1:1">
      <c r="A12828" s="4"/>
    </row>
    <row r="12829" spans="1:1">
      <c r="A12829" s="4"/>
    </row>
    <row r="12830" spans="1:1">
      <c r="A12830" s="4"/>
    </row>
    <row r="12831" spans="1:1">
      <c r="A12831" s="4"/>
    </row>
    <row r="12832" spans="1:1">
      <c r="A12832" s="4"/>
    </row>
    <row r="12833" spans="1:1">
      <c r="A12833" s="4"/>
    </row>
    <row r="12834" spans="1:1">
      <c r="A12834" s="4"/>
    </row>
    <row r="12835" spans="1:1">
      <c r="A12835" s="4"/>
    </row>
    <row r="12836" spans="1:1">
      <c r="A12836" s="4"/>
    </row>
    <row r="12837" spans="1:1">
      <c r="A12837" s="4"/>
    </row>
    <row r="12838" spans="1:1">
      <c r="A12838" s="4"/>
    </row>
    <row r="12839" spans="1:1">
      <c r="A12839" s="4"/>
    </row>
    <row r="12840" spans="1:1">
      <c r="A12840" s="4"/>
    </row>
    <row r="12841" spans="1:1">
      <c r="A12841" s="4"/>
    </row>
    <row r="12842" spans="1:1">
      <c r="A12842" s="4"/>
    </row>
    <row r="12843" spans="1:1">
      <c r="A12843" s="4"/>
    </row>
    <row r="12844" spans="1:1">
      <c r="A12844" s="4"/>
    </row>
    <row r="12845" spans="1:1">
      <c r="A12845" s="4"/>
    </row>
    <row r="12846" spans="1:1">
      <c r="A12846" s="4"/>
    </row>
    <row r="12847" spans="1:1">
      <c r="A12847" s="4"/>
    </row>
    <row r="12848" spans="1:1">
      <c r="A12848" s="4"/>
    </row>
    <row r="12849" spans="1:1">
      <c r="A12849" s="4"/>
    </row>
    <row r="12850" spans="1:1">
      <c r="A12850" s="4"/>
    </row>
    <row r="12851" spans="1:1">
      <c r="A12851" s="4"/>
    </row>
    <row r="12852" spans="1:1">
      <c r="A12852" s="4"/>
    </row>
    <row r="12853" spans="1:1">
      <c r="A12853" s="4"/>
    </row>
    <row r="12854" spans="1:1">
      <c r="A12854" s="4"/>
    </row>
    <row r="12855" spans="1:1">
      <c r="A12855" s="4"/>
    </row>
    <row r="12856" spans="1:1">
      <c r="A12856" s="4"/>
    </row>
    <row r="12857" spans="1:1">
      <c r="A12857" s="4"/>
    </row>
    <row r="12858" spans="1:1">
      <c r="A12858" s="4"/>
    </row>
    <row r="12859" spans="1:1">
      <c r="A12859" s="4"/>
    </row>
    <row r="12860" spans="1:1">
      <c r="A12860" s="4"/>
    </row>
    <row r="12861" spans="1:1">
      <c r="A12861" s="4"/>
    </row>
    <row r="12862" spans="1:1">
      <c r="A12862" s="4"/>
    </row>
    <row r="12863" spans="1:1">
      <c r="A12863" s="4"/>
    </row>
    <row r="12864" spans="1:1">
      <c r="A12864" s="4"/>
    </row>
    <row r="12865" spans="1:1">
      <c r="A12865" s="4"/>
    </row>
    <row r="12866" spans="1:1">
      <c r="A12866" s="4"/>
    </row>
    <row r="12867" spans="1:1">
      <c r="A12867" s="4"/>
    </row>
    <row r="12868" spans="1:1">
      <c r="A12868" s="4"/>
    </row>
    <row r="12869" spans="1:1">
      <c r="A12869" s="4"/>
    </row>
    <row r="12870" spans="1:1">
      <c r="A12870" s="4"/>
    </row>
    <row r="12871" spans="1:1">
      <c r="A12871" s="4"/>
    </row>
    <row r="12872" spans="1:1">
      <c r="A12872" s="4"/>
    </row>
    <row r="12873" spans="1:1">
      <c r="A12873" s="4"/>
    </row>
    <row r="12874" spans="1:1">
      <c r="A12874" s="4"/>
    </row>
    <row r="12875" spans="1:1">
      <c r="A12875" s="4"/>
    </row>
    <row r="12876" spans="1:1">
      <c r="A12876" s="4"/>
    </row>
    <row r="12877" spans="1:1">
      <c r="A12877" s="4"/>
    </row>
    <row r="12878" spans="1:1">
      <c r="A12878" s="4"/>
    </row>
    <row r="12879" spans="1:1">
      <c r="A12879" s="4"/>
    </row>
    <row r="12880" spans="1:1">
      <c r="A12880" s="4"/>
    </row>
    <row r="12881" spans="1:1">
      <c r="A12881" s="4"/>
    </row>
    <row r="12882" spans="1:1">
      <c r="A12882" s="4"/>
    </row>
    <row r="12883" spans="1:1">
      <c r="A12883" s="4"/>
    </row>
    <row r="12884" spans="1:1">
      <c r="A12884" s="4"/>
    </row>
    <row r="12885" spans="1:1">
      <c r="A12885" s="4"/>
    </row>
    <row r="12886" spans="1:1">
      <c r="A12886" s="4"/>
    </row>
    <row r="12887" spans="1:1">
      <c r="A12887" s="4"/>
    </row>
    <row r="12888" spans="1:1">
      <c r="A12888" s="4"/>
    </row>
    <row r="12889" spans="1:1">
      <c r="A12889" s="4"/>
    </row>
    <row r="12890" spans="1:1">
      <c r="A12890" s="4"/>
    </row>
    <row r="12891" spans="1:1">
      <c r="A12891" s="4"/>
    </row>
    <row r="12892" spans="1:1">
      <c r="A12892" s="4"/>
    </row>
    <row r="12893" spans="1:1">
      <c r="A12893" s="4"/>
    </row>
    <row r="12894" spans="1:1">
      <c r="A12894" s="4"/>
    </row>
    <row r="12895" spans="1:1">
      <c r="A12895" s="4"/>
    </row>
    <row r="12896" spans="1:1">
      <c r="A12896" s="4"/>
    </row>
    <row r="12897" spans="1:1">
      <c r="A12897" s="4"/>
    </row>
    <row r="12898" spans="1:1">
      <c r="A12898" s="4"/>
    </row>
    <row r="12899" spans="1:1">
      <c r="A12899" s="4"/>
    </row>
    <row r="12900" spans="1:1">
      <c r="A12900" s="4"/>
    </row>
    <row r="12901" spans="1:1">
      <c r="A12901" s="4"/>
    </row>
    <row r="12902" spans="1:1">
      <c r="A12902" s="4"/>
    </row>
    <row r="12903" spans="1:1">
      <c r="A12903" s="4"/>
    </row>
    <row r="12904" spans="1:1">
      <c r="A12904" s="4"/>
    </row>
    <row r="12905" spans="1:1">
      <c r="A12905" s="4"/>
    </row>
    <row r="12906" spans="1:1">
      <c r="A12906" s="4"/>
    </row>
    <row r="12907" spans="1:1">
      <c r="A12907" s="4"/>
    </row>
    <row r="12908" spans="1:1">
      <c r="A12908" s="4"/>
    </row>
    <row r="12909" spans="1:1">
      <c r="A12909" s="4"/>
    </row>
    <row r="12910" spans="1:1">
      <c r="A12910" s="4"/>
    </row>
    <row r="12911" spans="1:1">
      <c r="A12911" s="4"/>
    </row>
    <row r="12912" spans="1:1">
      <c r="A12912" s="4"/>
    </row>
    <row r="12913" spans="1:1">
      <c r="A12913" s="4"/>
    </row>
    <row r="12914" spans="1:1">
      <c r="A12914" s="4"/>
    </row>
    <row r="12915" spans="1:1">
      <c r="A12915" s="4"/>
    </row>
    <row r="12916" spans="1:1">
      <c r="A12916" s="4"/>
    </row>
    <row r="12917" spans="1:1">
      <c r="A12917" s="4"/>
    </row>
    <row r="12918" spans="1:1">
      <c r="A12918" s="4"/>
    </row>
    <row r="12919" spans="1:1">
      <c r="A12919" s="4"/>
    </row>
    <row r="12920" spans="1:1">
      <c r="A12920" s="4"/>
    </row>
    <row r="12921" spans="1:1">
      <c r="A12921" s="4"/>
    </row>
    <row r="12922" spans="1:1">
      <c r="A12922" s="4"/>
    </row>
    <row r="12923" spans="1:1">
      <c r="A12923" s="4"/>
    </row>
    <row r="12924" spans="1:1">
      <c r="A12924" s="4"/>
    </row>
    <row r="12925" spans="1:1">
      <c r="A12925" s="4"/>
    </row>
    <row r="12926" spans="1:1">
      <c r="A12926" s="4"/>
    </row>
    <row r="12927" spans="1:1">
      <c r="A12927" s="4"/>
    </row>
    <row r="12928" spans="1:1">
      <c r="A12928" s="4"/>
    </row>
    <row r="12929" spans="1:1">
      <c r="A12929" s="4"/>
    </row>
    <row r="12930" spans="1:1">
      <c r="A12930" s="4"/>
    </row>
    <row r="12931" spans="1:1">
      <c r="A12931" s="4"/>
    </row>
    <row r="12932" spans="1:1">
      <c r="A12932" s="4"/>
    </row>
    <row r="12933" spans="1:1">
      <c r="A12933" s="4"/>
    </row>
    <row r="12934" spans="1:1">
      <c r="A12934" s="4"/>
    </row>
    <row r="12935" spans="1:1">
      <c r="A12935" s="4"/>
    </row>
    <row r="12936" spans="1:1">
      <c r="A12936" s="4"/>
    </row>
    <row r="12937" spans="1:1">
      <c r="A12937" s="4"/>
    </row>
    <row r="12938" spans="1:1">
      <c r="A12938" s="4"/>
    </row>
    <row r="12939" spans="1:1">
      <c r="A12939" s="4"/>
    </row>
    <row r="12940" spans="1:1">
      <c r="A12940" s="4"/>
    </row>
    <row r="12941" spans="1:1">
      <c r="A12941" s="4"/>
    </row>
    <row r="12942" spans="1:1">
      <c r="A12942" s="4"/>
    </row>
    <row r="12943" spans="1:1">
      <c r="A12943" s="4"/>
    </row>
    <row r="12944" spans="1:1">
      <c r="A12944" s="4"/>
    </row>
    <row r="12945" spans="1:1">
      <c r="A12945" s="4"/>
    </row>
    <row r="12946" spans="1:1">
      <c r="A12946" s="4"/>
    </row>
    <row r="12947" spans="1:1">
      <c r="A12947" s="4"/>
    </row>
    <row r="12948" spans="1:1">
      <c r="A12948" s="4"/>
    </row>
    <row r="12949" spans="1:1">
      <c r="A12949" s="4"/>
    </row>
    <row r="12950" spans="1:1">
      <c r="A12950" s="4"/>
    </row>
    <row r="12951" spans="1:1">
      <c r="A12951" s="4"/>
    </row>
    <row r="12952" spans="1:1">
      <c r="A12952" s="4"/>
    </row>
    <row r="12953" spans="1:1">
      <c r="A12953" s="4"/>
    </row>
    <row r="12954" spans="1:1">
      <c r="A12954" s="4"/>
    </row>
    <row r="12955" spans="1:1">
      <c r="A12955" s="4"/>
    </row>
    <row r="12956" spans="1:1">
      <c r="A12956" s="4"/>
    </row>
    <row r="12957" spans="1:1">
      <c r="A12957" s="4"/>
    </row>
    <row r="12958" spans="1:1">
      <c r="A12958" s="4"/>
    </row>
    <row r="12959" spans="1:1">
      <c r="A12959" s="4"/>
    </row>
    <row r="12960" spans="1:1">
      <c r="A12960" s="4"/>
    </row>
    <row r="12961" spans="1:1">
      <c r="A12961" s="4"/>
    </row>
    <row r="12962" spans="1:1">
      <c r="A12962" s="4"/>
    </row>
    <row r="12963" spans="1:1">
      <c r="A12963" s="4"/>
    </row>
    <row r="12964" spans="1:1">
      <c r="A12964" s="4"/>
    </row>
    <row r="12965" spans="1:1">
      <c r="A12965" s="4"/>
    </row>
    <row r="12966" spans="1:1">
      <c r="A12966" s="4"/>
    </row>
    <row r="12967" spans="1:1">
      <c r="A12967" s="4"/>
    </row>
    <row r="12968" spans="1:1">
      <c r="A12968" s="4"/>
    </row>
    <row r="12969" spans="1:1">
      <c r="A12969" s="4"/>
    </row>
    <row r="12970" spans="1:1">
      <c r="A12970" s="4"/>
    </row>
    <row r="12971" spans="1:1">
      <c r="A12971" s="4"/>
    </row>
    <row r="12972" spans="1:1">
      <c r="A12972" s="4"/>
    </row>
    <row r="12973" spans="1:1">
      <c r="A12973" s="4"/>
    </row>
    <row r="12974" spans="1:1">
      <c r="A12974" s="4"/>
    </row>
    <row r="12975" spans="1:1">
      <c r="A12975" s="4"/>
    </row>
    <row r="12976" spans="1:1">
      <c r="A12976" s="4"/>
    </row>
    <row r="12977" spans="1:1">
      <c r="A12977" s="4"/>
    </row>
    <row r="12978" spans="1:1">
      <c r="A12978" s="4"/>
    </row>
    <row r="12979" spans="1:1">
      <c r="A12979" s="4"/>
    </row>
    <row r="12980" spans="1:1">
      <c r="A12980" s="4"/>
    </row>
    <row r="12981" spans="1:1">
      <c r="A12981" s="4"/>
    </row>
    <row r="12982" spans="1:1">
      <c r="A12982" s="4"/>
    </row>
    <row r="12983" spans="1:1">
      <c r="A12983" s="4"/>
    </row>
    <row r="12984" spans="1:1">
      <c r="A12984" s="4"/>
    </row>
    <row r="12985" spans="1:1">
      <c r="A12985" s="4"/>
    </row>
    <row r="12986" spans="1:1">
      <c r="A12986" s="4"/>
    </row>
    <row r="12987" spans="1:1">
      <c r="A12987" s="4"/>
    </row>
    <row r="12988" spans="1:1">
      <c r="A12988" s="4"/>
    </row>
    <row r="12989" spans="1:1">
      <c r="A12989" s="4"/>
    </row>
    <row r="12990" spans="1:1">
      <c r="A12990" s="4"/>
    </row>
    <row r="12991" spans="1:1">
      <c r="A12991" s="4"/>
    </row>
    <row r="12992" spans="1:1">
      <c r="A12992" s="4"/>
    </row>
    <row r="12993" spans="1:1">
      <c r="A12993" s="4"/>
    </row>
    <row r="12994" spans="1:1">
      <c r="A12994" s="4"/>
    </row>
    <row r="12995" spans="1:1">
      <c r="A12995" s="4"/>
    </row>
    <row r="12996" spans="1:1">
      <c r="A12996" s="4"/>
    </row>
    <row r="12997" spans="1:1">
      <c r="A12997" s="4"/>
    </row>
    <row r="12998" spans="1:1">
      <c r="A12998" s="4"/>
    </row>
    <row r="12999" spans="1:1">
      <c r="A12999" s="4"/>
    </row>
    <row r="13000" spans="1:1">
      <c r="A13000" s="4"/>
    </row>
    <row r="13001" spans="1:1">
      <c r="A13001" s="4"/>
    </row>
    <row r="13002" spans="1:1">
      <c r="A13002" s="4"/>
    </row>
    <row r="13003" spans="1:1">
      <c r="A13003" s="4"/>
    </row>
    <row r="13004" spans="1:1">
      <c r="A13004" s="4"/>
    </row>
    <row r="13005" spans="1:1">
      <c r="A13005" s="4"/>
    </row>
    <row r="13006" spans="1:1">
      <c r="A13006" s="4"/>
    </row>
    <row r="13007" spans="1:1">
      <c r="A13007" s="4"/>
    </row>
    <row r="13008" spans="1:1">
      <c r="A13008" s="4"/>
    </row>
    <row r="13009" spans="1:1">
      <c r="A13009" s="4"/>
    </row>
    <row r="13010" spans="1:1">
      <c r="A13010" s="4"/>
    </row>
    <row r="13011" spans="1:1">
      <c r="A13011" s="4"/>
    </row>
    <row r="13012" spans="1:1">
      <c r="A13012" s="4"/>
    </row>
    <row r="13013" spans="1:1">
      <c r="A13013" s="4"/>
    </row>
    <row r="13014" spans="1:1">
      <c r="A13014" s="4"/>
    </row>
    <row r="13015" spans="1:1">
      <c r="A13015" s="4"/>
    </row>
    <row r="13016" spans="1:1">
      <c r="A13016" s="4"/>
    </row>
    <row r="13017" spans="1:1">
      <c r="A13017" s="4"/>
    </row>
    <row r="13018" spans="1:1">
      <c r="A13018" s="4"/>
    </row>
    <row r="13019" spans="1:1">
      <c r="A13019" s="4"/>
    </row>
    <row r="13020" spans="1:1">
      <c r="A13020" s="4"/>
    </row>
    <row r="13021" spans="1:1">
      <c r="A13021" s="4"/>
    </row>
    <row r="13022" spans="1:1">
      <c r="A13022" s="4"/>
    </row>
    <row r="13023" spans="1:1">
      <c r="A13023" s="4"/>
    </row>
    <row r="13024" spans="1:1">
      <c r="A13024" s="4"/>
    </row>
    <row r="13025" spans="1:1">
      <c r="A13025" s="4"/>
    </row>
    <row r="13026" spans="1:1">
      <c r="A13026" s="4"/>
    </row>
    <row r="13027" spans="1:1">
      <c r="A13027" s="4"/>
    </row>
    <row r="13028" spans="1:1">
      <c r="A13028" s="4"/>
    </row>
    <row r="13029" spans="1:1">
      <c r="A13029" s="4"/>
    </row>
    <row r="13030" spans="1:1">
      <c r="A13030" s="4"/>
    </row>
    <row r="13031" spans="1:1">
      <c r="A13031" s="4"/>
    </row>
    <row r="13032" spans="1:1">
      <c r="A13032" s="4"/>
    </row>
    <row r="13033" spans="1:1">
      <c r="A13033" s="4"/>
    </row>
    <row r="13034" spans="1:1">
      <c r="A13034" s="4"/>
    </row>
    <row r="13035" spans="1:1">
      <c r="A13035" s="4"/>
    </row>
    <row r="13036" spans="1:1">
      <c r="A13036" s="4"/>
    </row>
    <row r="13037" spans="1:1">
      <c r="A13037" s="4"/>
    </row>
    <row r="13038" spans="1:1">
      <c r="A13038" s="4"/>
    </row>
    <row r="13039" spans="1:1">
      <c r="A13039" s="4"/>
    </row>
    <row r="13040" spans="1:1">
      <c r="A13040" s="4"/>
    </row>
    <row r="13041" spans="1:1">
      <c r="A13041" s="4"/>
    </row>
    <row r="13042" spans="1:1">
      <c r="A13042" s="4"/>
    </row>
    <row r="13043" spans="1:1">
      <c r="A13043" s="4"/>
    </row>
    <row r="13044" spans="1:1">
      <c r="A13044" s="4"/>
    </row>
    <row r="13045" spans="1:1">
      <c r="A13045" s="4"/>
    </row>
    <row r="13046" spans="1:1">
      <c r="A13046" s="4"/>
    </row>
    <row r="13047" spans="1:1">
      <c r="A13047" s="4"/>
    </row>
    <row r="13048" spans="1:1">
      <c r="A13048" s="4"/>
    </row>
    <row r="13049" spans="1:1">
      <c r="A13049" s="4"/>
    </row>
    <row r="13050" spans="1:1">
      <c r="A13050" s="4"/>
    </row>
    <row r="13051" spans="1:1">
      <c r="A13051" s="4"/>
    </row>
    <row r="13052" spans="1:1">
      <c r="A13052" s="4"/>
    </row>
    <row r="13053" spans="1:1">
      <c r="A13053" s="4"/>
    </row>
    <row r="13054" spans="1:1">
      <c r="A13054" s="4"/>
    </row>
    <row r="13055" spans="1:1">
      <c r="A13055" s="4"/>
    </row>
    <row r="13056" spans="1:1">
      <c r="A13056" s="4"/>
    </row>
    <row r="13057" spans="1:1">
      <c r="A13057" s="4"/>
    </row>
    <row r="13058" spans="1:1">
      <c r="A13058" s="4"/>
    </row>
    <row r="13059" spans="1:1">
      <c r="A13059" s="4"/>
    </row>
    <row r="13060" spans="1:1">
      <c r="A13060" s="4"/>
    </row>
    <row r="13061" spans="1:1">
      <c r="A13061" s="4"/>
    </row>
    <row r="13062" spans="1:1">
      <c r="A13062" s="4"/>
    </row>
    <row r="13063" spans="1:1">
      <c r="A13063" s="4"/>
    </row>
    <row r="13064" spans="1:1">
      <c r="A13064" s="4"/>
    </row>
    <row r="13065" spans="1:1">
      <c r="A13065" s="4"/>
    </row>
    <row r="13066" spans="1:1">
      <c r="A13066" s="4"/>
    </row>
    <row r="13067" spans="1:1">
      <c r="A13067" s="4"/>
    </row>
    <row r="13068" spans="1:1">
      <c r="A13068" s="4"/>
    </row>
    <row r="13069" spans="1:1">
      <c r="A13069" s="4"/>
    </row>
    <row r="13070" spans="1:1">
      <c r="A13070" s="4"/>
    </row>
    <row r="13071" spans="1:1">
      <c r="A13071" s="4"/>
    </row>
    <row r="13072" spans="1:1">
      <c r="A13072" s="4"/>
    </row>
    <row r="13073" spans="1:1">
      <c r="A13073" s="4"/>
    </row>
    <row r="13074" spans="1:1">
      <c r="A13074" s="4"/>
    </row>
    <row r="13075" spans="1:1">
      <c r="A13075" s="4"/>
    </row>
    <row r="13076" spans="1:1">
      <c r="A13076" s="4"/>
    </row>
    <row r="13077" spans="1:1">
      <c r="A13077" s="4"/>
    </row>
    <row r="13078" spans="1:1">
      <c r="A13078" s="4"/>
    </row>
    <row r="13079" spans="1:1">
      <c r="A13079" s="4"/>
    </row>
    <row r="13080" spans="1:1">
      <c r="A13080" s="4"/>
    </row>
    <row r="13081" spans="1:1">
      <c r="A13081" s="4"/>
    </row>
    <row r="13082" spans="1:1">
      <c r="A13082" s="4"/>
    </row>
    <row r="13083" spans="1:1">
      <c r="A13083" s="4"/>
    </row>
    <row r="13084" spans="1:1">
      <c r="A13084" s="4"/>
    </row>
    <row r="13085" spans="1:1">
      <c r="A13085" s="4"/>
    </row>
    <row r="13086" spans="1:1">
      <c r="A13086" s="4"/>
    </row>
    <row r="13087" spans="1:1">
      <c r="A13087" s="4"/>
    </row>
    <row r="13088" spans="1:1">
      <c r="A13088" s="4"/>
    </row>
    <row r="13089" spans="1:1">
      <c r="A13089" s="4"/>
    </row>
    <row r="13090" spans="1:1">
      <c r="A13090" s="4"/>
    </row>
    <row r="13091" spans="1:1">
      <c r="A13091" s="4"/>
    </row>
    <row r="13092" spans="1:1">
      <c r="A13092" s="4"/>
    </row>
    <row r="13093" spans="1:1">
      <c r="A13093" s="4"/>
    </row>
    <row r="13094" spans="1:1">
      <c r="A13094" s="4"/>
    </row>
    <row r="13095" spans="1:1">
      <c r="A13095" s="4"/>
    </row>
    <row r="13096" spans="1:1">
      <c r="A13096" s="4"/>
    </row>
    <row r="13097" spans="1:1">
      <c r="A13097" s="4"/>
    </row>
    <row r="13098" spans="1:1">
      <c r="A13098" s="4"/>
    </row>
    <row r="13099" spans="1:1">
      <c r="A13099" s="4"/>
    </row>
    <row r="13100" spans="1:1">
      <c r="A13100" s="4"/>
    </row>
    <row r="13101" spans="1:1">
      <c r="A13101" s="4"/>
    </row>
    <row r="13102" spans="1:1">
      <c r="A13102" s="4"/>
    </row>
    <row r="13103" spans="1:1">
      <c r="A13103" s="4"/>
    </row>
    <row r="13104" spans="1:1">
      <c r="A13104" s="4"/>
    </row>
    <row r="13105" spans="1:1">
      <c r="A13105" s="4"/>
    </row>
    <row r="13106" spans="1:1">
      <c r="A13106" s="4"/>
    </row>
    <row r="13107" spans="1:1">
      <c r="A13107" s="4"/>
    </row>
    <row r="13108" spans="1:1">
      <c r="A13108" s="4"/>
    </row>
    <row r="13109" spans="1:1">
      <c r="A13109" s="4"/>
    </row>
    <row r="13110" spans="1:1">
      <c r="A13110" s="4"/>
    </row>
    <row r="13111" spans="1:1">
      <c r="A13111" s="4"/>
    </row>
    <row r="13112" spans="1:1">
      <c r="A13112" s="4"/>
    </row>
    <row r="13113" spans="1:1">
      <c r="A13113" s="4"/>
    </row>
    <row r="13114" spans="1:1">
      <c r="A13114" s="4"/>
    </row>
    <row r="13115" spans="1:1">
      <c r="A13115" s="4"/>
    </row>
    <row r="13116" spans="1:1">
      <c r="A13116" s="4"/>
    </row>
    <row r="13117" spans="1:1">
      <c r="A13117" s="4"/>
    </row>
    <row r="13118" spans="1:1">
      <c r="A13118" s="4"/>
    </row>
    <row r="13119" spans="1:1">
      <c r="A13119" s="4"/>
    </row>
    <row r="13120" spans="1:1">
      <c r="A13120" s="4"/>
    </row>
    <row r="13121" spans="1:1">
      <c r="A13121" s="4"/>
    </row>
    <row r="13122" spans="1:1">
      <c r="A13122" s="4"/>
    </row>
    <row r="13123" spans="1:1">
      <c r="A13123" s="4"/>
    </row>
    <row r="13124" spans="1:1">
      <c r="A13124" s="4"/>
    </row>
    <row r="13125" spans="1:1">
      <c r="A13125" s="4"/>
    </row>
    <row r="13126" spans="1:1">
      <c r="A13126" s="4"/>
    </row>
    <row r="13127" spans="1:1">
      <c r="A13127" s="4"/>
    </row>
    <row r="13128" spans="1:1">
      <c r="A13128" s="4"/>
    </row>
    <row r="13129" spans="1:1">
      <c r="A13129" s="4"/>
    </row>
    <row r="13130" spans="1:1">
      <c r="A13130" s="4"/>
    </row>
    <row r="13131" spans="1:1">
      <c r="A13131" s="4"/>
    </row>
    <row r="13132" spans="1:1">
      <c r="A13132" s="4"/>
    </row>
    <row r="13133" spans="1:1">
      <c r="A13133" s="4"/>
    </row>
    <row r="13134" spans="1:1">
      <c r="A13134" s="4"/>
    </row>
    <row r="13135" spans="1:1">
      <c r="A13135" s="4"/>
    </row>
    <row r="13136" spans="1:1">
      <c r="A13136" s="4"/>
    </row>
    <row r="13137" spans="1:1">
      <c r="A13137" s="4"/>
    </row>
    <row r="13138" spans="1:1">
      <c r="A13138" s="4"/>
    </row>
    <row r="13139" spans="1:1">
      <c r="A13139" s="4"/>
    </row>
    <row r="13140" spans="1:1">
      <c r="A13140" s="4"/>
    </row>
    <row r="13141" spans="1:1">
      <c r="A13141" s="4"/>
    </row>
    <row r="13142" spans="1:1">
      <c r="A13142" s="4"/>
    </row>
    <row r="13143" spans="1:1">
      <c r="A13143" s="4"/>
    </row>
    <row r="13144" spans="1:1">
      <c r="A13144" s="4"/>
    </row>
    <row r="13145" spans="1:1">
      <c r="A13145" s="4"/>
    </row>
    <row r="13146" spans="1:1">
      <c r="A13146" s="4"/>
    </row>
    <row r="13147" spans="1:1">
      <c r="A13147" s="4"/>
    </row>
    <row r="13148" spans="1:1">
      <c r="A13148" s="4"/>
    </row>
    <row r="13149" spans="1:1">
      <c r="A13149" s="4"/>
    </row>
    <row r="13150" spans="1:1">
      <c r="A13150" s="4"/>
    </row>
    <row r="13151" spans="1:1">
      <c r="A13151" s="4"/>
    </row>
    <row r="13152" spans="1:1">
      <c r="A13152" s="4"/>
    </row>
    <row r="13153" spans="1:1">
      <c r="A13153" s="4"/>
    </row>
    <row r="13154" spans="1:1">
      <c r="A13154" s="4"/>
    </row>
    <row r="13155" spans="1:1">
      <c r="A13155" s="4"/>
    </row>
    <row r="13156" spans="1:1">
      <c r="A13156" s="4"/>
    </row>
    <row r="13157" spans="1:1">
      <c r="A13157" s="4"/>
    </row>
    <row r="13158" spans="1:1">
      <c r="A13158" s="4"/>
    </row>
    <row r="13159" spans="1:1">
      <c r="A13159" s="4"/>
    </row>
    <row r="13160" spans="1:1">
      <c r="A13160" s="4"/>
    </row>
    <row r="13161" spans="1:1">
      <c r="A13161" s="4"/>
    </row>
    <row r="13162" spans="1:1">
      <c r="A13162" s="4"/>
    </row>
    <row r="13163" spans="1:1">
      <c r="A13163" s="4"/>
    </row>
    <row r="13164" spans="1:1">
      <c r="A13164" s="4"/>
    </row>
    <row r="13165" spans="1:1">
      <c r="A13165" s="4"/>
    </row>
    <row r="13166" spans="1:1">
      <c r="A13166" s="4"/>
    </row>
    <row r="13167" spans="1:1">
      <c r="A13167" s="4"/>
    </row>
    <row r="13168" spans="1:1">
      <c r="A13168" s="4"/>
    </row>
    <row r="13169" spans="1:1">
      <c r="A13169" s="4"/>
    </row>
    <row r="13170" spans="1:1">
      <c r="A13170" s="4"/>
    </row>
    <row r="13171" spans="1:1">
      <c r="A13171" s="4"/>
    </row>
    <row r="13172" spans="1:1">
      <c r="A13172" s="4"/>
    </row>
    <row r="13173" spans="1:1">
      <c r="A13173" s="4"/>
    </row>
    <row r="13174" spans="1:1">
      <c r="A13174" s="4"/>
    </row>
    <row r="13175" spans="1:1">
      <c r="A13175" s="4"/>
    </row>
    <row r="13176" spans="1:1">
      <c r="A13176" s="4"/>
    </row>
    <row r="13177" spans="1:1">
      <c r="A13177" s="4"/>
    </row>
    <row r="13178" spans="1:1">
      <c r="A13178" s="4"/>
    </row>
    <row r="13179" spans="1:1">
      <c r="A13179" s="4"/>
    </row>
    <row r="13180" spans="1:1">
      <c r="A13180" s="4"/>
    </row>
    <row r="13181" spans="1:1">
      <c r="A13181" s="4"/>
    </row>
    <row r="13182" spans="1:1">
      <c r="A13182" s="4"/>
    </row>
    <row r="13183" spans="1:1">
      <c r="A13183" s="4"/>
    </row>
    <row r="13184" spans="1:1">
      <c r="A13184" s="4"/>
    </row>
    <row r="13185" spans="1:1">
      <c r="A13185" s="4"/>
    </row>
    <row r="13186" spans="1:1">
      <c r="A13186" s="4"/>
    </row>
    <row r="13187" spans="1:1">
      <c r="A13187" s="4"/>
    </row>
    <row r="13188" spans="1:1">
      <c r="A13188" s="4"/>
    </row>
    <row r="13189" spans="1:1">
      <c r="A13189" s="4"/>
    </row>
    <row r="13190" spans="1:1">
      <c r="A13190" s="4"/>
    </row>
    <row r="13191" spans="1:1">
      <c r="A13191" s="4"/>
    </row>
    <row r="13192" spans="1:1">
      <c r="A13192" s="4"/>
    </row>
    <row r="13193" spans="1:1">
      <c r="A13193" s="4"/>
    </row>
    <row r="13194" spans="1:1">
      <c r="A13194" s="4"/>
    </row>
    <row r="13195" spans="1:1">
      <c r="A13195" s="4"/>
    </row>
    <row r="13196" spans="1:1">
      <c r="A13196" s="4"/>
    </row>
    <row r="13197" spans="1:1">
      <c r="A13197" s="4"/>
    </row>
    <row r="13198" spans="1:1">
      <c r="A13198" s="4"/>
    </row>
    <row r="13199" spans="1:1">
      <c r="A13199" s="4"/>
    </row>
    <row r="13200" spans="1:1">
      <c r="A13200" s="4"/>
    </row>
    <row r="13201" spans="1:1">
      <c r="A13201" s="4"/>
    </row>
    <row r="13202" spans="1:1">
      <c r="A13202" s="4"/>
    </row>
    <row r="13203" spans="1:1">
      <c r="A13203" s="4"/>
    </row>
    <row r="13204" spans="1:1">
      <c r="A13204" s="4"/>
    </row>
    <row r="13205" spans="1:1">
      <c r="A13205" s="4"/>
    </row>
    <row r="13206" spans="1:1">
      <c r="A13206" s="4"/>
    </row>
    <row r="13207" spans="1:1">
      <c r="A13207" s="4"/>
    </row>
    <row r="13208" spans="1:1">
      <c r="A13208" s="4"/>
    </row>
    <row r="13209" spans="1:1">
      <c r="A13209" s="4"/>
    </row>
    <row r="13210" spans="1:1">
      <c r="A13210" s="4"/>
    </row>
    <row r="13211" spans="1:1">
      <c r="A13211" s="4"/>
    </row>
    <row r="13212" spans="1:1">
      <c r="A13212" s="4"/>
    </row>
    <row r="13213" spans="1:1">
      <c r="A13213" s="4"/>
    </row>
    <row r="13214" spans="1:1">
      <c r="A13214" s="4"/>
    </row>
    <row r="13215" spans="1:1">
      <c r="A13215" s="4"/>
    </row>
    <row r="13216" spans="1:1">
      <c r="A13216" s="4"/>
    </row>
    <row r="13217" spans="1:1">
      <c r="A13217" s="4"/>
    </row>
    <row r="13218" spans="1:1">
      <c r="A13218" s="4"/>
    </row>
    <row r="13219" spans="1:1">
      <c r="A13219" s="4"/>
    </row>
    <row r="13220" spans="1:1">
      <c r="A13220" s="4"/>
    </row>
    <row r="13221" spans="1:1">
      <c r="A13221" s="4"/>
    </row>
    <row r="13222" spans="1:1">
      <c r="A13222" s="4"/>
    </row>
    <row r="13223" spans="1:1">
      <c r="A13223" s="4"/>
    </row>
    <row r="13224" spans="1:1">
      <c r="A13224" s="4"/>
    </row>
    <row r="13225" spans="1:1">
      <c r="A13225" s="4"/>
    </row>
    <row r="13226" spans="1:1">
      <c r="A13226" s="4"/>
    </row>
    <row r="13227" spans="1:1">
      <c r="A13227" s="4"/>
    </row>
    <row r="13228" spans="1:1">
      <c r="A13228" s="4"/>
    </row>
    <row r="13229" spans="1:1">
      <c r="A13229" s="4"/>
    </row>
    <row r="13230" spans="1:1">
      <c r="A13230" s="4"/>
    </row>
    <row r="13231" spans="1:1">
      <c r="A13231" s="4"/>
    </row>
    <row r="13232" spans="1:1">
      <c r="A13232" s="4"/>
    </row>
    <row r="13233" spans="1:1">
      <c r="A13233" s="4"/>
    </row>
    <row r="13234" spans="1:1">
      <c r="A13234" s="4"/>
    </row>
    <row r="13235" spans="1:1">
      <c r="A13235" s="4"/>
    </row>
    <row r="13236" spans="1:1">
      <c r="A13236" s="4"/>
    </row>
    <row r="13237" spans="1:1">
      <c r="A13237" s="4"/>
    </row>
    <row r="13238" spans="1:1">
      <c r="A13238" s="4"/>
    </row>
    <row r="13239" spans="1:1">
      <c r="A13239" s="4"/>
    </row>
    <row r="13240" spans="1:1">
      <c r="A13240" s="4"/>
    </row>
    <row r="13241" spans="1:1">
      <c r="A13241" s="4"/>
    </row>
    <row r="13242" spans="1:1">
      <c r="A13242" s="4"/>
    </row>
    <row r="13243" spans="1:1">
      <c r="A13243" s="4"/>
    </row>
    <row r="13244" spans="1:1">
      <c r="A13244" s="4"/>
    </row>
    <row r="13245" spans="1:1">
      <c r="A13245" s="4"/>
    </row>
    <row r="13246" spans="1:1">
      <c r="A13246" s="4"/>
    </row>
    <row r="13247" spans="1:1">
      <c r="A13247" s="4"/>
    </row>
    <row r="13248" spans="1:1">
      <c r="A13248" s="4"/>
    </row>
    <row r="13249" spans="1:1">
      <c r="A13249" s="4"/>
    </row>
    <row r="13250" spans="1:1">
      <c r="A13250" s="4"/>
    </row>
    <row r="13251" spans="1:1">
      <c r="A13251" s="4"/>
    </row>
    <row r="13252" spans="1:1">
      <c r="A13252" s="4"/>
    </row>
    <row r="13253" spans="1:1">
      <c r="A13253" s="4"/>
    </row>
    <row r="13254" spans="1:1">
      <c r="A13254" s="4"/>
    </row>
    <row r="13255" spans="1:1">
      <c r="A13255" s="4"/>
    </row>
    <row r="13256" spans="1:1">
      <c r="A13256" s="4"/>
    </row>
    <row r="13257" spans="1:1">
      <c r="A13257" s="4"/>
    </row>
    <row r="13258" spans="1:1">
      <c r="A13258" s="4"/>
    </row>
    <row r="13259" spans="1:1">
      <c r="A13259" s="4"/>
    </row>
    <row r="13260" spans="1:1">
      <c r="A13260" s="4"/>
    </row>
    <row r="13261" spans="1:1">
      <c r="A13261" s="4"/>
    </row>
    <row r="13262" spans="1:1">
      <c r="A13262" s="4"/>
    </row>
    <row r="13263" spans="1:1">
      <c r="A13263" s="4"/>
    </row>
    <row r="13264" spans="1:1">
      <c r="A13264" s="4"/>
    </row>
    <row r="13265" spans="1:1">
      <c r="A13265" s="4"/>
    </row>
    <row r="13266" spans="1:1">
      <c r="A13266" s="4"/>
    </row>
    <row r="13267" spans="1:1">
      <c r="A13267" s="4"/>
    </row>
    <row r="13268" spans="1:1">
      <c r="A13268" s="4"/>
    </row>
    <row r="13269" spans="1:1">
      <c r="A13269" s="4"/>
    </row>
    <row r="13270" spans="1:1">
      <c r="A13270" s="4"/>
    </row>
    <row r="13271" spans="1:1">
      <c r="A13271" s="4"/>
    </row>
    <row r="13272" spans="1:1">
      <c r="A13272" s="4"/>
    </row>
    <row r="13273" spans="1:1">
      <c r="A13273" s="4"/>
    </row>
    <row r="13274" spans="1:1">
      <c r="A13274" s="4"/>
    </row>
    <row r="13275" spans="1:1">
      <c r="A13275" s="4"/>
    </row>
    <row r="13276" spans="1:1">
      <c r="A13276" s="4"/>
    </row>
    <row r="13277" spans="1:1">
      <c r="A13277" s="4"/>
    </row>
    <row r="13278" spans="1:1">
      <c r="A13278" s="4"/>
    </row>
    <row r="13279" spans="1:1">
      <c r="A13279" s="4"/>
    </row>
    <row r="13280" spans="1:1">
      <c r="A13280" s="4"/>
    </row>
    <row r="13281" spans="1:1">
      <c r="A13281" s="4"/>
    </row>
    <row r="13282" spans="1:1">
      <c r="A13282" s="4"/>
    </row>
    <row r="13283" spans="1:1">
      <c r="A13283" s="4"/>
    </row>
    <row r="13284" spans="1:1">
      <c r="A13284" s="4"/>
    </row>
    <row r="13285" spans="1:1">
      <c r="A13285" s="4"/>
    </row>
    <row r="13286" spans="1:1">
      <c r="A13286" s="4"/>
    </row>
    <row r="13287" spans="1:1">
      <c r="A13287" s="4"/>
    </row>
    <row r="13288" spans="1:1">
      <c r="A13288" s="4"/>
    </row>
    <row r="13289" spans="1:1">
      <c r="A13289" s="4"/>
    </row>
    <row r="13290" spans="1:1">
      <c r="A13290" s="4"/>
    </row>
    <row r="13291" spans="1:1">
      <c r="A13291" s="4"/>
    </row>
    <row r="13292" spans="1:1">
      <c r="A13292" s="4"/>
    </row>
    <row r="13293" spans="1:1">
      <c r="A13293" s="4"/>
    </row>
    <row r="13294" spans="1:1">
      <c r="A13294" s="4"/>
    </row>
    <row r="13295" spans="1:1">
      <c r="A13295" s="4"/>
    </row>
    <row r="13296" spans="1:1">
      <c r="A13296" s="4"/>
    </row>
    <row r="13297" spans="1:1">
      <c r="A13297" s="4"/>
    </row>
    <row r="13298" spans="1:1">
      <c r="A13298" s="4"/>
    </row>
    <row r="13299" spans="1:1">
      <c r="A13299" s="4"/>
    </row>
    <row r="13300" spans="1:1">
      <c r="A13300" s="4"/>
    </row>
    <row r="13301" spans="1:1">
      <c r="A13301" s="4"/>
    </row>
    <row r="13302" spans="1:1">
      <c r="A13302" s="4"/>
    </row>
    <row r="13303" spans="1:1">
      <c r="A13303" s="4"/>
    </row>
    <row r="13304" spans="1:1">
      <c r="A13304" s="4"/>
    </row>
    <row r="13305" spans="1:1">
      <c r="A13305" s="4"/>
    </row>
    <row r="13306" spans="1:1">
      <c r="A13306" s="4"/>
    </row>
    <row r="13307" spans="1:1">
      <c r="A13307" s="4"/>
    </row>
    <row r="13308" spans="1:1">
      <c r="A13308" s="4"/>
    </row>
    <row r="13309" spans="1:1">
      <c r="A13309" s="4"/>
    </row>
    <row r="13310" spans="1:1">
      <c r="A13310" s="4"/>
    </row>
    <row r="13311" spans="1:1">
      <c r="A13311" s="4"/>
    </row>
    <row r="13312" spans="1:1">
      <c r="A13312" s="4"/>
    </row>
    <row r="13313" spans="1:1">
      <c r="A13313" s="4"/>
    </row>
    <row r="13314" spans="1:1">
      <c r="A13314" s="4"/>
    </row>
    <row r="13315" spans="1:1">
      <c r="A13315" s="4"/>
    </row>
    <row r="13316" spans="1:1">
      <c r="A13316" s="4"/>
    </row>
    <row r="13317" spans="1:1">
      <c r="A13317" s="4"/>
    </row>
    <row r="13318" spans="1:1">
      <c r="A13318" s="4"/>
    </row>
    <row r="13319" spans="1:1">
      <c r="A13319" s="4"/>
    </row>
    <row r="13320" spans="1:1">
      <c r="A13320" s="4"/>
    </row>
    <row r="13321" spans="1:1">
      <c r="A13321" s="4"/>
    </row>
    <row r="13322" spans="1:1">
      <c r="A13322" s="4"/>
    </row>
    <row r="13323" spans="1:1">
      <c r="A13323" s="4"/>
    </row>
    <row r="13324" spans="1:1">
      <c r="A13324" s="4"/>
    </row>
    <row r="13325" spans="1:1">
      <c r="A13325" s="4"/>
    </row>
    <row r="13326" spans="1:1">
      <c r="A13326" s="4"/>
    </row>
    <row r="13327" spans="1:1">
      <c r="A13327" s="4"/>
    </row>
    <row r="13328" spans="1:1">
      <c r="A13328" s="4"/>
    </row>
    <row r="13329" spans="1:1">
      <c r="A13329" s="4"/>
    </row>
    <row r="13330" spans="1:1">
      <c r="A13330" s="4"/>
    </row>
    <row r="13331" spans="1:1">
      <c r="A13331" s="4"/>
    </row>
    <row r="13332" spans="1:1">
      <c r="A13332" s="4"/>
    </row>
    <row r="13333" spans="1:1">
      <c r="A13333" s="4"/>
    </row>
    <row r="13334" spans="1:1">
      <c r="A13334" s="4"/>
    </row>
    <row r="13335" spans="1:1">
      <c r="A13335" s="4"/>
    </row>
    <row r="13336" spans="1:1">
      <c r="A13336" s="4"/>
    </row>
    <row r="13337" spans="1:1">
      <c r="A13337" s="4"/>
    </row>
    <row r="13338" spans="1:1">
      <c r="A13338" s="4"/>
    </row>
    <row r="13339" spans="1:1">
      <c r="A13339" s="4"/>
    </row>
    <row r="13340" spans="1:1">
      <c r="A13340" s="4"/>
    </row>
    <row r="13341" spans="1:1">
      <c r="A13341" s="4"/>
    </row>
    <row r="13342" spans="1:1">
      <c r="A13342" s="4"/>
    </row>
    <row r="13343" spans="1:1">
      <c r="A13343" s="4"/>
    </row>
    <row r="13344" spans="1:1">
      <c r="A13344" s="4"/>
    </row>
    <row r="13345" spans="1:1">
      <c r="A13345" s="4"/>
    </row>
    <row r="13346" spans="1:1">
      <c r="A13346" s="4"/>
    </row>
    <row r="13347" spans="1:1">
      <c r="A13347" s="4"/>
    </row>
    <row r="13348" spans="1:1">
      <c r="A13348" s="4"/>
    </row>
    <row r="13349" spans="1:1">
      <c r="A13349" s="4"/>
    </row>
    <row r="13350" spans="1:1">
      <c r="A13350" s="4"/>
    </row>
    <row r="13351" spans="1:1">
      <c r="A13351" s="4"/>
    </row>
    <row r="13352" spans="1:1">
      <c r="A13352" s="4"/>
    </row>
    <row r="13353" spans="1:1">
      <c r="A13353" s="4"/>
    </row>
    <row r="13354" spans="1:1">
      <c r="A13354" s="4"/>
    </row>
    <row r="13355" spans="1:1">
      <c r="A13355" s="4"/>
    </row>
    <row r="13356" spans="1:1">
      <c r="A13356" s="4"/>
    </row>
    <row r="13357" spans="1:1">
      <c r="A13357" s="4"/>
    </row>
    <row r="13358" spans="1:1">
      <c r="A13358" s="4"/>
    </row>
    <row r="13359" spans="1:1">
      <c r="A13359" s="4"/>
    </row>
    <row r="13360" spans="1:1">
      <c r="A13360" s="4"/>
    </row>
    <row r="13361" spans="1:1">
      <c r="A13361" s="4"/>
    </row>
    <row r="13362" spans="1:1">
      <c r="A13362" s="4"/>
    </row>
    <row r="13363" spans="1:1">
      <c r="A13363" s="4"/>
    </row>
    <row r="13364" spans="1:1">
      <c r="A13364" s="4"/>
    </row>
    <row r="13365" spans="1:1">
      <c r="A13365" s="4"/>
    </row>
    <row r="13366" spans="1:1">
      <c r="A13366" s="4"/>
    </row>
    <row r="13367" spans="1:1">
      <c r="A13367" s="4"/>
    </row>
    <row r="13368" spans="1:1">
      <c r="A13368" s="4"/>
    </row>
    <row r="13369" spans="1:1">
      <c r="A13369" s="4"/>
    </row>
    <row r="13370" spans="1:1">
      <c r="A13370" s="4"/>
    </row>
    <row r="13371" spans="1:1">
      <c r="A13371" s="4"/>
    </row>
    <row r="13372" spans="1:1">
      <c r="A13372" s="4"/>
    </row>
    <row r="13373" spans="1:1">
      <c r="A13373" s="4"/>
    </row>
    <row r="13374" spans="1:1">
      <c r="A13374" s="4"/>
    </row>
    <row r="13375" spans="1:1">
      <c r="A13375" s="4"/>
    </row>
    <row r="13376" spans="1:1">
      <c r="A13376" s="4"/>
    </row>
    <row r="13377" spans="1:1">
      <c r="A13377" s="4"/>
    </row>
    <row r="13378" spans="1:1">
      <c r="A13378" s="4"/>
    </row>
    <row r="13379" spans="1:1">
      <c r="A13379" s="4"/>
    </row>
    <row r="13380" spans="1:1">
      <c r="A13380" s="4"/>
    </row>
    <row r="13381" spans="1:1">
      <c r="A13381" s="4"/>
    </row>
    <row r="13382" spans="1:1">
      <c r="A13382" s="4"/>
    </row>
    <row r="13383" spans="1:1">
      <c r="A13383" s="4"/>
    </row>
    <row r="13384" spans="1:1">
      <c r="A13384" s="4"/>
    </row>
    <row r="13385" spans="1:1">
      <c r="A13385" s="4"/>
    </row>
    <row r="13386" spans="1:1">
      <c r="A13386" s="4"/>
    </row>
    <row r="13387" spans="1:1">
      <c r="A13387" s="4"/>
    </row>
    <row r="13388" spans="1:1">
      <c r="A13388" s="4"/>
    </row>
    <row r="13389" spans="1:1">
      <c r="A13389" s="4"/>
    </row>
    <row r="13390" spans="1:1">
      <c r="A13390" s="4"/>
    </row>
    <row r="13391" spans="1:1">
      <c r="A13391" s="4"/>
    </row>
    <row r="13392" spans="1:1">
      <c r="A13392" s="4"/>
    </row>
    <row r="13393" spans="1:1">
      <c r="A13393" s="4"/>
    </row>
    <row r="13394" spans="1:1">
      <c r="A13394" s="4"/>
    </row>
    <row r="13395" spans="1:1">
      <c r="A13395" s="4"/>
    </row>
    <row r="13396" spans="1:1">
      <c r="A13396" s="4"/>
    </row>
    <row r="13397" spans="1:1">
      <c r="A13397" s="4"/>
    </row>
    <row r="13398" spans="1:1">
      <c r="A13398" s="4"/>
    </row>
    <row r="13399" spans="1:1">
      <c r="A13399" s="4"/>
    </row>
    <row r="13400" spans="1:1">
      <c r="A13400" s="4"/>
    </row>
    <row r="13401" spans="1:1">
      <c r="A13401" s="4"/>
    </row>
    <row r="13402" spans="1:1">
      <c r="A13402" s="4"/>
    </row>
    <row r="13403" spans="1:1">
      <c r="A13403" s="4"/>
    </row>
    <row r="13404" spans="1:1">
      <c r="A13404" s="4"/>
    </row>
    <row r="13405" spans="1:1">
      <c r="A13405" s="4"/>
    </row>
    <row r="13406" spans="1:1">
      <c r="A13406" s="4"/>
    </row>
    <row r="13407" spans="1:1">
      <c r="A13407" s="4"/>
    </row>
    <row r="13408" spans="1:1">
      <c r="A13408" s="4"/>
    </row>
    <row r="13409" spans="1:1">
      <c r="A13409" s="4"/>
    </row>
    <row r="13410" spans="1:1">
      <c r="A13410" s="4"/>
    </row>
    <row r="13411" spans="1:1">
      <c r="A13411" s="4"/>
    </row>
    <row r="13412" spans="1:1">
      <c r="A13412" s="4"/>
    </row>
    <row r="13413" spans="1:1">
      <c r="A13413" s="4"/>
    </row>
    <row r="13414" spans="1:1">
      <c r="A13414" s="4"/>
    </row>
    <row r="13415" spans="1:1">
      <c r="A13415" s="4"/>
    </row>
    <row r="13416" spans="1:1">
      <c r="A13416" s="4"/>
    </row>
    <row r="13417" spans="1:1">
      <c r="A13417" s="4"/>
    </row>
    <row r="13418" spans="1:1">
      <c r="A13418" s="4"/>
    </row>
    <row r="13419" spans="1:1">
      <c r="A13419" s="4"/>
    </row>
    <row r="13420" spans="1:1">
      <c r="A13420" s="4"/>
    </row>
    <row r="13421" spans="1:1">
      <c r="A13421" s="4"/>
    </row>
    <row r="13422" spans="1:1">
      <c r="A13422" s="4"/>
    </row>
    <row r="13423" spans="1:1">
      <c r="A13423" s="4"/>
    </row>
    <row r="13424" spans="1:1">
      <c r="A13424" s="4"/>
    </row>
    <row r="13425" spans="1:1">
      <c r="A13425" s="4"/>
    </row>
    <row r="13426" spans="1:1">
      <c r="A13426" s="4"/>
    </row>
    <row r="13427" spans="1:1">
      <c r="A13427" s="4"/>
    </row>
    <row r="13428" spans="1:1">
      <c r="A13428" s="4"/>
    </row>
    <row r="13429" spans="1:1">
      <c r="A13429" s="4"/>
    </row>
    <row r="13430" spans="1:1">
      <c r="A13430" s="4"/>
    </row>
    <row r="13431" spans="1:1">
      <c r="A13431" s="4"/>
    </row>
    <row r="13432" spans="1:1">
      <c r="A13432" s="4"/>
    </row>
    <row r="13433" spans="1:1">
      <c r="A13433" s="4"/>
    </row>
    <row r="13434" spans="1:1">
      <c r="A13434" s="4"/>
    </row>
    <row r="13435" spans="1:1">
      <c r="A13435" s="4"/>
    </row>
    <row r="13436" spans="1:1">
      <c r="A13436" s="4"/>
    </row>
    <row r="13437" spans="1:1">
      <c r="A13437" s="4"/>
    </row>
    <row r="13438" spans="1:1">
      <c r="A13438" s="4"/>
    </row>
    <row r="13439" spans="1:1">
      <c r="A13439" s="4"/>
    </row>
    <row r="13440" spans="1:1">
      <c r="A13440" s="4"/>
    </row>
    <row r="13441" spans="1:1">
      <c r="A13441" s="4"/>
    </row>
    <row r="13442" spans="1:1">
      <c r="A13442" s="4"/>
    </row>
    <row r="13443" spans="1:1">
      <c r="A13443" s="4"/>
    </row>
    <row r="13444" spans="1:1">
      <c r="A13444" s="4"/>
    </row>
    <row r="13445" spans="1:1">
      <c r="A13445" s="4"/>
    </row>
    <row r="13446" spans="1:1">
      <c r="A13446" s="4"/>
    </row>
    <row r="13447" spans="1:1">
      <c r="A13447" s="4"/>
    </row>
    <row r="13448" spans="1:1">
      <c r="A13448" s="4"/>
    </row>
    <row r="13449" spans="1:1">
      <c r="A13449" s="4"/>
    </row>
    <row r="13450" spans="1:1">
      <c r="A13450" s="4"/>
    </row>
    <row r="13451" spans="1:1">
      <c r="A13451" s="4"/>
    </row>
    <row r="13452" spans="1:1">
      <c r="A13452" s="4"/>
    </row>
    <row r="13453" spans="1:1">
      <c r="A13453" s="4"/>
    </row>
    <row r="13454" spans="1:1">
      <c r="A13454" s="4"/>
    </row>
    <row r="13455" spans="1:1">
      <c r="A13455" s="4"/>
    </row>
    <row r="13456" spans="1:1">
      <c r="A13456" s="4"/>
    </row>
    <row r="13457" spans="1:1">
      <c r="A13457" s="4"/>
    </row>
    <row r="13458" spans="1:1">
      <c r="A13458" s="4"/>
    </row>
    <row r="13459" spans="1:1">
      <c r="A13459" s="4"/>
    </row>
    <row r="13460" spans="1:1">
      <c r="A13460" s="4"/>
    </row>
    <row r="13461" spans="1:1">
      <c r="A13461" s="4"/>
    </row>
    <row r="13462" spans="1:1">
      <c r="A13462" s="4"/>
    </row>
    <row r="13463" spans="1:1">
      <c r="A13463" s="4"/>
    </row>
    <row r="13464" spans="1:1">
      <c r="A13464" s="4"/>
    </row>
    <row r="13465" spans="1:1">
      <c r="A13465" s="4"/>
    </row>
    <row r="13466" spans="1:1">
      <c r="A13466" s="4"/>
    </row>
    <row r="13467" spans="1:1">
      <c r="A13467" s="4"/>
    </row>
    <row r="13468" spans="1:1">
      <c r="A13468" s="4"/>
    </row>
    <row r="13469" spans="1:1">
      <c r="A13469" s="4"/>
    </row>
    <row r="13470" spans="1:1">
      <c r="A13470" s="4"/>
    </row>
    <row r="13471" spans="1:1">
      <c r="A13471" s="4"/>
    </row>
    <row r="13472" spans="1:1">
      <c r="A13472" s="4"/>
    </row>
    <row r="13473" spans="1:1">
      <c r="A13473" s="4"/>
    </row>
    <row r="13474" spans="1:1">
      <c r="A13474" s="4"/>
    </row>
    <row r="13475" spans="1:1">
      <c r="A13475" s="4"/>
    </row>
    <row r="13476" spans="1:1">
      <c r="A13476" s="4"/>
    </row>
    <row r="13477" spans="1:1">
      <c r="A13477" s="4"/>
    </row>
    <row r="13478" spans="1:1">
      <c r="A13478" s="4"/>
    </row>
    <row r="13479" spans="1:1">
      <c r="A13479" s="4"/>
    </row>
    <row r="13480" spans="1:1">
      <c r="A13480" s="4"/>
    </row>
    <row r="13481" spans="1:1">
      <c r="A13481" s="4"/>
    </row>
    <row r="13482" spans="1:1">
      <c r="A13482" s="4"/>
    </row>
    <row r="13483" spans="1:1">
      <c r="A13483" s="4"/>
    </row>
    <row r="13484" spans="1:1">
      <c r="A13484" s="4"/>
    </row>
    <row r="13485" spans="1:1">
      <c r="A13485" s="4"/>
    </row>
    <row r="13486" spans="1:1">
      <c r="A13486" s="4"/>
    </row>
    <row r="13487" spans="1:1">
      <c r="A13487" s="4"/>
    </row>
    <row r="13488" spans="1:1">
      <c r="A13488" s="4"/>
    </row>
    <row r="13489" spans="1:1">
      <c r="A13489" s="4"/>
    </row>
    <row r="13490" spans="1:1">
      <c r="A13490" s="4"/>
    </row>
    <row r="13491" spans="1:1">
      <c r="A13491" s="4"/>
    </row>
    <row r="13492" spans="1:1">
      <c r="A13492" s="4"/>
    </row>
    <row r="13493" spans="1:1">
      <c r="A13493" s="4"/>
    </row>
    <row r="13494" spans="1:1">
      <c r="A13494" s="4"/>
    </row>
    <row r="13495" spans="1:1">
      <c r="A13495" s="4"/>
    </row>
    <row r="13496" spans="1:1">
      <c r="A13496" s="4"/>
    </row>
    <row r="13497" spans="1:1">
      <c r="A13497" s="4"/>
    </row>
    <row r="13498" spans="1:1">
      <c r="A13498" s="4"/>
    </row>
    <row r="13499" spans="1:1">
      <c r="A13499" s="4"/>
    </row>
    <row r="13500" spans="1:1">
      <c r="A13500" s="4"/>
    </row>
    <row r="13501" spans="1:1">
      <c r="A13501" s="4"/>
    </row>
    <row r="13502" spans="1:1">
      <c r="A13502" s="4"/>
    </row>
    <row r="13503" spans="1:1">
      <c r="A13503" s="4"/>
    </row>
    <row r="13504" spans="1:1">
      <c r="A13504" s="4"/>
    </row>
    <row r="13505" spans="1:1">
      <c r="A13505" s="4"/>
    </row>
    <row r="13506" spans="1:1">
      <c r="A13506" s="4"/>
    </row>
    <row r="13507" spans="1:1">
      <c r="A13507" s="4"/>
    </row>
    <row r="13508" spans="1:1">
      <c r="A13508" s="4"/>
    </row>
    <row r="13509" spans="1:1">
      <c r="A13509" s="4"/>
    </row>
    <row r="13510" spans="1:1">
      <c r="A13510" s="4"/>
    </row>
    <row r="13511" spans="1:1">
      <c r="A13511" s="4"/>
    </row>
    <row r="13512" spans="1:1">
      <c r="A13512" s="4"/>
    </row>
    <row r="13513" spans="1:1">
      <c r="A13513" s="4"/>
    </row>
    <row r="13514" spans="1:1">
      <c r="A13514" s="4"/>
    </row>
    <row r="13515" spans="1:1">
      <c r="A13515" s="4"/>
    </row>
    <row r="13516" spans="1:1">
      <c r="A13516" s="4"/>
    </row>
    <row r="13517" spans="1:1">
      <c r="A13517" s="4"/>
    </row>
    <row r="13518" spans="1:1">
      <c r="A13518" s="4"/>
    </row>
    <row r="13519" spans="1:1">
      <c r="A13519" s="4"/>
    </row>
    <row r="13520" spans="1:1">
      <c r="A13520" s="4"/>
    </row>
    <row r="13521" spans="1:1">
      <c r="A13521" s="4"/>
    </row>
    <row r="13522" spans="1:1">
      <c r="A13522" s="4"/>
    </row>
    <row r="13523" spans="1:1">
      <c r="A13523" s="4"/>
    </row>
    <row r="13524" spans="1:1">
      <c r="A13524" s="4"/>
    </row>
    <row r="13525" spans="1:1">
      <c r="A13525" s="4"/>
    </row>
    <row r="13526" spans="1:1">
      <c r="A13526" s="4"/>
    </row>
    <row r="13527" spans="1:1">
      <c r="A13527" s="4"/>
    </row>
    <row r="13528" spans="1:1">
      <c r="A13528" s="4"/>
    </row>
    <row r="13529" spans="1:1">
      <c r="A13529" s="4"/>
    </row>
    <row r="13530" spans="1:1">
      <c r="A13530" s="4"/>
    </row>
    <row r="13531" spans="1:1">
      <c r="A13531" s="4"/>
    </row>
    <row r="13532" spans="1:1">
      <c r="A13532" s="4"/>
    </row>
    <row r="13533" spans="1:1">
      <c r="A13533" s="4"/>
    </row>
    <row r="13534" spans="1:1">
      <c r="A13534" s="4"/>
    </row>
    <row r="13535" spans="1:1">
      <c r="A13535" s="4"/>
    </row>
    <row r="13536" spans="1:1">
      <c r="A13536" s="4"/>
    </row>
    <row r="13537" spans="1:1">
      <c r="A13537" s="4"/>
    </row>
    <row r="13538" spans="1:1">
      <c r="A13538" s="4"/>
    </row>
    <row r="13539" spans="1:1">
      <c r="A13539" s="4"/>
    </row>
    <row r="13540" spans="1:1">
      <c r="A13540" s="4"/>
    </row>
    <row r="13541" spans="1:1">
      <c r="A13541" s="4"/>
    </row>
    <row r="13542" spans="1:1">
      <c r="A13542" s="4"/>
    </row>
    <row r="13543" spans="1:1">
      <c r="A13543" s="4"/>
    </row>
    <row r="13544" spans="1:1">
      <c r="A13544" s="4"/>
    </row>
    <row r="13545" spans="1:1">
      <c r="A13545" s="4"/>
    </row>
    <row r="13546" spans="1:1">
      <c r="A13546" s="4"/>
    </row>
    <row r="13547" spans="1:1">
      <c r="A13547" s="4"/>
    </row>
    <row r="13548" spans="1:1">
      <c r="A13548" s="4"/>
    </row>
    <row r="13549" spans="1:1">
      <c r="A13549" s="4"/>
    </row>
    <row r="13550" spans="1:1">
      <c r="A13550" s="4"/>
    </row>
    <row r="13551" spans="1:1">
      <c r="A13551" s="4"/>
    </row>
    <row r="13552" spans="1:1">
      <c r="A13552" s="4"/>
    </row>
    <row r="13553" spans="1:1">
      <c r="A13553" s="4"/>
    </row>
    <row r="13554" spans="1:1">
      <c r="A13554" s="4"/>
    </row>
    <row r="13555" spans="1:1">
      <c r="A13555" s="4"/>
    </row>
    <row r="13556" spans="1:1">
      <c r="A13556" s="4"/>
    </row>
    <row r="13557" spans="1:1">
      <c r="A13557" s="4"/>
    </row>
    <row r="13558" spans="1:1">
      <c r="A13558" s="4"/>
    </row>
    <row r="13559" spans="1:1">
      <c r="A13559" s="4"/>
    </row>
    <row r="13560" spans="1:1">
      <c r="A13560" s="4"/>
    </row>
    <row r="13561" spans="1:1">
      <c r="A13561" s="4"/>
    </row>
    <row r="13562" spans="1:1">
      <c r="A13562" s="4"/>
    </row>
    <row r="13563" spans="1:1">
      <c r="A13563" s="4"/>
    </row>
    <row r="13564" spans="1:1">
      <c r="A13564" s="4"/>
    </row>
    <row r="13565" spans="1:1">
      <c r="A13565" s="4"/>
    </row>
    <row r="13566" spans="1:1">
      <c r="A13566" s="4"/>
    </row>
    <row r="13567" spans="1:1">
      <c r="A13567" s="4"/>
    </row>
    <row r="13568" spans="1:1">
      <c r="A13568" s="4"/>
    </row>
    <row r="13569" spans="1:1">
      <c r="A13569" s="4"/>
    </row>
    <row r="13570" spans="1:1">
      <c r="A13570" s="4"/>
    </row>
    <row r="13571" spans="1:1">
      <c r="A13571" s="4"/>
    </row>
    <row r="13572" spans="1:1">
      <c r="A13572" s="4"/>
    </row>
    <row r="13573" spans="1:1">
      <c r="A13573" s="4"/>
    </row>
    <row r="13574" spans="1:1">
      <c r="A13574" s="4"/>
    </row>
    <row r="13575" spans="1:1">
      <c r="A13575" s="4"/>
    </row>
    <row r="13576" spans="1:1">
      <c r="A13576" s="4"/>
    </row>
    <row r="13577" spans="1:1">
      <c r="A13577" s="4"/>
    </row>
    <row r="13578" spans="1:1">
      <c r="A13578" s="4"/>
    </row>
    <row r="13579" spans="1:1">
      <c r="A13579" s="4"/>
    </row>
    <row r="13580" spans="1:1">
      <c r="A13580" s="4"/>
    </row>
    <row r="13581" spans="1:1">
      <c r="A13581" s="4"/>
    </row>
    <row r="13582" spans="1:1">
      <c r="A13582" s="4"/>
    </row>
    <row r="13583" spans="1:1">
      <c r="A13583" s="4"/>
    </row>
    <row r="13584" spans="1:1">
      <c r="A13584" s="4"/>
    </row>
    <row r="13585" spans="1:1">
      <c r="A13585" s="4"/>
    </row>
    <row r="13586" spans="1:1">
      <c r="A13586" s="4"/>
    </row>
    <row r="13587" spans="1:1">
      <c r="A13587" s="4"/>
    </row>
    <row r="13588" spans="1:1">
      <c r="A13588" s="4"/>
    </row>
    <row r="13589" spans="1:1">
      <c r="A13589" s="4"/>
    </row>
    <row r="13590" spans="1:1">
      <c r="A13590" s="4"/>
    </row>
    <row r="13591" spans="1:1">
      <c r="A13591" s="4"/>
    </row>
    <row r="13592" spans="1:1">
      <c r="A13592" s="4"/>
    </row>
    <row r="13593" spans="1:1">
      <c r="A13593" s="4"/>
    </row>
    <row r="13594" spans="1:1">
      <c r="A13594" s="4"/>
    </row>
    <row r="13595" spans="1:1">
      <c r="A13595" s="4"/>
    </row>
    <row r="13596" spans="1:1">
      <c r="A13596" s="4"/>
    </row>
    <row r="13597" spans="1:1">
      <c r="A13597" s="4"/>
    </row>
    <row r="13598" spans="1:1">
      <c r="A13598" s="4"/>
    </row>
    <row r="13599" spans="1:1">
      <c r="A13599" s="4"/>
    </row>
    <row r="13600" spans="1:1">
      <c r="A13600" s="4"/>
    </row>
    <row r="13601" spans="1:1">
      <c r="A13601" s="4"/>
    </row>
    <row r="13602" spans="1:1">
      <c r="A13602" s="4"/>
    </row>
    <row r="13603" spans="1:1">
      <c r="A13603" s="4"/>
    </row>
    <row r="13604" spans="1:1">
      <c r="A13604" s="4"/>
    </row>
    <row r="13605" spans="1:1">
      <c r="A13605" s="4"/>
    </row>
    <row r="13606" spans="1:1">
      <c r="A13606" s="4"/>
    </row>
    <row r="13607" spans="1:1">
      <c r="A13607" s="4"/>
    </row>
    <row r="13608" spans="1:1">
      <c r="A13608" s="4"/>
    </row>
    <row r="13609" spans="1:1">
      <c r="A13609" s="4"/>
    </row>
    <row r="13610" spans="1:1">
      <c r="A13610" s="4"/>
    </row>
    <row r="13611" spans="1:1">
      <c r="A13611" s="4"/>
    </row>
    <row r="13612" spans="1:1">
      <c r="A13612" s="4"/>
    </row>
    <row r="13613" spans="1:1">
      <c r="A13613" s="4"/>
    </row>
    <row r="13614" spans="1:1">
      <c r="A13614" s="4"/>
    </row>
    <row r="13615" spans="1:1">
      <c r="A13615" s="4"/>
    </row>
    <row r="13616" spans="1:1">
      <c r="A13616" s="4"/>
    </row>
    <row r="13617" spans="1:1">
      <c r="A13617" s="4"/>
    </row>
    <row r="13618" spans="1:1">
      <c r="A13618" s="4"/>
    </row>
    <row r="13619" spans="1:1">
      <c r="A13619" s="4"/>
    </row>
    <row r="13620" spans="1:1">
      <c r="A13620" s="4"/>
    </row>
    <row r="13621" spans="1:1">
      <c r="A13621" s="4"/>
    </row>
    <row r="13622" spans="1:1">
      <c r="A13622" s="4"/>
    </row>
    <row r="13623" spans="1:1">
      <c r="A13623" s="4"/>
    </row>
    <row r="13624" spans="1:1">
      <c r="A13624" s="4"/>
    </row>
    <row r="13625" spans="1:1">
      <c r="A13625" s="4"/>
    </row>
    <row r="13626" spans="1:1">
      <c r="A13626" s="4"/>
    </row>
    <row r="13627" spans="1:1">
      <c r="A13627" s="4"/>
    </row>
    <row r="13628" spans="1:1">
      <c r="A13628" s="4"/>
    </row>
    <row r="13629" spans="1:1">
      <c r="A13629" s="4"/>
    </row>
    <row r="13630" spans="1:1">
      <c r="A13630" s="4"/>
    </row>
    <row r="13631" spans="1:1">
      <c r="A13631" s="4"/>
    </row>
    <row r="13632" spans="1:1">
      <c r="A13632" s="4"/>
    </row>
    <row r="13633" spans="1:1">
      <c r="A13633" s="4"/>
    </row>
    <row r="13634" spans="1:1">
      <c r="A13634" s="4"/>
    </row>
    <row r="13635" spans="1:1">
      <c r="A13635" s="4"/>
    </row>
    <row r="13636" spans="1:1">
      <c r="A13636" s="4"/>
    </row>
    <row r="13637" spans="1:1">
      <c r="A13637" s="4"/>
    </row>
    <row r="13638" spans="1:1">
      <c r="A13638" s="4"/>
    </row>
    <row r="13639" spans="1:1">
      <c r="A13639" s="4"/>
    </row>
    <row r="13640" spans="1:1">
      <c r="A13640" s="4"/>
    </row>
    <row r="13641" spans="1:1">
      <c r="A13641" s="4"/>
    </row>
    <row r="13642" spans="1:1">
      <c r="A13642" s="4"/>
    </row>
    <row r="13643" spans="1:1">
      <c r="A13643" s="4"/>
    </row>
    <row r="13644" spans="1:1">
      <c r="A13644" s="4"/>
    </row>
    <row r="13645" spans="1:1">
      <c r="A13645" s="4"/>
    </row>
    <row r="13646" spans="1:1">
      <c r="A13646" s="4"/>
    </row>
    <row r="13647" spans="1:1">
      <c r="A13647" s="4"/>
    </row>
    <row r="13648" spans="1:1">
      <c r="A13648" s="4"/>
    </row>
    <row r="13649" spans="1:1">
      <c r="A13649" s="4"/>
    </row>
    <row r="13650" spans="1:1">
      <c r="A13650" s="4"/>
    </row>
    <row r="13651" spans="1:1">
      <c r="A13651" s="4"/>
    </row>
    <row r="13652" spans="1:1">
      <c r="A13652" s="4"/>
    </row>
    <row r="13653" spans="1:1">
      <c r="A13653" s="4"/>
    </row>
    <row r="13654" spans="1:1">
      <c r="A13654" s="4"/>
    </row>
    <row r="13655" spans="1:1">
      <c r="A13655" s="4"/>
    </row>
    <row r="13656" spans="1:1">
      <c r="A13656" s="4"/>
    </row>
    <row r="13657" spans="1:1">
      <c r="A13657" s="4"/>
    </row>
    <row r="13658" spans="1:1">
      <c r="A13658" s="4"/>
    </row>
    <row r="13659" spans="1:1">
      <c r="A13659" s="4"/>
    </row>
    <row r="13660" spans="1:1">
      <c r="A13660" s="4"/>
    </row>
    <row r="13661" spans="1:1">
      <c r="A13661" s="4"/>
    </row>
    <row r="13662" spans="1:1">
      <c r="A13662" s="4"/>
    </row>
    <row r="13663" spans="1:1">
      <c r="A13663" s="4"/>
    </row>
    <row r="13664" spans="1:1">
      <c r="A13664" s="4"/>
    </row>
    <row r="13665" spans="1:1">
      <c r="A13665" s="4"/>
    </row>
    <row r="13666" spans="1:1">
      <c r="A13666" s="4"/>
    </row>
    <row r="13667" spans="1:1">
      <c r="A13667" s="4"/>
    </row>
    <row r="13668" spans="1:1">
      <c r="A13668" s="4"/>
    </row>
    <row r="13669" spans="1:1">
      <c r="A13669" s="4"/>
    </row>
    <row r="13670" spans="1:1">
      <c r="A13670" s="4"/>
    </row>
    <row r="13671" spans="1:1">
      <c r="A13671" s="4"/>
    </row>
    <row r="13672" spans="1:1">
      <c r="A13672" s="4"/>
    </row>
    <row r="13673" spans="1:1">
      <c r="A13673" s="4"/>
    </row>
    <row r="13674" spans="1:1">
      <c r="A13674" s="4"/>
    </row>
    <row r="13675" spans="1:1">
      <c r="A13675" s="4"/>
    </row>
    <row r="13676" spans="1:1">
      <c r="A13676" s="4"/>
    </row>
    <row r="13677" spans="1:1">
      <c r="A13677" s="4"/>
    </row>
    <row r="13678" spans="1:1">
      <c r="A13678" s="4"/>
    </row>
    <row r="13679" spans="1:1">
      <c r="A13679" s="4"/>
    </row>
    <row r="13680" spans="1:1">
      <c r="A13680" s="4"/>
    </row>
    <row r="13681" spans="1:1">
      <c r="A13681" s="4"/>
    </row>
    <row r="13682" spans="1:1">
      <c r="A13682" s="4"/>
    </row>
    <row r="13683" spans="1:1">
      <c r="A13683" s="4"/>
    </row>
    <row r="13684" spans="1:1">
      <c r="A13684" s="4"/>
    </row>
    <row r="13685" spans="1:1">
      <c r="A13685" s="4"/>
    </row>
    <row r="13686" spans="1:1">
      <c r="A13686" s="4"/>
    </row>
    <row r="13687" spans="1:1">
      <c r="A13687" s="4"/>
    </row>
    <row r="13688" spans="1:1">
      <c r="A13688" s="4"/>
    </row>
    <row r="13689" spans="1:1">
      <c r="A13689" s="4"/>
    </row>
    <row r="13690" spans="1:1">
      <c r="A13690" s="4"/>
    </row>
    <row r="13691" spans="1:1">
      <c r="A13691" s="4"/>
    </row>
    <row r="13692" spans="1:1">
      <c r="A13692" s="4"/>
    </row>
    <row r="13693" spans="1:1">
      <c r="A13693" s="4"/>
    </row>
    <row r="13694" spans="1:1">
      <c r="A13694" s="4"/>
    </row>
    <row r="13695" spans="1:1">
      <c r="A13695" s="4"/>
    </row>
    <row r="13696" spans="1:1">
      <c r="A13696" s="4"/>
    </row>
    <row r="13697" spans="1:1">
      <c r="A13697" s="4"/>
    </row>
    <row r="13698" spans="1:1">
      <c r="A13698" s="4"/>
    </row>
    <row r="13699" spans="1:1">
      <c r="A13699" s="4"/>
    </row>
    <row r="13700" spans="1:1">
      <c r="A13700" s="4"/>
    </row>
    <row r="13701" spans="1:1">
      <c r="A13701" s="4"/>
    </row>
    <row r="13702" spans="1:1">
      <c r="A13702" s="4"/>
    </row>
    <row r="13703" spans="1:1">
      <c r="A13703" s="4"/>
    </row>
    <row r="13704" spans="1:1">
      <c r="A13704" s="4"/>
    </row>
    <row r="13705" spans="1:1">
      <c r="A13705" s="4"/>
    </row>
    <row r="13706" spans="1:1">
      <c r="A13706" s="4"/>
    </row>
    <row r="13707" spans="1:1">
      <c r="A13707" s="4"/>
    </row>
    <row r="13708" spans="1:1">
      <c r="A13708" s="4"/>
    </row>
    <row r="13709" spans="1:1">
      <c r="A13709" s="4"/>
    </row>
    <row r="13710" spans="1:1">
      <c r="A13710" s="4"/>
    </row>
    <row r="13711" spans="1:1">
      <c r="A13711" s="4"/>
    </row>
    <row r="13712" spans="1:1">
      <c r="A13712" s="4"/>
    </row>
    <row r="13713" spans="1:1">
      <c r="A13713" s="4"/>
    </row>
    <row r="13714" spans="1:1">
      <c r="A13714" s="4"/>
    </row>
    <row r="13715" spans="1:1">
      <c r="A13715" s="4"/>
    </row>
    <row r="13716" spans="1:1">
      <c r="A13716" s="4"/>
    </row>
    <row r="13717" spans="1:1">
      <c r="A13717" s="4"/>
    </row>
    <row r="13718" spans="1:1">
      <c r="A13718" s="4"/>
    </row>
    <row r="13719" spans="1:1">
      <c r="A13719" s="4"/>
    </row>
    <row r="13720" spans="1:1">
      <c r="A13720" s="4"/>
    </row>
    <row r="13721" spans="1:1">
      <c r="A13721" s="4"/>
    </row>
    <row r="13722" spans="1:1">
      <c r="A13722" s="4"/>
    </row>
    <row r="13723" spans="1:1">
      <c r="A13723" s="4"/>
    </row>
    <row r="13724" spans="1:1">
      <c r="A13724" s="4"/>
    </row>
    <row r="13725" spans="1:1">
      <c r="A13725" s="4"/>
    </row>
    <row r="13726" spans="1:1">
      <c r="A13726" s="4"/>
    </row>
    <row r="13727" spans="1:1">
      <c r="A13727" s="4"/>
    </row>
    <row r="13728" spans="1:1">
      <c r="A13728" s="4"/>
    </row>
    <row r="13729" spans="1:1">
      <c r="A13729" s="4"/>
    </row>
    <row r="13730" spans="1:1">
      <c r="A13730" s="4"/>
    </row>
    <row r="13731" spans="1:1">
      <c r="A13731" s="4"/>
    </row>
    <row r="13732" spans="1:1">
      <c r="A13732" s="4"/>
    </row>
    <row r="13733" spans="1:1">
      <c r="A13733" s="4"/>
    </row>
    <row r="13734" spans="1:1">
      <c r="A13734" s="4"/>
    </row>
    <row r="13735" spans="1:1">
      <c r="A13735" s="4"/>
    </row>
    <row r="13736" spans="1:1">
      <c r="A13736" s="4"/>
    </row>
    <row r="13737" spans="1:1">
      <c r="A13737" s="4"/>
    </row>
    <row r="13738" spans="1:1">
      <c r="A13738" s="4"/>
    </row>
    <row r="13739" spans="1:1">
      <c r="A13739" s="4"/>
    </row>
    <row r="13740" spans="1:1">
      <c r="A13740" s="4"/>
    </row>
    <row r="13741" spans="1:1">
      <c r="A13741" s="4"/>
    </row>
    <row r="13742" spans="1:1">
      <c r="A13742" s="4"/>
    </row>
    <row r="13743" spans="1:1">
      <c r="A13743" s="4"/>
    </row>
    <row r="13744" spans="1:1">
      <c r="A13744" s="4"/>
    </row>
    <row r="13745" spans="1:1">
      <c r="A13745" s="4"/>
    </row>
    <row r="13746" spans="1:1">
      <c r="A13746" s="4"/>
    </row>
    <row r="13747" spans="1:1">
      <c r="A13747" s="4"/>
    </row>
    <row r="13748" spans="1:1">
      <c r="A13748" s="4"/>
    </row>
    <row r="13749" spans="1:1">
      <c r="A13749" s="4"/>
    </row>
    <row r="13750" spans="1:1">
      <c r="A13750" s="4"/>
    </row>
    <row r="13751" spans="1:1">
      <c r="A13751" s="4"/>
    </row>
    <row r="13752" spans="1:1">
      <c r="A13752" s="4"/>
    </row>
    <row r="13753" spans="1:1">
      <c r="A13753" s="4"/>
    </row>
    <row r="13754" spans="1:1">
      <c r="A13754" s="4"/>
    </row>
    <row r="13755" spans="1:1">
      <c r="A13755" s="4"/>
    </row>
    <row r="13756" spans="1:1">
      <c r="A13756" s="4"/>
    </row>
    <row r="13757" spans="1:1">
      <c r="A13757" s="4"/>
    </row>
    <row r="13758" spans="1:1">
      <c r="A13758" s="4"/>
    </row>
    <row r="13759" spans="1:1">
      <c r="A13759" s="4"/>
    </row>
    <row r="13760" spans="1:1">
      <c r="A13760" s="4"/>
    </row>
    <row r="13761" spans="1:1">
      <c r="A13761" s="4"/>
    </row>
    <row r="13762" spans="1:1">
      <c r="A13762" s="4"/>
    </row>
    <row r="13763" spans="1:1">
      <c r="A13763" s="4"/>
    </row>
    <row r="13764" spans="1:1">
      <c r="A13764" s="4"/>
    </row>
    <row r="13765" spans="1:1">
      <c r="A13765" s="4"/>
    </row>
    <row r="13766" spans="1:1">
      <c r="A13766" s="4"/>
    </row>
    <row r="13767" spans="1:1">
      <c r="A13767" s="4"/>
    </row>
    <row r="13768" spans="1:1">
      <c r="A13768" s="4"/>
    </row>
    <row r="13769" spans="1:1">
      <c r="A13769" s="4"/>
    </row>
    <row r="13770" spans="1:1">
      <c r="A13770" s="4"/>
    </row>
    <row r="13771" spans="1:1">
      <c r="A13771" s="4"/>
    </row>
    <row r="13772" spans="1:1">
      <c r="A13772" s="4"/>
    </row>
    <row r="13773" spans="1:1">
      <c r="A13773" s="4"/>
    </row>
    <row r="13774" spans="1:1">
      <c r="A13774" s="4"/>
    </row>
    <row r="13775" spans="1:1">
      <c r="A13775" s="4"/>
    </row>
    <row r="13776" spans="1:1">
      <c r="A13776" s="4"/>
    </row>
    <row r="13777" spans="1:1">
      <c r="A13777" s="4"/>
    </row>
    <row r="13778" spans="1:1">
      <c r="A13778" s="4"/>
    </row>
    <row r="13779" spans="1:1">
      <c r="A13779" s="4"/>
    </row>
    <row r="13780" spans="1:1">
      <c r="A13780" s="4"/>
    </row>
    <row r="13781" spans="1:1">
      <c r="A13781" s="4"/>
    </row>
    <row r="13782" spans="1:1">
      <c r="A13782" s="4"/>
    </row>
    <row r="13783" spans="1:1">
      <c r="A13783" s="4"/>
    </row>
    <row r="13784" spans="1:1">
      <c r="A13784" s="4"/>
    </row>
    <row r="13785" spans="1:1">
      <c r="A13785" s="4"/>
    </row>
    <row r="13786" spans="1:1">
      <c r="A13786" s="4"/>
    </row>
    <row r="13787" spans="1:1">
      <c r="A13787" s="4"/>
    </row>
    <row r="13788" spans="1:1">
      <c r="A13788" s="4"/>
    </row>
    <row r="13789" spans="1:1">
      <c r="A13789" s="4"/>
    </row>
    <row r="13790" spans="1:1">
      <c r="A13790" s="4"/>
    </row>
    <row r="13791" spans="1:1">
      <c r="A13791" s="4"/>
    </row>
    <row r="13792" spans="1:1">
      <c r="A13792" s="4"/>
    </row>
    <row r="13793" spans="1:1">
      <c r="A13793" s="4"/>
    </row>
    <row r="13794" spans="1:1">
      <c r="A13794" s="4"/>
    </row>
    <row r="13795" spans="1:1">
      <c r="A13795" s="4"/>
    </row>
    <row r="13796" spans="1:1">
      <c r="A13796" s="4"/>
    </row>
    <row r="13797" spans="1:1">
      <c r="A13797" s="4"/>
    </row>
    <row r="13798" spans="1:1">
      <c r="A13798" s="4"/>
    </row>
    <row r="13799" spans="1:1">
      <c r="A13799" s="4"/>
    </row>
    <row r="13800" spans="1:1">
      <c r="A13800" s="4"/>
    </row>
    <row r="13801" spans="1:1">
      <c r="A13801" s="4"/>
    </row>
    <row r="13802" spans="1:1">
      <c r="A13802" s="4"/>
    </row>
    <row r="13803" spans="1:1">
      <c r="A13803" s="4"/>
    </row>
    <row r="13804" spans="1:1">
      <c r="A13804" s="4"/>
    </row>
    <row r="13805" spans="1:1">
      <c r="A13805" s="4"/>
    </row>
    <row r="13806" spans="1:1">
      <c r="A13806" s="4"/>
    </row>
    <row r="13807" spans="1:1">
      <c r="A13807" s="4"/>
    </row>
    <row r="13808" spans="1:1">
      <c r="A13808" s="4"/>
    </row>
    <row r="13809" spans="1:1">
      <c r="A13809" s="4"/>
    </row>
    <row r="13810" spans="1:1">
      <c r="A13810" s="4"/>
    </row>
    <row r="13811" spans="1:1">
      <c r="A13811" s="4"/>
    </row>
    <row r="13812" spans="1:1">
      <c r="A13812" s="4"/>
    </row>
    <row r="13813" spans="1:1">
      <c r="A13813" s="4"/>
    </row>
    <row r="13814" spans="1:1">
      <c r="A13814" s="4"/>
    </row>
    <row r="13815" spans="1:1">
      <c r="A13815" s="4"/>
    </row>
    <row r="13816" spans="1:1">
      <c r="A13816" s="4"/>
    </row>
    <row r="13817" spans="1:1">
      <c r="A13817" s="4"/>
    </row>
    <row r="13818" spans="1:1">
      <c r="A13818" s="4"/>
    </row>
    <row r="13819" spans="1:1">
      <c r="A13819" s="4"/>
    </row>
    <row r="13820" spans="1:1">
      <c r="A13820" s="4"/>
    </row>
    <row r="13821" spans="1:1">
      <c r="A13821" s="4"/>
    </row>
    <row r="13822" spans="1:1">
      <c r="A13822" s="4"/>
    </row>
    <row r="13823" spans="1:1">
      <c r="A13823" s="4"/>
    </row>
    <row r="13824" spans="1:1">
      <c r="A13824" s="4"/>
    </row>
    <row r="13825" spans="1:1">
      <c r="A13825" s="4"/>
    </row>
    <row r="13826" spans="1:1">
      <c r="A13826" s="4"/>
    </row>
    <row r="13827" spans="1:1">
      <c r="A13827" s="4"/>
    </row>
    <row r="13828" spans="1:1">
      <c r="A13828" s="4"/>
    </row>
    <row r="13829" spans="1:1">
      <c r="A13829" s="4"/>
    </row>
    <row r="13830" spans="1:1">
      <c r="A13830" s="4"/>
    </row>
    <row r="13831" spans="1:1">
      <c r="A13831" s="4"/>
    </row>
    <row r="13832" spans="1:1">
      <c r="A13832" s="4"/>
    </row>
    <row r="13833" spans="1:1">
      <c r="A13833" s="4"/>
    </row>
    <row r="13834" spans="1:1">
      <c r="A13834" s="4"/>
    </row>
    <row r="13835" spans="1:1">
      <c r="A13835" s="4"/>
    </row>
    <row r="13836" spans="1:1">
      <c r="A13836" s="4"/>
    </row>
    <row r="13837" spans="1:1">
      <c r="A13837" s="4"/>
    </row>
    <row r="13838" spans="1:1">
      <c r="A13838" s="4"/>
    </row>
    <row r="13839" spans="1:1">
      <c r="A13839" s="4"/>
    </row>
    <row r="13840" spans="1:1">
      <c r="A13840" s="4"/>
    </row>
    <row r="13841" spans="1:1">
      <c r="A13841" s="4"/>
    </row>
    <row r="13842" spans="1:1">
      <c r="A13842" s="4"/>
    </row>
    <row r="13843" spans="1:1">
      <c r="A13843" s="4"/>
    </row>
    <row r="13844" spans="1:1">
      <c r="A13844" s="4"/>
    </row>
    <row r="13845" spans="1:1">
      <c r="A13845" s="4"/>
    </row>
    <row r="13846" spans="1:1">
      <c r="A13846" s="4"/>
    </row>
    <row r="13847" spans="1:1">
      <c r="A13847" s="4"/>
    </row>
    <row r="13848" spans="1:1">
      <c r="A13848" s="4"/>
    </row>
    <row r="13849" spans="1:1">
      <c r="A13849" s="4"/>
    </row>
    <row r="13850" spans="1:1">
      <c r="A13850" s="4"/>
    </row>
    <row r="13851" spans="1:1">
      <c r="A13851" s="4"/>
    </row>
    <row r="13852" spans="1:1">
      <c r="A13852" s="4"/>
    </row>
    <row r="13853" spans="1:1">
      <c r="A13853" s="4"/>
    </row>
    <row r="13854" spans="1:1">
      <c r="A13854" s="4"/>
    </row>
    <row r="13855" spans="1:1">
      <c r="A13855" s="4"/>
    </row>
    <row r="13856" spans="1:1">
      <c r="A13856" s="4"/>
    </row>
    <row r="13857" spans="1:1">
      <c r="A13857" s="4"/>
    </row>
    <row r="13858" spans="1:1">
      <c r="A13858" s="4"/>
    </row>
    <row r="13859" spans="1:1">
      <c r="A13859" s="4"/>
    </row>
    <row r="13860" spans="1:1">
      <c r="A13860" s="4"/>
    </row>
    <row r="13861" spans="1:1">
      <c r="A13861" s="4"/>
    </row>
    <row r="13862" spans="1:1">
      <c r="A13862" s="4"/>
    </row>
    <row r="13863" spans="1:1">
      <c r="A13863" s="4"/>
    </row>
    <row r="13864" spans="1:1">
      <c r="A13864" s="4"/>
    </row>
    <row r="13865" spans="1:1">
      <c r="A13865" s="4"/>
    </row>
    <row r="13866" spans="1:1">
      <c r="A13866" s="4"/>
    </row>
    <row r="13867" spans="1:1">
      <c r="A13867" s="4"/>
    </row>
    <row r="13868" spans="1:1">
      <c r="A13868" s="4"/>
    </row>
    <row r="13869" spans="1:1">
      <c r="A13869" s="4"/>
    </row>
    <row r="13870" spans="1:1">
      <c r="A13870" s="4"/>
    </row>
    <row r="13871" spans="1:1">
      <c r="A13871" s="4"/>
    </row>
    <row r="13872" spans="1:1">
      <c r="A13872" s="4"/>
    </row>
    <row r="13873" spans="1:1">
      <c r="A13873" s="4"/>
    </row>
    <row r="13874" spans="1:1">
      <c r="A13874" s="4"/>
    </row>
    <row r="13875" spans="1:1">
      <c r="A13875" s="4"/>
    </row>
    <row r="13876" spans="1:1">
      <c r="A13876" s="4"/>
    </row>
    <row r="13877" spans="1:1">
      <c r="A13877" s="4"/>
    </row>
    <row r="13878" spans="1:1">
      <c r="A13878" s="4"/>
    </row>
    <row r="13879" spans="1:1">
      <c r="A13879" s="4"/>
    </row>
    <row r="13880" spans="1:1">
      <c r="A13880" s="4"/>
    </row>
    <row r="13881" spans="1:1">
      <c r="A13881" s="4"/>
    </row>
    <row r="13882" spans="1:1">
      <c r="A13882" s="4"/>
    </row>
    <row r="13883" spans="1:1">
      <c r="A13883" s="4"/>
    </row>
    <row r="13884" spans="1:1">
      <c r="A13884" s="4"/>
    </row>
    <row r="13885" spans="1:1">
      <c r="A13885" s="4"/>
    </row>
    <row r="13886" spans="1:1">
      <c r="A13886" s="4"/>
    </row>
    <row r="13887" spans="1:1">
      <c r="A13887" s="4"/>
    </row>
    <row r="13888" spans="1:1">
      <c r="A13888" s="4"/>
    </row>
    <row r="13889" spans="1:1">
      <c r="A13889" s="4"/>
    </row>
    <row r="13890" spans="1:1">
      <c r="A13890" s="4"/>
    </row>
    <row r="13891" spans="1:1">
      <c r="A13891" s="4"/>
    </row>
    <row r="13892" spans="1:1">
      <c r="A13892" s="4"/>
    </row>
    <row r="13893" spans="1:1">
      <c r="A13893" s="4"/>
    </row>
    <row r="13894" spans="1:1">
      <c r="A13894" s="4"/>
    </row>
    <row r="13895" spans="1:1">
      <c r="A13895" s="4"/>
    </row>
    <row r="13896" spans="1:1">
      <c r="A13896" s="4"/>
    </row>
    <row r="13897" spans="1:1">
      <c r="A13897" s="4"/>
    </row>
    <row r="13898" spans="1:1">
      <c r="A13898" s="4"/>
    </row>
    <row r="13899" spans="1:1">
      <c r="A13899" s="4"/>
    </row>
    <row r="13900" spans="1:1">
      <c r="A13900" s="4"/>
    </row>
    <row r="13901" spans="1:1">
      <c r="A13901" s="4"/>
    </row>
    <row r="13902" spans="1:1">
      <c r="A13902" s="4"/>
    </row>
    <row r="13903" spans="1:1">
      <c r="A13903" s="4"/>
    </row>
    <row r="13904" spans="1:1">
      <c r="A13904" s="4"/>
    </row>
    <row r="13905" spans="1:1">
      <c r="A13905" s="4"/>
    </row>
    <row r="13906" spans="1:1">
      <c r="A13906" s="4"/>
    </row>
    <row r="13907" spans="1:1">
      <c r="A13907" s="4"/>
    </row>
    <row r="13908" spans="1:1">
      <c r="A13908" s="4"/>
    </row>
    <row r="13909" spans="1:1">
      <c r="A13909" s="4"/>
    </row>
    <row r="13910" spans="1:1">
      <c r="A13910" s="4"/>
    </row>
    <row r="13911" spans="1:1">
      <c r="A13911" s="4"/>
    </row>
    <row r="13912" spans="1:1">
      <c r="A13912" s="4"/>
    </row>
    <row r="13913" spans="1:1">
      <c r="A13913" s="4"/>
    </row>
    <row r="13914" spans="1:1">
      <c r="A13914" s="4"/>
    </row>
    <row r="13915" spans="1:1">
      <c r="A13915" s="4"/>
    </row>
    <row r="13916" spans="1:1">
      <c r="A13916" s="4"/>
    </row>
    <row r="13917" spans="1:1">
      <c r="A13917" s="4"/>
    </row>
    <row r="13918" spans="1:1">
      <c r="A13918" s="4"/>
    </row>
    <row r="13919" spans="1:1">
      <c r="A13919" s="4"/>
    </row>
    <row r="13920" spans="1:1">
      <c r="A13920" s="4"/>
    </row>
    <row r="13921" spans="1:1">
      <c r="A13921" s="4"/>
    </row>
    <row r="13922" spans="1:1">
      <c r="A13922" s="4"/>
    </row>
    <row r="13923" spans="1:1">
      <c r="A13923" s="4"/>
    </row>
    <row r="13924" spans="1:1">
      <c r="A13924" s="4"/>
    </row>
    <row r="13925" spans="1:1">
      <c r="A13925" s="4"/>
    </row>
    <row r="13926" spans="1:1">
      <c r="A13926" s="4"/>
    </row>
    <row r="13927" spans="1:1">
      <c r="A13927" s="4"/>
    </row>
    <row r="13928" spans="1:1">
      <c r="A13928" s="4"/>
    </row>
    <row r="13929" spans="1:1">
      <c r="A13929" s="4"/>
    </row>
    <row r="13930" spans="1:1">
      <c r="A13930" s="4"/>
    </row>
    <row r="13931" spans="1:1">
      <c r="A13931" s="4"/>
    </row>
    <row r="13932" spans="1:1">
      <c r="A13932" s="4"/>
    </row>
    <row r="13933" spans="1:1">
      <c r="A13933" s="4"/>
    </row>
    <row r="13934" spans="1:1">
      <c r="A13934" s="4"/>
    </row>
    <row r="13935" spans="1:1">
      <c r="A13935" s="4"/>
    </row>
    <row r="13936" spans="1:1">
      <c r="A13936" s="4"/>
    </row>
    <row r="13937" spans="1:1">
      <c r="A13937" s="4"/>
    </row>
    <row r="13938" spans="1:1">
      <c r="A13938" s="4"/>
    </row>
    <row r="13939" spans="1:1">
      <c r="A13939" s="4"/>
    </row>
    <row r="13940" spans="1:1">
      <c r="A13940" s="4"/>
    </row>
    <row r="13941" spans="1:1">
      <c r="A13941" s="4"/>
    </row>
    <row r="13942" spans="1:1">
      <c r="A13942" s="4"/>
    </row>
    <row r="13943" spans="1:1">
      <c r="A13943" s="4"/>
    </row>
    <row r="13944" spans="1:1">
      <c r="A13944" s="4"/>
    </row>
    <row r="13945" spans="1:1">
      <c r="A13945" s="4"/>
    </row>
    <row r="13946" spans="1:1">
      <c r="A13946" s="4"/>
    </row>
    <row r="13947" spans="1:1">
      <c r="A13947" s="4"/>
    </row>
    <row r="13948" spans="1:1">
      <c r="A13948" s="4"/>
    </row>
    <row r="13949" spans="1:1">
      <c r="A13949" s="4"/>
    </row>
    <row r="13950" spans="1:1">
      <c r="A13950" s="4"/>
    </row>
    <row r="13951" spans="1:1">
      <c r="A13951" s="4"/>
    </row>
    <row r="13952" spans="1:1">
      <c r="A13952" s="4"/>
    </row>
    <row r="13953" spans="1:1">
      <c r="A13953" s="4"/>
    </row>
    <row r="13954" spans="1:1">
      <c r="A13954" s="4"/>
    </row>
    <row r="13955" spans="1:1">
      <c r="A13955" s="4"/>
    </row>
    <row r="13956" spans="1:1">
      <c r="A13956" s="4"/>
    </row>
    <row r="13957" spans="1:1">
      <c r="A13957" s="4"/>
    </row>
    <row r="13958" spans="1:1">
      <c r="A13958" s="4"/>
    </row>
    <row r="13959" spans="1:1">
      <c r="A13959" s="4"/>
    </row>
    <row r="13960" spans="1:1">
      <c r="A13960" s="4"/>
    </row>
    <row r="13961" spans="1:1">
      <c r="A13961" s="4"/>
    </row>
    <row r="13962" spans="1:1">
      <c r="A13962" s="4"/>
    </row>
    <row r="13963" spans="1:1">
      <c r="A13963" s="4"/>
    </row>
    <row r="13964" spans="1:1">
      <c r="A13964" s="4"/>
    </row>
    <row r="13965" spans="1:1">
      <c r="A13965" s="4"/>
    </row>
    <row r="13966" spans="1:1">
      <c r="A13966" s="4"/>
    </row>
    <row r="13967" spans="1:1">
      <c r="A13967" s="4"/>
    </row>
    <row r="13968" spans="1:1">
      <c r="A13968" s="4"/>
    </row>
    <row r="13969" spans="1:1">
      <c r="A13969" s="4"/>
    </row>
    <row r="13970" spans="1:1">
      <c r="A13970" s="4"/>
    </row>
    <row r="13971" spans="1:1">
      <c r="A13971" s="4"/>
    </row>
    <row r="13972" spans="1:1">
      <c r="A13972" s="4"/>
    </row>
    <row r="13973" spans="1:1">
      <c r="A13973" s="4"/>
    </row>
    <row r="13974" spans="1:1">
      <c r="A13974" s="4"/>
    </row>
    <row r="13975" spans="1:1">
      <c r="A13975" s="4"/>
    </row>
    <row r="13976" spans="1:1">
      <c r="A13976" s="4"/>
    </row>
    <row r="13977" spans="1:1">
      <c r="A13977" s="4"/>
    </row>
    <row r="13978" spans="1:1">
      <c r="A13978" s="4"/>
    </row>
    <row r="13979" spans="1:1">
      <c r="A13979" s="4"/>
    </row>
    <row r="13980" spans="1:1">
      <c r="A13980" s="4"/>
    </row>
    <row r="13981" spans="1:1">
      <c r="A13981" s="4"/>
    </row>
    <row r="13982" spans="1:1">
      <c r="A13982" s="4"/>
    </row>
    <row r="13983" spans="1:1">
      <c r="A13983" s="4"/>
    </row>
    <row r="13984" spans="1:1">
      <c r="A13984" s="4"/>
    </row>
    <row r="13985" spans="1:1">
      <c r="A13985" s="4"/>
    </row>
    <row r="13986" spans="1:1">
      <c r="A13986" s="4"/>
    </row>
    <row r="13987" spans="1:1">
      <c r="A13987" s="4"/>
    </row>
    <row r="13988" spans="1:1">
      <c r="A13988" s="4"/>
    </row>
    <row r="13989" spans="1:1">
      <c r="A13989" s="4"/>
    </row>
    <row r="13990" spans="1:1">
      <c r="A13990" s="4"/>
    </row>
    <row r="13991" spans="1:1">
      <c r="A13991" s="4"/>
    </row>
    <row r="13992" spans="1:1">
      <c r="A13992" s="4"/>
    </row>
    <row r="13993" spans="1:1">
      <c r="A13993" s="4"/>
    </row>
    <row r="13994" spans="1:1">
      <c r="A13994" s="4"/>
    </row>
    <row r="13995" spans="1:1">
      <c r="A13995" s="4"/>
    </row>
    <row r="13996" spans="1:1">
      <c r="A13996" s="4"/>
    </row>
    <row r="13997" spans="1:1">
      <c r="A13997" s="4"/>
    </row>
    <row r="13998" spans="1:1">
      <c r="A13998" s="4"/>
    </row>
    <row r="13999" spans="1:1">
      <c r="A13999" s="4"/>
    </row>
    <row r="14000" spans="1:1">
      <c r="A14000" s="4"/>
    </row>
    <row r="14001" spans="1:1">
      <c r="A14001" s="4"/>
    </row>
    <row r="14002" spans="1:1">
      <c r="A14002" s="4"/>
    </row>
    <row r="14003" spans="1:1">
      <c r="A14003" s="4"/>
    </row>
    <row r="14004" spans="1:1">
      <c r="A14004" s="4"/>
    </row>
    <row r="14005" spans="1:1">
      <c r="A14005" s="4"/>
    </row>
    <row r="14006" spans="1:1">
      <c r="A14006" s="4"/>
    </row>
    <row r="14007" spans="1:1">
      <c r="A14007" s="4"/>
    </row>
    <row r="14008" spans="1:1">
      <c r="A14008" s="4"/>
    </row>
    <row r="14009" spans="1:1">
      <c r="A14009" s="4"/>
    </row>
    <row r="14010" spans="1:1">
      <c r="A14010" s="4"/>
    </row>
    <row r="14011" spans="1:1">
      <c r="A14011" s="4"/>
    </row>
    <row r="14012" spans="1:1">
      <c r="A14012" s="4"/>
    </row>
    <row r="14013" spans="1:1">
      <c r="A14013" s="4"/>
    </row>
    <row r="14014" spans="1:1">
      <c r="A14014" s="4"/>
    </row>
    <row r="14015" spans="1:1">
      <c r="A14015" s="4"/>
    </row>
    <row r="14016" spans="1:1">
      <c r="A14016" s="4"/>
    </row>
    <row r="14017" spans="1:1">
      <c r="A14017" s="4"/>
    </row>
    <row r="14018" spans="1:1">
      <c r="A14018" s="4"/>
    </row>
    <row r="14019" spans="1:1">
      <c r="A14019" s="4"/>
    </row>
    <row r="14020" spans="1:1">
      <c r="A14020" s="4"/>
    </row>
    <row r="14021" spans="1:1">
      <c r="A14021" s="4"/>
    </row>
    <row r="14022" spans="1:1">
      <c r="A14022" s="4"/>
    </row>
    <row r="14023" spans="1:1">
      <c r="A14023" s="4"/>
    </row>
    <row r="14024" spans="1:1">
      <c r="A14024" s="4"/>
    </row>
    <row r="14025" spans="1:1">
      <c r="A14025" s="4"/>
    </row>
    <row r="14026" spans="1:1">
      <c r="A14026" s="4"/>
    </row>
    <row r="14027" spans="1:1">
      <c r="A14027" s="4"/>
    </row>
    <row r="14028" spans="1:1">
      <c r="A14028" s="4"/>
    </row>
    <row r="14029" spans="1:1">
      <c r="A14029" s="4"/>
    </row>
    <row r="14030" spans="1:1">
      <c r="A14030" s="4"/>
    </row>
    <row r="14031" spans="1:1">
      <c r="A14031" s="4"/>
    </row>
    <row r="14032" spans="1:1">
      <c r="A14032" s="4"/>
    </row>
    <row r="14033" spans="1:1">
      <c r="A14033" s="4"/>
    </row>
    <row r="14034" spans="1:1">
      <c r="A14034" s="4"/>
    </row>
    <row r="14035" spans="1:1">
      <c r="A14035" s="4"/>
    </row>
    <row r="14036" spans="1:1">
      <c r="A14036" s="4"/>
    </row>
    <row r="14037" spans="1:1">
      <c r="A14037" s="4"/>
    </row>
    <row r="14038" spans="1:1">
      <c r="A14038" s="4"/>
    </row>
    <row r="14039" spans="1:1">
      <c r="A14039" s="4"/>
    </row>
    <row r="14040" spans="1:1">
      <c r="A14040" s="4"/>
    </row>
    <row r="14041" spans="1:1">
      <c r="A14041" s="4"/>
    </row>
    <row r="14042" spans="1:1">
      <c r="A14042" s="4"/>
    </row>
    <row r="14043" spans="1:1">
      <c r="A14043" s="4"/>
    </row>
    <row r="14044" spans="1:1">
      <c r="A14044" s="4"/>
    </row>
    <row r="14045" spans="1:1">
      <c r="A14045" s="4"/>
    </row>
    <row r="14046" spans="1:1">
      <c r="A14046" s="4"/>
    </row>
    <row r="14047" spans="1:1">
      <c r="A14047" s="4"/>
    </row>
    <row r="14048" spans="1:1">
      <c r="A14048" s="4"/>
    </row>
    <row r="14049" spans="1:1">
      <c r="A14049" s="4"/>
    </row>
    <row r="14050" spans="1:1">
      <c r="A14050" s="4"/>
    </row>
    <row r="14051" spans="1:1">
      <c r="A14051" s="4"/>
    </row>
    <row r="14052" spans="1:1">
      <c r="A14052" s="4"/>
    </row>
    <row r="14053" spans="1:1">
      <c r="A14053" s="4"/>
    </row>
    <row r="14054" spans="1:1">
      <c r="A14054" s="4"/>
    </row>
    <row r="14055" spans="1:1">
      <c r="A14055" s="4"/>
    </row>
    <row r="14056" spans="1:1">
      <c r="A14056" s="4"/>
    </row>
    <row r="14057" spans="1:1">
      <c r="A14057" s="4"/>
    </row>
    <row r="14058" spans="1:1">
      <c r="A14058" s="4"/>
    </row>
    <row r="14059" spans="1:1">
      <c r="A14059" s="4"/>
    </row>
    <row r="14060" spans="1:1">
      <c r="A14060" s="4"/>
    </row>
    <row r="14061" spans="1:1">
      <c r="A14061" s="4"/>
    </row>
    <row r="14062" spans="1:1">
      <c r="A14062" s="4"/>
    </row>
    <row r="14063" spans="1:1">
      <c r="A14063" s="4"/>
    </row>
    <row r="14064" spans="1:1">
      <c r="A14064" s="4"/>
    </row>
    <row r="14065" spans="1:1">
      <c r="A14065" s="4"/>
    </row>
    <row r="14066" spans="1:1">
      <c r="A14066" s="4"/>
    </row>
    <row r="14067" spans="1:1">
      <c r="A14067" s="4"/>
    </row>
    <row r="14068" spans="1:1">
      <c r="A14068" s="4"/>
    </row>
    <row r="14069" spans="1:1">
      <c r="A14069" s="4"/>
    </row>
    <row r="14070" spans="1:1">
      <c r="A14070" s="4"/>
    </row>
    <row r="14071" spans="1:1">
      <c r="A14071" s="4"/>
    </row>
    <row r="14072" spans="1:1">
      <c r="A14072" s="4"/>
    </row>
    <row r="14073" spans="1:1">
      <c r="A14073" s="4"/>
    </row>
    <row r="14074" spans="1:1">
      <c r="A14074" s="4"/>
    </row>
    <row r="14075" spans="1:1">
      <c r="A14075" s="4"/>
    </row>
    <row r="14076" spans="1:1">
      <c r="A14076" s="4"/>
    </row>
    <row r="14077" spans="1:1">
      <c r="A14077" s="4"/>
    </row>
    <row r="14078" spans="1:1">
      <c r="A14078" s="4"/>
    </row>
    <row r="14079" spans="1:1">
      <c r="A14079" s="4"/>
    </row>
    <row r="14080" spans="1:1">
      <c r="A14080" s="4"/>
    </row>
    <row r="14081" spans="1:1">
      <c r="A14081" s="4"/>
    </row>
    <row r="14082" spans="1:1">
      <c r="A14082" s="4"/>
    </row>
    <row r="14083" spans="1:1">
      <c r="A14083" s="4"/>
    </row>
    <row r="14084" spans="1:1">
      <c r="A14084" s="4"/>
    </row>
    <row r="14085" spans="1:1">
      <c r="A14085" s="4"/>
    </row>
    <row r="14086" spans="1:1">
      <c r="A14086" s="4"/>
    </row>
    <row r="14087" spans="1:1">
      <c r="A14087" s="4"/>
    </row>
    <row r="14088" spans="1:1">
      <c r="A14088" s="4"/>
    </row>
    <row r="14089" spans="1:1">
      <c r="A14089" s="4"/>
    </row>
    <row r="14090" spans="1:1">
      <c r="A14090" s="4"/>
    </row>
    <row r="14091" spans="1:1">
      <c r="A14091" s="4"/>
    </row>
    <row r="14092" spans="1:1">
      <c r="A14092" s="4"/>
    </row>
    <row r="14093" spans="1:1">
      <c r="A14093" s="4"/>
    </row>
    <row r="14094" spans="1:1">
      <c r="A14094" s="4"/>
    </row>
    <row r="14095" spans="1:1">
      <c r="A14095" s="4"/>
    </row>
    <row r="14096" spans="1:1">
      <c r="A14096" s="4"/>
    </row>
    <row r="14097" spans="1:1">
      <c r="A14097" s="4"/>
    </row>
    <row r="14098" spans="1:1">
      <c r="A14098" s="4"/>
    </row>
    <row r="14099" spans="1:1">
      <c r="A14099" s="4"/>
    </row>
    <row r="14100" spans="1:1">
      <c r="A14100" s="4"/>
    </row>
    <row r="14101" spans="1:1">
      <c r="A14101" s="4"/>
    </row>
    <row r="14102" spans="1:1">
      <c r="A14102" s="4"/>
    </row>
    <row r="14103" spans="1:1">
      <c r="A14103" s="4"/>
    </row>
    <row r="14104" spans="1:1">
      <c r="A14104" s="4"/>
    </row>
    <row r="14105" spans="1:1">
      <c r="A14105" s="4"/>
    </row>
    <row r="14106" spans="1:1">
      <c r="A14106" s="4"/>
    </row>
    <row r="14107" spans="1:1">
      <c r="A14107" s="4"/>
    </row>
    <row r="14108" spans="1:1">
      <c r="A14108" s="4"/>
    </row>
    <row r="14109" spans="1:1">
      <c r="A14109" s="4"/>
    </row>
    <row r="14110" spans="1:1">
      <c r="A14110" s="4"/>
    </row>
    <row r="14111" spans="1:1">
      <c r="A14111" s="4"/>
    </row>
    <row r="14112" spans="1:1">
      <c r="A14112" s="4"/>
    </row>
    <row r="14113" spans="1:1">
      <c r="A14113" s="4"/>
    </row>
    <row r="14114" spans="1:1">
      <c r="A14114" s="4"/>
    </row>
    <row r="14115" spans="1:1">
      <c r="A14115" s="4"/>
    </row>
    <row r="14116" spans="1:1">
      <c r="A14116" s="4"/>
    </row>
    <row r="14117" spans="1:1">
      <c r="A14117" s="4"/>
    </row>
    <row r="14118" spans="1:1">
      <c r="A14118" s="4"/>
    </row>
    <row r="14119" spans="1:1">
      <c r="A14119" s="4"/>
    </row>
    <row r="14120" spans="1:1">
      <c r="A14120" s="4"/>
    </row>
    <row r="14121" spans="1:1">
      <c r="A14121" s="4"/>
    </row>
    <row r="14122" spans="1:1">
      <c r="A14122" s="4"/>
    </row>
    <row r="14123" spans="1:1">
      <c r="A14123" s="4"/>
    </row>
    <row r="14124" spans="1:1">
      <c r="A14124" s="4"/>
    </row>
    <row r="14125" spans="1:1">
      <c r="A14125" s="4"/>
    </row>
    <row r="14126" spans="1:1">
      <c r="A14126" s="4"/>
    </row>
    <row r="14127" spans="1:1">
      <c r="A14127" s="4"/>
    </row>
    <row r="14128" spans="1:1">
      <c r="A14128" s="4"/>
    </row>
    <row r="14129" spans="1:1">
      <c r="A14129" s="4"/>
    </row>
    <row r="14130" spans="1:1">
      <c r="A14130" s="4"/>
    </row>
    <row r="14131" spans="1:1">
      <c r="A14131" s="4"/>
    </row>
    <row r="14132" spans="1:1">
      <c r="A14132" s="4"/>
    </row>
    <row r="14133" spans="1:1">
      <c r="A14133" s="4"/>
    </row>
    <row r="14134" spans="1:1">
      <c r="A14134" s="4"/>
    </row>
    <row r="14135" spans="1:1">
      <c r="A14135" s="4"/>
    </row>
    <row r="14136" spans="1:1">
      <c r="A14136" s="4"/>
    </row>
    <row r="14137" spans="1:1">
      <c r="A14137" s="4"/>
    </row>
    <row r="14138" spans="1:1">
      <c r="A14138" s="4"/>
    </row>
    <row r="14139" spans="1:1">
      <c r="A14139" s="4"/>
    </row>
    <row r="14140" spans="1:1">
      <c r="A14140" s="4"/>
    </row>
    <row r="14141" spans="1:1">
      <c r="A14141" s="4"/>
    </row>
    <row r="14142" spans="1:1">
      <c r="A14142" s="4"/>
    </row>
    <row r="14143" spans="1:1">
      <c r="A14143" s="4"/>
    </row>
    <row r="14144" spans="1:1">
      <c r="A14144" s="4"/>
    </row>
    <row r="14145" spans="1:1">
      <c r="A14145" s="4"/>
    </row>
    <row r="14146" spans="1:1">
      <c r="A14146" s="4"/>
    </row>
    <row r="14147" spans="1:1">
      <c r="A14147" s="4"/>
    </row>
    <row r="14148" spans="1:1">
      <c r="A14148" s="4"/>
    </row>
    <row r="14149" spans="1:1">
      <c r="A14149" s="4"/>
    </row>
    <row r="14150" spans="1:1">
      <c r="A14150" s="4"/>
    </row>
    <row r="14151" spans="1:1">
      <c r="A14151" s="4"/>
    </row>
    <row r="14152" spans="1:1">
      <c r="A14152" s="4"/>
    </row>
    <row r="14153" spans="1:1">
      <c r="A14153" s="4"/>
    </row>
    <row r="14154" spans="1:1">
      <c r="A14154" s="4"/>
    </row>
    <row r="14155" spans="1:1">
      <c r="A14155" s="4"/>
    </row>
    <row r="14156" spans="1:1">
      <c r="A14156" s="4"/>
    </row>
    <row r="14157" spans="1:1">
      <c r="A14157" s="4"/>
    </row>
    <row r="14158" spans="1:1">
      <c r="A14158" s="4"/>
    </row>
    <row r="14159" spans="1:1">
      <c r="A14159" s="4"/>
    </row>
    <row r="14160" spans="1:1">
      <c r="A14160" s="4"/>
    </row>
    <row r="14161" spans="1:1">
      <c r="A14161" s="4"/>
    </row>
    <row r="14162" spans="1:1">
      <c r="A14162" s="4"/>
    </row>
    <row r="14163" spans="1:1">
      <c r="A14163" s="4"/>
    </row>
    <row r="14164" spans="1:1">
      <c r="A14164" s="4"/>
    </row>
    <row r="14165" spans="1:1">
      <c r="A14165" s="4"/>
    </row>
    <row r="14166" spans="1:1">
      <c r="A14166" s="4"/>
    </row>
    <row r="14167" spans="1:1">
      <c r="A14167" s="4"/>
    </row>
    <row r="14168" spans="1:1">
      <c r="A14168" s="4"/>
    </row>
    <row r="14169" spans="1:1">
      <c r="A14169" s="4"/>
    </row>
    <row r="14170" spans="1:1">
      <c r="A14170" s="4"/>
    </row>
    <row r="14171" spans="1:1">
      <c r="A14171" s="4"/>
    </row>
    <row r="14172" spans="1:1">
      <c r="A14172" s="4"/>
    </row>
    <row r="14173" spans="1:1">
      <c r="A14173" s="4"/>
    </row>
    <row r="14174" spans="1:1">
      <c r="A14174" s="4"/>
    </row>
    <row r="14175" spans="1:1">
      <c r="A14175" s="4"/>
    </row>
    <row r="14176" spans="1:1">
      <c r="A14176" s="4"/>
    </row>
    <row r="14177" spans="1:1">
      <c r="A14177" s="4"/>
    </row>
    <row r="14178" spans="1:1">
      <c r="A14178" s="4"/>
    </row>
    <row r="14179" spans="1:1">
      <c r="A14179" s="4"/>
    </row>
    <row r="14180" spans="1:1">
      <c r="A14180" s="4"/>
    </row>
    <row r="14181" spans="1:1">
      <c r="A14181" s="4"/>
    </row>
    <row r="14182" spans="1:1">
      <c r="A14182" s="4"/>
    </row>
    <row r="14183" spans="1:1">
      <c r="A14183" s="4"/>
    </row>
    <row r="14184" spans="1:1">
      <c r="A14184" s="4"/>
    </row>
    <row r="14185" spans="1:1">
      <c r="A14185" s="4"/>
    </row>
    <row r="14186" spans="1:1">
      <c r="A14186" s="4"/>
    </row>
    <row r="14187" spans="1:1">
      <c r="A14187" s="4"/>
    </row>
    <row r="14188" spans="1:1">
      <c r="A14188" s="4"/>
    </row>
    <row r="14189" spans="1:1">
      <c r="A14189" s="4"/>
    </row>
    <row r="14190" spans="1:1">
      <c r="A14190" s="4"/>
    </row>
    <row r="14191" spans="1:1">
      <c r="A14191" s="4"/>
    </row>
    <row r="14192" spans="1:1">
      <c r="A14192" s="4"/>
    </row>
    <row r="14193" spans="1:1">
      <c r="A14193" s="4"/>
    </row>
    <row r="14194" spans="1:1">
      <c r="A14194" s="4"/>
    </row>
    <row r="14195" spans="1:1">
      <c r="A14195" s="4"/>
    </row>
    <row r="14196" spans="1:1">
      <c r="A14196" s="4"/>
    </row>
    <row r="14197" spans="1:1">
      <c r="A14197" s="4"/>
    </row>
    <row r="14198" spans="1:1">
      <c r="A14198" s="4"/>
    </row>
    <row r="14199" spans="1:1">
      <c r="A14199" s="4"/>
    </row>
    <row r="14200" spans="1:1">
      <c r="A14200" s="4"/>
    </row>
    <row r="14201" spans="1:1">
      <c r="A14201" s="4"/>
    </row>
    <row r="14202" spans="1:1">
      <c r="A14202" s="4"/>
    </row>
    <row r="14203" spans="1:1">
      <c r="A14203" s="4"/>
    </row>
    <row r="14204" spans="1:1">
      <c r="A14204" s="4"/>
    </row>
    <row r="14205" spans="1:1">
      <c r="A14205" s="4"/>
    </row>
    <row r="14206" spans="1:1">
      <c r="A14206" s="4"/>
    </row>
    <row r="14207" spans="1:1">
      <c r="A14207" s="4"/>
    </row>
    <row r="14208" spans="1:1">
      <c r="A14208" s="4"/>
    </row>
    <row r="14209" spans="1:1">
      <c r="A14209" s="4"/>
    </row>
    <row r="14210" spans="1:1">
      <c r="A14210" s="4"/>
    </row>
    <row r="14211" spans="1:1">
      <c r="A14211" s="4"/>
    </row>
    <row r="14212" spans="1:1">
      <c r="A14212" s="4"/>
    </row>
    <row r="14213" spans="1:1">
      <c r="A14213" s="4"/>
    </row>
    <row r="14214" spans="1:1">
      <c r="A14214" s="4"/>
    </row>
    <row r="14215" spans="1:1">
      <c r="A14215" s="4"/>
    </row>
    <row r="14216" spans="1:1">
      <c r="A14216" s="4"/>
    </row>
    <row r="14217" spans="1:1">
      <c r="A14217" s="4"/>
    </row>
    <row r="14218" spans="1:1">
      <c r="A14218" s="4"/>
    </row>
    <row r="14219" spans="1:1">
      <c r="A14219" s="4"/>
    </row>
    <row r="14220" spans="1:1">
      <c r="A14220" s="4"/>
    </row>
    <row r="14221" spans="1:1">
      <c r="A14221" s="4"/>
    </row>
    <row r="14222" spans="1:1">
      <c r="A14222" s="4"/>
    </row>
    <row r="14223" spans="1:1">
      <c r="A14223" s="4"/>
    </row>
    <row r="14224" spans="1:1">
      <c r="A14224" s="4"/>
    </row>
    <row r="14225" spans="1:1">
      <c r="A14225" s="4"/>
    </row>
    <row r="14226" spans="1:1">
      <c r="A14226" s="4"/>
    </row>
    <row r="14227" spans="1:1">
      <c r="A14227" s="4"/>
    </row>
    <row r="14228" spans="1:1">
      <c r="A14228" s="4"/>
    </row>
    <row r="14229" spans="1:1">
      <c r="A14229" s="4"/>
    </row>
    <row r="14230" spans="1:1">
      <c r="A14230" s="4"/>
    </row>
    <row r="14231" spans="1:1">
      <c r="A14231" s="4"/>
    </row>
    <row r="14232" spans="1:1">
      <c r="A14232" s="4"/>
    </row>
    <row r="14233" spans="1:1">
      <c r="A14233" s="4"/>
    </row>
    <row r="14234" spans="1:1">
      <c r="A14234" s="4"/>
    </row>
    <row r="14235" spans="1:1">
      <c r="A14235" s="4"/>
    </row>
    <row r="14236" spans="1:1">
      <c r="A14236" s="4"/>
    </row>
    <row r="14237" spans="1:1">
      <c r="A14237" s="4"/>
    </row>
    <row r="14238" spans="1:1">
      <c r="A14238" s="4"/>
    </row>
    <row r="14239" spans="1:1">
      <c r="A14239" s="4"/>
    </row>
    <row r="14240" spans="1:1">
      <c r="A14240" s="4"/>
    </row>
    <row r="14241" spans="1:1">
      <c r="A14241" s="4"/>
    </row>
    <row r="14242" spans="1:1">
      <c r="A14242" s="4"/>
    </row>
    <row r="14243" spans="1:1">
      <c r="A14243" s="4"/>
    </row>
    <row r="14244" spans="1:1">
      <c r="A14244" s="4"/>
    </row>
    <row r="14245" spans="1:1">
      <c r="A14245" s="4"/>
    </row>
    <row r="14246" spans="1:1">
      <c r="A14246" s="4"/>
    </row>
    <row r="14247" spans="1:1">
      <c r="A14247" s="4"/>
    </row>
    <row r="14248" spans="1:1">
      <c r="A14248" s="4"/>
    </row>
    <row r="14249" spans="1:1">
      <c r="A14249" s="4"/>
    </row>
    <row r="14250" spans="1:1">
      <c r="A14250" s="4"/>
    </row>
    <row r="14251" spans="1:1">
      <c r="A14251" s="4"/>
    </row>
    <row r="14252" spans="1:1">
      <c r="A14252" s="4"/>
    </row>
    <row r="14253" spans="1:1">
      <c r="A14253" s="4"/>
    </row>
    <row r="14254" spans="1:1">
      <c r="A14254" s="4"/>
    </row>
    <row r="14255" spans="1:1">
      <c r="A14255" s="4"/>
    </row>
    <row r="14256" spans="1:1">
      <c r="A14256" s="4"/>
    </row>
    <row r="14257" spans="1:1">
      <c r="A14257" s="4"/>
    </row>
    <row r="14258" spans="1:1">
      <c r="A14258" s="4"/>
    </row>
    <row r="14259" spans="1:1">
      <c r="A14259" s="4"/>
    </row>
    <row r="14260" spans="1:1">
      <c r="A14260" s="4"/>
    </row>
    <row r="14261" spans="1:1">
      <c r="A14261" s="4"/>
    </row>
    <row r="14262" spans="1:1">
      <c r="A14262" s="4"/>
    </row>
    <row r="14263" spans="1:1">
      <c r="A14263" s="4"/>
    </row>
    <row r="14264" spans="1:1">
      <c r="A14264" s="4"/>
    </row>
    <row r="14265" spans="1:1">
      <c r="A14265" s="4"/>
    </row>
    <row r="14266" spans="1:1">
      <c r="A14266" s="4"/>
    </row>
    <row r="14267" spans="1:1">
      <c r="A14267" s="4"/>
    </row>
    <row r="14268" spans="1:1">
      <c r="A14268" s="4"/>
    </row>
    <row r="14269" spans="1:1">
      <c r="A14269" s="4"/>
    </row>
    <row r="14270" spans="1:1">
      <c r="A14270" s="4"/>
    </row>
    <row r="14271" spans="1:1">
      <c r="A14271" s="4"/>
    </row>
    <row r="14272" spans="1:1">
      <c r="A14272" s="4"/>
    </row>
    <row r="14273" spans="1:1">
      <c r="A14273" s="4"/>
    </row>
    <row r="14274" spans="1:1">
      <c r="A14274" s="4"/>
    </row>
    <row r="14275" spans="1:1">
      <c r="A14275" s="4"/>
    </row>
    <row r="14276" spans="1:1">
      <c r="A14276" s="4"/>
    </row>
    <row r="14277" spans="1:1">
      <c r="A14277" s="4"/>
    </row>
    <row r="14278" spans="1:1">
      <c r="A14278" s="4"/>
    </row>
    <row r="14279" spans="1:1">
      <c r="A14279" s="4"/>
    </row>
    <row r="14280" spans="1:1">
      <c r="A14280" s="4"/>
    </row>
    <row r="14281" spans="1:1">
      <c r="A14281" s="4"/>
    </row>
    <row r="14282" spans="1:1">
      <c r="A14282" s="4"/>
    </row>
    <row r="14283" spans="1:1">
      <c r="A14283" s="4"/>
    </row>
    <row r="14284" spans="1:1">
      <c r="A14284" s="4"/>
    </row>
    <row r="14285" spans="1:1">
      <c r="A14285" s="4"/>
    </row>
    <row r="14286" spans="1:1">
      <c r="A14286" s="4"/>
    </row>
    <row r="14287" spans="1:1">
      <c r="A14287" s="4"/>
    </row>
    <row r="14288" spans="1:1">
      <c r="A14288" s="4"/>
    </row>
    <row r="14289" spans="1:1">
      <c r="A14289" s="4"/>
    </row>
    <row r="14290" spans="1:1">
      <c r="A14290" s="4"/>
    </row>
    <row r="14291" spans="1:1">
      <c r="A14291" s="4"/>
    </row>
    <row r="14292" spans="1:1">
      <c r="A14292" s="4"/>
    </row>
    <row r="14293" spans="1:1">
      <c r="A14293" s="4"/>
    </row>
    <row r="14294" spans="1:1">
      <c r="A14294" s="4"/>
    </row>
    <row r="14295" spans="1:1">
      <c r="A14295" s="4"/>
    </row>
    <row r="14296" spans="1:1">
      <c r="A14296" s="4"/>
    </row>
    <row r="14297" spans="1:1">
      <c r="A14297" s="4"/>
    </row>
    <row r="14298" spans="1:1">
      <c r="A14298" s="4"/>
    </row>
    <row r="14299" spans="1:1">
      <c r="A14299" s="4"/>
    </row>
    <row r="14300" spans="1:1">
      <c r="A14300" s="4"/>
    </row>
    <row r="14301" spans="1:1">
      <c r="A14301" s="4"/>
    </row>
    <row r="14302" spans="1:1">
      <c r="A14302" s="4"/>
    </row>
    <row r="14303" spans="1:1">
      <c r="A14303" s="4"/>
    </row>
    <row r="14304" spans="1:1">
      <c r="A14304" s="4"/>
    </row>
    <row r="14305" spans="1:1">
      <c r="A14305" s="4"/>
    </row>
    <row r="14306" spans="1:1">
      <c r="A14306" s="4"/>
    </row>
    <row r="14307" spans="1:1">
      <c r="A14307" s="4"/>
    </row>
    <row r="14308" spans="1:1">
      <c r="A14308" s="4"/>
    </row>
    <row r="14309" spans="1:1">
      <c r="A14309" s="4"/>
    </row>
    <row r="14310" spans="1:1">
      <c r="A14310" s="4"/>
    </row>
    <row r="14311" spans="1:1">
      <c r="A14311" s="4"/>
    </row>
    <row r="14312" spans="1:1">
      <c r="A14312" s="4"/>
    </row>
    <row r="14313" spans="1:1">
      <c r="A14313" s="4"/>
    </row>
    <row r="14314" spans="1:1">
      <c r="A14314" s="4"/>
    </row>
    <row r="14315" spans="1:1">
      <c r="A14315" s="4"/>
    </row>
    <row r="14316" spans="1:1">
      <c r="A14316" s="4"/>
    </row>
    <row r="14317" spans="1:1">
      <c r="A14317" s="4"/>
    </row>
    <row r="14318" spans="1:1">
      <c r="A14318" s="4"/>
    </row>
    <row r="14319" spans="1:1">
      <c r="A14319" s="4"/>
    </row>
    <row r="14320" spans="1:1">
      <c r="A14320" s="4"/>
    </row>
    <row r="14321" spans="1:1">
      <c r="A14321" s="4"/>
    </row>
    <row r="14322" spans="1:1">
      <c r="A14322" s="4"/>
    </row>
    <row r="14323" spans="1:1">
      <c r="A14323" s="4"/>
    </row>
    <row r="14324" spans="1:1">
      <c r="A14324" s="4"/>
    </row>
    <row r="14325" spans="1:1">
      <c r="A14325" s="4"/>
    </row>
    <row r="14326" spans="1:1">
      <c r="A14326" s="4"/>
    </row>
    <row r="14327" spans="1:1">
      <c r="A14327" s="4"/>
    </row>
    <row r="14328" spans="1:1">
      <c r="A14328" s="4"/>
    </row>
    <row r="14329" spans="1:1">
      <c r="A14329" s="4"/>
    </row>
    <row r="14330" spans="1:1">
      <c r="A14330" s="4"/>
    </row>
    <row r="14331" spans="1:1">
      <c r="A14331" s="4"/>
    </row>
    <row r="14332" spans="1:1">
      <c r="A14332" s="4"/>
    </row>
    <row r="14333" spans="1:1">
      <c r="A14333" s="4"/>
    </row>
    <row r="14334" spans="1:1">
      <c r="A14334" s="4"/>
    </row>
    <row r="14335" spans="1:1">
      <c r="A14335" s="4"/>
    </row>
    <row r="14336" spans="1:1">
      <c r="A14336" s="4"/>
    </row>
    <row r="14337" spans="1:1">
      <c r="A14337" s="4"/>
    </row>
    <row r="14338" spans="1:1">
      <c r="A14338" s="4"/>
    </row>
    <row r="14339" spans="1:1">
      <c r="A14339" s="4"/>
    </row>
    <row r="14340" spans="1:1">
      <c r="A14340" s="4"/>
    </row>
    <row r="14341" spans="1:1">
      <c r="A14341" s="4"/>
    </row>
    <row r="14342" spans="1:1">
      <c r="A14342" s="4"/>
    </row>
    <row r="14343" spans="1:1">
      <c r="A14343" s="4"/>
    </row>
    <row r="14344" spans="1:1">
      <c r="A14344" s="4"/>
    </row>
    <row r="14345" spans="1:1">
      <c r="A14345" s="4"/>
    </row>
    <row r="14346" spans="1:1">
      <c r="A14346" s="4"/>
    </row>
    <row r="14347" spans="1:1">
      <c r="A14347" s="4"/>
    </row>
    <row r="14348" spans="1:1">
      <c r="A14348" s="4"/>
    </row>
    <row r="14349" spans="1:1">
      <c r="A14349" s="4"/>
    </row>
    <row r="14350" spans="1:1">
      <c r="A14350" s="4"/>
    </row>
    <row r="14351" spans="1:1">
      <c r="A14351" s="4"/>
    </row>
    <row r="14352" spans="1:1">
      <c r="A14352" s="4"/>
    </row>
    <row r="14353" spans="1:1">
      <c r="A14353" s="4"/>
    </row>
    <row r="14354" spans="1:1">
      <c r="A14354" s="4"/>
    </row>
    <row r="14355" spans="1:1">
      <c r="A14355" s="4"/>
    </row>
    <row r="14356" spans="1:1">
      <c r="A14356" s="4"/>
    </row>
    <row r="14357" spans="1:1">
      <c r="A14357" s="4"/>
    </row>
    <row r="14358" spans="1:1">
      <c r="A14358" s="4"/>
    </row>
    <row r="14359" spans="1:1">
      <c r="A14359" s="4"/>
    </row>
    <row r="14360" spans="1:1">
      <c r="A14360" s="4"/>
    </row>
    <row r="14361" spans="1:1">
      <c r="A14361" s="4"/>
    </row>
    <row r="14362" spans="1:1">
      <c r="A14362" s="4"/>
    </row>
    <row r="14363" spans="1:1">
      <c r="A14363" s="4"/>
    </row>
    <row r="14364" spans="1:1">
      <c r="A14364" s="4"/>
    </row>
    <row r="14365" spans="1:1">
      <c r="A14365" s="4"/>
    </row>
    <row r="14366" spans="1:1">
      <c r="A14366" s="4"/>
    </row>
    <row r="14367" spans="1:1">
      <c r="A14367" s="4"/>
    </row>
    <row r="14368" spans="1:1">
      <c r="A14368" s="4"/>
    </row>
    <row r="14369" spans="1:1">
      <c r="A14369" s="4"/>
    </row>
    <row r="14370" spans="1:1">
      <c r="A14370" s="4"/>
    </row>
    <row r="14371" spans="1:1">
      <c r="A14371" s="4"/>
    </row>
    <row r="14372" spans="1:1">
      <c r="A14372" s="4"/>
    </row>
    <row r="14373" spans="1:1">
      <c r="A14373" s="4"/>
    </row>
    <row r="14374" spans="1:1">
      <c r="A14374" s="4"/>
    </row>
    <row r="14375" spans="1:1">
      <c r="A14375" s="4"/>
    </row>
    <row r="14376" spans="1:1">
      <c r="A14376" s="4"/>
    </row>
    <row r="14377" spans="1:1">
      <c r="A14377" s="4"/>
    </row>
    <row r="14378" spans="1:1">
      <c r="A14378" s="4"/>
    </row>
    <row r="14379" spans="1:1">
      <c r="A14379" s="4"/>
    </row>
    <row r="14380" spans="1:1">
      <c r="A14380" s="4"/>
    </row>
    <row r="14381" spans="1:1">
      <c r="A14381" s="4"/>
    </row>
    <row r="14382" spans="1:1">
      <c r="A14382" s="4"/>
    </row>
    <row r="14383" spans="1:1">
      <c r="A14383" s="4"/>
    </row>
    <row r="14384" spans="1:1">
      <c r="A14384" s="4"/>
    </row>
    <row r="14385" spans="1:1">
      <c r="A14385" s="4"/>
    </row>
    <row r="14386" spans="1:1">
      <c r="A14386" s="4"/>
    </row>
    <row r="14387" spans="1:1">
      <c r="A14387" s="4"/>
    </row>
    <row r="14388" spans="1:1">
      <c r="A14388" s="4"/>
    </row>
    <row r="14389" spans="1:1">
      <c r="A14389" s="4"/>
    </row>
    <row r="14390" spans="1:1">
      <c r="A14390" s="4"/>
    </row>
    <row r="14391" spans="1:1">
      <c r="A14391" s="4"/>
    </row>
    <row r="14392" spans="1:1">
      <c r="A14392" s="4"/>
    </row>
    <row r="14393" spans="1:1">
      <c r="A14393" s="4"/>
    </row>
    <row r="14394" spans="1:1">
      <c r="A14394" s="4"/>
    </row>
    <row r="14395" spans="1:1">
      <c r="A14395" s="4"/>
    </row>
    <row r="14396" spans="1:1">
      <c r="A14396" s="4"/>
    </row>
    <row r="14397" spans="1:1">
      <c r="A14397" s="4"/>
    </row>
    <row r="14398" spans="1:1">
      <c r="A14398" s="4"/>
    </row>
    <row r="14399" spans="1:1">
      <c r="A14399" s="4"/>
    </row>
    <row r="14400" spans="1:1">
      <c r="A14400" s="4"/>
    </row>
    <row r="14401" spans="1:1">
      <c r="A14401" s="4"/>
    </row>
    <row r="14402" spans="1:1">
      <c r="A14402" s="4"/>
    </row>
    <row r="14403" spans="1:1">
      <c r="A14403" s="4"/>
    </row>
    <row r="14404" spans="1:1">
      <c r="A14404" s="4"/>
    </row>
    <row r="14405" spans="1:1">
      <c r="A14405" s="4"/>
    </row>
    <row r="14406" spans="1:1">
      <c r="A14406" s="4"/>
    </row>
    <row r="14407" spans="1:1">
      <c r="A14407" s="4"/>
    </row>
    <row r="14408" spans="1:1">
      <c r="A14408" s="4"/>
    </row>
    <row r="14409" spans="1:1">
      <c r="A14409" s="4"/>
    </row>
    <row r="14410" spans="1:1">
      <c r="A14410" s="4"/>
    </row>
    <row r="14411" spans="1:1">
      <c r="A14411" s="4"/>
    </row>
    <row r="14412" spans="1:1">
      <c r="A14412" s="4"/>
    </row>
    <row r="14413" spans="1:1">
      <c r="A14413" s="4"/>
    </row>
    <row r="14414" spans="1:1">
      <c r="A14414" s="4"/>
    </row>
    <row r="14415" spans="1:1">
      <c r="A14415" s="4"/>
    </row>
    <row r="14416" spans="1:1">
      <c r="A14416" s="4"/>
    </row>
    <row r="14417" spans="1:1">
      <c r="A14417" s="4"/>
    </row>
    <row r="14418" spans="1:1">
      <c r="A14418" s="4"/>
    </row>
    <row r="14419" spans="1:1">
      <c r="A14419" s="4"/>
    </row>
    <row r="14420" spans="1:1">
      <c r="A14420" s="4"/>
    </row>
    <row r="14421" spans="1:1">
      <c r="A14421" s="4"/>
    </row>
    <row r="14422" spans="1:1">
      <c r="A14422" s="4"/>
    </row>
    <row r="14423" spans="1:1">
      <c r="A14423" s="4"/>
    </row>
    <row r="14424" spans="1:1">
      <c r="A14424" s="4"/>
    </row>
    <row r="14425" spans="1:1">
      <c r="A14425" s="4"/>
    </row>
    <row r="14426" spans="1:1">
      <c r="A14426" s="4"/>
    </row>
    <row r="14427" spans="1:1">
      <c r="A14427" s="4"/>
    </row>
    <row r="14428" spans="1:1">
      <c r="A14428" s="4"/>
    </row>
    <row r="14429" spans="1:1">
      <c r="A14429" s="4"/>
    </row>
    <row r="14430" spans="1:1">
      <c r="A14430" s="4"/>
    </row>
    <row r="14431" spans="1:1">
      <c r="A14431" s="4"/>
    </row>
    <row r="14432" spans="1:1">
      <c r="A14432" s="4"/>
    </row>
    <row r="14433" spans="1:1">
      <c r="A14433" s="4"/>
    </row>
    <row r="14434" spans="1:1">
      <c r="A14434" s="4"/>
    </row>
    <row r="14435" spans="1:1">
      <c r="A14435" s="4"/>
    </row>
    <row r="14436" spans="1:1">
      <c r="A14436" s="4"/>
    </row>
    <row r="14437" spans="1:1">
      <c r="A14437" s="4"/>
    </row>
    <row r="14438" spans="1:1">
      <c r="A14438" s="4"/>
    </row>
    <row r="14439" spans="1:1">
      <c r="A14439" s="4"/>
    </row>
    <row r="14440" spans="1:1">
      <c r="A14440" s="4"/>
    </row>
    <row r="14441" spans="1:1">
      <c r="A14441" s="4"/>
    </row>
    <row r="14442" spans="1:1">
      <c r="A14442" s="4"/>
    </row>
    <row r="14443" spans="1:1">
      <c r="A14443" s="4"/>
    </row>
    <row r="14444" spans="1:1">
      <c r="A14444" s="4"/>
    </row>
    <row r="14445" spans="1:1">
      <c r="A14445" s="4"/>
    </row>
    <row r="14446" spans="1:1">
      <c r="A14446" s="4"/>
    </row>
    <row r="14447" spans="1:1">
      <c r="A14447" s="4"/>
    </row>
    <row r="14448" spans="1:1">
      <c r="A14448" s="4"/>
    </row>
    <row r="14449" spans="1:1">
      <c r="A14449" s="4"/>
    </row>
    <row r="14450" spans="1:1">
      <c r="A14450" s="4"/>
    </row>
    <row r="14451" spans="1:1">
      <c r="A14451" s="4"/>
    </row>
    <row r="14452" spans="1:1">
      <c r="A14452" s="4"/>
    </row>
    <row r="14453" spans="1:1">
      <c r="A14453" s="4"/>
    </row>
    <row r="14454" spans="1:1">
      <c r="A14454" s="4"/>
    </row>
    <row r="14455" spans="1:1">
      <c r="A14455" s="4"/>
    </row>
    <row r="14456" spans="1:1">
      <c r="A14456" s="4"/>
    </row>
    <row r="14457" spans="1:1">
      <c r="A14457" s="4"/>
    </row>
    <row r="14458" spans="1:1">
      <c r="A14458" s="4"/>
    </row>
    <row r="14459" spans="1:1">
      <c r="A14459" s="4"/>
    </row>
    <row r="14460" spans="1:1">
      <c r="A14460" s="4"/>
    </row>
    <row r="14461" spans="1:1">
      <c r="A14461" s="4"/>
    </row>
    <row r="14462" spans="1:1">
      <c r="A14462" s="4"/>
    </row>
    <row r="14463" spans="1:1">
      <c r="A14463" s="4"/>
    </row>
    <row r="14464" spans="1:1">
      <c r="A14464" s="4"/>
    </row>
    <row r="14465" spans="1:1">
      <c r="A14465" s="4"/>
    </row>
    <row r="14466" spans="1:1">
      <c r="A14466" s="4"/>
    </row>
    <row r="14467" spans="1:1">
      <c r="A14467" s="4"/>
    </row>
    <row r="14468" spans="1:1">
      <c r="A14468" s="4"/>
    </row>
    <row r="14469" spans="1:1">
      <c r="A14469" s="4"/>
    </row>
    <row r="14470" spans="1:1">
      <c r="A14470" s="4"/>
    </row>
    <row r="14471" spans="1:1">
      <c r="A14471" s="4"/>
    </row>
    <row r="14472" spans="1:1">
      <c r="A14472" s="4"/>
    </row>
    <row r="14473" spans="1:1">
      <c r="A14473" s="4"/>
    </row>
    <row r="14474" spans="1:1">
      <c r="A14474" s="4"/>
    </row>
    <row r="14475" spans="1:1">
      <c r="A14475" s="4"/>
    </row>
    <row r="14476" spans="1:1">
      <c r="A14476" s="4"/>
    </row>
    <row r="14477" spans="1:1">
      <c r="A14477" s="4"/>
    </row>
    <row r="14478" spans="1:1">
      <c r="A14478" s="4"/>
    </row>
    <row r="14479" spans="1:1">
      <c r="A14479" s="4"/>
    </row>
    <row r="14480" spans="1:1">
      <c r="A14480" s="4"/>
    </row>
    <row r="14481" spans="1:1">
      <c r="A14481" s="4"/>
    </row>
    <row r="14482" spans="1:1">
      <c r="A14482" s="4"/>
    </row>
    <row r="14483" spans="1:1">
      <c r="A14483" s="4"/>
    </row>
    <row r="14484" spans="1:1">
      <c r="A14484" s="4"/>
    </row>
    <row r="14485" spans="1:1">
      <c r="A14485" s="4"/>
    </row>
    <row r="14486" spans="1:1">
      <c r="A14486" s="4"/>
    </row>
    <row r="14487" spans="1:1">
      <c r="A14487" s="4"/>
    </row>
    <row r="14488" spans="1:1">
      <c r="A14488" s="4"/>
    </row>
    <row r="14489" spans="1:1">
      <c r="A14489" s="4"/>
    </row>
    <row r="14490" spans="1:1">
      <c r="A14490" s="4"/>
    </row>
    <row r="14491" spans="1:1">
      <c r="A14491" s="4"/>
    </row>
    <row r="14492" spans="1:1">
      <c r="A14492" s="4"/>
    </row>
    <row r="14493" spans="1:1">
      <c r="A14493" s="4"/>
    </row>
    <row r="14494" spans="1:1">
      <c r="A14494" s="4"/>
    </row>
    <row r="14495" spans="1:1">
      <c r="A14495" s="4"/>
    </row>
    <row r="14496" spans="1:1">
      <c r="A14496" s="4"/>
    </row>
    <row r="14497" spans="1:1">
      <c r="A14497" s="4"/>
    </row>
    <row r="14498" spans="1:1">
      <c r="A14498" s="4"/>
    </row>
    <row r="14499" spans="1:1">
      <c r="A14499" s="4"/>
    </row>
    <row r="14500" spans="1:1">
      <c r="A14500" s="4"/>
    </row>
    <row r="14501" spans="1:1">
      <c r="A14501" s="4"/>
    </row>
    <row r="14502" spans="1:1">
      <c r="A14502" s="4"/>
    </row>
    <row r="14503" spans="1:1">
      <c r="A14503" s="4"/>
    </row>
    <row r="14504" spans="1:1">
      <c r="A14504" s="4"/>
    </row>
    <row r="14505" spans="1:1">
      <c r="A14505" s="4"/>
    </row>
    <row r="14506" spans="1:1">
      <c r="A14506" s="4"/>
    </row>
    <row r="14507" spans="1:1">
      <c r="A14507" s="4"/>
    </row>
    <row r="14508" spans="1:1">
      <c r="A14508" s="4"/>
    </row>
    <row r="14509" spans="1:1">
      <c r="A14509" s="4"/>
    </row>
    <row r="14510" spans="1:1">
      <c r="A14510" s="4"/>
    </row>
    <row r="14511" spans="1:1">
      <c r="A14511" s="4"/>
    </row>
    <row r="14512" spans="1:1">
      <c r="A14512" s="4"/>
    </row>
    <row r="14513" spans="1:1">
      <c r="A14513" s="4"/>
    </row>
    <row r="14514" spans="1:1">
      <c r="A14514" s="4"/>
    </row>
    <row r="14515" spans="1:1">
      <c r="A14515" s="4"/>
    </row>
    <row r="14516" spans="1:1">
      <c r="A14516" s="4"/>
    </row>
    <row r="14517" spans="1:1">
      <c r="A14517" s="4"/>
    </row>
    <row r="14518" spans="1:1">
      <c r="A14518" s="4"/>
    </row>
    <row r="14519" spans="1:1">
      <c r="A14519" s="4"/>
    </row>
    <row r="14520" spans="1:1">
      <c r="A14520" s="4"/>
    </row>
    <row r="14521" spans="1:1">
      <c r="A14521" s="4"/>
    </row>
    <row r="14522" spans="1:1">
      <c r="A14522" s="4"/>
    </row>
    <row r="14523" spans="1:1">
      <c r="A14523" s="4"/>
    </row>
    <row r="14524" spans="1:1">
      <c r="A14524" s="4"/>
    </row>
    <row r="14525" spans="1:1">
      <c r="A14525" s="4"/>
    </row>
    <row r="14526" spans="1:1">
      <c r="A14526" s="4"/>
    </row>
    <row r="14527" spans="1:1">
      <c r="A14527" s="4"/>
    </row>
    <row r="14528" spans="1:1">
      <c r="A14528" s="4"/>
    </row>
    <row r="14529" spans="1:1">
      <c r="A14529" s="4"/>
    </row>
    <row r="14530" spans="1:1">
      <c r="A14530" s="4"/>
    </row>
    <row r="14531" spans="1:1">
      <c r="A14531" s="4"/>
    </row>
    <row r="14532" spans="1:1">
      <c r="A14532" s="4"/>
    </row>
    <row r="14533" spans="1:1">
      <c r="A14533" s="4"/>
    </row>
    <row r="14534" spans="1:1">
      <c r="A14534" s="4"/>
    </row>
    <row r="14535" spans="1:1">
      <c r="A14535" s="4"/>
    </row>
    <row r="14536" spans="1:1">
      <c r="A14536" s="4"/>
    </row>
    <row r="14537" spans="1:1">
      <c r="A14537" s="4"/>
    </row>
    <row r="14538" spans="1:1">
      <c r="A14538" s="4"/>
    </row>
    <row r="14539" spans="1:1">
      <c r="A14539" s="4"/>
    </row>
    <row r="14540" spans="1:1">
      <c r="A14540" s="4"/>
    </row>
    <row r="14541" spans="1:1">
      <c r="A14541" s="4"/>
    </row>
    <row r="14542" spans="1:1">
      <c r="A14542" s="4"/>
    </row>
    <row r="14543" spans="1:1">
      <c r="A14543" s="4"/>
    </row>
    <row r="14544" spans="1:1">
      <c r="A14544" s="4"/>
    </row>
    <row r="14545" spans="1:1">
      <c r="A14545" s="4"/>
    </row>
    <row r="14546" spans="1:1">
      <c r="A14546" s="4"/>
    </row>
    <row r="14547" spans="1:1">
      <c r="A14547" s="4"/>
    </row>
    <row r="14548" spans="1:1">
      <c r="A14548" s="4"/>
    </row>
    <row r="14549" spans="1:1">
      <c r="A14549" s="4"/>
    </row>
    <row r="14550" spans="1:1">
      <c r="A14550" s="4"/>
    </row>
    <row r="14551" spans="1:1">
      <c r="A14551" s="4"/>
    </row>
    <row r="14552" spans="1:1">
      <c r="A14552" s="4"/>
    </row>
    <row r="14553" spans="1:1">
      <c r="A14553" s="4"/>
    </row>
    <row r="14554" spans="1:1">
      <c r="A14554" s="4"/>
    </row>
    <row r="14555" spans="1:1">
      <c r="A14555" s="4"/>
    </row>
    <row r="14556" spans="1:1">
      <c r="A14556" s="4"/>
    </row>
    <row r="14557" spans="1:1">
      <c r="A14557" s="4"/>
    </row>
    <row r="14558" spans="1:1">
      <c r="A14558" s="4"/>
    </row>
    <row r="14559" spans="1:1">
      <c r="A14559" s="4"/>
    </row>
    <row r="14560" spans="1:1">
      <c r="A14560" s="4"/>
    </row>
    <row r="14561" spans="1:1">
      <c r="A14561" s="4"/>
    </row>
    <row r="14562" spans="1:1">
      <c r="A14562" s="4"/>
    </row>
    <row r="14563" spans="1:1">
      <c r="A14563" s="4"/>
    </row>
    <row r="14564" spans="1:1">
      <c r="A14564" s="4"/>
    </row>
    <row r="14565" spans="1:1">
      <c r="A14565" s="4"/>
    </row>
    <row r="14566" spans="1:1">
      <c r="A14566" s="4"/>
    </row>
    <row r="14567" spans="1:1">
      <c r="A14567" s="4"/>
    </row>
    <row r="14568" spans="1:1">
      <c r="A14568" s="4"/>
    </row>
    <row r="14569" spans="1:1">
      <c r="A14569" s="4"/>
    </row>
    <row r="14570" spans="1:1">
      <c r="A14570" s="4"/>
    </row>
    <row r="14571" spans="1:1">
      <c r="A14571" s="4"/>
    </row>
    <row r="14572" spans="1:1">
      <c r="A14572" s="4"/>
    </row>
    <row r="14573" spans="1:1">
      <c r="A14573" s="4"/>
    </row>
    <row r="14574" spans="1:1">
      <c r="A14574" s="4"/>
    </row>
    <row r="14575" spans="1:1">
      <c r="A14575" s="4"/>
    </row>
    <row r="14576" spans="1:1">
      <c r="A14576" s="4"/>
    </row>
    <row r="14577" spans="1:1">
      <c r="A14577" s="4"/>
    </row>
    <row r="14578" spans="1:1">
      <c r="A14578" s="4"/>
    </row>
    <row r="14579" spans="1:1">
      <c r="A14579" s="4"/>
    </row>
    <row r="14580" spans="1:1">
      <c r="A14580" s="4"/>
    </row>
    <row r="14581" spans="1:1">
      <c r="A14581" s="4"/>
    </row>
    <row r="14582" spans="1:1">
      <c r="A14582" s="4"/>
    </row>
    <row r="14583" spans="1:1">
      <c r="A14583" s="4"/>
    </row>
    <row r="14584" spans="1:1">
      <c r="A14584" s="4"/>
    </row>
    <row r="14585" spans="1:1">
      <c r="A14585" s="4"/>
    </row>
    <row r="14586" spans="1:1">
      <c r="A14586" s="4"/>
    </row>
    <row r="14587" spans="1:1">
      <c r="A14587" s="4"/>
    </row>
    <row r="14588" spans="1:1">
      <c r="A14588" s="4"/>
    </row>
    <row r="14589" spans="1:1">
      <c r="A14589" s="4"/>
    </row>
    <row r="14590" spans="1:1">
      <c r="A14590" s="4"/>
    </row>
    <row r="14591" spans="1:1">
      <c r="A14591" s="4"/>
    </row>
    <row r="14592" spans="1:1">
      <c r="A14592" s="4"/>
    </row>
    <row r="14593" spans="1:1">
      <c r="A14593" s="4"/>
    </row>
    <row r="14594" spans="1:1">
      <c r="A14594" s="4"/>
    </row>
    <row r="14595" spans="1:1">
      <c r="A14595" s="4"/>
    </row>
    <row r="14596" spans="1:1">
      <c r="A14596" s="4"/>
    </row>
    <row r="14597" spans="1:1">
      <c r="A14597" s="4"/>
    </row>
    <row r="14598" spans="1:1">
      <c r="A14598" s="4"/>
    </row>
    <row r="14599" spans="1:1">
      <c r="A14599" s="4"/>
    </row>
    <row r="14600" spans="1:1">
      <c r="A14600" s="4"/>
    </row>
    <row r="14601" spans="1:1">
      <c r="A14601" s="4"/>
    </row>
    <row r="14602" spans="1:1">
      <c r="A14602" s="4"/>
    </row>
    <row r="14603" spans="1:1">
      <c r="A14603" s="4"/>
    </row>
    <row r="14604" spans="1:1">
      <c r="A14604" s="4"/>
    </row>
    <row r="14605" spans="1:1">
      <c r="A14605" s="4"/>
    </row>
    <row r="14606" spans="1:1">
      <c r="A14606" s="4"/>
    </row>
    <row r="14607" spans="1:1">
      <c r="A14607" s="4"/>
    </row>
    <row r="14608" spans="1:1">
      <c r="A14608" s="4"/>
    </row>
    <row r="14609" spans="1:1">
      <c r="A14609" s="4"/>
    </row>
    <row r="14610" spans="1:1">
      <c r="A14610" s="4"/>
    </row>
    <row r="14611" spans="1:1">
      <c r="A14611" s="4"/>
    </row>
    <row r="14612" spans="1:1">
      <c r="A14612" s="4"/>
    </row>
    <row r="14613" spans="1:1">
      <c r="A14613" s="4"/>
    </row>
    <row r="14614" spans="1:1">
      <c r="A14614" s="4"/>
    </row>
    <row r="14615" spans="1:1">
      <c r="A14615" s="4"/>
    </row>
    <row r="14616" spans="1:1">
      <c r="A14616" s="4"/>
    </row>
    <row r="14617" spans="1:1">
      <c r="A14617" s="4"/>
    </row>
    <row r="14618" spans="1:1">
      <c r="A14618" s="4"/>
    </row>
    <row r="14619" spans="1:1">
      <c r="A14619" s="4"/>
    </row>
    <row r="14620" spans="1:1">
      <c r="A14620" s="4"/>
    </row>
    <row r="14621" spans="1:1">
      <c r="A14621" s="4"/>
    </row>
    <row r="14622" spans="1:1">
      <c r="A14622" s="4"/>
    </row>
    <row r="14623" spans="1:1">
      <c r="A14623" s="4"/>
    </row>
    <row r="14624" spans="1:1">
      <c r="A14624" s="4"/>
    </row>
    <row r="14625" spans="1:1">
      <c r="A14625" s="4"/>
    </row>
    <row r="14626" spans="1:1">
      <c r="A14626" s="4"/>
    </row>
    <row r="14627" spans="1:1">
      <c r="A14627" s="4"/>
    </row>
    <row r="14628" spans="1:1">
      <c r="A14628" s="4"/>
    </row>
    <row r="14629" spans="1:1">
      <c r="A14629" s="4"/>
    </row>
    <row r="14630" spans="1:1">
      <c r="A14630" s="4"/>
    </row>
    <row r="14631" spans="1:1">
      <c r="A14631" s="4"/>
    </row>
    <row r="14632" spans="1:1">
      <c r="A14632" s="4"/>
    </row>
    <row r="14633" spans="1:1">
      <c r="A14633" s="4"/>
    </row>
    <row r="14634" spans="1:1">
      <c r="A14634" s="4"/>
    </row>
    <row r="14635" spans="1:1">
      <c r="A14635" s="4"/>
    </row>
    <row r="14636" spans="1:1">
      <c r="A14636" s="4"/>
    </row>
    <row r="14637" spans="1:1">
      <c r="A14637" s="4"/>
    </row>
    <row r="14638" spans="1:1">
      <c r="A14638" s="4"/>
    </row>
    <row r="14639" spans="1:1">
      <c r="A14639" s="4"/>
    </row>
    <row r="14640" spans="1:1">
      <c r="A14640" s="4"/>
    </row>
    <row r="14641" spans="1:1">
      <c r="A14641" s="4"/>
    </row>
    <row r="14642" spans="1:1">
      <c r="A14642" s="4"/>
    </row>
    <row r="14643" spans="1:1">
      <c r="A14643" s="4"/>
    </row>
    <row r="14644" spans="1:1">
      <c r="A14644" s="4"/>
    </row>
    <row r="14645" spans="1:1">
      <c r="A14645" s="4"/>
    </row>
    <row r="14646" spans="1:1">
      <c r="A14646" s="4"/>
    </row>
    <row r="14647" spans="1:1">
      <c r="A14647" s="4"/>
    </row>
    <row r="14648" spans="1:1">
      <c r="A14648" s="4"/>
    </row>
    <row r="14649" spans="1:1">
      <c r="A14649" s="4"/>
    </row>
    <row r="14650" spans="1:1">
      <c r="A14650" s="4"/>
    </row>
    <row r="14651" spans="1:1">
      <c r="A14651" s="4"/>
    </row>
    <row r="14652" spans="1:1">
      <c r="A14652" s="4"/>
    </row>
    <row r="14653" spans="1:1">
      <c r="A14653" s="4"/>
    </row>
    <row r="14654" spans="1:1">
      <c r="A14654" s="4"/>
    </row>
    <row r="14655" spans="1:1">
      <c r="A14655" s="4"/>
    </row>
    <row r="14656" spans="1:1">
      <c r="A14656" s="4"/>
    </row>
    <row r="14657" spans="1:1">
      <c r="A14657" s="4"/>
    </row>
    <row r="14658" spans="1:1">
      <c r="A14658" s="4"/>
    </row>
    <row r="14659" spans="1:1">
      <c r="A14659" s="4"/>
    </row>
    <row r="14660" spans="1:1">
      <c r="A14660" s="4"/>
    </row>
    <row r="14661" spans="1:1">
      <c r="A14661" s="4"/>
    </row>
    <row r="14662" spans="1:1">
      <c r="A14662" s="4"/>
    </row>
    <row r="14663" spans="1:1">
      <c r="A14663" s="4"/>
    </row>
    <row r="14664" spans="1:1">
      <c r="A14664" s="4"/>
    </row>
    <row r="14665" spans="1:1">
      <c r="A14665" s="4"/>
    </row>
    <row r="14666" spans="1:1">
      <c r="A14666" s="4"/>
    </row>
    <row r="14667" spans="1:1">
      <c r="A14667" s="4"/>
    </row>
    <row r="14668" spans="1:1">
      <c r="A14668" s="4"/>
    </row>
    <row r="14669" spans="1:1">
      <c r="A14669" s="4"/>
    </row>
    <row r="14670" spans="1:1">
      <c r="A14670" s="4"/>
    </row>
    <row r="14671" spans="1:1">
      <c r="A14671" s="4"/>
    </row>
    <row r="14672" spans="1:1">
      <c r="A14672" s="4"/>
    </row>
    <row r="14673" spans="1:1">
      <c r="A14673" s="4"/>
    </row>
    <row r="14674" spans="1:1">
      <c r="A14674" s="4"/>
    </row>
    <row r="14675" spans="1:1">
      <c r="A14675" s="4"/>
    </row>
    <row r="14676" spans="1:1">
      <c r="A14676" s="4"/>
    </row>
    <row r="14677" spans="1:1">
      <c r="A14677" s="4"/>
    </row>
    <row r="14678" spans="1:1">
      <c r="A14678" s="4"/>
    </row>
    <row r="14679" spans="1:1">
      <c r="A14679" s="4"/>
    </row>
    <row r="14680" spans="1:1">
      <c r="A14680" s="4"/>
    </row>
    <row r="14681" spans="1:1">
      <c r="A14681" s="4"/>
    </row>
    <row r="14682" spans="1:1">
      <c r="A14682" s="4"/>
    </row>
    <row r="14683" spans="1:1">
      <c r="A14683" s="4"/>
    </row>
    <row r="14684" spans="1:1">
      <c r="A14684" s="4"/>
    </row>
    <row r="14685" spans="1:1">
      <c r="A14685" s="4"/>
    </row>
    <row r="14686" spans="1:1">
      <c r="A14686" s="4"/>
    </row>
    <row r="14687" spans="1:1">
      <c r="A14687" s="4"/>
    </row>
    <row r="14688" spans="1:1">
      <c r="A14688" s="4"/>
    </row>
    <row r="14689" spans="1:1">
      <c r="A14689" s="4"/>
    </row>
    <row r="14690" spans="1:1">
      <c r="A14690" s="4"/>
    </row>
    <row r="14691" spans="1:1">
      <c r="A14691" s="4"/>
    </row>
    <row r="14692" spans="1:1">
      <c r="A14692" s="4"/>
    </row>
    <row r="14693" spans="1:1">
      <c r="A14693" s="4"/>
    </row>
    <row r="14694" spans="1:1">
      <c r="A14694" s="4"/>
    </row>
    <row r="14695" spans="1:1">
      <c r="A14695" s="4"/>
    </row>
    <row r="14696" spans="1:1">
      <c r="A14696" s="4"/>
    </row>
    <row r="14697" spans="1:1">
      <c r="A14697" s="4"/>
    </row>
    <row r="14698" spans="1:1">
      <c r="A14698" s="4"/>
    </row>
    <row r="14699" spans="1:1">
      <c r="A14699" s="4"/>
    </row>
    <row r="14700" spans="1:1">
      <c r="A14700" s="4"/>
    </row>
    <row r="14701" spans="1:1">
      <c r="A14701" s="4"/>
    </row>
    <row r="14702" spans="1:1">
      <c r="A14702" s="4"/>
    </row>
    <row r="14703" spans="1:1">
      <c r="A14703" s="4"/>
    </row>
    <row r="14704" spans="1:1">
      <c r="A14704" s="4"/>
    </row>
    <row r="14705" spans="1:1">
      <c r="A14705" s="4"/>
    </row>
    <row r="14706" spans="1:1">
      <c r="A14706" s="4"/>
    </row>
    <row r="14707" spans="1:1">
      <c r="A14707" s="4"/>
    </row>
    <row r="14708" spans="1:1">
      <c r="A14708" s="4"/>
    </row>
    <row r="14709" spans="1:1">
      <c r="A14709" s="4"/>
    </row>
    <row r="14710" spans="1:1">
      <c r="A14710" s="4"/>
    </row>
    <row r="14711" spans="1:1">
      <c r="A14711" s="4"/>
    </row>
    <row r="14712" spans="1:1">
      <c r="A14712" s="4"/>
    </row>
    <row r="14713" spans="1:1">
      <c r="A14713" s="4"/>
    </row>
    <row r="14714" spans="1:1">
      <c r="A14714" s="4"/>
    </row>
    <row r="14715" spans="1:1">
      <c r="A14715" s="4"/>
    </row>
    <row r="14716" spans="1:1">
      <c r="A14716" s="4"/>
    </row>
    <row r="14717" spans="1:1">
      <c r="A14717" s="4"/>
    </row>
    <row r="14718" spans="1:1">
      <c r="A14718" s="4"/>
    </row>
    <row r="14719" spans="1:1">
      <c r="A14719" s="4"/>
    </row>
    <row r="14720" spans="1:1">
      <c r="A14720" s="4"/>
    </row>
    <row r="14721" spans="1:1">
      <c r="A14721" s="4"/>
    </row>
    <row r="14722" spans="1:1">
      <c r="A14722" s="4"/>
    </row>
    <row r="14723" spans="1:1">
      <c r="A14723" s="4"/>
    </row>
    <row r="14724" spans="1:1">
      <c r="A14724" s="4"/>
    </row>
    <row r="14725" spans="1:1">
      <c r="A14725" s="4"/>
    </row>
    <row r="14726" spans="1:1">
      <c r="A14726" s="4"/>
    </row>
    <row r="14727" spans="1:1">
      <c r="A14727" s="4"/>
    </row>
    <row r="14728" spans="1:1">
      <c r="A14728" s="4"/>
    </row>
    <row r="14729" spans="1:1">
      <c r="A14729" s="4"/>
    </row>
    <row r="14730" spans="1:1">
      <c r="A14730" s="4"/>
    </row>
    <row r="14731" spans="1:1">
      <c r="A14731" s="4"/>
    </row>
    <row r="14732" spans="1:1">
      <c r="A14732" s="4"/>
    </row>
    <row r="14733" spans="1:1">
      <c r="A14733" s="4"/>
    </row>
    <row r="14734" spans="1:1">
      <c r="A14734" s="4"/>
    </row>
    <row r="14735" spans="1:1">
      <c r="A14735" s="4"/>
    </row>
    <row r="14736" spans="1:1">
      <c r="A14736" s="4"/>
    </row>
    <row r="14737" spans="1:1">
      <c r="A14737" s="4"/>
    </row>
    <row r="14738" spans="1:1">
      <c r="A14738" s="4"/>
    </row>
    <row r="14739" spans="1:1">
      <c r="A14739" s="4"/>
    </row>
    <row r="14740" spans="1:1">
      <c r="A14740" s="4"/>
    </row>
    <row r="14741" spans="1:1">
      <c r="A14741" s="4"/>
    </row>
    <row r="14742" spans="1:1">
      <c r="A14742" s="4"/>
    </row>
    <row r="14743" spans="1:1">
      <c r="A14743" s="4"/>
    </row>
    <row r="14744" spans="1:1">
      <c r="A14744" s="4"/>
    </row>
    <row r="14745" spans="1:1">
      <c r="A14745" s="4"/>
    </row>
    <row r="14746" spans="1:1">
      <c r="A14746" s="4"/>
    </row>
    <row r="14747" spans="1:1">
      <c r="A14747" s="4"/>
    </row>
    <row r="14748" spans="1:1">
      <c r="A14748" s="4"/>
    </row>
    <row r="14749" spans="1:1">
      <c r="A14749" s="4"/>
    </row>
    <row r="14750" spans="1:1">
      <c r="A14750" s="4"/>
    </row>
    <row r="14751" spans="1:1">
      <c r="A14751" s="4"/>
    </row>
    <row r="14752" spans="1:1">
      <c r="A14752" s="4"/>
    </row>
    <row r="14753" spans="1:1">
      <c r="A14753" s="4"/>
    </row>
    <row r="14754" spans="1:1">
      <c r="A14754" s="4"/>
    </row>
    <row r="14755" spans="1:1">
      <c r="A14755" s="4"/>
    </row>
    <row r="14756" spans="1:1">
      <c r="A14756" s="4"/>
    </row>
    <row r="14757" spans="1:1">
      <c r="A14757" s="4"/>
    </row>
    <row r="14758" spans="1:1">
      <c r="A14758" s="4"/>
    </row>
    <row r="14759" spans="1:1">
      <c r="A14759" s="4"/>
    </row>
    <row r="14760" spans="1:1">
      <c r="A14760" s="4"/>
    </row>
    <row r="14761" spans="1:1">
      <c r="A14761" s="4"/>
    </row>
    <row r="14762" spans="1:1">
      <c r="A14762" s="4"/>
    </row>
    <row r="14763" spans="1:1">
      <c r="A14763" s="4"/>
    </row>
    <row r="14764" spans="1:1">
      <c r="A14764" s="4"/>
    </row>
    <row r="14765" spans="1:1">
      <c r="A14765" s="4"/>
    </row>
    <row r="14766" spans="1:1">
      <c r="A14766" s="4"/>
    </row>
    <row r="14767" spans="1:1">
      <c r="A14767" s="4"/>
    </row>
    <row r="14768" spans="1:1">
      <c r="A14768" s="4"/>
    </row>
    <row r="14769" spans="1:1">
      <c r="A14769" s="4"/>
    </row>
    <row r="14770" spans="1:1">
      <c r="A14770" s="4"/>
    </row>
    <row r="14771" spans="1:1">
      <c r="A14771" s="4"/>
    </row>
    <row r="14772" spans="1:1">
      <c r="A14772" s="4"/>
    </row>
    <row r="14773" spans="1:1">
      <c r="A14773" s="4"/>
    </row>
    <row r="14774" spans="1:1">
      <c r="A14774" s="4"/>
    </row>
    <row r="14775" spans="1:1">
      <c r="A14775" s="4"/>
    </row>
    <row r="14776" spans="1:1">
      <c r="A14776" s="4"/>
    </row>
    <row r="14777" spans="1:1">
      <c r="A14777" s="4"/>
    </row>
    <row r="14778" spans="1:1">
      <c r="A14778" s="4"/>
    </row>
    <row r="14779" spans="1:1">
      <c r="A14779" s="4"/>
    </row>
    <row r="14780" spans="1:1">
      <c r="A14780" s="4"/>
    </row>
    <row r="14781" spans="1:1">
      <c r="A14781" s="4"/>
    </row>
    <row r="14782" spans="1:1">
      <c r="A14782" s="4"/>
    </row>
    <row r="14783" spans="1:1">
      <c r="A14783" s="4"/>
    </row>
    <row r="14784" spans="1:1">
      <c r="A14784" s="4"/>
    </row>
    <row r="14785" spans="1:1">
      <c r="A14785" s="4"/>
    </row>
    <row r="14786" spans="1:1">
      <c r="A14786" s="4"/>
    </row>
    <row r="14787" spans="1:1">
      <c r="A14787" s="4"/>
    </row>
    <row r="14788" spans="1:1">
      <c r="A14788" s="4"/>
    </row>
    <row r="14789" spans="1:1">
      <c r="A14789" s="4"/>
    </row>
    <row r="14790" spans="1:1">
      <c r="A14790" s="4"/>
    </row>
    <row r="14791" spans="1:1">
      <c r="A14791" s="4"/>
    </row>
    <row r="14792" spans="1:1">
      <c r="A14792" s="4"/>
    </row>
    <row r="14793" spans="1:1">
      <c r="A14793" s="4"/>
    </row>
    <row r="14794" spans="1:1">
      <c r="A14794" s="4"/>
    </row>
    <row r="14795" spans="1:1">
      <c r="A14795" s="4"/>
    </row>
    <row r="14796" spans="1:1">
      <c r="A14796" s="4"/>
    </row>
    <row r="14797" spans="1:1">
      <c r="A14797" s="4"/>
    </row>
    <row r="14798" spans="1:1">
      <c r="A14798" s="4"/>
    </row>
    <row r="14799" spans="1:1">
      <c r="A14799" s="4"/>
    </row>
    <row r="14800" spans="1:1">
      <c r="A14800" s="4"/>
    </row>
    <row r="14801" spans="1:1">
      <c r="A14801" s="4"/>
    </row>
    <row r="14802" spans="1:1">
      <c r="A14802" s="4"/>
    </row>
    <row r="14803" spans="1:1">
      <c r="A14803" s="4"/>
    </row>
    <row r="14804" spans="1:1">
      <c r="A14804" s="4"/>
    </row>
    <row r="14805" spans="1:1">
      <c r="A14805" s="4"/>
    </row>
    <row r="14806" spans="1:1">
      <c r="A14806" s="4"/>
    </row>
    <row r="14807" spans="1:1">
      <c r="A14807" s="4"/>
    </row>
    <row r="14808" spans="1:1">
      <c r="A14808" s="4"/>
    </row>
    <row r="14809" spans="1:1">
      <c r="A14809" s="4"/>
    </row>
    <row r="14810" spans="1:1">
      <c r="A14810" s="4"/>
    </row>
    <row r="14811" spans="1:1">
      <c r="A14811" s="4"/>
    </row>
    <row r="14812" spans="1:1">
      <c r="A14812" s="4"/>
    </row>
    <row r="14813" spans="1:1">
      <c r="A14813" s="4"/>
    </row>
    <row r="14814" spans="1:1">
      <c r="A14814" s="4"/>
    </row>
    <row r="14815" spans="1:1">
      <c r="A14815" s="4"/>
    </row>
    <row r="14816" spans="1:1">
      <c r="A14816" s="4"/>
    </row>
    <row r="14817" spans="1:1">
      <c r="A14817" s="4"/>
    </row>
    <row r="14818" spans="1:1">
      <c r="A14818" s="4"/>
    </row>
    <row r="14819" spans="1:1">
      <c r="A14819" s="4"/>
    </row>
    <row r="14820" spans="1:1">
      <c r="A14820" s="4"/>
    </row>
    <row r="14821" spans="1:1">
      <c r="A14821" s="4"/>
    </row>
    <row r="14822" spans="1:1">
      <c r="A14822" s="4"/>
    </row>
    <row r="14823" spans="1:1">
      <c r="A14823" s="4"/>
    </row>
    <row r="14824" spans="1:1">
      <c r="A14824" s="4"/>
    </row>
    <row r="14825" spans="1:1">
      <c r="A14825" s="4"/>
    </row>
    <row r="14826" spans="1:1">
      <c r="A14826" s="4"/>
    </row>
    <row r="14827" spans="1:1">
      <c r="A14827" s="4"/>
    </row>
    <row r="14828" spans="1:1">
      <c r="A14828" s="4"/>
    </row>
    <row r="14829" spans="1:1">
      <c r="A14829" s="4"/>
    </row>
    <row r="14830" spans="1:1">
      <c r="A14830" s="4"/>
    </row>
    <row r="14831" spans="1:1">
      <c r="A14831" s="4"/>
    </row>
    <row r="14832" spans="1:1">
      <c r="A14832" s="4"/>
    </row>
    <row r="14833" spans="1:1">
      <c r="A14833" s="4"/>
    </row>
    <row r="14834" spans="1:1">
      <c r="A14834" s="4"/>
    </row>
    <row r="14835" spans="1:1">
      <c r="A14835" s="4"/>
    </row>
    <row r="14836" spans="1:1">
      <c r="A14836" s="4"/>
    </row>
    <row r="14837" spans="1:1">
      <c r="A14837" s="4"/>
    </row>
    <row r="14838" spans="1:1">
      <c r="A14838" s="4"/>
    </row>
    <row r="14839" spans="1:1">
      <c r="A14839" s="4"/>
    </row>
    <row r="14840" spans="1:1">
      <c r="A14840" s="4"/>
    </row>
    <row r="14841" spans="1:1">
      <c r="A14841" s="4"/>
    </row>
    <row r="14842" spans="1:1">
      <c r="A14842" s="4"/>
    </row>
    <row r="14843" spans="1:1">
      <c r="A14843" s="4"/>
    </row>
    <row r="14844" spans="1:1">
      <c r="A14844" s="4"/>
    </row>
    <row r="14845" spans="1:1">
      <c r="A14845" s="4"/>
    </row>
    <row r="14846" spans="1:1">
      <c r="A14846" s="4"/>
    </row>
    <row r="14847" spans="1:1">
      <c r="A14847" s="4"/>
    </row>
    <row r="14848" spans="1:1">
      <c r="A14848" s="4"/>
    </row>
    <row r="14849" spans="1:1">
      <c r="A14849" s="4"/>
    </row>
    <row r="14850" spans="1:1">
      <c r="A14850" s="4"/>
    </row>
    <row r="14851" spans="1:1">
      <c r="A14851" s="4"/>
    </row>
    <row r="14852" spans="1:1">
      <c r="A14852" s="4"/>
    </row>
    <row r="14853" spans="1:1">
      <c r="A14853" s="4"/>
    </row>
    <row r="14854" spans="1:1">
      <c r="A14854" s="4"/>
    </row>
    <row r="14855" spans="1:1">
      <c r="A14855" s="4"/>
    </row>
    <row r="14856" spans="1:1">
      <c r="A14856" s="4"/>
    </row>
    <row r="14857" spans="1:1">
      <c r="A14857" s="4"/>
    </row>
    <row r="14858" spans="1:1">
      <c r="A14858" s="4"/>
    </row>
    <row r="14859" spans="1:1">
      <c r="A14859" s="4"/>
    </row>
    <row r="14860" spans="1:1">
      <c r="A14860" s="4"/>
    </row>
    <row r="14861" spans="1:1">
      <c r="A14861" s="4"/>
    </row>
    <row r="14862" spans="1:1">
      <c r="A14862" s="4"/>
    </row>
    <row r="14863" spans="1:1">
      <c r="A14863" s="4"/>
    </row>
    <row r="14864" spans="1:1">
      <c r="A14864" s="4"/>
    </row>
    <row r="14865" spans="1:1">
      <c r="A14865" s="4"/>
    </row>
    <row r="14866" spans="1:1">
      <c r="A14866" s="4"/>
    </row>
    <row r="14867" spans="1:1">
      <c r="A14867" s="4"/>
    </row>
    <row r="14868" spans="1:1">
      <c r="A14868" s="4"/>
    </row>
    <row r="14869" spans="1:1">
      <c r="A14869" s="4"/>
    </row>
    <row r="14870" spans="1:1">
      <c r="A14870" s="4"/>
    </row>
    <row r="14871" spans="1:1">
      <c r="A14871" s="4"/>
    </row>
    <row r="14872" spans="1:1">
      <c r="A14872" s="4"/>
    </row>
    <row r="14873" spans="1:1">
      <c r="A14873" s="4"/>
    </row>
    <row r="14874" spans="1:1">
      <c r="A14874" s="4"/>
    </row>
    <row r="14875" spans="1:1">
      <c r="A14875" s="4"/>
    </row>
    <row r="14876" spans="1:1">
      <c r="A14876" s="4"/>
    </row>
    <row r="14877" spans="1:1">
      <c r="A14877" s="4"/>
    </row>
    <row r="14878" spans="1:1">
      <c r="A14878" s="4"/>
    </row>
    <row r="14879" spans="1:1">
      <c r="A14879" s="4"/>
    </row>
    <row r="14880" spans="1:1">
      <c r="A14880" s="4"/>
    </row>
    <row r="14881" spans="1:1">
      <c r="A14881" s="4"/>
    </row>
    <row r="14882" spans="1:1">
      <c r="A14882" s="4"/>
    </row>
    <row r="14883" spans="1:1">
      <c r="A14883" s="4"/>
    </row>
    <row r="14884" spans="1:1">
      <c r="A14884" s="4"/>
    </row>
    <row r="14885" spans="1:1">
      <c r="A14885" s="4"/>
    </row>
    <row r="14886" spans="1:1">
      <c r="A14886" s="4"/>
    </row>
    <row r="14887" spans="1:1">
      <c r="A14887" s="4"/>
    </row>
    <row r="14888" spans="1:1">
      <c r="A14888" s="4"/>
    </row>
    <row r="14889" spans="1:1">
      <c r="A14889" s="4"/>
    </row>
    <row r="14890" spans="1:1">
      <c r="A14890" s="4"/>
    </row>
    <row r="14891" spans="1:1">
      <c r="A14891" s="4"/>
    </row>
    <row r="14892" spans="1:1">
      <c r="A14892" s="4"/>
    </row>
    <row r="14893" spans="1:1">
      <c r="A14893" s="4"/>
    </row>
    <row r="14894" spans="1:1">
      <c r="A14894" s="4"/>
    </row>
    <row r="14895" spans="1:1">
      <c r="A14895" s="4"/>
    </row>
    <row r="14896" spans="1:1">
      <c r="A14896" s="4"/>
    </row>
    <row r="14897" spans="1:1">
      <c r="A14897" s="4"/>
    </row>
    <row r="14898" spans="1:1">
      <c r="A14898" s="4"/>
    </row>
    <row r="14899" spans="1:1">
      <c r="A14899" s="4"/>
    </row>
    <row r="14900" spans="1:1">
      <c r="A14900" s="4"/>
    </row>
    <row r="14901" spans="1:1">
      <c r="A14901" s="4"/>
    </row>
    <row r="14902" spans="1:1">
      <c r="A14902" s="4"/>
    </row>
    <row r="14903" spans="1:1">
      <c r="A14903" s="4"/>
    </row>
    <row r="14904" spans="1:1">
      <c r="A14904" s="4"/>
    </row>
    <row r="14905" spans="1:1">
      <c r="A14905" s="4"/>
    </row>
    <row r="14906" spans="1:1">
      <c r="A14906" s="4"/>
    </row>
    <row r="14907" spans="1:1">
      <c r="A14907" s="4"/>
    </row>
    <row r="14908" spans="1:1">
      <c r="A14908" s="4"/>
    </row>
    <row r="14909" spans="1:1">
      <c r="A14909" s="4"/>
    </row>
    <row r="14910" spans="1:1">
      <c r="A14910" s="4"/>
    </row>
    <row r="14911" spans="1:1">
      <c r="A14911" s="4"/>
    </row>
    <row r="14912" spans="1:1">
      <c r="A14912" s="4"/>
    </row>
    <row r="14913" spans="1:1">
      <c r="A14913" s="4"/>
    </row>
    <row r="14914" spans="1:1">
      <c r="A14914" s="4"/>
    </row>
    <row r="14915" spans="1:1">
      <c r="A14915" s="4"/>
    </row>
    <row r="14916" spans="1:1">
      <c r="A14916" s="4"/>
    </row>
    <row r="14917" spans="1:1">
      <c r="A14917" s="4"/>
    </row>
    <row r="14918" spans="1:1">
      <c r="A14918" s="4"/>
    </row>
    <row r="14919" spans="1:1">
      <c r="A14919" s="4"/>
    </row>
    <row r="14920" spans="1:1">
      <c r="A14920" s="4"/>
    </row>
    <row r="14921" spans="1:1">
      <c r="A14921" s="4"/>
    </row>
    <row r="14922" spans="1:1">
      <c r="A14922" s="4"/>
    </row>
    <row r="14923" spans="1:1">
      <c r="A14923" s="4"/>
    </row>
    <row r="14924" spans="1:1">
      <c r="A14924" s="4"/>
    </row>
    <row r="14925" spans="1:1">
      <c r="A14925" s="4"/>
    </row>
    <row r="14926" spans="1:1">
      <c r="A14926" s="4"/>
    </row>
    <row r="14927" spans="1:1">
      <c r="A14927" s="4"/>
    </row>
    <row r="14928" spans="1:1">
      <c r="A14928" s="4"/>
    </row>
    <row r="14929" spans="1:1">
      <c r="A14929" s="4"/>
    </row>
    <row r="14930" spans="1:1">
      <c r="A14930" s="4"/>
    </row>
    <row r="14931" spans="1:1">
      <c r="A14931" s="4"/>
    </row>
    <row r="14932" spans="1:1">
      <c r="A14932" s="4"/>
    </row>
    <row r="14933" spans="1:1">
      <c r="A14933" s="4"/>
    </row>
    <row r="14934" spans="1:1">
      <c r="A14934" s="4"/>
    </row>
    <row r="14935" spans="1:1">
      <c r="A14935" s="4"/>
    </row>
    <row r="14936" spans="1:1">
      <c r="A14936" s="4"/>
    </row>
    <row r="14937" spans="1:1">
      <c r="A14937" s="4"/>
    </row>
    <row r="14938" spans="1:1">
      <c r="A14938" s="4"/>
    </row>
    <row r="14939" spans="1:1">
      <c r="A14939" s="4"/>
    </row>
    <row r="14940" spans="1:1">
      <c r="A14940" s="4"/>
    </row>
    <row r="14941" spans="1:1">
      <c r="A14941" s="4"/>
    </row>
    <row r="14942" spans="1:1">
      <c r="A14942" s="4"/>
    </row>
    <row r="14943" spans="1:1">
      <c r="A14943" s="4"/>
    </row>
    <row r="14944" spans="1:1">
      <c r="A14944" s="4"/>
    </row>
    <row r="14945" spans="1:1">
      <c r="A14945" s="4"/>
    </row>
    <row r="14946" spans="1:1">
      <c r="A14946" s="4"/>
    </row>
    <row r="14947" spans="1:1">
      <c r="A14947" s="4"/>
    </row>
    <row r="14948" spans="1:1">
      <c r="A14948" s="4"/>
    </row>
    <row r="14949" spans="1:1">
      <c r="A14949" s="4"/>
    </row>
    <row r="14950" spans="1:1">
      <c r="A14950" s="4"/>
    </row>
    <row r="14951" spans="1:1">
      <c r="A14951" s="4"/>
    </row>
    <row r="14952" spans="1:1">
      <c r="A14952" s="4"/>
    </row>
    <row r="14953" spans="1:1">
      <c r="A14953" s="4"/>
    </row>
    <row r="14954" spans="1:1">
      <c r="A14954" s="4"/>
    </row>
    <row r="14955" spans="1:1">
      <c r="A14955" s="4"/>
    </row>
    <row r="14956" spans="1:1">
      <c r="A14956" s="4"/>
    </row>
    <row r="14957" spans="1:1">
      <c r="A14957" s="4"/>
    </row>
    <row r="14958" spans="1:1">
      <c r="A14958" s="4"/>
    </row>
    <row r="14959" spans="1:1">
      <c r="A14959" s="4"/>
    </row>
    <row r="14960" spans="1:1">
      <c r="A14960" s="4"/>
    </row>
    <row r="14961" spans="1:1">
      <c r="A14961" s="4"/>
    </row>
    <row r="14962" spans="1:1">
      <c r="A14962" s="4"/>
    </row>
    <row r="14963" spans="1:1">
      <c r="A14963" s="4"/>
    </row>
    <row r="14964" spans="1:1">
      <c r="A14964" s="4"/>
    </row>
    <row r="14965" spans="1:1">
      <c r="A14965" s="4"/>
    </row>
    <row r="14966" spans="1:1">
      <c r="A14966" s="4"/>
    </row>
    <row r="14967" spans="1:1">
      <c r="A14967" s="4"/>
    </row>
    <row r="14968" spans="1:1">
      <c r="A14968" s="4"/>
    </row>
    <row r="14969" spans="1:1">
      <c r="A14969" s="4"/>
    </row>
    <row r="14970" spans="1:1">
      <c r="A14970" s="4"/>
    </row>
    <row r="14971" spans="1:1">
      <c r="A14971" s="4"/>
    </row>
    <row r="14972" spans="1:1">
      <c r="A14972" s="4"/>
    </row>
    <row r="14973" spans="1:1">
      <c r="A14973" s="4"/>
    </row>
    <row r="14974" spans="1:1">
      <c r="A14974" s="4"/>
    </row>
    <row r="14975" spans="1:1">
      <c r="A14975" s="4"/>
    </row>
    <row r="14976" spans="1:1">
      <c r="A14976" s="4"/>
    </row>
    <row r="14977" spans="1:1">
      <c r="A14977" s="4"/>
    </row>
    <row r="14978" spans="1:1">
      <c r="A14978" s="4"/>
    </row>
    <row r="14979" spans="1:1">
      <c r="A14979" s="4"/>
    </row>
    <row r="14980" spans="1:1">
      <c r="A14980" s="4"/>
    </row>
    <row r="14981" spans="1:1">
      <c r="A14981" s="4"/>
    </row>
    <row r="14982" spans="1:1">
      <c r="A14982" s="4"/>
    </row>
    <row r="14983" spans="1:1">
      <c r="A14983" s="4"/>
    </row>
    <row r="14984" spans="1:1">
      <c r="A14984" s="4"/>
    </row>
    <row r="14985" spans="1:1">
      <c r="A14985" s="4"/>
    </row>
    <row r="14986" spans="1:1">
      <c r="A14986" s="4"/>
    </row>
    <row r="14987" spans="1:1">
      <c r="A14987" s="4"/>
    </row>
    <row r="14988" spans="1:1">
      <c r="A14988" s="4"/>
    </row>
    <row r="14989" spans="1:1">
      <c r="A14989" s="4"/>
    </row>
    <row r="14990" spans="1:1">
      <c r="A14990" s="4"/>
    </row>
    <row r="14991" spans="1:1">
      <c r="A14991" s="4"/>
    </row>
    <row r="14992" spans="1:1">
      <c r="A14992" s="4"/>
    </row>
    <row r="14993" spans="1:1">
      <c r="A14993" s="4"/>
    </row>
    <row r="14994" spans="1:1">
      <c r="A14994" s="4"/>
    </row>
    <row r="14995" spans="1:1">
      <c r="A14995" s="4"/>
    </row>
    <row r="14996" spans="1:1">
      <c r="A14996" s="4"/>
    </row>
    <row r="14997" spans="1:1">
      <c r="A14997" s="4"/>
    </row>
    <row r="14998" spans="1:1">
      <c r="A14998" s="4"/>
    </row>
    <row r="14999" spans="1:1">
      <c r="A14999" s="4"/>
    </row>
    <row r="15000" spans="1:1">
      <c r="A15000" s="4"/>
    </row>
    <row r="15001" spans="1:1">
      <c r="A15001" s="4"/>
    </row>
    <row r="15002" spans="1:1">
      <c r="A15002" s="4"/>
    </row>
    <row r="15003" spans="1:1">
      <c r="A15003" s="4"/>
    </row>
    <row r="15004" spans="1:1">
      <c r="A15004" s="4"/>
    </row>
    <row r="15005" spans="1:1">
      <c r="A15005" s="4"/>
    </row>
    <row r="15006" spans="1:1">
      <c r="A15006" s="4"/>
    </row>
    <row r="15007" spans="1:1">
      <c r="A15007" s="4"/>
    </row>
    <row r="15008" spans="1:1">
      <c r="A15008" s="4"/>
    </row>
    <row r="15009" spans="1:1">
      <c r="A15009" s="4"/>
    </row>
    <row r="15010" spans="1:1">
      <c r="A15010" s="4"/>
    </row>
    <row r="15011" spans="1:1">
      <c r="A15011" s="4"/>
    </row>
    <row r="15012" spans="1:1">
      <c r="A15012" s="4"/>
    </row>
    <row r="15013" spans="1:1">
      <c r="A15013" s="4"/>
    </row>
    <row r="15014" spans="1:1">
      <c r="A15014" s="4"/>
    </row>
    <row r="15015" spans="1:1">
      <c r="A15015" s="4"/>
    </row>
    <row r="15016" spans="1:1">
      <c r="A15016" s="4"/>
    </row>
    <row r="15017" spans="1:1">
      <c r="A15017" s="4"/>
    </row>
    <row r="15018" spans="1:1">
      <c r="A15018" s="4"/>
    </row>
    <row r="15019" spans="1:1">
      <c r="A15019" s="4"/>
    </row>
    <row r="15020" spans="1:1">
      <c r="A15020" s="4"/>
    </row>
    <row r="15021" spans="1:1">
      <c r="A15021" s="4"/>
    </row>
    <row r="15022" spans="1:1">
      <c r="A15022" s="4"/>
    </row>
    <row r="15023" spans="1:1">
      <c r="A15023" s="4"/>
    </row>
    <row r="15024" spans="1:1">
      <c r="A15024" s="4"/>
    </row>
    <row r="15025" spans="1:1">
      <c r="A15025" s="4"/>
    </row>
    <row r="15026" spans="1:1">
      <c r="A15026" s="4"/>
    </row>
    <row r="15027" spans="1:1">
      <c r="A15027" s="4"/>
    </row>
    <row r="15028" spans="1:1">
      <c r="A15028" s="4"/>
    </row>
    <row r="15029" spans="1:1">
      <c r="A15029" s="4"/>
    </row>
    <row r="15030" spans="1:1">
      <c r="A15030" s="4"/>
    </row>
    <row r="15031" spans="1:1">
      <c r="A15031" s="4"/>
    </row>
    <row r="15032" spans="1:1">
      <c r="A15032" s="4"/>
    </row>
    <row r="15033" spans="1:1">
      <c r="A15033" s="4"/>
    </row>
    <row r="15034" spans="1:1">
      <c r="A15034" s="4"/>
    </row>
    <row r="15035" spans="1:1">
      <c r="A15035" s="4"/>
    </row>
    <row r="15036" spans="1:1">
      <c r="A15036" s="4"/>
    </row>
    <row r="15037" spans="1:1">
      <c r="A15037" s="4"/>
    </row>
    <row r="15038" spans="1:1">
      <c r="A15038" s="4"/>
    </row>
    <row r="15039" spans="1:1">
      <c r="A15039" s="4"/>
    </row>
    <row r="15040" spans="1:1">
      <c r="A15040" s="4"/>
    </row>
    <row r="15041" spans="1:1">
      <c r="A15041" s="4"/>
    </row>
    <row r="15042" spans="1:1">
      <c r="A15042" s="4"/>
    </row>
    <row r="15043" spans="1:1">
      <c r="A15043" s="4"/>
    </row>
    <row r="15044" spans="1:1">
      <c r="A15044" s="4"/>
    </row>
    <row r="15045" spans="1:1">
      <c r="A15045" s="4"/>
    </row>
    <row r="15046" spans="1:1">
      <c r="A15046" s="4"/>
    </row>
    <row r="15047" spans="1:1">
      <c r="A15047" s="4"/>
    </row>
    <row r="15048" spans="1:1">
      <c r="A15048" s="4"/>
    </row>
    <row r="15049" spans="1:1">
      <c r="A15049" s="4"/>
    </row>
    <row r="15050" spans="1:1">
      <c r="A15050" s="4"/>
    </row>
    <row r="15051" spans="1:1">
      <c r="A15051" s="4"/>
    </row>
    <row r="15052" spans="1:1">
      <c r="A15052" s="4"/>
    </row>
    <row r="15053" spans="1:1">
      <c r="A15053" s="4"/>
    </row>
    <row r="15054" spans="1:1">
      <c r="A15054" s="4"/>
    </row>
    <row r="15055" spans="1:1">
      <c r="A15055" s="4"/>
    </row>
    <row r="15056" spans="1:1">
      <c r="A15056" s="4"/>
    </row>
    <row r="15057" spans="1:1">
      <c r="A15057" s="4"/>
    </row>
    <row r="15058" spans="1:1">
      <c r="A15058" s="4"/>
    </row>
    <row r="15059" spans="1:1">
      <c r="A15059" s="4"/>
    </row>
    <row r="15060" spans="1:1">
      <c r="A15060" s="4"/>
    </row>
    <row r="15061" spans="1:1">
      <c r="A15061" s="4"/>
    </row>
    <row r="15062" spans="1:1">
      <c r="A15062" s="4"/>
    </row>
    <row r="15063" spans="1:1">
      <c r="A15063" s="4"/>
    </row>
    <row r="15064" spans="1:1">
      <c r="A15064" s="4"/>
    </row>
    <row r="15065" spans="1:1">
      <c r="A15065" s="4"/>
    </row>
    <row r="15066" spans="1:1">
      <c r="A15066" s="4"/>
    </row>
    <row r="15067" spans="1:1">
      <c r="A15067" s="4"/>
    </row>
    <row r="15068" spans="1:1">
      <c r="A15068" s="4"/>
    </row>
    <row r="15069" spans="1:1">
      <c r="A15069" s="4"/>
    </row>
    <row r="15070" spans="1:1">
      <c r="A15070" s="4"/>
    </row>
    <row r="15071" spans="1:1">
      <c r="A15071" s="4"/>
    </row>
    <row r="15072" spans="1:1">
      <c r="A15072" s="4"/>
    </row>
    <row r="15073" spans="1:1">
      <c r="A15073" s="4"/>
    </row>
    <row r="15074" spans="1:1">
      <c r="A15074" s="4"/>
    </row>
    <row r="15075" spans="1:1">
      <c r="A15075" s="4"/>
    </row>
    <row r="15076" spans="1:1">
      <c r="A15076" s="4"/>
    </row>
    <row r="15077" spans="1:1">
      <c r="A15077" s="4"/>
    </row>
    <row r="15078" spans="1:1">
      <c r="A15078" s="4"/>
    </row>
    <row r="15079" spans="1:1">
      <c r="A15079" s="4"/>
    </row>
    <row r="15080" spans="1:1">
      <c r="A15080" s="4"/>
    </row>
    <row r="15081" spans="1:1">
      <c r="A15081" s="4"/>
    </row>
    <row r="15082" spans="1:1">
      <c r="A15082" s="4"/>
    </row>
    <row r="15083" spans="1:1">
      <c r="A15083" s="4"/>
    </row>
    <row r="15084" spans="1:1">
      <c r="A15084" s="4"/>
    </row>
    <row r="15085" spans="1:1">
      <c r="A15085" s="4"/>
    </row>
    <row r="15086" spans="1:1">
      <c r="A15086" s="4"/>
    </row>
    <row r="15087" spans="1:1">
      <c r="A15087" s="4"/>
    </row>
    <row r="15088" spans="1:1">
      <c r="A15088" s="4"/>
    </row>
    <row r="15089" spans="1:1">
      <c r="A15089" s="4"/>
    </row>
    <row r="15090" spans="1:1">
      <c r="A15090" s="4"/>
    </row>
    <row r="15091" spans="1:1">
      <c r="A15091" s="4"/>
    </row>
    <row r="15092" spans="1:1">
      <c r="A15092" s="4"/>
    </row>
    <row r="15093" spans="1:1">
      <c r="A15093" s="4"/>
    </row>
    <row r="15094" spans="1:1">
      <c r="A15094" s="4"/>
    </row>
    <row r="15095" spans="1:1">
      <c r="A15095" s="4"/>
    </row>
    <row r="15096" spans="1:1">
      <c r="A15096" s="4"/>
    </row>
    <row r="15097" spans="1:1">
      <c r="A15097" s="4"/>
    </row>
    <row r="15098" spans="1:1">
      <c r="A15098" s="4"/>
    </row>
    <row r="15099" spans="1:1">
      <c r="A15099" s="4"/>
    </row>
    <row r="15100" spans="1:1">
      <c r="A15100" s="4"/>
    </row>
    <row r="15101" spans="1:1">
      <c r="A15101" s="4"/>
    </row>
    <row r="15102" spans="1:1">
      <c r="A15102" s="4"/>
    </row>
    <row r="15103" spans="1:1">
      <c r="A15103" s="4"/>
    </row>
    <row r="15104" spans="1:1">
      <c r="A15104" s="4"/>
    </row>
    <row r="15105" spans="1:1">
      <c r="A15105" s="4"/>
    </row>
    <row r="15106" spans="1:1">
      <c r="A15106" s="4"/>
    </row>
    <row r="15107" spans="1:1">
      <c r="A15107" s="4"/>
    </row>
    <row r="15108" spans="1:1">
      <c r="A15108" s="4"/>
    </row>
    <row r="15109" spans="1:1">
      <c r="A15109" s="4"/>
    </row>
    <row r="15110" spans="1:1">
      <c r="A15110" s="4"/>
    </row>
    <row r="15111" spans="1:1">
      <c r="A15111" s="4"/>
    </row>
    <row r="15112" spans="1:1">
      <c r="A15112" s="4"/>
    </row>
    <row r="15113" spans="1:1">
      <c r="A15113" s="4"/>
    </row>
    <row r="15114" spans="1:1">
      <c r="A15114" s="4"/>
    </row>
    <row r="15115" spans="1:1">
      <c r="A15115" s="4"/>
    </row>
    <row r="15116" spans="1:1">
      <c r="A15116" s="4"/>
    </row>
    <row r="15117" spans="1:1">
      <c r="A15117" s="4"/>
    </row>
    <row r="15118" spans="1:1">
      <c r="A15118" s="4"/>
    </row>
    <row r="15119" spans="1:1">
      <c r="A15119" s="4"/>
    </row>
    <row r="15120" spans="1:1">
      <c r="A15120" s="4"/>
    </row>
    <row r="15121" spans="1:1">
      <c r="A15121" s="4"/>
    </row>
    <row r="15122" spans="1:1">
      <c r="A15122" s="4"/>
    </row>
    <row r="15123" spans="1:1">
      <c r="A15123" s="4"/>
    </row>
    <row r="15124" spans="1:1">
      <c r="A15124" s="4"/>
    </row>
    <row r="15125" spans="1:1">
      <c r="A15125" s="4"/>
    </row>
    <row r="15126" spans="1:1">
      <c r="A15126" s="4"/>
    </row>
    <row r="15127" spans="1:1">
      <c r="A15127" s="4"/>
    </row>
    <row r="15128" spans="1:1">
      <c r="A15128" s="4"/>
    </row>
    <row r="15129" spans="1:1">
      <c r="A15129" s="4"/>
    </row>
    <row r="15130" spans="1:1">
      <c r="A15130" s="4"/>
    </row>
    <row r="15131" spans="1:1">
      <c r="A15131" s="4"/>
    </row>
    <row r="15132" spans="1:1">
      <c r="A15132" s="4"/>
    </row>
    <row r="15133" spans="1:1">
      <c r="A15133" s="4"/>
    </row>
    <row r="15134" spans="1:1">
      <c r="A15134" s="4"/>
    </row>
    <row r="15135" spans="1:1">
      <c r="A15135" s="4"/>
    </row>
    <row r="15136" spans="1:1">
      <c r="A15136" s="4"/>
    </row>
    <row r="15137" spans="1:1">
      <c r="A15137" s="4"/>
    </row>
    <row r="15138" spans="1:1">
      <c r="A15138" s="4"/>
    </row>
    <row r="15139" spans="1:1">
      <c r="A15139" s="4"/>
    </row>
    <row r="15140" spans="1:1">
      <c r="A15140" s="4"/>
    </row>
    <row r="15141" spans="1:1">
      <c r="A15141" s="4"/>
    </row>
    <row r="15142" spans="1:1">
      <c r="A15142" s="4"/>
    </row>
    <row r="15143" spans="1:1">
      <c r="A15143" s="4"/>
    </row>
    <row r="15144" spans="1:1">
      <c r="A15144" s="4"/>
    </row>
    <row r="15145" spans="1:1">
      <c r="A15145" s="4"/>
    </row>
    <row r="15146" spans="1:1">
      <c r="A15146" s="4"/>
    </row>
    <row r="15147" spans="1:1">
      <c r="A15147" s="4"/>
    </row>
    <row r="15148" spans="1:1">
      <c r="A15148" s="4"/>
    </row>
    <row r="15149" spans="1:1">
      <c r="A15149" s="4"/>
    </row>
    <row r="15150" spans="1:1">
      <c r="A15150" s="4"/>
    </row>
    <row r="15151" spans="1:1">
      <c r="A15151" s="4"/>
    </row>
    <row r="15152" spans="1:1">
      <c r="A15152" s="4"/>
    </row>
    <row r="15153" spans="1:1">
      <c r="A15153" s="4"/>
    </row>
    <row r="15154" spans="1:1">
      <c r="A15154" s="4"/>
    </row>
    <row r="15155" spans="1:1">
      <c r="A15155" s="4"/>
    </row>
    <row r="15156" spans="1:1">
      <c r="A15156" s="4"/>
    </row>
    <row r="15157" spans="1:1">
      <c r="A15157" s="4"/>
    </row>
    <row r="15158" spans="1:1">
      <c r="A15158" s="4"/>
    </row>
    <row r="15159" spans="1:1">
      <c r="A15159" s="4"/>
    </row>
    <row r="15160" spans="1:1">
      <c r="A15160" s="4"/>
    </row>
    <row r="15161" spans="1:1">
      <c r="A15161" s="4"/>
    </row>
    <row r="15162" spans="1:1">
      <c r="A15162" s="4"/>
    </row>
    <row r="15163" spans="1:1">
      <c r="A15163" s="4"/>
    </row>
    <row r="15164" spans="1:1">
      <c r="A15164" s="4"/>
    </row>
    <row r="15165" spans="1:1">
      <c r="A15165" s="4"/>
    </row>
    <row r="15166" spans="1:1">
      <c r="A15166" s="4"/>
    </row>
    <row r="15167" spans="1:1">
      <c r="A15167" s="4"/>
    </row>
    <row r="15168" spans="1:1">
      <c r="A15168" s="4"/>
    </row>
    <row r="15169" spans="1:1">
      <c r="A15169" s="4"/>
    </row>
    <row r="15170" spans="1:1">
      <c r="A15170" s="4"/>
    </row>
    <row r="15171" spans="1:1">
      <c r="A15171" s="4"/>
    </row>
    <row r="15172" spans="1:1">
      <c r="A15172" s="4"/>
    </row>
    <row r="15173" spans="1:1">
      <c r="A15173" s="4"/>
    </row>
    <row r="15174" spans="1:1">
      <c r="A15174" s="4"/>
    </row>
    <row r="15175" spans="1:1">
      <c r="A15175" s="4"/>
    </row>
    <row r="15176" spans="1:1">
      <c r="A15176" s="4"/>
    </row>
    <row r="15177" spans="1:1">
      <c r="A15177" s="4"/>
    </row>
    <row r="15178" spans="1:1">
      <c r="A15178" s="4"/>
    </row>
    <row r="15179" spans="1:1">
      <c r="A15179" s="4"/>
    </row>
    <row r="15180" spans="1:1">
      <c r="A15180" s="4"/>
    </row>
    <row r="15181" spans="1:1">
      <c r="A15181" s="4"/>
    </row>
    <row r="15182" spans="1:1">
      <c r="A15182" s="4"/>
    </row>
    <row r="15183" spans="1:1">
      <c r="A15183" s="4"/>
    </row>
    <row r="15184" spans="1:1">
      <c r="A15184" s="4"/>
    </row>
    <row r="15185" spans="1:1">
      <c r="A15185" s="4"/>
    </row>
    <row r="15186" spans="1:1">
      <c r="A15186" s="4"/>
    </row>
    <row r="15187" spans="1:1">
      <c r="A15187" s="4"/>
    </row>
    <row r="15188" spans="1:1">
      <c r="A15188" s="4"/>
    </row>
    <row r="15189" spans="1:1">
      <c r="A15189" s="4"/>
    </row>
    <row r="15190" spans="1:1">
      <c r="A15190" s="4"/>
    </row>
    <row r="15191" spans="1:1">
      <c r="A15191" s="4"/>
    </row>
    <row r="15192" spans="1:1">
      <c r="A15192" s="4"/>
    </row>
    <row r="15193" spans="1:1">
      <c r="A15193" s="4"/>
    </row>
    <row r="15194" spans="1:1">
      <c r="A15194" s="4"/>
    </row>
    <row r="15195" spans="1:1">
      <c r="A15195" s="4"/>
    </row>
    <row r="15196" spans="1:1">
      <c r="A15196" s="4"/>
    </row>
    <row r="15197" spans="1:1">
      <c r="A15197" s="4"/>
    </row>
    <row r="15198" spans="1:1">
      <c r="A15198" s="4"/>
    </row>
    <row r="15199" spans="1:1">
      <c r="A15199" s="4"/>
    </row>
    <row r="15200" spans="1:1">
      <c r="A15200" s="4"/>
    </row>
    <row r="15201" spans="1:1">
      <c r="A15201" s="4"/>
    </row>
    <row r="15202" spans="1:1">
      <c r="A15202" s="4"/>
    </row>
    <row r="15203" spans="1:1">
      <c r="A15203" s="4"/>
    </row>
    <row r="15204" spans="1:1">
      <c r="A15204" s="4"/>
    </row>
    <row r="15205" spans="1:1">
      <c r="A15205" s="4"/>
    </row>
    <row r="15206" spans="1:1">
      <c r="A15206" s="4"/>
    </row>
    <row r="15207" spans="1:1">
      <c r="A15207" s="4"/>
    </row>
    <row r="15208" spans="1:1">
      <c r="A15208" s="4"/>
    </row>
    <row r="15209" spans="1:1">
      <c r="A15209" s="4"/>
    </row>
    <row r="15210" spans="1:1">
      <c r="A15210" s="4"/>
    </row>
    <row r="15211" spans="1:1">
      <c r="A15211" s="4"/>
    </row>
    <row r="15212" spans="1:1">
      <c r="A15212" s="4"/>
    </row>
    <row r="15213" spans="1:1">
      <c r="A15213" s="4"/>
    </row>
    <row r="15214" spans="1:1">
      <c r="A15214" s="4"/>
    </row>
    <row r="15215" spans="1:1">
      <c r="A15215" s="4"/>
    </row>
    <row r="15216" spans="1:1">
      <c r="A15216" s="4"/>
    </row>
    <row r="15217" spans="1:1">
      <c r="A15217" s="4"/>
    </row>
    <row r="15218" spans="1:1">
      <c r="A15218" s="4"/>
    </row>
    <row r="15219" spans="1:1">
      <c r="A15219" s="4"/>
    </row>
    <row r="15220" spans="1:1">
      <c r="A15220" s="4"/>
    </row>
    <row r="15221" spans="1:1">
      <c r="A15221" s="4"/>
    </row>
    <row r="15222" spans="1:1">
      <c r="A15222" s="4"/>
    </row>
    <row r="15223" spans="1:1">
      <c r="A15223" s="4"/>
    </row>
    <row r="15224" spans="1:1">
      <c r="A15224" s="4"/>
    </row>
    <row r="15225" spans="1:1">
      <c r="A15225" s="4"/>
    </row>
    <row r="15226" spans="1:1">
      <c r="A15226" s="4"/>
    </row>
    <row r="15227" spans="1:1">
      <c r="A15227" s="4"/>
    </row>
    <row r="15228" spans="1:1">
      <c r="A15228" s="4"/>
    </row>
    <row r="15229" spans="1:1">
      <c r="A15229" s="4"/>
    </row>
    <row r="15230" spans="1:1">
      <c r="A15230" s="4"/>
    </row>
    <row r="15231" spans="1:1">
      <c r="A15231" s="4"/>
    </row>
    <row r="15232" spans="1:1">
      <c r="A15232" s="4"/>
    </row>
    <row r="15233" spans="1:1">
      <c r="A15233" s="4"/>
    </row>
    <row r="15234" spans="1:1">
      <c r="A15234" s="4"/>
    </row>
    <row r="15235" spans="1:1">
      <c r="A15235" s="4"/>
    </row>
    <row r="15236" spans="1:1">
      <c r="A15236" s="4"/>
    </row>
    <row r="15237" spans="1:1">
      <c r="A15237" s="4"/>
    </row>
    <row r="15238" spans="1:1">
      <c r="A15238" s="4"/>
    </row>
    <row r="15239" spans="1:1">
      <c r="A15239" s="4"/>
    </row>
    <row r="15240" spans="1:1">
      <c r="A15240" s="4"/>
    </row>
    <row r="15241" spans="1:1">
      <c r="A15241" s="4"/>
    </row>
    <row r="15242" spans="1:1">
      <c r="A15242" s="4"/>
    </row>
    <row r="15243" spans="1:1">
      <c r="A15243" s="4"/>
    </row>
    <row r="15244" spans="1:1">
      <c r="A15244" s="4"/>
    </row>
    <row r="15245" spans="1:1">
      <c r="A15245" s="4"/>
    </row>
    <row r="15246" spans="1:1">
      <c r="A15246" s="4"/>
    </row>
    <row r="15247" spans="1:1">
      <c r="A15247" s="4"/>
    </row>
    <row r="15248" spans="1:1">
      <c r="A15248" s="4"/>
    </row>
    <row r="15249" spans="1:1">
      <c r="A15249" s="4"/>
    </row>
    <row r="15250" spans="1:1">
      <c r="A15250" s="4"/>
    </row>
    <row r="15251" spans="1:1">
      <c r="A15251" s="4"/>
    </row>
    <row r="15252" spans="1:1">
      <c r="A15252" s="4"/>
    </row>
    <row r="15253" spans="1:1">
      <c r="A15253" s="4"/>
    </row>
    <row r="15254" spans="1:1">
      <c r="A15254" s="4"/>
    </row>
    <row r="15255" spans="1:1">
      <c r="A15255" s="4"/>
    </row>
    <row r="15256" spans="1:1">
      <c r="A15256" s="4"/>
    </row>
    <row r="15257" spans="1:1">
      <c r="A15257" s="4"/>
    </row>
    <row r="15258" spans="1:1">
      <c r="A15258" s="4"/>
    </row>
    <row r="15259" spans="1:1">
      <c r="A15259" s="4"/>
    </row>
    <row r="15260" spans="1:1">
      <c r="A15260" s="4"/>
    </row>
    <row r="15261" spans="1:1">
      <c r="A15261" s="4"/>
    </row>
    <row r="15262" spans="1:1">
      <c r="A15262" s="4"/>
    </row>
    <row r="15263" spans="1:1">
      <c r="A15263" s="4"/>
    </row>
    <row r="15264" spans="1:1">
      <c r="A15264" s="4"/>
    </row>
    <row r="15265" spans="1:1">
      <c r="A15265" s="4"/>
    </row>
    <row r="15266" spans="1:1">
      <c r="A15266" s="4"/>
    </row>
    <row r="15267" spans="1:1">
      <c r="A15267" s="4"/>
    </row>
    <row r="15268" spans="1:1">
      <c r="A15268" s="4"/>
    </row>
    <row r="15269" spans="1:1">
      <c r="A15269" s="4"/>
    </row>
    <row r="15270" spans="1:1">
      <c r="A15270" s="4"/>
    </row>
    <row r="15271" spans="1:1">
      <c r="A15271" s="4"/>
    </row>
    <row r="15272" spans="1:1">
      <c r="A15272" s="4"/>
    </row>
    <row r="15273" spans="1:1">
      <c r="A15273" s="4"/>
    </row>
    <row r="15274" spans="1:1">
      <c r="A15274" s="4"/>
    </row>
    <row r="15275" spans="1:1">
      <c r="A15275" s="4"/>
    </row>
    <row r="15276" spans="1:1">
      <c r="A15276" s="4"/>
    </row>
    <row r="15277" spans="1:1">
      <c r="A15277" s="4"/>
    </row>
    <row r="15278" spans="1:1">
      <c r="A15278" s="4"/>
    </row>
    <row r="15279" spans="1:1">
      <c r="A15279" s="4"/>
    </row>
    <row r="15280" spans="1:1">
      <c r="A15280" s="4"/>
    </row>
    <row r="15281" spans="1:1">
      <c r="A15281" s="4"/>
    </row>
    <row r="15282" spans="1:1">
      <c r="A15282" s="4"/>
    </row>
    <row r="15283" spans="1:1">
      <c r="A15283" s="4"/>
    </row>
    <row r="15284" spans="1:1">
      <c r="A15284" s="4"/>
    </row>
    <row r="15285" spans="1:1">
      <c r="A15285" s="4"/>
    </row>
    <row r="15286" spans="1:1">
      <c r="A15286" s="4"/>
    </row>
    <row r="15287" spans="1:1">
      <c r="A15287" s="4"/>
    </row>
    <row r="15288" spans="1:1">
      <c r="A15288" s="4"/>
    </row>
    <row r="15289" spans="1:1">
      <c r="A15289" s="4"/>
    </row>
    <row r="15290" spans="1:1">
      <c r="A15290" s="4"/>
    </row>
    <row r="15291" spans="1:1">
      <c r="A15291" s="4"/>
    </row>
    <row r="15292" spans="1:1">
      <c r="A15292" s="4"/>
    </row>
    <row r="15293" spans="1:1">
      <c r="A15293" s="4"/>
    </row>
    <row r="15294" spans="1:1">
      <c r="A15294" s="4"/>
    </row>
    <row r="15295" spans="1:1">
      <c r="A15295" s="4"/>
    </row>
    <row r="15296" spans="1:1">
      <c r="A15296" s="4"/>
    </row>
    <row r="15297" spans="1:1">
      <c r="A15297" s="4"/>
    </row>
    <row r="15298" spans="1:1">
      <c r="A15298" s="4"/>
    </row>
    <row r="15299" spans="1:1">
      <c r="A15299" s="4"/>
    </row>
    <row r="15300" spans="1:1">
      <c r="A15300" s="4"/>
    </row>
    <row r="15301" spans="1:1">
      <c r="A15301" s="4"/>
    </row>
    <row r="15302" spans="1:1">
      <c r="A15302" s="4"/>
    </row>
    <row r="15303" spans="1:1">
      <c r="A15303" s="4"/>
    </row>
    <row r="15304" spans="1:1">
      <c r="A15304" s="4"/>
    </row>
    <row r="15305" spans="1:1">
      <c r="A15305" s="4"/>
    </row>
    <row r="15306" spans="1:1">
      <c r="A15306" s="4"/>
    </row>
    <row r="15307" spans="1:1">
      <c r="A15307" s="4"/>
    </row>
    <row r="15308" spans="1:1">
      <c r="A15308" s="4"/>
    </row>
    <row r="15309" spans="1:1">
      <c r="A15309" s="4"/>
    </row>
    <row r="15310" spans="1:1">
      <c r="A15310" s="4"/>
    </row>
    <row r="15311" spans="1:1">
      <c r="A15311" s="4"/>
    </row>
    <row r="15312" spans="1:1">
      <c r="A15312" s="4"/>
    </row>
    <row r="15313" spans="1:1">
      <c r="A15313" s="4"/>
    </row>
    <row r="15314" spans="1:1">
      <c r="A15314" s="4"/>
    </row>
    <row r="15315" spans="1:1">
      <c r="A15315" s="4"/>
    </row>
    <row r="15316" spans="1:1">
      <c r="A15316" s="4"/>
    </row>
    <row r="15317" spans="1:1">
      <c r="A15317" s="4"/>
    </row>
    <row r="15318" spans="1:1">
      <c r="A15318" s="4"/>
    </row>
    <row r="15319" spans="1:1">
      <c r="A15319" s="4"/>
    </row>
    <row r="15320" spans="1:1">
      <c r="A15320" s="4"/>
    </row>
    <row r="15321" spans="1:1">
      <c r="A15321" s="4"/>
    </row>
    <row r="15322" spans="1:1">
      <c r="A15322" s="4"/>
    </row>
    <row r="15323" spans="1:1">
      <c r="A15323" s="4"/>
    </row>
    <row r="15324" spans="1:1">
      <c r="A15324" s="4"/>
    </row>
    <row r="15325" spans="1:1">
      <c r="A15325" s="4"/>
    </row>
    <row r="15326" spans="1:1">
      <c r="A15326" s="4"/>
    </row>
    <row r="15327" spans="1:1">
      <c r="A15327" s="4"/>
    </row>
    <row r="15328" spans="1:1">
      <c r="A15328" s="4"/>
    </row>
    <row r="15329" spans="1:1">
      <c r="A15329" s="4"/>
    </row>
    <row r="15330" spans="1:1">
      <c r="A15330" s="4"/>
    </row>
    <row r="15331" spans="1:1">
      <c r="A15331" s="4"/>
    </row>
    <row r="15332" spans="1:1">
      <c r="A15332" s="4"/>
    </row>
    <row r="15333" spans="1:1">
      <c r="A15333" s="4"/>
    </row>
    <row r="15334" spans="1:1">
      <c r="A15334" s="4"/>
    </row>
    <row r="15335" spans="1:1">
      <c r="A15335" s="4"/>
    </row>
    <row r="15336" spans="1:1">
      <c r="A15336" s="4"/>
    </row>
    <row r="15337" spans="1:1">
      <c r="A15337" s="4"/>
    </row>
    <row r="15338" spans="1:1">
      <c r="A15338" s="4"/>
    </row>
    <row r="15339" spans="1:1">
      <c r="A15339" s="4"/>
    </row>
    <row r="15340" spans="1:1">
      <c r="A15340" s="4"/>
    </row>
    <row r="15341" spans="1:1">
      <c r="A15341" s="4"/>
    </row>
    <row r="15342" spans="1:1">
      <c r="A15342" s="4"/>
    </row>
    <row r="15343" spans="1:1">
      <c r="A15343" s="4"/>
    </row>
    <row r="15344" spans="1:1">
      <c r="A15344" s="4"/>
    </row>
    <row r="15345" spans="1:1">
      <c r="A15345" s="4"/>
    </row>
    <row r="15346" spans="1:1">
      <c r="A15346" s="4"/>
    </row>
    <row r="15347" spans="1:1">
      <c r="A15347" s="4"/>
    </row>
    <row r="15348" spans="1:1">
      <c r="A15348" s="4"/>
    </row>
    <row r="15349" spans="1:1">
      <c r="A15349" s="4"/>
    </row>
    <row r="15350" spans="1:1">
      <c r="A15350" s="4"/>
    </row>
    <row r="15351" spans="1:1">
      <c r="A15351" s="4"/>
    </row>
    <row r="15352" spans="1:1">
      <c r="A15352" s="4"/>
    </row>
    <row r="15353" spans="1:1">
      <c r="A15353" s="4"/>
    </row>
    <row r="15354" spans="1:1">
      <c r="A15354" s="4"/>
    </row>
    <row r="15355" spans="1:1">
      <c r="A15355" s="4"/>
    </row>
    <row r="15356" spans="1:1">
      <c r="A15356" s="4"/>
    </row>
    <row r="15357" spans="1:1">
      <c r="A15357" s="4"/>
    </row>
    <row r="15358" spans="1:1">
      <c r="A15358" s="4"/>
    </row>
    <row r="15359" spans="1:1">
      <c r="A15359" s="4"/>
    </row>
    <row r="15360" spans="1:1">
      <c r="A15360" s="4"/>
    </row>
    <row r="15361" spans="1:1">
      <c r="A15361" s="4"/>
    </row>
    <row r="15362" spans="1:1">
      <c r="A15362" s="4"/>
    </row>
    <row r="15363" spans="1:1">
      <c r="A15363" s="4"/>
    </row>
    <row r="15364" spans="1:1">
      <c r="A15364" s="4"/>
    </row>
    <row r="15365" spans="1:1">
      <c r="A15365" s="4"/>
    </row>
    <row r="15366" spans="1:1">
      <c r="A15366" s="4"/>
    </row>
    <row r="15367" spans="1:1">
      <c r="A15367" s="4"/>
    </row>
    <row r="15368" spans="1:1">
      <c r="A15368" s="4"/>
    </row>
    <row r="15369" spans="1:1">
      <c r="A15369" s="4"/>
    </row>
    <row r="15370" spans="1:1">
      <c r="A15370" s="4"/>
    </row>
    <row r="15371" spans="1:1">
      <c r="A15371" s="4"/>
    </row>
    <row r="15372" spans="1:1">
      <c r="A15372" s="4"/>
    </row>
    <row r="15373" spans="1:1">
      <c r="A15373" s="4"/>
    </row>
    <row r="15374" spans="1:1">
      <c r="A15374" s="4"/>
    </row>
    <row r="15375" spans="1:1">
      <c r="A15375" s="4"/>
    </row>
    <row r="15376" spans="1:1">
      <c r="A15376" s="4"/>
    </row>
    <row r="15377" spans="1:1">
      <c r="A15377" s="4"/>
    </row>
    <row r="15378" spans="1:1">
      <c r="A15378" s="4"/>
    </row>
    <row r="15379" spans="1:1">
      <c r="A15379" s="4"/>
    </row>
    <row r="15380" spans="1:1">
      <c r="A15380" s="4"/>
    </row>
    <row r="15381" spans="1:1">
      <c r="A15381" s="4"/>
    </row>
    <row r="15382" spans="1:1">
      <c r="A15382" s="4"/>
    </row>
    <row r="15383" spans="1:1">
      <c r="A15383" s="4"/>
    </row>
    <row r="15384" spans="1:1">
      <c r="A15384" s="4"/>
    </row>
    <row r="15385" spans="1:1">
      <c r="A15385" s="4"/>
    </row>
    <row r="15386" spans="1:1">
      <c r="A15386" s="4"/>
    </row>
    <row r="15387" spans="1:1">
      <c r="A15387" s="4"/>
    </row>
    <row r="15388" spans="1:1">
      <c r="A15388" s="4"/>
    </row>
    <row r="15389" spans="1:1">
      <c r="A15389" s="4"/>
    </row>
    <row r="15390" spans="1:1">
      <c r="A15390" s="4"/>
    </row>
    <row r="15391" spans="1:1">
      <c r="A15391" s="4"/>
    </row>
    <row r="15392" spans="1:1">
      <c r="A15392" s="4"/>
    </row>
    <row r="15393" spans="1:1">
      <c r="A15393" s="4"/>
    </row>
    <row r="15394" spans="1:1">
      <c r="A15394" s="4"/>
    </row>
    <row r="15395" spans="1:1">
      <c r="A15395" s="4"/>
    </row>
    <row r="15396" spans="1:1">
      <c r="A15396" s="4"/>
    </row>
    <row r="15397" spans="1:1">
      <c r="A15397" s="4"/>
    </row>
    <row r="15398" spans="1:1">
      <c r="A15398" s="4"/>
    </row>
    <row r="15399" spans="1:1">
      <c r="A15399" s="4"/>
    </row>
    <row r="15400" spans="1:1">
      <c r="A15400" s="4"/>
    </row>
    <row r="15401" spans="1:1">
      <c r="A15401" s="4"/>
    </row>
    <row r="15402" spans="1:1">
      <c r="A15402" s="4"/>
    </row>
    <row r="15403" spans="1:1">
      <c r="A15403" s="4"/>
    </row>
    <row r="15404" spans="1:1">
      <c r="A15404" s="4"/>
    </row>
    <row r="15405" spans="1:1">
      <c r="A15405" s="4"/>
    </row>
    <row r="15406" spans="1:1">
      <c r="A15406" s="4"/>
    </row>
    <row r="15407" spans="1:1">
      <c r="A15407" s="4"/>
    </row>
    <row r="15408" spans="1:1">
      <c r="A15408" s="4"/>
    </row>
    <row r="15409" spans="1:1">
      <c r="A15409" s="4"/>
    </row>
    <row r="15410" spans="1:1">
      <c r="A15410" s="4"/>
    </row>
    <row r="15411" spans="1:1">
      <c r="A15411" s="4"/>
    </row>
    <row r="15412" spans="1:1">
      <c r="A15412" s="4"/>
    </row>
    <row r="15413" spans="1:1">
      <c r="A15413" s="4"/>
    </row>
    <row r="15414" spans="1:1">
      <c r="A15414" s="4"/>
    </row>
    <row r="15415" spans="1:1">
      <c r="A15415" s="4"/>
    </row>
    <row r="15416" spans="1:1">
      <c r="A15416" s="4"/>
    </row>
    <row r="15417" spans="1:1">
      <c r="A15417" s="4"/>
    </row>
    <row r="15418" spans="1:1">
      <c r="A15418" s="4"/>
    </row>
    <row r="15419" spans="1:1">
      <c r="A15419" s="4"/>
    </row>
    <row r="15420" spans="1:1">
      <c r="A15420" s="4"/>
    </row>
    <row r="15421" spans="1:1">
      <c r="A15421" s="4"/>
    </row>
    <row r="15422" spans="1:1">
      <c r="A15422" s="4"/>
    </row>
    <row r="15423" spans="1:1">
      <c r="A15423" s="4"/>
    </row>
    <row r="15424" spans="1:1">
      <c r="A15424" s="4"/>
    </row>
    <row r="15425" spans="1:1">
      <c r="A15425" s="4"/>
    </row>
    <row r="15426" spans="1:1">
      <c r="A15426" s="4"/>
    </row>
    <row r="15427" spans="1:1">
      <c r="A15427" s="4"/>
    </row>
    <row r="15428" spans="1:1">
      <c r="A15428" s="4"/>
    </row>
    <row r="15429" spans="1:1">
      <c r="A15429" s="4"/>
    </row>
    <row r="15430" spans="1:1">
      <c r="A15430" s="4"/>
    </row>
    <row r="15431" spans="1:1">
      <c r="A15431" s="4"/>
    </row>
    <row r="15432" spans="1:1">
      <c r="A15432" s="4"/>
    </row>
    <row r="15433" spans="1:1">
      <c r="A15433" s="4"/>
    </row>
    <row r="15434" spans="1:1">
      <c r="A15434" s="4"/>
    </row>
    <row r="15435" spans="1:1">
      <c r="A15435" s="4"/>
    </row>
    <row r="15436" spans="1:1">
      <c r="A15436" s="4"/>
    </row>
    <row r="15437" spans="1:1">
      <c r="A15437" s="4"/>
    </row>
    <row r="15438" spans="1:1">
      <c r="A15438" s="4"/>
    </row>
    <row r="15439" spans="1:1">
      <c r="A15439" s="4"/>
    </row>
    <row r="15440" spans="1:1">
      <c r="A15440" s="4"/>
    </row>
    <row r="15441" spans="1:1">
      <c r="A15441" s="4"/>
    </row>
    <row r="15442" spans="1:1">
      <c r="A15442" s="4"/>
    </row>
    <row r="15443" spans="1:1">
      <c r="A15443" s="4"/>
    </row>
    <row r="15444" spans="1:1">
      <c r="A15444" s="4"/>
    </row>
    <row r="15445" spans="1:1">
      <c r="A15445" s="4"/>
    </row>
    <row r="15446" spans="1:1">
      <c r="A15446" s="4"/>
    </row>
    <row r="15447" spans="1:1">
      <c r="A15447" s="4"/>
    </row>
    <row r="15448" spans="1:1">
      <c r="A15448" s="4"/>
    </row>
    <row r="15449" spans="1:1">
      <c r="A15449" s="4"/>
    </row>
    <row r="15450" spans="1:1">
      <c r="A15450" s="4"/>
    </row>
    <row r="15451" spans="1:1">
      <c r="A15451" s="4"/>
    </row>
    <row r="15452" spans="1:1">
      <c r="A15452" s="4"/>
    </row>
    <row r="15453" spans="1:1">
      <c r="A15453" s="4"/>
    </row>
    <row r="15454" spans="1:1">
      <c r="A15454" s="4"/>
    </row>
    <row r="15455" spans="1:1">
      <c r="A15455" s="4"/>
    </row>
    <row r="15456" spans="1:1">
      <c r="A15456" s="4"/>
    </row>
    <row r="15457" spans="1:1">
      <c r="A15457" s="4"/>
    </row>
    <row r="15458" spans="1:1">
      <c r="A15458" s="4"/>
    </row>
    <row r="15459" spans="1:1">
      <c r="A15459" s="4"/>
    </row>
    <row r="15460" spans="1:1">
      <c r="A15460" s="4"/>
    </row>
    <row r="15461" spans="1:1">
      <c r="A15461" s="4"/>
    </row>
    <row r="15462" spans="1:1">
      <c r="A15462" s="4"/>
    </row>
    <row r="15463" spans="1:1">
      <c r="A15463" s="4"/>
    </row>
    <row r="15464" spans="1:1">
      <c r="A15464" s="4"/>
    </row>
    <row r="15465" spans="1:1">
      <c r="A15465" s="4"/>
    </row>
    <row r="15466" spans="1:1">
      <c r="A15466" s="4"/>
    </row>
    <row r="15467" spans="1:1">
      <c r="A15467" s="4"/>
    </row>
    <row r="15468" spans="1:1">
      <c r="A15468" s="4"/>
    </row>
    <row r="15469" spans="1:1">
      <c r="A15469" s="4"/>
    </row>
    <row r="15470" spans="1:1">
      <c r="A15470" s="4"/>
    </row>
    <row r="15471" spans="1:1">
      <c r="A15471" s="4"/>
    </row>
    <row r="15472" spans="1:1">
      <c r="A15472" s="4"/>
    </row>
    <row r="15473" spans="1:1">
      <c r="A15473" s="4"/>
    </row>
    <row r="15474" spans="1:1">
      <c r="A15474" s="4"/>
    </row>
    <row r="15475" spans="1:1">
      <c r="A15475" s="4"/>
    </row>
    <row r="15476" spans="1:1">
      <c r="A15476" s="4"/>
    </row>
    <row r="15477" spans="1:1">
      <c r="A15477" s="4"/>
    </row>
    <row r="15478" spans="1:1">
      <c r="A15478" s="4"/>
    </row>
    <row r="15479" spans="1:1">
      <c r="A15479" s="4"/>
    </row>
    <row r="15480" spans="1:1">
      <c r="A15480" s="4"/>
    </row>
    <row r="15481" spans="1:1">
      <c r="A15481" s="4"/>
    </row>
    <row r="15482" spans="1:1">
      <c r="A15482" s="4"/>
    </row>
    <row r="15483" spans="1:1">
      <c r="A15483" s="4"/>
    </row>
    <row r="15484" spans="1:1">
      <c r="A15484" s="4"/>
    </row>
    <row r="15485" spans="1:1">
      <c r="A15485" s="4"/>
    </row>
    <row r="15486" spans="1:1">
      <c r="A15486" s="4"/>
    </row>
    <row r="15487" spans="1:1">
      <c r="A15487" s="4"/>
    </row>
    <row r="15488" spans="1:1">
      <c r="A15488" s="4"/>
    </row>
    <row r="15489" spans="1:1">
      <c r="A15489" s="4"/>
    </row>
    <row r="15490" spans="1:1">
      <c r="A15490" s="4"/>
    </row>
    <row r="15491" spans="1:1">
      <c r="A15491" s="4"/>
    </row>
    <row r="15492" spans="1:1">
      <c r="A15492" s="4"/>
    </row>
    <row r="15493" spans="1:1">
      <c r="A15493" s="4"/>
    </row>
    <row r="15494" spans="1:1">
      <c r="A15494" s="4"/>
    </row>
    <row r="15495" spans="1:1">
      <c r="A15495" s="4"/>
    </row>
    <row r="15496" spans="1:1">
      <c r="A15496" s="4"/>
    </row>
    <row r="15497" spans="1:1">
      <c r="A15497" s="4"/>
    </row>
    <row r="15498" spans="1:1">
      <c r="A15498" s="4"/>
    </row>
    <row r="15499" spans="1:1">
      <c r="A15499" s="4"/>
    </row>
    <row r="15500" spans="1:1">
      <c r="A15500" s="4"/>
    </row>
    <row r="15501" spans="1:1">
      <c r="A15501" s="4"/>
    </row>
    <row r="15502" spans="1:1">
      <c r="A15502" s="4"/>
    </row>
    <row r="15503" spans="1:1">
      <c r="A15503" s="4"/>
    </row>
    <row r="15504" spans="1:1">
      <c r="A15504" s="4"/>
    </row>
    <row r="15505" spans="1:1">
      <c r="A15505" s="4"/>
    </row>
    <row r="15506" spans="1:1">
      <c r="A15506" s="4"/>
    </row>
    <row r="15507" spans="1:1">
      <c r="A15507" s="4"/>
    </row>
    <row r="15508" spans="1:1">
      <c r="A15508" s="4"/>
    </row>
    <row r="15509" spans="1:1">
      <c r="A15509" s="4"/>
    </row>
    <row r="15510" spans="1:1">
      <c r="A15510" s="4"/>
    </row>
    <row r="15511" spans="1:1">
      <c r="A15511" s="4"/>
    </row>
    <row r="15512" spans="1:1">
      <c r="A15512" s="4"/>
    </row>
    <row r="15513" spans="1:1">
      <c r="A15513" s="4"/>
    </row>
    <row r="15514" spans="1:1">
      <c r="A15514" s="4"/>
    </row>
    <row r="15515" spans="1:1">
      <c r="A15515" s="4"/>
    </row>
    <row r="15516" spans="1:1">
      <c r="A15516" s="4"/>
    </row>
    <row r="15517" spans="1:1">
      <c r="A15517" s="4"/>
    </row>
    <row r="15518" spans="1:1">
      <c r="A15518" s="4"/>
    </row>
    <row r="15519" spans="1:1">
      <c r="A15519" s="4"/>
    </row>
    <row r="15520" spans="1:1">
      <c r="A15520" s="4"/>
    </row>
    <row r="15521" spans="1:1">
      <c r="A15521" s="4"/>
    </row>
    <row r="15522" spans="1:1">
      <c r="A15522" s="4"/>
    </row>
    <row r="15523" spans="1:1">
      <c r="A15523" s="4"/>
    </row>
    <row r="15524" spans="1:1">
      <c r="A15524" s="4"/>
    </row>
    <row r="15525" spans="1:1">
      <c r="A15525" s="4"/>
    </row>
    <row r="15526" spans="1:1">
      <c r="A15526" s="4"/>
    </row>
    <row r="15527" spans="1:1">
      <c r="A15527" s="4"/>
    </row>
    <row r="15528" spans="1:1">
      <c r="A15528" s="4"/>
    </row>
    <row r="15529" spans="1:1">
      <c r="A15529" s="4"/>
    </row>
    <row r="15530" spans="1:1">
      <c r="A15530" s="4"/>
    </row>
    <row r="15531" spans="1:1">
      <c r="A15531" s="4"/>
    </row>
    <row r="15532" spans="1:1">
      <c r="A15532" s="4"/>
    </row>
    <row r="15533" spans="1:1">
      <c r="A15533" s="4"/>
    </row>
    <row r="15534" spans="1:1">
      <c r="A15534" s="4"/>
    </row>
    <row r="15535" spans="1:1">
      <c r="A15535" s="4"/>
    </row>
    <row r="15536" spans="1:1">
      <c r="A15536" s="4"/>
    </row>
    <row r="15537" spans="1:1">
      <c r="A15537" s="4"/>
    </row>
    <row r="15538" spans="1:1">
      <c r="A15538" s="4"/>
    </row>
    <row r="15539" spans="1:1">
      <c r="A15539" s="4"/>
    </row>
    <row r="15540" spans="1:1">
      <c r="A15540" s="4"/>
    </row>
    <row r="15541" spans="1:1">
      <c r="A15541" s="4"/>
    </row>
    <row r="15542" spans="1:1">
      <c r="A15542" s="4"/>
    </row>
    <row r="15543" spans="1:1">
      <c r="A15543" s="4"/>
    </row>
    <row r="15544" spans="1:1">
      <c r="A15544" s="4"/>
    </row>
    <row r="15545" spans="1:1">
      <c r="A15545" s="4"/>
    </row>
    <row r="15546" spans="1:1">
      <c r="A15546" s="4"/>
    </row>
    <row r="15547" spans="1:1">
      <c r="A15547" s="4"/>
    </row>
    <row r="15548" spans="1:1">
      <c r="A15548" s="4"/>
    </row>
    <row r="15549" spans="1:1">
      <c r="A15549" s="4"/>
    </row>
    <row r="15550" spans="1:1">
      <c r="A15550" s="4"/>
    </row>
    <row r="15551" spans="1:1">
      <c r="A15551" s="4"/>
    </row>
    <row r="15552" spans="1:1">
      <c r="A15552" s="4"/>
    </row>
    <row r="15553" spans="1:1">
      <c r="A15553" s="4"/>
    </row>
    <row r="15554" spans="1:1">
      <c r="A15554" s="4"/>
    </row>
    <row r="15555" spans="1:1">
      <c r="A15555" s="4"/>
    </row>
    <row r="15556" spans="1:1">
      <c r="A15556" s="4"/>
    </row>
    <row r="15557" spans="1:1">
      <c r="A15557" s="4"/>
    </row>
    <row r="15558" spans="1:1">
      <c r="A15558" s="4"/>
    </row>
    <row r="15559" spans="1:1">
      <c r="A15559" s="4"/>
    </row>
    <row r="15560" spans="1:1">
      <c r="A15560" s="4"/>
    </row>
    <row r="15561" spans="1:1">
      <c r="A15561" s="4"/>
    </row>
    <row r="15562" spans="1:1">
      <c r="A15562" s="4"/>
    </row>
    <row r="15563" spans="1:1">
      <c r="A15563" s="4"/>
    </row>
    <row r="15564" spans="1:1">
      <c r="A15564" s="4"/>
    </row>
    <row r="15565" spans="1:1">
      <c r="A15565" s="4"/>
    </row>
    <row r="15566" spans="1:1">
      <c r="A15566" s="4"/>
    </row>
    <row r="15567" spans="1:1">
      <c r="A15567" s="4"/>
    </row>
    <row r="15568" spans="1:1">
      <c r="A15568" s="4"/>
    </row>
    <row r="15569" spans="1:1">
      <c r="A15569" s="4"/>
    </row>
    <row r="15570" spans="1:1">
      <c r="A15570" s="4"/>
    </row>
    <row r="15571" spans="1:1">
      <c r="A15571" s="4"/>
    </row>
    <row r="15572" spans="1:1">
      <c r="A15572" s="4"/>
    </row>
    <row r="15573" spans="1:1">
      <c r="A15573" s="4"/>
    </row>
    <row r="15574" spans="1:1">
      <c r="A15574" s="4"/>
    </row>
    <row r="15575" spans="1:1">
      <c r="A15575" s="4"/>
    </row>
    <row r="15576" spans="1:1">
      <c r="A15576" s="4"/>
    </row>
    <row r="15577" spans="1:1">
      <c r="A15577" s="4"/>
    </row>
    <row r="15578" spans="1:1">
      <c r="A15578" s="4"/>
    </row>
    <row r="15579" spans="1:1">
      <c r="A15579" s="4"/>
    </row>
    <row r="15580" spans="1:1">
      <c r="A15580" s="4"/>
    </row>
    <row r="15581" spans="1:1">
      <c r="A15581" s="4"/>
    </row>
    <row r="15582" spans="1:1">
      <c r="A15582" s="4"/>
    </row>
    <row r="15583" spans="1:1">
      <c r="A15583" s="4"/>
    </row>
    <row r="15584" spans="1:1">
      <c r="A15584" s="4"/>
    </row>
    <row r="15585" spans="1:1">
      <c r="A15585" s="4"/>
    </row>
    <row r="15586" spans="1:1">
      <c r="A15586" s="4"/>
    </row>
    <row r="15587" spans="1:1">
      <c r="A15587" s="4"/>
    </row>
    <row r="15588" spans="1:1">
      <c r="A15588" s="4"/>
    </row>
    <row r="15589" spans="1:1">
      <c r="A15589" s="4"/>
    </row>
    <row r="15590" spans="1:1">
      <c r="A15590" s="4"/>
    </row>
    <row r="15591" spans="1:1">
      <c r="A15591" s="4"/>
    </row>
    <row r="15592" spans="1:1">
      <c r="A15592" s="4"/>
    </row>
    <row r="15593" spans="1:1">
      <c r="A15593" s="4"/>
    </row>
    <row r="15594" spans="1:1">
      <c r="A15594" s="4"/>
    </row>
    <row r="15595" spans="1:1">
      <c r="A15595" s="4"/>
    </row>
    <row r="15596" spans="1:1">
      <c r="A15596" s="4"/>
    </row>
    <row r="15597" spans="1:1">
      <c r="A15597" s="4"/>
    </row>
    <row r="15598" spans="1:1">
      <c r="A15598" s="4"/>
    </row>
    <row r="15599" spans="1:1">
      <c r="A15599" s="4"/>
    </row>
    <row r="15600" spans="1:1">
      <c r="A15600" s="4"/>
    </row>
    <row r="15601" spans="1:1">
      <c r="A15601" s="4"/>
    </row>
    <row r="15602" spans="1:1">
      <c r="A15602" s="4"/>
    </row>
    <row r="15603" spans="1:1">
      <c r="A15603" s="4"/>
    </row>
    <row r="15604" spans="1:1">
      <c r="A15604" s="4"/>
    </row>
    <row r="15605" spans="1:1">
      <c r="A15605" s="4"/>
    </row>
    <row r="15606" spans="1:1">
      <c r="A15606" s="4"/>
    </row>
    <row r="15607" spans="1:1">
      <c r="A15607" s="4"/>
    </row>
    <row r="15608" spans="1:1">
      <c r="A15608" s="4"/>
    </row>
    <row r="15609" spans="1:1">
      <c r="A15609" s="4"/>
    </row>
    <row r="15610" spans="1:1">
      <c r="A15610" s="4"/>
    </row>
    <row r="15611" spans="1:1">
      <c r="A15611" s="4"/>
    </row>
    <row r="15612" spans="1:1">
      <c r="A15612" s="4"/>
    </row>
    <row r="15613" spans="1:1">
      <c r="A15613" s="4"/>
    </row>
    <row r="15614" spans="1:1">
      <c r="A15614" s="4"/>
    </row>
    <row r="15615" spans="1:1">
      <c r="A15615" s="4"/>
    </row>
    <row r="15616" spans="1:1">
      <c r="A15616" s="4"/>
    </row>
    <row r="15617" spans="1:1">
      <c r="A15617" s="4"/>
    </row>
    <row r="15618" spans="1:1">
      <c r="A15618" s="4"/>
    </row>
    <row r="15619" spans="1:1">
      <c r="A15619" s="4"/>
    </row>
    <row r="15620" spans="1:1">
      <c r="A15620" s="4"/>
    </row>
    <row r="15621" spans="1:1">
      <c r="A15621" s="4"/>
    </row>
    <row r="15622" spans="1:1">
      <c r="A15622" s="4"/>
    </row>
    <row r="15623" spans="1:1">
      <c r="A15623" s="4"/>
    </row>
    <row r="15624" spans="1:1">
      <c r="A15624" s="4"/>
    </row>
    <row r="15625" spans="1:1">
      <c r="A15625" s="4"/>
    </row>
    <row r="15626" spans="1:1">
      <c r="A15626" s="4"/>
    </row>
    <row r="15627" spans="1:1">
      <c r="A15627" s="4"/>
    </row>
    <row r="15628" spans="1:1">
      <c r="A15628" s="4"/>
    </row>
    <row r="15629" spans="1:1">
      <c r="A15629" s="4"/>
    </row>
    <row r="15630" spans="1:1">
      <c r="A15630" s="4"/>
    </row>
    <row r="15631" spans="1:1">
      <c r="A15631" s="4"/>
    </row>
    <row r="15632" spans="1:1">
      <c r="A15632" s="4"/>
    </row>
    <row r="15633" spans="1:1">
      <c r="A15633" s="4"/>
    </row>
    <row r="15634" spans="1:1">
      <c r="A15634" s="4"/>
    </row>
    <row r="15635" spans="1:1">
      <c r="A15635" s="4"/>
    </row>
    <row r="15636" spans="1:1">
      <c r="A15636" s="4"/>
    </row>
    <row r="15637" spans="1:1">
      <c r="A15637" s="4"/>
    </row>
    <row r="15638" spans="1:1">
      <c r="A15638" s="4"/>
    </row>
    <row r="15639" spans="1:1">
      <c r="A15639" s="4"/>
    </row>
    <row r="15640" spans="1:1">
      <c r="A15640" s="4"/>
    </row>
    <row r="15641" spans="1:1">
      <c r="A15641" s="4"/>
    </row>
    <row r="15642" spans="1:1">
      <c r="A15642" s="4"/>
    </row>
    <row r="15643" spans="1:1">
      <c r="A15643" s="4"/>
    </row>
    <row r="15644" spans="1:1">
      <c r="A15644" s="4"/>
    </row>
    <row r="15645" spans="1:1">
      <c r="A15645" s="4"/>
    </row>
    <row r="15646" spans="1:1">
      <c r="A15646" s="4"/>
    </row>
    <row r="15647" spans="1:1">
      <c r="A15647" s="4"/>
    </row>
    <row r="15648" spans="1:1">
      <c r="A15648" s="4"/>
    </row>
    <row r="15649" spans="1:1">
      <c r="A15649" s="4"/>
    </row>
    <row r="15650" spans="1:1">
      <c r="A15650" s="4"/>
    </row>
    <row r="15651" spans="1:1">
      <c r="A15651" s="4"/>
    </row>
    <row r="15652" spans="1:1">
      <c r="A15652" s="4"/>
    </row>
    <row r="15653" spans="1:1">
      <c r="A15653" s="4"/>
    </row>
    <row r="15654" spans="1:1">
      <c r="A15654" s="4"/>
    </row>
    <row r="15655" spans="1:1">
      <c r="A15655" s="4"/>
    </row>
    <row r="15656" spans="1:1">
      <c r="A15656" s="4"/>
    </row>
    <row r="15657" spans="1:1">
      <c r="A15657" s="4"/>
    </row>
    <row r="15658" spans="1:1">
      <c r="A15658" s="4"/>
    </row>
    <row r="15659" spans="1:1">
      <c r="A15659" s="4"/>
    </row>
    <row r="15660" spans="1:1">
      <c r="A15660" s="4"/>
    </row>
    <row r="15661" spans="1:1">
      <c r="A15661" s="4"/>
    </row>
    <row r="15662" spans="1:1">
      <c r="A15662" s="4"/>
    </row>
    <row r="15663" spans="1:1">
      <c r="A15663" s="4"/>
    </row>
    <row r="15664" spans="1:1">
      <c r="A15664" s="4"/>
    </row>
    <row r="15665" spans="1:1">
      <c r="A15665" s="4"/>
    </row>
    <row r="15666" spans="1:1">
      <c r="A15666" s="4"/>
    </row>
    <row r="15667" spans="1:1">
      <c r="A15667" s="4"/>
    </row>
    <row r="15668" spans="1:1">
      <c r="A15668" s="4"/>
    </row>
    <row r="15669" spans="1:1">
      <c r="A15669" s="4"/>
    </row>
    <row r="15670" spans="1:1">
      <c r="A15670" s="4"/>
    </row>
    <row r="15671" spans="1:1">
      <c r="A15671" s="4"/>
    </row>
    <row r="15672" spans="1:1">
      <c r="A15672" s="4"/>
    </row>
    <row r="15673" spans="1:1">
      <c r="A15673" s="4"/>
    </row>
    <row r="15674" spans="1:1">
      <c r="A15674" s="4"/>
    </row>
    <row r="15675" spans="1:1">
      <c r="A15675" s="4"/>
    </row>
    <row r="15676" spans="1:1">
      <c r="A15676" s="4"/>
    </row>
    <row r="15677" spans="1:1">
      <c r="A15677" s="4"/>
    </row>
    <row r="15678" spans="1:1">
      <c r="A15678" s="4"/>
    </row>
    <row r="15679" spans="1:1">
      <c r="A15679" s="4"/>
    </row>
    <row r="15680" spans="1:1">
      <c r="A15680" s="4"/>
    </row>
    <row r="15681" spans="1:1">
      <c r="A15681" s="4"/>
    </row>
    <row r="15682" spans="1:1">
      <c r="A15682" s="4"/>
    </row>
    <row r="15683" spans="1:1">
      <c r="A15683" s="4"/>
    </row>
    <row r="15684" spans="1:1">
      <c r="A15684" s="4"/>
    </row>
    <row r="15685" spans="1:1">
      <c r="A15685" s="4"/>
    </row>
    <row r="15686" spans="1:1">
      <c r="A15686" s="4"/>
    </row>
    <row r="15687" spans="1:1">
      <c r="A15687" s="4"/>
    </row>
    <row r="15688" spans="1:1">
      <c r="A15688" s="4"/>
    </row>
    <row r="15689" spans="1:1">
      <c r="A15689" s="4"/>
    </row>
    <row r="15690" spans="1:1">
      <c r="A15690" s="4"/>
    </row>
    <row r="15691" spans="1:1">
      <c r="A15691" s="4"/>
    </row>
    <row r="15692" spans="1:1">
      <c r="A15692" s="4"/>
    </row>
    <row r="15693" spans="1:1">
      <c r="A15693" s="4"/>
    </row>
    <row r="15694" spans="1:1">
      <c r="A15694" s="4"/>
    </row>
    <row r="15695" spans="1:1">
      <c r="A15695" s="4"/>
    </row>
    <row r="15696" spans="1:1">
      <c r="A15696" s="4"/>
    </row>
    <row r="15697" spans="1:1">
      <c r="A15697" s="4"/>
    </row>
    <row r="15698" spans="1:1">
      <c r="A15698" s="4"/>
    </row>
    <row r="15699" spans="1:1">
      <c r="A15699" s="4"/>
    </row>
    <row r="15700" spans="1:1">
      <c r="A15700" s="4"/>
    </row>
    <row r="15701" spans="1:1">
      <c r="A15701" s="4"/>
    </row>
    <row r="15702" spans="1:1">
      <c r="A15702" s="4"/>
    </row>
    <row r="15703" spans="1:1">
      <c r="A15703" s="4"/>
    </row>
    <row r="15704" spans="1:1">
      <c r="A15704" s="4"/>
    </row>
    <row r="15705" spans="1:1">
      <c r="A15705" s="4"/>
    </row>
    <row r="15706" spans="1:1">
      <c r="A15706" s="4"/>
    </row>
    <row r="15707" spans="1:1">
      <c r="A15707" s="4"/>
    </row>
    <row r="15708" spans="1:1">
      <c r="A15708" s="4"/>
    </row>
    <row r="15709" spans="1:1">
      <c r="A15709" s="4"/>
    </row>
    <row r="15710" spans="1:1">
      <c r="A15710" s="4"/>
    </row>
    <row r="15711" spans="1:1">
      <c r="A15711" s="4"/>
    </row>
    <row r="15712" spans="1:1">
      <c r="A15712" s="4"/>
    </row>
    <row r="15713" spans="1:1">
      <c r="A15713" s="4"/>
    </row>
    <row r="15714" spans="1:1">
      <c r="A15714" s="4"/>
    </row>
    <row r="15715" spans="1:1">
      <c r="A15715" s="4"/>
    </row>
    <row r="15716" spans="1:1">
      <c r="A15716" s="4"/>
    </row>
    <row r="15717" spans="1:1">
      <c r="A15717" s="4"/>
    </row>
    <row r="15718" spans="1:1">
      <c r="A15718" s="4"/>
    </row>
    <row r="15719" spans="1:1">
      <c r="A15719" s="4"/>
    </row>
    <row r="15720" spans="1:1">
      <c r="A15720" s="4"/>
    </row>
    <row r="15721" spans="1:1">
      <c r="A15721" s="4"/>
    </row>
    <row r="15722" spans="1:1">
      <c r="A15722" s="4"/>
    </row>
    <row r="15723" spans="1:1">
      <c r="A15723" s="4"/>
    </row>
    <row r="15724" spans="1:1">
      <c r="A15724" s="4"/>
    </row>
    <row r="15725" spans="1:1">
      <c r="A15725" s="4"/>
    </row>
    <row r="15726" spans="1:1">
      <c r="A15726" s="4"/>
    </row>
    <row r="15727" spans="1:1">
      <c r="A15727" s="4"/>
    </row>
    <row r="15728" spans="1:1">
      <c r="A15728" s="4"/>
    </row>
    <row r="15729" spans="1:1">
      <c r="A15729" s="4"/>
    </row>
    <row r="15730" spans="1:1">
      <c r="A15730" s="4"/>
    </row>
    <row r="15731" spans="1:1">
      <c r="A15731" s="4"/>
    </row>
    <row r="15732" spans="1:1">
      <c r="A15732" s="4"/>
    </row>
    <row r="15733" spans="1:1">
      <c r="A15733" s="4"/>
    </row>
    <row r="15734" spans="1:1">
      <c r="A15734" s="4"/>
    </row>
    <row r="15735" spans="1:1">
      <c r="A15735" s="4"/>
    </row>
    <row r="15736" spans="1:1">
      <c r="A15736" s="4"/>
    </row>
    <row r="15737" spans="1:1">
      <c r="A15737" s="4"/>
    </row>
    <row r="15738" spans="1:1">
      <c r="A15738" s="4"/>
    </row>
    <row r="15739" spans="1:1">
      <c r="A15739" s="4"/>
    </row>
    <row r="15740" spans="1:1">
      <c r="A15740" s="4"/>
    </row>
    <row r="15741" spans="1:1">
      <c r="A15741" s="4"/>
    </row>
    <row r="15742" spans="1:1">
      <c r="A15742" s="4"/>
    </row>
    <row r="15743" spans="1:1">
      <c r="A15743" s="4"/>
    </row>
    <row r="15744" spans="1:1">
      <c r="A15744" s="4"/>
    </row>
    <row r="15745" spans="1:1">
      <c r="A15745" s="4"/>
    </row>
    <row r="15746" spans="1:1">
      <c r="A15746" s="4"/>
    </row>
    <row r="15747" spans="1:1">
      <c r="A15747" s="4"/>
    </row>
    <row r="15748" spans="1:1">
      <c r="A15748" s="4"/>
    </row>
    <row r="15749" spans="1:1">
      <c r="A15749" s="4"/>
    </row>
    <row r="15750" spans="1:1">
      <c r="A15750" s="4"/>
    </row>
    <row r="15751" spans="1:1">
      <c r="A15751" s="4"/>
    </row>
    <row r="15752" spans="1:1">
      <c r="A15752" s="4"/>
    </row>
    <row r="15753" spans="1:1">
      <c r="A15753" s="4"/>
    </row>
    <row r="15754" spans="1:1">
      <c r="A15754" s="4"/>
    </row>
    <row r="15755" spans="1:1">
      <c r="A15755" s="4"/>
    </row>
    <row r="15756" spans="1:1">
      <c r="A15756" s="4"/>
    </row>
    <row r="15757" spans="1:1">
      <c r="A15757" s="4"/>
    </row>
    <row r="15758" spans="1:1">
      <c r="A15758" s="4"/>
    </row>
    <row r="15759" spans="1:1">
      <c r="A15759" s="4"/>
    </row>
    <row r="15760" spans="1:1">
      <c r="A15760" s="4"/>
    </row>
    <row r="15761" spans="1:1">
      <c r="A15761" s="4"/>
    </row>
    <row r="15762" spans="1:1">
      <c r="A15762" s="4"/>
    </row>
    <row r="15763" spans="1:1">
      <c r="A15763" s="4"/>
    </row>
    <row r="15764" spans="1:1">
      <c r="A15764" s="4"/>
    </row>
    <row r="15765" spans="1:1">
      <c r="A15765" s="4"/>
    </row>
    <row r="15766" spans="1:1">
      <c r="A15766" s="4"/>
    </row>
    <row r="15767" spans="1:1">
      <c r="A15767" s="4"/>
    </row>
    <row r="15768" spans="1:1">
      <c r="A15768" s="4"/>
    </row>
    <row r="15769" spans="1:1">
      <c r="A15769" s="4"/>
    </row>
    <row r="15770" spans="1:1">
      <c r="A15770" s="4"/>
    </row>
    <row r="15771" spans="1:1">
      <c r="A15771" s="4"/>
    </row>
    <row r="15772" spans="1:1">
      <c r="A15772" s="4"/>
    </row>
    <row r="15773" spans="1:1">
      <c r="A15773" s="4"/>
    </row>
    <row r="15774" spans="1:1">
      <c r="A15774" s="4"/>
    </row>
    <row r="15775" spans="1:1">
      <c r="A15775" s="4"/>
    </row>
    <row r="15776" spans="1:1">
      <c r="A15776" s="4"/>
    </row>
    <row r="15777" spans="1:1">
      <c r="A15777" s="4"/>
    </row>
    <row r="15778" spans="1:1">
      <c r="A15778" s="4"/>
    </row>
    <row r="15779" spans="1:1">
      <c r="A15779" s="4"/>
    </row>
    <row r="15780" spans="1:1">
      <c r="A15780" s="4"/>
    </row>
    <row r="15781" spans="1:1">
      <c r="A15781" s="4"/>
    </row>
    <row r="15782" spans="1:1">
      <c r="A15782" s="4"/>
    </row>
    <row r="15783" spans="1:1">
      <c r="A15783" s="4"/>
    </row>
    <row r="15784" spans="1:1">
      <c r="A15784" s="4"/>
    </row>
    <row r="15785" spans="1:1">
      <c r="A15785" s="4"/>
    </row>
    <row r="15786" spans="1:1">
      <c r="A15786" s="4"/>
    </row>
    <row r="15787" spans="1:1">
      <c r="A15787" s="4"/>
    </row>
    <row r="15788" spans="1:1">
      <c r="A15788" s="4"/>
    </row>
    <row r="15789" spans="1:1">
      <c r="A15789" s="4"/>
    </row>
    <row r="15790" spans="1:1">
      <c r="A15790" s="4"/>
    </row>
    <row r="15791" spans="1:1">
      <c r="A15791" s="4"/>
    </row>
    <row r="15792" spans="1:1">
      <c r="A15792" s="4"/>
    </row>
    <row r="15793" spans="1:1">
      <c r="A15793" s="4"/>
    </row>
    <row r="15794" spans="1:1">
      <c r="A15794" s="4"/>
    </row>
    <row r="15795" spans="1:1">
      <c r="A15795" s="4"/>
    </row>
    <row r="15796" spans="1:1">
      <c r="A15796" s="4"/>
    </row>
    <row r="15797" spans="1:1">
      <c r="A15797" s="4"/>
    </row>
    <row r="15798" spans="1:1">
      <c r="A15798" s="4"/>
    </row>
    <row r="15799" spans="1:1">
      <c r="A15799" s="4"/>
    </row>
    <row r="15800" spans="1:1">
      <c r="A15800" s="4"/>
    </row>
    <row r="15801" spans="1:1">
      <c r="A15801" s="4"/>
    </row>
    <row r="15802" spans="1:1">
      <c r="A15802" s="4"/>
    </row>
    <row r="15803" spans="1:1">
      <c r="A15803" s="4"/>
    </row>
    <row r="15804" spans="1:1">
      <c r="A15804" s="4"/>
    </row>
    <row r="15805" spans="1:1">
      <c r="A15805" s="4"/>
    </row>
    <row r="15806" spans="1:1">
      <c r="A15806" s="4"/>
    </row>
    <row r="15807" spans="1:1">
      <c r="A15807" s="4"/>
    </row>
    <row r="15808" spans="1:1">
      <c r="A15808" s="4"/>
    </row>
    <row r="15809" spans="1:1">
      <c r="A15809" s="4"/>
    </row>
    <row r="15810" spans="1:1">
      <c r="A15810" s="4"/>
    </row>
    <row r="15811" spans="1:1">
      <c r="A15811" s="4"/>
    </row>
    <row r="15812" spans="1:1">
      <c r="A15812" s="4"/>
    </row>
    <row r="15813" spans="1:1">
      <c r="A15813" s="4"/>
    </row>
    <row r="15814" spans="1:1">
      <c r="A15814" s="4"/>
    </row>
    <row r="15815" spans="1:1">
      <c r="A15815" s="4"/>
    </row>
    <row r="15816" spans="1:1">
      <c r="A15816" s="4"/>
    </row>
    <row r="15817" spans="1:1">
      <c r="A15817" s="4"/>
    </row>
    <row r="15818" spans="1:1">
      <c r="A15818" s="4"/>
    </row>
    <row r="15819" spans="1:1">
      <c r="A15819" s="4"/>
    </row>
    <row r="15820" spans="1:1">
      <c r="A15820" s="4"/>
    </row>
    <row r="15821" spans="1:1">
      <c r="A15821" s="4"/>
    </row>
    <row r="15822" spans="1:1">
      <c r="A15822" s="4"/>
    </row>
    <row r="15823" spans="1:1">
      <c r="A15823" s="4"/>
    </row>
    <row r="15824" spans="1:1">
      <c r="A15824" s="4"/>
    </row>
    <row r="15825" spans="1:1">
      <c r="A15825" s="4"/>
    </row>
    <row r="15826" spans="1:1">
      <c r="A15826" s="4"/>
    </row>
    <row r="15827" spans="1:1">
      <c r="A15827" s="4"/>
    </row>
    <row r="15828" spans="1:1">
      <c r="A15828" s="4"/>
    </row>
    <row r="15829" spans="1:1">
      <c r="A15829" s="4"/>
    </row>
    <row r="15830" spans="1:1">
      <c r="A15830" s="4"/>
    </row>
    <row r="15831" spans="1:1">
      <c r="A15831" s="4"/>
    </row>
    <row r="15832" spans="1:1">
      <c r="A15832" s="4"/>
    </row>
    <row r="15833" spans="1:1">
      <c r="A15833" s="4"/>
    </row>
    <row r="15834" spans="1:1">
      <c r="A15834" s="4"/>
    </row>
    <row r="15835" spans="1:1">
      <c r="A15835" s="4"/>
    </row>
    <row r="15836" spans="1:1">
      <c r="A15836" s="4"/>
    </row>
    <row r="15837" spans="1:1">
      <c r="A15837" s="4"/>
    </row>
    <row r="15838" spans="1:1">
      <c r="A15838" s="4"/>
    </row>
    <row r="15839" spans="1:1">
      <c r="A15839" s="4"/>
    </row>
    <row r="15840" spans="1:1">
      <c r="A15840" s="4"/>
    </row>
    <row r="15841" spans="1:1">
      <c r="A15841" s="4"/>
    </row>
    <row r="15842" spans="1:1">
      <c r="A15842" s="4"/>
    </row>
    <row r="15843" spans="1:1">
      <c r="A15843" s="4"/>
    </row>
    <row r="15844" spans="1:1">
      <c r="A15844" s="4"/>
    </row>
    <row r="15845" spans="1:1">
      <c r="A15845" s="4"/>
    </row>
    <row r="15846" spans="1:1">
      <c r="A15846" s="4"/>
    </row>
    <row r="15847" spans="1:1">
      <c r="A15847" s="4"/>
    </row>
    <row r="15848" spans="1:1">
      <c r="A15848" s="4"/>
    </row>
    <row r="15849" spans="1:1">
      <c r="A15849" s="4"/>
    </row>
    <row r="15850" spans="1:1">
      <c r="A15850" s="4"/>
    </row>
    <row r="15851" spans="1:1">
      <c r="A15851" s="4"/>
    </row>
    <row r="15852" spans="1:1">
      <c r="A15852" s="4"/>
    </row>
    <row r="15853" spans="1:1">
      <c r="A15853" s="4"/>
    </row>
    <row r="15854" spans="1:1">
      <c r="A15854" s="4"/>
    </row>
    <row r="15855" spans="1:1">
      <c r="A15855" s="4"/>
    </row>
    <row r="15856" spans="1:1">
      <c r="A15856" s="4"/>
    </row>
    <row r="15857" spans="1:1">
      <c r="A15857" s="4"/>
    </row>
    <row r="15858" spans="1:1">
      <c r="A15858" s="4"/>
    </row>
    <row r="15859" spans="1:1">
      <c r="A15859" s="4"/>
    </row>
    <row r="15860" spans="1:1">
      <c r="A15860" s="4"/>
    </row>
    <row r="15861" spans="1:1">
      <c r="A15861" s="4"/>
    </row>
    <row r="15862" spans="1:1">
      <c r="A15862" s="4"/>
    </row>
    <row r="15863" spans="1:1">
      <c r="A15863" s="4"/>
    </row>
    <row r="15864" spans="1:1">
      <c r="A15864" s="4"/>
    </row>
    <row r="15865" spans="1:1">
      <c r="A15865" s="4"/>
    </row>
    <row r="15866" spans="1:1">
      <c r="A15866" s="4"/>
    </row>
    <row r="15867" spans="1:1">
      <c r="A15867" s="4"/>
    </row>
    <row r="15868" spans="1:1">
      <c r="A15868" s="4"/>
    </row>
    <row r="15869" spans="1:1">
      <c r="A15869" s="4"/>
    </row>
    <row r="15870" spans="1:1">
      <c r="A15870" s="4"/>
    </row>
    <row r="15871" spans="1:1">
      <c r="A15871" s="4"/>
    </row>
    <row r="15872" spans="1:1">
      <c r="A15872" s="4"/>
    </row>
    <row r="15873" spans="1:1">
      <c r="A15873" s="4"/>
    </row>
    <row r="15874" spans="1:1">
      <c r="A15874" s="4"/>
    </row>
    <row r="15875" spans="1:1">
      <c r="A15875" s="4"/>
    </row>
    <row r="15876" spans="1:1">
      <c r="A15876" s="4"/>
    </row>
    <row r="15877" spans="1:1">
      <c r="A15877" s="4"/>
    </row>
    <row r="15878" spans="1:1">
      <c r="A15878" s="4"/>
    </row>
    <row r="15879" spans="1:1">
      <c r="A15879" s="4"/>
    </row>
    <row r="15880" spans="1:1">
      <c r="A15880" s="4"/>
    </row>
    <row r="15881" spans="1:1">
      <c r="A15881" s="4"/>
    </row>
    <row r="15882" spans="1:1">
      <c r="A15882" s="4"/>
    </row>
    <row r="15883" spans="1:1">
      <c r="A15883" s="4"/>
    </row>
    <row r="15884" spans="1:1">
      <c r="A15884" s="4"/>
    </row>
    <row r="15885" spans="1:1">
      <c r="A15885" s="4"/>
    </row>
    <row r="15886" spans="1:1">
      <c r="A15886" s="4"/>
    </row>
    <row r="15887" spans="1:1">
      <c r="A15887" s="4"/>
    </row>
    <row r="15888" spans="1:1">
      <c r="A15888" s="4"/>
    </row>
    <row r="15889" spans="1:1">
      <c r="A15889" s="4"/>
    </row>
    <row r="15890" spans="1:1">
      <c r="A15890" s="4"/>
    </row>
    <row r="15891" spans="1:1">
      <c r="A15891" s="4"/>
    </row>
    <row r="15892" spans="1:1">
      <c r="A15892" s="4"/>
    </row>
    <row r="15893" spans="1:1">
      <c r="A15893" s="4"/>
    </row>
    <row r="15894" spans="1:1">
      <c r="A15894" s="4"/>
    </row>
    <row r="15895" spans="1:1">
      <c r="A15895" s="4"/>
    </row>
    <row r="15896" spans="1:1">
      <c r="A15896" s="4"/>
    </row>
    <row r="15897" spans="1:1">
      <c r="A15897" s="4"/>
    </row>
    <row r="15898" spans="1:1">
      <c r="A15898" s="4"/>
    </row>
    <row r="15899" spans="1:1">
      <c r="A15899" s="4"/>
    </row>
    <row r="15900" spans="1:1">
      <c r="A15900" s="4"/>
    </row>
    <row r="15901" spans="1:1">
      <c r="A15901" s="4"/>
    </row>
    <row r="15902" spans="1:1">
      <c r="A15902" s="4"/>
    </row>
    <row r="15903" spans="1:1">
      <c r="A15903" s="4"/>
    </row>
    <row r="15904" spans="1:1">
      <c r="A15904" s="4"/>
    </row>
    <row r="15905" spans="1:1">
      <c r="A15905" s="4"/>
    </row>
    <row r="15906" spans="1:1">
      <c r="A15906" s="4"/>
    </row>
    <row r="15907" spans="1:1">
      <c r="A15907" s="4"/>
    </row>
    <row r="15908" spans="1:1">
      <c r="A15908" s="4"/>
    </row>
    <row r="15909" spans="1:1">
      <c r="A15909" s="4"/>
    </row>
    <row r="15910" spans="1:1">
      <c r="A15910" s="4"/>
    </row>
    <row r="15911" spans="1:1">
      <c r="A15911" s="4"/>
    </row>
    <row r="15912" spans="1:1">
      <c r="A15912" s="4"/>
    </row>
    <row r="15913" spans="1:1">
      <c r="A15913" s="4"/>
    </row>
    <row r="15914" spans="1:1">
      <c r="A15914" s="4"/>
    </row>
    <row r="15915" spans="1:1">
      <c r="A15915" s="4"/>
    </row>
    <row r="15916" spans="1:1">
      <c r="A15916" s="4"/>
    </row>
    <row r="15917" spans="1:1">
      <c r="A15917" s="4"/>
    </row>
    <row r="15918" spans="1:1">
      <c r="A15918" s="4"/>
    </row>
    <row r="15919" spans="1:1">
      <c r="A15919" s="4"/>
    </row>
    <row r="15920" spans="1:1">
      <c r="A15920" s="4"/>
    </row>
    <row r="15921" spans="1:1">
      <c r="A15921" s="4"/>
    </row>
    <row r="15922" spans="1:1">
      <c r="A15922" s="4"/>
    </row>
    <row r="15923" spans="1:1">
      <c r="A15923" s="4"/>
    </row>
    <row r="15924" spans="1:1">
      <c r="A15924" s="4"/>
    </row>
    <row r="15925" spans="1:1">
      <c r="A15925" s="4"/>
    </row>
    <row r="15926" spans="1:1">
      <c r="A15926" s="4"/>
    </row>
    <row r="15927" spans="1:1">
      <c r="A15927" s="4"/>
    </row>
    <row r="15928" spans="1:1">
      <c r="A15928" s="4"/>
    </row>
    <row r="15929" spans="1:1">
      <c r="A15929" s="4"/>
    </row>
    <row r="15930" spans="1:1">
      <c r="A15930" s="4"/>
    </row>
    <row r="15931" spans="1:1">
      <c r="A15931" s="4"/>
    </row>
    <row r="15932" spans="1:1">
      <c r="A15932" s="4"/>
    </row>
    <row r="15933" spans="1:1">
      <c r="A15933" s="4"/>
    </row>
    <row r="15934" spans="1:1">
      <c r="A15934" s="4"/>
    </row>
    <row r="15935" spans="1:1">
      <c r="A15935" s="4"/>
    </row>
    <row r="15936" spans="1:1">
      <c r="A15936" s="4"/>
    </row>
    <row r="15937" spans="1:1">
      <c r="A15937" s="4"/>
    </row>
    <row r="15938" spans="1:1">
      <c r="A15938" s="4"/>
    </row>
    <row r="15939" spans="1:1">
      <c r="A15939" s="4"/>
    </row>
    <row r="15940" spans="1:1">
      <c r="A15940" s="4"/>
    </row>
    <row r="15941" spans="1:1">
      <c r="A15941" s="4"/>
    </row>
    <row r="15942" spans="1:1">
      <c r="A15942" s="4"/>
    </row>
    <row r="15943" spans="1:1">
      <c r="A15943" s="4"/>
    </row>
    <row r="15944" spans="1:1">
      <c r="A15944" s="4"/>
    </row>
    <row r="15945" spans="1:1">
      <c r="A15945" s="4"/>
    </row>
    <row r="15946" spans="1:1">
      <c r="A15946" s="4"/>
    </row>
    <row r="15947" spans="1:1">
      <c r="A15947" s="4"/>
    </row>
    <row r="15948" spans="1:1">
      <c r="A15948" s="4"/>
    </row>
    <row r="15949" spans="1:1">
      <c r="A15949" s="4"/>
    </row>
    <row r="15950" spans="1:1">
      <c r="A15950" s="4"/>
    </row>
    <row r="15951" spans="1:1">
      <c r="A15951" s="4"/>
    </row>
    <row r="15952" spans="1:1">
      <c r="A15952" s="4"/>
    </row>
    <row r="15953" spans="1:1">
      <c r="A15953" s="4"/>
    </row>
    <row r="15954" spans="1:1">
      <c r="A15954" s="4"/>
    </row>
    <row r="15955" spans="1:1">
      <c r="A15955" s="4"/>
    </row>
    <row r="15956" spans="1:1">
      <c r="A15956" s="4"/>
    </row>
    <row r="15957" spans="1:1">
      <c r="A15957" s="4"/>
    </row>
    <row r="15958" spans="1:1">
      <c r="A15958" s="4"/>
    </row>
    <row r="15959" spans="1:1">
      <c r="A15959" s="4"/>
    </row>
    <row r="15960" spans="1:1">
      <c r="A15960" s="4"/>
    </row>
    <row r="15961" spans="1:1">
      <c r="A15961" s="4"/>
    </row>
    <row r="15962" spans="1:1">
      <c r="A15962" s="4"/>
    </row>
    <row r="15963" spans="1:1">
      <c r="A15963" s="4"/>
    </row>
    <row r="15964" spans="1:1">
      <c r="A15964" s="4"/>
    </row>
    <row r="15965" spans="1:1">
      <c r="A15965" s="4"/>
    </row>
    <row r="15966" spans="1:1">
      <c r="A15966" s="4"/>
    </row>
    <row r="15967" spans="1:1">
      <c r="A15967" s="4"/>
    </row>
    <row r="15968" spans="1:1">
      <c r="A15968" s="4"/>
    </row>
    <row r="15969" spans="1:1">
      <c r="A15969" s="4"/>
    </row>
    <row r="15970" spans="1:1">
      <c r="A15970" s="4"/>
    </row>
    <row r="15971" spans="1:1">
      <c r="A15971" s="4"/>
    </row>
    <row r="15972" spans="1:1">
      <c r="A15972" s="4"/>
    </row>
    <row r="15973" spans="1:1">
      <c r="A15973" s="4"/>
    </row>
    <row r="15974" spans="1:1">
      <c r="A15974" s="4"/>
    </row>
    <row r="15975" spans="1:1">
      <c r="A15975" s="4"/>
    </row>
    <row r="15976" spans="1:1">
      <c r="A15976" s="4"/>
    </row>
    <row r="15977" spans="1:1">
      <c r="A15977" s="4"/>
    </row>
    <row r="15978" spans="1:1">
      <c r="A15978" s="4"/>
    </row>
    <row r="15979" spans="1:1">
      <c r="A15979" s="4"/>
    </row>
    <row r="15980" spans="1:1">
      <c r="A15980" s="4"/>
    </row>
    <row r="15981" spans="1:1">
      <c r="A15981" s="4"/>
    </row>
    <row r="15982" spans="1:1">
      <c r="A15982" s="4"/>
    </row>
    <row r="15983" spans="1:1">
      <c r="A15983" s="4"/>
    </row>
    <row r="15984" spans="1:1">
      <c r="A15984" s="4"/>
    </row>
    <row r="15985" spans="1:1">
      <c r="A15985" s="4"/>
    </row>
    <row r="15986" spans="1:1">
      <c r="A15986" s="4"/>
    </row>
    <row r="15987" spans="1:1">
      <c r="A15987" s="4"/>
    </row>
    <row r="15988" spans="1:1">
      <c r="A15988" s="4"/>
    </row>
    <row r="15989" spans="1:1">
      <c r="A15989" s="4"/>
    </row>
    <row r="15990" spans="1:1">
      <c r="A15990" s="4"/>
    </row>
    <row r="15991" spans="1:1">
      <c r="A15991" s="4"/>
    </row>
    <row r="15992" spans="1:1">
      <c r="A15992" s="4"/>
    </row>
    <row r="15993" spans="1:1">
      <c r="A15993" s="4"/>
    </row>
    <row r="15994" spans="1:1">
      <c r="A15994" s="4"/>
    </row>
    <row r="15995" spans="1:1">
      <c r="A15995" s="4"/>
    </row>
    <row r="15996" spans="1:1">
      <c r="A15996" s="4"/>
    </row>
    <row r="15997" spans="1:1">
      <c r="A15997" s="4"/>
    </row>
    <row r="15998" spans="1:1">
      <c r="A15998" s="4"/>
    </row>
    <row r="15999" spans="1:1">
      <c r="A15999" s="4"/>
    </row>
    <row r="16000" spans="1:1">
      <c r="A16000" s="4"/>
    </row>
    <row r="16001" spans="1:1">
      <c r="A16001" s="4"/>
    </row>
    <row r="16002" spans="1:1">
      <c r="A16002" s="4"/>
    </row>
    <row r="16003" spans="1:1">
      <c r="A16003" s="4"/>
    </row>
    <row r="16004" spans="1:1">
      <c r="A16004" s="4"/>
    </row>
    <row r="16005" spans="1:1">
      <c r="A16005" s="4"/>
    </row>
    <row r="16006" spans="1:1">
      <c r="A16006" s="4"/>
    </row>
    <row r="16007" spans="1:1">
      <c r="A16007" s="4"/>
    </row>
    <row r="16008" spans="1:1">
      <c r="A16008" s="4"/>
    </row>
    <row r="16009" spans="1:1">
      <c r="A16009" s="4"/>
    </row>
    <row r="16010" spans="1:1">
      <c r="A16010" s="4"/>
    </row>
    <row r="16011" spans="1:1">
      <c r="A16011" s="4"/>
    </row>
    <row r="16012" spans="1:1">
      <c r="A16012" s="4"/>
    </row>
    <row r="16013" spans="1:1">
      <c r="A16013" s="4"/>
    </row>
    <row r="16014" spans="1:1">
      <c r="A16014" s="4"/>
    </row>
    <row r="16015" spans="1:1">
      <c r="A16015" s="4"/>
    </row>
    <row r="16016" spans="1:1">
      <c r="A16016" s="4"/>
    </row>
    <row r="16017" spans="1:1">
      <c r="A16017" s="4"/>
    </row>
    <row r="16018" spans="1:1">
      <c r="A16018" s="4"/>
    </row>
    <row r="16019" spans="1:1">
      <c r="A16019" s="4"/>
    </row>
    <row r="16020" spans="1:1">
      <c r="A16020" s="4"/>
    </row>
    <row r="16021" spans="1:1">
      <c r="A16021" s="4"/>
    </row>
    <row r="16022" spans="1:1">
      <c r="A16022" s="4"/>
    </row>
    <row r="16023" spans="1:1">
      <c r="A16023" s="4"/>
    </row>
    <row r="16024" spans="1:1">
      <c r="A16024" s="4"/>
    </row>
    <row r="16025" spans="1:1">
      <c r="A16025" s="4"/>
    </row>
    <row r="16026" spans="1:1">
      <c r="A16026" s="4"/>
    </row>
    <row r="16027" spans="1:1">
      <c r="A16027" s="4"/>
    </row>
    <row r="16028" spans="1:1">
      <c r="A16028" s="4"/>
    </row>
    <row r="16029" spans="1:1">
      <c r="A16029" s="4"/>
    </row>
    <row r="16030" spans="1:1">
      <c r="A16030" s="4"/>
    </row>
    <row r="16031" spans="1:1">
      <c r="A16031" s="4"/>
    </row>
    <row r="16032" spans="1:1">
      <c r="A16032" s="4"/>
    </row>
    <row r="16033" spans="1:1">
      <c r="A16033" s="4"/>
    </row>
    <row r="16034" spans="1:1">
      <c r="A16034" s="4"/>
    </row>
    <row r="16035" spans="1:1">
      <c r="A16035" s="4"/>
    </row>
    <row r="16036" spans="1:1">
      <c r="A16036" s="4"/>
    </row>
    <row r="16037" spans="1:1">
      <c r="A16037" s="4"/>
    </row>
    <row r="16038" spans="1:1">
      <c r="A16038" s="4"/>
    </row>
    <row r="16039" spans="1:1">
      <c r="A16039" s="4"/>
    </row>
    <row r="16040" spans="1:1">
      <c r="A16040" s="4"/>
    </row>
    <row r="16041" spans="1:1">
      <c r="A16041" s="4"/>
    </row>
    <row r="16042" spans="1:1">
      <c r="A16042" s="4"/>
    </row>
    <row r="16043" spans="1:1">
      <c r="A16043" s="4"/>
    </row>
    <row r="16044" spans="1:1">
      <c r="A16044" s="4"/>
    </row>
    <row r="16045" spans="1:1">
      <c r="A16045" s="4"/>
    </row>
    <row r="16046" spans="1:1">
      <c r="A16046" s="4"/>
    </row>
    <row r="16047" spans="1:1">
      <c r="A16047" s="4"/>
    </row>
    <row r="16048" spans="1:1">
      <c r="A16048" s="4"/>
    </row>
    <row r="16049" spans="1:1">
      <c r="A16049" s="4"/>
    </row>
    <row r="16050" spans="1:1">
      <c r="A16050" s="4"/>
    </row>
    <row r="16051" spans="1:1">
      <c r="A16051" s="4"/>
    </row>
    <row r="16052" spans="1:1">
      <c r="A16052" s="4"/>
    </row>
    <row r="16053" spans="1:1">
      <c r="A16053" s="4"/>
    </row>
    <row r="16054" spans="1:1">
      <c r="A16054" s="4"/>
    </row>
    <row r="16055" spans="1:1">
      <c r="A16055" s="4"/>
    </row>
    <row r="16056" spans="1:1">
      <c r="A16056" s="4"/>
    </row>
    <row r="16057" spans="1:1">
      <c r="A16057" s="4"/>
    </row>
    <row r="16058" spans="1:1">
      <c r="A16058" s="4"/>
    </row>
    <row r="16059" spans="1:1">
      <c r="A16059" s="4"/>
    </row>
    <row r="16060" spans="1:1">
      <c r="A16060" s="4"/>
    </row>
    <row r="16061" spans="1:1">
      <c r="A16061" s="4"/>
    </row>
    <row r="16062" spans="1:1">
      <c r="A16062" s="4"/>
    </row>
    <row r="16063" spans="1:1">
      <c r="A16063" s="4"/>
    </row>
    <row r="16064" spans="1:1">
      <c r="A16064" s="4"/>
    </row>
    <row r="16065" spans="1:1">
      <c r="A16065" s="4"/>
    </row>
    <row r="16066" spans="1:1">
      <c r="A16066" s="4"/>
    </row>
    <row r="16067" spans="1:1">
      <c r="A16067" s="4"/>
    </row>
    <row r="16068" spans="1:1">
      <c r="A16068" s="4"/>
    </row>
    <row r="16069" spans="1:1">
      <c r="A16069" s="4"/>
    </row>
    <row r="16070" spans="1:1">
      <c r="A16070" s="4"/>
    </row>
    <row r="16071" spans="1:1">
      <c r="A16071" s="4"/>
    </row>
    <row r="16072" spans="1:1">
      <c r="A16072" s="4"/>
    </row>
    <row r="16073" spans="1:1">
      <c r="A16073" s="4"/>
    </row>
    <row r="16074" spans="1:1">
      <c r="A16074" s="4"/>
    </row>
    <row r="16075" spans="1:1">
      <c r="A16075" s="4"/>
    </row>
    <row r="16076" spans="1:1">
      <c r="A16076" s="4"/>
    </row>
    <row r="16077" spans="1:1">
      <c r="A16077" s="4"/>
    </row>
    <row r="16078" spans="1:1">
      <c r="A16078" s="4"/>
    </row>
    <row r="16079" spans="1:1">
      <c r="A16079" s="4"/>
    </row>
    <row r="16080" spans="1:1">
      <c r="A16080" s="4"/>
    </row>
    <row r="16081" spans="1:1">
      <c r="A16081" s="4"/>
    </row>
    <row r="16082" spans="1:1">
      <c r="A16082" s="4"/>
    </row>
    <row r="16083" spans="1:1">
      <c r="A16083" s="4"/>
    </row>
    <row r="16084" spans="1:1">
      <c r="A16084" s="4"/>
    </row>
    <row r="16085" spans="1:1">
      <c r="A16085" s="4"/>
    </row>
    <row r="16086" spans="1:1">
      <c r="A16086" s="4"/>
    </row>
    <row r="16087" spans="1:1">
      <c r="A16087" s="4"/>
    </row>
    <row r="16088" spans="1:1">
      <c r="A16088" s="4"/>
    </row>
    <row r="16089" spans="1:1">
      <c r="A16089" s="4"/>
    </row>
    <row r="16090" spans="1:1">
      <c r="A16090" s="4"/>
    </row>
    <row r="16091" spans="1:1">
      <c r="A16091" s="4"/>
    </row>
    <row r="16092" spans="1:1">
      <c r="A16092" s="4"/>
    </row>
    <row r="16093" spans="1:1">
      <c r="A16093" s="4"/>
    </row>
    <row r="16094" spans="1:1">
      <c r="A16094" s="4"/>
    </row>
    <row r="16095" spans="1:1">
      <c r="A16095" s="4"/>
    </row>
    <row r="16096" spans="1:1">
      <c r="A16096" s="4"/>
    </row>
    <row r="16097" spans="1:1">
      <c r="A16097" s="4"/>
    </row>
    <row r="16098" spans="1:1">
      <c r="A16098" s="4"/>
    </row>
    <row r="16099" spans="1:1">
      <c r="A16099" s="4"/>
    </row>
    <row r="16100" spans="1:1">
      <c r="A16100" s="4"/>
    </row>
    <row r="16101" spans="1:1">
      <c r="A16101" s="4"/>
    </row>
    <row r="16102" spans="1:1">
      <c r="A16102" s="4"/>
    </row>
    <row r="16103" spans="1:1">
      <c r="A16103" s="4"/>
    </row>
    <row r="16104" spans="1:1">
      <c r="A16104" s="4"/>
    </row>
    <row r="16105" spans="1:1">
      <c r="A16105" s="4"/>
    </row>
    <row r="16106" spans="1:1">
      <c r="A16106" s="4"/>
    </row>
    <row r="16107" spans="1:1">
      <c r="A16107" s="4"/>
    </row>
    <row r="16108" spans="1:1">
      <c r="A16108" s="4"/>
    </row>
    <row r="16109" spans="1:1">
      <c r="A16109" s="4"/>
    </row>
    <row r="16110" spans="1:1">
      <c r="A16110" s="4"/>
    </row>
    <row r="16111" spans="1:1">
      <c r="A16111" s="4"/>
    </row>
    <row r="16112" spans="1:1">
      <c r="A16112" s="4"/>
    </row>
    <row r="16113" spans="1:1">
      <c r="A16113" s="4"/>
    </row>
    <row r="16114" spans="1:1">
      <c r="A16114" s="4"/>
    </row>
    <row r="16115" spans="1:1">
      <c r="A16115" s="4"/>
    </row>
    <row r="16116" spans="1:1">
      <c r="A16116" s="4"/>
    </row>
    <row r="16117" spans="1:1">
      <c r="A16117" s="4"/>
    </row>
    <row r="16118" spans="1:1">
      <c r="A16118" s="4"/>
    </row>
    <row r="16119" spans="1:1">
      <c r="A16119" s="4"/>
    </row>
    <row r="16120" spans="1:1">
      <c r="A16120" s="4"/>
    </row>
    <row r="16121" spans="1:1">
      <c r="A16121" s="4"/>
    </row>
    <row r="16122" spans="1:1">
      <c r="A16122" s="4"/>
    </row>
    <row r="16123" spans="1:1">
      <c r="A16123" s="4"/>
    </row>
    <row r="16124" spans="1:1">
      <c r="A16124" s="4"/>
    </row>
    <row r="16125" spans="1:1">
      <c r="A16125" s="4"/>
    </row>
    <row r="16126" spans="1:1">
      <c r="A16126" s="4"/>
    </row>
    <row r="16127" spans="1:1">
      <c r="A16127" s="4"/>
    </row>
    <row r="16128" spans="1:1">
      <c r="A16128" s="4"/>
    </row>
    <row r="16129" spans="1:1">
      <c r="A16129" s="4"/>
    </row>
    <row r="16130" spans="1:1">
      <c r="A16130" s="4"/>
    </row>
    <row r="16131" spans="1:1">
      <c r="A16131" s="4"/>
    </row>
    <row r="16132" spans="1:1">
      <c r="A16132" s="4"/>
    </row>
    <row r="16133" spans="1:1">
      <c r="A16133" s="4"/>
    </row>
    <row r="16134" spans="1:1">
      <c r="A16134" s="4"/>
    </row>
    <row r="16135" spans="1:1">
      <c r="A16135" s="4"/>
    </row>
    <row r="16136" spans="1:1">
      <c r="A16136" s="4"/>
    </row>
    <row r="16137" spans="1:1">
      <c r="A16137" s="4"/>
    </row>
    <row r="16138" spans="1:1">
      <c r="A16138" s="4"/>
    </row>
    <row r="16139" spans="1:1">
      <c r="A16139" s="4"/>
    </row>
    <row r="16140" spans="1:1">
      <c r="A16140" s="4"/>
    </row>
    <row r="16141" spans="1:1">
      <c r="A16141" s="4"/>
    </row>
    <row r="16142" spans="1:1">
      <c r="A16142" s="4"/>
    </row>
    <row r="16143" spans="1:1">
      <c r="A16143" s="4"/>
    </row>
    <row r="16144" spans="1:1">
      <c r="A16144" s="4"/>
    </row>
    <row r="16145" spans="1:1">
      <c r="A16145" s="4"/>
    </row>
    <row r="16146" spans="1:1">
      <c r="A16146" s="4"/>
    </row>
    <row r="16147" spans="1:1">
      <c r="A16147" s="4"/>
    </row>
    <row r="16148" spans="1:1">
      <c r="A16148" s="4"/>
    </row>
    <row r="16149" spans="1:1">
      <c r="A16149" s="4"/>
    </row>
    <row r="16150" spans="1:1">
      <c r="A16150" s="4"/>
    </row>
    <row r="16151" spans="1:1">
      <c r="A16151" s="4"/>
    </row>
    <row r="16152" spans="1:1">
      <c r="A16152" s="4"/>
    </row>
    <row r="16153" spans="1:1">
      <c r="A16153" s="4"/>
    </row>
    <row r="16154" spans="1:1">
      <c r="A16154" s="4"/>
    </row>
    <row r="16155" spans="1:1">
      <c r="A16155" s="4"/>
    </row>
    <row r="16156" spans="1:1">
      <c r="A16156" s="4"/>
    </row>
    <row r="16157" spans="1:1">
      <c r="A16157" s="4"/>
    </row>
    <row r="16158" spans="1:1">
      <c r="A16158" s="4"/>
    </row>
    <row r="16159" spans="1:1">
      <c r="A16159" s="4"/>
    </row>
    <row r="16160" spans="1:1">
      <c r="A16160" s="4"/>
    </row>
    <row r="16161" spans="1:1">
      <c r="A16161" s="4"/>
    </row>
    <row r="16162" spans="1:1">
      <c r="A16162" s="4"/>
    </row>
    <row r="16163" spans="1:1">
      <c r="A16163" s="4"/>
    </row>
    <row r="16164" spans="1:1">
      <c r="A16164" s="4"/>
    </row>
    <row r="16165" spans="1:1">
      <c r="A16165" s="4"/>
    </row>
    <row r="16166" spans="1:1">
      <c r="A16166" s="4"/>
    </row>
    <row r="16167" spans="1:1">
      <c r="A16167" s="4"/>
    </row>
    <row r="16168" spans="1:1">
      <c r="A16168" s="4"/>
    </row>
    <row r="16169" spans="1:1">
      <c r="A16169" s="4"/>
    </row>
    <row r="16170" spans="1:1">
      <c r="A16170" s="4"/>
    </row>
    <row r="16171" spans="1:1">
      <c r="A16171" s="4"/>
    </row>
    <row r="16172" spans="1:1">
      <c r="A16172" s="4"/>
    </row>
    <row r="16173" spans="1:1">
      <c r="A16173" s="4"/>
    </row>
    <row r="16174" spans="1:1">
      <c r="A16174" s="4"/>
    </row>
    <row r="16175" spans="1:1">
      <c r="A16175" s="4"/>
    </row>
    <row r="16176" spans="1:1">
      <c r="A16176" s="4"/>
    </row>
    <row r="16177" spans="1:1">
      <c r="A16177" s="4"/>
    </row>
    <row r="16178" spans="1:1">
      <c r="A16178" s="4"/>
    </row>
    <row r="16179" spans="1:1">
      <c r="A16179" s="4"/>
    </row>
    <row r="16180" spans="1:1">
      <c r="A16180" s="4"/>
    </row>
    <row r="16181" spans="1:1">
      <c r="A16181" s="4"/>
    </row>
    <row r="16182" spans="1:1">
      <c r="A16182" s="4"/>
    </row>
    <row r="16183" spans="1:1">
      <c r="A16183" s="4"/>
    </row>
    <row r="16184" spans="1:1">
      <c r="A16184" s="4"/>
    </row>
    <row r="16185" spans="1:1">
      <c r="A16185" s="4"/>
    </row>
    <row r="16186" spans="1:1">
      <c r="A16186" s="4"/>
    </row>
    <row r="16187" spans="1:1">
      <c r="A16187" s="4"/>
    </row>
    <row r="16188" spans="1:1">
      <c r="A16188" s="4"/>
    </row>
    <row r="16189" spans="1:1">
      <c r="A16189" s="4"/>
    </row>
    <row r="16190" spans="1:1">
      <c r="A16190" s="4"/>
    </row>
    <row r="16191" spans="1:1">
      <c r="A16191" s="4"/>
    </row>
    <row r="16192" spans="1:1">
      <c r="A16192" s="4"/>
    </row>
    <row r="16193" spans="1:1">
      <c r="A16193" s="4"/>
    </row>
    <row r="16194" spans="1:1">
      <c r="A16194" s="4"/>
    </row>
    <row r="16195" spans="1:1">
      <c r="A16195" s="4"/>
    </row>
    <row r="16196" spans="1:1">
      <c r="A16196" s="4"/>
    </row>
    <row r="16197" spans="1:1">
      <c r="A16197" s="4"/>
    </row>
    <row r="16198" spans="1:1">
      <c r="A16198" s="4"/>
    </row>
    <row r="16199" spans="1:1">
      <c r="A16199" s="4"/>
    </row>
    <row r="16200" spans="1:1">
      <c r="A16200" s="4"/>
    </row>
    <row r="16201" spans="1:1">
      <c r="A16201" s="4"/>
    </row>
    <row r="16202" spans="1:1">
      <c r="A16202" s="4"/>
    </row>
    <row r="16203" spans="1:1">
      <c r="A16203" s="4"/>
    </row>
    <row r="16204" spans="1:1">
      <c r="A16204" s="4"/>
    </row>
    <row r="16205" spans="1:1">
      <c r="A16205" s="4"/>
    </row>
    <row r="16206" spans="1:1">
      <c r="A16206" s="4"/>
    </row>
    <row r="16207" spans="1:1">
      <c r="A16207" s="4"/>
    </row>
    <row r="16208" spans="1:1">
      <c r="A16208" s="4"/>
    </row>
    <row r="16209" spans="1:1">
      <c r="A16209" s="4"/>
    </row>
    <row r="16210" spans="1:1">
      <c r="A16210" s="4"/>
    </row>
    <row r="16211" spans="1:1">
      <c r="A16211" s="4"/>
    </row>
    <row r="16212" spans="1:1">
      <c r="A16212" s="4"/>
    </row>
    <row r="16213" spans="1:1">
      <c r="A16213" s="4"/>
    </row>
    <row r="16214" spans="1:1">
      <c r="A16214" s="4"/>
    </row>
    <row r="16215" spans="1:1">
      <c r="A16215" s="4"/>
    </row>
    <row r="16216" spans="1:1">
      <c r="A16216" s="4"/>
    </row>
    <row r="16217" spans="1:1">
      <c r="A16217" s="4"/>
    </row>
    <row r="16218" spans="1:1">
      <c r="A16218" s="4"/>
    </row>
    <row r="16219" spans="1:1">
      <c r="A16219" s="4"/>
    </row>
    <row r="16220" spans="1:1">
      <c r="A16220" s="4"/>
    </row>
    <row r="16221" spans="1:1">
      <c r="A16221" s="4"/>
    </row>
    <row r="16222" spans="1:1">
      <c r="A16222" s="4"/>
    </row>
    <row r="16223" spans="1:1">
      <c r="A16223" s="4"/>
    </row>
    <row r="16224" spans="1:1">
      <c r="A16224" s="4"/>
    </row>
    <row r="16225" spans="1:1">
      <c r="A16225" s="4"/>
    </row>
    <row r="16226" spans="1:1">
      <c r="A16226" s="4"/>
    </row>
    <row r="16227" spans="1:1">
      <c r="A16227" s="4"/>
    </row>
    <row r="16228" spans="1:1">
      <c r="A16228" s="4"/>
    </row>
    <row r="16229" spans="1:1">
      <c r="A16229" s="4"/>
    </row>
    <row r="16230" spans="1:1">
      <c r="A16230" s="4"/>
    </row>
    <row r="16231" spans="1:1">
      <c r="A16231" s="4"/>
    </row>
    <row r="16232" spans="1:1">
      <c r="A16232" s="4"/>
    </row>
    <row r="16233" spans="1:1">
      <c r="A16233" s="4"/>
    </row>
    <row r="16234" spans="1:1">
      <c r="A16234" s="4"/>
    </row>
    <row r="16235" spans="1:1">
      <c r="A16235" s="4"/>
    </row>
    <row r="16236" spans="1:1">
      <c r="A16236" s="4"/>
    </row>
    <row r="16237" spans="1:1">
      <c r="A16237" s="4"/>
    </row>
    <row r="16238" spans="1:1">
      <c r="A16238" s="4"/>
    </row>
    <row r="16239" spans="1:1">
      <c r="A16239" s="4"/>
    </row>
    <row r="16240" spans="1:1">
      <c r="A16240" s="4"/>
    </row>
    <row r="16241" spans="1:1">
      <c r="A16241" s="4"/>
    </row>
    <row r="16242" spans="1:1">
      <c r="A16242" s="4"/>
    </row>
    <row r="16243" spans="1:1">
      <c r="A16243" s="4"/>
    </row>
    <row r="16244" spans="1:1">
      <c r="A16244" s="4"/>
    </row>
    <row r="16245" spans="1:1">
      <c r="A16245" s="4"/>
    </row>
    <row r="16246" spans="1:1">
      <c r="A16246" s="4"/>
    </row>
    <row r="16247" spans="1:1">
      <c r="A16247" s="4"/>
    </row>
    <row r="16248" spans="1:1">
      <c r="A16248" s="4"/>
    </row>
    <row r="16249" spans="1:1">
      <c r="A16249" s="4"/>
    </row>
    <row r="16250" spans="1:1">
      <c r="A16250" s="4"/>
    </row>
    <row r="16251" spans="1:1">
      <c r="A16251" s="4"/>
    </row>
    <row r="16252" spans="1:1">
      <c r="A16252" s="4"/>
    </row>
    <row r="16253" spans="1:1">
      <c r="A16253" s="4"/>
    </row>
    <row r="16254" spans="1:1">
      <c r="A16254" s="4"/>
    </row>
    <row r="16255" spans="1:1">
      <c r="A16255" s="4"/>
    </row>
    <row r="16256" spans="1:1">
      <c r="A16256" s="4"/>
    </row>
    <row r="16257" spans="1:1">
      <c r="A16257" s="4"/>
    </row>
    <row r="16258" spans="1:1">
      <c r="A16258" s="4"/>
    </row>
    <row r="16259" spans="1:1">
      <c r="A16259" s="4"/>
    </row>
    <row r="16260" spans="1:1">
      <c r="A16260" s="4"/>
    </row>
    <row r="16261" spans="1:1">
      <c r="A16261" s="4"/>
    </row>
    <row r="16262" spans="1:1">
      <c r="A16262" s="4"/>
    </row>
    <row r="16263" spans="1:1">
      <c r="A16263" s="4"/>
    </row>
    <row r="16264" spans="1:1">
      <c r="A16264" s="4"/>
    </row>
    <row r="16265" spans="1:1">
      <c r="A16265" s="4"/>
    </row>
    <row r="16266" spans="1:1">
      <c r="A16266" s="4"/>
    </row>
    <row r="16267" spans="1:1">
      <c r="A16267" s="4"/>
    </row>
    <row r="16268" spans="1:1">
      <c r="A16268" s="4"/>
    </row>
    <row r="16269" spans="1:1">
      <c r="A16269" s="4"/>
    </row>
    <row r="16270" spans="1:1">
      <c r="A16270" s="4"/>
    </row>
    <row r="16271" spans="1:1">
      <c r="A16271" s="4"/>
    </row>
    <row r="16272" spans="1:1">
      <c r="A16272" s="4"/>
    </row>
    <row r="16273" spans="1:1">
      <c r="A16273" s="4"/>
    </row>
    <row r="16274" spans="1:1">
      <c r="A16274" s="4"/>
    </row>
    <row r="16275" spans="1:1">
      <c r="A16275" s="4"/>
    </row>
    <row r="16276" spans="1:1">
      <c r="A16276" s="4"/>
    </row>
    <row r="16277" spans="1:1">
      <c r="A16277" s="4"/>
    </row>
    <row r="16278" spans="1:1">
      <c r="A16278" s="4"/>
    </row>
    <row r="16279" spans="1:1">
      <c r="A16279" s="4"/>
    </row>
    <row r="16280" spans="1:1">
      <c r="A16280" s="4"/>
    </row>
    <row r="16281" spans="1:1">
      <c r="A16281" s="4"/>
    </row>
    <row r="16282" spans="1:1">
      <c r="A16282" s="4"/>
    </row>
    <row r="16283" spans="1:1">
      <c r="A16283" s="4"/>
    </row>
    <row r="16284" spans="1:1">
      <c r="A16284" s="4"/>
    </row>
    <row r="16285" spans="1:1">
      <c r="A16285" s="4"/>
    </row>
    <row r="16286" spans="1:1">
      <c r="A16286" s="4"/>
    </row>
    <row r="16287" spans="1:1">
      <c r="A16287" s="4"/>
    </row>
    <row r="16288" spans="1:1">
      <c r="A16288" s="4"/>
    </row>
    <row r="16289" spans="1:1">
      <c r="A16289" s="4"/>
    </row>
    <row r="16290" spans="1:1">
      <c r="A16290" s="4"/>
    </row>
    <row r="16291" spans="1:1">
      <c r="A16291" s="4"/>
    </row>
    <row r="16292" spans="1:1">
      <c r="A16292" s="4"/>
    </row>
    <row r="16293" spans="1:1">
      <c r="A16293" s="4"/>
    </row>
    <row r="16294" spans="1:1">
      <c r="A16294" s="4"/>
    </row>
    <row r="16295" spans="1:1">
      <c r="A16295" s="4"/>
    </row>
    <row r="16296" spans="1:1">
      <c r="A16296" s="4"/>
    </row>
    <row r="16297" spans="1:1">
      <c r="A16297" s="4"/>
    </row>
    <row r="16298" spans="1:1">
      <c r="A16298" s="4"/>
    </row>
    <row r="16299" spans="1:1">
      <c r="A16299" s="4"/>
    </row>
    <row r="16300" spans="1:1">
      <c r="A16300" s="4"/>
    </row>
    <row r="16301" spans="1:1">
      <c r="A16301" s="4"/>
    </row>
    <row r="16302" spans="1:1">
      <c r="A16302" s="4"/>
    </row>
    <row r="16303" spans="1:1">
      <c r="A16303" s="4"/>
    </row>
    <row r="16304" spans="1:1">
      <c r="A16304" s="4"/>
    </row>
    <row r="16305" spans="1:1">
      <c r="A16305" s="4"/>
    </row>
    <row r="16306" spans="1:1">
      <c r="A16306" s="4"/>
    </row>
    <row r="16307" spans="1:1">
      <c r="A16307" s="4"/>
    </row>
    <row r="16308" spans="1:1">
      <c r="A16308" s="4"/>
    </row>
    <row r="16309" spans="1:1">
      <c r="A16309" s="4"/>
    </row>
    <row r="16310" spans="1:1">
      <c r="A16310" s="4"/>
    </row>
    <row r="16311" spans="1:1">
      <c r="A16311" s="4"/>
    </row>
    <row r="16312" spans="1:1">
      <c r="A16312" s="4"/>
    </row>
    <row r="16313" spans="1:1">
      <c r="A16313" s="4"/>
    </row>
    <row r="16314" spans="1:1">
      <c r="A16314" s="4"/>
    </row>
    <row r="16315" spans="1:1">
      <c r="A16315" s="4"/>
    </row>
    <row r="16316" spans="1:1">
      <c r="A16316" s="4"/>
    </row>
    <row r="16317" spans="1:1">
      <c r="A16317" s="4"/>
    </row>
    <row r="16318" spans="1:1">
      <c r="A16318" s="4"/>
    </row>
    <row r="16319" spans="1:1">
      <c r="A16319" s="4"/>
    </row>
    <row r="16320" spans="1:1">
      <c r="A16320" s="4"/>
    </row>
    <row r="16321" spans="1:1">
      <c r="A16321" s="4"/>
    </row>
    <row r="16322" spans="1:1">
      <c r="A16322" s="4"/>
    </row>
    <row r="16323" spans="1:1">
      <c r="A16323" s="4"/>
    </row>
    <row r="16324" spans="1:1">
      <c r="A16324" s="4"/>
    </row>
    <row r="16325" spans="1:1">
      <c r="A16325" s="4"/>
    </row>
    <row r="16326" spans="1:1">
      <c r="A16326" s="4"/>
    </row>
    <row r="16327" spans="1:1">
      <c r="A16327" s="4"/>
    </row>
    <row r="16328" spans="1:1">
      <c r="A16328" s="4"/>
    </row>
    <row r="16329" spans="1:1">
      <c r="A16329" s="4"/>
    </row>
    <row r="16330" spans="1:1">
      <c r="A16330" s="4"/>
    </row>
    <row r="16331" spans="1:1">
      <c r="A16331" s="4"/>
    </row>
    <row r="16332" spans="1:1">
      <c r="A16332" s="4"/>
    </row>
    <row r="16333" spans="1:1">
      <c r="A16333" s="4"/>
    </row>
    <row r="16334" spans="1:1">
      <c r="A16334" s="4"/>
    </row>
    <row r="16335" spans="1:1">
      <c r="A16335" s="4"/>
    </row>
    <row r="16336" spans="1:1">
      <c r="A16336" s="4"/>
    </row>
    <row r="16337" spans="1:1">
      <c r="A16337" s="4"/>
    </row>
    <row r="16338" spans="1:1">
      <c r="A16338" s="4"/>
    </row>
    <row r="16339" spans="1:1">
      <c r="A16339" s="4"/>
    </row>
    <row r="16340" spans="1:1">
      <c r="A16340" s="4"/>
    </row>
    <row r="16341" spans="1:1">
      <c r="A16341" s="4"/>
    </row>
    <row r="16342" spans="1:1">
      <c r="A16342" s="4"/>
    </row>
    <row r="16343" spans="1:1">
      <c r="A16343" s="4"/>
    </row>
    <row r="16344" spans="1:1">
      <c r="A16344" s="4"/>
    </row>
    <row r="16345" spans="1:1">
      <c r="A16345" s="4"/>
    </row>
    <row r="16346" spans="1:1">
      <c r="A16346" s="4"/>
    </row>
    <row r="16347" spans="1:1">
      <c r="A16347" s="4"/>
    </row>
    <row r="16348" spans="1:1">
      <c r="A16348" s="4"/>
    </row>
    <row r="16349" spans="1:1">
      <c r="A16349" s="4"/>
    </row>
    <row r="16350" spans="1:1">
      <c r="A16350" s="4"/>
    </row>
    <row r="16351" spans="1:1">
      <c r="A16351" s="4"/>
    </row>
    <row r="16352" spans="1:1">
      <c r="A16352" s="4"/>
    </row>
    <row r="16353" spans="1:1">
      <c r="A16353" s="4"/>
    </row>
    <row r="16354" spans="1:1">
      <c r="A16354" s="4"/>
    </row>
    <row r="16355" spans="1:1">
      <c r="A16355" s="4"/>
    </row>
    <row r="16356" spans="1:1">
      <c r="A16356" s="4"/>
    </row>
    <row r="16357" spans="1:1">
      <c r="A16357" s="4"/>
    </row>
    <row r="16358" spans="1:1">
      <c r="A16358" s="4"/>
    </row>
    <row r="16359" spans="1:1">
      <c r="A16359" s="4"/>
    </row>
    <row r="16360" spans="1:1">
      <c r="A16360" s="4"/>
    </row>
    <row r="16361" spans="1:1">
      <c r="A16361" s="4"/>
    </row>
    <row r="16362" spans="1:1">
      <c r="A16362" s="4"/>
    </row>
    <row r="16363" spans="1:1">
      <c r="A16363" s="4"/>
    </row>
    <row r="16364" spans="1:1">
      <c r="A16364" s="4"/>
    </row>
    <row r="16365" spans="1:1">
      <c r="A16365" s="4"/>
    </row>
    <row r="16366" spans="1:1">
      <c r="A16366" s="4"/>
    </row>
    <row r="16367" spans="1:1">
      <c r="A16367" s="4"/>
    </row>
    <row r="16368" spans="1:1">
      <c r="A16368" s="4"/>
    </row>
    <row r="16369" spans="1:1">
      <c r="A16369" s="4"/>
    </row>
    <row r="16370" spans="1:1">
      <c r="A16370" s="4"/>
    </row>
    <row r="16371" spans="1:1">
      <c r="A16371" s="4"/>
    </row>
    <row r="16372" spans="1:1">
      <c r="A16372" s="4"/>
    </row>
    <row r="16373" spans="1:1">
      <c r="A16373" s="4"/>
    </row>
    <row r="16374" spans="1:1">
      <c r="A16374" s="4"/>
    </row>
    <row r="16375" spans="1:1">
      <c r="A16375" s="4"/>
    </row>
    <row r="16376" spans="1:1">
      <c r="A16376" s="4"/>
    </row>
    <row r="16377" spans="1:1">
      <c r="A16377" s="4"/>
    </row>
    <row r="16378" spans="1:1">
      <c r="A16378" s="4"/>
    </row>
    <row r="16379" spans="1:1">
      <c r="A16379" s="4"/>
    </row>
    <row r="16380" spans="1:1">
      <c r="A16380" s="4"/>
    </row>
    <row r="16381" spans="1:1">
      <c r="A16381" s="4"/>
    </row>
    <row r="16382" spans="1:1">
      <c r="A16382" s="4"/>
    </row>
    <row r="16383" spans="1:1">
      <c r="A16383" s="4"/>
    </row>
    <row r="16384" spans="1:1">
      <c r="A16384" s="4"/>
    </row>
    <row r="16385" spans="1:1">
      <c r="A16385" s="4"/>
    </row>
    <row r="16386" spans="1:1">
      <c r="A16386" s="4"/>
    </row>
    <row r="16387" spans="1:1">
      <c r="A16387" s="4"/>
    </row>
    <row r="16388" spans="1:1">
      <c r="A16388" s="4"/>
    </row>
    <row r="16389" spans="1:1">
      <c r="A16389" s="4"/>
    </row>
    <row r="16390" spans="1:1">
      <c r="A16390" s="4"/>
    </row>
    <row r="16391" spans="1:1">
      <c r="A16391" s="4"/>
    </row>
    <row r="16392" spans="1:1">
      <c r="A16392" s="4"/>
    </row>
    <row r="16393" spans="1:1">
      <c r="A16393" s="4"/>
    </row>
    <row r="16394" spans="1:1">
      <c r="A16394" s="4"/>
    </row>
    <row r="16395" spans="1:1">
      <c r="A16395" s="4"/>
    </row>
    <row r="16396" spans="1:1">
      <c r="A16396" s="4"/>
    </row>
    <row r="16397" spans="1:1">
      <c r="A16397" s="4"/>
    </row>
    <row r="16398" spans="1:1">
      <c r="A16398" s="4"/>
    </row>
    <row r="16399" spans="1:1">
      <c r="A16399" s="4"/>
    </row>
    <row r="16400" spans="1:1">
      <c r="A16400" s="4"/>
    </row>
    <row r="16401" spans="1:1">
      <c r="A16401" s="4"/>
    </row>
    <row r="16402" spans="1:1">
      <c r="A16402" s="4"/>
    </row>
    <row r="16403" spans="1:1">
      <c r="A16403" s="4"/>
    </row>
    <row r="16404" spans="1:1">
      <c r="A16404" s="4"/>
    </row>
    <row r="16405" spans="1:1">
      <c r="A16405" s="4"/>
    </row>
    <row r="16406" spans="1:1">
      <c r="A16406" s="4"/>
    </row>
    <row r="16407" spans="1:1">
      <c r="A16407" s="4"/>
    </row>
    <row r="16408" spans="1:1">
      <c r="A16408" s="4"/>
    </row>
    <row r="16409" spans="1:1">
      <c r="A16409" s="4"/>
    </row>
    <row r="16410" spans="1:1">
      <c r="A16410" s="4"/>
    </row>
    <row r="16411" spans="1:1">
      <c r="A16411" s="4"/>
    </row>
    <row r="16412" spans="1:1">
      <c r="A16412" s="4"/>
    </row>
    <row r="16413" spans="1:1">
      <c r="A16413" s="4"/>
    </row>
    <row r="16414" spans="1:1">
      <c r="A16414" s="4"/>
    </row>
    <row r="16415" spans="1:1">
      <c r="A16415" s="4"/>
    </row>
    <row r="16416" spans="1:1">
      <c r="A16416" s="4"/>
    </row>
    <row r="16417" spans="1:1">
      <c r="A16417" s="4"/>
    </row>
    <row r="16418" spans="1:1">
      <c r="A16418" s="4"/>
    </row>
    <row r="16419" spans="1:1">
      <c r="A16419" s="4"/>
    </row>
    <row r="16420" spans="1:1">
      <c r="A16420" s="4"/>
    </row>
    <row r="16421" spans="1:1">
      <c r="A16421" s="4"/>
    </row>
    <row r="16422" spans="1:1">
      <c r="A16422" s="4"/>
    </row>
    <row r="16423" spans="1:1">
      <c r="A16423" s="4"/>
    </row>
    <row r="16424" spans="1:1">
      <c r="A16424" s="4"/>
    </row>
    <row r="16425" spans="1:1">
      <c r="A16425" s="4"/>
    </row>
    <row r="16426" spans="1:1">
      <c r="A16426" s="4"/>
    </row>
    <row r="16427" spans="1:1">
      <c r="A16427" s="4"/>
    </row>
    <row r="16428" spans="1:1">
      <c r="A16428" s="4"/>
    </row>
    <row r="16429" spans="1:1">
      <c r="A16429" s="4"/>
    </row>
    <row r="16430" spans="1:1">
      <c r="A16430" s="4"/>
    </row>
    <row r="16431" spans="1:1">
      <c r="A16431" s="4"/>
    </row>
    <row r="16432" spans="1:1">
      <c r="A16432" s="4"/>
    </row>
    <row r="16433" spans="1:1">
      <c r="A16433" s="4"/>
    </row>
    <row r="16434" spans="1:1">
      <c r="A16434" s="4"/>
    </row>
    <row r="16435" spans="1:1">
      <c r="A16435" s="4"/>
    </row>
    <row r="16436" spans="1:1">
      <c r="A16436" s="4"/>
    </row>
    <row r="16437" spans="1:1">
      <c r="A16437" s="4"/>
    </row>
    <row r="16438" spans="1:1">
      <c r="A16438" s="4"/>
    </row>
    <row r="16439" spans="1:1">
      <c r="A16439" s="4"/>
    </row>
    <row r="16440" spans="1:1">
      <c r="A16440" s="4"/>
    </row>
    <row r="16441" spans="1:1">
      <c r="A16441" s="4"/>
    </row>
    <row r="16442" spans="1:1">
      <c r="A16442" s="4"/>
    </row>
    <row r="16443" spans="1:1">
      <c r="A16443" s="4"/>
    </row>
    <row r="16444" spans="1:1">
      <c r="A16444" s="4"/>
    </row>
    <row r="16445" spans="1:1">
      <c r="A16445" s="4"/>
    </row>
    <row r="16446" spans="1:1">
      <c r="A16446" s="4"/>
    </row>
    <row r="16447" spans="1:1">
      <c r="A16447" s="4"/>
    </row>
    <row r="16448" spans="1:1">
      <c r="A16448" s="4"/>
    </row>
    <row r="16449" spans="1:1">
      <c r="A16449" s="4"/>
    </row>
    <row r="16450" spans="1:1">
      <c r="A16450" s="4"/>
    </row>
    <row r="16451" spans="1:1">
      <c r="A16451" s="4"/>
    </row>
    <row r="16452" spans="1:1">
      <c r="A16452" s="4"/>
    </row>
    <row r="16453" spans="1:1">
      <c r="A16453" s="4"/>
    </row>
    <row r="16454" spans="1:1">
      <c r="A16454" s="4"/>
    </row>
    <row r="16455" spans="1:1">
      <c r="A16455" s="4"/>
    </row>
    <row r="16456" spans="1:1">
      <c r="A16456" s="4"/>
    </row>
    <row r="16457" spans="1:1">
      <c r="A16457" s="4"/>
    </row>
    <row r="16458" spans="1:1">
      <c r="A16458" s="4"/>
    </row>
    <row r="16459" spans="1:1">
      <c r="A16459" s="4"/>
    </row>
    <row r="16460" spans="1:1">
      <c r="A16460" s="4"/>
    </row>
    <row r="16461" spans="1:1">
      <c r="A16461" s="4"/>
    </row>
    <row r="16462" spans="1:1">
      <c r="A16462" s="4"/>
    </row>
    <row r="16463" spans="1:1">
      <c r="A16463" s="4"/>
    </row>
    <row r="16464" spans="1:1">
      <c r="A16464" s="4"/>
    </row>
    <row r="16465" spans="1:1">
      <c r="A16465" s="4"/>
    </row>
    <row r="16466" spans="1:1">
      <c r="A16466" s="4"/>
    </row>
    <row r="16467" spans="1:1">
      <c r="A16467" s="4"/>
    </row>
    <row r="16468" spans="1:1">
      <c r="A16468" s="4"/>
    </row>
    <row r="16469" spans="1:1">
      <c r="A16469" s="4"/>
    </row>
    <row r="16470" spans="1:1">
      <c r="A16470" s="4"/>
    </row>
    <row r="16471" spans="1:1">
      <c r="A16471" s="4"/>
    </row>
    <row r="16472" spans="1:1">
      <c r="A16472" s="4"/>
    </row>
    <row r="16473" spans="1:1">
      <c r="A16473" s="4"/>
    </row>
    <row r="16474" spans="1:1">
      <c r="A16474" s="4"/>
    </row>
    <row r="16475" spans="1:1">
      <c r="A16475" s="4"/>
    </row>
    <row r="16476" spans="1:1">
      <c r="A16476" s="4"/>
    </row>
    <row r="16477" spans="1:1">
      <c r="A16477" s="4"/>
    </row>
    <row r="16478" spans="1:1">
      <c r="A16478" s="4"/>
    </row>
    <row r="16479" spans="1:1">
      <c r="A16479" s="4"/>
    </row>
    <row r="16480" spans="1:1">
      <c r="A16480" s="4"/>
    </row>
    <row r="16481" spans="1:1">
      <c r="A16481" s="4"/>
    </row>
    <row r="16482" spans="1:1">
      <c r="A16482" s="4"/>
    </row>
    <row r="16483" spans="1:1">
      <c r="A16483" s="4"/>
    </row>
    <row r="16484" spans="1:1">
      <c r="A16484" s="4"/>
    </row>
    <row r="16485" spans="1:1">
      <c r="A16485" s="4"/>
    </row>
    <row r="16486" spans="1:1">
      <c r="A16486" s="4"/>
    </row>
    <row r="16487" spans="1:1">
      <c r="A16487" s="4"/>
    </row>
    <row r="16488" spans="1:1">
      <c r="A16488" s="4"/>
    </row>
    <row r="16489" spans="1:1">
      <c r="A16489" s="4"/>
    </row>
    <row r="16490" spans="1:1">
      <c r="A16490" s="4"/>
    </row>
    <row r="16491" spans="1:1">
      <c r="A16491" s="4"/>
    </row>
    <row r="16492" spans="1:1">
      <c r="A16492" s="4"/>
    </row>
    <row r="16493" spans="1:1">
      <c r="A16493" s="4"/>
    </row>
    <row r="16494" spans="1:1">
      <c r="A16494" s="4"/>
    </row>
    <row r="16495" spans="1:1">
      <c r="A16495" s="4"/>
    </row>
    <row r="16496" spans="1:1">
      <c r="A16496" s="4"/>
    </row>
    <row r="16497" spans="1:1">
      <c r="A16497" s="4"/>
    </row>
    <row r="16498" spans="1:1">
      <c r="A16498" s="4"/>
    </row>
    <row r="16499" spans="1:1">
      <c r="A16499" s="4"/>
    </row>
    <row r="16500" spans="1:1">
      <c r="A16500" s="4"/>
    </row>
    <row r="16501" spans="1:1">
      <c r="A16501" s="4"/>
    </row>
    <row r="16502" spans="1:1">
      <c r="A16502" s="4"/>
    </row>
    <row r="16503" spans="1:1">
      <c r="A16503" s="4"/>
    </row>
    <row r="16504" spans="1:1">
      <c r="A16504" s="4"/>
    </row>
    <row r="16505" spans="1:1">
      <c r="A16505" s="4"/>
    </row>
    <row r="16506" spans="1:1">
      <c r="A16506" s="4"/>
    </row>
    <row r="16507" spans="1:1">
      <c r="A16507" s="4"/>
    </row>
    <row r="16508" spans="1:1">
      <c r="A16508" s="4"/>
    </row>
    <row r="16509" spans="1:1">
      <c r="A16509" s="4"/>
    </row>
    <row r="16510" spans="1:1">
      <c r="A16510" s="4"/>
    </row>
    <row r="16511" spans="1:1">
      <c r="A16511" s="4"/>
    </row>
    <row r="16512" spans="1:1">
      <c r="A16512" s="4"/>
    </row>
    <row r="16513" spans="1:1">
      <c r="A16513" s="4"/>
    </row>
    <row r="16514" spans="1:1">
      <c r="A16514" s="4"/>
    </row>
    <row r="16515" spans="1:1">
      <c r="A16515" s="4"/>
    </row>
    <row r="16516" spans="1:1">
      <c r="A16516" s="4"/>
    </row>
    <row r="16517" spans="1:1">
      <c r="A16517" s="4"/>
    </row>
    <row r="16518" spans="1:1">
      <c r="A16518" s="4"/>
    </row>
    <row r="16519" spans="1:1">
      <c r="A16519" s="4"/>
    </row>
    <row r="16520" spans="1:1">
      <c r="A16520" s="4"/>
    </row>
    <row r="16521" spans="1:1">
      <c r="A16521" s="4"/>
    </row>
    <row r="16522" spans="1:1">
      <c r="A16522" s="4"/>
    </row>
    <row r="16523" spans="1:1">
      <c r="A16523" s="4"/>
    </row>
    <row r="16524" spans="1:1">
      <c r="A16524" s="4"/>
    </row>
    <row r="16525" spans="1:1">
      <c r="A16525" s="4"/>
    </row>
    <row r="16526" spans="1:1">
      <c r="A16526" s="4"/>
    </row>
    <row r="16527" spans="1:1">
      <c r="A16527" s="4"/>
    </row>
    <row r="16528" spans="1:1">
      <c r="A16528" s="4"/>
    </row>
    <row r="16529" spans="1:1">
      <c r="A16529" s="4"/>
    </row>
    <row r="16530" spans="1:1">
      <c r="A16530" s="4"/>
    </row>
    <row r="16531" spans="1:1">
      <c r="A16531" s="4"/>
    </row>
    <row r="16532" spans="1:1">
      <c r="A16532" s="4"/>
    </row>
    <row r="16533" spans="1:1">
      <c r="A16533" s="4"/>
    </row>
    <row r="16534" spans="1:1">
      <c r="A16534" s="4"/>
    </row>
    <row r="16535" spans="1:1">
      <c r="A16535" s="4"/>
    </row>
    <row r="16536" spans="1:1">
      <c r="A16536" s="4"/>
    </row>
    <row r="16537" spans="1:1">
      <c r="A16537" s="4"/>
    </row>
    <row r="16538" spans="1:1">
      <c r="A16538" s="4"/>
    </row>
    <row r="16539" spans="1:1">
      <c r="A16539" s="4"/>
    </row>
    <row r="16540" spans="1:1">
      <c r="A16540" s="4"/>
    </row>
    <row r="16541" spans="1:1">
      <c r="A16541" s="4"/>
    </row>
    <row r="16542" spans="1:1">
      <c r="A16542" s="4"/>
    </row>
    <row r="16543" spans="1:1">
      <c r="A16543" s="4"/>
    </row>
    <row r="16544" spans="1:1">
      <c r="A16544" s="4"/>
    </row>
    <row r="16545" spans="1:1">
      <c r="A16545" s="4"/>
    </row>
    <row r="16546" spans="1:1">
      <c r="A16546" s="4"/>
    </row>
    <row r="16547" spans="1:1">
      <c r="A16547" s="4"/>
    </row>
    <row r="16548" spans="1:1">
      <c r="A16548" s="4"/>
    </row>
    <row r="16549" spans="1:1">
      <c r="A16549" s="4"/>
    </row>
    <row r="16550" spans="1:1">
      <c r="A16550" s="4"/>
    </row>
    <row r="16551" spans="1:1">
      <c r="A16551" s="4"/>
    </row>
    <row r="16552" spans="1:1">
      <c r="A16552" s="4"/>
    </row>
    <row r="16553" spans="1:1">
      <c r="A16553" s="4"/>
    </row>
    <row r="16554" spans="1:1">
      <c r="A16554" s="4"/>
    </row>
    <row r="16555" spans="1:1">
      <c r="A16555" s="4"/>
    </row>
    <row r="16556" spans="1:1">
      <c r="A16556" s="4"/>
    </row>
    <row r="16557" spans="1:1">
      <c r="A16557" s="4"/>
    </row>
    <row r="16558" spans="1:1">
      <c r="A16558" s="4"/>
    </row>
    <row r="16559" spans="1:1">
      <c r="A16559" s="4"/>
    </row>
    <row r="16560" spans="1:1">
      <c r="A16560" s="4"/>
    </row>
    <row r="16561" spans="1:1">
      <c r="A16561" s="4"/>
    </row>
    <row r="16562" spans="1:1">
      <c r="A16562" s="4"/>
    </row>
    <row r="16563" spans="1:1">
      <c r="A16563" s="4"/>
    </row>
    <row r="16564" spans="1:1">
      <c r="A16564" s="4"/>
    </row>
    <row r="16565" spans="1:1">
      <c r="A16565" s="4"/>
    </row>
    <row r="16566" spans="1:1">
      <c r="A16566" s="4"/>
    </row>
    <row r="16567" spans="1:1">
      <c r="A16567" s="4"/>
    </row>
    <row r="16568" spans="1:1">
      <c r="A16568" s="4"/>
    </row>
    <row r="16569" spans="1:1">
      <c r="A16569" s="4"/>
    </row>
    <row r="16570" spans="1:1">
      <c r="A16570" s="4"/>
    </row>
    <row r="16571" spans="1:1">
      <c r="A16571" s="4"/>
    </row>
    <row r="16572" spans="1:1">
      <c r="A16572" s="4"/>
    </row>
    <row r="16573" spans="1:1">
      <c r="A16573" s="4"/>
    </row>
    <row r="16574" spans="1:1">
      <c r="A16574" s="4"/>
    </row>
    <row r="16575" spans="1:1">
      <c r="A16575" s="4"/>
    </row>
    <row r="16576" spans="1:1">
      <c r="A16576" s="4"/>
    </row>
    <row r="16577" spans="1:1">
      <c r="A16577" s="4"/>
    </row>
    <row r="16578" spans="1:1">
      <c r="A16578" s="4"/>
    </row>
    <row r="16579" spans="1:1">
      <c r="A16579" s="4"/>
    </row>
    <row r="16580" spans="1:1">
      <c r="A16580" s="4"/>
    </row>
    <row r="16581" spans="1:1">
      <c r="A16581" s="4"/>
    </row>
    <row r="16582" spans="1:1">
      <c r="A16582" s="4"/>
    </row>
    <row r="16583" spans="1:1">
      <c r="A16583" s="4"/>
    </row>
    <row r="16584" spans="1:1">
      <c r="A16584" s="4"/>
    </row>
    <row r="16585" spans="1:1">
      <c r="A16585" s="4"/>
    </row>
    <row r="16586" spans="1:1">
      <c r="A16586" s="4"/>
    </row>
    <row r="16587" spans="1:1">
      <c r="A16587" s="4"/>
    </row>
    <row r="16588" spans="1:1">
      <c r="A16588" s="4"/>
    </row>
    <row r="16589" spans="1:1">
      <c r="A16589" s="4"/>
    </row>
    <row r="16590" spans="1:1">
      <c r="A16590" s="4"/>
    </row>
    <row r="16591" spans="1:1">
      <c r="A16591" s="4"/>
    </row>
    <row r="16592" spans="1:1">
      <c r="A16592" s="4"/>
    </row>
    <row r="16593" spans="1:1">
      <c r="A16593" s="4"/>
    </row>
    <row r="16594" spans="1:1">
      <c r="A16594" s="4"/>
    </row>
    <row r="16595" spans="1:1">
      <c r="A16595" s="4"/>
    </row>
    <row r="16596" spans="1:1">
      <c r="A16596" s="4"/>
    </row>
    <row r="16597" spans="1:1">
      <c r="A16597" s="4"/>
    </row>
    <row r="16598" spans="1:1">
      <c r="A16598" s="4"/>
    </row>
    <row r="16599" spans="1:1">
      <c r="A16599" s="4"/>
    </row>
    <row r="16600" spans="1:1">
      <c r="A16600" s="4"/>
    </row>
    <row r="16601" spans="1:1">
      <c r="A16601" s="4"/>
    </row>
    <row r="16602" spans="1:1">
      <c r="A16602" s="4"/>
    </row>
    <row r="16603" spans="1:1">
      <c r="A16603" s="4"/>
    </row>
    <row r="16604" spans="1:1">
      <c r="A16604" s="4"/>
    </row>
    <row r="16605" spans="1:1">
      <c r="A16605" s="4"/>
    </row>
    <row r="16606" spans="1:1">
      <c r="A16606" s="4"/>
    </row>
    <row r="16607" spans="1:1">
      <c r="A16607" s="4"/>
    </row>
    <row r="16608" spans="1:1">
      <c r="A16608" s="4"/>
    </row>
    <row r="16609" spans="1:1">
      <c r="A16609" s="4"/>
    </row>
    <row r="16610" spans="1:1">
      <c r="A16610" s="4"/>
    </row>
    <row r="16611" spans="1:1">
      <c r="A16611" s="4"/>
    </row>
    <row r="16612" spans="1:1">
      <c r="A16612" s="4"/>
    </row>
    <row r="16613" spans="1:1">
      <c r="A16613" s="4"/>
    </row>
    <row r="16614" spans="1:1">
      <c r="A16614" s="4"/>
    </row>
    <row r="16615" spans="1:1">
      <c r="A16615" s="4"/>
    </row>
    <row r="16616" spans="1:1">
      <c r="A16616" s="4"/>
    </row>
    <row r="16617" spans="1:1">
      <c r="A16617" s="4"/>
    </row>
    <row r="16618" spans="1:1">
      <c r="A16618" s="4"/>
    </row>
    <row r="16619" spans="1:1">
      <c r="A16619" s="4"/>
    </row>
    <row r="16620" spans="1:1">
      <c r="A16620" s="4"/>
    </row>
    <row r="16621" spans="1:1">
      <c r="A16621" s="4"/>
    </row>
    <row r="16622" spans="1:1">
      <c r="A16622" s="4"/>
    </row>
    <row r="16623" spans="1:1">
      <c r="A16623" s="4"/>
    </row>
    <row r="16624" spans="1:1">
      <c r="A16624" s="4"/>
    </row>
    <row r="16625" spans="1:1">
      <c r="A16625" s="4"/>
    </row>
    <row r="16626" spans="1:1">
      <c r="A16626" s="4"/>
    </row>
    <row r="16627" spans="1:1">
      <c r="A16627" s="4"/>
    </row>
    <row r="16628" spans="1:1">
      <c r="A16628" s="4"/>
    </row>
    <row r="16629" spans="1:1">
      <c r="A16629" s="4"/>
    </row>
    <row r="16630" spans="1:1">
      <c r="A16630" s="4"/>
    </row>
    <row r="16631" spans="1:1">
      <c r="A16631" s="4"/>
    </row>
    <row r="16632" spans="1:1">
      <c r="A16632" s="4"/>
    </row>
    <row r="16633" spans="1:1">
      <c r="A16633" s="4"/>
    </row>
    <row r="16634" spans="1:1">
      <c r="A16634" s="4"/>
    </row>
    <row r="16635" spans="1:1">
      <c r="A16635" s="4"/>
    </row>
    <row r="16636" spans="1:1">
      <c r="A16636" s="4"/>
    </row>
    <row r="16637" spans="1:1">
      <c r="A16637" s="4"/>
    </row>
    <row r="16638" spans="1:1">
      <c r="A16638" s="4"/>
    </row>
    <row r="16639" spans="1:1">
      <c r="A16639" s="4"/>
    </row>
    <row r="16640" spans="1:1">
      <c r="A16640" s="4"/>
    </row>
    <row r="16641" spans="1:1">
      <c r="A16641" s="4"/>
    </row>
    <row r="16642" spans="1:1">
      <c r="A16642" s="4"/>
    </row>
    <row r="16643" spans="1:1">
      <c r="A16643" s="4"/>
    </row>
    <row r="16644" spans="1:1">
      <c r="A16644" s="4"/>
    </row>
    <row r="16645" spans="1:1">
      <c r="A16645" s="4"/>
    </row>
    <row r="16646" spans="1:1">
      <c r="A16646" s="4"/>
    </row>
    <row r="16647" spans="1:1">
      <c r="A16647" s="4"/>
    </row>
    <row r="16648" spans="1:1">
      <c r="A16648" s="4"/>
    </row>
    <row r="16649" spans="1:1">
      <c r="A16649" s="4"/>
    </row>
    <row r="16650" spans="1:1">
      <c r="A16650" s="4"/>
    </row>
    <row r="16651" spans="1:1">
      <c r="A16651" s="4"/>
    </row>
    <row r="16652" spans="1:1">
      <c r="A16652" s="4"/>
    </row>
    <row r="16653" spans="1:1">
      <c r="A16653" s="4"/>
    </row>
    <row r="16654" spans="1:1">
      <c r="A16654" s="4"/>
    </row>
    <row r="16655" spans="1:1">
      <c r="A16655" s="4"/>
    </row>
    <row r="16656" spans="1:1">
      <c r="A16656" s="4"/>
    </row>
    <row r="16657" spans="1:1">
      <c r="A16657" s="4"/>
    </row>
    <row r="16658" spans="1:1">
      <c r="A16658" s="4"/>
    </row>
    <row r="16659" spans="1:1">
      <c r="A16659" s="4"/>
    </row>
    <row r="16660" spans="1:1">
      <c r="A16660" s="4"/>
    </row>
    <row r="16661" spans="1:1">
      <c r="A16661" s="4"/>
    </row>
    <row r="16662" spans="1:1">
      <c r="A16662" s="4"/>
    </row>
    <row r="16663" spans="1:1">
      <c r="A16663" s="4"/>
    </row>
    <row r="16664" spans="1:1">
      <c r="A16664" s="4"/>
    </row>
    <row r="16665" spans="1:1">
      <c r="A16665" s="4"/>
    </row>
    <row r="16666" spans="1:1">
      <c r="A16666" s="4"/>
    </row>
    <row r="16667" spans="1:1">
      <c r="A16667" s="4"/>
    </row>
    <row r="16668" spans="1:1">
      <c r="A16668" s="4"/>
    </row>
    <row r="16669" spans="1:1">
      <c r="A16669" s="4"/>
    </row>
    <row r="16670" spans="1:1">
      <c r="A16670" s="4"/>
    </row>
    <row r="16671" spans="1:1">
      <c r="A16671" s="4"/>
    </row>
    <row r="16672" spans="1:1">
      <c r="A16672" s="4"/>
    </row>
    <row r="16673" spans="1:1">
      <c r="A16673" s="4"/>
    </row>
    <row r="16674" spans="1:1">
      <c r="A16674" s="4"/>
    </row>
    <row r="16675" spans="1:1">
      <c r="A16675" s="4"/>
    </row>
    <row r="16676" spans="1:1">
      <c r="A16676" s="4"/>
    </row>
    <row r="16677" spans="1:1">
      <c r="A16677" s="4"/>
    </row>
    <row r="16678" spans="1:1">
      <c r="A16678" s="4"/>
    </row>
    <row r="16679" spans="1:1">
      <c r="A16679" s="4"/>
    </row>
    <row r="16680" spans="1:1">
      <c r="A16680" s="4"/>
    </row>
    <row r="16681" spans="1:1">
      <c r="A16681" s="4"/>
    </row>
    <row r="16682" spans="1:1">
      <c r="A16682" s="4"/>
    </row>
    <row r="16683" spans="1:1">
      <c r="A16683" s="4"/>
    </row>
    <row r="16684" spans="1:1">
      <c r="A16684" s="4"/>
    </row>
    <row r="16685" spans="1:1">
      <c r="A16685" s="4"/>
    </row>
    <row r="16686" spans="1:1">
      <c r="A16686" s="4"/>
    </row>
    <row r="16687" spans="1:1">
      <c r="A16687" s="4"/>
    </row>
    <row r="16688" spans="1:1">
      <c r="A16688" s="4"/>
    </row>
    <row r="16689" spans="1:1">
      <c r="A16689" s="4"/>
    </row>
    <row r="16690" spans="1:1">
      <c r="A16690" s="4"/>
    </row>
    <row r="16691" spans="1:1">
      <c r="A16691" s="4"/>
    </row>
    <row r="16692" spans="1:1">
      <c r="A16692" s="4"/>
    </row>
    <row r="16693" spans="1:1">
      <c r="A16693" s="4"/>
    </row>
    <row r="16694" spans="1:1">
      <c r="A16694" s="4"/>
    </row>
    <row r="16695" spans="1:1">
      <c r="A16695" s="4"/>
    </row>
    <row r="16696" spans="1:1">
      <c r="A16696" s="4"/>
    </row>
    <row r="16697" spans="1:1">
      <c r="A16697" s="4"/>
    </row>
    <row r="16698" spans="1:1">
      <c r="A16698" s="4"/>
    </row>
    <row r="16699" spans="1:1">
      <c r="A16699" s="4"/>
    </row>
    <row r="16700" spans="1:1">
      <c r="A16700" s="4"/>
    </row>
    <row r="16701" spans="1:1">
      <c r="A16701" s="4"/>
    </row>
    <row r="16702" spans="1:1">
      <c r="A16702" s="4"/>
    </row>
    <row r="16703" spans="1:1">
      <c r="A16703" s="4"/>
    </row>
    <row r="16704" spans="1:1">
      <c r="A16704" s="4"/>
    </row>
    <row r="16705" spans="1:1">
      <c r="A16705" s="4"/>
    </row>
    <row r="16706" spans="1:1">
      <c r="A16706" s="4"/>
    </row>
    <row r="16707" spans="1:1">
      <c r="A16707" s="4"/>
    </row>
    <row r="16708" spans="1:1">
      <c r="A16708" s="4"/>
    </row>
    <row r="16709" spans="1:1">
      <c r="A16709" s="4"/>
    </row>
    <row r="16710" spans="1:1">
      <c r="A16710" s="4"/>
    </row>
    <row r="16711" spans="1:1">
      <c r="A16711" s="4"/>
    </row>
    <row r="16712" spans="1:1">
      <c r="A16712" s="4"/>
    </row>
    <row r="16713" spans="1:1">
      <c r="A16713" s="4"/>
    </row>
    <row r="16714" spans="1:1">
      <c r="A16714" s="4"/>
    </row>
    <row r="16715" spans="1:1">
      <c r="A16715" s="4"/>
    </row>
    <row r="16716" spans="1:1">
      <c r="A16716" s="4"/>
    </row>
    <row r="16717" spans="1:1">
      <c r="A16717" s="4"/>
    </row>
    <row r="16718" spans="1:1">
      <c r="A16718" s="4"/>
    </row>
    <row r="16719" spans="1:1">
      <c r="A16719" s="4"/>
    </row>
    <row r="16720" spans="1:1">
      <c r="A16720" s="4"/>
    </row>
    <row r="16721" spans="1:1">
      <c r="A16721" s="4"/>
    </row>
    <row r="16722" spans="1:1">
      <c r="A16722" s="4"/>
    </row>
    <row r="16723" spans="1:1">
      <c r="A16723" s="4"/>
    </row>
    <row r="16724" spans="1:1">
      <c r="A16724" s="4"/>
    </row>
    <row r="16725" spans="1:1">
      <c r="A16725" s="4"/>
    </row>
    <row r="16726" spans="1:1">
      <c r="A16726" s="4"/>
    </row>
    <row r="16727" spans="1:1">
      <c r="A16727" s="4"/>
    </row>
    <row r="16728" spans="1:1">
      <c r="A16728" s="4"/>
    </row>
    <row r="16729" spans="1:1">
      <c r="A16729" s="4"/>
    </row>
    <row r="16730" spans="1:1">
      <c r="A16730" s="4"/>
    </row>
    <row r="16731" spans="1:1">
      <c r="A16731" s="4"/>
    </row>
    <row r="16732" spans="1:1">
      <c r="A16732" s="4"/>
    </row>
    <row r="16733" spans="1:1">
      <c r="A16733" s="4"/>
    </row>
    <row r="16734" spans="1:1">
      <c r="A16734" s="4"/>
    </row>
    <row r="16735" spans="1:1">
      <c r="A16735" s="4"/>
    </row>
    <row r="16736" spans="1:1">
      <c r="A16736" s="4"/>
    </row>
    <row r="16737" spans="1:1">
      <c r="A16737" s="4"/>
    </row>
    <row r="16738" spans="1:1">
      <c r="A16738" s="4"/>
    </row>
    <row r="16739" spans="1:1">
      <c r="A16739" s="4"/>
    </row>
    <row r="16740" spans="1:1">
      <c r="A16740" s="4"/>
    </row>
    <row r="16741" spans="1:1">
      <c r="A16741" s="4"/>
    </row>
    <row r="16742" spans="1:1">
      <c r="A16742" s="4"/>
    </row>
    <row r="16743" spans="1:1">
      <c r="A16743" s="4"/>
    </row>
    <row r="16744" spans="1:1">
      <c r="A16744" s="4"/>
    </row>
    <row r="16745" spans="1:1">
      <c r="A16745" s="4"/>
    </row>
    <row r="16746" spans="1:1">
      <c r="A16746" s="4"/>
    </row>
    <row r="16747" spans="1:1">
      <c r="A16747" s="4"/>
    </row>
    <row r="16748" spans="1:1">
      <c r="A16748" s="4"/>
    </row>
    <row r="16749" spans="1:1">
      <c r="A16749" s="4"/>
    </row>
    <row r="16750" spans="1:1">
      <c r="A16750" s="4"/>
    </row>
    <row r="16751" spans="1:1">
      <c r="A16751" s="4"/>
    </row>
    <row r="16752" spans="1:1">
      <c r="A16752" s="4"/>
    </row>
    <row r="16753" spans="1:1">
      <c r="A16753" s="4"/>
    </row>
    <row r="16754" spans="1:1">
      <c r="A16754" s="4"/>
    </row>
    <row r="16755" spans="1:1">
      <c r="A16755" s="4"/>
    </row>
    <row r="16756" spans="1:1">
      <c r="A16756" s="4"/>
    </row>
    <row r="16757" spans="1:1">
      <c r="A16757" s="4"/>
    </row>
    <row r="16758" spans="1:1">
      <c r="A16758" s="4"/>
    </row>
    <row r="16759" spans="1:1">
      <c r="A16759" s="4"/>
    </row>
    <row r="16760" spans="1:1">
      <c r="A16760" s="4"/>
    </row>
    <row r="16761" spans="1:1">
      <c r="A16761" s="4"/>
    </row>
    <row r="16762" spans="1:1">
      <c r="A16762" s="4"/>
    </row>
    <row r="16763" spans="1:1">
      <c r="A16763" s="4"/>
    </row>
    <row r="16764" spans="1:1">
      <c r="A16764" s="4"/>
    </row>
    <row r="16765" spans="1:1">
      <c r="A16765" s="4"/>
    </row>
    <row r="16766" spans="1:1">
      <c r="A16766" s="4"/>
    </row>
    <row r="16767" spans="1:1">
      <c r="A16767" s="4"/>
    </row>
    <row r="16768" spans="1:1">
      <c r="A16768" s="4"/>
    </row>
    <row r="16769" spans="1:1">
      <c r="A16769" s="4"/>
    </row>
    <row r="16770" spans="1:1">
      <c r="A16770" s="4"/>
    </row>
    <row r="16771" spans="1:1">
      <c r="A16771" s="4"/>
    </row>
    <row r="16772" spans="1:1">
      <c r="A16772" s="4"/>
    </row>
    <row r="16773" spans="1:1">
      <c r="A16773" s="4"/>
    </row>
    <row r="16774" spans="1:1">
      <c r="A16774" s="4"/>
    </row>
    <row r="16775" spans="1:1">
      <c r="A16775" s="4"/>
    </row>
    <row r="16776" spans="1:1">
      <c r="A16776" s="4"/>
    </row>
    <row r="16777" spans="1:1">
      <c r="A16777" s="4"/>
    </row>
    <row r="16778" spans="1:1">
      <c r="A16778" s="4"/>
    </row>
    <row r="16779" spans="1:1">
      <c r="A16779" s="4"/>
    </row>
    <row r="16780" spans="1:1">
      <c r="A16780" s="4"/>
    </row>
    <row r="16781" spans="1:1">
      <c r="A16781" s="4"/>
    </row>
    <row r="16782" spans="1:1">
      <c r="A16782" s="4"/>
    </row>
    <row r="16783" spans="1:1">
      <c r="A16783" s="4"/>
    </row>
    <row r="16784" spans="1:1">
      <c r="A16784" s="4"/>
    </row>
    <row r="16785" spans="1:1">
      <c r="A16785" s="4"/>
    </row>
    <row r="16786" spans="1:1">
      <c r="A16786" s="4"/>
    </row>
    <row r="16787" spans="1:1">
      <c r="A16787" s="4"/>
    </row>
    <row r="16788" spans="1:1">
      <c r="A16788" s="4"/>
    </row>
    <row r="16789" spans="1:1">
      <c r="A16789" s="4"/>
    </row>
    <row r="16790" spans="1:1">
      <c r="A16790" s="4"/>
    </row>
    <row r="16791" spans="1:1">
      <c r="A16791" s="4"/>
    </row>
    <row r="16792" spans="1:1">
      <c r="A16792" s="4"/>
    </row>
    <row r="16793" spans="1:1">
      <c r="A16793" s="4"/>
    </row>
    <row r="16794" spans="1:1">
      <c r="A16794" s="4"/>
    </row>
    <row r="16795" spans="1:1">
      <c r="A16795" s="4"/>
    </row>
    <row r="16796" spans="1:1">
      <c r="A16796" s="4"/>
    </row>
    <row r="16797" spans="1:1">
      <c r="A16797" s="4"/>
    </row>
    <row r="16798" spans="1:1">
      <c r="A16798" s="4"/>
    </row>
    <row r="16799" spans="1:1">
      <c r="A16799" s="4"/>
    </row>
    <row r="16800" spans="1:1">
      <c r="A16800" s="4"/>
    </row>
    <row r="16801" spans="1:1">
      <c r="A16801" s="4"/>
    </row>
    <row r="16802" spans="1:1">
      <c r="A16802" s="4"/>
    </row>
    <row r="16803" spans="1:1">
      <c r="A16803" s="4"/>
    </row>
    <row r="16804" spans="1:1">
      <c r="A16804" s="4"/>
    </row>
    <row r="16805" spans="1:1">
      <c r="A16805" s="4"/>
    </row>
    <row r="16806" spans="1:1">
      <c r="A16806" s="4"/>
    </row>
    <row r="16807" spans="1:1">
      <c r="A16807" s="4"/>
    </row>
    <row r="16808" spans="1:1">
      <c r="A16808" s="4"/>
    </row>
    <row r="16809" spans="1:1">
      <c r="A16809" s="4"/>
    </row>
    <row r="16810" spans="1:1">
      <c r="A16810" s="4"/>
    </row>
    <row r="16811" spans="1:1">
      <c r="A16811" s="4"/>
    </row>
    <row r="16812" spans="1:1">
      <c r="A16812" s="4"/>
    </row>
    <row r="16813" spans="1:1">
      <c r="A16813" s="4"/>
    </row>
    <row r="16814" spans="1:1">
      <c r="A16814" s="4"/>
    </row>
    <row r="16815" spans="1:1">
      <c r="A16815" s="4"/>
    </row>
    <row r="16816" spans="1:1">
      <c r="A16816" s="4"/>
    </row>
    <row r="16817" spans="1:1">
      <c r="A16817" s="4"/>
    </row>
    <row r="16818" spans="1:1">
      <c r="A16818" s="4"/>
    </row>
    <row r="16819" spans="1:1">
      <c r="A16819" s="4"/>
    </row>
    <row r="16820" spans="1:1">
      <c r="A16820" s="4"/>
    </row>
    <row r="16821" spans="1:1">
      <c r="A16821" s="4"/>
    </row>
    <row r="16822" spans="1:1">
      <c r="A16822" s="4"/>
    </row>
    <row r="16823" spans="1:1">
      <c r="A16823" s="4"/>
    </row>
    <row r="16824" spans="1:1">
      <c r="A16824" s="4"/>
    </row>
    <row r="16825" spans="1:1">
      <c r="A16825" s="4"/>
    </row>
    <row r="16826" spans="1:1">
      <c r="A16826" s="4"/>
    </row>
    <row r="16827" spans="1:1">
      <c r="A16827" s="4"/>
    </row>
    <row r="16828" spans="1:1">
      <c r="A16828" s="4"/>
    </row>
    <row r="16829" spans="1:1">
      <c r="A16829" s="4"/>
    </row>
    <row r="16830" spans="1:1">
      <c r="A16830" s="4"/>
    </row>
    <row r="16831" spans="1:1">
      <c r="A16831" s="4"/>
    </row>
    <row r="16832" spans="1:1">
      <c r="A16832" s="4"/>
    </row>
    <row r="16833" spans="1:1">
      <c r="A16833" s="4"/>
    </row>
    <row r="16834" spans="1:1">
      <c r="A16834" s="4"/>
    </row>
    <row r="16835" spans="1:1">
      <c r="A16835" s="4"/>
    </row>
    <row r="16836" spans="1:1">
      <c r="A16836" s="4"/>
    </row>
    <row r="16837" spans="1:1">
      <c r="A16837" s="4"/>
    </row>
    <row r="16838" spans="1:1">
      <c r="A16838" s="4"/>
    </row>
    <row r="16839" spans="1:1">
      <c r="A16839" s="4"/>
    </row>
    <row r="16840" spans="1:1">
      <c r="A16840" s="4"/>
    </row>
    <row r="16841" spans="1:1">
      <c r="A16841" s="4"/>
    </row>
    <row r="16842" spans="1:1">
      <c r="A16842" s="4"/>
    </row>
    <row r="16843" spans="1:1">
      <c r="A16843" s="4"/>
    </row>
    <row r="16844" spans="1:1">
      <c r="A16844" s="4"/>
    </row>
    <row r="16845" spans="1:1">
      <c r="A16845" s="4"/>
    </row>
    <row r="16846" spans="1:1">
      <c r="A16846" s="4"/>
    </row>
    <row r="16847" spans="1:1">
      <c r="A16847" s="4"/>
    </row>
    <row r="16848" spans="1:1">
      <c r="A16848" s="4"/>
    </row>
    <row r="16849" spans="1:1">
      <c r="A16849" s="4"/>
    </row>
    <row r="16850" spans="1:1">
      <c r="A16850" s="4"/>
    </row>
    <row r="16851" spans="1:1">
      <c r="A16851" s="4"/>
    </row>
    <row r="16852" spans="1:1">
      <c r="A16852" s="4"/>
    </row>
    <row r="16853" spans="1:1">
      <c r="A16853" s="4"/>
    </row>
    <row r="16854" spans="1:1">
      <c r="A16854" s="4"/>
    </row>
    <row r="16855" spans="1:1">
      <c r="A16855" s="4"/>
    </row>
    <row r="16856" spans="1:1">
      <c r="A16856" s="4"/>
    </row>
    <row r="16857" spans="1:1">
      <c r="A16857" s="4"/>
    </row>
    <row r="16858" spans="1:1">
      <c r="A16858" s="4"/>
    </row>
    <row r="16859" spans="1:1">
      <c r="A16859" s="4"/>
    </row>
    <row r="16860" spans="1:1">
      <c r="A16860" s="4"/>
    </row>
    <row r="16861" spans="1:1">
      <c r="A16861" s="4"/>
    </row>
    <row r="16862" spans="1:1">
      <c r="A16862" s="4"/>
    </row>
    <row r="16863" spans="1:1">
      <c r="A16863" s="4"/>
    </row>
    <row r="16864" spans="1:1">
      <c r="A16864" s="4"/>
    </row>
    <row r="16865" spans="1:1">
      <c r="A16865" s="4"/>
    </row>
    <row r="16866" spans="1:1">
      <c r="A16866" s="4"/>
    </row>
    <row r="16867" spans="1:1">
      <c r="A16867" s="4"/>
    </row>
    <row r="16868" spans="1:1">
      <c r="A16868" s="4"/>
    </row>
    <row r="16869" spans="1:1">
      <c r="A16869" s="4"/>
    </row>
    <row r="16870" spans="1:1">
      <c r="A16870" s="4"/>
    </row>
    <row r="16871" spans="1:1">
      <c r="A16871" s="4"/>
    </row>
    <row r="16872" spans="1:1">
      <c r="A16872" s="4"/>
    </row>
    <row r="16873" spans="1:1">
      <c r="A16873" s="4"/>
    </row>
    <row r="16874" spans="1:1">
      <c r="A16874" s="4"/>
    </row>
    <row r="16875" spans="1:1">
      <c r="A16875" s="4"/>
    </row>
    <row r="16876" spans="1:1">
      <c r="A16876" s="4"/>
    </row>
    <row r="16877" spans="1:1">
      <c r="A16877" s="4"/>
    </row>
    <row r="16878" spans="1:1">
      <c r="A16878" s="4"/>
    </row>
    <row r="16879" spans="1:1">
      <c r="A16879" s="4"/>
    </row>
    <row r="16880" spans="1:1">
      <c r="A16880" s="4"/>
    </row>
    <row r="16881" spans="1:1">
      <c r="A16881" s="4"/>
    </row>
    <row r="16882" spans="1:1">
      <c r="A16882" s="4"/>
    </row>
    <row r="16883" spans="1:1">
      <c r="A16883" s="4"/>
    </row>
    <row r="16884" spans="1:1">
      <c r="A16884" s="4"/>
    </row>
    <row r="16885" spans="1:1">
      <c r="A16885" s="4"/>
    </row>
    <row r="16886" spans="1:1">
      <c r="A16886" s="4"/>
    </row>
    <row r="16887" spans="1:1">
      <c r="A16887" s="4"/>
    </row>
    <row r="16888" spans="1:1">
      <c r="A16888" s="4"/>
    </row>
    <row r="16889" spans="1:1">
      <c r="A16889" s="4"/>
    </row>
    <row r="16890" spans="1:1">
      <c r="A16890" s="4"/>
    </row>
    <row r="16891" spans="1:1">
      <c r="A16891" s="4"/>
    </row>
    <row r="16892" spans="1:1">
      <c r="A16892" s="4"/>
    </row>
    <row r="16893" spans="1:1">
      <c r="A16893" s="4"/>
    </row>
    <row r="16894" spans="1:1">
      <c r="A16894" s="4"/>
    </row>
    <row r="16895" spans="1:1">
      <c r="A16895" s="4"/>
    </row>
    <row r="16896" spans="1:1">
      <c r="A16896" s="4"/>
    </row>
    <row r="16897" spans="1:1">
      <c r="A16897" s="4"/>
    </row>
    <row r="16898" spans="1:1">
      <c r="A16898" s="4"/>
    </row>
    <row r="16899" spans="1:1">
      <c r="A16899" s="4"/>
    </row>
    <row r="16900" spans="1:1">
      <c r="A16900" s="4"/>
    </row>
    <row r="16901" spans="1:1">
      <c r="A16901" s="4"/>
    </row>
    <row r="16902" spans="1:1">
      <c r="A16902" s="4"/>
    </row>
    <row r="16903" spans="1:1">
      <c r="A16903" s="4"/>
    </row>
    <row r="16904" spans="1:1">
      <c r="A16904" s="4"/>
    </row>
    <row r="16905" spans="1:1">
      <c r="A16905" s="4"/>
    </row>
    <row r="16906" spans="1:1">
      <c r="A16906" s="4"/>
    </row>
    <row r="16907" spans="1:1">
      <c r="A16907" s="4"/>
    </row>
    <row r="16908" spans="1:1">
      <c r="A16908" s="4"/>
    </row>
    <row r="16909" spans="1:1">
      <c r="A16909" s="4"/>
    </row>
    <row r="16910" spans="1:1">
      <c r="A16910" s="4"/>
    </row>
    <row r="16911" spans="1:1">
      <c r="A16911" s="4"/>
    </row>
    <row r="16912" spans="1:1">
      <c r="A16912" s="4"/>
    </row>
    <row r="16913" spans="1:1">
      <c r="A16913" s="4"/>
    </row>
    <row r="16914" spans="1:1">
      <c r="A16914" s="4"/>
    </row>
    <row r="16915" spans="1:1">
      <c r="A16915" s="4"/>
    </row>
    <row r="16916" spans="1:1">
      <c r="A16916" s="4"/>
    </row>
    <row r="16917" spans="1:1">
      <c r="A16917" s="4"/>
    </row>
    <row r="16918" spans="1:1">
      <c r="A16918" s="4"/>
    </row>
    <row r="16919" spans="1:1">
      <c r="A16919" s="4"/>
    </row>
    <row r="16920" spans="1:1">
      <c r="A16920" s="4"/>
    </row>
    <row r="16921" spans="1:1">
      <c r="A16921" s="4"/>
    </row>
    <row r="16922" spans="1:1">
      <c r="A16922" s="4"/>
    </row>
    <row r="16923" spans="1:1">
      <c r="A16923" s="4"/>
    </row>
    <row r="16924" spans="1:1">
      <c r="A16924" s="4"/>
    </row>
    <row r="16925" spans="1:1">
      <c r="A16925" s="4"/>
    </row>
    <row r="16926" spans="1:1">
      <c r="A16926" s="4"/>
    </row>
    <row r="16927" spans="1:1">
      <c r="A16927" s="4"/>
    </row>
    <row r="16928" spans="1:1">
      <c r="A16928" s="4"/>
    </row>
    <row r="16929" spans="1:1">
      <c r="A16929" s="4"/>
    </row>
    <row r="16930" spans="1:1">
      <c r="A16930" s="4"/>
    </row>
    <row r="16931" spans="1:1">
      <c r="A16931" s="4"/>
    </row>
    <row r="16932" spans="1:1">
      <c r="A16932" s="4"/>
    </row>
    <row r="16933" spans="1:1">
      <c r="A16933" s="4"/>
    </row>
    <row r="16934" spans="1:1">
      <c r="A16934" s="4"/>
    </row>
    <row r="16935" spans="1:1">
      <c r="A16935" s="4"/>
    </row>
    <row r="16936" spans="1:1">
      <c r="A16936" s="4"/>
    </row>
    <row r="16937" spans="1:1">
      <c r="A16937" s="4"/>
    </row>
    <row r="16938" spans="1:1">
      <c r="A16938" s="4"/>
    </row>
    <row r="16939" spans="1:1">
      <c r="A16939" s="4"/>
    </row>
    <row r="16940" spans="1:1">
      <c r="A16940" s="4"/>
    </row>
    <row r="16941" spans="1:1">
      <c r="A16941" s="4"/>
    </row>
    <row r="16942" spans="1:1">
      <c r="A16942" s="4"/>
    </row>
    <row r="16943" spans="1:1">
      <c r="A16943" s="4"/>
    </row>
    <row r="16944" spans="1:1">
      <c r="A16944" s="4"/>
    </row>
    <row r="16945" spans="1:1">
      <c r="A16945" s="4"/>
    </row>
    <row r="16946" spans="1:1">
      <c r="A16946" s="4"/>
    </row>
    <row r="16947" spans="1:1">
      <c r="A16947" s="4"/>
    </row>
    <row r="16948" spans="1:1">
      <c r="A16948" s="4"/>
    </row>
    <row r="16949" spans="1:1">
      <c r="A16949" s="4"/>
    </row>
    <row r="16950" spans="1:1">
      <c r="A16950" s="4"/>
    </row>
    <row r="16951" spans="1:1">
      <c r="A16951" s="4"/>
    </row>
    <row r="16952" spans="1:1">
      <c r="A16952" s="4"/>
    </row>
    <row r="16953" spans="1:1">
      <c r="A16953" s="4"/>
    </row>
    <row r="16954" spans="1:1">
      <c r="A16954" s="4"/>
    </row>
    <row r="16955" spans="1:1">
      <c r="A16955" s="4"/>
    </row>
    <row r="16956" spans="1:1">
      <c r="A16956" s="4"/>
    </row>
    <row r="16957" spans="1:1">
      <c r="A16957" s="4"/>
    </row>
    <row r="16958" spans="1:1">
      <c r="A16958" s="4"/>
    </row>
    <row r="16959" spans="1:1">
      <c r="A16959" s="4"/>
    </row>
    <row r="16960" spans="1:1">
      <c r="A16960" s="4"/>
    </row>
    <row r="16961" spans="1:1">
      <c r="A16961" s="4"/>
    </row>
    <row r="16962" spans="1:1">
      <c r="A16962" s="4"/>
    </row>
    <row r="16963" spans="1:1">
      <c r="A16963" s="4"/>
    </row>
    <row r="16964" spans="1:1">
      <c r="A16964" s="4"/>
    </row>
    <row r="16965" spans="1:1">
      <c r="A16965" s="4"/>
    </row>
    <row r="16966" spans="1:1">
      <c r="A16966" s="4"/>
    </row>
    <row r="16967" spans="1:1">
      <c r="A16967" s="4"/>
    </row>
    <row r="16968" spans="1:1">
      <c r="A16968" s="4"/>
    </row>
    <row r="16969" spans="1:1">
      <c r="A16969" s="4"/>
    </row>
    <row r="16970" spans="1:1">
      <c r="A16970" s="4"/>
    </row>
    <row r="16971" spans="1:1">
      <c r="A16971" s="4"/>
    </row>
    <row r="16972" spans="1:1">
      <c r="A16972" s="4"/>
    </row>
    <row r="16973" spans="1:1">
      <c r="A16973" s="4"/>
    </row>
    <row r="16974" spans="1:1">
      <c r="A16974" s="4"/>
    </row>
    <row r="16975" spans="1:1">
      <c r="A16975" s="4"/>
    </row>
    <row r="16976" spans="1:1">
      <c r="A16976" s="4"/>
    </row>
    <row r="16977" spans="1:1">
      <c r="A16977" s="4"/>
    </row>
    <row r="16978" spans="1:1">
      <c r="A16978" s="4"/>
    </row>
    <row r="16979" spans="1:1">
      <c r="A16979" s="4"/>
    </row>
    <row r="16980" spans="1:1">
      <c r="A16980" s="4"/>
    </row>
    <row r="16981" spans="1:1">
      <c r="A16981" s="4"/>
    </row>
    <row r="16982" spans="1:1">
      <c r="A16982" s="4"/>
    </row>
    <row r="16983" spans="1:1">
      <c r="A16983" s="4"/>
    </row>
    <row r="16984" spans="1:1">
      <c r="A16984" s="4"/>
    </row>
    <row r="16985" spans="1:1">
      <c r="A16985" s="4"/>
    </row>
    <row r="16986" spans="1:1">
      <c r="A16986" s="4"/>
    </row>
    <row r="16987" spans="1:1">
      <c r="A16987" s="4"/>
    </row>
    <row r="16988" spans="1:1">
      <c r="A16988" s="4"/>
    </row>
    <row r="16989" spans="1:1">
      <c r="A16989" s="4"/>
    </row>
    <row r="16990" spans="1:1">
      <c r="A16990" s="4"/>
    </row>
    <row r="16991" spans="1:1">
      <c r="A16991" s="4"/>
    </row>
    <row r="16992" spans="1:1">
      <c r="A16992" s="4"/>
    </row>
    <row r="16993" spans="1:1">
      <c r="A16993" s="4"/>
    </row>
    <row r="16994" spans="1:1">
      <c r="A16994" s="4"/>
    </row>
    <row r="16995" spans="1:1">
      <c r="A16995" s="4"/>
    </row>
    <row r="16996" spans="1:1">
      <c r="A16996" s="4"/>
    </row>
    <row r="16997" spans="1:1">
      <c r="A16997" s="4"/>
    </row>
    <row r="16998" spans="1:1">
      <c r="A16998" s="4"/>
    </row>
    <row r="16999" spans="1:1">
      <c r="A16999" s="4"/>
    </row>
    <row r="17000" spans="1:1">
      <c r="A17000" s="4"/>
    </row>
    <row r="17001" spans="1:1">
      <c r="A17001" s="4"/>
    </row>
    <row r="17002" spans="1:1">
      <c r="A17002" s="4"/>
    </row>
    <row r="17003" spans="1:1">
      <c r="A17003" s="4"/>
    </row>
    <row r="17004" spans="1:1">
      <c r="A17004" s="4"/>
    </row>
    <row r="17005" spans="1:1">
      <c r="A17005" s="4"/>
    </row>
    <row r="17006" spans="1:1">
      <c r="A17006" s="4"/>
    </row>
    <row r="17007" spans="1:1">
      <c r="A17007" s="4"/>
    </row>
    <row r="17008" spans="1:1">
      <c r="A17008" s="4"/>
    </row>
    <row r="17009" spans="1:1">
      <c r="A17009" s="4"/>
    </row>
    <row r="17010" spans="1:1">
      <c r="A17010" s="4"/>
    </row>
    <row r="17011" spans="1:1">
      <c r="A17011" s="4"/>
    </row>
    <row r="17012" spans="1:1">
      <c r="A17012" s="4"/>
    </row>
    <row r="17013" spans="1:1">
      <c r="A17013" s="4"/>
    </row>
    <row r="17014" spans="1:1">
      <c r="A17014" s="4"/>
    </row>
    <row r="17015" spans="1:1">
      <c r="A17015" s="4"/>
    </row>
    <row r="17016" spans="1:1">
      <c r="A17016" s="4"/>
    </row>
    <row r="17017" spans="1:1">
      <c r="A17017" s="4"/>
    </row>
    <row r="17018" spans="1:1">
      <c r="A17018" s="4"/>
    </row>
    <row r="17019" spans="1:1">
      <c r="A17019" s="4"/>
    </row>
    <row r="17020" spans="1:1">
      <c r="A17020" s="4"/>
    </row>
    <row r="17021" spans="1:1">
      <c r="A17021" s="4"/>
    </row>
    <row r="17022" spans="1:1">
      <c r="A17022" s="4"/>
    </row>
    <row r="17023" spans="1:1">
      <c r="A17023" s="4"/>
    </row>
    <row r="17024" spans="1:1">
      <c r="A17024" s="4"/>
    </row>
    <row r="17025" spans="1:1">
      <c r="A17025" s="4"/>
    </row>
    <row r="17026" spans="1:1">
      <c r="A17026" s="4"/>
    </row>
    <row r="17027" spans="1:1">
      <c r="A17027" s="4"/>
    </row>
    <row r="17028" spans="1:1">
      <c r="A17028" s="4"/>
    </row>
    <row r="17029" spans="1:1">
      <c r="A17029" s="4"/>
    </row>
    <row r="17030" spans="1:1">
      <c r="A17030" s="4"/>
    </row>
    <row r="17031" spans="1:1">
      <c r="A17031" s="4"/>
    </row>
    <row r="17032" spans="1:1">
      <c r="A17032" s="4"/>
    </row>
    <row r="17033" spans="1:1">
      <c r="A17033" s="4"/>
    </row>
    <row r="17034" spans="1:1">
      <c r="A17034" s="4"/>
    </row>
    <row r="17035" spans="1:1">
      <c r="A17035" s="4"/>
    </row>
    <row r="17036" spans="1:1">
      <c r="A17036" s="4"/>
    </row>
    <row r="17037" spans="1:1">
      <c r="A17037" s="4"/>
    </row>
    <row r="17038" spans="1:1">
      <c r="A17038" s="4"/>
    </row>
    <row r="17039" spans="1:1">
      <c r="A17039" s="4"/>
    </row>
    <row r="17040" spans="1:1">
      <c r="A17040" s="4"/>
    </row>
    <row r="17041" spans="1:1">
      <c r="A17041" s="4"/>
    </row>
    <row r="17042" spans="1:1">
      <c r="A17042" s="4"/>
    </row>
    <row r="17043" spans="1:1">
      <c r="A17043" s="4"/>
    </row>
    <row r="17044" spans="1:1">
      <c r="A17044" s="4"/>
    </row>
    <row r="17045" spans="1:1">
      <c r="A17045" s="4"/>
    </row>
    <row r="17046" spans="1:1">
      <c r="A17046" s="4"/>
    </row>
    <row r="17047" spans="1:1">
      <c r="A17047" s="4"/>
    </row>
    <row r="17048" spans="1:1">
      <c r="A17048" s="4"/>
    </row>
    <row r="17049" spans="1:1">
      <c r="A17049" s="4"/>
    </row>
    <row r="17050" spans="1:1">
      <c r="A17050" s="4"/>
    </row>
    <row r="17051" spans="1:1">
      <c r="A17051" s="4"/>
    </row>
    <row r="17052" spans="1:1">
      <c r="A17052" s="4"/>
    </row>
    <row r="17053" spans="1:1">
      <c r="A17053" s="4"/>
    </row>
    <row r="17054" spans="1:1">
      <c r="A17054" s="4"/>
    </row>
    <row r="17055" spans="1:1">
      <c r="A17055" s="4"/>
    </row>
    <row r="17056" spans="1:1">
      <c r="A17056" s="4"/>
    </row>
    <row r="17057" spans="1:1">
      <c r="A17057" s="4"/>
    </row>
    <row r="17058" spans="1:1">
      <c r="A17058" s="4"/>
    </row>
    <row r="17059" spans="1:1">
      <c r="A17059" s="4"/>
    </row>
    <row r="17060" spans="1:1">
      <c r="A17060" s="4"/>
    </row>
    <row r="17061" spans="1:1">
      <c r="A17061" s="4"/>
    </row>
    <row r="17062" spans="1:1">
      <c r="A17062" s="4"/>
    </row>
    <row r="17063" spans="1:1">
      <c r="A17063" s="4"/>
    </row>
    <row r="17064" spans="1:1">
      <c r="A17064" s="4"/>
    </row>
    <row r="17065" spans="1:1">
      <c r="A17065" s="4"/>
    </row>
    <row r="17066" spans="1:1">
      <c r="A17066" s="4"/>
    </row>
    <row r="17067" spans="1:1">
      <c r="A17067" s="4"/>
    </row>
    <row r="17068" spans="1:1">
      <c r="A17068" s="4"/>
    </row>
    <row r="17069" spans="1:1">
      <c r="A17069" s="4"/>
    </row>
    <row r="17070" spans="1:1">
      <c r="A17070" s="4"/>
    </row>
    <row r="17071" spans="1:1">
      <c r="A17071" s="4"/>
    </row>
    <row r="17072" spans="1:1">
      <c r="A17072" s="4"/>
    </row>
    <row r="17073" spans="1:1">
      <c r="A17073" s="4"/>
    </row>
    <row r="17074" spans="1:1">
      <c r="A17074" s="4"/>
    </row>
    <row r="17075" spans="1:1">
      <c r="A17075" s="4"/>
    </row>
    <row r="17076" spans="1:1">
      <c r="A17076" s="4"/>
    </row>
    <row r="17077" spans="1:1">
      <c r="A17077" s="4"/>
    </row>
    <row r="17078" spans="1:1">
      <c r="A17078" s="4"/>
    </row>
    <row r="17079" spans="1:1">
      <c r="A17079" s="4"/>
    </row>
    <row r="17080" spans="1:1">
      <c r="A17080" s="4"/>
    </row>
    <row r="17081" spans="1:1">
      <c r="A17081" s="4"/>
    </row>
    <row r="17082" spans="1:1">
      <c r="A17082" s="4"/>
    </row>
    <row r="17083" spans="1:1">
      <c r="A17083" s="4"/>
    </row>
    <row r="17084" spans="1:1">
      <c r="A17084" s="4"/>
    </row>
    <row r="17085" spans="1:1">
      <c r="A17085" s="4"/>
    </row>
    <row r="17086" spans="1:1">
      <c r="A17086" s="4"/>
    </row>
    <row r="17087" spans="1:1">
      <c r="A17087" s="4"/>
    </row>
    <row r="17088" spans="1:1">
      <c r="A17088" s="4"/>
    </row>
    <row r="17089" spans="1:1">
      <c r="A17089" s="4"/>
    </row>
    <row r="17090" spans="1:1">
      <c r="A17090" s="4"/>
    </row>
    <row r="17091" spans="1:1">
      <c r="A17091" s="4"/>
    </row>
    <row r="17092" spans="1:1">
      <c r="A17092" s="4"/>
    </row>
    <row r="17093" spans="1:1">
      <c r="A17093" s="4"/>
    </row>
    <row r="17094" spans="1:1">
      <c r="A17094" s="4"/>
    </row>
    <row r="17095" spans="1:1">
      <c r="A17095" s="4"/>
    </row>
    <row r="17096" spans="1:1">
      <c r="A17096" s="4"/>
    </row>
    <row r="17097" spans="1:1">
      <c r="A17097" s="4"/>
    </row>
    <row r="17098" spans="1:1">
      <c r="A17098" s="4"/>
    </row>
    <row r="17099" spans="1:1">
      <c r="A17099" s="4"/>
    </row>
    <row r="17100" spans="1:1">
      <c r="A17100" s="4"/>
    </row>
    <row r="17101" spans="1:1">
      <c r="A17101" s="4"/>
    </row>
    <row r="17102" spans="1:1">
      <c r="A17102" s="4"/>
    </row>
    <row r="17103" spans="1:1">
      <c r="A17103" s="4"/>
    </row>
    <row r="17104" spans="1:1">
      <c r="A17104" s="4"/>
    </row>
    <row r="17105" spans="1:1">
      <c r="A17105" s="4"/>
    </row>
    <row r="17106" spans="1:1">
      <c r="A17106" s="4"/>
    </row>
    <row r="17107" spans="1:1">
      <c r="A17107" s="4"/>
    </row>
    <row r="17108" spans="1:1">
      <c r="A17108" s="4"/>
    </row>
    <row r="17109" spans="1:1">
      <c r="A17109" s="4"/>
    </row>
    <row r="17110" spans="1:1">
      <c r="A17110" s="4"/>
    </row>
    <row r="17111" spans="1:1">
      <c r="A17111" s="4"/>
    </row>
    <row r="17112" spans="1:1">
      <c r="A17112" s="4"/>
    </row>
    <row r="17113" spans="1:1">
      <c r="A17113" s="4"/>
    </row>
    <row r="17114" spans="1:1">
      <c r="A17114" s="4"/>
    </row>
    <row r="17115" spans="1:1">
      <c r="A17115" s="4"/>
    </row>
    <row r="17116" spans="1:1">
      <c r="A17116" s="4"/>
    </row>
    <row r="17117" spans="1:1">
      <c r="A17117" s="4"/>
    </row>
    <row r="17118" spans="1:1">
      <c r="A17118" s="4"/>
    </row>
    <row r="17119" spans="1:1">
      <c r="A17119" s="4"/>
    </row>
    <row r="17120" spans="1:1">
      <c r="A17120" s="4"/>
    </row>
    <row r="17121" spans="1:1">
      <c r="A17121" s="4"/>
    </row>
    <row r="17122" spans="1:1">
      <c r="A17122" s="4"/>
    </row>
    <row r="17123" spans="1:1">
      <c r="A17123" s="4"/>
    </row>
    <row r="17124" spans="1:1">
      <c r="A17124" s="4"/>
    </row>
    <row r="17125" spans="1:1">
      <c r="A17125" s="4"/>
    </row>
    <row r="17126" spans="1:1">
      <c r="A17126" s="4"/>
    </row>
    <row r="17127" spans="1:1">
      <c r="A17127" s="4"/>
    </row>
    <row r="17128" spans="1:1">
      <c r="A17128" s="4"/>
    </row>
    <row r="17129" spans="1:1">
      <c r="A17129" s="4"/>
    </row>
    <row r="17130" spans="1:1">
      <c r="A17130" s="4"/>
    </row>
    <row r="17131" spans="1:1">
      <c r="A17131" s="4"/>
    </row>
    <row r="17132" spans="1:1">
      <c r="A17132" s="4"/>
    </row>
    <row r="17133" spans="1:1">
      <c r="A17133" s="4"/>
    </row>
    <row r="17134" spans="1:1">
      <c r="A17134" s="4"/>
    </row>
    <row r="17135" spans="1:1">
      <c r="A17135" s="4"/>
    </row>
    <row r="17136" spans="1:1">
      <c r="A17136" s="4"/>
    </row>
    <row r="17137" spans="1:1">
      <c r="A17137" s="4"/>
    </row>
    <row r="17138" spans="1:1">
      <c r="A17138" s="4"/>
    </row>
    <row r="17139" spans="1:1">
      <c r="A17139" s="4"/>
    </row>
    <row r="17140" spans="1:1">
      <c r="A17140" s="4"/>
    </row>
    <row r="17141" spans="1:1">
      <c r="A17141" s="4"/>
    </row>
    <row r="17142" spans="1:1">
      <c r="A17142" s="4"/>
    </row>
    <row r="17143" spans="1:1">
      <c r="A17143" s="4"/>
    </row>
    <row r="17144" spans="1:1">
      <c r="A17144" s="4"/>
    </row>
    <row r="17145" spans="1:1">
      <c r="A17145" s="4"/>
    </row>
    <row r="17146" spans="1:1">
      <c r="A17146" s="4"/>
    </row>
    <row r="17147" spans="1:1">
      <c r="A17147" s="4"/>
    </row>
    <row r="17148" spans="1:1">
      <c r="A17148" s="4"/>
    </row>
    <row r="17149" spans="1:1">
      <c r="A17149" s="4"/>
    </row>
    <row r="17150" spans="1:1">
      <c r="A17150" s="4"/>
    </row>
    <row r="17151" spans="1:1">
      <c r="A17151" s="4"/>
    </row>
    <row r="17152" spans="1:1">
      <c r="A17152" s="4"/>
    </row>
    <row r="17153" spans="1:1">
      <c r="A17153" s="4"/>
    </row>
    <row r="17154" spans="1:1">
      <c r="A17154" s="4"/>
    </row>
    <row r="17155" spans="1:1">
      <c r="A17155" s="4"/>
    </row>
    <row r="17156" spans="1:1">
      <c r="A17156" s="4"/>
    </row>
    <row r="17157" spans="1:1">
      <c r="A17157" s="4"/>
    </row>
    <row r="17158" spans="1:1">
      <c r="A17158" s="4"/>
    </row>
    <row r="17159" spans="1:1">
      <c r="A17159" s="4"/>
    </row>
    <row r="17160" spans="1:1">
      <c r="A17160" s="4"/>
    </row>
    <row r="17161" spans="1:1">
      <c r="A17161" s="4"/>
    </row>
    <row r="17162" spans="1:1">
      <c r="A17162" s="4"/>
    </row>
    <row r="17163" spans="1:1">
      <c r="A17163" s="4"/>
    </row>
    <row r="17164" spans="1:1">
      <c r="A17164" s="4"/>
    </row>
    <row r="17165" spans="1:1">
      <c r="A17165" s="4"/>
    </row>
    <row r="17166" spans="1:1">
      <c r="A17166" s="4"/>
    </row>
    <row r="17167" spans="1:1">
      <c r="A17167" s="4"/>
    </row>
    <row r="17168" spans="1:1">
      <c r="A17168" s="4"/>
    </row>
    <row r="17169" spans="1:1">
      <c r="A17169" s="4"/>
    </row>
    <row r="17170" spans="1:1">
      <c r="A17170" s="4"/>
    </row>
    <row r="17171" spans="1:1">
      <c r="A17171" s="4"/>
    </row>
    <row r="17172" spans="1:1">
      <c r="A17172" s="4"/>
    </row>
    <row r="17173" spans="1:1">
      <c r="A17173" s="4"/>
    </row>
    <row r="17174" spans="1:1">
      <c r="A17174" s="4"/>
    </row>
    <row r="17175" spans="1:1">
      <c r="A17175" s="4"/>
    </row>
    <row r="17176" spans="1:1">
      <c r="A17176" s="4"/>
    </row>
    <row r="17177" spans="1:1">
      <c r="A17177" s="4"/>
    </row>
    <row r="17178" spans="1:1">
      <c r="A17178" s="4"/>
    </row>
    <row r="17179" spans="1:1">
      <c r="A17179" s="4"/>
    </row>
    <row r="17180" spans="1:1">
      <c r="A17180" s="4"/>
    </row>
    <row r="17181" spans="1:1">
      <c r="A17181" s="4"/>
    </row>
    <row r="17182" spans="1:1">
      <c r="A17182" s="4"/>
    </row>
    <row r="17183" spans="1:1">
      <c r="A17183" s="4"/>
    </row>
    <row r="17184" spans="1:1">
      <c r="A17184" s="4"/>
    </row>
    <row r="17185" spans="1:1">
      <c r="A17185" s="4"/>
    </row>
    <row r="17186" spans="1:1">
      <c r="A17186" s="4"/>
    </row>
    <row r="17187" spans="1:1">
      <c r="A17187" s="4"/>
    </row>
    <row r="17188" spans="1:1">
      <c r="A17188" s="4"/>
    </row>
    <row r="17189" spans="1:1">
      <c r="A17189" s="4"/>
    </row>
    <row r="17190" spans="1:1">
      <c r="A17190" s="4"/>
    </row>
    <row r="17191" spans="1:1">
      <c r="A17191" s="4"/>
    </row>
    <row r="17192" spans="1:1">
      <c r="A17192" s="4"/>
    </row>
    <row r="17193" spans="1:1">
      <c r="A17193" s="4"/>
    </row>
    <row r="17194" spans="1:1">
      <c r="A17194" s="4"/>
    </row>
    <row r="17195" spans="1:1">
      <c r="A17195" s="4"/>
    </row>
    <row r="17196" spans="1:1">
      <c r="A17196" s="4"/>
    </row>
    <row r="17197" spans="1:1">
      <c r="A17197" s="4"/>
    </row>
    <row r="17198" spans="1:1">
      <c r="A17198" s="4"/>
    </row>
    <row r="17199" spans="1:1">
      <c r="A17199" s="4"/>
    </row>
    <row r="17200" spans="1:1">
      <c r="A17200" s="4"/>
    </row>
    <row r="17201" spans="1:1">
      <c r="A17201" s="4"/>
    </row>
    <row r="17202" spans="1:1">
      <c r="A17202" s="4"/>
    </row>
    <row r="17203" spans="1:1">
      <c r="A17203" s="4"/>
    </row>
    <row r="17204" spans="1:1">
      <c r="A17204" s="4"/>
    </row>
    <row r="17205" spans="1:1">
      <c r="A17205" s="4"/>
    </row>
    <row r="17206" spans="1:1">
      <c r="A17206" s="4"/>
    </row>
    <row r="17207" spans="1:1">
      <c r="A17207" s="4"/>
    </row>
    <row r="17208" spans="1:1">
      <c r="A17208" s="4"/>
    </row>
    <row r="17209" spans="1:1">
      <c r="A17209" s="4"/>
    </row>
    <row r="17210" spans="1:1">
      <c r="A17210" s="4"/>
    </row>
    <row r="17211" spans="1:1">
      <c r="A17211" s="4"/>
    </row>
    <row r="17212" spans="1:1">
      <c r="A17212" s="4"/>
    </row>
    <row r="17213" spans="1:1">
      <c r="A17213" s="4"/>
    </row>
    <row r="17214" spans="1:1">
      <c r="A17214" s="4"/>
    </row>
    <row r="17215" spans="1:1">
      <c r="A17215" s="4"/>
    </row>
    <row r="17216" spans="1:1">
      <c r="A17216" s="4"/>
    </row>
    <row r="17217" spans="1:1">
      <c r="A17217" s="4"/>
    </row>
    <row r="17218" spans="1:1">
      <c r="A17218" s="4"/>
    </row>
    <row r="17219" spans="1:1">
      <c r="A17219" s="4"/>
    </row>
    <row r="17220" spans="1:1">
      <c r="A17220" s="4"/>
    </row>
    <row r="17221" spans="1:1">
      <c r="A17221" s="4"/>
    </row>
    <row r="17222" spans="1:1">
      <c r="A17222" s="4"/>
    </row>
    <row r="17223" spans="1:1">
      <c r="A17223" s="4"/>
    </row>
    <row r="17224" spans="1:1">
      <c r="A17224" s="4"/>
    </row>
    <row r="17225" spans="1:1">
      <c r="A17225" s="4"/>
    </row>
    <row r="17226" spans="1:1">
      <c r="A17226" s="4"/>
    </row>
    <row r="17227" spans="1:1">
      <c r="A17227" s="4"/>
    </row>
    <row r="17228" spans="1:1">
      <c r="A17228" s="4"/>
    </row>
    <row r="17229" spans="1:1">
      <c r="A17229" s="4"/>
    </row>
    <row r="17230" spans="1:1">
      <c r="A17230" s="4"/>
    </row>
    <row r="17231" spans="1:1">
      <c r="A17231" s="4"/>
    </row>
    <row r="17232" spans="1:1">
      <c r="A17232" s="4"/>
    </row>
    <row r="17233" spans="1:1">
      <c r="A17233" s="4"/>
    </row>
    <row r="17234" spans="1:1">
      <c r="A17234" s="4"/>
    </row>
    <row r="17235" spans="1:1">
      <c r="A17235" s="4"/>
    </row>
    <row r="17236" spans="1:1">
      <c r="A17236" s="4"/>
    </row>
    <row r="17237" spans="1:1">
      <c r="A17237" s="4"/>
    </row>
    <row r="17238" spans="1:1">
      <c r="A17238" s="4"/>
    </row>
    <row r="17239" spans="1:1">
      <c r="A17239" s="4"/>
    </row>
    <row r="17240" spans="1:1">
      <c r="A17240" s="4"/>
    </row>
    <row r="17241" spans="1:1">
      <c r="A17241" s="4"/>
    </row>
    <row r="17242" spans="1:1">
      <c r="A17242" s="4"/>
    </row>
    <row r="17243" spans="1:1">
      <c r="A17243" s="4"/>
    </row>
    <row r="17244" spans="1:1">
      <c r="A17244" s="4"/>
    </row>
    <row r="17245" spans="1:1">
      <c r="A17245" s="4"/>
    </row>
    <row r="17246" spans="1:1">
      <c r="A17246" s="4"/>
    </row>
    <row r="17247" spans="1:1">
      <c r="A17247" s="4"/>
    </row>
    <row r="17248" spans="1:1">
      <c r="A17248" s="4"/>
    </row>
    <row r="17249" spans="1:1">
      <c r="A17249" s="4"/>
    </row>
    <row r="17250" spans="1:1">
      <c r="A17250" s="4"/>
    </row>
    <row r="17251" spans="1:1">
      <c r="A17251" s="4"/>
    </row>
    <row r="17252" spans="1:1">
      <c r="A17252" s="4"/>
    </row>
    <row r="17253" spans="1:1">
      <c r="A17253" s="4"/>
    </row>
    <row r="17254" spans="1:1">
      <c r="A17254" s="4"/>
    </row>
    <row r="17255" spans="1:1">
      <c r="A17255" s="4"/>
    </row>
    <row r="17256" spans="1:1">
      <c r="A17256" s="4"/>
    </row>
    <row r="17257" spans="1:1">
      <c r="A17257" s="4"/>
    </row>
    <row r="17258" spans="1:1">
      <c r="A17258" s="4"/>
    </row>
    <row r="17259" spans="1:1">
      <c r="A17259" s="4"/>
    </row>
    <row r="17260" spans="1:1">
      <c r="A17260" s="4"/>
    </row>
    <row r="17261" spans="1:1">
      <c r="A17261" s="4"/>
    </row>
    <row r="17262" spans="1:1">
      <c r="A17262" s="4"/>
    </row>
    <row r="17263" spans="1:1">
      <c r="A17263" s="4"/>
    </row>
    <row r="17264" spans="1:1">
      <c r="A17264" s="4"/>
    </row>
    <row r="17265" spans="1:1">
      <c r="A17265" s="4"/>
    </row>
    <row r="17266" spans="1:1">
      <c r="A17266" s="4"/>
    </row>
    <row r="17267" spans="1:1">
      <c r="A17267" s="4"/>
    </row>
    <row r="17268" spans="1:1">
      <c r="A17268" s="4"/>
    </row>
    <row r="17269" spans="1:1">
      <c r="A17269" s="4"/>
    </row>
    <row r="17270" spans="1:1">
      <c r="A17270" s="4"/>
    </row>
    <row r="17271" spans="1:1">
      <c r="A17271" s="4"/>
    </row>
    <row r="17272" spans="1:1">
      <c r="A17272" s="4"/>
    </row>
    <row r="17273" spans="1:1">
      <c r="A17273" s="4"/>
    </row>
    <row r="17274" spans="1:1">
      <c r="A17274" s="4"/>
    </row>
    <row r="17275" spans="1:1">
      <c r="A17275" s="4"/>
    </row>
    <row r="17276" spans="1:1">
      <c r="A17276" s="4"/>
    </row>
    <row r="17277" spans="1:1">
      <c r="A17277" s="4"/>
    </row>
    <row r="17278" spans="1:1">
      <c r="A17278" s="4"/>
    </row>
    <row r="17279" spans="1:1">
      <c r="A17279" s="4"/>
    </row>
    <row r="17280" spans="1:1">
      <c r="A17280" s="4"/>
    </row>
    <row r="17281" spans="1:1">
      <c r="A17281" s="4"/>
    </row>
    <row r="17282" spans="1:1">
      <c r="A17282" s="4"/>
    </row>
    <row r="17283" spans="1:1">
      <c r="A17283" s="4"/>
    </row>
    <row r="17284" spans="1:1">
      <c r="A17284" s="4"/>
    </row>
    <row r="17285" spans="1:1">
      <c r="A17285" s="4"/>
    </row>
    <row r="17286" spans="1:1">
      <c r="A17286" s="4"/>
    </row>
    <row r="17287" spans="1:1">
      <c r="A17287" s="4"/>
    </row>
    <row r="17288" spans="1:1">
      <c r="A17288" s="4"/>
    </row>
    <row r="17289" spans="1:1">
      <c r="A17289" s="4"/>
    </row>
    <row r="17290" spans="1:1">
      <c r="A17290" s="4"/>
    </row>
    <row r="17291" spans="1:1">
      <c r="A17291" s="4"/>
    </row>
    <row r="17292" spans="1:1">
      <c r="A17292" s="4"/>
    </row>
    <row r="17293" spans="1:1">
      <c r="A17293" s="4"/>
    </row>
    <row r="17294" spans="1:1">
      <c r="A17294" s="4"/>
    </row>
    <row r="17295" spans="1:1">
      <c r="A17295" s="4"/>
    </row>
    <row r="17296" spans="1:1">
      <c r="A17296" s="4"/>
    </row>
    <row r="17297" spans="1:1">
      <c r="A17297" s="4"/>
    </row>
    <row r="17298" spans="1:1">
      <c r="A17298" s="4"/>
    </row>
    <row r="17299" spans="1:1">
      <c r="A17299" s="4"/>
    </row>
    <row r="17300" spans="1:1">
      <c r="A17300" s="4"/>
    </row>
    <row r="17301" spans="1:1">
      <c r="A17301" s="4"/>
    </row>
    <row r="17302" spans="1:1">
      <c r="A17302" s="4"/>
    </row>
    <row r="17303" spans="1:1">
      <c r="A17303" s="4"/>
    </row>
    <row r="17304" spans="1:1">
      <c r="A17304" s="4"/>
    </row>
    <row r="17305" spans="1:1">
      <c r="A17305" s="4"/>
    </row>
    <row r="17306" spans="1:1">
      <c r="A17306" s="4"/>
    </row>
    <row r="17307" spans="1:1">
      <c r="A17307" s="4"/>
    </row>
    <row r="17308" spans="1:1">
      <c r="A17308" s="4"/>
    </row>
    <row r="17309" spans="1:1">
      <c r="A17309" s="4"/>
    </row>
    <row r="17310" spans="1:1">
      <c r="A17310" s="4"/>
    </row>
    <row r="17311" spans="1:1">
      <c r="A17311" s="4"/>
    </row>
    <row r="17312" spans="1:1">
      <c r="A17312" s="4"/>
    </row>
    <row r="17313" spans="1:1">
      <c r="A17313" s="4"/>
    </row>
    <row r="17314" spans="1:1">
      <c r="A17314" s="4"/>
    </row>
    <row r="17315" spans="1:1">
      <c r="A17315" s="4"/>
    </row>
    <row r="17316" spans="1:1">
      <c r="A17316" s="4"/>
    </row>
    <row r="17317" spans="1:1">
      <c r="A17317" s="4"/>
    </row>
    <row r="17318" spans="1:1">
      <c r="A17318" s="4"/>
    </row>
    <row r="17319" spans="1:1">
      <c r="A17319" s="4"/>
    </row>
    <row r="17320" spans="1:1">
      <c r="A17320" s="4"/>
    </row>
    <row r="17321" spans="1:1">
      <c r="A17321" s="4"/>
    </row>
    <row r="17322" spans="1:1">
      <c r="A17322" s="4"/>
    </row>
    <row r="17323" spans="1:1">
      <c r="A17323" s="4"/>
    </row>
    <row r="17324" spans="1:1">
      <c r="A17324" s="4"/>
    </row>
    <row r="17325" spans="1:1">
      <c r="A17325" s="4"/>
    </row>
    <row r="17326" spans="1:1">
      <c r="A17326" s="4"/>
    </row>
    <row r="17327" spans="1:1">
      <c r="A17327" s="4"/>
    </row>
    <row r="17328" spans="1:1">
      <c r="A17328" s="4"/>
    </row>
    <row r="17329" spans="1:1">
      <c r="A17329" s="4"/>
    </row>
    <row r="17330" spans="1:1">
      <c r="A17330" s="4"/>
    </row>
    <row r="17331" spans="1:1">
      <c r="A17331" s="4"/>
    </row>
    <row r="17332" spans="1:1">
      <c r="A17332" s="4"/>
    </row>
    <row r="17333" spans="1:1">
      <c r="A17333" s="4"/>
    </row>
    <row r="17334" spans="1:1">
      <c r="A17334" s="4"/>
    </row>
    <row r="17335" spans="1:1">
      <c r="A17335" s="4"/>
    </row>
    <row r="17336" spans="1:1">
      <c r="A17336" s="4"/>
    </row>
    <row r="17337" spans="1:1">
      <c r="A17337" s="4"/>
    </row>
    <row r="17338" spans="1:1">
      <c r="A17338" s="4"/>
    </row>
    <row r="17339" spans="1:1">
      <c r="A17339" s="4"/>
    </row>
    <row r="17340" spans="1:1">
      <c r="A17340" s="4"/>
    </row>
    <row r="17341" spans="1:1">
      <c r="A17341" s="4"/>
    </row>
    <row r="17342" spans="1:1">
      <c r="A17342" s="4"/>
    </row>
    <row r="17343" spans="1:1">
      <c r="A17343" s="4"/>
    </row>
    <row r="17344" spans="1:1">
      <c r="A17344" s="4"/>
    </row>
    <row r="17345" spans="1:1">
      <c r="A17345" s="4"/>
    </row>
    <row r="17346" spans="1:1">
      <c r="A17346" s="4"/>
    </row>
    <row r="17347" spans="1:1">
      <c r="A17347" s="4"/>
    </row>
    <row r="17348" spans="1:1">
      <c r="A17348" s="4"/>
    </row>
    <row r="17349" spans="1:1">
      <c r="A17349" s="4"/>
    </row>
    <row r="17350" spans="1:1">
      <c r="A17350" s="4"/>
    </row>
    <row r="17351" spans="1:1">
      <c r="A17351" s="4"/>
    </row>
    <row r="17352" spans="1:1">
      <c r="A17352" s="4"/>
    </row>
    <row r="17353" spans="1:1">
      <c r="A17353" s="4"/>
    </row>
    <row r="17354" spans="1:1">
      <c r="A17354" s="4"/>
    </row>
    <row r="17355" spans="1:1">
      <c r="A17355" s="4"/>
    </row>
    <row r="17356" spans="1:1">
      <c r="A17356" s="4"/>
    </row>
    <row r="17357" spans="1:1">
      <c r="A17357" s="4"/>
    </row>
    <row r="17358" spans="1:1">
      <c r="A17358" s="4"/>
    </row>
    <row r="17359" spans="1:1">
      <c r="A17359" s="4"/>
    </row>
    <row r="17360" spans="1:1">
      <c r="A17360" s="4"/>
    </row>
    <row r="17361" spans="1:1">
      <c r="A17361" s="4"/>
    </row>
    <row r="17362" spans="1:1">
      <c r="A17362" s="4"/>
    </row>
    <row r="17363" spans="1:1">
      <c r="A17363" s="4"/>
    </row>
    <row r="17364" spans="1:1">
      <c r="A17364" s="4"/>
    </row>
    <row r="17365" spans="1:1">
      <c r="A17365" s="4"/>
    </row>
    <row r="17366" spans="1:1">
      <c r="A17366" s="4"/>
    </row>
    <row r="17367" spans="1:1">
      <c r="A17367" s="4"/>
    </row>
    <row r="17368" spans="1:1">
      <c r="A17368" s="4"/>
    </row>
    <row r="17369" spans="1:1">
      <c r="A17369" s="4"/>
    </row>
    <row r="17370" spans="1:1">
      <c r="A17370" s="4"/>
    </row>
    <row r="17371" spans="1:1">
      <c r="A17371" s="4"/>
    </row>
    <row r="17372" spans="1:1">
      <c r="A17372" s="4"/>
    </row>
    <row r="17373" spans="1:1">
      <c r="A17373" s="4"/>
    </row>
    <row r="17374" spans="1:1">
      <c r="A17374" s="4"/>
    </row>
    <row r="17375" spans="1:1">
      <c r="A17375" s="4"/>
    </row>
    <row r="17376" spans="1:1">
      <c r="A17376" s="4"/>
    </row>
    <row r="17377" spans="1:1">
      <c r="A17377" s="4"/>
    </row>
    <row r="17378" spans="1:1">
      <c r="A17378" s="4"/>
    </row>
    <row r="17379" spans="1:1">
      <c r="A17379" s="4"/>
    </row>
    <row r="17380" spans="1:1">
      <c r="A17380" s="4"/>
    </row>
    <row r="17381" spans="1:1">
      <c r="A17381" s="4"/>
    </row>
    <row r="17382" spans="1:1">
      <c r="A17382" s="4"/>
    </row>
    <row r="17383" spans="1:1">
      <c r="A17383" s="4"/>
    </row>
    <row r="17384" spans="1:1">
      <c r="A17384" s="4"/>
    </row>
    <row r="17385" spans="1:1">
      <c r="A17385" s="4"/>
    </row>
    <row r="17386" spans="1:1">
      <c r="A17386" s="4"/>
    </row>
    <row r="17387" spans="1:1">
      <c r="A17387" s="4"/>
    </row>
    <row r="17388" spans="1:1">
      <c r="A17388" s="4"/>
    </row>
    <row r="17389" spans="1:1">
      <c r="A17389" s="4"/>
    </row>
    <row r="17390" spans="1:1">
      <c r="A17390" s="4"/>
    </row>
    <row r="17391" spans="1:1">
      <c r="A17391" s="4"/>
    </row>
    <row r="17392" spans="1:1">
      <c r="A17392" s="4"/>
    </row>
    <row r="17393" spans="1:1">
      <c r="A17393" s="4"/>
    </row>
    <row r="17394" spans="1:1">
      <c r="A17394" s="4"/>
    </row>
    <row r="17395" spans="1:1">
      <c r="A17395" s="4"/>
    </row>
    <row r="17396" spans="1:1">
      <c r="A17396" s="4"/>
    </row>
    <row r="17397" spans="1:1">
      <c r="A17397" s="4"/>
    </row>
    <row r="17398" spans="1:1">
      <c r="A17398" s="4"/>
    </row>
    <row r="17399" spans="1:1">
      <c r="A17399" s="4"/>
    </row>
    <row r="17400" spans="1:1">
      <c r="A17400" s="4"/>
    </row>
    <row r="17401" spans="1:1">
      <c r="A17401" s="4"/>
    </row>
    <row r="17402" spans="1:1">
      <c r="A17402" s="4"/>
    </row>
    <row r="17403" spans="1:1">
      <c r="A17403" s="4"/>
    </row>
    <row r="17404" spans="1:1">
      <c r="A17404" s="4"/>
    </row>
    <row r="17405" spans="1:1">
      <c r="A17405" s="4"/>
    </row>
    <row r="17406" spans="1:1">
      <c r="A17406" s="4"/>
    </row>
    <row r="17407" spans="1:1">
      <c r="A17407" s="4"/>
    </row>
    <row r="17408" spans="1:1">
      <c r="A17408" s="4"/>
    </row>
    <row r="17409" spans="1:1">
      <c r="A17409" s="4"/>
    </row>
    <row r="17410" spans="1:1">
      <c r="A17410" s="4"/>
    </row>
    <row r="17411" spans="1:1">
      <c r="A17411" s="4"/>
    </row>
    <row r="17412" spans="1:1">
      <c r="A17412" s="4"/>
    </row>
    <row r="17413" spans="1:1">
      <c r="A17413" s="4"/>
    </row>
    <row r="17414" spans="1:1">
      <c r="A17414" s="4"/>
    </row>
    <row r="17415" spans="1:1">
      <c r="A17415" s="4"/>
    </row>
    <row r="17416" spans="1:1">
      <c r="A17416" s="4"/>
    </row>
    <row r="17417" spans="1:1">
      <c r="A17417" s="4"/>
    </row>
    <row r="17418" spans="1:1">
      <c r="A17418" s="4"/>
    </row>
    <row r="17419" spans="1:1">
      <c r="A17419" s="4"/>
    </row>
    <row r="17420" spans="1:1">
      <c r="A17420" s="4"/>
    </row>
    <row r="17421" spans="1:1">
      <c r="A17421" s="4"/>
    </row>
    <row r="17422" spans="1:1">
      <c r="A17422" s="4"/>
    </row>
    <row r="17423" spans="1:1">
      <c r="A17423" s="4"/>
    </row>
    <row r="17424" spans="1:1">
      <c r="A17424" s="4"/>
    </row>
    <row r="17425" spans="1:1">
      <c r="A17425" s="4"/>
    </row>
    <row r="17426" spans="1:1">
      <c r="A17426" s="4"/>
    </row>
    <row r="17427" spans="1:1">
      <c r="A17427" s="4"/>
    </row>
    <row r="17428" spans="1:1">
      <c r="A17428" s="4"/>
    </row>
    <row r="17429" spans="1:1">
      <c r="A17429" s="4"/>
    </row>
    <row r="17430" spans="1:1">
      <c r="A17430" s="4"/>
    </row>
    <row r="17431" spans="1:1">
      <c r="A17431" s="4"/>
    </row>
    <row r="17432" spans="1:1">
      <c r="A17432" s="4"/>
    </row>
    <row r="17433" spans="1:1">
      <c r="A17433" s="4"/>
    </row>
    <row r="17434" spans="1:1">
      <c r="A17434" s="4"/>
    </row>
    <row r="17435" spans="1:1">
      <c r="A17435" s="4"/>
    </row>
    <row r="17436" spans="1:1">
      <c r="A17436" s="4"/>
    </row>
    <row r="17437" spans="1:1">
      <c r="A17437" s="4"/>
    </row>
    <row r="17438" spans="1:1">
      <c r="A17438" s="4"/>
    </row>
    <row r="17439" spans="1:1">
      <c r="A17439" s="4"/>
    </row>
    <row r="17440" spans="1:1">
      <c r="A17440" s="4"/>
    </row>
    <row r="17441" spans="1:1">
      <c r="A17441" s="4"/>
    </row>
    <row r="17442" spans="1:1">
      <c r="A17442" s="4"/>
    </row>
    <row r="17443" spans="1:1">
      <c r="A17443" s="4"/>
    </row>
    <row r="17444" spans="1:1">
      <c r="A17444" s="4"/>
    </row>
    <row r="17445" spans="1:1">
      <c r="A17445" s="4"/>
    </row>
    <row r="17446" spans="1:1">
      <c r="A17446" s="4"/>
    </row>
    <row r="17447" spans="1:1">
      <c r="A17447" s="4"/>
    </row>
    <row r="17448" spans="1:1">
      <c r="A17448" s="4"/>
    </row>
    <row r="17449" spans="1:1">
      <c r="A17449" s="4"/>
    </row>
    <row r="17450" spans="1:1">
      <c r="A17450" s="4"/>
    </row>
    <row r="17451" spans="1:1">
      <c r="A17451" s="4"/>
    </row>
    <row r="17452" spans="1:1">
      <c r="A17452" s="4"/>
    </row>
    <row r="17453" spans="1:1">
      <c r="A17453" s="4"/>
    </row>
    <row r="17454" spans="1:1">
      <c r="A17454" s="4"/>
    </row>
    <row r="17455" spans="1:1">
      <c r="A17455" s="4"/>
    </row>
    <row r="17456" spans="1:1">
      <c r="A17456" s="4"/>
    </row>
    <row r="17457" spans="1:1">
      <c r="A17457" s="4"/>
    </row>
    <row r="17458" spans="1:1">
      <c r="A17458" s="4"/>
    </row>
    <row r="17459" spans="1:1">
      <c r="A17459" s="4"/>
    </row>
    <row r="17460" spans="1:1">
      <c r="A17460" s="4"/>
    </row>
    <row r="17461" spans="1:1">
      <c r="A17461" s="4"/>
    </row>
    <row r="17462" spans="1:1">
      <c r="A17462" s="4"/>
    </row>
    <row r="17463" spans="1:1">
      <c r="A17463" s="4"/>
    </row>
    <row r="17464" spans="1:1">
      <c r="A17464" s="4"/>
    </row>
    <row r="17465" spans="1:1">
      <c r="A17465" s="4"/>
    </row>
    <row r="17466" spans="1:1">
      <c r="A17466" s="4"/>
    </row>
    <row r="17467" spans="1:1">
      <c r="A17467" s="4"/>
    </row>
    <row r="17468" spans="1:1">
      <c r="A17468" s="4"/>
    </row>
    <row r="17469" spans="1:1">
      <c r="A17469" s="4"/>
    </row>
    <row r="17470" spans="1:1">
      <c r="A17470" s="4"/>
    </row>
    <row r="17471" spans="1:1">
      <c r="A17471" s="4"/>
    </row>
    <row r="17472" spans="1:1">
      <c r="A17472" s="4"/>
    </row>
    <row r="17473" spans="1:1">
      <c r="A17473" s="4"/>
    </row>
    <row r="17474" spans="1:1">
      <c r="A17474" s="4"/>
    </row>
    <row r="17475" spans="1:1">
      <c r="A17475" s="4"/>
    </row>
    <row r="17476" spans="1:1">
      <c r="A17476" s="4"/>
    </row>
    <row r="17477" spans="1:1">
      <c r="A17477" s="4"/>
    </row>
    <row r="17478" spans="1:1">
      <c r="A17478" s="4"/>
    </row>
    <row r="17479" spans="1:1">
      <c r="A17479" s="4"/>
    </row>
    <row r="17480" spans="1:1">
      <c r="A17480" s="4"/>
    </row>
    <row r="17481" spans="1:1">
      <c r="A17481" s="4"/>
    </row>
    <row r="17482" spans="1:1">
      <c r="A17482" s="4"/>
    </row>
    <row r="17483" spans="1:1">
      <c r="A17483" s="4"/>
    </row>
    <row r="17484" spans="1:1">
      <c r="A17484" s="4"/>
    </row>
    <row r="17485" spans="1:1">
      <c r="A17485" s="4"/>
    </row>
    <row r="17486" spans="1:1">
      <c r="A17486" s="4"/>
    </row>
    <row r="17487" spans="1:1">
      <c r="A17487" s="4"/>
    </row>
    <row r="17488" spans="1:1">
      <c r="A17488" s="4"/>
    </row>
    <row r="17489" spans="1:1">
      <c r="A17489" s="4"/>
    </row>
    <row r="17490" spans="1:1">
      <c r="A17490" s="4"/>
    </row>
    <row r="17491" spans="1:1">
      <c r="A17491" s="4"/>
    </row>
    <row r="17492" spans="1:1">
      <c r="A17492" s="4"/>
    </row>
    <row r="17493" spans="1:1">
      <c r="A17493" s="4"/>
    </row>
    <row r="17494" spans="1:1">
      <c r="A17494" s="4"/>
    </row>
    <row r="17495" spans="1:1">
      <c r="A17495" s="4"/>
    </row>
    <row r="17496" spans="1:1">
      <c r="A17496" s="4"/>
    </row>
    <row r="17497" spans="1:1">
      <c r="A17497" s="4"/>
    </row>
    <row r="17498" spans="1:1">
      <c r="A17498" s="4"/>
    </row>
    <row r="17499" spans="1:1">
      <c r="A17499" s="4"/>
    </row>
    <row r="17500" spans="1:1">
      <c r="A17500" s="4"/>
    </row>
    <row r="17501" spans="1:1">
      <c r="A17501" s="4"/>
    </row>
    <row r="17502" spans="1:1">
      <c r="A17502" s="4"/>
    </row>
    <row r="17503" spans="1:1">
      <c r="A17503" s="4"/>
    </row>
    <row r="17504" spans="1:1">
      <c r="A17504" s="4"/>
    </row>
    <row r="17505" spans="1:1">
      <c r="A17505" s="4"/>
    </row>
    <row r="17506" spans="1:1">
      <c r="A17506" s="4"/>
    </row>
    <row r="17507" spans="1:1">
      <c r="A17507" s="4"/>
    </row>
    <row r="17508" spans="1:1">
      <c r="A17508" s="4"/>
    </row>
    <row r="17509" spans="1:1">
      <c r="A17509" s="4"/>
    </row>
    <row r="17510" spans="1:1">
      <c r="A17510" s="4"/>
    </row>
    <row r="17511" spans="1:1">
      <c r="A17511" s="4"/>
    </row>
    <row r="17512" spans="1:1">
      <c r="A17512" s="4"/>
    </row>
    <row r="17513" spans="1:1">
      <c r="A17513" s="4"/>
    </row>
    <row r="17514" spans="1:1">
      <c r="A17514" s="4"/>
    </row>
    <row r="17515" spans="1:1">
      <c r="A17515" s="4"/>
    </row>
    <row r="17516" spans="1:1">
      <c r="A17516" s="4"/>
    </row>
    <row r="17517" spans="1:1">
      <c r="A17517" s="4"/>
    </row>
    <row r="17518" spans="1:1">
      <c r="A17518" s="4"/>
    </row>
    <row r="17519" spans="1:1">
      <c r="A17519" s="4"/>
    </row>
    <row r="17520" spans="1:1">
      <c r="A17520" s="4"/>
    </row>
    <row r="17521" spans="1:1">
      <c r="A17521" s="4"/>
    </row>
    <row r="17522" spans="1:1">
      <c r="A17522" s="4"/>
    </row>
    <row r="17523" spans="1:1">
      <c r="A17523" s="4"/>
    </row>
    <row r="17524" spans="1:1">
      <c r="A17524" s="4"/>
    </row>
    <row r="17525" spans="1:1">
      <c r="A17525" s="4"/>
    </row>
    <row r="17526" spans="1:1">
      <c r="A17526" s="4"/>
    </row>
    <row r="17527" spans="1:1">
      <c r="A17527" s="4"/>
    </row>
    <row r="17528" spans="1:1">
      <c r="A17528" s="4"/>
    </row>
    <row r="17529" spans="1:1">
      <c r="A17529" s="4"/>
    </row>
    <row r="17530" spans="1:1">
      <c r="A17530" s="4"/>
    </row>
    <row r="17531" spans="1:1">
      <c r="A17531" s="4"/>
    </row>
    <row r="17532" spans="1:1">
      <c r="A17532" s="4"/>
    </row>
    <row r="17533" spans="1:1">
      <c r="A17533" s="4"/>
    </row>
    <row r="17534" spans="1:1">
      <c r="A17534" s="4"/>
    </row>
    <row r="17535" spans="1:1">
      <c r="A17535" s="4"/>
    </row>
    <row r="17536" spans="1:1">
      <c r="A17536" s="4"/>
    </row>
    <row r="17537" spans="1:1">
      <c r="A17537" s="4"/>
    </row>
    <row r="17538" spans="1:1">
      <c r="A17538" s="4"/>
    </row>
    <row r="17539" spans="1:1">
      <c r="A17539" s="4"/>
    </row>
    <row r="17540" spans="1:1">
      <c r="A17540" s="4"/>
    </row>
    <row r="17541" spans="1:1">
      <c r="A17541" s="4"/>
    </row>
    <row r="17542" spans="1:1">
      <c r="A17542" s="4"/>
    </row>
    <row r="17543" spans="1:1">
      <c r="A17543" s="4"/>
    </row>
    <row r="17544" spans="1:1">
      <c r="A17544" s="4"/>
    </row>
    <row r="17545" spans="1:1">
      <c r="A17545" s="4"/>
    </row>
    <row r="17546" spans="1:1">
      <c r="A17546" s="4"/>
    </row>
    <row r="17547" spans="1:1">
      <c r="A17547" s="4"/>
    </row>
    <row r="17548" spans="1:1">
      <c r="A17548" s="4"/>
    </row>
    <row r="17549" spans="1:1">
      <c r="A17549" s="4"/>
    </row>
    <row r="17550" spans="1:1">
      <c r="A17550" s="4"/>
    </row>
    <row r="17551" spans="1:1">
      <c r="A17551" s="4"/>
    </row>
    <row r="17552" spans="1:1">
      <c r="A17552" s="4"/>
    </row>
    <row r="17553" spans="1:1">
      <c r="A17553" s="4"/>
    </row>
    <row r="17554" spans="1:1">
      <c r="A17554" s="4"/>
    </row>
    <row r="17555" spans="1:1">
      <c r="A17555" s="4"/>
    </row>
    <row r="17556" spans="1:1">
      <c r="A17556" s="4"/>
    </row>
    <row r="17557" spans="1:1">
      <c r="A17557" s="4"/>
    </row>
    <row r="17558" spans="1:1">
      <c r="A17558" s="4"/>
    </row>
    <row r="17559" spans="1:1">
      <c r="A17559" s="4"/>
    </row>
    <row r="17560" spans="1:1">
      <c r="A17560" s="4"/>
    </row>
    <row r="17561" spans="1:1">
      <c r="A17561" s="4"/>
    </row>
    <row r="17562" spans="1:1">
      <c r="A17562" s="4"/>
    </row>
    <row r="17563" spans="1:1">
      <c r="A17563" s="4"/>
    </row>
    <row r="17564" spans="1:1">
      <c r="A17564" s="4"/>
    </row>
    <row r="17565" spans="1:1">
      <c r="A17565" s="4"/>
    </row>
    <row r="17566" spans="1:1">
      <c r="A17566" s="4"/>
    </row>
    <row r="17567" spans="1:1">
      <c r="A17567" s="4"/>
    </row>
    <row r="17568" spans="1:1">
      <c r="A17568" s="4"/>
    </row>
    <row r="17569" spans="1:1">
      <c r="A17569" s="4"/>
    </row>
    <row r="17570" spans="1:1">
      <c r="A17570" s="4"/>
    </row>
    <row r="17571" spans="1:1">
      <c r="A17571" s="4"/>
    </row>
    <row r="17572" spans="1:1">
      <c r="A17572" s="4"/>
    </row>
    <row r="17573" spans="1:1">
      <c r="A17573" s="4"/>
    </row>
    <row r="17574" spans="1:1">
      <c r="A17574" s="4"/>
    </row>
    <row r="17575" spans="1:1">
      <c r="A17575" s="4"/>
    </row>
    <row r="17576" spans="1:1">
      <c r="A17576" s="4"/>
    </row>
    <row r="17577" spans="1:1">
      <c r="A17577" s="4"/>
    </row>
    <row r="17578" spans="1:1">
      <c r="A17578" s="4"/>
    </row>
    <row r="17579" spans="1:1">
      <c r="A17579" s="4"/>
    </row>
    <row r="17580" spans="1:1">
      <c r="A17580" s="4"/>
    </row>
    <row r="17581" spans="1:1">
      <c r="A17581" s="4"/>
    </row>
    <row r="17582" spans="1:1">
      <c r="A17582" s="4"/>
    </row>
    <row r="17583" spans="1:1">
      <c r="A17583" s="4"/>
    </row>
    <row r="17584" spans="1:1">
      <c r="A17584" s="4"/>
    </row>
    <row r="17585" spans="1:1">
      <c r="A17585" s="4"/>
    </row>
    <row r="17586" spans="1:1">
      <c r="A17586" s="4"/>
    </row>
    <row r="17587" spans="1:1">
      <c r="A17587" s="4"/>
    </row>
    <row r="17588" spans="1:1">
      <c r="A17588" s="4"/>
    </row>
    <row r="17589" spans="1:1">
      <c r="A17589" s="4"/>
    </row>
    <row r="17590" spans="1:1">
      <c r="A17590" s="4"/>
    </row>
    <row r="17591" spans="1:1">
      <c r="A17591" s="4"/>
    </row>
    <row r="17592" spans="1:1">
      <c r="A17592" s="4"/>
    </row>
    <row r="17593" spans="1:1">
      <c r="A17593" s="4"/>
    </row>
    <row r="17594" spans="1:1">
      <c r="A17594" s="4"/>
    </row>
    <row r="17595" spans="1:1">
      <c r="A17595" s="4"/>
    </row>
    <row r="17596" spans="1:1">
      <c r="A17596" s="4"/>
    </row>
    <row r="17597" spans="1:1">
      <c r="A17597" s="4"/>
    </row>
    <row r="17598" spans="1:1">
      <c r="A17598" s="4"/>
    </row>
    <row r="17599" spans="1:1">
      <c r="A17599" s="4"/>
    </row>
    <row r="17600" spans="1:1">
      <c r="A17600" s="4"/>
    </row>
    <row r="17601" spans="1:1">
      <c r="A17601" s="4"/>
    </row>
    <row r="17602" spans="1:1">
      <c r="A17602" s="4"/>
    </row>
    <row r="17603" spans="1:1">
      <c r="A17603" s="4"/>
    </row>
    <row r="17604" spans="1:1">
      <c r="A17604" s="4"/>
    </row>
    <row r="17605" spans="1:1">
      <c r="A17605" s="4"/>
    </row>
    <row r="17606" spans="1:1">
      <c r="A17606" s="4"/>
    </row>
    <row r="17607" spans="1:1">
      <c r="A17607" s="4"/>
    </row>
    <row r="17608" spans="1:1">
      <c r="A17608" s="4"/>
    </row>
    <row r="17609" spans="1:1">
      <c r="A17609" s="4"/>
    </row>
    <row r="17610" spans="1:1">
      <c r="A17610" s="4"/>
    </row>
    <row r="17611" spans="1:1">
      <c r="A17611" s="4"/>
    </row>
    <row r="17612" spans="1:1">
      <c r="A17612" s="4"/>
    </row>
    <row r="17613" spans="1:1">
      <c r="A17613" s="4"/>
    </row>
    <row r="17614" spans="1:1">
      <c r="A17614" s="4"/>
    </row>
    <row r="17615" spans="1:1">
      <c r="A17615" s="4"/>
    </row>
    <row r="17616" spans="1:1">
      <c r="A17616" s="4"/>
    </row>
    <row r="17617" spans="1:1">
      <c r="A17617" s="4"/>
    </row>
    <row r="17618" spans="1:1">
      <c r="A17618" s="4"/>
    </row>
    <row r="17619" spans="1:1">
      <c r="A17619" s="4"/>
    </row>
    <row r="17620" spans="1:1">
      <c r="A17620" s="4"/>
    </row>
    <row r="17621" spans="1:1">
      <c r="A17621" s="4"/>
    </row>
    <row r="17622" spans="1:1">
      <c r="A17622" s="4"/>
    </row>
    <row r="17623" spans="1:1">
      <c r="A17623" s="4"/>
    </row>
    <row r="17624" spans="1:1">
      <c r="A17624" s="4"/>
    </row>
    <row r="17625" spans="1:1">
      <c r="A17625" s="4"/>
    </row>
    <row r="17626" spans="1:1">
      <c r="A17626" s="4"/>
    </row>
    <row r="17627" spans="1:1">
      <c r="A17627" s="4"/>
    </row>
    <row r="17628" spans="1:1">
      <c r="A17628" s="4"/>
    </row>
    <row r="17629" spans="1:1">
      <c r="A17629" s="4"/>
    </row>
    <row r="17630" spans="1:1">
      <c r="A17630" s="4"/>
    </row>
    <row r="17631" spans="1:1">
      <c r="A17631" s="4"/>
    </row>
    <row r="17632" spans="1:1">
      <c r="A17632" s="4"/>
    </row>
    <row r="17633" spans="1:1">
      <c r="A17633" s="4"/>
    </row>
    <row r="17634" spans="1:1">
      <c r="A17634" s="4"/>
    </row>
    <row r="17635" spans="1:1">
      <c r="A17635" s="4"/>
    </row>
    <row r="17636" spans="1:1">
      <c r="A17636" s="4"/>
    </row>
    <row r="17637" spans="1:1">
      <c r="A17637" s="4"/>
    </row>
    <row r="17638" spans="1:1">
      <c r="A17638" s="4"/>
    </row>
    <row r="17639" spans="1:1">
      <c r="A17639" s="4"/>
    </row>
    <row r="17640" spans="1:1">
      <c r="A17640" s="4"/>
    </row>
    <row r="17641" spans="1:1">
      <c r="A17641" s="4"/>
    </row>
    <row r="17642" spans="1:1">
      <c r="A17642" s="4"/>
    </row>
    <row r="17643" spans="1:1">
      <c r="A17643" s="4"/>
    </row>
    <row r="17644" spans="1:1">
      <c r="A17644" s="4"/>
    </row>
    <row r="17645" spans="1:1">
      <c r="A17645" s="4"/>
    </row>
    <row r="17646" spans="1:1">
      <c r="A17646" s="4"/>
    </row>
    <row r="17647" spans="1:1">
      <c r="A17647" s="4"/>
    </row>
    <row r="17648" spans="1:1">
      <c r="A17648" s="4"/>
    </row>
    <row r="17649" spans="1:1">
      <c r="A17649" s="4"/>
    </row>
    <row r="17650" spans="1:1">
      <c r="A17650" s="4"/>
    </row>
    <row r="17651" spans="1:1">
      <c r="A17651" s="4"/>
    </row>
    <row r="17652" spans="1:1">
      <c r="A17652" s="4"/>
    </row>
    <row r="17653" spans="1:1">
      <c r="A17653" s="4"/>
    </row>
    <row r="17654" spans="1:1">
      <c r="A17654" s="4"/>
    </row>
    <row r="17655" spans="1:1">
      <c r="A17655" s="4"/>
    </row>
    <row r="17656" spans="1:1">
      <c r="A17656" s="4"/>
    </row>
    <row r="17657" spans="1:1">
      <c r="A17657" s="4"/>
    </row>
    <row r="17658" spans="1:1">
      <c r="A17658" s="4"/>
    </row>
    <row r="17659" spans="1:1">
      <c r="A17659" s="4"/>
    </row>
    <row r="17660" spans="1:1">
      <c r="A17660" s="4"/>
    </row>
    <row r="17661" spans="1:1">
      <c r="A17661" s="4"/>
    </row>
    <row r="17662" spans="1:1">
      <c r="A17662" s="4"/>
    </row>
    <row r="17663" spans="1:1">
      <c r="A17663" s="4"/>
    </row>
    <row r="17664" spans="1:1">
      <c r="A17664" s="4"/>
    </row>
    <row r="17665" spans="1:1">
      <c r="A17665" s="4"/>
    </row>
    <row r="17666" spans="1:1">
      <c r="A17666" s="4"/>
    </row>
    <row r="17667" spans="1:1">
      <c r="A17667" s="4"/>
    </row>
    <row r="17668" spans="1:1">
      <c r="A17668" s="4"/>
    </row>
    <row r="17669" spans="1:1">
      <c r="A17669" s="4"/>
    </row>
    <row r="17670" spans="1:1">
      <c r="A17670" s="4"/>
    </row>
    <row r="17671" spans="1:1">
      <c r="A17671" s="4"/>
    </row>
    <row r="17672" spans="1:1">
      <c r="A17672" s="4"/>
    </row>
    <row r="17673" spans="1:1">
      <c r="A17673" s="4"/>
    </row>
    <row r="17674" spans="1:1">
      <c r="A17674" s="4"/>
    </row>
    <row r="17675" spans="1:1">
      <c r="A17675" s="4"/>
    </row>
    <row r="17676" spans="1:1">
      <c r="A17676" s="4"/>
    </row>
    <row r="17677" spans="1:1">
      <c r="A17677" s="4"/>
    </row>
    <row r="17678" spans="1:1">
      <c r="A17678" s="4"/>
    </row>
    <row r="17679" spans="1:1">
      <c r="A17679" s="4"/>
    </row>
    <row r="17680" spans="1:1">
      <c r="A17680" s="4"/>
    </row>
    <row r="17681" spans="1:1">
      <c r="A17681" s="4"/>
    </row>
    <row r="17682" spans="1:1">
      <c r="A17682" s="4"/>
    </row>
    <row r="17683" spans="1:1">
      <c r="A17683" s="4"/>
    </row>
    <row r="17684" spans="1:1">
      <c r="A17684" s="4"/>
    </row>
    <row r="17685" spans="1:1">
      <c r="A17685" s="4"/>
    </row>
    <row r="17686" spans="1:1">
      <c r="A17686" s="4"/>
    </row>
    <row r="17687" spans="1:1">
      <c r="A17687" s="4"/>
    </row>
    <row r="17688" spans="1:1">
      <c r="A17688" s="4"/>
    </row>
    <row r="17689" spans="1:1">
      <c r="A17689" s="4"/>
    </row>
    <row r="17690" spans="1:1">
      <c r="A17690" s="4"/>
    </row>
    <row r="17691" spans="1:1">
      <c r="A17691" s="4"/>
    </row>
    <row r="17692" spans="1:1">
      <c r="A17692" s="4"/>
    </row>
    <row r="17693" spans="1:1">
      <c r="A17693" s="4"/>
    </row>
    <row r="17694" spans="1:1">
      <c r="A17694" s="4"/>
    </row>
    <row r="17695" spans="1:1">
      <c r="A17695" s="4"/>
    </row>
    <row r="17696" spans="1:1">
      <c r="A17696" s="4"/>
    </row>
    <row r="17697" spans="1:1">
      <c r="A17697" s="4"/>
    </row>
    <row r="17698" spans="1:1">
      <c r="A17698" s="4"/>
    </row>
    <row r="17699" spans="1:1">
      <c r="A17699" s="4"/>
    </row>
    <row r="17700" spans="1:1">
      <c r="A17700" s="4"/>
    </row>
    <row r="17701" spans="1:1">
      <c r="A17701" s="4"/>
    </row>
    <row r="17702" spans="1:1">
      <c r="A17702" s="4"/>
    </row>
    <row r="17703" spans="1:1">
      <c r="A17703" s="4"/>
    </row>
    <row r="17704" spans="1:1">
      <c r="A17704" s="4"/>
    </row>
    <row r="17705" spans="1:1">
      <c r="A17705" s="4"/>
    </row>
    <row r="17706" spans="1:1">
      <c r="A17706" s="4"/>
    </row>
    <row r="17707" spans="1:1">
      <c r="A17707" s="4"/>
    </row>
    <row r="17708" spans="1:1">
      <c r="A17708" s="4"/>
    </row>
    <row r="17709" spans="1:1">
      <c r="A17709" s="4"/>
    </row>
    <row r="17710" spans="1:1">
      <c r="A17710" s="4"/>
    </row>
    <row r="17711" spans="1:1">
      <c r="A17711" s="4"/>
    </row>
    <row r="17712" spans="1:1">
      <c r="A17712" s="4"/>
    </row>
    <row r="17713" spans="1:1">
      <c r="A17713" s="4"/>
    </row>
    <row r="17714" spans="1:1">
      <c r="A17714" s="4"/>
    </row>
    <row r="17715" spans="1:1">
      <c r="A17715" s="4"/>
    </row>
    <row r="17716" spans="1:1">
      <c r="A17716" s="4"/>
    </row>
    <row r="17717" spans="1:1">
      <c r="A17717" s="4"/>
    </row>
    <row r="17718" spans="1:1">
      <c r="A17718" s="4"/>
    </row>
    <row r="17719" spans="1:1">
      <c r="A17719" s="4"/>
    </row>
    <row r="17720" spans="1:1">
      <c r="A17720" s="4"/>
    </row>
    <row r="17721" spans="1:1">
      <c r="A17721" s="4"/>
    </row>
    <row r="17722" spans="1:1">
      <c r="A17722" s="4"/>
    </row>
    <row r="17723" spans="1:1">
      <c r="A17723" s="4"/>
    </row>
    <row r="17724" spans="1:1">
      <c r="A17724" s="4"/>
    </row>
    <row r="17725" spans="1:1">
      <c r="A17725" s="4"/>
    </row>
    <row r="17726" spans="1:1">
      <c r="A17726" s="4"/>
    </row>
    <row r="17727" spans="1:1">
      <c r="A17727" s="4"/>
    </row>
    <row r="17728" spans="1:1">
      <c r="A17728" s="4"/>
    </row>
    <row r="17729" spans="1:1">
      <c r="A17729" s="4"/>
    </row>
    <row r="17730" spans="1:1">
      <c r="A17730" s="4"/>
    </row>
    <row r="17731" spans="1:1">
      <c r="A17731" s="4"/>
    </row>
    <row r="17732" spans="1:1">
      <c r="A17732" s="4"/>
    </row>
    <row r="17733" spans="1:1">
      <c r="A17733" s="4"/>
    </row>
    <row r="17734" spans="1:1">
      <c r="A17734" s="4"/>
    </row>
    <row r="17735" spans="1:1">
      <c r="A17735" s="4"/>
    </row>
    <row r="17736" spans="1:1">
      <c r="A17736" s="4"/>
    </row>
    <row r="17737" spans="1:1">
      <c r="A17737" s="4"/>
    </row>
    <row r="17738" spans="1:1">
      <c r="A17738" s="4"/>
    </row>
    <row r="17739" spans="1:1">
      <c r="A17739" s="4"/>
    </row>
    <row r="17740" spans="1:1">
      <c r="A17740" s="4"/>
    </row>
    <row r="17741" spans="1:1">
      <c r="A17741" s="4"/>
    </row>
    <row r="17742" spans="1:1">
      <c r="A17742" s="4"/>
    </row>
    <row r="17743" spans="1:1">
      <c r="A17743" s="4"/>
    </row>
    <row r="17744" spans="1:1">
      <c r="A17744" s="4"/>
    </row>
    <row r="17745" spans="1:1">
      <c r="A17745" s="4"/>
    </row>
    <row r="17746" spans="1:1">
      <c r="A17746" s="4"/>
    </row>
    <row r="17747" spans="1:1">
      <c r="A17747" s="4"/>
    </row>
    <row r="17748" spans="1:1">
      <c r="A17748" s="4"/>
    </row>
    <row r="17749" spans="1:1">
      <c r="A17749" s="4"/>
    </row>
    <row r="17750" spans="1:1">
      <c r="A17750" s="4"/>
    </row>
    <row r="17751" spans="1:1">
      <c r="A17751" s="4"/>
    </row>
    <row r="17752" spans="1:1">
      <c r="A17752" s="4"/>
    </row>
    <row r="17753" spans="1:1">
      <c r="A17753" s="4"/>
    </row>
    <row r="17754" spans="1:1">
      <c r="A17754" s="4"/>
    </row>
    <row r="17755" spans="1:1">
      <c r="A17755" s="4"/>
    </row>
    <row r="17756" spans="1:1">
      <c r="A17756" s="4"/>
    </row>
    <row r="17757" spans="1:1">
      <c r="A17757" s="4"/>
    </row>
    <row r="17758" spans="1:1">
      <c r="A17758" s="4"/>
    </row>
    <row r="17759" spans="1:1">
      <c r="A17759" s="4"/>
    </row>
    <row r="17760" spans="1:1">
      <c r="A17760" s="4"/>
    </row>
    <row r="17761" spans="1:1">
      <c r="A17761" s="4"/>
    </row>
    <row r="17762" spans="1:1">
      <c r="A17762" s="4"/>
    </row>
    <row r="17763" spans="1:1">
      <c r="A17763" s="4"/>
    </row>
    <row r="17764" spans="1:1">
      <c r="A17764" s="4"/>
    </row>
    <row r="17765" spans="1:1">
      <c r="A17765" s="4"/>
    </row>
    <row r="17766" spans="1:1">
      <c r="A17766" s="4"/>
    </row>
    <row r="17767" spans="1:1">
      <c r="A17767" s="4"/>
    </row>
    <row r="17768" spans="1:1">
      <c r="A17768" s="4"/>
    </row>
    <row r="17769" spans="1:1">
      <c r="A17769" s="4"/>
    </row>
    <row r="17770" spans="1:1">
      <c r="A17770" s="4"/>
    </row>
    <row r="17771" spans="1:1">
      <c r="A17771" s="4"/>
    </row>
    <row r="17772" spans="1:1">
      <c r="A17772" s="4"/>
    </row>
    <row r="17773" spans="1:1">
      <c r="A17773" s="4"/>
    </row>
    <row r="17774" spans="1:1">
      <c r="A17774" s="4"/>
    </row>
    <row r="17775" spans="1:1">
      <c r="A17775" s="4"/>
    </row>
    <row r="17776" spans="1:1">
      <c r="A17776" s="4"/>
    </row>
    <row r="17777" spans="1:1">
      <c r="A17777" s="4"/>
    </row>
    <row r="17778" spans="1:1">
      <c r="A17778" s="4"/>
    </row>
    <row r="17779" spans="1:1">
      <c r="A17779" s="4"/>
    </row>
    <row r="17780" spans="1:1">
      <c r="A17780" s="4"/>
    </row>
    <row r="17781" spans="1:1">
      <c r="A17781" s="4"/>
    </row>
    <row r="17782" spans="1:1">
      <c r="A17782" s="4"/>
    </row>
    <row r="17783" spans="1:1">
      <c r="A17783" s="4"/>
    </row>
    <row r="17784" spans="1:1">
      <c r="A17784" s="4"/>
    </row>
    <row r="17785" spans="1:1">
      <c r="A17785" s="4"/>
    </row>
    <row r="17786" spans="1:1">
      <c r="A17786" s="4"/>
    </row>
    <row r="17787" spans="1:1">
      <c r="A17787" s="4"/>
    </row>
    <row r="17788" spans="1:1">
      <c r="A17788" s="4"/>
    </row>
    <row r="17789" spans="1:1">
      <c r="A17789" s="4"/>
    </row>
    <row r="17790" spans="1:1">
      <c r="A17790" s="4"/>
    </row>
    <row r="17791" spans="1:1">
      <c r="A17791" s="4"/>
    </row>
    <row r="17792" spans="1:1">
      <c r="A17792" s="4"/>
    </row>
    <row r="17793" spans="1:1">
      <c r="A17793" s="4"/>
    </row>
    <row r="17794" spans="1:1">
      <c r="A17794" s="4"/>
    </row>
    <row r="17795" spans="1:1">
      <c r="A17795" s="4"/>
    </row>
    <row r="17796" spans="1:1">
      <c r="A17796" s="4"/>
    </row>
    <row r="17797" spans="1:1">
      <c r="A17797" s="4"/>
    </row>
    <row r="17798" spans="1:1">
      <c r="A17798" s="4"/>
    </row>
    <row r="17799" spans="1:1">
      <c r="A17799" s="4"/>
    </row>
    <row r="17800" spans="1:1">
      <c r="A17800" s="4"/>
    </row>
    <row r="17801" spans="1:1">
      <c r="A17801" s="4"/>
    </row>
    <row r="17802" spans="1:1">
      <c r="A17802" s="4"/>
    </row>
    <row r="17803" spans="1:1">
      <c r="A17803" s="4"/>
    </row>
    <row r="17804" spans="1:1">
      <c r="A17804" s="4"/>
    </row>
    <row r="17805" spans="1:1">
      <c r="A17805" s="4"/>
    </row>
    <row r="17806" spans="1:1">
      <c r="A17806" s="4"/>
    </row>
    <row r="17807" spans="1:1">
      <c r="A17807" s="4"/>
    </row>
    <row r="17808" spans="1:1">
      <c r="A17808" s="4"/>
    </row>
    <row r="17809" spans="1:1">
      <c r="A17809" s="4"/>
    </row>
    <row r="17810" spans="1:1">
      <c r="A17810" s="4"/>
    </row>
    <row r="17811" spans="1:1">
      <c r="A17811" s="4"/>
    </row>
    <row r="17812" spans="1:1">
      <c r="A17812" s="4"/>
    </row>
    <row r="17813" spans="1:1">
      <c r="A17813" s="4"/>
    </row>
    <row r="17814" spans="1:1">
      <c r="A17814" s="4"/>
    </row>
    <row r="17815" spans="1:1">
      <c r="A17815" s="4"/>
    </row>
    <row r="17816" spans="1:1">
      <c r="A17816" s="4"/>
    </row>
    <row r="17817" spans="1:1">
      <c r="A17817" s="4"/>
    </row>
    <row r="17818" spans="1:1">
      <c r="A17818" s="4"/>
    </row>
    <row r="17819" spans="1:1">
      <c r="A17819" s="4"/>
    </row>
    <row r="17820" spans="1:1">
      <c r="A17820" s="4"/>
    </row>
    <row r="17821" spans="1:1">
      <c r="A17821" s="4"/>
    </row>
    <row r="17822" spans="1:1">
      <c r="A17822" s="4"/>
    </row>
    <row r="17823" spans="1:1">
      <c r="A17823" s="4"/>
    </row>
    <row r="17824" spans="1:1">
      <c r="A17824" s="4"/>
    </row>
    <row r="17825" spans="1:1">
      <c r="A17825" s="4"/>
    </row>
    <row r="17826" spans="1:1">
      <c r="A17826" s="4"/>
    </row>
    <row r="17827" spans="1:1">
      <c r="A17827" s="4"/>
    </row>
    <row r="17828" spans="1:1">
      <c r="A17828" s="4"/>
    </row>
    <row r="17829" spans="1:1">
      <c r="A17829" s="4"/>
    </row>
    <row r="17830" spans="1:1">
      <c r="A17830" s="4"/>
    </row>
    <row r="17831" spans="1:1">
      <c r="A17831" s="4"/>
    </row>
    <row r="17832" spans="1:1">
      <c r="A17832" s="4"/>
    </row>
    <row r="17833" spans="1:1">
      <c r="A17833" s="4"/>
    </row>
    <row r="17834" spans="1:1">
      <c r="A17834" s="4"/>
    </row>
    <row r="17835" spans="1:1">
      <c r="A17835" s="4"/>
    </row>
    <row r="17836" spans="1:1">
      <c r="A17836" s="4"/>
    </row>
    <row r="17837" spans="1:1">
      <c r="A17837" s="4"/>
    </row>
    <row r="17838" spans="1:1">
      <c r="A17838" s="4"/>
    </row>
    <row r="17839" spans="1:1">
      <c r="A17839" s="4"/>
    </row>
    <row r="17840" spans="1:1">
      <c r="A17840" s="4"/>
    </row>
    <row r="17841" spans="1:1">
      <c r="A17841" s="4"/>
    </row>
    <row r="17842" spans="1:1">
      <c r="A17842" s="4"/>
    </row>
    <row r="17843" spans="1:1">
      <c r="A17843" s="4"/>
    </row>
    <row r="17844" spans="1:1">
      <c r="A17844" s="4"/>
    </row>
    <row r="17845" spans="1:1">
      <c r="A17845" s="4"/>
    </row>
    <row r="17846" spans="1:1">
      <c r="A17846" s="4"/>
    </row>
    <row r="17847" spans="1:1">
      <c r="A17847" s="4"/>
    </row>
    <row r="17848" spans="1:1">
      <c r="A17848" s="4"/>
    </row>
    <row r="17849" spans="1:1">
      <c r="A17849" s="4"/>
    </row>
    <row r="17850" spans="1:1">
      <c r="A17850" s="4"/>
    </row>
    <row r="17851" spans="1:1">
      <c r="A17851" s="4"/>
    </row>
    <row r="17852" spans="1:1">
      <c r="A17852" s="4"/>
    </row>
    <row r="17853" spans="1:1">
      <c r="A17853" s="4"/>
    </row>
    <row r="17854" spans="1:1">
      <c r="A17854" s="4"/>
    </row>
    <row r="17855" spans="1:1">
      <c r="A17855" s="4"/>
    </row>
    <row r="17856" spans="1:1">
      <c r="A17856" s="4"/>
    </row>
    <row r="17857" spans="1:1">
      <c r="A17857" s="4"/>
    </row>
    <row r="17858" spans="1:1">
      <c r="A17858" s="4"/>
    </row>
    <row r="17859" spans="1:1">
      <c r="A17859" s="4"/>
    </row>
    <row r="17860" spans="1:1">
      <c r="A17860" s="4"/>
    </row>
    <row r="17861" spans="1:1">
      <c r="A17861" s="4"/>
    </row>
    <row r="17862" spans="1:1">
      <c r="A17862" s="4"/>
    </row>
    <row r="17863" spans="1:1">
      <c r="A17863" s="4"/>
    </row>
    <row r="17864" spans="1:1">
      <c r="A17864" s="4"/>
    </row>
    <row r="17865" spans="1:1">
      <c r="A17865" s="4"/>
    </row>
    <row r="17866" spans="1:1">
      <c r="A17866" s="4"/>
    </row>
    <row r="17867" spans="1:1">
      <c r="A17867" s="4"/>
    </row>
    <row r="17868" spans="1:1">
      <c r="A17868" s="4"/>
    </row>
    <row r="17869" spans="1:1">
      <c r="A17869" s="4"/>
    </row>
    <row r="17870" spans="1:1">
      <c r="A17870" s="4"/>
    </row>
    <row r="17871" spans="1:1">
      <c r="A17871" s="4"/>
    </row>
    <row r="17872" spans="1:1">
      <c r="A17872" s="4"/>
    </row>
    <row r="17873" spans="1:1">
      <c r="A17873" s="4"/>
    </row>
    <row r="17874" spans="1:1">
      <c r="A17874" s="4"/>
    </row>
    <row r="17875" spans="1:1">
      <c r="A17875" s="4"/>
    </row>
    <row r="17876" spans="1:1">
      <c r="A17876" s="4"/>
    </row>
    <row r="17877" spans="1:1">
      <c r="A17877" s="4"/>
    </row>
    <row r="17878" spans="1:1">
      <c r="A17878" s="4"/>
    </row>
    <row r="17879" spans="1:1">
      <c r="A17879" s="4"/>
    </row>
    <row r="17880" spans="1:1">
      <c r="A17880" s="4"/>
    </row>
    <row r="17881" spans="1:1">
      <c r="A17881" s="4"/>
    </row>
    <row r="17882" spans="1:1">
      <c r="A17882" s="4"/>
    </row>
    <row r="17883" spans="1:1">
      <c r="A17883" s="4"/>
    </row>
    <row r="17884" spans="1:1">
      <c r="A17884" s="4"/>
    </row>
    <row r="17885" spans="1:1">
      <c r="A17885" s="4"/>
    </row>
    <row r="17886" spans="1:1">
      <c r="A17886" s="4"/>
    </row>
    <row r="17887" spans="1:1">
      <c r="A17887" s="4"/>
    </row>
    <row r="17888" spans="1:1">
      <c r="A17888" s="4"/>
    </row>
    <row r="17889" spans="1:1">
      <c r="A17889" s="4"/>
    </row>
    <row r="17890" spans="1:1">
      <c r="A17890" s="4"/>
    </row>
    <row r="17891" spans="1:1">
      <c r="A17891" s="4"/>
    </row>
    <row r="17892" spans="1:1">
      <c r="A17892" s="4"/>
    </row>
    <row r="17893" spans="1:1">
      <c r="A17893" s="4"/>
    </row>
    <row r="17894" spans="1:1">
      <c r="A17894" s="4"/>
    </row>
    <row r="17895" spans="1:1">
      <c r="A17895" s="4"/>
    </row>
    <row r="17896" spans="1:1">
      <c r="A17896" s="4"/>
    </row>
    <row r="17897" spans="1:1">
      <c r="A17897" s="4"/>
    </row>
    <row r="17898" spans="1:1">
      <c r="A17898" s="4"/>
    </row>
    <row r="17899" spans="1:1">
      <c r="A17899" s="4"/>
    </row>
    <row r="17900" spans="1:1">
      <c r="A17900" s="4"/>
    </row>
    <row r="17901" spans="1:1">
      <c r="A17901" s="4"/>
    </row>
    <row r="17902" spans="1:1">
      <c r="A17902" s="4"/>
    </row>
    <row r="17903" spans="1:1">
      <c r="A17903" s="4"/>
    </row>
    <row r="17904" spans="1:1">
      <c r="A17904" s="4"/>
    </row>
    <row r="17905" spans="1:1">
      <c r="A17905" s="4"/>
    </row>
    <row r="17906" spans="1:1">
      <c r="A17906" s="4"/>
    </row>
    <row r="17907" spans="1:1">
      <c r="A17907" s="4"/>
    </row>
    <row r="17908" spans="1:1">
      <c r="A17908" s="4"/>
    </row>
    <row r="17909" spans="1:1">
      <c r="A17909" s="4"/>
    </row>
    <row r="17910" spans="1:1">
      <c r="A17910" s="4"/>
    </row>
    <row r="17911" spans="1:1">
      <c r="A17911" s="4"/>
    </row>
    <row r="17912" spans="1:1">
      <c r="A17912" s="4"/>
    </row>
    <row r="17913" spans="1:1">
      <c r="A17913" s="4"/>
    </row>
    <row r="17914" spans="1:1">
      <c r="A17914" s="4"/>
    </row>
    <row r="17915" spans="1:1">
      <c r="A17915" s="4"/>
    </row>
    <row r="17916" spans="1:1">
      <c r="A17916" s="4"/>
    </row>
    <row r="17917" spans="1:1">
      <c r="A17917" s="4"/>
    </row>
    <row r="17918" spans="1:1">
      <c r="A17918" s="4"/>
    </row>
    <row r="17919" spans="1:1">
      <c r="A17919" s="4"/>
    </row>
    <row r="17920" spans="1:1">
      <c r="A17920" s="4"/>
    </row>
    <row r="17921" spans="1:1">
      <c r="A17921" s="4"/>
    </row>
    <row r="17922" spans="1:1">
      <c r="A17922" s="4"/>
    </row>
    <row r="17923" spans="1:1">
      <c r="A17923" s="4"/>
    </row>
    <row r="17924" spans="1:1">
      <c r="A17924" s="4"/>
    </row>
    <row r="17925" spans="1:1">
      <c r="A17925" s="4"/>
    </row>
    <row r="17926" spans="1:1">
      <c r="A17926" s="4"/>
    </row>
    <row r="17927" spans="1:1">
      <c r="A17927" s="4"/>
    </row>
    <row r="17928" spans="1:1">
      <c r="A17928" s="4"/>
    </row>
    <row r="17929" spans="1:1">
      <c r="A17929" s="4"/>
    </row>
    <row r="17930" spans="1:1">
      <c r="A17930" s="4"/>
    </row>
    <row r="17931" spans="1:1">
      <c r="A17931" s="4"/>
    </row>
    <row r="17932" spans="1:1">
      <c r="A17932" s="4"/>
    </row>
    <row r="17933" spans="1:1">
      <c r="A17933" s="4"/>
    </row>
    <row r="17934" spans="1:1">
      <c r="A17934" s="4"/>
    </row>
    <row r="17935" spans="1:1">
      <c r="A17935" s="4"/>
    </row>
    <row r="17936" spans="1:1">
      <c r="A17936" s="4"/>
    </row>
    <row r="17937" spans="1:1">
      <c r="A17937" s="4"/>
    </row>
    <row r="17938" spans="1:1">
      <c r="A17938" s="4"/>
    </row>
    <row r="17939" spans="1:1">
      <c r="A17939" s="4"/>
    </row>
    <row r="17940" spans="1:1">
      <c r="A17940" s="4"/>
    </row>
    <row r="17941" spans="1:1">
      <c r="A17941" s="4"/>
    </row>
    <row r="17942" spans="1:1">
      <c r="A17942" s="4"/>
    </row>
    <row r="17943" spans="1:1">
      <c r="A17943" s="4"/>
    </row>
    <row r="17944" spans="1:1">
      <c r="A17944" s="4"/>
    </row>
    <row r="17945" spans="1:1">
      <c r="A17945" s="4"/>
    </row>
    <row r="17946" spans="1:1">
      <c r="A17946" s="4"/>
    </row>
    <row r="17947" spans="1:1">
      <c r="A17947" s="4"/>
    </row>
    <row r="17948" spans="1:1">
      <c r="A17948" s="4"/>
    </row>
    <row r="17949" spans="1:1">
      <c r="A17949" s="4"/>
    </row>
    <row r="17950" spans="1:1">
      <c r="A17950" s="4"/>
    </row>
    <row r="17951" spans="1:1">
      <c r="A17951" s="4"/>
    </row>
    <row r="17952" spans="1:1">
      <c r="A17952" s="4"/>
    </row>
    <row r="17953" spans="1:1">
      <c r="A17953" s="4"/>
    </row>
    <row r="17954" spans="1:1">
      <c r="A17954" s="4"/>
    </row>
    <row r="17955" spans="1:1">
      <c r="A17955" s="4"/>
    </row>
    <row r="17956" spans="1:1">
      <c r="A17956" s="4"/>
    </row>
    <row r="17957" spans="1:1">
      <c r="A17957" s="4"/>
    </row>
    <row r="17958" spans="1:1">
      <c r="A17958" s="4"/>
    </row>
    <row r="17959" spans="1:1">
      <c r="A17959" s="4"/>
    </row>
    <row r="17960" spans="1:1">
      <c r="A17960" s="4"/>
    </row>
    <row r="17961" spans="1:1">
      <c r="A17961" s="4"/>
    </row>
    <row r="17962" spans="1:1">
      <c r="A17962" s="4"/>
    </row>
    <row r="17963" spans="1:1">
      <c r="A17963" s="4"/>
    </row>
    <row r="17964" spans="1:1">
      <c r="A17964" s="4"/>
    </row>
    <row r="17965" spans="1:1">
      <c r="A17965" s="4"/>
    </row>
    <row r="17966" spans="1:1">
      <c r="A17966" s="4"/>
    </row>
    <row r="17967" spans="1:1">
      <c r="A17967" s="4"/>
    </row>
    <row r="17968" spans="1:1">
      <c r="A17968" s="4"/>
    </row>
    <row r="17969" spans="1:1">
      <c r="A17969" s="4"/>
    </row>
    <row r="17970" spans="1:1">
      <c r="A17970" s="4"/>
    </row>
    <row r="17971" spans="1:1">
      <c r="A17971" s="4"/>
    </row>
    <row r="17972" spans="1:1">
      <c r="A17972" s="4"/>
    </row>
    <row r="17973" spans="1:1">
      <c r="A17973" s="4"/>
    </row>
    <row r="17974" spans="1:1">
      <c r="A17974" s="4"/>
    </row>
    <row r="17975" spans="1:1">
      <c r="A17975" s="4"/>
    </row>
    <row r="17976" spans="1:1">
      <c r="A17976" s="4"/>
    </row>
    <row r="17977" spans="1:1">
      <c r="A17977" s="4"/>
    </row>
    <row r="17978" spans="1:1">
      <c r="A17978" s="4"/>
    </row>
    <row r="17979" spans="1:1">
      <c r="A17979" s="4"/>
    </row>
    <row r="17980" spans="1:1">
      <c r="A17980" s="4"/>
    </row>
    <row r="17981" spans="1:1">
      <c r="A17981" s="4"/>
    </row>
    <row r="17982" spans="1:1">
      <c r="A17982" s="4"/>
    </row>
    <row r="17983" spans="1:1">
      <c r="A17983" s="4"/>
    </row>
    <row r="17984" spans="1:1">
      <c r="A17984" s="4"/>
    </row>
    <row r="17985" spans="1:1">
      <c r="A17985" s="4"/>
    </row>
    <row r="17986" spans="1:1">
      <c r="A17986" s="4"/>
    </row>
    <row r="17987" spans="1:1">
      <c r="A17987" s="4"/>
    </row>
    <row r="17988" spans="1:1">
      <c r="A17988" s="4"/>
    </row>
    <row r="17989" spans="1:1">
      <c r="A17989" s="4"/>
    </row>
    <row r="17990" spans="1:1">
      <c r="A17990" s="4"/>
    </row>
    <row r="17991" spans="1:1">
      <c r="A17991" s="4"/>
    </row>
    <row r="17992" spans="1:1">
      <c r="A17992" s="4"/>
    </row>
    <row r="17993" spans="1:1">
      <c r="A17993" s="4"/>
    </row>
    <row r="17994" spans="1:1">
      <c r="A17994" s="4"/>
    </row>
    <row r="17995" spans="1:1">
      <c r="A17995" s="4"/>
    </row>
    <row r="17996" spans="1:1">
      <c r="A17996" s="4"/>
    </row>
    <row r="17997" spans="1:1">
      <c r="A17997" s="4"/>
    </row>
    <row r="17998" spans="1:1">
      <c r="A17998" s="4"/>
    </row>
    <row r="17999" spans="1:1">
      <c r="A17999" s="4"/>
    </row>
    <row r="18000" spans="1:1">
      <c r="A18000" s="4"/>
    </row>
    <row r="18001" spans="1:1">
      <c r="A18001" s="4"/>
    </row>
    <row r="18002" spans="1:1">
      <c r="A18002" s="4"/>
    </row>
    <row r="18003" spans="1:1">
      <c r="A18003" s="4"/>
    </row>
    <row r="18004" spans="1:1">
      <c r="A18004" s="4"/>
    </row>
    <row r="18005" spans="1:1">
      <c r="A18005" s="4"/>
    </row>
    <row r="18006" spans="1:1">
      <c r="A18006" s="4"/>
    </row>
    <row r="18007" spans="1:1">
      <c r="A18007" s="4"/>
    </row>
    <row r="18008" spans="1:1">
      <c r="A18008" s="4"/>
    </row>
    <row r="18009" spans="1:1">
      <c r="A18009" s="4"/>
    </row>
    <row r="18010" spans="1:1">
      <c r="A18010" s="4"/>
    </row>
    <row r="18011" spans="1:1">
      <c r="A18011" s="4"/>
    </row>
    <row r="18012" spans="1:1">
      <c r="A18012" s="4"/>
    </row>
    <row r="18013" spans="1:1">
      <c r="A18013" s="4"/>
    </row>
    <row r="18014" spans="1:1">
      <c r="A18014" s="4"/>
    </row>
    <row r="18015" spans="1:1">
      <c r="A18015" s="4"/>
    </row>
    <row r="18016" spans="1:1">
      <c r="A18016" s="4"/>
    </row>
    <row r="18017" spans="1:1">
      <c r="A18017" s="4"/>
    </row>
    <row r="18018" spans="1:1">
      <c r="A18018" s="4"/>
    </row>
    <row r="18019" spans="1:1">
      <c r="A18019" s="4"/>
    </row>
    <row r="18020" spans="1:1">
      <c r="A18020" s="4"/>
    </row>
    <row r="18021" spans="1:1">
      <c r="A18021" s="4"/>
    </row>
    <row r="18022" spans="1:1">
      <c r="A18022" s="4"/>
    </row>
    <row r="18023" spans="1:1">
      <c r="A18023" s="4"/>
    </row>
    <row r="18024" spans="1:1">
      <c r="A18024" s="4"/>
    </row>
    <row r="18025" spans="1:1">
      <c r="A18025" s="4"/>
    </row>
    <row r="18026" spans="1:1">
      <c r="A18026" s="4"/>
    </row>
    <row r="18027" spans="1:1">
      <c r="A18027" s="4"/>
    </row>
    <row r="18028" spans="1:1">
      <c r="A18028" s="4"/>
    </row>
    <row r="18029" spans="1:1">
      <c r="A18029" s="4"/>
    </row>
    <row r="18030" spans="1:1">
      <c r="A18030" s="4"/>
    </row>
    <row r="18031" spans="1:1">
      <c r="A18031" s="4"/>
    </row>
    <row r="18032" spans="1:1">
      <c r="A18032" s="4"/>
    </row>
    <row r="18033" spans="1:1">
      <c r="A18033" s="4"/>
    </row>
    <row r="18034" spans="1:1">
      <c r="A18034" s="4"/>
    </row>
    <row r="18035" spans="1:1">
      <c r="A18035" s="4"/>
    </row>
    <row r="18036" spans="1:1">
      <c r="A18036" s="4"/>
    </row>
    <row r="18037" spans="1:1">
      <c r="A18037" s="4"/>
    </row>
    <row r="18038" spans="1:1">
      <c r="A18038" s="4"/>
    </row>
    <row r="18039" spans="1:1">
      <c r="A18039" s="4"/>
    </row>
    <row r="18040" spans="1:1">
      <c r="A18040" s="4"/>
    </row>
    <row r="18041" spans="1:1">
      <c r="A18041" s="4"/>
    </row>
    <row r="18042" spans="1:1">
      <c r="A18042" s="4"/>
    </row>
    <row r="18043" spans="1:1">
      <c r="A18043" s="4"/>
    </row>
    <row r="18044" spans="1:1">
      <c r="A18044" s="4"/>
    </row>
    <row r="18045" spans="1:1">
      <c r="A18045" s="4"/>
    </row>
    <row r="18046" spans="1:1">
      <c r="A18046" s="4"/>
    </row>
    <row r="18047" spans="1:1">
      <c r="A18047" s="4"/>
    </row>
    <row r="18048" spans="1:1">
      <c r="A18048" s="4"/>
    </row>
    <row r="18049" spans="1:1">
      <c r="A18049" s="4"/>
    </row>
    <row r="18050" spans="1:1">
      <c r="A18050" s="4"/>
    </row>
    <row r="18051" spans="1:1">
      <c r="A18051" s="4"/>
    </row>
    <row r="18052" spans="1:1">
      <c r="A18052" s="4"/>
    </row>
    <row r="18053" spans="1:1">
      <c r="A18053" s="4"/>
    </row>
    <row r="18054" spans="1:1">
      <c r="A18054" s="4"/>
    </row>
    <row r="18055" spans="1:1">
      <c r="A18055" s="4"/>
    </row>
    <row r="18056" spans="1:1">
      <c r="A18056" s="4"/>
    </row>
    <row r="18057" spans="1:1">
      <c r="A18057" s="4"/>
    </row>
    <row r="18058" spans="1:1">
      <c r="A18058" s="4"/>
    </row>
    <row r="18059" spans="1:1">
      <c r="A18059" s="4"/>
    </row>
    <row r="18060" spans="1:1">
      <c r="A18060" s="4"/>
    </row>
    <row r="18061" spans="1:1">
      <c r="A18061" s="4"/>
    </row>
    <row r="18062" spans="1:1">
      <c r="A18062" s="4"/>
    </row>
    <row r="18063" spans="1:1">
      <c r="A18063" s="4"/>
    </row>
    <row r="18064" spans="1:1">
      <c r="A18064" s="4"/>
    </row>
    <row r="18065" spans="1:1">
      <c r="A18065" s="4"/>
    </row>
    <row r="18066" spans="1:1">
      <c r="A18066" s="4"/>
    </row>
    <row r="18067" spans="1:1">
      <c r="A18067" s="4"/>
    </row>
    <row r="18068" spans="1:1">
      <c r="A18068" s="4"/>
    </row>
    <row r="18069" spans="1:1">
      <c r="A18069" s="4"/>
    </row>
    <row r="18070" spans="1:1">
      <c r="A18070" s="4"/>
    </row>
    <row r="18071" spans="1:1">
      <c r="A18071" s="4"/>
    </row>
    <row r="18072" spans="1:1">
      <c r="A18072" s="4"/>
    </row>
    <row r="18073" spans="1:1">
      <c r="A18073" s="4"/>
    </row>
    <row r="18074" spans="1:1">
      <c r="A18074" s="4"/>
    </row>
    <row r="18075" spans="1:1">
      <c r="A18075" s="4"/>
    </row>
    <row r="18076" spans="1:1">
      <c r="A18076" s="4"/>
    </row>
    <row r="18077" spans="1:1">
      <c r="A18077" s="4"/>
    </row>
    <row r="18078" spans="1:1">
      <c r="A18078" s="4"/>
    </row>
    <row r="18079" spans="1:1">
      <c r="A18079" s="4"/>
    </row>
    <row r="18080" spans="1:1">
      <c r="A18080" s="4"/>
    </row>
    <row r="18081" spans="1:1">
      <c r="A18081" s="4"/>
    </row>
    <row r="18082" spans="1:1">
      <c r="A18082" s="4"/>
    </row>
    <row r="18083" spans="1:1">
      <c r="A18083" s="4"/>
    </row>
    <row r="18084" spans="1:1">
      <c r="A18084" s="4"/>
    </row>
    <row r="18085" spans="1:1">
      <c r="A18085" s="4"/>
    </row>
    <row r="18086" spans="1:1">
      <c r="A18086" s="4"/>
    </row>
    <row r="18087" spans="1:1">
      <c r="A18087" s="4"/>
    </row>
    <row r="18088" spans="1:1">
      <c r="A18088" s="4"/>
    </row>
    <row r="18089" spans="1:1">
      <c r="A18089" s="4"/>
    </row>
    <row r="18090" spans="1:1">
      <c r="A18090" s="4"/>
    </row>
    <row r="18091" spans="1:1">
      <c r="A18091" s="4"/>
    </row>
    <row r="18092" spans="1:1">
      <c r="A18092" s="4"/>
    </row>
    <row r="18093" spans="1:1">
      <c r="A18093" s="4"/>
    </row>
    <row r="18094" spans="1:1">
      <c r="A18094" s="4"/>
    </row>
    <row r="18095" spans="1:1">
      <c r="A18095" s="4"/>
    </row>
    <row r="18096" spans="1:1">
      <c r="A18096" s="4"/>
    </row>
    <row r="18097" spans="1:1">
      <c r="A18097" s="4"/>
    </row>
    <row r="18098" spans="1:1">
      <c r="A18098" s="4"/>
    </row>
    <row r="18099" spans="1:1">
      <c r="A18099" s="4"/>
    </row>
    <row r="18100" spans="1:1">
      <c r="A18100" s="4"/>
    </row>
    <row r="18101" spans="1:1">
      <c r="A18101" s="4"/>
    </row>
    <row r="18102" spans="1:1">
      <c r="A18102" s="4"/>
    </row>
    <row r="18103" spans="1:1">
      <c r="A18103" s="4"/>
    </row>
    <row r="18104" spans="1:1">
      <c r="A18104" s="4"/>
    </row>
    <row r="18105" spans="1:1">
      <c r="A18105" s="4"/>
    </row>
    <row r="18106" spans="1:1">
      <c r="A18106" s="4"/>
    </row>
    <row r="18107" spans="1:1">
      <c r="A18107" s="4"/>
    </row>
    <row r="18108" spans="1:1">
      <c r="A18108" s="4"/>
    </row>
    <row r="18109" spans="1:1">
      <c r="A18109" s="4"/>
    </row>
    <row r="18110" spans="1:1">
      <c r="A18110" s="4"/>
    </row>
    <row r="18111" spans="1:1">
      <c r="A18111" s="4"/>
    </row>
    <row r="18112" spans="1:1">
      <c r="A18112" s="4"/>
    </row>
    <row r="18113" spans="1:1">
      <c r="A18113" s="4"/>
    </row>
    <row r="18114" spans="1:1">
      <c r="A18114" s="4"/>
    </row>
    <row r="18115" spans="1:1">
      <c r="A18115" s="4"/>
    </row>
    <row r="18116" spans="1:1">
      <c r="A18116" s="4"/>
    </row>
    <row r="18117" spans="1:1">
      <c r="A18117" s="4"/>
    </row>
    <row r="18118" spans="1:1">
      <c r="A18118" s="4"/>
    </row>
    <row r="18119" spans="1:1">
      <c r="A18119" s="4"/>
    </row>
    <row r="18120" spans="1:1">
      <c r="A18120" s="4"/>
    </row>
    <row r="18121" spans="1:1">
      <c r="A18121" s="4"/>
    </row>
    <row r="18122" spans="1:1">
      <c r="A18122" s="4"/>
    </row>
    <row r="18123" spans="1:1">
      <c r="A18123" s="4"/>
    </row>
    <row r="18124" spans="1:1">
      <c r="A18124" s="4"/>
    </row>
    <row r="18125" spans="1:1">
      <c r="A18125" s="4"/>
    </row>
    <row r="18126" spans="1:1">
      <c r="A18126" s="4"/>
    </row>
    <row r="18127" spans="1:1">
      <c r="A18127" s="4"/>
    </row>
    <row r="18128" spans="1:1">
      <c r="A18128" s="4"/>
    </row>
    <row r="18129" spans="1:1">
      <c r="A18129" s="4"/>
    </row>
    <row r="18130" spans="1:1">
      <c r="A18130" s="4"/>
    </row>
    <row r="18131" spans="1:1">
      <c r="A18131" s="4"/>
    </row>
    <row r="18132" spans="1:1">
      <c r="A18132" s="4"/>
    </row>
    <row r="18133" spans="1:1">
      <c r="A18133" s="4"/>
    </row>
    <row r="18134" spans="1:1">
      <c r="A18134" s="4"/>
    </row>
    <row r="18135" spans="1:1">
      <c r="A18135" s="4"/>
    </row>
    <row r="18136" spans="1:1">
      <c r="A18136" s="4"/>
    </row>
    <row r="18137" spans="1:1">
      <c r="A18137" s="4"/>
    </row>
    <row r="18138" spans="1:1">
      <c r="A18138" s="4"/>
    </row>
    <row r="18139" spans="1:1">
      <c r="A18139" s="4"/>
    </row>
    <row r="18140" spans="1:1">
      <c r="A18140" s="4"/>
    </row>
    <row r="18141" spans="1:1">
      <c r="A18141" s="4"/>
    </row>
    <row r="18142" spans="1:1">
      <c r="A18142" s="4"/>
    </row>
    <row r="18143" spans="1:1">
      <c r="A18143" s="4"/>
    </row>
    <row r="18144" spans="1:1">
      <c r="A18144" s="4"/>
    </row>
    <row r="18145" spans="1:1">
      <c r="A18145" s="4"/>
    </row>
    <row r="18146" spans="1:1">
      <c r="A18146" s="4"/>
    </row>
    <row r="18147" spans="1:1">
      <c r="A18147" s="4"/>
    </row>
    <row r="18148" spans="1:1">
      <c r="A18148" s="4"/>
    </row>
    <row r="18149" spans="1:1">
      <c r="A18149" s="4"/>
    </row>
    <row r="18150" spans="1:1">
      <c r="A18150" s="4"/>
    </row>
    <row r="18151" spans="1:1">
      <c r="A18151" s="4"/>
    </row>
    <row r="18152" spans="1:1">
      <c r="A18152" s="4"/>
    </row>
    <row r="18153" spans="1:1">
      <c r="A18153" s="4"/>
    </row>
    <row r="18154" spans="1:1">
      <c r="A18154" s="4"/>
    </row>
    <row r="18155" spans="1:1">
      <c r="A18155" s="4"/>
    </row>
    <row r="18156" spans="1:1">
      <c r="A18156" s="4"/>
    </row>
    <row r="18157" spans="1:1">
      <c r="A18157" s="4"/>
    </row>
    <row r="18158" spans="1:1">
      <c r="A18158" s="4"/>
    </row>
    <row r="18159" spans="1:1">
      <c r="A18159" s="4"/>
    </row>
    <row r="18160" spans="1:1">
      <c r="A18160" s="4"/>
    </row>
    <row r="18161" spans="1:1">
      <c r="A18161" s="4"/>
    </row>
    <row r="18162" spans="1:1">
      <c r="A18162" s="4"/>
    </row>
    <row r="18163" spans="1:1">
      <c r="A18163" s="4"/>
    </row>
    <row r="18164" spans="1:1">
      <c r="A18164" s="4"/>
    </row>
    <row r="18165" spans="1:1">
      <c r="A18165" s="4"/>
    </row>
    <row r="18166" spans="1:1">
      <c r="A18166" s="4"/>
    </row>
    <row r="18167" spans="1:1">
      <c r="A18167" s="4"/>
    </row>
    <row r="18168" spans="1:1">
      <c r="A18168" s="4"/>
    </row>
    <row r="18169" spans="1:1">
      <c r="A18169" s="4"/>
    </row>
    <row r="18170" spans="1:1">
      <c r="A18170" s="4"/>
    </row>
    <row r="18171" spans="1:1">
      <c r="A18171" s="4"/>
    </row>
    <row r="18172" spans="1:1">
      <c r="A18172" s="4"/>
    </row>
    <row r="18173" spans="1:1">
      <c r="A18173" s="4"/>
    </row>
    <row r="18174" spans="1:1">
      <c r="A18174" s="4"/>
    </row>
    <row r="18175" spans="1:1">
      <c r="A18175" s="4"/>
    </row>
    <row r="18176" spans="1:1">
      <c r="A18176" s="4"/>
    </row>
    <row r="18177" spans="1:1">
      <c r="A18177" s="4"/>
    </row>
    <row r="18178" spans="1:1">
      <c r="A18178" s="4"/>
    </row>
    <row r="18179" spans="1:1">
      <c r="A18179" s="4"/>
    </row>
    <row r="18180" spans="1:1">
      <c r="A18180" s="4"/>
    </row>
    <row r="18181" spans="1:1">
      <c r="A18181" s="4"/>
    </row>
    <row r="18182" spans="1:1">
      <c r="A18182" s="4"/>
    </row>
    <row r="18183" spans="1:1">
      <c r="A18183" s="4"/>
    </row>
    <row r="18184" spans="1:1">
      <c r="A18184" s="4"/>
    </row>
    <row r="18185" spans="1:1">
      <c r="A18185" s="4"/>
    </row>
    <row r="18186" spans="1:1">
      <c r="A18186" s="4"/>
    </row>
    <row r="18187" spans="1:1">
      <c r="A18187" s="4"/>
    </row>
    <row r="18188" spans="1:1">
      <c r="A18188" s="4"/>
    </row>
    <row r="18189" spans="1:1">
      <c r="A18189" s="4"/>
    </row>
    <row r="18190" spans="1:1">
      <c r="A18190" s="4"/>
    </row>
    <row r="18191" spans="1:1">
      <c r="A18191" s="4"/>
    </row>
    <row r="18192" spans="1:1">
      <c r="A18192" s="4"/>
    </row>
    <row r="18193" spans="1:1">
      <c r="A18193" s="4"/>
    </row>
    <row r="18194" spans="1:1">
      <c r="A18194" s="4"/>
    </row>
    <row r="18195" spans="1:1">
      <c r="A18195" s="4"/>
    </row>
    <row r="18196" spans="1:1">
      <c r="A18196" s="4"/>
    </row>
    <row r="18197" spans="1:1">
      <c r="A18197" s="4"/>
    </row>
    <row r="18198" spans="1:1">
      <c r="A18198" s="4"/>
    </row>
    <row r="18199" spans="1:1">
      <c r="A18199" s="4"/>
    </row>
    <row r="18200" spans="1:1">
      <c r="A18200" s="4"/>
    </row>
    <row r="18201" spans="1:1">
      <c r="A18201" s="4"/>
    </row>
    <row r="18202" spans="1:1">
      <c r="A18202" s="4"/>
    </row>
    <row r="18203" spans="1:1">
      <c r="A18203" s="4"/>
    </row>
    <row r="18204" spans="1:1">
      <c r="A18204" s="4"/>
    </row>
    <row r="18205" spans="1:1">
      <c r="A18205" s="4"/>
    </row>
    <row r="18206" spans="1:1">
      <c r="A18206" s="4"/>
    </row>
    <row r="18207" spans="1:1">
      <c r="A18207" s="4"/>
    </row>
    <row r="18208" spans="1:1">
      <c r="A18208" s="4"/>
    </row>
    <row r="18209" spans="1:1">
      <c r="A18209" s="4"/>
    </row>
    <row r="18210" spans="1:1">
      <c r="A18210" s="4"/>
    </row>
    <row r="18211" spans="1:1">
      <c r="A18211" s="4"/>
    </row>
    <row r="18212" spans="1:1">
      <c r="A18212" s="4"/>
    </row>
    <row r="18213" spans="1:1">
      <c r="A18213" s="4"/>
    </row>
    <row r="18214" spans="1:1">
      <c r="A18214" s="4"/>
    </row>
    <row r="18215" spans="1:1">
      <c r="A18215" s="4"/>
    </row>
    <row r="18216" spans="1:1">
      <c r="A18216" s="4"/>
    </row>
    <row r="18217" spans="1:1">
      <c r="A18217" s="4"/>
    </row>
    <row r="18218" spans="1:1">
      <c r="A18218" s="4"/>
    </row>
    <row r="18219" spans="1:1">
      <c r="A18219" s="4"/>
    </row>
    <row r="18220" spans="1:1">
      <c r="A18220" s="4"/>
    </row>
    <row r="18221" spans="1:1">
      <c r="A18221" s="4"/>
    </row>
    <row r="18222" spans="1:1">
      <c r="A18222" s="4"/>
    </row>
    <row r="18223" spans="1:1">
      <c r="A18223" s="4"/>
    </row>
    <row r="18224" spans="1:1">
      <c r="A18224" s="4"/>
    </row>
    <row r="18225" spans="1:1">
      <c r="A18225" s="4"/>
    </row>
    <row r="18226" spans="1:1">
      <c r="A18226" s="4"/>
    </row>
    <row r="18227" spans="1:1">
      <c r="A18227" s="4"/>
    </row>
    <row r="18228" spans="1:1">
      <c r="A18228" s="4"/>
    </row>
    <row r="18229" spans="1:1">
      <c r="A18229" s="4"/>
    </row>
    <row r="18230" spans="1:1">
      <c r="A18230" s="4"/>
    </row>
    <row r="18231" spans="1:1">
      <c r="A18231" s="4"/>
    </row>
    <row r="18232" spans="1:1">
      <c r="A18232" s="4"/>
    </row>
    <row r="18233" spans="1:1">
      <c r="A18233" s="4"/>
    </row>
    <row r="18234" spans="1:1">
      <c r="A18234" s="4"/>
    </row>
    <row r="18235" spans="1:1">
      <c r="A18235" s="4"/>
    </row>
    <row r="18236" spans="1:1">
      <c r="A18236" s="4"/>
    </row>
    <row r="18237" spans="1:1">
      <c r="A18237" s="4"/>
    </row>
    <row r="18238" spans="1:1">
      <c r="A18238" s="4"/>
    </row>
    <row r="18239" spans="1:1">
      <c r="A18239" s="4"/>
    </row>
    <row r="18240" spans="1:1">
      <c r="A18240" s="4"/>
    </row>
    <row r="18241" spans="1:1">
      <c r="A18241" s="4"/>
    </row>
    <row r="18242" spans="1:1">
      <c r="A18242" s="4"/>
    </row>
    <row r="18243" spans="1:1">
      <c r="A18243" s="4"/>
    </row>
    <row r="18244" spans="1:1">
      <c r="A18244" s="4"/>
    </row>
    <row r="18245" spans="1:1">
      <c r="A18245" s="4"/>
    </row>
    <row r="18246" spans="1:1">
      <c r="A18246" s="4"/>
    </row>
    <row r="18247" spans="1:1">
      <c r="A18247" s="4"/>
    </row>
    <row r="18248" spans="1:1">
      <c r="A18248" s="4"/>
    </row>
    <row r="18249" spans="1:1">
      <c r="A18249" s="4"/>
    </row>
    <row r="18250" spans="1:1">
      <c r="A18250" s="4"/>
    </row>
    <row r="18251" spans="1:1">
      <c r="A18251" s="4"/>
    </row>
    <row r="18252" spans="1:1">
      <c r="A18252" s="4"/>
    </row>
    <row r="18253" spans="1:1">
      <c r="A18253" s="4"/>
    </row>
    <row r="18254" spans="1:1">
      <c r="A18254" s="4"/>
    </row>
    <row r="18255" spans="1:1">
      <c r="A18255" s="4"/>
    </row>
    <row r="18256" spans="1:1">
      <c r="A18256" s="4"/>
    </row>
    <row r="18257" spans="1:1">
      <c r="A18257" s="4"/>
    </row>
    <row r="18258" spans="1:1">
      <c r="A18258" s="4"/>
    </row>
    <row r="18259" spans="1:1">
      <c r="A18259" s="4"/>
    </row>
    <row r="18260" spans="1:1">
      <c r="A18260" s="4"/>
    </row>
    <row r="18261" spans="1:1">
      <c r="A18261" s="4"/>
    </row>
    <row r="18262" spans="1:1">
      <c r="A18262" s="4"/>
    </row>
    <row r="18263" spans="1:1">
      <c r="A18263" s="4"/>
    </row>
    <row r="18264" spans="1:1">
      <c r="A18264" s="4"/>
    </row>
    <row r="18265" spans="1:1">
      <c r="A18265" s="4"/>
    </row>
    <row r="18266" spans="1:1">
      <c r="A18266" s="4"/>
    </row>
    <row r="18267" spans="1:1">
      <c r="A18267" s="4"/>
    </row>
    <row r="18268" spans="1:1">
      <c r="A18268" s="4"/>
    </row>
    <row r="18269" spans="1:1">
      <c r="A18269" s="4"/>
    </row>
    <row r="18270" spans="1:1">
      <c r="A18270" s="4"/>
    </row>
    <row r="18271" spans="1:1">
      <c r="A18271" s="4"/>
    </row>
    <row r="18272" spans="1:1">
      <c r="A18272" s="4"/>
    </row>
    <row r="18273" spans="1:1">
      <c r="A18273" s="4"/>
    </row>
    <row r="18274" spans="1:1">
      <c r="A18274" s="4"/>
    </row>
    <row r="18275" spans="1:1">
      <c r="A18275" s="4"/>
    </row>
    <row r="18276" spans="1:1">
      <c r="A18276" s="4"/>
    </row>
    <row r="18277" spans="1:1">
      <c r="A18277" s="4"/>
    </row>
    <row r="18278" spans="1:1">
      <c r="A18278" s="4"/>
    </row>
    <row r="18279" spans="1:1">
      <c r="A18279" s="4"/>
    </row>
    <row r="18280" spans="1:1">
      <c r="A18280" s="4"/>
    </row>
    <row r="18281" spans="1:1">
      <c r="A18281" s="4"/>
    </row>
    <row r="18282" spans="1:1">
      <c r="A18282" s="4"/>
    </row>
    <row r="18283" spans="1:1">
      <c r="A18283" s="4"/>
    </row>
    <row r="18284" spans="1:1">
      <c r="A18284" s="4"/>
    </row>
    <row r="18285" spans="1:1">
      <c r="A18285" s="4"/>
    </row>
    <row r="18286" spans="1:1">
      <c r="A18286" s="4"/>
    </row>
    <row r="18287" spans="1:1">
      <c r="A18287" s="4"/>
    </row>
    <row r="18288" spans="1:1">
      <c r="A18288" s="4"/>
    </row>
    <row r="18289" spans="1:1">
      <c r="A18289" s="4"/>
    </row>
    <row r="18290" spans="1:1">
      <c r="A18290" s="4"/>
    </row>
    <row r="18291" spans="1:1">
      <c r="A18291" s="4"/>
    </row>
    <row r="18292" spans="1:1">
      <c r="A18292" s="4"/>
    </row>
    <row r="18293" spans="1:1">
      <c r="A18293" s="4"/>
    </row>
    <row r="18294" spans="1:1">
      <c r="A18294" s="4"/>
    </row>
    <row r="18295" spans="1:1">
      <c r="A18295" s="4"/>
    </row>
    <row r="18296" spans="1:1">
      <c r="A18296" s="4"/>
    </row>
    <row r="18297" spans="1:1">
      <c r="A18297" s="4"/>
    </row>
    <row r="18298" spans="1:1">
      <c r="A18298" s="4"/>
    </row>
    <row r="18299" spans="1:1">
      <c r="A18299" s="4"/>
    </row>
    <row r="18300" spans="1:1">
      <c r="A18300" s="4"/>
    </row>
    <row r="18301" spans="1:1">
      <c r="A18301" s="4"/>
    </row>
    <row r="18302" spans="1:1">
      <c r="A18302" s="4"/>
    </row>
    <row r="18303" spans="1:1">
      <c r="A18303" s="4"/>
    </row>
    <row r="18304" spans="1:1">
      <c r="A18304" s="4"/>
    </row>
    <row r="18305" spans="1:1">
      <c r="A18305" s="4"/>
    </row>
    <row r="18306" spans="1:1">
      <c r="A18306" s="4"/>
    </row>
    <row r="18307" spans="1:1">
      <c r="A18307" s="4"/>
    </row>
    <row r="18308" spans="1:1">
      <c r="A18308" s="4"/>
    </row>
    <row r="18309" spans="1:1">
      <c r="A18309" s="4"/>
    </row>
    <row r="18310" spans="1:1">
      <c r="A18310" s="4"/>
    </row>
    <row r="18311" spans="1:1">
      <c r="A18311" s="4"/>
    </row>
    <row r="18312" spans="1:1">
      <c r="A18312" s="4"/>
    </row>
    <row r="18313" spans="1:1">
      <c r="A18313" s="4"/>
    </row>
    <row r="18314" spans="1:1">
      <c r="A18314" s="4"/>
    </row>
    <row r="18315" spans="1:1">
      <c r="A18315" s="4"/>
    </row>
    <row r="18316" spans="1:1">
      <c r="A18316" s="4"/>
    </row>
    <row r="18317" spans="1:1">
      <c r="A18317" s="4"/>
    </row>
    <row r="18318" spans="1:1">
      <c r="A18318" s="4"/>
    </row>
    <row r="18319" spans="1:1">
      <c r="A18319" s="4"/>
    </row>
    <row r="18320" spans="1:1">
      <c r="A18320" s="4"/>
    </row>
    <row r="18321" spans="1:1">
      <c r="A18321" s="4"/>
    </row>
    <row r="18322" spans="1:1">
      <c r="A18322" s="4"/>
    </row>
    <row r="18323" spans="1:1">
      <c r="A18323" s="4"/>
    </row>
    <row r="18324" spans="1:1">
      <c r="A18324" s="4"/>
    </row>
    <row r="18325" spans="1:1">
      <c r="A18325" s="4"/>
    </row>
    <row r="18326" spans="1:1">
      <c r="A18326" s="4"/>
    </row>
    <row r="18327" spans="1:1">
      <c r="A18327" s="4"/>
    </row>
    <row r="18328" spans="1:1">
      <c r="A18328" s="4"/>
    </row>
    <row r="18329" spans="1:1">
      <c r="A18329" s="4"/>
    </row>
    <row r="18330" spans="1:1">
      <c r="A18330" s="4"/>
    </row>
    <row r="18331" spans="1:1">
      <c r="A18331" s="4"/>
    </row>
    <row r="18332" spans="1:1">
      <c r="A18332" s="4"/>
    </row>
    <row r="18333" spans="1:1">
      <c r="A18333" s="4"/>
    </row>
    <row r="18334" spans="1:1">
      <c r="A18334" s="4"/>
    </row>
    <row r="18335" spans="1:1">
      <c r="A18335" s="4"/>
    </row>
    <row r="18336" spans="1:1">
      <c r="A18336" s="4"/>
    </row>
    <row r="18337" spans="1:1">
      <c r="A18337" s="4"/>
    </row>
    <row r="18338" spans="1:1">
      <c r="A18338" s="4"/>
    </row>
    <row r="18339" spans="1:1">
      <c r="A18339" s="4"/>
    </row>
    <row r="18340" spans="1:1">
      <c r="A18340" s="4"/>
    </row>
    <row r="18341" spans="1:1">
      <c r="A18341" s="4"/>
    </row>
    <row r="18342" spans="1:1">
      <c r="A18342" s="4"/>
    </row>
    <row r="18343" spans="1:1">
      <c r="A18343" s="4"/>
    </row>
    <row r="18344" spans="1:1">
      <c r="A18344" s="4"/>
    </row>
    <row r="18345" spans="1:1">
      <c r="A18345" s="4"/>
    </row>
    <row r="18346" spans="1:1">
      <c r="A18346" s="4"/>
    </row>
    <row r="18347" spans="1:1">
      <c r="A18347" s="4"/>
    </row>
    <row r="18348" spans="1:1">
      <c r="A18348" s="4"/>
    </row>
    <row r="18349" spans="1:1">
      <c r="A18349" s="4"/>
    </row>
    <row r="18350" spans="1:1">
      <c r="A18350" s="4"/>
    </row>
    <row r="18351" spans="1:1">
      <c r="A18351" s="4"/>
    </row>
    <row r="18352" spans="1:1">
      <c r="A18352" s="4"/>
    </row>
    <row r="18353" spans="1:1">
      <c r="A18353" s="4"/>
    </row>
    <row r="18354" spans="1:1">
      <c r="A18354" s="4"/>
    </row>
    <row r="18355" spans="1:1">
      <c r="A18355" s="4"/>
    </row>
    <row r="18356" spans="1:1">
      <c r="A18356" s="4"/>
    </row>
    <row r="18357" spans="1:1">
      <c r="A18357" s="4"/>
    </row>
    <row r="18358" spans="1:1">
      <c r="A18358" s="4"/>
    </row>
    <row r="18359" spans="1:1">
      <c r="A18359" s="4"/>
    </row>
    <row r="18360" spans="1:1">
      <c r="A18360" s="4"/>
    </row>
    <row r="18361" spans="1:1">
      <c r="A18361" s="4"/>
    </row>
    <row r="18362" spans="1:1">
      <c r="A18362" s="4"/>
    </row>
    <row r="18363" spans="1:1">
      <c r="A18363" s="4"/>
    </row>
    <row r="18364" spans="1:1">
      <c r="A18364" s="4"/>
    </row>
    <row r="18365" spans="1:1">
      <c r="A18365" s="4"/>
    </row>
    <row r="18366" spans="1:1">
      <c r="A18366" s="4"/>
    </row>
    <row r="18367" spans="1:1">
      <c r="A18367" s="4"/>
    </row>
    <row r="18368" spans="1:1">
      <c r="A18368" s="4"/>
    </row>
    <row r="18369" spans="1:1">
      <c r="A18369" s="4"/>
    </row>
    <row r="18370" spans="1:1">
      <c r="A18370" s="4"/>
    </row>
    <row r="18371" spans="1:1">
      <c r="A18371" s="4"/>
    </row>
    <row r="18372" spans="1:1">
      <c r="A18372" s="4"/>
    </row>
    <row r="18373" spans="1:1">
      <c r="A18373" s="4"/>
    </row>
    <row r="18374" spans="1:1">
      <c r="A18374" s="4"/>
    </row>
    <row r="18375" spans="1:1">
      <c r="A18375" s="4"/>
    </row>
    <row r="18376" spans="1:1">
      <c r="A18376" s="4"/>
    </row>
    <row r="18377" spans="1:1">
      <c r="A18377" s="4"/>
    </row>
    <row r="18378" spans="1:1">
      <c r="A18378" s="4"/>
    </row>
    <row r="18379" spans="1:1">
      <c r="A18379" s="4"/>
    </row>
    <row r="18380" spans="1:1">
      <c r="A18380" s="4"/>
    </row>
    <row r="18381" spans="1:1">
      <c r="A18381" s="4"/>
    </row>
    <row r="18382" spans="1:1">
      <c r="A18382" s="4"/>
    </row>
    <row r="18383" spans="1:1">
      <c r="A18383" s="4"/>
    </row>
    <row r="18384" spans="1:1">
      <c r="A18384" s="4"/>
    </row>
    <row r="18385" spans="1:1">
      <c r="A18385" s="4"/>
    </row>
    <row r="18386" spans="1:1">
      <c r="A18386" s="4"/>
    </row>
    <row r="18387" spans="1:1">
      <c r="A18387" s="4"/>
    </row>
    <row r="18388" spans="1:1">
      <c r="A18388" s="4"/>
    </row>
    <row r="18389" spans="1:1">
      <c r="A18389" s="4"/>
    </row>
    <row r="18390" spans="1:1">
      <c r="A18390" s="4"/>
    </row>
    <row r="18391" spans="1:1">
      <c r="A18391" s="4"/>
    </row>
    <row r="18392" spans="1:1">
      <c r="A18392" s="4"/>
    </row>
    <row r="18393" spans="1:1">
      <c r="A18393" s="4"/>
    </row>
    <row r="18394" spans="1:1">
      <c r="A18394" s="4"/>
    </row>
    <row r="18395" spans="1:1">
      <c r="A18395" s="4"/>
    </row>
    <row r="18396" spans="1:1">
      <c r="A18396" s="4"/>
    </row>
    <row r="18397" spans="1:1">
      <c r="A18397" s="4"/>
    </row>
    <row r="18398" spans="1:1">
      <c r="A18398" s="4"/>
    </row>
    <row r="18399" spans="1:1">
      <c r="A18399" s="4"/>
    </row>
    <row r="18400" spans="1:1">
      <c r="A18400" s="4"/>
    </row>
    <row r="18401" spans="1:1">
      <c r="A18401" s="4"/>
    </row>
    <row r="18402" spans="1:1">
      <c r="A18402" s="4"/>
    </row>
    <row r="18403" spans="1:1">
      <c r="A18403" s="4"/>
    </row>
    <row r="18404" spans="1:1">
      <c r="A18404" s="4"/>
    </row>
    <row r="18405" spans="1:1">
      <c r="A18405" s="4"/>
    </row>
    <row r="18406" spans="1:1">
      <c r="A18406" s="4"/>
    </row>
    <row r="18407" spans="1:1">
      <c r="A18407" s="4"/>
    </row>
    <row r="18408" spans="1:1">
      <c r="A18408" s="4"/>
    </row>
    <row r="18409" spans="1:1">
      <c r="A18409" s="4"/>
    </row>
    <row r="18410" spans="1:1">
      <c r="A18410" s="4"/>
    </row>
    <row r="18411" spans="1:1">
      <c r="A18411" s="4"/>
    </row>
    <row r="18412" spans="1:1">
      <c r="A18412" s="4"/>
    </row>
    <row r="18413" spans="1:1">
      <c r="A18413" s="4"/>
    </row>
    <row r="18414" spans="1:1">
      <c r="A18414" s="4"/>
    </row>
    <row r="18415" spans="1:1">
      <c r="A18415" s="4"/>
    </row>
    <row r="18416" spans="1:1">
      <c r="A18416" s="4"/>
    </row>
    <row r="18417" spans="1:1">
      <c r="A18417" s="4"/>
    </row>
    <row r="18418" spans="1:1">
      <c r="A18418" s="4"/>
    </row>
    <row r="18419" spans="1:1">
      <c r="A18419" s="4"/>
    </row>
    <row r="18420" spans="1:1">
      <c r="A18420" s="4"/>
    </row>
    <row r="18421" spans="1:1">
      <c r="A18421" s="4"/>
    </row>
    <row r="18422" spans="1:1">
      <c r="A18422" s="4"/>
    </row>
    <row r="18423" spans="1:1">
      <c r="A18423" s="4"/>
    </row>
    <row r="18424" spans="1:1">
      <c r="A18424" s="4"/>
    </row>
    <row r="18425" spans="1:1">
      <c r="A18425" s="4"/>
    </row>
    <row r="18426" spans="1:1">
      <c r="A18426" s="4"/>
    </row>
    <row r="18427" spans="1:1">
      <c r="A18427" s="4"/>
    </row>
    <row r="18428" spans="1:1">
      <c r="A18428" s="4"/>
    </row>
    <row r="18429" spans="1:1">
      <c r="A18429" s="4"/>
    </row>
    <row r="18430" spans="1:1">
      <c r="A18430" s="4"/>
    </row>
    <row r="18431" spans="1:1">
      <c r="A18431" s="4"/>
    </row>
    <row r="18432" spans="1:1">
      <c r="A18432" s="4"/>
    </row>
    <row r="18433" spans="1:1">
      <c r="A18433" s="4"/>
    </row>
    <row r="18434" spans="1:1">
      <c r="A18434" s="4"/>
    </row>
    <row r="18435" spans="1:1">
      <c r="A18435" s="4"/>
    </row>
    <row r="18436" spans="1:1">
      <c r="A18436" s="4"/>
    </row>
    <row r="18437" spans="1:1">
      <c r="A18437" s="4"/>
    </row>
    <row r="18438" spans="1:1">
      <c r="A18438" s="4"/>
    </row>
    <row r="18439" spans="1:1">
      <c r="A18439" s="4"/>
    </row>
    <row r="18440" spans="1:1">
      <c r="A18440" s="4"/>
    </row>
    <row r="18441" spans="1:1">
      <c r="A18441" s="4"/>
    </row>
    <row r="18442" spans="1:1">
      <c r="A18442" s="4"/>
    </row>
    <row r="18443" spans="1:1">
      <c r="A18443" s="4"/>
    </row>
    <row r="18444" spans="1:1">
      <c r="A18444" s="4"/>
    </row>
    <row r="18445" spans="1:1">
      <c r="A18445" s="4"/>
    </row>
    <row r="18446" spans="1:1">
      <c r="A18446" s="4"/>
    </row>
    <row r="18447" spans="1:1">
      <c r="A18447" s="4"/>
    </row>
    <row r="18448" spans="1:1">
      <c r="A18448" s="4"/>
    </row>
    <row r="18449" spans="1:1">
      <c r="A18449" s="4"/>
    </row>
    <row r="18450" spans="1:1">
      <c r="A18450" s="4"/>
    </row>
    <row r="18451" spans="1:1">
      <c r="A18451" s="4"/>
    </row>
    <row r="18452" spans="1:1">
      <c r="A18452" s="4"/>
    </row>
    <row r="18453" spans="1:1">
      <c r="A18453" s="4"/>
    </row>
    <row r="18454" spans="1:1">
      <c r="A18454" s="4"/>
    </row>
    <row r="18455" spans="1:1">
      <c r="A18455" s="4"/>
    </row>
    <row r="18456" spans="1:1">
      <c r="A18456" s="4"/>
    </row>
    <row r="18457" spans="1:1">
      <c r="A18457" s="4"/>
    </row>
    <row r="18458" spans="1:1">
      <c r="A18458" s="4"/>
    </row>
    <row r="18459" spans="1:1">
      <c r="A18459" s="4"/>
    </row>
    <row r="18460" spans="1:1">
      <c r="A18460" s="4"/>
    </row>
    <row r="18461" spans="1:1">
      <c r="A18461" s="4"/>
    </row>
    <row r="18462" spans="1:1">
      <c r="A18462" s="4"/>
    </row>
    <row r="18463" spans="1:1">
      <c r="A18463" s="4"/>
    </row>
    <row r="18464" spans="1:1">
      <c r="A18464" s="4"/>
    </row>
    <row r="18465" spans="1:1">
      <c r="A18465" s="4"/>
    </row>
    <row r="18466" spans="1:1">
      <c r="A18466" s="4"/>
    </row>
    <row r="18467" spans="1:1">
      <c r="A18467" s="4"/>
    </row>
    <row r="18468" spans="1:1">
      <c r="A18468" s="4"/>
    </row>
    <row r="18469" spans="1:1">
      <c r="A18469" s="4"/>
    </row>
    <row r="18470" spans="1:1">
      <c r="A18470" s="4"/>
    </row>
    <row r="18471" spans="1:1">
      <c r="A18471" s="4"/>
    </row>
    <row r="18472" spans="1:1">
      <c r="A18472" s="4"/>
    </row>
    <row r="18473" spans="1:1">
      <c r="A18473" s="4"/>
    </row>
    <row r="18474" spans="1:1">
      <c r="A18474" s="4"/>
    </row>
    <row r="18475" spans="1:1">
      <c r="A18475" s="4"/>
    </row>
    <row r="18476" spans="1:1">
      <c r="A18476" s="4"/>
    </row>
    <row r="18477" spans="1:1">
      <c r="A18477" s="4"/>
    </row>
    <row r="18478" spans="1:1">
      <c r="A18478" s="4"/>
    </row>
    <row r="18479" spans="1:1">
      <c r="A18479" s="4"/>
    </row>
    <row r="18480" spans="1:1">
      <c r="A18480" s="4"/>
    </row>
    <row r="18481" spans="1:1">
      <c r="A18481" s="4"/>
    </row>
    <row r="18482" spans="1:1">
      <c r="A18482" s="4"/>
    </row>
    <row r="18483" spans="1:1">
      <c r="A18483" s="4"/>
    </row>
    <row r="18484" spans="1:1">
      <c r="A18484" s="4"/>
    </row>
    <row r="18485" spans="1:1">
      <c r="A18485" s="4"/>
    </row>
    <row r="18486" spans="1:1">
      <c r="A18486" s="4"/>
    </row>
    <row r="18487" spans="1:1">
      <c r="A18487" s="4"/>
    </row>
    <row r="18488" spans="1:1">
      <c r="A18488" s="4"/>
    </row>
    <row r="18489" spans="1:1">
      <c r="A18489" s="4"/>
    </row>
    <row r="18490" spans="1:1">
      <c r="A18490" s="4"/>
    </row>
    <row r="18491" spans="1:1">
      <c r="A18491" s="4"/>
    </row>
    <row r="18492" spans="1:1">
      <c r="A18492" s="4"/>
    </row>
    <row r="18493" spans="1:1">
      <c r="A18493" s="4"/>
    </row>
    <row r="18494" spans="1:1">
      <c r="A18494" s="4"/>
    </row>
    <row r="18495" spans="1:1">
      <c r="A18495" s="4"/>
    </row>
    <row r="18496" spans="1:1">
      <c r="A18496" s="4"/>
    </row>
    <row r="18497" spans="1:1">
      <c r="A18497" s="4"/>
    </row>
    <row r="18498" spans="1:1">
      <c r="A18498" s="4"/>
    </row>
    <row r="18499" spans="1:1">
      <c r="A18499" s="4"/>
    </row>
    <row r="18500" spans="1:1">
      <c r="A18500" s="4"/>
    </row>
    <row r="18501" spans="1:1">
      <c r="A18501" s="4"/>
    </row>
    <row r="18502" spans="1:1">
      <c r="A18502" s="4"/>
    </row>
    <row r="18503" spans="1:1">
      <c r="A18503" s="4"/>
    </row>
    <row r="18504" spans="1:1">
      <c r="A18504" s="4"/>
    </row>
    <row r="18505" spans="1:1">
      <c r="A18505" s="4"/>
    </row>
    <row r="18506" spans="1:1">
      <c r="A18506" s="4"/>
    </row>
    <row r="18507" spans="1:1">
      <c r="A18507" s="4"/>
    </row>
    <row r="18508" spans="1:1">
      <c r="A18508" s="4"/>
    </row>
    <row r="18509" spans="1:1">
      <c r="A18509" s="4"/>
    </row>
    <row r="18510" spans="1:1">
      <c r="A18510" s="4"/>
    </row>
    <row r="18511" spans="1:1">
      <c r="A18511" s="4"/>
    </row>
    <row r="18512" spans="1:1">
      <c r="A18512" s="4"/>
    </row>
    <row r="18513" spans="1:1">
      <c r="A18513" s="4"/>
    </row>
    <row r="18514" spans="1:1">
      <c r="A18514" s="4"/>
    </row>
    <row r="18515" spans="1:1">
      <c r="A18515" s="4"/>
    </row>
    <row r="18516" spans="1:1">
      <c r="A18516" s="4"/>
    </row>
    <row r="18517" spans="1:1">
      <c r="A18517" s="4"/>
    </row>
    <row r="18518" spans="1:1">
      <c r="A18518" s="4"/>
    </row>
    <row r="18519" spans="1:1">
      <c r="A18519" s="4"/>
    </row>
    <row r="18520" spans="1:1">
      <c r="A18520" s="4"/>
    </row>
    <row r="18521" spans="1:1">
      <c r="A18521" s="4"/>
    </row>
    <row r="18522" spans="1:1">
      <c r="A18522" s="4"/>
    </row>
    <row r="18523" spans="1:1">
      <c r="A18523" s="4"/>
    </row>
    <row r="18524" spans="1:1">
      <c r="A18524" s="4"/>
    </row>
    <row r="18525" spans="1:1">
      <c r="A18525" s="4"/>
    </row>
    <row r="18526" spans="1:1">
      <c r="A18526" s="4"/>
    </row>
    <row r="18527" spans="1:1">
      <c r="A18527" s="4"/>
    </row>
    <row r="18528" spans="1:1">
      <c r="A18528" s="4"/>
    </row>
    <row r="18529" spans="1:1">
      <c r="A18529" s="4"/>
    </row>
    <row r="18530" spans="1:1">
      <c r="A18530" s="4"/>
    </row>
    <row r="18531" spans="1:1">
      <c r="A18531" s="4"/>
    </row>
    <row r="18532" spans="1:1">
      <c r="A18532" s="4"/>
    </row>
    <row r="18533" spans="1:1">
      <c r="A18533" s="4"/>
    </row>
    <row r="18534" spans="1:1">
      <c r="A18534" s="4"/>
    </row>
    <row r="18535" spans="1:1">
      <c r="A18535" s="4"/>
    </row>
    <row r="18536" spans="1:1">
      <c r="A18536" s="4"/>
    </row>
    <row r="18537" spans="1:1">
      <c r="A18537" s="4"/>
    </row>
    <row r="18538" spans="1:1">
      <c r="A18538" s="4"/>
    </row>
    <row r="18539" spans="1:1">
      <c r="A18539" s="4"/>
    </row>
    <row r="18540" spans="1:1">
      <c r="A18540" s="4"/>
    </row>
    <row r="18541" spans="1:1">
      <c r="A18541" s="4"/>
    </row>
    <row r="18542" spans="1:1">
      <c r="A18542" s="4"/>
    </row>
    <row r="18543" spans="1:1">
      <c r="A18543" s="4"/>
    </row>
    <row r="18544" spans="1:1">
      <c r="A18544" s="4"/>
    </row>
    <row r="18545" spans="1:1">
      <c r="A18545" s="4"/>
    </row>
    <row r="18546" spans="1:1">
      <c r="A18546" s="4"/>
    </row>
    <row r="18547" spans="1:1">
      <c r="A18547" s="4"/>
    </row>
    <row r="18548" spans="1:1">
      <c r="A18548" s="4"/>
    </row>
    <row r="18549" spans="1:1">
      <c r="A18549" s="4"/>
    </row>
    <row r="18550" spans="1:1">
      <c r="A18550" s="4"/>
    </row>
    <row r="18551" spans="1:1">
      <c r="A18551" s="4"/>
    </row>
    <row r="18552" spans="1:1">
      <c r="A18552" s="4"/>
    </row>
    <row r="18553" spans="1:1">
      <c r="A18553" s="4"/>
    </row>
    <row r="18554" spans="1:1">
      <c r="A18554" s="4"/>
    </row>
    <row r="18555" spans="1:1">
      <c r="A18555" s="4"/>
    </row>
    <row r="18556" spans="1:1">
      <c r="A18556" s="4"/>
    </row>
    <row r="18557" spans="1:1">
      <c r="A18557" s="4"/>
    </row>
    <row r="18558" spans="1:1">
      <c r="A18558" s="4"/>
    </row>
    <row r="18559" spans="1:1">
      <c r="A18559" s="4"/>
    </row>
    <row r="18560" spans="1:1">
      <c r="A18560" s="4"/>
    </row>
    <row r="18561" spans="1:1">
      <c r="A18561" s="4"/>
    </row>
    <row r="18562" spans="1:1">
      <c r="A18562" s="4"/>
    </row>
    <row r="18563" spans="1:1">
      <c r="A18563" s="4"/>
    </row>
    <row r="18564" spans="1:1">
      <c r="A18564" s="4"/>
    </row>
    <row r="18565" spans="1:1">
      <c r="A18565" s="4"/>
    </row>
    <row r="18566" spans="1:1">
      <c r="A18566" s="4"/>
    </row>
    <row r="18567" spans="1:1">
      <c r="A18567" s="4"/>
    </row>
    <row r="18568" spans="1:1">
      <c r="A18568" s="4"/>
    </row>
    <row r="18569" spans="1:1">
      <c r="A18569" s="4"/>
    </row>
    <row r="18570" spans="1:1">
      <c r="A18570" s="4"/>
    </row>
    <row r="18571" spans="1:1">
      <c r="A18571" s="4"/>
    </row>
    <row r="18572" spans="1:1">
      <c r="A18572" s="4"/>
    </row>
    <row r="18573" spans="1:1">
      <c r="A18573" s="4"/>
    </row>
    <row r="18574" spans="1:1">
      <c r="A18574" s="4"/>
    </row>
    <row r="18575" spans="1:1">
      <c r="A18575" s="4"/>
    </row>
    <row r="18576" spans="1:1">
      <c r="A18576" s="4"/>
    </row>
    <row r="18577" spans="1:1">
      <c r="A18577" s="4"/>
    </row>
    <row r="18578" spans="1:1">
      <c r="A18578" s="4"/>
    </row>
    <row r="18579" spans="1:1">
      <c r="A18579" s="4"/>
    </row>
    <row r="18580" spans="1:1">
      <c r="A18580" s="4"/>
    </row>
    <row r="18581" spans="1:1">
      <c r="A18581" s="4"/>
    </row>
    <row r="18582" spans="1:1">
      <c r="A18582" s="4"/>
    </row>
    <row r="18583" spans="1:1">
      <c r="A18583" s="4"/>
    </row>
    <row r="18584" spans="1:1">
      <c r="A18584" s="4"/>
    </row>
    <row r="18585" spans="1:1">
      <c r="A18585" s="4"/>
    </row>
    <row r="18586" spans="1:1">
      <c r="A18586" s="4"/>
    </row>
    <row r="18587" spans="1:1">
      <c r="A18587" s="4"/>
    </row>
    <row r="18588" spans="1:1">
      <c r="A18588" s="4"/>
    </row>
    <row r="18589" spans="1:1">
      <c r="A18589" s="4"/>
    </row>
    <row r="18590" spans="1:1">
      <c r="A18590" s="4"/>
    </row>
    <row r="18591" spans="1:1">
      <c r="A18591" s="4"/>
    </row>
    <row r="18592" spans="1:1">
      <c r="A18592" s="4"/>
    </row>
    <row r="18593" spans="1:1">
      <c r="A18593" s="4"/>
    </row>
    <row r="18594" spans="1:1">
      <c r="A18594" s="4"/>
    </row>
    <row r="18595" spans="1:1">
      <c r="A18595" s="4"/>
    </row>
    <row r="18596" spans="1:1">
      <c r="A18596" s="4"/>
    </row>
    <row r="18597" spans="1:1">
      <c r="A18597" s="4"/>
    </row>
    <row r="18598" spans="1:1">
      <c r="A18598" s="4"/>
    </row>
    <row r="18599" spans="1:1">
      <c r="A18599" s="4"/>
    </row>
    <row r="18600" spans="1:1">
      <c r="A18600" s="4"/>
    </row>
    <row r="18601" spans="1:1">
      <c r="A18601" s="4"/>
    </row>
    <row r="18602" spans="1:1">
      <c r="A18602" s="4"/>
    </row>
    <row r="18603" spans="1:1">
      <c r="A18603" s="4"/>
    </row>
    <row r="18604" spans="1:1">
      <c r="A18604" s="4"/>
    </row>
    <row r="18605" spans="1:1">
      <c r="A18605" s="4"/>
    </row>
    <row r="18606" spans="1:1">
      <c r="A18606" s="4"/>
    </row>
    <row r="18607" spans="1:1">
      <c r="A18607" s="4"/>
    </row>
    <row r="18608" spans="1:1">
      <c r="A18608" s="4"/>
    </row>
    <row r="18609" spans="1:1">
      <c r="A18609" s="4"/>
    </row>
    <row r="18610" spans="1:1">
      <c r="A18610" s="4"/>
    </row>
    <row r="18611" spans="1:1">
      <c r="A18611" s="4"/>
    </row>
    <row r="18612" spans="1:1">
      <c r="A18612" s="4"/>
    </row>
    <row r="18613" spans="1:1">
      <c r="A18613" s="4"/>
    </row>
    <row r="18614" spans="1:1">
      <c r="A18614" s="4"/>
    </row>
    <row r="18615" spans="1:1">
      <c r="A18615" s="4"/>
    </row>
    <row r="18616" spans="1:1">
      <c r="A18616" s="4"/>
    </row>
    <row r="18617" spans="1:1">
      <c r="A18617" s="4"/>
    </row>
    <row r="18618" spans="1:1">
      <c r="A18618" s="4"/>
    </row>
    <row r="18619" spans="1:1">
      <c r="A18619" s="4"/>
    </row>
    <row r="18620" spans="1:1">
      <c r="A18620" s="4"/>
    </row>
    <row r="18621" spans="1:1">
      <c r="A18621" s="4"/>
    </row>
    <row r="18622" spans="1:1">
      <c r="A18622" s="4"/>
    </row>
    <row r="18623" spans="1:1">
      <c r="A18623" s="4"/>
    </row>
    <row r="18624" spans="1:1">
      <c r="A18624" s="4"/>
    </row>
    <row r="18625" spans="1:1">
      <c r="A18625" s="4"/>
    </row>
    <row r="18626" spans="1:1">
      <c r="A18626" s="4"/>
    </row>
    <row r="18627" spans="1:1">
      <c r="A18627" s="4"/>
    </row>
    <row r="18628" spans="1:1">
      <c r="A18628" s="4"/>
    </row>
    <row r="18629" spans="1:1">
      <c r="A18629" s="4"/>
    </row>
    <row r="18630" spans="1:1">
      <c r="A18630" s="4"/>
    </row>
    <row r="18631" spans="1:1">
      <c r="A18631" s="4"/>
    </row>
    <row r="18632" spans="1:1">
      <c r="A18632" s="4"/>
    </row>
    <row r="18633" spans="1:1">
      <c r="A18633" s="4"/>
    </row>
    <row r="18634" spans="1:1">
      <c r="A18634" s="4"/>
    </row>
    <row r="18635" spans="1:1">
      <c r="A18635" s="4"/>
    </row>
    <row r="18636" spans="1:1">
      <c r="A18636" s="4"/>
    </row>
    <row r="18637" spans="1:1">
      <c r="A18637" s="4"/>
    </row>
    <row r="18638" spans="1:1">
      <c r="A18638" s="4"/>
    </row>
    <row r="18639" spans="1:1">
      <c r="A18639" s="4"/>
    </row>
    <row r="18640" spans="1:1">
      <c r="A18640" s="4"/>
    </row>
    <row r="18641" spans="1:1">
      <c r="A18641" s="4"/>
    </row>
    <row r="18642" spans="1:1">
      <c r="A18642" s="4"/>
    </row>
    <row r="18643" spans="1:1">
      <c r="A18643" s="4"/>
    </row>
    <row r="18644" spans="1:1">
      <c r="A18644" s="4"/>
    </row>
    <row r="18645" spans="1:1">
      <c r="A18645" s="4"/>
    </row>
    <row r="18646" spans="1:1">
      <c r="A18646" s="4"/>
    </row>
    <row r="18647" spans="1:1">
      <c r="A18647" s="4"/>
    </row>
    <row r="18648" spans="1:1">
      <c r="A18648" s="4"/>
    </row>
    <row r="18649" spans="1:1">
      <c r="A18649" s="4"/>
    </row>
    <row r="18650" spans="1:1">
      <c r="A18650" s="4"/>
    </row>
    <row r="18651" spans="1:1">
      <c r="A18651" s="4"/>
    </row>
    <row r="18652" spans="1:1">
      <c r="A18652" s="4"/>
    </row>
    <row r="18653" spans="1:1">
      <c r="A18653" s="4"/>
    </row>
    <row r="18654" spans="1:1">
      <c r="A18654" s="4"/>
    </row>
    <row r="18655" spans="1:1">
      <c r="A18655" s="4"/>
    </row>
    <row r="18656" spans="1:1">
      <c r="A18656" s="4"/>
    </row>
    <row r="18657" spans="1:1">
      <c r="A18657" s="4"/>
    </row>
    <row r="18658" spans="1:1">
      <c r="A18658" s="4"/>
    </row>
    <row r="18659" spans="1:1">
      <c r="A18659" s="4"/>
    </row>
    <row r="18660" spans="1:1">
      <c r="A18660" s="4"/>
    </row>
    <row r="18661" spans="1:1">
      <c r="A18661" s="4"/>
    </row>
    <row r="18662" spans="1:1">
      <c r="A18662" s="4"/>
    </row>
    <row r="18663" spans="1:1">
      <c r="A18663" s="4"/>
    </row>
    <row r="18664" spans="1:1">
      <c r="A18664" s="4"/>
    </row>
    <row r="18665" spans="1:1">
      <c r="A18665" s="4"/>
    </row>
    <row r="18666" spans="1:1">
      <c r="A18666" s="4"/>
    </row>
    <row r="18667" spans="1:1">
      <c r="A18667" s="4"/>
    </row>
    <row r="18668" spans="1:1">
      <c r="A18668" s="4"/>
    </row>
    <row r="18669" spans="1:1">
      <c r="A18669" s="4"/>
    </row>
    <row r="18670" spans="1:1">
      <c r="A18670" s="4"/>
    </row>
    <row r="18671" spans="1:1">
      <c r="A18671" s="4"/>
    </row>
    <row r="18672" spans="1:1">
      <c r="A18672" s="4"/>
    </row>
    <row r="18673" spans="1:1">
      <c r="A18673" s="4"/>
    </row>
    <row r="18674" spans="1:1">
      <c r="A18674" s="4"/>
    </row>
    <row r="18675" spans="1:1">
      <c r="A18675" s="4"/>
    </row>
    <row r="18676" spans="1:1">
      <c r="A18676" s="4"/>
    </row>
    <row r="18677" spans="1:1">
      <c r="A18677" s="4"/>
    </row>
    <row r="18678" spans="1:1">
      <c r="A18678" s="4"/>
    </row>
    <row r="18679" spans="1:1">
      <c r="A18679" s="4"/>
    </row>
    <row r="18680" spans="1:1">
      <c r="A18680" s="4"/>
    </row>
    <row r="18681" spans="1:1">
      <c r="A18681" s="4"/>
    </row>
    <row r="18682" spans="1:1">
      <c r="A18682" s="4"/>
    </row>
    <row r="18683" spans="1:1">
      <c r="A18683" s="4"/>
    </row>
    <row r="18684" spans="1:1">
      <c r="A18684" s="4"/>
    </row>
    <row r="18685" spans="1:1">
      <c r="A18685" s="4"/>
    </row>
    <row r="18686" spans="1:1">
      <c r="A18686" s="4"/>
    </row>
    <row r="18687" spans="1:1">
      <c r="A18687" s="4"/>
    </row>
    <row r="18688" spans="1:1">
      <c r="A18688" s="4"/>
    </row>
    <row r="18689" spans="1:1">
      <c r="A18689" s="4"/>
    </row>
    <row r="18690" spans="1:1">
      <c r="A18690" s="4"/>
    </row>
    <row r="18691" spans="1:1">
      <c r="A18691" s="4"/>
    </row>
    <row r="18692" spans="1:1">
      <c r="A18692" s="4"/>
    </row>
    <row r="18693" spans="1:1">
      <c r="A18693" s="4"/>
    </row>
    <row r="18694" spans="1:1">
      <c r="A18694" s="4"/>
    </row>
    <row r="18695" spans="1:1">
      <c r="A18695" s="4"/>
    </row>
    <row r="18696" spans="1:1">
      <c r="A18696" s="4"/>
    </row>
    <row r="18697" spans="1:1">
      <c r="A18697" s="4"/>
    </row>
    <row r="18698" spans="1:1">
      <c r="A18698" s="4"/>
    </row>
    <row r="18699" spans="1:1">
      <c r="A18699" s="4"/>
    </row>
    <row r="18700" spans="1:1">
      <c r="A18700" s="4"/>
    </row>
    <row r="18701" spans="1:1">
      <c r="A18701" s="4"/>
    </row>
    <row r="18702" spans="1:1">
      <c r="A18702" s="4"/>
    </row>
    <row r="18703" spans="1:1">
      <c r="A18703" s="4"/>
    </row>
    <row r="18704" spans="1:1">
      <c r="A18704" s="4"/>
    </row>
    <row r="18705" spans="1:1">
      <c r="A18705" s="4"/>
    </row>
    <row r="18706" spans="1:1">
      <c r="A18706" s="4"/>
    </row>
    <row r="18707" spans="1:1">
      <c r="A18707" s="4"/>
    </row>
    <row r="18708" spans="1:1">
      <c r="A18708" s="4"/>
    </row>
    <row r="18709" spans="1:1">
      <c r="A18709" s="4"/>
    </row>
    <row r="18710" spans="1:1">
      <c r="A18710" s="4"/>
    </row>
    <row r="18711" spans="1:1">
      <c r="A18711" s="4"/>
    </row>
    <row r="18712" spans="1:1">
      <c r="A18712" s="4"/>
    </row>
    <row r="18713" spans="1:1">
      <c r="A18713" s="4"/>
    </row>
    <row r="18714" spans="1:1">
      <c r="A18714" s="4"/>
    </row>
    <row r="18715" spans="1:1">
      <c r="A18715" s="4"/>
    </row>
    <row r="18716" spans="1:1">
      <c r="A18716" s="4"/>
    </row>
    <row r="18717" spans="1:1">
      <c r="A18717" s="4"/>
    </row>
    <row r="18718" spans="1:1">
      <c r="A18718" s="4"/>
    </row>
    <row r="18719" spans="1:1">
      <c r="A18719" s="4"/>
    </row>
    <row r="18720" spans="1:1">
      <c r="A18720" s="4"/>
    </row>
    <row r="18721" spans="1:1">
      <c r="A18721" s="4"/>
    </row>
    <row r="18722" spans="1:1">
      <c r="A18722" s="4"/>
    </row>
    <row r="18723" spans="1:1">
      <c r="A18723" s="4"/>
    </row>
    <row r="18724" spans="1:1">
      <c r="A18724" s="4"/>
    </row>
    <row r="18725" spans="1:1">
      <c r="A18725" s="4"/>
    </row>
    <row r="18726" spans="1:1">
      <c r="A18726" s="4"/>
    </row>
    <row r="18727" spans="1:1">
      <c r="A18727" s="4"/>
    </row>
    <row r="18728" spans="1:1">
      <c r="A18728" s="4"/>
    </row>
    <row r="18729" spans="1:1">
      <c r="A18729" s="4"/>
    </row>
    <row r="18730" spans="1:1">
      <c r="A18730" s="4"/>
    </row>
    <row r="18731" spans="1:1">
      <c r="A18731" s="4"/>
    </row>
    <row r="18732" spans="1:1">
      <c r="A18732" s="4"/>
    </row>
    <row r="18733" spans="1:1">
      <c r="A18733" s="4"/>
    </row>
    <row r="18734" spans="1:1">
      <c r="A18734" s="4"/>
    </row>
    <row r="18735" spans="1:1">
      <c r="A18735" s="4"/>
    </row>
    <row r="18736" spans="1:1">
      <c r="A18736" s="4"/>
    </row>
    <row r="18737" spans="1:1">
      <c r="A18737" s="4"/>
    </row>
    <row r="18738" spans="1:1">
      <c r="A18738" s="4"/>
    </row>
    <row r="18739" spans="1:1">
      <c r="A18739" s="4"/>
    </row>
    <row r="18740" spans="1:1">
      <c r="A18740" s="4"/>
    </row>
    <row r="18741" spans="1:1">
      <c r="A18741" s="4"/>
    </row>
    <row r="18742" spans="1:1">
      <c r="A18742" s="4"/>
    </row>
    <row r="18743" spans="1:1">
      <c r="A18743" s="4"/>
    </row>
    <row r="18744" spans="1:1">
      <c r="A18744" s="4"/>
    </row>
    <row r="18745" spans="1:1">
      <c r="A18745" s="4"/>
    </row>
    <row r="18746" spans="1:1">
      <c r="A18746" s="4"/>
    </row>
    <row r="18747" spans="1:1">
      <c r="A18747" s="4"/>
    </row>
    <row r="18748" spans="1:1">
      <c r="A18748" s="4"/>
    </row>
    <row r="18749" spans="1:1">
      <c r="A18749" s="4"/>
    </row>
    <row r="18750" spans="1:1">
      <c r="A18750" s="4"/>
    </row>
    <row r="18751" spans="1:1">
      <c r="A18751" s="4"/>
    </row>
    <row r="18752" spans="1:1">
      <c r="A18752" s="4"/>
    </row>
    <row r="18753" spans="1:1">
      <c r="A18753" s="4"/>
    </row>
    <row r="18754" spans="1:1">
      <c r="A18754" s="4"/>
    </row>
    <row r="18755" spans="1:1">
      <c r="A18755" s="4"/>
    </row>
    <row r="18756" spans="1:1">
      <c r="A18756" s="4"/>
    </row>
    <row r="18757" spans="1:1">
      <c r="A18757" s="4"/>
    </row>
    <row r="18758" spans="1:1">
      <c r="A18758" s="4"/>
    </row>
    <row r="18759" spans="1:1">
      <c r="A18759" s="4"/>
    </row>
    <row r="18760" spans="1:1">
      <c r="A18760" s="4"/>
    </row>
    <row r="18761" spans="1:1">
      <c r="A18761" s="4"/>
    </row>
    <row r="18762" spans="1:1">
      <c r="A18762" s="4"/>
    </row>
    <row r="18763" spans="1:1">
      <c r="A18763" s="4"/>
    </row>
    <row r="18764" spans="1:1">
      <c r="A18764" s="4"/>
    </row>
    <row r="18765" spans="1:1">
      <c r="A18765" s="4"/>
    </row>
    <row r="18766" spans="1:1">
      <c r="A18766" s="4"/>
    </row>
    <row r="18767" spans="1:1">
      <c r="A18767" s="4"/>
    </row>
    <row r="18768" spans="1:1">
      <c r="A18768" s="4"/>
    </row>
    <row r="18769" spans="1:1">
      <c r="A18769" s="4"/>
    </row>
    <row r="18770" spans="1:1">
      <c r="A18770" s="4"/>
    </row>
    <row r="18771" spans="1:1">
      <c r="A18771" s="4"/>
    </row>
    <row r="18772" spans="1:1">
      <c r="A18772" s="4"/>
    </row>
    <row r="18773" spans="1:1">
      <c r="A18773" s="4"/>
    </row>
    <row r="18774" spans="1:1">
      <c r="A18774" s="4"/>
    </row>
    <row r="18775" spans="1:1">
      <c r="A18775" s="4"/>
    </row>
    <row r="18776" spans="1:1">
      <c r="A18776" s="4"/>
    </row>
    <row r="18777" spans="1:1">
      <c r="A18777" s="4"/>
    </row>
    <row r="18778" spans="1:1">
      <c r="A18778" s="4"/>
    </row>
    <row r="18779" spans="1:1">
      <c r="A18779" s="4"/>
    </row>
    <row r="18780" spans="1:1">
      <c r="A18780" s="4"/>
    </row>
    <row r="18781" spans="1:1">
      <c r="A18781" s="4"/>
    </row>
    <row r="18782" spans="1:1">
      <c r="A18782" s="4"/>
    </row>
    <row r="18783" spans="1:1">
      <c r="A18783" s="4"/>
    </row>
    <row r="18784" spans="1:1">
      <c r="A18784" s="4"/>
    </row>
    <row r="18785" spans="1:1">
      <c r="A18785" s="4"/>
    </row>
    <row r="18786" spans="1:1">
      <c r="A18786" s="4"/>
    </row>
    <row r="18787" spans="1:1">
      <c r="A18787" s="4"/>
    </row>
    <row r="18788" spans="1:1">
      <c r="A18788" s="4"/>
    </row>
    <row r="18789" spans="1:1">
      <c r="A18789" s="4"/>
    </row>
    <row r="18790" spans="1:1">
      <c r="A18790" s="4"/>
    </row>
    <row r="18791" spans="1:1">
      <c r="A18791" s="4"/>
    </row>
    <row r="18792" spans="1:1">
      <c r="A18792" s="4"/>
    </row>
    <row r="18793" spans="1:1">
      <c r="A18793" s="4"/>
    </row>
    <row r="18794" spans="1:1">
      <c r="A18794" s="4"/>
    </row>
    <row r="18795" spans="1:1">
      <c r="A18795" s="4"/>
    </row>
    <row r="18796" spans="1:1">
      <c r="A18796" s="4"/>
    </row>
    <row r="18797" spans="1:1">
      <c r="A18797" s="4"/>
    </row>
    <row r="18798" spans="1:1">
      <c r="A18798" s="4"/>
    </row>
    <row r="18799" spans="1:1">
      <c r="A18799" s="4"/>
    </row>
    <row r="18800" spans="1:1">
      <c r="A18800" s="4"/>
    </row>
    <row r="18801" spans="1:1">
      <c r="A18801" s="4"/>
    </row>
    <row r="18802" spans="1:1">
      <c r="A18802" s="4"/>
    </row>
    <row r="18803" spans="1:1">
      <c r="A18803" s="4"/>
    </row>
    <row r="18804" spans="1:1">
      <c r="A18804" s="4"/>
    </row>
    <row r="18805" spans="1:1">
      <c r="A18805" s="4"/>
    </row>
    <row r="18806" spans="1:1">
      <c r="A18806" s="4"/>
    </row>
    <row r="18807" spans="1:1">
      <c r="A18807" s="4"/>
    </row>
    <row r="18808" spans="1:1">
      <c r="A18808" s="4"/>
    </row>
    <row r="18809" spans="1:1">
      <c r="A18809" s="4"/>
    </row>
    <row r="18810" spans="1:1">
      <c r="A18810" s="4"/>
    </row>
    <row r="18811" spans="1:1">
      <c r="A18811" s="4"/>
    </row>
    <row r="18812" spans="1:1">
      <c r="A18812" s="4"/>
    </row>
    <row r="18813" spans="1:1">
      <c r="A18813" s="4"/>
    </row>
    <row r="18814" spans="1:1">
      <c r="A18814" s="4"/>
    </row>
    <row r="18815" spans="1:1">
      <c r="A18815" s="4"/>
    </row>
    <row r="18816" spans="1:1">
      <c r="A18816" s="4"/>
    </row>
    <row r="18817" spans="1:1">
      <c r="A18817" s="4"/>
    </row>
    <row r="18818" spans="1:1">
      <c r="A18818" s="4"/>
    </row>
    <row r="18819" spans="1:1">
      <c r="A18819" s="4"/>
    </row>
    <row r="18820" spans="1:1">
      <c r="A18820" s="4"/>
    </row>
    <row r="18821" spans="1:1">
      <c r="A18821" s="4"/>
    </row>
    <row r="18822" spans="1:1">
      <c r="A18822" s="4"/>
    </row>
    <row r="18823" spans="1:1">
      <c r="A18823" s="4"/>
    </row>
    <row r="18824" spans="1:1">
      <c r="A18824" s="4"/>
    </row>
    <row r="18825" spans="1:1">
      <c r="A18825" s="4"/>
    </row>
    <row r="18826" spans="1:1">
      <c r="A18826" s="4"/>
    </row>
    <row r="18827" spans="1:1">
      <c r="A18827" s="4"/>
    </row>
    <row r="18828" spans="1:1">
      <c r="A18828" s="4"/>
    </row>
    <row r="18829" spans="1:1">
      <c r="A18829" s="4"/>
    </row>
    <row r="18830" spans="1:1">
      <c r="A18830" s="4"/>
    </row>
    <row r="18831" spans="1:1">
      <c r="A18831" s="4"/>
    </row>
    <row r="18832" spans="1:1">
      <c r="A18832" s="4"/>
    </row>
    <row r="18833" spans="1:1">
      <c r="A18833" s="4"/>
    </row>
    <row r="18834" spans="1:1">
      <c r="A18834" s="4"/>
    </row>
    <row r="18835" spans="1:1">
      <c r="A18835" s="4"/>
    </row>
    <row r="18836" spans="1:1">
      <c r="A18836" s="4"/>
    </row>
    <row r="18837" spans="1:1">
      <c r="A18837" s="4"/>
    </row>
    <row r="18838" spans="1:1">
      <c r="A18838" s="4"/>
    </row>
    <row r="18839" spans="1:1">
      <c r="A18839" s="4"/>
    </row>
    <row r="18840" spans="1:1">
      <c r="A18840" s="4"/>
    </row>
    <row r="18841" spans="1:1">
      <c r="A18841" s="4"/>
    </row>
    <row r="18842" spans="1:1">
      <c r="A18842" s="4"/>
    </row>
    <row r="18843" spans="1:1">
      <c r="A18843" s="4"/>
    </row>
    <row r="18844" spans="1:1">
      <c r="A18844" s="4"/>
    </row>
    <row r="18845" spans="1:1">
      <c r="A18845" s="4"/>
    </row>
    <row r="18846" spans="1:1">
      <c r="A18846" s="4"/>
    </row>
    <row r="18847" spans="1:1">
      <c r="A18847" s="4"/>
    </row>
    <row r="18848" spans="1:1">
      <c r="A18848" s="4"/>
    </row>
    <row r="18849" spans="1:1">
      <c r="A18849" s="4"/>
    </row>
    <row r="18850" spans="1:1">
      <c r="A18850" s="4"/>
    </row>
    <row r="18851" spans="1:1">
      <c r="A18851" s="4"/>
    </row>
    <row r="18852" spans="1:1">
      <c r="A18852" s="4"/>
    </row>
    <row r="18853" spans="1:1">
      <c r="A18853" s="4"/>
    </row>
    <row r="18854" spans="1:1">
      <c r="A18854" s="4"/>
    </row>
    <row r="18855" spans="1:1">
      <c r="A18855" s="4"/>
    </row>
    <row r="18856" spans="1:1">
      <c r="A18856" s="4"/>
    </row>
    <row r="18857" spans="1:1">
      <c r="A18857" s="4"/>
    </row>
    <row r="18858" spans="1:1">
      <c r="A18858" s="4"/>
    </row>
    <row r="18859" spans="1:1">
      <c r="A18859" s="4"/>
    </row>
    <row r="18860" spans="1:1">
      <c r="A18860" s="4"/>
    </row>
    <row r="18861" spans="1:1">
      <c r="A18861" s="4"/>
    </row>
    <row r="18862" spans="1:1">
      <c r="A18862" s="4"/>
    </row>
    <row r="18863" spans="1:1">
      <c r="A18863" s="4"/>
    </row>
    <row r="18864" spans="1:1">
      <c r="A18864" s="4"/>
    </row>
    <row r="18865" spans="1:1">
      <c r="A18865" s="4"/>
    </row>
    <row r="18866" spans="1:1">
      <c r="A18866" s="4"/>
    </row>
    <row r="18867" spans="1:1">
      <c r="A18867" s="4"/>
    </row>
    <row r="18868" spans="1:1">
      <c r="A18868" s="4"/>
    </row>
    <row r="18869" spans="1:1">
      <c r="A18869" s="4"/>
    </row>
    <row r="18870" spans="1:1">
      <c r="A18870" s="4"/>
    </row>
    <row r="18871" spans="1:1">
      <c r="A18871" s="4"/>
    </row>
    <row r="18872" spans="1:1">
      <c r="A18872" s="4"/>
    </row>
    <row r="18873" spans="1:1">
      <c r="A18873" s="4"/>
    </row>
    <row r="18874" spans="1:1">
      <c r="A18874" s="4"/>
    </row>
    <row r="18875" spans="1:1">
      <c r="A18875" s="4"/>
    </row>
    <row r="18876" spans="1:1">
      <c r="A18876" s="4"/>
    </row>
    <row r="18877" spans="1:1">
      <c r="A18877" s="4"/>
    </row>
    <row r="18878" spans="1:1">
      <c r="A18878" s="4"/>
    </row>
    <row r="18879" spans="1:1">
      <c r="A18879" s="4"/>
    </row>
    <row r="18880" spans="1:1">
      <c r="A18880" s="4"/>
    </row>
    <row r="18881" spans="1:1">
      <c r="A18881" s="4"/>
    </row>
    <row r="18882" spans="1:1">
      <c r="A18882" s="4"/>
    </row>
    <row r="18883" spans="1:1">
      <c r="A18883" s="4"/>
    </row>
    <row r="18884" spans="1:1">
      <c r="A18884" s="4"/>
    </row>
    <row r="18885" spans="1:1">
      <c r="A18885" s="4"/>
    </row>
    <row r="18886" spans="1:1">
      <c r="A18886" s="4"/>
    </row>
    <row r="18887" spans="1:1">
      <c r="A18887" s="4"/>
    </row>
    <row r="18888" spans="1:1">
      <c r="A18888" s="4"/>
    </row>
    <row r="18889" spans="1:1">
      <c r="A18889" s="4"/>
    </row>
    <row r="18890" spans="1:1">
      <c r="A18890" s="4"/>
    </row>
    <row r="18891" spans="1:1">
      <c r="A18891" s="4"/>
    </row>
    <row r="18892" spans="1:1">
      <c r="A18892" s="4"/>
    </row>
    <row r="18893" spans="1:1">
      <c r="A18893" s="4"/>
    </row>
    <row r="18894" spans="1:1">
      <c r="A18894" s="4"/>
    </row>
    <row r="18895" spans="1:1">
      <c r="A18895" s="4"/>
    </row>
    <row r="18896" spans="1:1">
      <c r="A18896" s="4"/>
    </row>
    <row r="18897" spans="1:1">
      <c r="A18897" s="4"/>
    </row>
    <row r="18898" spans="1:1">
      <c r="A18898" s="4"/>
    </row>
    <row r="18899" spans="1:1">
      <c r="A18899" s="4"/>
    </row>
    <row r="18900" spans="1:1">
      <c r="A18900" s="4"/>
    </row>
    <row r="18901" spans="1:1">
      <c r="A18901" s="4"/>
    </row>
    <row r="18902" spans="1:1">
      <c r="A18902" s="4"/>
    </row>
    <row r="18903" spans="1:1">
      <c r="A18903" s="4"/>
    </row>
    <row r="18904" spans="1:1">
      <c r="A18904" s="4"/>
    </row>
    <row r="18905" spans="1:1">
      <c r="A18905" s="4"/>
    </row>
    <row r="18906" spans="1:1">
      <c r="A18906" s="4"/>
    </row>
    <row r="18907" spans="1:1">
      <c r="A18907" s="4"/>
    </row>
    <row r="18908" spans="1:1">
      <c r="A18908" s="4"/>
    </row>
    <row r="18909" spans="1:1">
      <c r="A18909" s="4"/>
    </row>
    <row r="18910" spans="1:1">
      <c r="A18910" s="4"/>
    </row>
    <row r="18911" spans="1:1">
      <c r="A18911" s="4"/>
    </row>
    <row r="18912" spans="1:1">
      <c r="A18912" s="4"/>
    </row>
    <row r="18913" spans="1:1">
      <c r="A18913" s="4"/>
    </row>
    <row r="18914" spans="1:1">
      <c r="A18914" s="4"/>
    </row>
    <row r="18915" spans="1:1">
      <c r="A18915" s="4"/>
    </row>
    <row r="18916" spans="1:1">
      <c r="A18916" s="4"/>
    </row>
    <row r="18917" spans="1:1">
      <c r="A18917" s="4"/>
    </row>
    <row r="18918" spans="1:1">
      <c r="A18918" s="4"/>
    </row>
    <row r="18919" spans="1:1">
      <c r="A18919" s="4"/>
    </row>
    <row r="18920" spans="1:1">
      <c r="A18920" s="4"/>
    </row>
    <row r="18921" spans="1:1">
      <c r="A18921" s="4"/>
    </row>
    <row r="18922" spans="1:1">
      <c r="A18922" s="4"/>
    </row>
    <row r="18923" spans="1:1">
      <c r="A18923" s="4"/>
    </row>
    <row r="18924" spans="1:1">
      <c r="A18924" s="4"/>
    </row>
    <row r="18925" spans="1:1">
      <c r="A18925" s="4"/>
    </row>
    <row r="18926" spans="1:1">
      <c r="A18926" s="4"/>
    </row>
    <row r="18927" spans="1:1">
      <c r="A18927" s="4"/>
    </row>
    <row r="18928" spans="1:1">
      <c r="A18928" s="4"/>
    </row>
    <row r="18929" spans="1:1">
      <c r="A18929" s="4"/>
    </row>
    <row r="18930" spans="1:1">
      <c r="A18930" s="4"/>
    </row>
    <row r="18931" spans="1:1">
      <c r="A18931" s="4"/>
    </row>
    <row r="18932" spans="1:1">
      <c r="A18932" s="4"/>
    </row>
    <row r="18933" spans="1:1">
      <c r="A18933" s="4"/>
    </row>
    <row r="18934" spans="1:1">
      <c r="A18934" s="4"/>
    </row>
    <row r="18935" spans="1:1">
      <c r="A18935" s="4"/>
    </row>
    <row r="18936" spans="1:1">
      <c r="A18936" s="4"/>
    </row>
    <row r="18937" spans="1:1">
      <c r="A18937" s="4"/>
    </row>
    <row r="18938" spans="1:1">
      <c r="A18938" s="4"/>
    </row>
    <row r="18939" spans="1:1">
      <c r="A18939" s="4"/>
    </row>
    <row r="18940" spans="1:1">
      <c r="A18940" s="4"/>
    </row>
    <row r="18941" spans="1:1">
      <c r="A18941" s="4"/>
    </row>
    <row r="18942" spans="1:1">
      <c r="A18942" s="4"/>
    </row>
    <row r="18943" spans="1:1">
      <c r="A18943" s="4"/>
    </row>
    <row r="18944" spans="1:1">
      <c r="A18944" s="4"/>
    </row>
    <row r="18945" spans="1:1">
      <c r="A18945" s="4"/>
    </row>
    <row r="18946" spans="1:1">
      <c r="A18946" s="4"/>
    </row>
    <row r="18947" spans="1:1">
      <c r="A18947" s="4"/>
    </row>
    <row r="18948" spans="1:1">
      <c r="A18948" s="4"/>
    </row>
    <row r="18949" spans="1:1">
      <c r="A18949" s="4"/>
    </row>
    <row r="18950" spans="1:1">
      <c r="A18950" s="4"/>
    </row>
    <row r="18951" spans="1:1">
      <c r="A18951" s="4"/>
    </row>
    <row r="18952" spans="1:1">
      <c r="A18952" s="4"/>
    </row>
    <row r="18953" spans="1:1">
      <c r="A18953" s="4"/>
    </row>
    <row r="18954" spans="1:1">
      <c r="A18954" s="4"/>
    </row>
    <row r="18955" spans="1:1">
      <c r="A18955" s="4"/>
    </row>
    <row r="18956" spans="1:1">
      <c r="A18956" s="4"/>
    </row>
    <row r="18957" spans="1:1">
      <c r="A18957" s="4"/>
    </row>
    <row r="18958" spans="1:1">
      <c r="A18958" s="4"/>
    </row>
    <row r="18959" spans="1:1">
      <c r="A18959" s="4"/>
    </row>
    <row r="18960" spans="1:1">
      <c r="A18960" s="4"/>
    </row>
    <row r="18961" spans="1:1">
      <c r="A18961" s="4"/>
    </row>
    <row r="18962" spans="1:1">
      <c r="A18962" s="4"/>
    </row>
    <row r="18963" spans="1:1">
      <c r="A18963" s="4"/>
    </row>
    <row r="18964" spans="1:1">
      <c r="A18964" s="4"/>
    </row>
    <row r="18965" spans="1:1">
      <c r="A18965" s="4"/>
    </row>
    <row r="18966" spans="1:1">
      <c r="A18966" s="4"/>
    </row>
    <row r="18967" spans="1:1">
      <c r="A18967" s="4"/>
    </row>
    <row r="18968" spans="1:1">
      <c r="A18968" s="4"/>
    </row>
    <row r="18969" spans="1:1">
      <c r="A18969" s="4"/>
    </row>
    <row r="18970" spans="1:1">
      <c r="A18970" s="4"/>
    </row>
    <row r="18971" spans="1:1">
      <c r="A18971" s="4"/>
    </row>
    <row r="18972" spans="1:1">
      <c r="A18972" s="4"/>
    </row>
    <row r="18973" spans="1:1">
      <c r="A18973" s="4"/>
    </row>
    <row r="18974" spans="1:1">
      <c r="A18974" s="4"/>
    </row>
    <row r="18975" spans="1:1">
      <c r="A18975" s="4"/>
    </row>
    <row r="18976" spans="1:1">
      <c r="A18976" s="4"/>
    </row>
    <row r="18977" spans="1:1">
      <c r="A18977" s="4"/>
    </row>
    <row r="18978" spans="1:1">
      <c r="A18978" s="4"/>
    </row>
    <row r="18979" spans="1:1">
      <c r="A18979" s="4"/>
    </row>
    <row r="18980" spans="1:1">
      <c r="A18980" s="4"/>
    </row>
    <row r="18981" spans="1:1">
      <c r="A18981" s="4"/>
    </row>
    <row r="18982" spans="1:1">
      <c r="A18982" s="4"/>
    </row>
    <row r="18983" spans="1:1">
      <c r="A18983" s="4"/>
    </row>
    <row r="18984" spans="1:1">
      <c r="A18984" s="4"/>
    </row>
    <row r="18985" spans="1:1">
      <c r="A18985" s="4"/>
    </row>
    <row r="18986" spans="1:1">
      <c r="A18986" s="4"/>
    </row>
    <row r="18987" spans="1:1">
      <c r="A18987" s="4"/>
    </row>
    <row r="18988" spans="1:1">
      <c r="A18988" s="4"/>
    </row>
    <row r="18989" spans="1:1">
      <c r="A18989" s="4"/>
    </row>
    <row r="18990" spans="1:1">
      <c r="A18990" s="4"/>
    </row>
    <row r="18991" spans="1:1">
      <c r="A18991" s="4"/>
    </row>
    <row r="18992" spans="1:1">
      <c r="A18992" s="4"/>
    </row>
    <row r="18993" spans="1:1">
      <c r="A18993" s="4"/>
    </row>
    <row r="18994" spans="1:1">
      <c r="A18994" s="4"/>
    </row>
    <row r="18995" spans="1:1">
      <c r="A18995" s="4"/>
    </row>
    <row r="18996" spans="1:1">
      <c r="A18996" s="4"/>
    </row>
    <row r="18997" spans="1:1">
      <c r="A18997" s="4"/>
    </row>
    <row r="18998" spans="1:1">
      <c r="A18998" s="4"/>
    </row>
    <row r="18999" spans="1:1">
      <c r="A18999" s="4"/>
    </row>
    <row r="19000" spans="1:1">
      <c r="A19000" s="4"/>
    </row>
    <row r="19001" spans="1:1">
      <c r="A19001" s="4"/>
    </row>
    <row r="19002" spans="1:1">
      <c r="A19002" s="4"/>
    </row>
    <row r="19003" spans="1:1">
      <c r="A19003" s="4"/>
    </row>
    <row r="19004" spans="1:1">
      <c r="A19004" s="4"/>
    </row>
    <row r="19005" spans="1:1">
      <c r="A19005" s="4"/>
    </row>
    <row r="19006" spans="1:1">
      <c r="A19006" s="4"/>
    </row>
    <row r="19007" spans="1:1">
      <c r="A19007" s="4"/>
    </row>
    <row r="19008" spans="1:1">
      <c r="A19008" s="4"/>
    </row>
    <row r="19009" spans="1:1">
      <c r="A19009" s="4"/>
    </row>
    <row r="19010" spans="1:1">
      <c r="A19010" s="4"/>
    </row>
    <row r="19011" spans="1:1">
      <c r="A19011" s="4"/>
    </row>
    <row r="19012" spans="1:1">
      <c r="A19012" s="4"/>
    </row>
    <row r="19013" spans="1:1">
      <c r="A19013" s="4"/>
    </row>
    <row r="19014" spans="1:1">
      <c r="A19014" s="4"/>
    </row>
    <row r="19015" spans="1:1">
      <c r="A19015" s="4"/>
    </row>
    <row r="19016" spans="1:1">
      <c r="A19016" s="4"/>
    </row>
    <row r="19017" spans="1:1">
      <c r="A19017" s="4"/>
    </row>
    <row r="19018" spans="1:1">
      <c r="A19018" s="4"/>
    </row>
    <row r="19019" spans="1:1">
      <c r="A19019" s="4"/>
    </row>
    <row r="19020" spans="1:1">
      <c r="A19020" s="4"/>
    </row>
    <row r="19021" spans="1:1">
      <c r="A19021" s="4"/>
    </row>
    <row r="19022" spans="1:1">
      <c r="A19022" s="4"/>
    </row>
    <row r="19023" spans="1:1">
      <c r="A19023" s="4"/>
    </row>
    <row r="19024" spans="1:1">
      <c r="A19024" s="4"/>
    </row>
    <row r="19025" spans="1:1">
      <c r="A19025" s="4"/>
    </row>
    <row r="19026" spans="1:1">
      <c r="A19026" s="4"/>
    </row>
    <row r="19027" spans="1:1">
      <c r="A19027" s="4"/>
    </row>
    <row r="19028" spans="1:1">
      <c r="A19028" s="4"/>
    </row>
    <row r="19029" spans="1:1">
      <c r="A19029" s="4"/>
    </row>
    <row r="19030" spans="1:1">
      <c r="A19030" s="4"/>
    </row>
    <row r="19031" spans="1:1">
      <c r="A19031" s="4"/>
    </row>
    <row r="19032" spans="1:1">
      <c r="A19032" s="4"/>
    </row>
    <row r="19033" spans="1:1">
      <c r="A19033" s="4"/>
    </row>
    <row r="19034" spans="1:1">
      <c r="A19034" s="4"/>
    </row>
    <row r="19035" spans="1:1">
      <c r="A19035" s="4"/>
    </row>
    <row r="19036" spans="1:1">
      <c r="A19036" s="4"/>
    </row>
    <row r="19037" spans="1:1">
      <c r="A19037" s="4"/>
    </row>
    <row r="19038" spans="1:1">
      <c r="A19038" s="4"/>
    </row>
    <row r="19039" spans="1:1">
      <c r="A19039" s="4"/>
    </row>
    <row r="19040" spans="1:1">
      <c r="A19040" s="4"/>
    </row>
    <row r="19041" spans="1:1">
      <c r="A19041" s="4"/>
    </row>
    <row r="19042" spans="1:1">
      <c r="A19042" s="4"/>
    </row>
    <row r="19043" spans="1:1">
      <c r="A19043" s="4"/>
    </row>
    <row r="19044" spans="1:1">
      <c r="A19044" s="4"/>
    </row>
    <row r="19045" spans="1:1">
      <c r="A19045" s="4"/>
    </row>
    <row r="19046" spans="1:1">
      <c r="A19046" s="4"/>
    </row>
    <row r="19047" spans="1:1">
      <c r="A19047" s="4"/>
    </row>
    <row r="19048" spans="1:1">
      <c r="A19048" s="4"/>
    </row>
    <row r="19049" spans="1:1">
      <c r="A19049" s="4"/>
    </row>
    <row r="19050" spans="1:1">
      <c r="A19050" s="4"/>
    </row>
    <row r="19051" spans="1:1">
      <c r="A19051" s="4"/>
    </row>
    <row r="19052" spans="1:1">
      <c r="A19052" s="4"/>
    </row>
    <row r="19053" spans="1:1">
      <c r="A19053" s="4"/>
    </row>
    <row r="19054" spans="1:1">
      <c r="A19054" s="4"/>
    </row>
    <row r="19055" spans="1:1">
      <c r="A19055" s="4"/>
    </row>
    <row r="19056" spans="1:1">
      <c r="A19056" s="4"/>
    </row>
    <row r="19057" spans="1:1">
      <c r="A19057" s="4"/>
    </row>
    <row r="19058" spans="1:1">
      <c r="A19058" s="4"/>
    </row>
    <row r="19059" spans="1:1">
      <c r="A19059" s="4"/>
    </row>
    <row r="19060" spans="1:1">
      <c r="A19060" s="4"/>
    </row>
    <row r="19061" spans="1:1">
      <c r="A19061" s="4"/>
    </row>
    <row r="19062" spans="1:1">
      <c r="A19062" s="4"/>
    </row>
    <row r="19063" spans="1:1">
      <c r="A19063" s="4"/>
    </row>
    <row r="19064" spans="1:1">
      <c r="A19064" s="4"/>
    </row>
    <row r="19065" spans="1:1">
      <c r="A19065" s="4"/>
    </row>
    <row r="19066" spans="1:1">
      <c r="A19066" s="4"/>
    </row>
    <row r="19067" spans="1:1">
      <c r="A19067" s="4"/>
    </row>
    <row r="19068" spans="1:1">
      <c r="A19068" s="4"/>
    </row>
    <row r="19069" spans="1:1">
      <c r="A19069" s="4"/>
    </row>
    <row r="19070" spans="1:1">
      <c r="A19070" s="4"/>
    </row>
    <row r="19071" spans="1:1">
      <c r="A19071" s="4"/>
    </row>
    <row r="19072" spans="1:1">
      <c r="A19072" s="4"/>
    </row>
    <row r="19073" spans="1:1">
      <c r="A19073" s="4"/>
    </row>
    <row r="19074" spans="1:1">
      <c r="A19074" s="4"/>
    </row>
    <row r="19075" spans="1:1">
      <c r="A19075" s="4"/>
    </row>
    <row r="19076" spans="1:1">
      <c r="A19076" s="4"/>
    </row>
    <row r="19077" spans="1:1">
      <c r="A19077" s="4"/>
    </row>
    <row r="19078" spans="1:1">
      <c r="A19078" s="4"/>
    </row>
    <row r="19079" spans="1:1">
      <c r="A19079" s="4"/>
    </row>
    <row r="19080" spans="1:1">
      <c r="A19080" s="4"/>
    </row>
    <row r="19081" spans="1:1">
      <c r="A19081" s="4"/>
    </row>
    <row r="19082" spans="1:1">
      <c r="A19082" s="4"/>
    </row>
    <row r="19083" spans="1:1">
      <c r="A19083" s="4"/>
    </row>
    <row r="19084" spans="1:1">
      <c r="A19084" s="4"/>
    </row>
    <row r="19085" spans="1:1">
      <c r="A19085" s="4"/>
    </row>
    <row r="19086" spans="1:1">
      <c r="A19086" s="4"/>
    </row>
    <row r="19087" spans="1:1">
      <c r="A19087" s="4"/>
    </row>
    <row r="19088" spans="1:1">
      <c r="A19088" s="4"/>
    </row>
    <row r="19089" spans="1:1">
      <c r="A19089" s="4"/>
    </row>
    <row r="19090" spans="1:1">
      <c r="A19090" s="4"/>
    </row>
    <row r="19091" spans="1:1">
      <c r="A19091" s="4"/>
    </row>
    <row r="19092" spans="1:1">
      <c r="A19092" s="4"/>
    </row>
    <row r="19093" spans="1:1">
      <c r="A19093" s="4"/>
    </row>
    <row r="19094" spans="1:1">
      <c r="A19094" s="4"/>
    </row>
    <row r="19095" spans="1:1">
      <c r="A19095" s="4"/>
    </row>
    <row r="19096" spans="1:1">
      <c r="A19096" s="4"/>
    </row>
    <row r="19097" spans="1:1">
      <c r="A19097" s="4"/>
    </row>
    <row r="19098" spans="1:1">
      <c r="A19098" s="4"/>
    </row>
    <row r="19099" spans="1:1">
      <c r="A19099" s="4"/>
    </row>
    <row r="19100" spans="1:1">
      <c r="A19100" s="4"/>
    </row>
    <row r="19101" spans="1:1">
      <c r="A19101" s="4"/>
    </row>
    <row r="19102" spans="1:1">
      <c r="A19102" s="4"/>
    </row>
    <row r="19103" spans="1:1">
      <c r="A19103" s="4"/>
    </row>
    <row r="19104" spans="1:1">
      <c r="A19104" s="4"/>
    </row>
    <row r="19105" spans="1:1">
      <c r="A19105" s="4"/>
    </row>
    <row r="19106" spans="1:1">
      <c r="A19106" s="4"/>
    </row>
    <row r="19107" spans="1:1">
      <c r="A19107" s="4"/>
    </row>
    <row r="19108" spans="1:1">
      <c r="A19108" s="4"/>
    </row>
    <row r="19109" spans="1:1">
      <c r="A19109" s="4"/>
    </row>
    <row r="19110" spans="1:1">
      <c r="A19110" s="4"/>
    </row>
    <row r="19111" spans="1:1">
      <c r="A19111" s="4"/>
    </row>
    <row r="19112" spans="1:1">
      <c r="A19112" s="4"/>
    </row>
    <row r="19113" spans="1:1">
      <c r="A19113" s="4"/>
    </row>
    <row r="19114" spans="1:1">
      <c r="A19114" s="4"/>
    </row>
    <row r="19115" spans="1:1">
      <c r="A19115" s="4"/>
    </row>
    <row r="19116" spans="1:1">
      <c r="A19116" s="4"/>
    </row>
    <row r="19117" spans="1:1">
      <c r="A19117" s="4"/>
    </row>
    <row r="19118" spans="1:1">
      <c r="A19118" s="4"/>
    </row>
    <row r="19119" spans="1:1">
      <c r="A19119" s="4"/>
    </row>
    <row r="19120" spans="1:1">
      <c r="A19120" s="4"/>
    </row>
    <row r="19121" spans="1:1">
      <c r="A19121" s="4"/>
    </row>
    <row r="19122" spans="1:1">
      <c r="A19122" s="4"/>
    </row>
    <row r="19123" spans="1:1">
      <c r="A19123" s="4"/>
    </row>
    <row r="19124" spans="1:1">
      <c r="A19124" s="4"/>
    </row>
    <row r="19125" spans="1:1">
      <c r="A19125" s="4"/>
    </row>
    <row r="19126" spans="1:1">
      <c r="A19126" s="4"/>
    </row>
    <row r="19127" spans="1:1">
      <c r="A19127" s="4"/>
    </row>
    <row r="19128" spans="1:1">
      <c r="A19128" s="4"/>
    </row>
    <row r="19129" spans="1:1">
      <c r="A19129" s="4"/>
    </row>
    <row r="19130" spans="1:1">
      <c r="A19130" s="4"/>
    </row>
    <row r="19131" spans="1:1">
      <c r="A19131" s="4"/>
    </row>
    <row r="19132" spans="1:1">
      <c r="A19132" s="4"/>
    </row>
    <row r="19133" spans="1:1">
      <c r="A19133" s="4"/>
    </row>
    <row r="19134" spans="1:1">
      <c r="A19134" s="4"/>
    </row>
    <row r="19135" spans="1:1">
      <c r="A19135" s="4"/>
    </row>
    <row r="19136" spans="1:1">
      <c r="A19136" s="4"/>
    </row>
    <row r="19137" spans="1:1">
      <c r="A19137" s="4"/>
    </row>
    <row r="19138" spans="1:1">
      <c r="A19138" s="4"/>
    </row>
    <row r="19139" spans="1:1">
      <c r="A19139" s="4"/>
    </row>
    <row r="19140" spans="1:1">
      <c r="A19140" s="4"/>
    </row>
    <row r="19141" spans="1:1">
      <c r="A19141" s="4"/>
    </row>
    <row r="19142" spans="1:1">
      <c r="A19142" s="4"/>
    </row>
    <row r="19143" spans="1:1">
      <c r="A19143" s="4"/>
    </row>
    <row r="19144" spans="1:1">
      <c r="A19144" s="4"/>
    </row>
    <row r="19145" spans="1:1">
      <c r="A19145" s="4"/>
    </row>
    <row r="19146" spans="1:1">
      <c r="A19146" s="4"/>
    </row>
    <row r="19147" spans="1:1">
      <c r="A19147" s="4"/>
    </row>
    <row r="19148" spans="1:1">
      <c r="A19148" s="4"/>
    </row>
    <row r="19149" spans="1:1">
      <c r="A19149" s="4"/>
    </row>
    <row r="19150" spans="1:1">
      <c r="A19150" s="4"/>
    </row>
    <row r="19151" spans="1:1">
      <c r="A19151" s="4"/>
    </row>
    <row r="19152" spans="1:1">
      <c r="A19152" s="4"/>
    </row>
    <row r="19153" spans="1:1">
      <c r="A19153" s="4"/>
    </row>
    <row r="19154" spans="1:1">
      <c r="A19154" s="4"/>
    </row>
    <row r="19155" spans="1:1">
      <c r="A19155" s="4"/>
    </row>
    <row r="19156" spans="1:1">
      <c r="A19156" s="4"/>
    </row>
    <row r="19157" spans="1:1">
      <c r="A19157" s="4"/>
    </row>
    <row r="19158" spans="1:1">
      <c r="A19158" s="4"/>
    </row>
    <row r="19159" spans="1:1">
      <c r="A19159" s="4"/>
    </row>
    <row r="19160" spans="1:1">
      <c r="A19160" s="4"/>
    </row>
    <row r="19161" spans="1:1">
      <c r="A19161" s="4"/>
    </row>
    <row r="19162" spans="1:1">
      <c r="A19162" s="4"/>
    </row>
    <row r="19163" spans="1:1">
      <c r="A19163" s="4"/>
    </row>
    <row r="19164" spans="1:1">
      <c r="A19164" s="4"/>
    </row>
    <row r="19165" spans="1:1">
      <c r="A19165" s="4"/>
    </row>
    <row r="19166" spans="1:1">
      <c r="A19166" s="4"/>
    </row>
    <row r="19167" spans="1:1">
      <c r="A19167" s="4"/>
    </row>
    <row r="19168" spans="1:1">
      <c r="A19168" s="4"/>
    </row>
    <row r="19169" spans="1:1">
      <c r="A19169" s="4"/>
    </row>
    <row r="19170" spans="1:1">
      <c r="A19170" s="4"/>
    </row>
    <row r="19171" spans="1:1">
      <c r="A19171" s="4"/>
    </row>
    <row r="19172" spans="1:1">
      <c r="A19172" s="4"/>
    </row>
    <row r="19173" spans="1:1">
      <c r="A19173" s="4"/>
    </row>
    <row r="19174" spans="1:1">
      <c r="A19174" s="4"/>
    </row>
    <row r="19175" spans="1:1">
      <c r="A19175" s="4"/>
    </row>
    <row r="19176" spans="1:1">
      <c r="A19176" s="4"/>
    </row>
    <row r="19177" spans="1:1">
      <c r="A19177" s="4"/>
    </row>
    <row r="19178" spans="1:1">
      <c r="A19178" s="4"/>
    </row>
    <row r="19179" spans="1:1">
      <c r="A19179" s="4"/>
    </row>
    <row r="19180" spans="1:1">
      <c r="A19180" s="4"/>
    </row>
    <row r="19181" spans="1:1">
      <c r="A19181" s="4"/>
    </row>
    <row r="19182" spans="1:1">
      <c r="A19182" s="4"/>
    </row>
    <row r="19183" spans="1:1">
      <c r="A19183" s="4"/>
    </row>
    <row r="19184" spans="1:1">
      <c r="A19184" s="4"/>
    </row>
    <row r="19185" spans="1:1">
      <c r="A19185" s="4"/>
    </row>
    <row r="19186" spans="1:1">
      <c r="A19186" s="4"/>
    </row>
    <row r="19187" spans="1:1">
      <c r="A19187" s="4"/>
    </row>
    <row r="19188" spans="1:1">
      <c r="A19188" s="4"/>
    </row>
    <row r="19189" spans="1:1">
      <c r="A19189" s="4"/>
    </row>
    <row r="19190" spans="1:1">
      <c r="A19190" s="4"/>
    </row>
    <row r="19191" spans="1:1">
      <c r="A19191" s="4"/>
    </row>
    <row r="19192" spans="1:1">
      <c r="A19192" s="4"/>
    </row>
    <row r="19193" spans="1:1">
      <c r="A19193" s="4"/>
    </row>
    <row r="19194" spans="1:1">
      <c r="A19194" s="4"/>
    </row>
    <row r="19195" spans="1:1">
      <c r="A19195" s="4"/>
    </row>
    <row r="19196" spans="1:1">
      <c r="A19196" s="4"/>
    </row>
    <row r="19197" spans="1:1">
      <c r="A19197" s="4"/>
    </row>
    <row r="19198" spans="1:1">
      <c r="A19198" s="4"/>
    </row>
    <row r="19199" spans="1:1">
      <c r="A19199" s="4"/>
    </row>
    <row r="19200" spans="1:1">
      <c r="A19200" s="4"/>
    </row>
    <row r="19201" spans="1:1">
      <c r="A19201" s="4"/>
    </row>
    <row r="19202" spans="1:1">
      <c r="A19202" s="4"/>
    </row>
    <row r="19203" spans="1:1">
      <c r="A19203" s="4"/>
    </row>
    <row r="19204" spans="1:1">
      <c r="A19204" s="4"/>
    </row>
    <row r="19205" spans="1:1">
      <c r="A19205" s="4"/>
    </row>
    <row r="19206" spans="1:1">
      <c r="A19206" s="4"/>
    </row>
    <row r="19207" spans="1:1">
      <c r="A19207" s="4"/>
    </row>
    <row r="19208" spans="1:1">
      <c r="A19208" s="4"/>
    </row>
    <row r="19209" spans="1:1">
      <c r="A19209" s="4"/>
    </row>
    <row r="19210" spans="1:1">
      <c r="A19210" s="4"/>
    </row>
    <row r="19211" spans="1:1">
      <c r="A19211" s="4"/>
    </row>
    <row r="19212" spans="1:1">
      <c r="A19212" s="4"/>
    </row>
    <row r="19213" spans="1:1">
      <c r="A19213" s="4"/>
    </row>
    <row r="19214" spans="1:1">
      <c r="A19214" s="4"/>
    </row>
    <row r="19215" spans="1:1">
      <c r="A19215" s="4"/>
    </row>
    <row r="19216" spans="1:1">
      <c r="A19216" s="4"/>
    </row>
    <row r="19217" spans="1:1">
      <c r="A19217" s="4"/>
    </row>
    <row r="19218" spans="1:1">
      <c r="A19218" s="4"/>
    </row>
    <row r="19219" spans="1:1">
      <c r="A19219" s="4"/>
    </row>
    <row r="19220" spans="1:1">
      <c r="A19220" s="4"/>
    </row>
    <row r="19221" spans="1:1">
      <c r="A19221" s="4"/>
    </row>
    <row r="19222" spans="1:1">
      <c r="A19222" s="4"/>
    </row>
    <row r="19223" spans="1:1">
      <c r="A19223" s="4"/>
    </row>
    <row r="19224" spans="1:1">
      <c r="A19224" s="4"/>
    </row>
    <row r="19225" spans="1:1">
      <c r="A19225" s="4"/>
    </row>
    <row r="19226" spans="1:1">
      <c r="A19226" s="4"/>
    </row>
    <row r="19227" spans="1:1">
      <c r="A19227" s="4"/>
    </row>
    <row r="19228" spans="1:1">
      <c r="A19228" s="4"/>
    </row>
    <row r="19229" spans="1:1">
      <c r="A19229" s="4"/>
    </row>
    <row r="19230" spans="1:1">
      <c r="A19230" s="4"/>
    </row>
    <row r="19231" spans="1:1">
      <c r="A19231" s="4"/>
    </row>
    <row r="19232" spans="1:1">
      <c r="A19232" s="4"/>
    </row>
    <row r="19233" spans="1:1">
      <c r="A19233" s="4"/>
    </row>
    <row r="19234" spans="1:1">
      <c r="A19234" s="4"/>
    </row>
    <row r="19235" spans="1:1">
      <c r="A19235" s="4"/>
    </row>
    <row r="19236" spans="1:1">
      <c r="A19236" s="4"/>
    </row>
    <row r="19237" spans="1:1">
      <c r="A19237" s="4"/>
    </row>
    <row r="19238" spans="1:1">
      <c r="A19238" s="4"/>
    </row>
    <row r="19239" spans="1:1">
      <c r="A19239" s="4"/>
    </row>
    <row r="19240" spans="1:1">
      <c r="A19240" s="4"/>
    </row>
    <row r="19241" spans="1:1">
      <c r="A19241" s="4"/>
    </row>
    <row r="19242" spans="1:1">
      <c r="A19242" s="4"/>
    </row>
    <row r="19243" spans="1:1">
      <c r="A19243" s="4"/>
    </row>
    <row r="19244" spans="1:1">
      <c r="A19244" s="4"/>
    </row>
    <row r="19245" spans="1:1">
      <c r="A19245" s="4"/>
    </row>
    <row r="19246" spans="1:1">
      <c r="A19246" s="4"/>
    </row>
    <row r="19247" spans="1:1">
      <c r="A19247" s="4"/>
    </row>
    <row r="19248" spans="1:1">
      <c r="A19248" s="4"/>
    </row>
    <row r="19249" spans="1:1">
      <c r="A19249" s="4"/>
    </row>
    <row r="19250" spans="1:1">
      <c r="A19250" s="4"/>
    </row>
    <row r="19251" spans="1:1">
      <c r="A19251" s="4"/>
    </row>
    <row r="19252" spans="1:1">
      <c r="A19252" s="4"/>
    </row>
    <row r="19253" spans="1:1">
      <c r="A19253" s="4"/>
    </row>
    <row r="19254" spans="1:1">
      <c r="A19254" s="4"/>
    </row>
    <row r="19255" spans="1:1">
      <c r="A19255" s="4"/>
    </row>
    <row r="19256" spans="1:1">
      <c r="A19256" s="4"/>
    </row>
    <row r="19257" spans="1:1">
      <c r="A19257" s="4"/>
    </row>
    <row r="19258" spans="1:1">
      <c r="A19258" s="4"/>
    </row>
    <row r="19259" spans="1:1">
      <c r="A19259" s="4"/>
    </row>
    <row r="19260" spans="1:1">
      <c r="A19260" s="4"/>
    </row>
    <row r="19261" spans="1:1">
      <c r="A19261" s="4"/>
    </row>
    <row r="19262" spans="1:1">
      <c r="A19262" s="4"/>
    </row>
    <row r="19263" spans="1:1">
      <c r="A19263" s="4"/>
    </row>
    <row r="19264" spans="1:1">
      <c r="A19264" s="4"/>
    </row>
    <row r="19265" spans="1:1">
      <c r="A19265" s="4"/>
    </row>
    <row r="19266" spans="1:1">
      <c r="A19266" s="4"/>
    </row>
    <row r="19267" spans="1:1">
      <c r="A19267" s="4"/>
    </row>
    <row r="19268" spans="1:1">
      <c r="A19268" s="4"/>
    </row>
    <row r="19269" spans="1:1">
      <c r="A19269" s="4"/>
    </row>
    <row r="19270" spans="1:1">
      <c r="A19270" s="4"/>
    </row>
    <row r="19271" spans="1:1">
      <c r="A19271" s="4"/>
    </row>
    <row r="19272" spans="1:1">
      <c r="A19272" s="4"/>
    </row>
    <row r="19273" spans="1:1">
      <c r="A19273" s="4"/>
    </row>
    <row r="19274" spans="1:1">
      <c r="A19274" s="4"/>
    </row>
    <row r="19275" spans="1:1">
      <c r="A19275" s="4"/>
    </row>
    <row r="19276" spans="1:1">
      <c r="A19276" s="4"/>
    </row>
    <row r="19277" spans="1:1">
      <c r="A19277" s="4"/>
    </row>
    <row r="19278" spans="1:1">
      <c r="A19278" s="4"/>
    </row>
    <row r="19279" spans="1:1">
      <c r="A19279" s="4"/>
    </row>
    <row r="19280" spans="1:1">
      <c r="A19280" s="4"/>
    </row>
    <row r="19281" spans="1:1">
      <c r="A19281" s="4"/>
    </row>
    <row r="19282" spans="1:1">
      <c r="A19282" s="4"/>
    </row>
    <row r="19283" spans="1:1">
      <c r="A19283" s="4"/>
    </row>
    <row r="19284" spans="1:1">
      <c r="A19284" s="4"/>
    </row>
    <row r="19285" spans="1:1">
      <c r="A19285" s="4"/>
    </row>
    <row r="19286" spans="1:1">
      <c r="A19286" s="4"/>
    </row>
    <row r="19287" spans="1:1">
      <c r="A19287" s="4"/>
    </row>
    <row r="19288" spans="1:1">
      <c r="A19288" s="4"/>
    </row>
    <row r="19289" spans="1:1">
      <c r="A19289" s="4"/>
    </row>
    <row r="19290" spans="1:1">
      <c r="A19290" s="4"/>
    </row>
    <row r="19291" spans="1:1">
      <c r="A19291" s="4"/>
    </row>
    <row r="19292" spans="1:1">
      <c r="A19292" s="4"/>
    </row>
    <row r="19293" spans="1:1">
      <c r="A19293" s="4"/>
    </row>
    <row r="19294" spans="1:1">
      <c r="A19294" s="4"/>
    </row>
    <row r="19295" spans="1:1">
      <c r="A19295" s="4"/>
    </row>
    <row r="19296" spans="1:1">
      <c r="A19296" s="4"/>
    </row>
    <row r="19297" spans="1:1">
      <c r="A19297" s="4"/>
    </row>
    <row r="19298" spans="1:1">
      <c r="A19298" s="4"/>
    </row>
    <row r="19299" spans="1:1">
      <c r="A19299" s="4"/>
    </row>
    <row r="19300" spans="1:1">
      <c r="A19300" s="4"/>
    </row>
    <row r="19301" spans="1:1">
      <c r="A19301" s="4"/>
    </row>
    <row r="19302" spans="1:1">
      <c r="A19302" s="4"/>
    </row>
    <row r="19303" spans="1:1">
      <c r="A19303" s="4"/>
    </row>
    <row r="19304" spans="1:1">
      <c r="A19304" s="4"/>
    </row>
    <row r="19305" spans="1:1">
      <c r="A19305" s="4"/>
    </row>
    <row r="19306" spans="1:1">
      <c r="A19306" s="4"/>
    </row>
    <row r="19307" spans="1:1">
      <c r="A19307" s="4"/>
    </row>
    <row r="19308" spans="1:1">
      <c r="A19308" s="4"/>
    </row>
    <row r="19309" spans="1:1">
      <c r="A19309" s="4"/>
    </row>
    <row r="19310" spans="1:1">
      <c r="A19310" s="4"/>
    </row>
    <row r="19311" spans="1:1">
      <c r="A19311" s="4"/>
    </row>
    <row r="19312" spans="1:1">
      <c r="A19312" s="4"/>
    </row>
    <row r="19313" spans="1:1">
      <c r="A19313" s="4"/>
    </row>
    <row r="19314" spans="1:1">
      <c r="A19314" s="4"/>
    </row>
    <row r="19315" spans="1:1">
      <c r="A19315" s="4"/>
    </row>
    <row r="19316" spans="1:1">
      <c r="A19316" s="4"/>
    </row>
    <row r="19317" spans="1:1">
      <c r="A19317" s="4"/>
    </row>
    <row r="19318" spans="1:1">
      <c r="A19318" s="4"/>
    </row>
    <row r="19319" spans="1:1">
      <c r="A19319" s="4"/>
    </row>
    <row r="19320" spans="1:1">
      <c r="A19320" s="4"/>
    </row>
    <row r="19321" spans="1:1">
      <c r="A19321" s="4"/>
    </row>
    <row r="19322" spans="1:1">
      <c r="A19322" s="4"/>
    </row>
    <row r="19323" spans="1:1">
      <c r="A19323" s="4"/>
    </row>
    <row r="19324" spans="1:1">
      <c r="A19324" s="4"/>
    </row>
    <row r="19325" spans="1:1">
      <c r="A19325" s="4"/>
    </row>
    <row r="19326" spans="1:1">
      <c r="A19326" s="4"/>
    </row>
    <row r="19327" spans="1:1">
      <c r="A19327" s="4"/>
    </row>
    <row r="19328" spans="1:1">
      <c r="A19328" s="4"/>
    </row>
    <row r="19329" spans="1:1">
      <c r="A19329" s="4"/>
    </row>
    <row r="19330" spans="1:1">
      <c r="A19330" s="4"/>
    </row>
    <row r="19331" spans="1:1">
      <c r="A19331" s="4"/>
    </row>
    <row r="19332" spans="1:1">
      <c r="A19332" s="4"/>
    </row>
    <row r="19333" spans="1:1">
      <c r="A19333" s="4"/>
    </row>
    <row r="19334" spans="1:1">
      <c r="A19334" s="4"/>
    </row>
    <row r="19335" spans="1:1">
      <c r="A19335" s="4"/>
    </row>
    <row r="19336" spans="1:1">
      <c r="A19336" s="4"/>
    </row>
    <row r="19337" spans="1:1">
      <c r="A19337" s="4"/>
    </row>
    <row r="19338" spans="1:1">
      <c r="A19338" s="4"/>
    </row>
    <row r="19339" spans="1:1">
      <c r="A19339" s="4"/>
    </row>
    <row r="19340" spans="1:1">
      <c r="A19340" s="4"/>
    </row>
    <row r="19341" spans="1:1">
      <c r="A19341" s="4"/>
    </row>
    <row r="19342" spans="1:1">
      <c r="A19342" s="4"/>
    </row>
    <row r="19343" spans="1:1">
      <c r="A19343" s="4"/>
    </row>
    <row r="19344" spans="1:1">
      <c r="A19344" s="4"/>
    </row>
    <row r="19345" spans="1:1">
      <c r="A19345" s="4"/>
    </row>
    <row r="19346" spans="1:1">
      <c r="A19346" s="4"/>
    </row>
    <row r="19347" spans="1:1">
      <c r="A19347" s="4"/>
    </row>
    <row r="19348" spans="1:1">
      <c r="A19348" s="4"/>
    </row>
    <row r="19349" spans="1:1">
      <c r="A19349" s="4"/>
    </row>
    <row r="19350" spans="1:1">
      <c r="A19350" s="4"/>
    </row>
    <row r="19351" spans="1:1">
      <c r="A19351" s="4"/>
    </row>
    <row r="19352" spans="1:1">
      <c r="A19352" s="4"/>
    </row>
    <row r="19353" spans="1:1">
      <c r="A19353" s="4"/>
    </row>
    <row r="19354" spans="1:1">
      <c r="A19354" s="4"/>
    </row>
    <row r="19355" spans="1:1">
      <c r="A19355" s="4"/>
    </row>
    <row r="19356" spans="1:1">
      <c r="A19356" s="4"/>
    </row>
    <row r="19357" spans="1:1">
      <c r="A19357" s="4"/>
    </row>
    <row r="19358" spans="1:1">
      <c r="A19358" s="4"/>
    </row>
    <row r="19359" spans="1:1">
      <c r="A19359" s="4"/>
    </row>
    <row r="19360" spans="1:1">
      <c r="A19360" s="4"/>
    </row>
    <row r="19361" spans="1:1">
      <c r="A19361" s="4"/>
    </row>
    <row r="19362" spans="1:1">
      <c r="A19362" s="4"/>
    </row>
    <row r="19363" spans="1:1">
      <c r="A19363" s="4"/>
    </row>
    <row r="19364" spans="1:1">
      <c r="A19364" s="4"/>
    </row>
    <row r="19365" spans="1:1">
      <c r="A19365" s="4"/>
    </row>
    <row r="19366" spans="1:1">
      <c r="A19366" s="4"/>
    </row>
    <row r="19367" spans="1:1">
      <c r="A19367" s="4"/>
    </row>
    <row r="19368" spans="1:1">
      <c r="A19368" s="4"/>
    </row>
    <row r="19369" spans="1:1">
      <c r="A19369" s="4"/>
    </row>
    <row r="19370" spans="1:1">
      <c r="A19370" s="4"/>
    </row>
    <row r="19371" spans="1:1">
      <c r="A19371" s="4"/>
    </row>
    <row r="19372" spans="1:1">
      <c r="A19372" s="4"/>
    </row>
    <row r="19373" spans="1:1">
      <c r="A19373" s="4"/>
    </row>
    <row r="19374" spans="1:1">
      <c r="A19374" s="4"/>
    </row>
    <row r="19375" spans="1:1">
      <c r="A19375" s="4"/>
    </row>
    <row r="19376" spans="1:1">
      <c r="A19376" s="4"/>
    </row>
    <row r="19377" spans="1:1">
      <c r="A19377" s="4"/>
    </row>
    <row r="19378" spans="1:1">
      <c r="A19378" s="4"/>
    </row>
    <row r="19379" spans="1:1">
      <c r="A19379" s="4"/>
    </row>
    <row r="19380" spans="1:1">
      <c r="A19380" s="4"/>
    </row>
    <row r="19381" spans="1:1">
      <c r="A19381" s="4"/>
    </row>
    <row r="19382" spans="1:1">
      <c r="A19382" s="4"/>
    </row>
    <row r="19383" spans="1:1">
      <c r="A19383" s="4"/>
    </row>
    <row r="19384" spans="1:1">
      <c r="A19384" s="4"/>
    </row>
    <row r="19385" spans="1:1">
      <c r="A19385" s="4"/>
    </row>
    <row r="19386" spans="1:1">
      <c r="A19386" s="4"/>
    </row>
    <row r="19387" spans="1:1">
      <c r="A19387" s="4"/>
    </row>
    <row r="19388" spans="1:1">
      <c r="A19388" s="4"/>
    </row>
    <row r="19389" spans="1:1">
      <c r="A19389" s="4"/>
    </row>
    <row r="19390" spans="1:1">
      <c r="A19390" s="4"/>
    </row>
    <row r="19391" spans="1:1">
      <c r="A19391" s="4"/>
    </row>
    <row r="19392" spans="1:1">
      <c r="A19392" s="4"/>
    </row>
    <row r="19393" spans="1:1">
      <c r="A19393" s="4"/>
    </row>
    <row r="19394" spans="1:1">
      <c r="A19394" s="4"/>
    </row>
    <row r="19395" spans="1:1">
      <c r="A19395" s="4"/>
    </row>
    <row r="19396" spans="1:1">
      <c r="A19396" s="4"/>
    </row>
    <row r="19397" spans="1:1">
      <c r="A19397" s="4"/>
    </row>
    <row r="19398" spans="1:1">
      <c r="A19398" s="4"/>
    </row>
    <row r="19399" spans="1:1">
      <c r="A19399" s="4"/>
    </row>
    <row r="19400" spans="1:1">
      <c r="A19400" s="4"/>
    </row>
    <row r="19401" spans="1:1">
      <c r="A19401" s="4"/>
    </row>
    <row r="19402" spans="1:1">
      <c r="A19402" s="4"/>
    </row>
    <row r="19403" spans="1:1">
      <c r="A19403" s="4"/>
    </row>
    <row r="19404" spans="1:1">
      <c r="A19404" s="4"/>
    </row>
    <row r="19405" spans="1:1">
      <c r="A19405" s="4"/>
    </row>
    <row r="19406" spans="1:1">
      <c r="A19406" s="4"/>
    </row>
    <row r="19407" spans="1:1">
      <c r="A19407" s="4"/>
    </row>
    <row r="19408" spans="1:1">
      <c r="A19408" s="4"/>
    </row>
    <row r="19409" spans="1:1">
      <c r="A19409" s="4"/>
    </row>
    <row r="19410" spans="1:1">
      <c r="A19410" s="4"/>
    </row>
    <row r="19411" spans="1:1">
      <c r="A19411" s="4"/>
    </row>
    <row r="19412" spans="1:1">
      <c r="A19412" s="4"/>
    </row>
    <row r="19413" spans="1:1">
      <c r="A19413" s="4"/>
    </row>
    <row r="19414" spans="1:1">
      <c r="A19414" s="4"/>
    </row>
    <row r="19415" spans="1:1">
      <c r="A19415" s="4"/>
    </row>
    <row r="19416" spans="1:1">
      <c r="A19416" s="4"/>
    </row>
    <row r="19417" spans="1:1">
      <c r="A19417" s="4"/>
    </row>
    <row r="19418" spans="1:1">
      <c r="A19418" s="4"/>
    </row>
    <row r="19419" spans="1:1">
      <c r="A19419" s="4"/>
    </row>
    <row r="19420" spans="1:1">
      <c r="A19420" s="4"/>
    </row>
    <row r="19421" spans="1:1">
      <c r="A19421" s="4"/>
    </row>
    <row r="19422" spans="1:1">
      <c r="A19422" s="4"/>
    </row>
    <row r="19423" spans="1:1">
      <c r="A19423" s="4"/>
    </row>
    <row r="19424" spans="1:1">
      <c r="A19424" s="4"/>
    </row>
    <row r="19425" spans="1:1">
      <c r="A19425" s="4"/>
    </row>
    <row r="19426" spans="1:1">
      <c r="A19426" s="4"/>
    </row>
    <row r="19427" spans="1:1">
      <c r="A19427" s="4"/>
    </row>
    <row r="19428" spans="1:1">
      <c r="A19428" s="4"/>
    </row>
    <row r="19429" spans="1:1">
      <c r="A19429" s="4"/>
    </row>
    <row r="19430" spans="1:1">
      <c r="A19430" s="4"/>
    </row>
    <row r="19431" spans="1:1">
      <c r="A19431" s="4"/>
    </row>
    <row r="19432" spans="1:1">
      <c r="A19432" s="4"/>
    </row>
    <row r="19433" spans="1:1">
      <c r="A19433" s="4"/>
    </row>
    <row r="19434" spans="1:1">
      <c r="A19434" s="4"/>
    </row>
    <row r="19435" spans="1:1">
      <c r="A19435" s="4"/>
    </row>
    <row r="19436" spans="1:1">
      <c r="A19436" s="4"/>
    </row>
    <row r="19437" spans="1:1">
      <c r="A19437" s="4"/>
    </row>
    <row r="19438" spans="1:1">
      <c r="A19438" s="4"/>
    </row>
    <row r="19439" spans="1:1">
      <c r="A19439" s="4"/>
    </row>
    <row r="19440" spans="1:1">
      <c r="A19440" s="4"/>
    </row>
    <row r="19441" spans="1:1">
      <c r="A19441" s="4"/>
    </row>
    <row r="19442" spans="1:1">
      <c r="A19442" s="4"/>
    </row>
    <row r="19443" spans="1:1">
      <c r="A19443" s="4"/>
    </row>
    <row r="19444" spans="1:1">
      <c r="A19444" s="4"/>
    </row>
    <row r="19445" spans="1:1">
      <c r="A19445" s="4"/>
    </row>
    <row r="19446" spans="1:1">
      <c r="A19446" s="4"/>
    </row>
    <row r="19447" spans="1:1">
      <c r="A19447" s="4"/>
    </row>
    <row r="19448" spans="1:1">
      <c r="A19448" s="4"/>
    </row>
    <row r="19449" spans="1:1">
      <c r="A19449" s="4"/>
    </row>
    <row r="19450" spans="1:1">
      <c r="A19450" s="4"/>
    </row>
    <row r="19451" spans="1:1">
      <c r="A19451" s="4"/>
    </row>
    <row r="19452" spans="1:1">
      <c r="A19452" s="4"/>
    </row>
    <row r="19453" spans="1:1">
      <c r="A19453" s="4"/>
    </row>
    <row r="19454" spans="1:1">
      <c r="A19454" s="4"/>
    </row>
    <row r="19455" spans="1:1">
      <c r="A19455" s="4"/>
    </row>
    <row r="19456" spans="1:1">
      <c r="A19456" s="4"/>
    </row>
    <row r="19457" spans="1:1">
      <c r="A19457" s="4"/>
    </row>
    <row r="19458" spans="1:1">
      <c r="A19458" s="4"/>
    </row>
    <row r="19459" spans="1:1">
      <c r="A19459" s="4"/>
    </row>
    <row r="19460" spans="1:1">
      <c r="A19460" s="4"/>
    </row>
    <row r="19461" spans="1:1">
      <c r="A19461" s="4"/>
    </row>
    <row r="19462" spans="1:1">
      <c r="A19462" s="4"/>
    </row>
    <row r="19463" spans="1:1">
      <c r="A19463" s="4"/>
    </row>
    <row r="19464" spans="1:1">
      <c r="A19464" s="4"/>
    </row>
    <row r="19465" spans="1:1">
      <c r="A19465" s="4"/>
    </row>
    <row r="19466" spans="1:1">
      <c r="A19466" s="4"/>
    </row>
    <row r="19467" spans="1:1">
      <c r="A19467" s="4"/>
    </row>
    <row r="19468" spans="1:1">
      <c r="A19468" s="4"/>
    </row>
    <row r="19469" spans="1:1">
      <c r="A19469" s="4"/>
    </row>
    <row r="19470" spans="1:1">
      <c r="A19470" s="4"/>
    </row>
    <row r="19471" spans="1:1">
      <c r="A19471" s="4"/>
    </row>
    <row r="19472" spans="1:1">
      <c r="A19472" s="4"/>
    </row>
    <row r="19473" spans="1:1">
      <c r="A19473" s="4"/>
    </row>
    <row r="19474" spans="1:1">
      <c r="A19474" s="4"/>
    </row>
    <row r="19475" spans="1:1">
      <c r="A19475" s="4"/>
    </row>
    <row r="19476" spans="1:1">
      <c r="A19476" s="4"/>
    </row>
    <row r="19477" spans="1:1">
      <c r="A19477" s="4"/>
    </row>
    <row r="19478" spans="1:1">
      <c r="A19478" s="4"/>
    </row>
    <row r="19479" spans="1:1">
      <c r="A19479" s="4"/>
    </row>
    <row r="19480" spans="1:1">
      <c r="A19480" s="4"/>
    </row>
    <row r="19481" spans="1:1">
      <c r="A19481" s="4"/>
    </row>
    <row r="19482" spans="1:1">
      <c r="A19482" s="4"/>
    </row>
    <row r="19483" spans="1:1">
      <c r="A19483" s="4"/>
    </row>
    <row r="19484" spans="1:1">
      <c r="A19484" s="4"/>
    </row>
    <row r="19485" spans="1:1">
      <c r="A19485" s="4"/>
    </row>
    <row r="19486" spans="1:1">
      <c r="A19486" s="4"/>
    </row>
    <row r="19487" spans="1:1">
      <c r="A19487" s="4"/>
    </row>
    <row r="19488" spans="1:1">
      <c r="A19488" s="4"/>
    </row>
    <row r="19489" spans="1:1">
      <c r="A19489" s="4"/>
    </row>
    <row r="19490" spans="1:1">
      <c r="A19490" s="4"/>
    </row>
    <row r="19491" spans="1:1">
      <c r="A19491" s="4"/>
    </row>
    <row r="19492" spans="1:1">
      <c r="A19492" s="4"/>
    </row>
    <row r="19493" spans="1:1">
      <c r="A19493" s="4"/>
    </row>
    <row r="19494" spans="1:1">
      <c r="A19494" s="4"/>
    </row>
    <row r="19495" spans="1:1">
      <c r="A19495" s="4"/>
    </row>
    <row r="19496" spans="1:1">
      <c r="A19496" s="4"/>
    </row>
    <row r="19497" spans="1:1">
      <c r="A19497" s="4"/>
    </row>
    <row r="19498" spans="1:1">
      <c r="A19498" s="4"/>
    </row>
    <row r="19499" spans="1:1">
      <c r="A19499" s="4"/>
    </row>
    <row r="19500" spans="1:1">
      <c r="A19500" s="4"/>
    </row>
    <row r="19501" spans="1:1">
      <c r="A19501" s="4"/>
    </row>
    <row r="19502" spans="1:1">
      <c r="A19502" s="4"/>
    </row>
    <row r="19503" spans="1:1">
      <c r="A19503" s="4"/>
    </row>
    <row r="19504" spans="1:1">
      <c r="A19504" s="4"/>
    </row>
    <row r="19505" spans="1:1">
      <c r="A19505" s="4"/>
    </row>
    <row r="19506" spans="1:1">
      <c r="A19506" s="4"/>
    </row>
    <row r="19507" spans="1:1">
      <c r="A19507" s="4"/>
    </row>
    <row r="19508" spans="1:1">
      <c r="A19508" s="4"/>
    </row>
    <row r="19509" spans="1:1">
      <c r="A19509" s="4"/>
    </row>
    <row r="19510" spans="1:1">
      <c r="A19510" s="4"/>
    </row>
    <row r="19511" spans="1:1">
      <c r="A19511" s="4"/>
    </row>
    <row r="19512" spans="1:1">
      <c r="A19512" s="4"/>
    </row>
    <row r="19513" spans="1:1">
      <c r="A19513" s="4"/>
    </row>
    <row r="19514" spans="1:1">
      <c r="A19514" s="4"/>
    </row>
    <row r="19515" spans="1:1">
      <c r="A19515" s="4"/>
    </row>
    <row r="19516" spans="1:1">
      <c r="A19516" s="4"/>
    </row>
    <row r="19517" spans="1:1">
      <c r="A19517" s="4"/>
    </row>
    <row r="19518" spans="1:1">
      <c r="A19518" s="4"/>
    </row>
    <row r="19519" spans="1:1">
      <c r="A19519" s="4"/>
    </row>
    <row r="19520" spans="1:1">
      <c r="A19520" s="4"/>
    </row>
    <row r="19521" spans="1:1">
      <c r="A19521" s="4"/>
    </row>
    <row r="19522" spans="1:1">
      <c r="A19522" s="4"/>
    </row>
    <row r="19523" spans="1:1">
      <c r="A19523" s="4"/>
    </row>
    <row r="19524" spans="1:1">
      <c r="A19524" s="4"/>
    </row>
    <row r="19525" spans="1:1">
      <c r="A19525" s="4"/>
    </row>
    <row r="19526" spans="1:1">
      <c r="A19526" s="4"/>
    </row>
    <row r="19527" spans="1:1">
      <c r="A19527" s="4"/>
    </row>
    <row r="19528" spans="1:1">
      <c r="A19528" s="4"/>
    </row>
    <row r="19529" spans="1:1">
      <c r="A19529" s="4"/>
    </row>
    <row r="19530" spans="1:1">
      <c r="A19530" s="4"/>
    </row>
    <row r="19531" spans="1:1">
      <c r="A19531" s="4"/>
    </row>
    <row r="19532" spans="1:1">
      <c r="A19532" s="4"/>
    </row>
    <row r="19533" spans="1:1">
      <c r="A19533" s="4"/>
    </row>
    <row r="19534" spans="1:1">
      <c r="A19534" s="4"/>
    </row>
    <row r="19535" spans="1:1">
      <c r="A19535" s="4"/>
    </row>
    <row r="19536" spans="1:1">
      <c r="A19536" s="4"/>
    </row>
    <row r="19537" spans="1:1">
      <c r="A19537" s="4"/>
    </row>
    <row r="19538" spans="1:1">
      <c r="A19538" s="4"/>
    </row>
    <row r="19539" spans="1:1">
      <c r="A19539" s="4"/>
    </row>
    <row r="19540" spans="1:1">
      <c r="A19540" s="4"/>
    </row>
    <row r="19541" spans="1:1">
      <c r="A19541" s="4"/>
    </row>
    <row r="19542" spans="1:1">
      <c r="A19542" s="4"/>
    </row>
    <row r="19543" spans="1:1">
      <c r="A19543" s="4"/>
    </row>
    <row r="19544" spans="1:1">
      <c r="A19544" s="4"/>
    </row>
    <row r="19545" spans="1:1">
      <c r="A19545" s="4"/>
    </row>
    <row r="19546" spans="1:1">
      <c r="A19546" s="4"/>
    </row>
    <row r="19547" spans="1:1">
      <c r="A19547" s="4"/>
    </row>
    <row r="19548" spans="1:1">
      <c r="A19548" s="4"/>
    </row>
    <row r="19549" spans="1:1">
      <c r="A19549" s="4"/>
    </row>
    <row r="19550" spans="1:1">
      <c r="A19550" s="4"/>
    </row>
    <row r="19551" spans="1:1">
      <c r="A19551" s="4"/>
    </row>
    <row r="19552" spans="1:1">
      <c r="A19552" s="4"/>
    </row>
    <row r="19553" spans="1:1">
      <c r="A19553" s="4"/>
    </row>
    <row r="19554" spans="1:1">
      <c r="A19554" s="4"/>
    </row>
    <row r="19555" spans="1:1">
      <c r="A19555" s="4"/>
    </row>
    <row r="19556" spans="1:1">
      <c r="A19556" s="4"/>
    </row>
    <row r="19557" spans="1:1">
      <c r="A19557" s="4"/>
    </row>
    <row r="19558" spans="1:1">
      <c r="A19558" s="4"/>
    </row>
    <row r="19559" spans="1:1">
      <c r="A19559" s="4"/>
    </row>
    <row r="19560" spans="1:1">
      <c r="A19560" s="4"/>
    </row>
    <row r="19561" spans="1:1">
      <c r="A19561" s="4"/>
    </row>
    <row r="19562" spans="1:1">
      <c r="A19562" s="4"/>
    </row>
    <row r="19563" spans="1:1">
      <c r="A19563" s="4"/>
    </row>
    <row r="19564" spans="1:1">
      <c r="A19564" s="4"/>
    </row>
    <row r="19565" spans="1:1">
      <c r="A19565" s="4"/>
    </row>
    <row r="19566" spans="1:1">
      <c r="A19566" s="4"/>
    </row>
    <row r="19567" spans="1:1">
      <c r="A19567" s="4"/>
    </row>
    <row r="19568" spans="1:1">
      <c r="A19568" s="4"/>
    </row>
    <row r="19569" spans="1:1">
      <c r="A19569" s="4"/>
    </row>
    <row r="19570" spans="1:1">
      <c r="A19570" s="4"/>
    </row>
    <row r="19571" spans="1:1">
      <c r="A19571" s="4"/>
    </row>
    <row r="19572" spans="1:1">
      <c r="A19572" s="4"/>
    </row>
    <row r="19573" spans="1:1">
      <c r="A19573" s="4"/>
    </row>
    <row r="19574" spans="1:1">
      <c r="A19574" s="4"/>
    </row>
    <row r="19575" spans="1:1">
      <c r="A19575" s="4"/>
    </row>
    <row r="19576" spans="1:1">
      <c r="A19576" s="4"/>
    </row>
    <row r="19577" spans="1:1">
      <c r="A19577" s="4"/>
    </row>
    <row r="19578" spans="1:1">
      <c r="A19578" s="4"/>
    </row>
    <row r="19579" spans="1:1">
      <c r="A19579" s="4"/>
    </row>
    <row r="19580" spans="1:1">
      <c r="A19580" s="4"/>
    </row>
    <row r="19581" spans="1:1">
      <c r="A19581" s="4"/>
    </row>
    <row r="19582" spans="1:1">
      <c r="A19582" s="4"/>
    </row>
    <row r="19583" spans="1:1">
      <c r="A19583" s="4"/>
    </row>
    <row r="19584" spans="1:1">
      <c r="A19584" s="4"/>
    </row>
    <row r="19585" spans="1:1">
      <c r="A19585" s="4"/>
    </row>
    <row r="19586" spans="1:1">
      <c r="A19586" s="4"/>
    </row>
    <row r="19587" spans="1:1">
      <c r="A19587" s="4"/>
    </row>
    <row r="19588" spans="1:1">
      <c r="A19588" s="4"/>
    </row>
    <row r="19589" spans="1:1">
      <c r="A19589" s="4"/>
    </row>
    <row r="19590" spans="1:1">
      <c r="A19590" s="4"/>
    </row>
    <row r="19591" spans="1:1">
      <c r="A19591" s="4"/>
    </row>
    <row r="19592" spans="1:1">
      <c r="A19592" s="4"/>
    </row>
    <row r="19593" spans="1:1">
      <c r="A19593" s="4"/>
    </row>
    <row r="19594" spans="1:1">
      <c r="A19594" s="4"/>
    </row>
    <row r="19595" spans="1:1">
      <c r="A19595" s="4"/>
    </row>
    <row r="19596" spans="1:1">
      <c r="A19596" s="4"/>
    </row>
    <row r="19597" spans="1:1">
      <c r="A19597" s="4"/>
    </row>
    <row r="19598" spans="1:1">
      <c r="A19598" s="4"/>
    </row>
    <row r="19599" spans="1:1">
      <c r="A19599" s="4"/>
    </row>
    <row r="19600" spans="1:1">
      <c r="A19600" s="4"/>
    </row>
    <row r="19601" spans="1:1">
      <c r="A19601" s="4"/>
    </row>
    <row r="19602" spans="1:1">
      <c r="A19602" s="4"/>
    </row>
    <row r="19603" spans="1:1">
      <c r="A19603" s="4"/>
    </row>
    <row r="19604" spans="1:1">
      <c r="A19604" s="4"/>
    </row>
    <row r="19605" spans="1:1">
      <c r="A19605" s="4"/>
    </row>
    <row r="19606" spans="1:1">
      <c r="A19606" s="4"/>
    </row>
    <row r="19607" spans="1:1">
      <c r="A19607" s="4"/>
    </row>
    <row r="19608" spans="1:1">
      <c r="A19608" s="4"/>
    </row>
    <row r="19609" spans="1:1">
      <c r="A19609" s="4"/>
    </row>
    <row r="19610" spans="1:1">
      <c r="A19610" s="4"/>
    </row>
    <row r="19611" spans="1:1">
      <c r="A19611" s="4"/>
    </row>
    <row r="19612" spans="1:1">
      <c r="A19612" s="4"/>
    </row>
    <row r="19613" spans="1:1">
      <c r="A19613" s="4"/>
    </row>
    <row r="19614" spans="1:1">
      <c r="A19614" s="4"/>
    </row>
    <row r="19615" spans="1:1">
      <c r="A19615" s="4"/>
    </row>
    <row r="19616" spans="1:1">
      <c r="A19616" s="4"/>
    </row>
    <row r="19617" spans="1:1">
      <c r="A19617" s="4"/>
    </row>
    <row r="19618" spans="1:1">
      <c r="A19618" s="4"/>
    </row>
    <row r="19619" spans="1:1">
      <c r="A19619" s="4"/>
    </row>
    <row r="19620" spans="1:1">
      <c r="A19620" s="4"/>
    </row>
    <row r="19621" spans="1:1">
      <c r="A19621" s="4"/>
    </row>
    <row r="19622" spans="1:1">
      <c r="A19622" s="4"/>
    </row>
    <row r="19623" spans="1:1">
      <c r="A19623" s="4"/>
    </row>
    <row r="19624" spans="1:1">
      <c r="A19624" s="4"/>
    </row>
    <row r="19625" spans="1:1">
      <c r="A19625" s="4"/>
    </row>
    <row r="19626" spans="1:1">
      <c r="A19626" s="4"/>
    </row>
    <row r="19627" spans="1:1">
      <c r="A19627" s="4"/>
    </row>
    <row r="19628" spans="1:1">
      <c r="A19628" s="4"/>
    </row>
    <row r="19629" spans="1:1">
      <c r="A19629" s="4"/>
    </row>
    <row r="19630" spans="1:1">
      <c r="A19630" s="4"/>
    </row>
    <row r="19631" spans="1:1">
      <c r="A19631" s="4"/>
    </row>
    <row r="19632" spans="1:1">
      <c r="A19632" s="4"/>
    </row>
    <row r="19633" spans="1:1">
      <c r="A19633" s="4"/>
    </row>
    <row r="19634" spans="1:1">
      <c r="A19634" s="4"/>
    </row>
    <row r="19635" spans="1:1">
      <c r="A19635" s="4"/>
    </row>
    <row r="19636" spans="1:1">
      <c r="A19636" s="4"/>
    </row>
    <row r="19637" spans="1:1">
      <c r="A19637" s="4"/>
    </row>
    <row r="19638" spans="1:1">
      <c r="A19638" s="4"/>
    </row>
    <row r="19639" spans="1:1">
      <c r="A19639" s="4"/>
    </row>
    <row r="19640" spans="1:1">
      <c r="A19640" s="4"/>
    </row>
    <row r="19641" spans="1:1">
      <c r="A19641" s="4"/>
    </row>
    <row r="19642" spans="1:1">
      <c r="A19642" s="4"/>
    </row>
    <row r="19643" spans="1:1">
      <c r="A19643" s="4"/>
    </row>
    <row r="19644" spans="1:1">
      <c r="A19644" s="4"/>
    </row>
    <row r="19645" spans="1:1">
      <c r="A19645" s="4"/>
    </row>
    <row r="19646" spans="1:1">
      <c r="A19646" s="4"/>
    </row>
    <row r="19647" spans="1:1">
      <c r="A19647" s="4"/>
    </row>
    <row r="19648" spans="1:1">
      <c r="A19648" s="4"/>
    </row>
    <row r="19649" spans="1:1">
      <c r="A19649" s="4"/>
    </row>
    <row r="19650" spans="1:1">
      <c r="A19650" s="4"/>
    </row>
    <row r="19651" spans="1:1">
      <c r="A19651" s="4"/>
    </row>
    <row r="19652" spans="1:1">
      <c r="A19652" s="4"/>
    </row>
    <row r="19653" spans="1:1">
      <c r="A19653" s="4"/>
    </row>
    <row r="19654" spans="1:1">
      <c r="A19654" s="4"/>
    </row>
    <row r="19655" spans="1:1">
      <c r="A19655" s="4"/>
    </row>
    <row r="19656" spans="1:1">
      <c r="A19656" s="4"/>
    </row>
    <row r="19657" spans="1:1">
      <c r="A19657" s="4"/>
    </row>
    <row r="19658" spans="1:1">
      <c r="A19658" s="4"/>
    </row>
    <row r="19659" spans="1:1">
      <c r="A19659" s="4"/>
    </row>
    <row r="19660" spans="1:1">
      <c r="A19660" s="4"/>
    </row>
    <row r="19661" spans="1:1">
      <c r="A19661" s="4"/>
    </row>
    <row r="19662" spans="1:1">
      <c r="A19662" s="4"/>
    </row>
    <row r="19663" spans="1:1">
      <c r="A19663" s="4"/>
    </row>
    <row r="19664" spans="1:1">
      <c r="A19664" s="4"/>
    </row>
    <row r="19665" spans="1:1">
      <c r="A19665" s="4"/>
    </row>
    <row r="19666" spans="1:1">
      <c r="A19666" s="4"/>
    </row>
    <row r="19667" spans="1:1">
      <c r="A19667" s="4"/>
    </row>
    <row r="19668" spans="1:1">
      <c r="A19668" s="4"/>
    </row>
    <row r="19669" spans="1:1">
      <c r="A19669" s="4"/>
    </row>
    <row r="19670" spans="1:1">
      <c r="A19670" s="4"/>
    </row>
    <row r="19671" spans="1:1">
      <c r="A19671" s="4"/>
    </row>
    <row r="19672" spans="1:1">
      <c r="A19672" s="4"/>
    </row>
    <row r="19673" spans="1:1">
      <c r="A19673" s="4"/>
    </row>
    <row r="19674" spans="1:1">
      <c r="A19674" s="4"/>
    </row>
    <row r="19675" spans="1:1">
      <c r="A19675" s="4"/>
    </row>
    <row r="19676" spans="1:1">
      <c r="A19676" s="4"/>
    </row>
    <row r="19677" spans="1:1">
      <c r="A19677" s="4"/>
    </row>
    <row r="19678" spans="1:1">
      <c r="A19678" s="4"/>
    </row>
    <row r="19679" spans="1:1">
      <c r="A19679" s="4"/>
    </row>
    <row r="19680" spans="1:1">
      <c r="A19680" s="4"/>
    </row>
    <row r="19681" spans="1:1">
      <c r="A19681" s="4"/>
    </row>
    <row r="19682" spans="1:1">
      <c r="A19682" s="4"/>
    </row>
    <row r="19683" spans="1:1">
      <c r="A19683" s="4"/>
    </row>
    <row r="19684" spans="1:1">
      <c r="A19684" s="4"/>
    </row>
    <row r="19685" spans="1:1">
      <c r="A19685" s="4"/>
    </row>
    <row r="19686" spans="1:1">
      <c r="A19686" s="4"/>
    </row>
    <row r="19687" spans="1:1">
      <c r="A19687" s="4"/>
    </row>
    <row r="19688" spans="1:1">
      <c r="A19688" s="4"/>
    </row>
    <row r="19689" spans="1:1">
      <c r="A19689" s="4"/>
    </row>
    <row r="19690" spans="1:1">
      <c r="A19690" s="4"/>
    </row>
    <row r="19691" spans="1:1">
      <c r="A19691" s="4"/>
    </row>
    <row r="19692" spans="1:1">
      <c r="A19692" s="4"/>
    </row>
    <row r="19693" spans="1:1">
      <c r="A19693" s="4"/>
    </row>
    <row r="19694" spans="1:1">
      <c r="A19694" s="4"/>
    </row>
    <row r="19695" spans="1:1">
      <c r="A19695" s="4"/>
    </row>
    <row r="19696" spans="1:1">
      <c r="A19696" s="4"/>
    </row>
    <row r="19697" spans="1:1">
      <c r="A19697" s="4"/>
    </row>
    <row r="19698" spans="1:1">
      <c r="A19698" s="4"/>
    </row>
    <row r="19699" spans="1:1">
      <c r="A19699" s="4"/>
    </row>
    <row r="19700" spans="1:1">
      <c r="A19700" s="4"/>
    </row>
    <row r="19701" spans="1:1">
      <c r="A19701" s="4"/>
    </row>
    <row r="19702" spans="1:1">
      <c r="A19702" s="4"/>
    </row>
    <row r="19703" spans="1:1">
      <c r="A19703" s="4"/>
    </row>
    <row r="19704" spans="1:1">
      <c r="A19704" s="4"/>
    </row>
    <row r="19705" spans="1:1">
      <c r="A19705" s="4"/>
    </row>
    <row r="19706" spans="1:1">
      <c r="A19706" s="4"/>
    </row>
    <row r="19707" spans="1:1">
      <c r="A19707" s="4"/>
    </row>
    <row r="19708" spans="1:1">
      <c r="A19708" s="4"/>
    </row>
    <row r="19709" spans="1:1">
      <c r="A19709" s="4"/>
    </row>
    <row r="19710" spans="1:1">
      <c r="A19710" s="4"/>
    </row>
    <row r="19711" spans="1:1">
      <c r="A19711" s="4"/>
    </row>
    <row r="19712" spans="1:1">
      <c r="A19712" s="4"/>
    </row>
    <row r="19713" spans="1:1">
      <c r="A19713" s="4"/>
    </row>
    <row r="19714" spans="1:1">
      <c r="A19714" s="4"/>
    </row>
    <row r="19715" spans="1:1">
      <c r="A19715" s="4"/>
    </row>
    <row r="19716" spans="1:1">
      <c r="A19716" s="4"/>
    </row>
    <row r="19717" spans="1:1">
      <c r="A19717" s="4"/>
    </row>
    <row r="19718" spans="1:1">
      <c r="A19718" s="4"/>
    </row>
    <row r="19719" spans="1:1">
      <c r="A19719" s="4"/>
    </row>
    <row r="19720" spans="1:1">
      <c r="A19720" s="4"/>
    </row>
    <row r="19721" spans="1:1">
      <c r="A19721" s="4"/>
    </row>
    <row r="19722" spans="1:1">
      <c r="A19722" s="4"/>
    </row>
    <row r="19723" spans="1:1">
      <c r="A19723" s="4"/>
    </row>
    <row r="19724" spans="1:1">
      <c r="A19724" s="4"/>
    </row>
    <row r="19725" spans="1:1">
      <c r="A19725" s="4"/>
    </row>
    <row r="19726" spans="1:1">
      <c r="A19726" s="4"/>
    </row>
    <row r="19727" spans="1:1">
      <c r="A19727" s="4"/>
    </row>
    <row r="19728" spans="1:1">
      <c r="A19728" s="4"/>
    </row>
    <row r="19729" spans="1:1">
      <c r="A19729" s="4"/>
    </row>
    <row r="19730" spans="1:1">
      <c r="A19730" s="4"/>
    </row>
    <row r="19731" spans="1:1">
      <c r="A19731" s="4"/>
    </row>
    <row r="19732" spans="1:1">
      <c r="A19732" s="4"/>
    </row>
    <row r="19733" spans="1:1">
      <c r="A19733" s="4"/>
    </row>
    <row r="19734" spans="1:1">
      <c r="A19734" s="4"/>
    </row>
    <row r="19735" spans="1:1">
      <c r="A19735" s="4"/>
    </row>
    <row r="19736" spans="1:1">
      <c r="A19736" s="4"/>
    </row>
    <row r="19737" spans="1:1">
      <c r="A19737" s="4"/>
    </row>
    <row r="19738" spans="1:1">
      <c r="A19738" s="4"/>
    </row>
    <row r="19739" spans="1:1">
      <c r="A19739" s="4"/>
    </row>
    <row r="19740" spans="1:1">
      <c r="A19740" s="4"/>
    </row>
    <row r="19741" spans="1:1">
      <c r="A19741" s="4"/>
    </row>
    <row r="19742" spans="1:1">
      <c r="A19742" s="4"/>
    </row>
    <row r="19743" spans="1:1">
      <c r="A19743" s="4"/>
    </row>
    <row r="19744" spans="1:1">
      <c r="A19744" s="4"/>
    </row>
    <row r="19745" spans="1:1">
      <c r="A19745" s="4"/>
    </row>
    <row r="19746" spans="1:1">
      <c r="A19746" s="4"/>
    </row>
    <row r="19747" spans="1:1">
      <c r="A19747" s="4"/>
    </row>
    <row r="19748" spans="1:1">
      <c r="A19748" s="4"/>
    </row>
    <row r="19749" spans="1:1">
      <c r="A19749" s="4"/>
    </row>
    <row r="19750" spans="1:1">
      <c r="A19750" s="4"/>
    </row>
    <row r="19751" spans="1:1">
      <c r="A19751" s="4"/>
    </row>
    <row r="19752" spans="1:1">
      <c r="A19752" s="4"/>
    </row>
    <row r="19753" spans="1:1">
      <c r="A19753" s="4"/>
    </row>
    <row r="19754" spans="1:1">
      <c r="A19754" s="4"/>
    </row>
    <row r="19755" spans="1:1">
      <c r="A19755" s="4"/>
    </row>
    <row r="19756" spans="1:1">
      <c r="A19756" s="4"/>
    </row>
    <row r="19757" spans="1:1">
      <c r="A19757" s="4"/>
    </row>
    <row r="19758" spans="1:1">
      <c r="A19758" s="4"/>
    </row>
    <row r="19759" spans="1:1">
      <c r="A19759" s="4"/>
    </row>
    <row r="19760" spans="1:1">
      <c r="A19760" s="4"/>
    </row>
    <row r="19761" spans="1:1">
      <c r="A19761" s="4"/>
    </row>
    <row r="19762" spans="1:1">
      <c r="A19762" s="4"/>
    </row>
    <row r="19763" spans="1:1">
      <c r="A19763" s="4"/>
    </row>
    <row r="19764" spans="1:1">
      <c r="A19764" s="4"/>
    </row>
    <row r="19765" spans="1:1">
      <c r="A19765" s="4"/>
    </row>
    <row r="19766" spans="1:1">
      <c r="A19766" s="4"/>
    </row>
    <row r="19767" spans="1:1">
      <c r="A19767" s="4"/>
    </row>
    <row r="19768" spans="1:1">
      <c r="A19768" s="4"/>
    </row>
    <row r="19769" spans="1:1">
      <c r="A19769" s="4"/>
    </row>
    <row r="19770" spans="1:1">
      <c r="A19770" s="4"/>
    </row>
    <row r="19771" spans="1:1">
      <c r="A19771" s="4"/>
    </row>
    <row r="19772" spans="1:1">
      <c r="A19772" s="4"/>
    </row>
    <row r="19773" spans="1:1">
      <c r="A19773" s="4"/>
    </row>
    <row r="19774" spans="1:1">
      <c r="A19774" s="4"/>
    </row>
    <row r="19775" spans="1:1">
      <c r="A19775" s="4"/>
    </row>
    <row r="19776" spans="1:1">
      <c r="A19776" s="4"/>
    </row>
    <row r="19777" spans="1:1">
      <c r="A19777" s="4"/>
    </row>
    <row r="19778" spans="1:1">
      <c r="A19778" s="4"/>
    </row>
    <row r="19779" spans="1:1">
      <c r="A19779" s="4"/>
    </row>
    <row r="19780" spans="1:1">
      <c r="A19780" s="4"/>
    </row>
    <row r="19781" spans="1:1">
      <c r="A19781" s="4"/>
    </row>
    <row r="19782" spans="1:1">
      <c r="A19782" s="4"/>
    </row>
    <row r="19783" spans="1:1">
      <c r="A19783" s="4"/>
    </row>
    <row r="19784" spans="1:1">
      <c r="A19784" s="4"/>
    </row>
    <row r="19785" spans="1:1">
      <c r="A19785" s="4"/>
    </row>
    <row r="19786" spans="1:1">
      <c r="A19786" s="4"/>
    </row>
    <row r="19787" spans="1:1">
      <c r="A19787" s="4"/>
    </row>
    <row r="19788" spans="1:1">
      <c r="A19788" s="4"/>
    </row>
    <row r="19789" spans="1:1">
      <c r="A19789" s="4"/>
    </row>
    <row r="19790" spans="1:1">
      <c r="A19790" s="4"/>
    </row>
    <row r="19791" spans="1:1">
      <c r="A19791" s="4"/>
    </row>
    <row r="19792" spans="1:1">
      <c r="A19792" s="4"/>
    </row>
    <row r="19793" spans="1:1">
      <c r="A19793" s="4"/>
    </row>
    <row r="19794" spans="1:1">
      <c r="A19794" s="4"/>
    </row>
    <row r="19795" spans="1:1">
      <c r="A19795" s="4"/>
    </row>
    <row r="19796" spans="1:1">
      <c r="A19796" s="4"/>
    </row>
    <row r="19797" spans="1:1">
      <c r="A19797" s="4"/>
    </row>
    <row r="19798" spans="1:1">
      <c r="A19798" s="4"/>
    </row>
    <row r="19799" spans="1:1">
      <c r="A19799" s="4"/>
    </row>
    <row r="19800" spans="1:1">
      <c r="A19800" s="4"/>
    </row>
    <row r="19801" spans="1:1">
      <c r="A19801" s="4"/>
    </row>
    <row r="19802" spans="1:1">
      <c r="A19802" s="4"/>
    </row>
    <row r="19803" spans="1:1">
      <c r="A19803" s="4"/>
    </row>
    <row r="19804" spans="1:1">
      <c r="A19804" s="4"/>
    </row>
    <row r="19805" spans="1:1">
      <c r="A19805" s="4"/>
    </row>
    <row r="19806" spans="1:1">
      <c r="A19806" s="4"/>
    </row>
    <row r="19807" spans="1:1">
      <c r="A19807" s="4"/>
    </row>
    <row r="19808" spans="1:1">
      <c r="A19808" s="4"/>
    </row>
    <row r="19809" spans="1:1">
      <c r="A19809" s="4"/>
    </row>
    <row r="19810" spans="1:1">
      <c r="A19810" s="4"/>
    </row>
    <row r="19811" spans="1:1">
      <c r="A19811" s="4"/>
    </row>
    <row r="19812" spans="1:1">
      <c r="A19812" s="4"/>
    </row>
    <row r="19813" spans="1:1">
      <c r="A19813" s="4"/>
    </row>
    <row r="19814" spans="1:1">
      <c r="A19814" s="4"/>
    </row>
    <row r="19815" spans="1:1">
      <c r="A19815" s="4"/>
    </row>
    <row r="19816" spans="1:1">
      <c r="A19816" s="4"/>
    </row>
    <row r="19817" spans="1:1">
      <c r="A19817" s="4"/>
    </row>
    <row r="19818" spans="1:1">
      <c r="A19818" s="4"/>
    </row>
    <row r="19819" spans="1:1">
      <c r="A19819" s="4"/>
    </row>
    <row r="19820" spans="1:1">
      <c r="A19820" s="4"/>
    </row>
    <row r="19821" spans="1:1">
      <c r="A19821" s="4"/>
    </row>
    <row r="19822" spans="1:1">
      <c r="A19822" s="4"/>
    </row>
    <row r="19823" spans="1:1">
      <c r="A19823" s="4"/>
    </row>
    <row r="19824" spans="1:1">
      <c r="A19824" s="4"/>
    </row>
    <row r="19825" spans="1:1">
      <c r="A19825" s="4"/>
    </row>
    <row r="19826" spans="1:1">
      <c r="A19826" s="4"/>
    </row>
    <row r="19827" spans="1:1">
      <c r="A19827" s="4"/>
    </row>
    <row r="19828" spans="1:1">
      <c r="A19828" s="4"/>
    </row>
    <row r="19829" spans="1:1">
      <c r="A19829" s="4"/>
    </row>
    <row r="19830" spans="1:1">
      <c r="A19830" s="4"/>
    </row>
    <row r="19831" spans="1:1">
      <c r="A19831" s="4"/>
    </row>
    <row r="19832" spans="1:1">
      <c r="A19832" s="4"/>
    </row>
    <row r="19833" spans="1:1">
      <c r="A19833" s="4"/>
    </row>
    <row r="19834" spans="1:1">
      <c r="A19834" s="4"/>
    </row>
    <row r="19835" spans="1:1">
      <c r="A19835" s="4"/>
    </row>
    <row r="19836" spans="1:1">
      <c r="A19836" s="4"/>
    </row>
    <row r="19837" spans="1:1">
      <c r="A19837" s="4"/>
    </row>
    <row r="19838" spans="1:1">
      <c r="A19838" s="4"/>
    </row>
    <row r="19839" spans="1:1">
      <c r="A19839" s="4"/>
    </row>
    <row r="19840" spans="1:1">
      <c r="A19840" s="4"/>
    </row>
    <row r="19841" spans="1:1">
      <c r="A19841" s="4"/>
    </row>
    <row r="19842" spans="1:1">
      <c r="A19842" s="4"/>
    </row>
    <row r="19843" spans="1:1">
      <c r="A19843" s="4"/>
    </row>
    <row r="19844" spans="1:1">
      <c r="A19844" s="4"/>
    </row>
    <row r="19845" spans="1:1">
      <c r="A19845" s="4"/>
    </row>
    <row r="19846" spans="1:1">
      <c r="A19846" s="4"/>
    </row>
    <row r="19847" spans="1:1">
      <c r="A19847" s="4"/>
    </row>
    <row r="19848" spans="1:1">
      <c r="A19848" s="4"/>
    </row>
    <row r="19849" spans="1:1">
      <c r="A19849" s="4"/>
    </row>
    <row r="19850" spans="1:1">
      <c r="A19850" s="4"/>
    </row>
    <row r="19851" spans="1:1">
      <c r="A19851" s="4"/>
    </row>
    <row r="19852" spans="1:1">
      <c r="A19852" s="4"/>
    </row>
    <row r="19853" spans="1:1">
      <c r="A19853" s="4"/>
    </row>
    <row r="19854" spans="1:1">
      <c r="A19854" s="4"/>
    </row>
    <row r="19855" spans="1:1">
      <c r="A19855" s="4"/>
    </row>
    <row r="19856" spans="1:1">
      <c r="A19856" s="4"/>
    </row>
    <row r="19857" spans="1:1">
      <c r="A19857" s="4"/>
    </row>
    <row r="19858" spans="1:1">
      <c r="A19858" s="4"/>
    </row>
    <row r="19859" spans="1:1">
      <c r="A19859" s="4"/>
    </row>
    <row r="19860" spans="1:1">
      <c r="A19860" s="4"/>
    </row>
    <row r="19861" spans="1:1">
      <c r="A19861" s="4"/>
    </row>
    <row r="19862" spans="1:1">
      <c r="A19862" s="4"/>
    </row>
    <row r="19863" spans="1:1">
      <c r="A19863" s="4"/>
    </row>
    <row r="19864" spans="1:1">
      <c r="A19864" s="4"/>
    </row>
    <row r="19865" spans="1:1">
      <c r="A19865" s="4"/>
    </row>
    <row r="19866" spans="1:1">
      <c r="A19866" s="4"/>
    </row>
    <row r="19867" spans="1:1">
      <c r="A19867" s="4"/>
    </row>
    <row r="19868" spans="1:1">
      <c r="A19868" s="4"/>
    </row>
    <row r="19869" spans="1:1">
      <c r="A19869" s="4"/>
    </row>
    <row r="19870" spans="1:1">
      <c r="A19870" s="4"/>
    </row>
    <row r="19871" spans="1:1">
      <c r="A19871" s="4"/>
    </row>
    <row r="19872" spans="1:1">
      <c r="A19872" s="4"/>
    </row>
    <row r="19873" spans="1:1">
      <c r="A19873" s="4"/>
    </row>
    <row r="19874" spans="1:1">
      <c r="A19874" s="4"/>
    </row>
    <row r="19875" spans="1:1">
      <c r="A19875" s="4"/>
    </row>
    <row r="19876" spans="1:1">
      <c r="A19876" s="4"/>
    </row>
    <row r="19877" spans="1:1">
      <c r="A19877" s="4"/>
    </row>
    <row r="19878" spans="1:1">
      <c r="A19878" s="4"/>
    </row>
    <row r="19879" spans="1:1">
      <c r="A19879" s="4"/>
    </row>
    <row r="19880" spans="1:1">
      <c r="A19880" s="4"/>
    </row>
    <row r="19881" spans="1:1">
      <c r="A19881" s="4"/>
    </row>
    <row r="19882" spans="1:1">
      <c r="A19882" s="4"/>
    </row>
    <row r="19883" spans="1:1">
      <c r="A19883" s="4"/>
    </row>
    <row r="19884" spans="1:1">
      <c r="A19884" s="4"/>
    </row>
    <row r="19885" spans="1:1">
      <c r="A19885" s="4"/>
    </row>
    <row r="19886" spans="1:1">
      <c r="A19886" s="4"/>
    </row>
    <row r="19887" spans="1:1">
      <c r="A19887" s="4"/>
    </row>
    <row r="19888" spans="1:1">
      <c r="A19888" s="4"/>
    </row>
    <row r="19889" spans="1:1">
      <c r="A19889" s="4"/>
    </row>
    <row r="19890" spans="1:1">
      <c r="A19890" s="4"/>
    </row>
    <row r="19891" spans="1:1">
      <c r="A19891" s="4"/>
    </row>
    <row r="19892" spans="1:1">
      <c r="A19892" s="4"/>
    </row>
    <row r="19893" spans="1:1">
      <c r="A19893" s="4"/>
    </row>
    <row r="19894" spans="1:1">
      <c r="A19894" s="4"/>
    </row>
    <row r="19895" spans="1:1">
      <c r="A19895" s="4"/>
    </row>
    <row r="19896" spans="1:1">
      <c r="A19896" s="4"/>
    </row>
    <row r="19897" spans="1:1">
      <c r="A19897" s="4"/>
    </row>
    <row r="19898" spans="1:1">
      <c r="A19898" s="4"/>
    </row>
    <row r="19899" spans="1:1">
      <c r="A19899" s="4"/>
    </row>
    <row r="19900" spans="1:1">
      <c r="A19900" s="4"/>
    </row>
    <row r="19901" spans="1:1">
      <c r="A19901" s="4"/>
    </row>
    <row r="19902" spans="1:1">
      <c r="A19902" s="4"/>
    </row>
    <row r="19903" spans="1:1">
      <c r="A19903" s="4"/>
    </row>
    <row r="19904" spans="1:1">
      <c r="A19904" s="4"/>
    </row>
    <row r="19905" spans="1:1">
      <c r="A19905" s="4"/>
    </row>
    <row r="19906" spans="1:1">
      <c r="A19906" s="4"/>
    </row>
    <row r="19907" spans="1:1">
      <c r="A19907" s="4"/>
    </row>
    <row r="19908" spans="1:1">
      <c r="A19908" s="4"/>
    </row>
    <row r="19909" spans="1:1">
      <c r="A19909" s="4"/>
    </row>
    <row r="19910" spans="1:1">
      <c r="A19910" s="4"/>
    </row>
    <row r="19911" spans="1:1">
      <c r="A19911" s="4"/>
    </row>
    <row r="19912" spans="1:1">
      <c r="A19912" s="4"/>
    </row>
    <row r="19913" spans="1:1">
      <c r="A19913" s="4"/>
    </row>
    <row r="19914" spans="1:1">
      <c r="A19914" s="4"/>
    </row>
    <row r="19915" spans="1:1">
      <c r="A19915" s="4"/>
    </row>
    <row r="19916" spans="1:1">
      <c r="A19916" s="4"/>
    </row>
    <row r="19917" spans="1:1">
      <c r="A19917" s="4"/>
    </row>
    <row r="19918" spans="1:1">
      <c r="A19918" s="4"/>
    </row>
    <row r="19919" spans="1:1">
      <c r="A19919" s="4"/>
    </row>
    <row r="19920" spans="1:1">
      <c r="A19920" s="4"/>
    </row>
    <row r="19921" spans="1:1">
      <c r="A19921" s="4"/>
    </row>
    <row r="19922" spans="1:1">
      <c r="A19922" s="4"/>
    </row>
    <row r="19923" spans="1:1">
      <c r="A19923" s="4"/>
    </row>
    <row r="19924" spans="1:1">
      <c r="A19924" s="4"/>
    </row>
    <row r="19925" spans="1:1">
      <c r="A19925" s="4"/>
    </row>
    <row r="19926" spans="1:1">
      <c r="A19926" s="4"/>
    </row>
    <row r="19927" spans="1:1">
      <c r="A19927" s="4"/>
    </row>
    <row r="19928" spans="1:1">
      <c r="A19928" s="4"/>
    </row>
    <row r="19929" spans="1:1">
      <c r="A19929" s="4"/>
    </row>
    <row r="19930" spans="1:1">
      <c r="A19930" s="4"/>
    </row>
    <row r="19931" spans="1:1">
      <c r="A19931" s="4"/>
    </row>
    <row r="19932" spans="1:1">
      <c r="A19932" s="4"/>
    </row>
    <row r="19933" spans="1:1">
      <c r="A19933" s="4"/>
    </row>
    <row r="19934" spans="1:1">
      <c r="A19934" s="4"/>
    </row>
    <row r="19935" spans="1:1">
      <c r="A19935" s="4"/>
    </row>
    <row r="19936" spans="1:1">
      <c r="A19936" s="4"/>
    </row>
    <row r="19937" spans="1:1">
      <c r="A19937" s="4"/>
    </row>
    <row r="19938" spans="1:1">
      <c r="A19938" s="4"/>
    </row>
    <row r="19939" spans="1:1">
      <c r="A19939" s="4"/>
    </row>
    <row r="19940" spans="1:1">
      <c r="A19940" s="4"/>
    </row>
    <row r="19941" spans="1:1">
      <c r="A19941" s="4"/>
    </row>
    <row r="19942" spans="1:1">
      <c r="A19942" s="4"/>
    </row>
    <row r="19943" spans="1:1">
      <c r="A19943" s="4"/>
    </row>
    <row r="19944" spans="1:1">
      <c r="A19944" s="4"/>
    </row>
    <row r="19945" spans="1:1">
      <c r="A19945" s="4"/>
    </row>
    <row r="19946" spans="1:1">
      <c r="A19946" s="4"/>
    </row>
    <row r="19947" spans="1:1">
      <c r="A19947" s="4"/>
    </row>
    <row r="19948" spans="1:1">
      <c r="A19948" s="4"/>
    </row>
    <row r="19949" spans="1:1">
      <c r="A19949" s="4"/>
    </row>
    <row r="19950" spans="1:1">
      <c r="A19950" s="4"/>
    </row>
    <row r="19951" spans="1:1">
      <c r="A19951" s="4"/>
    </row>
    <row r="19952" spans="1:1">
      <c r="A19952" s="4"/>
    </row>
    <row r="19953" spans="1:1">
      <c r="A19953" s="4"/>
    </row>
    <row r="19954" spans="1:1">
      <c r="A19954" s="4"/>
    </row>
    <row r="19955" spans="1:1">
      <c r="A19955" s="4"/>
    </row>
    <row r="19956" spans="1:1">
      <c r="A19956" s="4"/>
    </row>
    <row r="19957" spans="1:1">
      <c r="A19957" s="4"/>
    </row>
    <row r="19958" spans="1:1">
      <c r="A19958" s="4"/>
    </row>
    <row r="19959" spans="1:1">
      <c r="A19959" s="4"/>
    </row>
    <row r="19960" spans="1:1">
      <c r="A19960" s="4"/>
    </row>
    <row r="19961" spans="1:1">
      <c r="A19961" s="4"/>
    </row>
    <row r="19962" spans="1:1">
      <c r="A19962" s="4"/>
    </row>
    <row r="19963" spans="1:1">
      <c r="A19963" s="4"/>
    </row>
    <row r="19964" spans="1:1">
      <c r="A19964" s="4"/>
    </row>
    <row r="19965" spans="1:1">
      <c r="A19965" s="4"/>
    </row>
    <row r="19966" spans="1:1">
      <c r="A19966" s="4"/>
    </row>
    <row r="19967" spans="1:1">
      <c r="A19967" s="4"/>
    </row>
    <row r="19968" spans="1:1">
      <c r="A19968" s="4"/>
    </row>
    <row r="19969" spans="1:1">
      <c r="A19969" s="4"/>
    </row>
    <row r="19970" spans="1:1">
      <c r="A19970" s="4"/>
    </row>
    <row r="19971" spans="1:1">
      <c r="A19971" s="4"/>
    </row>
    <row r="19972" spans="1:1">
      <c r="A19972" s="4"/>
    </row>
    <row r="19973" spans="1:1">
      <c r="A19973" s="4"/>
    </row>
    <row r="19974" spans="1:1">
      <c r="A19974" s="4"/>
    </row>
    <row r="19975" spans="1:1">
      <c r="A19975" s="4"/>
    </row>
    <row r="19976" spans="1:1">
      <c r="A19976" s="4"/>
    </row>
    <row r="19977" spans="1:1">
      <c r="A19977" s="4"/>
    </row>
    <row r="19978" spans="1:1">
      <c r="A19978" s="4"/>
    </row>
    <row r="19979" spans="1:1">
      <c r="A19979" s="4"/>
    </row>
    <row r="19980" spans="1:1">
      <c r="A19980" s="4"/>
    </row>
    <row r="19981" spans="1:1">
      <c r="A19981" s="4"/>
    </row>
    <row r="19982" spans="1:1">
      <c r="A19982" s="4"/>
    </row>
    <row r="19983" spans="1:1">
      <c r="A19983" s="4"/>
    </row>
    <row r="19984" spans="1:1">
      <c r="A19984" s="4"/>
    </row>
    <row r="19985" spans="1:1">
      <c r="A19985" s="4"/>
    </row>
    <row r="19986" spans="1:1">
      <c r="A19986" s="4"/>
    </row>
    <row r="19987" spans="1:1">
      <c r="A19987" s="4"/>
    </row>
    <row r="19988" spans="1:1">
      <c r="A19988" s="4"/>
    </row>
    <row r="19989" spans="1:1">
      <c r="A19989" s="4"/>
    </row>
    <row r="19990" spans="1:1">
      <c r="A19990" s="4"/>
    </row>
    <row r="19991" spans="1:1">
      <c r="A19991" s="4"/>
    </row>
    <row r="19992" spans="1:1">
      <c r="A19992" s="4"/>
    </row>
    <row r="19993" spans="1:1">
      <c r="A19993" s="4"/>
    </row>
    <row r="19994" spans="1:1">
      <c r="A19994" s="4"/>
    </row>
    <row r="19995" spans="1:1">
      <c r="A19995" s="4"/>
    </row>
    <row r="19996" spans="1:1">
      <c r="A19996" s="4"/>
    </row>
    <row r="19997" spans="1:1">
      <c r="A19997" s="4"/>
    </row>
    <row r="19998" spans="1:1">
      <c r="A19998" s="4"/>
    </row>
    <row r="19999" spans="1:1">
      <c r="A19999" s="4"/>
    </row>
    <row r="20000" spans="1:1">
      <c r="A20000" s="4"/>
    </row>
    <row r="20001" spans="1:1">
      <c r="A20001" s="4"/>
    </row>
    <row r="20002" spans="1:1">
      <c r="A20002" s="4"/>
    </row>
    <row r="20003" spans="1:1">
      <c r="A20003" s="4"/>
    </row>
    <row r="20004" spans="1:1">
      <c r="A20004" s="4"/>
    </row>
    <row r="20005" spans="1:1">
      <c r="A20005" s="4"/>
    </row>
    <row r="20006" spans="1:1">
      <c r="A20006" s="4"/>
    </row>
    <row r="20007" spans="1:1">
      <c r="A20007" s="4"/>
    </row>
    <row r="20008" spans="1:1">
      <c r="A20008" s="4"/>
    </row>
    <row r="20009" spans="1:1">
      <c r="A20009" s="4"/>
    </row>
    <row r="20010" spans="1:1">
      <c r="A20010" s="4"/>
    </row>
    <row r="20011" spans="1:1">
      <c r="A20011" s="4"/>
    </row>
    <row r="20012" spans="1:1">
      <c r="A20012" s="4"/>
    </row>
    <row r="20013" spans="1:1">
      <c r="A20013" s="4"/>
    </row>
    <row r="20014" spans="1:1">
      <c r="A20014" s="4"/>
    </row>
    <row r="20015" spans="1:1">
      <c r="A20015" s="4"/>
    </row>
    <row r="20016" spans="1:1">
      <c r="A20016" s="4"/>
    </row>
    <row r="20017" spans="1:1">
      <c r="A20017" s="4"/>
    </row>
    <row r="20018" spans="1:1">
      <c r="A20018" s="4"/>
    </row>
    <row r="20019" spans="1:1">
      <c r="A20019" s="4"/>
    </row>
    <row r="20020" spans="1:1">
      <c r="A20020" s="4"/>
    </row>
    <row r="20021" spans="1:1">
      <c r="A20021" s="4"/>
    </row>
    <row r="20022" spans="1:1">
      <c r="A20022" s="4"/>
    </row>
    <row r="20023" spans="1:1">
      <c r="A20023" s="4"/>
    </row>
    <row r="20024" spans="1:1">
      <c r="A20024" s="4"/>
    </row>
    <row r="20025" spans="1:1">
      <c r="A20025" s="4"/>
    </row>
    <row r="20026" spans="1:1">
      <c r="A20026" s="4"/>
    </row>
    <row r="20027" spans="1:1">
      <c r="A20027" s="4"/>
    </row>
    <row r="20028" spans="1:1">
      <c r="A20028" s="4"/>
    </row>
    <row r="20029" spans="1:1">
      <c r="A20029" s="4"/>
    </row>
    <row r="20030" spans="1:1">
      <c r="A20030" s="4"/>
    </row>
    <row r="20031" spans="1:1">
      <c r="A20031" s="4"/>
    </row>
    <row r="20032" spans="1:1">
      <c r="A20032" s="4"/>
    </row>
    <row r="20033" spans="1:1">
      <c r="A20033" s="4"/>
    </row>
    <row r="20034" spans="1:1">
      <c r="A20034" s="4"/>
    </row>
    <row r="20035" spans="1:1">
      <c r="A20035" s="4"/>
    </row>
    <row r="20036" spans="1:1">
      <c r="A20036" s="4"/>
    </row>
    <row r="20037" spans="1:1">
      <c r="A20037" s="4"/>
    </row>
    <row r="20038" spans="1:1">
      <c r="A20038" s="4"/>
    </row>
    <row r="20039" spans="1:1">
      <c r="A20039" s="4"/>
    </row>
    <row r="20040" spans="1:1">
      <c r="A20040" s="4"/>
    </row>
    <row r="20041" spans="1:1">
      <c r="A20041" s="4"/>
    </row>
    <row r="20042" spans="1:1">
      <c r="A20042" s="4"/>
    </row>
    <row r="20043" spans="1:1">
      <c r="A20043" s="4"/>
    </row>
    <row r="20044" spans="1:1">
      <c r="A20044" s="4"/>
    </row>
    <row r="20045" spans="1:1">
      <c r="A20045" s="4"/>
    </row>
    <row r="20046" spans="1:1">
      <c r="A20046" s="4"/>
    </row>
    <row r="20047" spans="1:1">
      <c r="A20047" s="4"/>
    </row>
    <row r="20048" spans="1:1">
      <c r="A20048" s="4"/>
    </row>
    <row r="20049" spans="1:1">
      <c r="A20049" s="4"/>
    </row>
    <row r="20050" spans="1:1">
      <c r="A20050" s="4"/>
    </row>
    <row r="20051" spans="1:1">
      <c r="A20051" s="4"/>
    </row>
    <row r="20052" spans="1:1">
      <c r="A20052" s="4"/>
    </row>
    <row r="20053" spans="1:1">
      <c r="A20053" s="4"/>
    </row>
    <row r="20054" spans="1:1">
      <c r="A20054" s="4"/>
    </row>
    <row r="20055" spans="1:1">
      <c r="A20055" s="4"/>
    </row>
    <row r="20056" spans="1:1">
      <c r="A20056" s="4"/>
    </row>
    <row r="20057" spans="1:1">
      <c r="A20057" s="4"/>
    </row>
    <row r="20058" spans="1:1">
      <c r="A20058" s="4"/>
    </row>
    <row r="20059" spans="1:1">
      <c r="A20059" s="4"/>
    </row>
    <row r="20060" spans="1:1">
      <c r="A20060" s="4"/>
    </row>
    <row r="20061" spans="1:1">
      <c r="A20061" s="4"/>
    </row>
    <row r="20062" spans="1:1">
      <c r="A20062" s="4"/>
    </row>
    <row r="20063" spans="1:1">
      <c r="A20063" s="4"/>
    </row>
    <row r="20064" spans="1:1">
      <c r="A20064" s="4"/>
    </row>
    <row r="20065" spans="1:1">
      <c r="A20065" s="4"/>
    </row>
    <row r="20066" spans="1:1">
      <c r="A20066" s="4"/>
    </row>
    <row r="20067" spans="1:1">
      <c r="A20067" s="4"/>
    </row>
    <row r="20068" spans="1:1">
      <c r="A20068" s="4"/>
    </row>
    <row r="20069" spans="1:1">
      <c r="A20069" s="4"/>
    </row>
    <row r="20070" spans="1:1">
      <c r="A20070" s="4"/>
    </row>
    <row r="20071" spans="1:1">
      <c r="A20071" s="4"/>
    </row>
    <row r="20072" spans="1:1">
      <c r="A20072" s="4"/>
    </row>
    <row r="20073" spans="1:1">
      <c r="A20073" s="4"/>
    </row>
    <row r="20074" spans="1:1">
      <c r="A20074" s="4"/>
    </row>
    <row r="20075" spans="1:1">
      <c r="A20075" s="4"/>
    </row>
    <row r="20076" spans="1:1">
      <c r="A20076" s="4"/>
    </row>
    <row r="20077" spans="1:1">
      <c r="A20077" s="4"/>
    </row>
    <row r="20078" spans="1:1">
      <c r="A20078" s="4"/>
    </row>
    <row r="20079" spans="1:1">
      <c r="A20079" s="4"/>
    </row>
    <row r="20080" spans="1:1">
      <c r="A20080" s="4"/>
    </row>
    <row r="20081" spans="1:1">
      <c r="A20081" s="4"/>
    </row>
    <row r="20082" spans="1:1">
      <c r="A20082" s="4"/>
    </row>
    <row r="20083" spans="1:1">
      <c r="A20083" s="4"/>
    </row>
    <row r="20084" spans="1:1">
      <c r="A20084" s="4"/>
    </row>
    <row r="20085" spans="1:1">
      <c r="A20085" s="4"/>
    </row>
    <row r="20086" spans="1:1">
      <c r="A20086" s="4"/>
    </row>
    <row r="20087" spans="1:1">
      <c r="A20087" s="4"/>
    </row>
    <row r="20088" spans="1:1">
      <c r="A20088" s="4"/>
    </row>
    <row r="20089" spans="1:1">
      <c r="A20089" s="4"/>
    </row>
    <row r="20090" spans="1:1">
      <c r="A20090" s="4"/>
    </row>
    <row r="20091" spans="1:1">
      <c r="A20091" s="4"/>
    </row>
    <row r="20092" spans="1:1">
      <c r="A20092" s="4"/>
    </row>
    <row r="20093" spans="1:1">
      <c r="A20093" s="4"/>
    </row>
    <row r="20094" spans="1:1">
      <c r="A20094" s="4"/>
    </row>
    <row r="20095" spans="1:1">
      <c r="A20095" s="4"/>
    </row>
    <row r="20096" spans="1:1">
      <c r="A20096" s="4"/>
    </row>
    <row r="20097" spans="1:1">
      <c r="A20097" s="4"/>
    </row>
    <row r="20098" spans="1:1">
      <c r="A20098" s="4"/>
    </row>
    <row r="20099" spans="1:1">
      <c r="A20099" s="4"/>
    </row>
    <row r="20100" spans="1:1">
      <c r="A20100" s="4"/>
    </row>
    <row r="20101" spans="1:1">
      <c r="A20101" s="4"/>
    </row>
    <row r="20102" spans="1:1">
      <c r="A20102" s="4"/>
    </row>
    <row r="20103" spans="1:1">
      <c r="A20103" s="4"/>
    </row>
    <row r="20104" spans="1:1">
      <c r="A20104" s="4"/>
    </row>
    <row r="20105" spans="1:1">
      <c r="A20105" s="4"/>
    </row>
    <row r="20106" spans="1:1">
      <c r="A20106" s="4"/>
    </row>
    <row r="20107" spans="1:1">
      <c r="A20107" s="4"/>
    </row>
    <row r="20108" spans="1:1">
      <c r="A20108" s="4"/>
    </row>
    <row r="20109" spans="1:1">
      <c r="A20109" s="4"/>
    </row>
    <row r="20110" spans="1:1">
      <c r="A20110" s="4"/>
    </row>
    <row r="20111" spans="1:1">
      <c r="A20111" s="4"/>
    </row>
    <row r="20112" spans="1:1">
      <c r="A20112" s="4"/>
    </row>
    <row r="20113" spans="1:1">
      <c r="A20113" s="4"/>
    </row>
    <row r="20114" spans="1:1">
      <c r="A20114" s="4"/>
    </row>
    <row r="20115" spans="1:1">
      <c r="A20115" s="4"/>
    </row>
    <row r="20116" spans="1:1">
      <c r="A20116" s="4"/>
    </row>
    <row r="20117" spans="1:1">
      <c r="A20117" s="4"/>
    </row>
    <row r="20118" spans="1:1">
      <c r="A20118" s="4"/>
    </row>
    <row r="20119" spans="1:1">
      <c r="A20119" s="4"/>
    </row>
    <row r="20120" spans="1:1">
      <c r="A20120" s="4"/>
    </row>
    <row r="20121" spans="1:1">
      <c r="A20121" s="4"/>
    </row>
    <row r="20122" spans="1:1">
      <c r="A20122" s="4"/>
    </row>
    <row r="20123" spans="1:1">
      <c r="A20123" s="4"/>
    </row>
    <row r="20124" spans="1:1">
      <c r="A20124" s="4"/>
    </row>
    <row r="20125" spans="1:1">
      <c r="A20125" s="4"/>
    </row>
    <row r="20126" spans="1:1">
      <c r="A20126" s="4"/>
    </row>
    <row r="20127" spans="1:1">
      <c r="A20127" s="4"/>
    </row>
    <row r="20128" spans="1:1">
      <c r="A20128" s="4"/>
    </row>
    <row r="20129" spans="1:1">
      <c r="A20129" s="4"/>
    </row>
    <row r="20130" spans="1:1">
      <c r="A20130" s="4"/>
    </row>
    <row r="20131" spans="1:1">
      <c r="A20131" s="4"/>
    </row>
    <row r="20132" spans="1:1">
      <c r="A20132" s="4"/>
    </row>
    <row r="20133" spans="1:1">
      <c r="A20133" s="4"/>
    </row>
    <row r="20134" spans="1:1">
      <c r="A20134" s="4"/>
    </row>
    <row r="20135" spans="1:1">
      <c r="A20135" s="4"/>
    </row>
    <row r="20136" spans="1:1">
      <c r="A20136" s="4"/>
    </row>
    <row r="20137" spans="1:1">
      <c r="A20137" s="4"/>
    </row>
    <row r="20138" spans="1:1">
      <c r="A20138" s="4"/>
    </row>
    <row r="20139" spans="1:1">
      <c r="A20139" s="4"/>
    </row>
    <row r="20140" spans="1:1">
      <c r="A20140" s="4"/>
    </row>
    <row r="20141" spans="1:1">
      <c r="A20141" s="4"/>
    </row>
    <row r="20142" spans="1:1">
      <c r="A20142" s="4"/>
    </row>
    <row r="20143" spans="1:1">
      <c r="A20143" s="4"/>
    </row>
    <row r="20144" spans="1:1">
      <c r="A20144" s="4"/>
    </row>
    <row r="20145" spans="1:1">
      <c r="A20145" s="4"/>
    </row>
    <row r="20146" spans="1:1">
      <c r="A20146" s="4"/>
    </row>
    <row r="20147" spans="1:1">
      <c r="A20147" s="4"/>
    </row>
    <row r="20148" spans="1:1">
      <c r="A20148" s="4"/>
    </row>
    <row r="20149" spans="1:1">
      <c r="A20149" s="4"/>
    </row>
    <row r="20150" spans="1:1">
      <c r="A20150" s="4"/>
    </row>
    <row r="20151" spans="1:1">
      <c r="A20151" s="4"/>
    </row>
    <row r="20152" spans="1:1">
      <c r="A20152" s="4"/>
    </row>
    <row r="20153" spans="1:1">
      <c r="A20153" s="4"/>
    </row>
    <row r="20154" spans="1:1">
      <c r="A20154" s="4"/>
    </row>
    <row r="20155" spans="1:1">
      <c r="A20155" s="4"/>
    </row>
    <row r="20156" spans="1:1">
      <c r="A20156" s="4"/>
    </row>
    <row r="20157" spans="1:1">
      <c r="A20157" s="4"/>
    </row>
    <row r="20158" spans="1:1">
      <c r="A20158" s="4"/>
    </row>
    <row r="20159" spans="1:1">
      <c r="A20159" s="4"/>
    </row>
    <row r="20160" spans="1:1">
      <c r="A20160" s="4"/>
    </row>
    <row r="20161" spans="1:1">
      <c r="A20161" s="4"/>
    </row>
    <row r="20162" spans="1:1">
      <c r="A20162" s="4"/>
    </row>
    <row r="20163" spans="1:1">
      <c r="A20163" s="4"/>
    </row>
    <row r="20164" spans="1:1">
      <c r="A20164" s="4"/>
    </row>
    <row r="20165" spans="1:1">
      <c r="A20165" s="4"/>
    </row>
    <row r="20166" spans="1:1">
      <c r="A20166" s="4"/>
    </row>
    <row r="20167" spans="1:1">
      <c r="A20167" s="4"/>
    </row>
    <row r="20168" spans="1:1">
      <c r="A20168" s="4"/>
    </row>
    <row r="20169" spans="1:1">
      <c r="A20169" s="4"/>
    </row>
    <row r="20170" spans="1:1">
      <c r="A20170" s="4"/>
    </row>
    <row r="20171" spans="1:1">
      <c r="A20171" s="4"/>
    </row>
    <row r="20172" spans="1:1">
      <c r="A20172" s="4"/>
    </row>
    <row r="20173" spans="1:1">
      <c r="A20173" s="4"/>
    </row>
    <row r="20174" spans="1:1">
      <c r="A20174" s="4"/>
    </row>
    <row r="20175" spans="1:1">
      <c r="A20175" s="4"/>
    </row>
    <row r="20176" spans="1:1">
      <c r="A20176" s="4"/>
    </row>
    <row r="20177" spans="1:1">
      <c r="A20177" s="4"/>
    </row>
    <row r="20178" spans="1:1">
      <c r="A20178" s="4"/>
    </row>
    <row r="20179" spans="1:1">
      <c r="A20179" s="4"/>
    </row>
    <row r="20180" spans="1:1">
      <c r="A20180" s="4"/>
    </row>
    <row r="20181" spans="1:1">
      <c r="A20181" s="4"/>
    </row>
    <row r="20182" spans="1:1">
      <c r="A20182" s="4"/>
    </row>
    <row r="20183" spans="1:1">
      <c r="A20183" s="4"/>
    </row>
    <row r="20184" spans="1:1">
      <c r="A20184" s="4"/>
    </row>
    <row r="20185" spans="1:1">
      <c r="A20185" s="4"/>
    </row>
    <row r="20186" spans="1:1">
      <c r="A20186" s="4"/>
    </row>
    <row r="20187" spans="1:1">
      <c r="A20187" s="4"/>
    </row>
    <row r="20188" spans="1:1">
      <c r="A20188" s="4"/>
    </row>
    <row r="20189" spans="1:1">
      <c r="A20189" s="4"/>
    </row>
    <row r="20190" spans="1:1">
      <c r="A20190" s="4"/>
    </row>
    <row r="20191" spans="1:1">
      <c r="A20191" s="4"/>
    </row>
    <row r="20192" spans="1:1">
      <c r="A20192" s="4"/>
    </row>
    <row r="20193" spans="1:1">
      <c r="A20193" s="4"/>
    </row>
    <row r="20194" spans="1:1">
      <c r="A20194" s="4"/>
    </row>
    <row r="20195" spans="1:1">
      <c r="A20195" s="4"/>
    </row>
    <row r="20196" spans="1:1">
      <c r="A20196" s="4"/>
    </row>
    <row r="20197" spans="1:1">
      <c r="A20197" s="4"/>
    </row>
    <row r="20198" spans="1:1">
      <c r="A20198" s="4"/>
    </row>
    <row r="20199" spans="1:1">
      <c r="A20199" s="4"/>
    </row>
    <row r="20200" spans="1:1">
      <c r="A20200" s="4"/>
    </row>
    <row r="20201" spans="1:1">
      <c r="A20201" s="4"/>
    </row>
    <row r="20202" spans="1:1">
      <c r="A20202" s="4"/>
    </row>
    <row r="20203" spans="1:1">
      <c r="A20203" s="4"/>
    </row>
    <row r="20204" spans="1:1">
      <c r="A20204" s="4"/>
    </row>
    <row r="20205" spans="1:1">
      <c r="A20205" s="4"/>
    </row>
    <row r="20206" spans="1:1">
      <c r="A20206" s="4"/>
    </row>
    <row r="20207" spans="1:1">
      <c r="A20207" s="4"/>
    </row>
    <row r="20208" spans="1:1">
      <c r="A20208" s="4"/>
    </row>
    <row r="20209" spans="1:1">
      <c r="A20209" s="4"/>
    </row>
    <row r="20210" spans="1:1">
      <c r="A20210" s="4"/>
    </row>
    <row r="20211" spans="1:1">
      <c r="A20211" s="4"/>
    </row>
    <row r="20212" spans="1:1">
      <c r="A20212" s="4"/>
    </row>
    <row r="20213" spans="1:1">
      <c r="A20213" s="4"/>
    </row>
    <row r="20214" spans="1:1">
      <c r="A20214" s="4"/>
    </row>
    <row r="20215" spans="1:1">
      <c r="A20215" s="4"/>
    </row>
    <row r="20216" spans="1:1">
      <c r="A20216" s="4"/>
    </row>
    <row r="20217" spans="1:1">
      <c r="A20217" s="4"/>
    </row>
    <row r="20218" spans="1:1">
      <c r="A20218" s="4"/>
    </row>
    <row r="20219" spans="1:1">
      <c r="A20219" s="4"/>
    </row>
    <row r="20220" spans="1:1">
      <c r="A20220" s="4"/>
    </row>
    <row r="20221" spans="1:1">
      <c r="A20221" s="4"/>
    </row>
    <row r="20222" spans="1:1">
      <c r="A20222" s="4"/>
    </row>
    <row r="20223" spans="1:1">
      <c r="A20223" s="4"/>
    </row>
    <row r="20224" spans="1:1">
      <c r="A20224" s="4"/>
    </row>
    <row r="20225" spans="1:1">
      <c r="A20225" s="4"/>
    </row>
    <row r="20226" spans="1:1">
      <c r="A20226" s="4"/>
    </row>
    <row r="20227" spans="1:1">
      <c r="A20227" s="4"/>
    </row>
    <row r="20228" spans="1:1">
      <c r="A20228" s="4"/>
    </row>
    <row r="20229" spans="1:1">
      <c r="A20229" s="4"/>
    </row>
    <row r="20230" spans="1:1">
      <c r="A20230" s="4"/>
    </row>
    <row r="20231" spans="1:1">
      <c r="A20231" s="4"/>
    </row>
    <row r="20232" spans="1:1">
      <c r="A20232" s="4"/>
    </row>
    <row r="20233" spans="1:1">
      <c r="A20233" s="4"/>
    </row>
    <row r="20234" spans="1:1">
      <c r="A20234" s="4"/>
    </row>
    <row r="20235" spans="1:1">
      <c r="A20235" s="4"/>
    </row>
    <row r="20236" spans="1:1">
      <c r="A20236" s="4"/>
    </row>
    <row r="20237" spans="1:1">
      <c r="A20237" s="4"/>
    </row>
    <row r="20238" spans="1:1">
      <c r="A20238" s="4"/>
    </row>
    <row r="20239" spans="1:1">
      <c r="A20239" s="4"/>
    </row>
    <row r="20240" spans="1:1">
      <c r="A20240" s="4"/>
    </row>
    <row r="20241" spans="1:1">
      <c r="A20241" s="4"/>
    </row>
    <row r="20242" spans="1:1">
      <c r="A20242" s="4"/>
    </row>
    <row r="20243" spans="1:1">
      <c r="A20243" s="4"/>
    </row>
    <row r="20244" spans="1:1">
      <c r="A20244" s="4"/>
    </row>
    <row r="20245" spans="1:1">
      <c r="A20245" s="4"/>
    </row>
    <row r="20246" spans="1:1">
      <c r="A20246" s="4"/>
    </row>
    <row r="20247" spans="1:1">
      <c r="A20247" s="4"/>
    </row>
    <row r="20248" spans="1:1">
      <c r="A20248" s="4"/>
    </row>
    <row r="20249" spans="1:1">
      <c r="A20249" s="4"/>
    </row>
    <row r="20250" spans="1:1">
      <c r="A20250" s="4"/>
    </row>
    <row r="20251" spans="1:1">
      <c r="A20251" s="4"/>
    </row>
    <row r="20252" spans="1:1">
      <c r="A20252" s="4"/>
    </row>
    <row r="20253" spans="1:1">
      <c r="A20253" s="4"/>
    </row>
    <row r="20254" spans="1:1">
      <c r="A20254" s="4"/>
    </row>
    <row r="20255" spans="1:1">
      <c r="A20255" s="4"/>
    </row>
    <row r="20256" spans="1:1">
      <c r="A20256" s="4"/>
    </row>
    <row r="20257" spans="1:1">
      <c r="A20257" s="4"/>
    </row>
    <row r="20258" spans="1:1">
      <c r="A20258" s="4"/>
    </row>
    <row r="20259" spans="1:1">
      <c r="A20259" s="4"/>
    </row>
    <row r="20260" spans="1:1">
      <c r="A20260" s="4"/>
    </row>
    <row r="20261" spans="1:1">
      <c r="A20261" s="4"/>
    </row>
    <row r="20262" spans="1:1">
      <c r="A20262" s="4"/>
    </row>
    <row r="20263" spans="1:1">
      <c r="A20263" s="4"/>
    </row>
    <row r="20264" spans="1:1">
      <c r="A20264" s="4"/>
    </row>
    <row r="20265" spans="1:1">
      <c r="A20265" s="4"/>
    </row>
    <row r="20266" spans="1:1">
      <c r="A20266" s="4"/>
    </row>
    <row r="20267" spans="1:1">
      <c r="A20267" s="4"/>
    </row>
    <row r="20268" spans="1:1">
      <c r="A20268" s="4"/>
    </row>
    <row r="20269" spans="1:1">
      <c r="A20269" s="4"/>
    </row>
    <row r="20270" spans="1:1">
      <c r="A20270" s="4"/>
    </row>
    <row r="20271" spans="1:1">
      <c r="A20271" s="4"/>
    </row>
    <row r="20272" spans="1:1">
      <c r="A20272" s="4"/>
    </row>
    <row r="20273" spans="1:1">
      <c r="A20273" s="4"/>
    </row>
    <row r="20274" spans="1:1">
      <c r="A20274" s="4"/>
    </row>
    <row r="20275" spans="1:1">
      <c r="A20275" s="4"/>
    </row>
    <row r="20276" spans="1:1">
      <c r="A20276" s="4"/>
    </row>
    <row r="20277" spans="1:1">
      <c r="A20277" s="4"/>
    </row>
    <row r="20278" spans="1:1">
      <c r="A20278" s="4"/>
    </row>
    <row r="20279" spans="1:1">
      <c r="A20279" s="4"/>
    </row>
    <row r="20280" spans="1:1">
      <c r="A20280" s="4"/>
    </row>
    <row r="20281" spans="1:1">
      <c r="A20281" s="4"/>
    </row>
    <row r="20282" spans="1:1">
      <c r="A20282" s="4"/>
    </row>
    <row r="20283" spans="1:1">
      <c r="A20283" s="4"/>
    </row>
    <row r="20284" spans="1:1">
      <c r="A20284" s="4"/>
    </row>
    <row r="20285" spans="1:1">
      <c r="A20285" s="4"/>
    </row>
    <row r="20286" spans="1:1">
      <c r="A20286" s="4"/>
    </row>
    <row r="20287" spans="1:1">
      <c r="A20287" s="4"/>
    </row>
    <row r="20288" spans="1:1">
      <c r="A20288" s="4"/>
    </row>
    <row r="20289" spans="1:1">
      <c r="A20289" s="4"/>
    </row>
    <row r="20290" spans="1:1">
      <c r="A20290" s="4"/>
    </row>
    <row r="20291" spans="1:1">
      <c r="A20291" s="4"/>
    </row>
    <row r="20292" spans="1:1">
      <c r="A20292" s="4"/>
    </row>
    <row r="20293" spans="1:1">
      <c r="A20293" s="4"/>
    </row>
    <row r="20294" spans="1:1">
      <c r="A20294" s="4"/>
    </row>
    <row r="20295" spans="1:1">
      <c r="A20295" s="4"/>
    </row>
    <row r="20296" spans="1:1">
      <c r="A20296" s="4"/>
    </row>
    <row r="20297" spans="1:1">
      <c r="A20297" s="4"/>
    </row>
    <row r="20298" spans="1:1">
      <c r="A20298" s="4"/>
    </row>
    <row r="20299" spans="1:1">
      <c r="A20299" s="4"/>
    </row>
    <row r="20300" spans="1:1">
      <c r="A20300" s="4"/>
    </row>
    <row r="20301" spans="1:1">
      <c r="A20301" s="4"/>
    </row>
    <row r="20302" spans="1:1">
      <c r="A20302" s="4"/>
    </row>
    <row r="20303" spans="1:1">
      <c r="A20303" s="4"/>
    </row>
    <row r="20304" spans="1:1">
      <c r="A20304" s="4"/>
    </row>
    <row r="20305" spans="1:1">
      <c r="A20305" s="4"/>
    </row>
    <row r="20306" spans="1:1">
      <c r="A20306" s="4"/>
    </row>
    <row r="20307" spans="1:1">
      <c r="A20307" s="4"/>
    </row>
    <row r="20308" spans="1:1">
      <c r="A20308" s="4"/>
    </row>
    <row r="20309" spans="1:1">
      <c r="A20309" s="4"/>
    </row>
    <row r="20310" spans="1:1">
      <c r="A20310" s="4"/>
    </row>
    <row r="20311" spans="1:1">
      <c r="A20311" s="4"/>
    </row>
    <row r="20312" spans="1:1">
      <c r="A20312" s="4"/>
    </row>
    <row r="20313" spans="1:1">
      <c r="A20313" s="4"/>
    </row>
    <row r="20314" spans="1:1">
      <c r="A20314" s="4"/>
    </row>
    <row r="20315" spans="1:1">
      <c r="A20315" s="4"/>
    </row>
    <row r="20316" spans="1:1">
      <c r="A20316" s="4"/>
    </row>
    <row r="20317" spans="1:1">
      <c r="A20317" s="4"/>
    </row>
    <row r="20318" spans="1:1">
      <c r="A20318" s="4"/>
    </row>
    <row r="20319" spans="1:1">
      <c r="A20319" s="4"/>
    </row>
    <row r="20320" spans="1:1">
      <c r="A20320" s="4"/>
    </row>
    <row r="20321" spans="1:1">
      <c r="A20321" s="4"/>
    </row>
    <row r="20322" spans="1:1">
      <c r="A20322" s="4"/>
    </row>
    <row r="20323" spans="1:1">
      <c r="A20323" s="4"/>
    </row>
    <row r="20324" spans="1:1">
      <c r="A20324" s="4"/>
    </row>
    <row r="20325" spans="1:1">
      <c r="A20325" s="4"/>
    </row>
    <row r="20326" spans="1:1">
      <c r="A20326" s="4"/>
    </row>
    <row r="20327" spans="1:1">
      <c r="A20327" s="4"/>
    </row>
    <row r="20328" spans="1:1">
      <c r="A20328" s="4"/>
    </row>
    <row r="20329" spans="1:1">
      <c r="A20329" s="4"/>
    </row>
    <row r="20330" spans="1:1">
      <c r="A20330" s="4"/>
    </row>
    <row r="20331" spans="1:1">
      <c r="A20331" s="4"/>
    </row>
    <row r="20332" spans="1:1">
      <c r="A20332" s="4"/>
    </row>
    <row r="20333" spans="1:1">
      <c r="A20333" s="4"/>
    </row>
    <row r="20334" spans="1:1">
      <c r="A20334" s="4"/>
    </row>
    <row r="20335" spans="1:1">
      <c r="A20335" s="4"/>
    </row>
    <row r="20336" spans="1:1">
      <c r="A20336" s="4"/>
    </row>
    <row r="20337" spans="1:1">
      <c r="A20337" s="4"/>
    </row>
    <row r="20338" spans="1:1">
      <c r="A20338" s="4"/>
    </row>
    <row r="20339" spans="1:1">
      <c r="A20339" s="4"/>
    </row>
    <row r="20340" spans="1:1">
      <c r="A20340" s="4"/>
    </row>
    <row r="20341" spans="1:1">
      <c r="A20341" s="4"/>
    </row>
    <row r="20342" spans="1:1">
      <c r="A20342" s="4"/>
    </row>
    <row r="20343" spans="1:1">
      <c r="A20343" s="4"/>
    </row>
    <row r="20344" spans="1:1">
      <c r="A20344" s="4"/>
    </row>
    <row r="20345" spans="1:1">
      <c r="A20345" s="4"/>
    </row>
    <row r="20346" spans="1:1">
      <c r="A20346" s="4"/>
    </row>
    <row r="20347" spans="1:1">
      <c r="A20347" s="4"/>
    </row>
    <row r="20348" spans="1:1">
      <c r="A20348" s="4"/>
    </row>
    <row r="20349" spans="1:1">
      <c r="A20349" s="4"/>
    </row>
    <row r="20350" spans="1:1">
      <c r="A20350" s="4"/>
    </row>
    <row r="20351" spans="1:1">
      <c r="A20351" s="4"/>
    </row>
    <row r="20352" spans="1:1">
      <c r="A20352" s="4"/>
    </row>
    <row r="20353" spans="1:1">
      <c r="A20353" s="4"/>
    </row>
    <row r="20354" spans="1:1">
      <c r="A20354" s="4"/>
    </row>
    <row r="20355" spans="1:1">
      <c r="A20355" s="4"/>
    </row>
    <row r="20356" spans="1:1">
      <c r="A20356" s="4"/>
    </row>
    <row r="20357" spans="1:1">
      <c r="A20357" s="4"/>
    </row>
    <row r="20358" spans="1:1">
      <c r="A20358" s="4"/>
    </row>
    <row r="20359" spans="1:1">
      <c r="A20359" s="4"/>
    </row>
    <row r="20360" spans="1:1">
      <c r="A20360" s="4"/>
    </row>
    <row r="20361" spans="1:1">
      <c r="A20361" s="4"/>
    </row>
    <row r="20362" spans="1:1">
      <c r="A20362" s="4"/>
    </row>
    <row r="20363" spans="1:1">
      <c r="A20363" s="4"/>
    </row>
    <row r="20364" spans="1:1">
      <c r="A20364" s="4"/>
    </row>
    <row r="20365" spans="1:1">
      <c r="A20365" s="4"/>
    </row>
    <row r="20366" spans="1:1">
      <c r="A20366" s="4"/>
    </row>
    <row r="20367" spans="1:1">
      <c r="A20367" s="4"/>
    </row>
    <row r="20368" spans="1:1">
      <c r="A20368" s="4"/>
    </row>
    <row r="20369" spans="1:1">
      <c r="A20369" s="4"/>
    </row>
    <row r="20370" spans="1:1">
      <c r="A20370" s="4"/>
    </row>
    <row r="20371" spans="1:1">
      <c r="A20371" s="4"/>
    </row>
    <row r="20372" spans="1:1">
      <c r="A20372" s="4"/>
    </row>
    <row r="20373" spans="1:1">
      <c r="A20373" s="4"/>
    </row>
    <row r="20374" spans="1:1">
      <c r="A20374" s="4"/>
    </row>
    <row r="20375" spans="1:1">
      <c r="A20375" s="4"/>
    </row>
    <row r="20376" spans="1:1">
      <c r="A20376" s="4"/>
    </row>
    <row r="20377" spans="1:1">
      <c r="A20377" s="4"/>
    </row>
    <row r="20378" spans="1:1">
      <c r="A20378" s="4"/>
    </row>
    <row r="20379" spans="1:1">
      <c r="A20379" s="4"/>
    </row>
    <row r="20380" spans="1:1">
      <c r="A20380" s="4"/>
    </row>
    <row r="20381" spans="1:1">
      <c r="A20381" s="4"/>
    </row>
    <row r="20382" spans="1:1">
      <c r="A20382" s="4"/>
    </row>
    <row r="20383" spans="1:1">
      <c r="A20383" s="4"/>
    </row>
    <row r="20384" spans="1:1">
      <c r="A20384" s="4"/>
    </row>
    <row r="20385" spans="1:1">
      <c r="A20385" s="4"/>
    </row>
    <row r="20386" spans="1:1">
      <c r="A20386" s="4"/>
    </row>
    <row r="20387" spans="1:1">
      <c r="A20387" s="4"/>
    </row>
    <row r="20388" spans="1:1">
      <c r="A20388" s="4"/>
    </row>
    <row r="20389" spans="1:1">
      <c r="A20389" s="4"/>
    </row>
    <row r="20390" spans="1:1">
      <c r="A20390" s="4"/>
    </row>
    <row r="20391" spans="1:1">
      <c r="A20391" s="4"/>
    </row>
    <row r="20392" spans="1:1">
      <c r="A20392" s="4"/>
    </row>
    <row r="20393" spans="1:1">
      <c r="A20393" s="4"/>
    </row>
    <row r="20394" spans="1:1">
      <c r="A20394" s="4"/>
    </row>
    <row r="20395" spans="1:1">
      <c r="A20395" s="4"/>
    </row>
    <row r="20396" spans="1:1">
      <c r="A20396" s="4"/>
    </row>
    <row r="20397" spans="1:1">
      <c r="A20397" s="4"/>
    </row>
    <row r="20398" spans="1:1">
      <c r="A20398" s="4"/>
    </row>
    <row r="20399" spans="1:1">
      <c r="A20399" s="4"/>
    </row>
    <row r="20400" spans="1:1">
      <c r="A20400" s="4"/>
    </row>
    <row r="20401" spans="1:1">
      <c r="A20401" s="4"/>
    </row>
    <row r="20402" spans="1:1">
      <c r="A20402" s="4"/>
    </row>
    <row r="20403" spans="1:1">
      <c r="A20403" s="4"/>
    </row>
    <row r="20404" spans="1:1">
      <c r="A20404" s="4"/>
    </row>
    <row r="20405" spans="1:1">
      <c r="A20405" s="4"/>
    </row>
    <row r="20406" spans="1:1">
      <c r="A20406" s="4"/>
    </row>
    <row r="20407" spans="1:1">
      <c r="A20407" s="4"/>
    </row>
    <row r="20408" spans="1:1">
      <c r="A20408" s="4"/>
    </row>
    <row r="20409" spans="1:1">
      <c r="A20409" s="4"/>
    </row>
    <row r="20410" spans="1:1">
      <c r="A20410" s="4"/>
    </row>
    <row r="20411" spans="1:1">
      <c r="A20411" s="4"/>
    </row>
    <row r="20412" spans="1:1">
      <c r="A20412" s="4"/>
    </row>
    <row r="20413" spans="1:1">
      <c r="A20413" s="4"/>
    </row>
    <row r="20414" spans="1:1">
      <c r="A20414" s="4"/>
    </row>
    <row r="20415" spans="1:1">
      <c r="A20415" s="4"/>
    </row>
    <row r="20416" spans="1:1">
      <c r="A20416" s="4"/>
    </row>
    <row r="20417" spans="1:1">
      <c r="A20417" s="4"/>
    </row>
    <row r="20418" spans="1:1">
      <c r="A20418" s="4"/>
    </row>
    <row r="20419" spans="1:1">
      <c r="A20419" s="4"/>
    </row>
    <row r="20420" spans="1:1">
      <c r="A20420" s="4"/>
    </row>
    <row r="20421" spans="1:1">
      <c r="A20421" s="4"/>
    </row>
    <row r="20422" spans="1:1">
      <c r="A20422" s="4"/>
    </row>
    <row r="20423" spans="1:1">
      <c r="A20423" s="4"/>
    </row>
    <row r="20424" spans="1:1">
      <c r="A20424" s="4"/>
    </row>
    <row r="20425" spans="1:1">
      <c r="A20425" s="4"/>
    </row>
    <row r="20426" spans="1:1">
      <c r="A20426" s="4"/>
    </row>
    <row r="20427" spans="1:1">
      <c r="A20427" s="4"/>
    </row>
    <row r="20428" spans="1:1">
      <c r="A20428" s="4"/>
    </row>
    <row r="20429" spans="1:1">
      <c r="A20429" s="4"/>
    </row>
    <row r="20430" spans="1:1">
      <c r="A20430" s="4"/>
    </row>
    <row r="20431" spans="1:1">
      <c r="A20431" s="4"/>
    </row>
    <row r="20432" spans="1:1">
      <c r="A20432" s="4"/>
    </row>
    <row r="20433" spans="1:1">
      <c r="A20433" s="4"/>
    </row>
    <row r="20434" spans="1:1">
      <c r="A20434" s="4"/>
    </row>
    <row r="20435" spans="1:1">
      <c r="A20435" s="4"/>
    </row>
    <row r="20436" spans="1:1">
      <c r="A20436" s="4"/>
    </row>
    <row r="20437" spans="1:1">
      <c r="A20437" s="4"/>
    </row>
    <row r="20438" spans="1:1">
      <c r="A20438" s="4"/>
    </row>
    <row r="20439" spans="1:1">
      <c r="A20439" s="4"/>
    </row>
    <row r="20440" spans="1:1">
      <c r="A20440" s="4"/>
    </row>
    <row r="20441" spans="1:1">
      <c r="A20441" s="4"/>
    </row>
    <row r="20442" spans="1:1">
      <c r="A20442" s="4"/>
    </row>
    <row r="20443" spans="1:1">
      <c r="A20443" s="4"/>
    </row>
    <row r="20444" spans="1:1">
      <c r="A20444" s="4"/>
    </row>
    <row r="20445" spans="1:1">
      <c r="A20445" s="4"/>
    </row>
    <row r="20446" spans="1:1">
      <c r="A20446" s="4"/>
    </row>
    <row r="20447" spans="1:1">
      <c r="A20447" s="4"/>
    </row>
    <row r="20448" spans="1:1">
      <c r="A20448" s="4"/>
    </row>
    <row r="20449" spans="1:1">
      <c r="A20449" s="4"/>
    </row>
    <row r="20450" spans="1:1">
      <c r="A20450" s="4"/>
    </row>
    <row r="20451" spans="1:1">
      <c r="A20451" s="4"/>
    </row>
    <row r="20452" spans="1:1">
      <c r="A20452" s="4"/>
    </row>
    <row r="20453" spans="1:1">
      <c r="A20453" s="4"/>
    </row>
    <row r="20454" spans="1:1">
      <c r="A20454" s="4"/>
    </row>
    <row r="20455" spans="1:1">
      <c r="A20455" s="4"/>
    </row>
    <row r="20456" spans="1:1">
      <c r="A20456" s="4"/>
    </row>
    <row r="20457" spans="1:1">
      <c r="A20457" s="4"/>
    </row>
    <row r="20458" spans="1:1">
      <c r="A20458" s="4"/>
    </row>
    <row r="20459" spans="1:1">
      <c r="A20459" s="4"/>
    </row>
    <row r="20460" spans="1:1">
      <c r="A20460" s="4"/>
    </row>
    <row r="20461" spans="1:1">
      <c r="A20461" s="4"/>
    </row>
    <row r="20462" spans="1:1">
      <c r="A20462" s="4"/>
    </row>
    <row r="20463" spans="1:1">
      <c r="A20463" s="4"/>
    </row>
    <row r="20464" spans="1:1">
      <c r="A20464" s="4"/>
    </row>
    <row r="20465" spans="1:1">
      <c r="A20465" s="4"/>
    </row>
    <row r="20466" spans="1:1">
      <c r="A20466" s="4"/>
    </row>
    <row r="20467" spans="1:1">
      <c r="A20467" s="4"/>
    </row>
    <row r="20468" spans="1:1">
      <c r="A20468" s="4"/>
    </row>
    <row r="20469" spans="1:1">
      <c r="A20469" s="4"/>
    </row>
    <row r="20470" spans="1:1">
      <c r="A20470" s="4"/>
    </row>
    <row r="20471" spans="1:1">
      <c r="A20471" s="4"/>
    </row>
    <row r="20472" spans="1:1">
      <c r="A20472" s="4"/>
    </row>
    <row r="20473" spans="1:1">
      <c r="A20473" s="4"/>
    </row>
    <row r="20474" spans="1:1">
      <c r="A20474" s="4"/>
    </row>
    <row r="20475" spans="1:1">
      <c r="A20475" s="4"/>
    </row>
    <row r="20476" spans="1:1">
      <c r="A20476" s="4"/>
    </row>
    <row r="20477" spans="1:1">
      <c r="A20477" s="4"/>
    </row>
    <row r="20478" spans="1:1">
      <c r="A20478" s="4"/>
    </row>
    <row r="20479" spans="1:1">
      <c r="A20479" s="4"/>
    </row>
    <row r="20480" spans="1:1">
      <c r="A20480" s="4"/>
    </row>
    <row r="20481" spans="1:1">
      <c r="A20481" s="4"/>
    </row>
    <row r="20482" spans="1:1">
      <c r="A20482" s="4"/>
    </row>
    <row r="20483" spans="1:1">
      <c r="A20483" s="4"/>
    </row>
    <row r="20484" spans="1:1">
      <c r="A20484" s="4"/>
    </row>
    <row r="20485" spans="1:1">
      <c r="A20485" s="4"/>
    </row>
    <row r="20486" spans="1:1">
      <c r="A20486" s="4"/>
    </row>
    <row r="20487" spans="1:1">
      <c r="A20487" s="4"/>
    </row>
    <row r="20488" spans="1:1">
      <c r="A20488" s="4"/>
    </row>
    <row r="20489" spans="1:1">
      <c r="A20489" s="4"/>
    </row>
    <row r="20490" spans="1:1">
      <c r="A20490" s="4"/>
    </row>
    <row r="20491" spans="1:1">
      <c r="A20491" s="4"/>
    </row>
    <row r="20492" spans="1:1">
      <c r="A20492" s="4"/>
    </row>
    <row r="20493" spans="1:1">
      <c r="A20493" s="4"/>
    </row>
    <row r="20494" spans="1:1">
      <c r="A20494" s="4"/>
    </row>
    <row r="20495" spans="1:1">
      <c r="A20495" s="4"/>
    </row>
    <row r="20496" spans="1:1">
      <c r="A20496" s="4"/>
    </row>
    <row r="20497" spans="1:1">
      <c r="A20497" s="4"/>
    </row>
    <row r="20498" spans="1:1">
      <c r="A20498" s="4"/>
    </row>
    <row r="20499" spans="1:1">
      <c r="A20499" s="4"/>
    </row>
    <row r="20500" spans="1:1">
      <c r="A20500" s="4"/>
    </row>
    <row r="20501" spans="1:1">
      <c r="A20501" s="4"/>
    </row>
    <row r="20502" spans="1:1">
      <c r="A20502" s="4"/>
    </row>
    <row r="20503" spans="1:1">
      <c r="A20503" s="4"/>
    </row>
    <row r="20504" spans="1:1">
      <c r="A20504" s="4"/>
    </row>
    <row r="20505" spans="1:1">
      <c r="A20505" s="4"/>
    </row>
    <row r="20506" spans="1:1">
      <c r="A20506" s="4"/>
    </row>
    <row r="20507" spans="1:1">
      <c r="A20507" s="4"/>
    </row>
    <row r="20508" spans="1:1">
      <c r="A20508" s="4"/>
    </row>
    <row r="20509" spans="1:1">
      <c r="A20509" s="4"/>
    </row>
    <row r="20510" spans="1:1">
      <c r="A20510" s="4"/>
    </row>
    <row r="20511" spans="1:1">
      <c r="A20511" s="4"/>
    </row>
    <row r="20512" spans="1:1">
      <c r="A20512" s="4"/>
    </row>
    <row r="20513" spans="1:1">
      <c r="A20513" s="4"/>
    </row>
    <row r="20514" spans="1:1">
      <c r="A20514" s="4"/>
    </row>
    <row r="20515" spans="1:1">
      <c r="A20515" s="4"/>
    </row>
    <row r="20516" spans="1:1">
      <c r="A20516" s="4"/>
    </row>
    <row r="20517" spans="1:1">
      <c r="A20517" s="4"/>
    </row>
    <row r="20518" spans="1:1">
      <c r="A20518" s="4"/>
    </row>
    <row r="20519" spans="1:1">
      <c r="A20519" s="4"/>
    </row>
    <row r="20520" spans="1:1">
      <c r="A20520" s="4"/>
    </row>
    <row r="20521" spans="1:1">
      <c r="A20521" s="4"/>
    </row>
    <row r="20522" spans="1:1">
      <c r="A20522" s="4"/>
    </row>
    <row r="20523" spans="1:1">
      <c r="A20523" s="4"/>
    </row>
    <row r="20524" spans="1:1">
      <c r="A20524" s="4"/>
    </row>
    <row r="20525" spans="1:1">
      <c r="A20525" s="4"/>
    </row>
    <row r="20526" spans="1:1">
      <c r="A20526" s="4"/>
    </row>
    <row r="20527" spans="1:1">
      <c r="A20527" s="4"/>
    </row>
    <row r="20528" spans="1:1">
      <c r="A20528" s="4"/>
    </row>
    <row r="20529" spans="1:1">
      <c r="A20529" s="4"/>
    </row>
    <row r="20530" spans="1:1">
      <c r="A20530" s="4"/>
    </row>
    <row r="20531" spans="1:1">
      <c r="A20531" s="4"/>
    </row>
    <row r="20532" spans="1:1">
      <c r="A20532" s="4"/>
    </row>
    <row r="20533" spans="1:1">
      <c r="A20533" s="4"/>
    </row>
    <row r="20534" spans="1:1">
      <c r="A20534" s="4"/>
    </row>
    <row r="20535" spans="1:1">
      <c r="A20535" s="4"/>
    </row>
    <row r="20536" spans="1:1">
      <c r="A20536" s="4"/>
    </row>
    <row r="20537" spans="1:1">
      <c r="A20537" s="4"/>
    </row>
    <row r="20538" spans="1:1">
      <c r="A20538" s="4"/>
    </row>
    <row r="20539" spans="1:1">
      <c r="A20539" s="4"/>
    </row>
    <row r="20540" spans="1:1">
      <c r="A20540" s="4"/>
    </row>
    <row r="20541" spans="1:1">
      <c r="A20541" s="4"/>
    </row>
    <row r="20542" spans="1:1">
      <c r="A20542" s="4"/>
    </row>
    <row r="20543" spans="1:1">
      <c r="A20543" s="4"/>
    </row>
    <row r="20544" spans="1:1">
      <c r="A20544" s="4"/>
    </row>
    <row r="20545" spans="1:1">
      <c r="A20545" s="4"/>
    </row>
    <row r="20546" spans="1:1">
      <c r="A20546" s="4"/>
    </row>
    <row r="20547" spans="1:1">
      <c r="A20547" s="4"/>
    </row>
    <row r="20548" spans="1:1">
      <c r="A20548" s="4"/>
    </row>
    <row r="20549" spans="1:1">
      <c r="A20549" s="4"/>
    </row>
    <row r="20550" spans="1:1">
      <c r="A20550" s="4"/>
    </row>
    <row r="20551" spans="1:1">
      <c r="A20551" s="4"/>
    </row>
    <row r="20552" spans="1:1">
      <c r="A20552" s="4"/>
    </row>
    <row r="20553" spans="1:1">
      <c r="A20553" s="4"/>
    </row>
    <row r="20554" spans="1:1">
      <c r="A20554" s="4"/>
    </row>
    <row r="20555" spans="1:1">
      <c r="A20555" s="4"/>
    </row>
    <row r="20556" spans="1:1">
      <c r="A20556" s="4"/>
    </row>
    <row r="20557" spans="1:1">
      <c r="A20557" s="4"/>
    </row>
    <row r="20558" spans="1:1">
      <c r="A20558" s="4"/>
    </row>
    <row r="20559" spans="1:1">
      <c r="A20559" s="4"/>
    </row>
    <row r="20560" spans="1:1">
      <c r="A20560" s="4"/>
    </row>
    <row r="20561" spans="1:1">
      <c r="A20561" s="4"/>
    </row>
    <row r="20562" spans="1:1">
      <c r="A20562" s="4"/>
    </row>
    <row r="20563" spans="1:1">
      <c r="A20563" s="4"/>
    </row>
    <row r="20564" spans="1:1">
      <c r="A20564" s="4"/>
    </row>
    <row r="20565" spans="1:1">
      <c r="A20565" s="4"/>
    </row>
    <row r="20566" spans="1:1">
      <c r="A20566" s="4"/>
    </row>
    <row r="20567" spans="1:1">
      <c r="A20567" s="4"/>
    </row>
    <row r="20568" spans="1:1">
      <c r="A20568" s="4"/>
    </row>
    <row r="20569" spans="1:1">
      <c r="A20569" s="4"/>
    </row>
    <row r="20570" spans="1:1">
      <c r="A20570" s="4"/>
    </row>
    <row r="20571" spans="1:1">
      <c r="A20571" s="4"/>
    </row>
    <row r="20572" spans="1:1">
      <c r="A20572" s="4"/>
    </row>
    <row r="20573" spans="1:1">
      <c r="A20573" s="4"/>
    </row>
    <row r="20574" spans="1:1">
      <c r="A20574" s="4"/>
    </row>
    <row r="20575" spans="1:1">
      <c r="A20575" s="4"/>
    </row>
    <row r="20576" spans="1:1">
      <c r="A20576" s="4"/>
    </row>
    <row r="20577" spans="1:1">
      <c r="A20577" s="4"/>
    </row>
    <row r="20578" spans="1:1">
      <c r="A20578" s="4"/>
    </row>
    <row r="20579" spans="1:1">
      <c r="A20579" s="4"/>
    </row>
    <row r="20580" spans="1:1">
      <c r="A20580" s="4"/>
    </row>
    <row r="20581" spans="1:1">
      <c r="A20581" s="4"/>
    </row>
    <row r="20582" spans="1:1">
      <c r="A20582" s="4"/>
    </row>
    <row r="20583" spans="1:1">
      <c r="A20583" s="4"/>
    </row>
    <row r="20584" spans="1:1">
      <c r="A20584" s="4"/>
    </row>
    <row r="20585" spans="1:1">
      <c r="A20585" s="4"/>
    </row>
    <row r="20586" spans="1:1">
      <c r="A20586" s="4"/>
    </row>
    <row r="20587" spans="1:1">
      <c r="A20587" s="4"/>
    </row>
    <row r="20588" spans="1:1">
      <c r="A20588" s="4"/>
    </row>
    <row r="20589" spans="1:1">
      <c r="A20589" s="4"/>
    </row>
    <row r="20590" spans="1:1">
      <c r="A20590" s="4"/>
    </row>
    <row r="20591" spans="1:1">
      <c r="A20591" s="4"/>
    </row>
    <row r="20592" spans="1:1">
      <c r="A20592" s="4"/>
    </row>
    <row r="20593" spans="1:1">
      <c r="A20593" s="4"/>
    </row>
    <row r="20594" spans="1:1">
      <c r="A20594" s="4"/>
    </row>
    <row r="20595" spans="1:1">
      <c r="A20595" s="4"/>
    </row>
    <row r="20596" spans="1:1">
      <c r="A20596" s="4"/>
    </row>
    <row r="20597" spans="1:1">
      <c r="A20597" s="4"/>
    </row>
    <row r="20598" spans="1:1">
      <c r="A20598" s="4"/>
    </row>
    <row r="20599" spans="1:1">
      <c r="A20599" s="4"/>
    </row>
    <row r="20600" spans="1:1">
      <c r="A20600" s="4"/>
    </row>
    <row r="20601" spans="1:1">
      <c r="A20601" s="4"/>
    </row>
    <row r="20602" spans="1:1">
      <c r="A20602" s="4"/>
    </row>
    <row r="20603" spans="1:1">
      <c r="A20603" s="4"/>
    </row>
    <row r="20604" spans="1:1">
      <c r="A20604" s="4"/>
    </row>
    <row r="20605" spans="1:1">
      <c r="A20605" s="4"/>
    </row>
    <row r="20606" spans="1:1">
      <c r="A20606" s="4"/>
    </row>
    <row r="20607" spans="1:1">
      <c r="A20607" s="4"/>
    </row>
    <row r="20608" spans="1:1">
      <c r="A20608" s="4"/>
    </row>
    <row r="20609" spans="1:1">
      <c r="A20609" s="4"/>
    </row>
    <row r="20610" spans="1:1">
      <c r="A20610" s="4"/>
    </row>
    <row r="20611" spans="1:1">
      <c r="A20611" s="4"/>
    </row>
    <row r="20612" spans="1:1">
      <c r="A20612" s="4"/>
    </row>
    <row r="20613" spans="1:1">
      <c r="A20613" s="4"/>
    </row>
    <row r="20614" spans="1:1">
      <c r="A20614" s="4"/>
    </row>
    <row r="20615" spans="1:1">
      <c r="A20615" s="4"/>
    </row>
    <row r="20616" spans="1:1">
      <c r="A20616" s="4"/>
    </row>
    <row r="20617" spans="1:1">
      <c r="A20617" s="4"/>
    </row>
    <row r="20618" spans="1:1">
      <c r="A20618" s="4"/>
    </row>
    <row r="20619" spans="1:1">
      <c r="A20619" s="4"/>
    </row>
    <row r="20620" spans="1:1">
      <c r="A20620" s="4"/>
    </row>
    <row r="20621" spans="1:1">
      <c r="A20621" s="4"/>
    </row>
    <row r="20622" spans="1:1">
      <c r="A20622" s="4"/>
    </row>
    <row r="20623" spans="1:1">
      <c r="A20623" s="4"/>
    </row>
    <row r="20624" spans="1:1">
      <c r="A20624" s="4"/>
    </row>
    <row r="20625" spans="1:1">
      <c r="A20625" s="4"/>
    </row>
    <row r="20626" spans="1:1">
      <c r="A20626" s="4"/>
    </row>
    <row r="20627" spans="1:1">
      <c r="A20627" s="4"/>
    </row>
    <row r="20628" spans="1:1">
      <c r="A20628" s="4"/>
    </row>
    <row r="20629" spans="1:1">
      <c r="A20629" s="4"/>
    </row>
    <row r="20630" spans="1:1">
      <c r="A20630" s="4"/>
    </row>
    <row r="20631" spans="1:1">
      <c r="A20631" s="4"/>
    </row>
    <row r="20632" spans="1:1">
      <c r="A20632" s="4"/>
    </row>
    <row r="20633" spans="1:1">
      <c r="A20633" s="4"/>
    </row>
    <row r="20634" spans="1:1">
      <c r="A20634" s="4"/>
    </row>
    <row r="20635" spans="1:1">
      <c r="A20635" s="4"/>
    </row>
    <row r="20636" spans="1:1">
      <c r="A20636" s="4"/>
    </row>
    <row r="20637" spans="1:1">
      <c r="A20637" s="4"/>
    </row>
    <row r="20638" spans="1:1">
      <c r="A20638" s="4"/>
    </row>
    <row r="20639" spans="1:1">
      <c r="A20639" s="4"/>
    </row>
    <row r="20640" spans="1:1">
      <c r="A20640" s="4"/>
    </row>
    <row r="20641" spans="1:1">
      <c r="A20641" s="4"/>
    </row>
    <row r="20642" spans="1:1">
      <c r="A20642" s="4"/>
    </row>
    <row r="20643" spans="1:1">
      <c r="A20643" s="4"/>
    </row>
    <row r="20644" spans="1:1">
      <c r="A20644" s="4"/>
    </row>
    <row r="20645" spans="1:1">
      <c r="A20645" s="4"/>
    </row>
    <row r="20646" spans="1:1">
      <c r="A20646" s="4"/>
    </row>
    <row r="20647" spans="1:1">
      <c r="A20647" s="4"/>
    </row>
    <row r="20648" spans="1:1">
      <c r="A20648" s="4"/>
    </row>
    <row r="20649" spans="1:1">
      <c r="A20649" s="4"/>
    </row>
    <row r="20650" spans="1:1">
      <c r="A20650" s="4"/>
    </row>
    <row r="20651" spans="1:1">
      <c r="A20651" s="4"/>
    </row>
    <row r="20652" spans="1:1">
      <c r="A20652" s="4"/>
    </row>
    <row r="20653" spans="1:1">
      <c r="A20653" s="4"/>
    </row>
    <row r="20654" spans="1:1">
      <c r="A20654" s="4"/>
    </row>
    <row r="20655" spans="1:1">
      <c r="A20655" s="4"/>
    </row>
    <row r="20656" spans="1:1">
      <c r="A20656" s="4"/>
    </row>
    <row r="20657" spans="1:1">
      <c r="A20657" s="4"/>
    </row>
    <row r="20658" spans="1:1">
      <c r="A20658" s="4"/>
    </row>
    <row r="20659" spans="1:1">
      <c r="A20659" s="4"/>
    </row>
    <row r="20660" spans="1:1">
      <c r="A20660" s="4"/>
    </row>
    <row r="20661" spans="1:1">
      <c r="A20661" s="4"/>
    </row>
    <row r="20662" spans="1:1">
      <c r="A20662" s="4"/>
    </row>
    <row r="20663" spans="1:1">
      <c r="A20663" s="4"/>
    </row>
    <row r="20664" spans="1:1">
      <c r="A20664" s="4"/>
    </row>
    <row r="20665" spans="1:1">
      <c r="A20665" s="4"/>
    </row>
    <row r="20666" spans="1:1">
      <c r="A20666" s="4"/>
    </row>
    <row r="20667" spans="1:1">
      <c r="A20667" s="4"/>
    </row>
    <row r="20668" spans="1:1">
      <c r="A20668" s="4"/>
    </row>
    <row r="20669" spans="1:1">
      <c r="A20669" s="4"/>
    </row>
    <row r="20670" spans="1:1">
      <c r="A20670" s="4"/>
    </row>
    <row r="20671" spans="1:1">
      <c r="A20671" s="4"/>
    </row>
    <row r="20672" spans="1:1">
      <c r="A20672" s="4"/>
    </row>
    <row r="20673" spans="1:1">
      <c r="A20673" s="4"/>
    </row>
    <row r="20674" spans="1:1">
      <c r="A20674" s="4"/>
    </row>
    <row r="20675" spans="1:1">
      <c r="A20675" s="4"/>
    </row>
    <row r="20676" spans="1:1">
      <c r="A20676" s="4"/>
    </row>
    <row r="20677" spans="1:1">
      <c r="A20677" s="4"/>
    </row>
    <row r="20678" spans="1:1">
      <c r="A20678" s="4"/>
    </row>
    <row r="20679" spans="1:1">
      <c r="A20679" s="4"/>
    </row>
    <row r="20680" spans="1:1">
      <c r="A20680" s="4"/>
    </row>
    <row r="20681" spans="1:1">
      <c r="A20681" s="4"/>
    </row>
    <row r="20682" spans="1:1">
      <c r="A20682" s="4"/>
    </row>
    <row r="20683" spans="1:1">
      <c r="A20683" s="4"/>
    </row>
    <row r="20684" spans="1:1">
      <c r="A20684" s="4"/>
    </row>
    <row r="20685" spans="1:1">
      <c r="A20685" s="4"/>
    </row>
    <row r="20686" spans="1:1">
      <c r="A20686" s="4"/>
    </row>
    <row r="20687" spans="1:1">
      <c r="A20687" s="4"/>
    </row>
    <row r="20688" spans="1:1">
      <c r="A20688" s="4"/>
    </row>
    <row r="20689" spans="1:1">
      <c r="A20689" s="4"/>
    </row>
    <row r="20690" spans="1:1">
      <c r="A20690" s="4"/>
    </row>
    <row r="20691" spans="1:1">
      <c r="A20691" s="4"/>
    </row>
    <row r="20692" spans="1:1">
      <c r="A20692" s="4"/>
    </row>
    <row r="20693" spans="1:1">
      <c r="A20693" s="4"/>
    </row>
    <row r="20694" spans="1:1">
      <c r="A20694" s="4"/>
    </row>
    <row r="20695" spans="1:1">
      <c r="A20695" s="4"/>
    </row>
    <row r="20696" spans="1:1">
      <c r="A20696" s="4"/>
    </row>
    <row r="20697" spans="1:1">
      <c r="A20697" s="4"/>
    </row>
    <row r="20698" spans="1:1">
      <c r="A20698" s="4"/>
    </row>
    <row r="20699" spans="1:1">
      <c r="A20699" s="4"/>
    </row>
    <row r="20700" spans="1:1">
      <c r="A20700" s="4"/>
    </row>
    <row r="20701" spans="1:1">
      <c r="A20701" s="4"/>
    </row>
    <row r="20702" spans="1:1">
      <c r="A20702" s="4"/>
    </row>
    <row r="20703" spans="1:1">
      <c r="A20703" s="4"/>
    </row>
    <row r="20704" spans="1:1">
      <c r="A20704" s="4"/>
    </row>
    <row r="20705" spans="1:1">
      <c r="A20705" s="4"/>
    </row>
    <row r="20706" spans="1:1">
      <c r="A20706" s="4"/>
    </row>
    <row r="20707" spans="1:1">
      <c r="A20707" s="4"/>
    </row>
    <row r="20708" spans="1:1">
      <c r="A20708" s="4"/>
    </row>
    <row r="20709" spans="1:1">
      <c r="A20709" s="4"/>
    </row>
    <row r="20710" spans="1:1">
      <c r="A20710" s="4"/>
    </row>
    <row r="20711" spans="1:1">
      <c r="A20711" s="4"/>
    </row>
    <row r="20712" spans="1:1">
      <c r="A20712" s="4"/>
    </row>
    <row r="20713" spans="1:1">
      <c r="A20713" s="4"/>
    </row>
    <row r="20714" spans="1:1">
      <c r="A20714" s="4"/>
    </row>
    <row r="20715" spans="1:1">
      <c r="A20715" s="4"/>
    </row>
    <row r="20716" spans="1:1">
      <c r="A20716" s="4"/>
    </row>
    <row r="20717" spans="1:1">
      <c r="A20717" s="4"/>
    </row>
    <row r="20718" spans="1:1">
      <c r="A20718" s="4"/>
    </row>
    <row r="20719" spans="1:1">
      <c r="A20719" s="4"/>
    </row>
    <row r="20720" spans="1:1">
      <c r="A20720" s="4"/>
    </row>
    <row r="20721" spans="1:1">
      <c r="A20721" s="4"/>
    </row>
    <row r="20722" spans="1:1">
      <c r="A20722" s="4"/>
    </row>
    <row r="20723" spans="1:1">
      <c r="A20723" s="4"/>
    </row>
    <row r="20724" spans="1:1">
      <c r="A20724" s="4"/>
    </row>
    <row r="20725" spans="1:1">
      <c r="A20725" s="4"/>
    </row>
    <row r="20726" spans="1:1">
      <c r="A20726" s="4"/>
    </row>
    <row r="20727" spans="1:1">
      <c r="A20727" s="4"/>
    </row>
    <row r="20728" spans="1:1">
      <c r="A20728" s="4"/>
    </row>
    <row r="20729" spans="1:1">
      <c r="A20729" s="4"/>
    </row>
    <row r="20730" spans="1:1">
      <c r="A20730" s="4"/>
    </row>
    <row r="20731" spans="1:1">
      <c r="A20731" s="4"/>
    </row>
    <row r="20732" spans="1:1">
      <c r="A20732" s="4"/>
    </row>
    <row r="20733" spans="1:1">
      <c r="A20733" s="4"/>
    </row>
    <row r="20734" spans="1:1">
      <c r="A20734" s="4"/>
    </row>
    <row r="20735" spans="1:1">
      <c r="A20735" s="4"/>
    </row>
    <row r="20736" spans="1:1">
      <c r="A20736" s="4"/>
    </row>
    <row r="20737" spans="1:1">
      <c r="A20737" s="4"/>
    </row>
    <row r="20738" spans="1:1">
      <c r="A20738" s="4"/>
    </row>
    <row r="20739" spans="1:1">
      <c r="A20739" s="4"/>
    </row>
    <row r="20740" spans="1:1">
      <c r="A20740" s="4"/>
    </row>
    <row r="20741" spans="1:1">
      <c r="A20741" s="4"/>
    </row>
    <row r="20742" spans="1:1">
      <c r="A20742" s="4"/>
    </row>
    <row r="20743" spans="1:1">
      <c r="A20743" s="4"/>
    </row>
    <row r="20744" spans="1:1">
      <c r="A20744" s="4"/>
    </row>
    <row r="20745" spans="1:1">
      <c r="A20745" s="4"/>
    </row>
    <row r="20746" spans="1:1">
      <c r="A20746" s="4"/>
    </row>
    <row r="20747" spans="1:1">
      <c r="A20747" s="4"/>
    </row>
    <row r="20748" spans="1:1">
      <c r="A20748" s="4"/>
    </row>
    <row r="20749" spans="1:1">
      <c r="A20749" s="4"/>
    </row>
    <row r="20750" spans="1:1">
      <c r="A20750" s="4"/>
    </row>
    <row r="20751" spans="1:1">
      <c r="A20751" s="4"/>
    </row>
    <row r="20752" spans="1:1">
      <c r="A20752" s="4"/>
    </row>
    <row r="20753" spans="1:1">
      <c r="A20753" s="4"/>
    </row>
    <row r="20754" spans="1:1">
      <c r="A20754" s="4"/>
    </row>
    <row r="20755" spans="1:1">
      <c r="A20755" s="4"/>
    </row>
    <row r="20756" spans="1:1">
      <c r="A20756" s="4"/>
    </row>
    <row r="20757" spans="1:1">
      <c r="A20757" s="4"/>
    </row>
    <row r="20758" spans="1:1">
      <c r="A20758" s="4"/>
    </row>
    <row r="20759" spans="1:1">
      <c r="A20759" s="4"/>
    </row>
    <row r="20760" spans="1:1">
      <c r="A20760" s="4"/>
    </row>
    <row r="20761" spans="1:1">
      <c r="A20761" s="4"/>
    </row>
    <row r="20762" spans="1:1">
      <c r="A20762" s="4"/>
    </row>
    <row r="20763" spans="1:1">
      <c r="A20763" s="4"/>
    </row>
    <row r="20764" spans="1:1">
      <c r="A20764" s="4"/>
    </row>
    <row r="20765" spans="1:1">
      <c r="A20765" s="4"/>
    </row>
    <row r="20766" spans="1:1">
      <c r="A20766" s="4"/>
    </row>
    <row r="20767" spans="1:1">
      <c r="A20767" s="4"/>
    </row>
    <row r="20768" spans="1:1">
      <c r="A20768" s="4"/>
    </row>
    <row r="20769" spans="1:1">
      <c r="A20769" s="4"/>
    </row>
    <row r="20770" spans="1:1">
      <c r="A20770" s="4"/>
    </row>
    <row r="20771" spans="1:1">
      <c r="A20771" s="4"/>
    </row>
    <row r="20772" spans="1:1">
      <c r="A20772" s="4"/>
    </row>
    <row r="20773" spans="1:1">
      <c r="A20773" s="4"/>
    </row>
    <row r="20774" spans="1:1">
      <c r="A20774" s="4"/>
    </row>
    <row r="20775" spans="1:1">
      <c r="A20775" s="4"/>
    </row>
    <row r="20776" spans="1:1">
      <c r="A20776" s="4"/>
    </row>
    <row r="20777" spans="1:1">
      <c r="A20777" s="4"/>
    </row>
    <row r="20778" spans="1:1">
      <c r="A20778" s="4"/>
    </row>
    <row r="20779" spans="1:1">
      <c r="A20779" s="4"/>
    </row>
    <row r="20780" spans="1:1">
      <c r="A20780" s="4"/>
    </row>
    <row r="20781" spans="1:1">
      <c r="A20781" s="4"/>
    </row>
    <row r="20782" spans="1:1">
      <c r="A20782" s="4"/>
    </row>
    <row r="20783" spans="1:1">
      <c r="A20783" s="4"/>
    </row>
    <row r="20784" spans="1:1">
      <c r="A20784" s="4"/>
    </row>
    <row r="20785" spans="1:1">
      <c r="A20785" s="4"/>
    </row>
    <row r="20786" spans="1:1">
      <c r="A20786" s="4"/>
    </row>
    <row r="20787" spans="1:1">
      <c r="A20787" s="4"/>
    </row>
    <row r="20788" spans="1:1">
      <c r="A20788" s="4"/>
    </row>
    <row r="20789" spans="1:1">
      <c r="A20789" s="4"/>
    </row>
    <row r="20790" spans="1:1">
      <c r="A20790" s="4"/>
    </row>
    <row r="20791" spans="1:1">
      <c r="A20791" s="4"/>
    </row>
    <row r="20792" spans="1:1">
      <c r="A20792" s="4"/>
    </row>
    <row r="20793" spans="1:1">
      <c r="A20793" s="4"/>
    </row>
    <row r="20794" spans="1:1">
      <c r="A20794" s="4"/>
    </row>
    <row r="20795" spans="1:1">
      <c r="A20795" s="4"/>
    </row>
    <row r="20796" spans="1:1">
      <c r="A20796" s="4"/>
    </row>
    <row r="20797" spans="1:1">
      <c r="A20797" s="4"/>
    </row>
    <row r="20798" spans="1:1">
      <c r="A20798" s="4"/>
    </row>
    <row r="20799" spans="1:1">
      <c r="A20799" s="4"/>
    </row>
    <row r="20800" spans="1:1">
      <c r="A20800" s="4"/>
    </row>
    <row r="20801" spans="1:1">
      <c r="A20801" s="4"/>
    </row>
    <row r="20802" spans="1:1">
      <c r="A20802" s="4"/>
    </row>
    <row r="20803" spans="1:1">
      <c r="A20803" s="4"/>
    </row>
    <row r="20804" spans="1:1">
      <c r="A20804" s="4"/>
    </row>
    <row r="20805" spans="1:1">
      <c r="A20805" s="4"/>
    </row>
    <row r="20806" spans="1:1">
      <c r="A20806" s="4"/>
    </row>
    <row r="20807" spans="1:1">
      <c r="A20807" s="4"/>
    </row>
    <row r="20808" spans="1:1">
      <c r="A20808" s="4"/>
    </row>
    <row r="20809" spans="1:1">
      <c r="A20809" s="4"/>
    </row>
    <row r="20810" spans="1:1">
      <c r="A20810" s="4"/>
    </row>
    <row r="20811" spans="1:1">
      <c r="A20811" s="4"/>
    </row>
    <row r="20812" spans="1:1">
      <c r="A20812" s="4"/>
    </row>
    <row r="20813" spans="1:1">
      <c r="A20813" s="4"/>
    </row>
    <row r="20814" spans="1:1">
      <c r="A20814" s="4"/>
    </row>
    <row r="20815" spans="1:1">
      <c r="A20815" s="4"/>
    </row>
    <row r="20816" spans="1:1">
      <c r="A20816" s="4"/>
    </row>
    <row r="20817" spans="1:1">
      <c r="A20817" s="4"/>
    </row>
    <row r="20818" spans="1:1">
      <c r="A20818" s="4"/>
    </row>
    <row r="20819" spans="1:1">
      <c r="A20819" s="4"/>
    </row>
    <row r="20820" spans="1:1">
      <c r="A20820" s="4"/>
    </row>
    <row r="20821" spans="1:1">
      <c r="A20821" s="4"/>
    </row>
    <row r="20822" spans="1:1">
      <c r="A20822" s="4"/>
    </row>
    <row r="20823" spans="1:1">
      <c r="A20823" s="4"/>
    </row>
    <row r="20824" spans="1:1">
      <c r="A20824" s="4"/>
    </row>
    <row r="20825" spans="1:1">
      <c r="A20825" s="4"/>
    </row>
    <row r="20826" spans="1:1">
      <c r="A20826" s="4"/>
    </row>
    <row r="20827" spans="1:1">
      <c r="A20827" s="4"/>
    </row>
    <row r="20828" spans="1:1">
      <c r="A20828" s="4"/>
    </row>
    <row r="20829" spans="1:1">
      <c r="A20829" s="4"/>
    </row>
    <row r="20830" spans="1:1">
      <c r="A20830" s="4"/>
    </row>
    <row r="20831" spans="1:1">
      <c r="A20831" s="4"/>
    </row>
    <row r="20832" spans="1:1">
      <c r="A20832" s="4"/>
    </row>
    <row r="20833" spans="1:1">
      <c r="A20833" s="4"/>
    </row>
    <row r="20834" spans="1:1">
      <c r="A20834" s="4"/>
    </row>
    <row r="20835" spans="1:1">
      <c r="A20835" s="4"/>
    </row>
    <row r="20836" spans="1:1">
      <c r="A20836" s="4"/>
    </row>
    <row r="20837" spans="1:1">
      <c r="A20837" s="4"/>
    </row>
    <row r="20838" spans="1:1">
      <c r="A20838" s="4"/>
    </row>
    <row r="20839" spans="1:1">
      <c r="A20839" s="4"/>
    </row>
    <row r="20840" spans="1:1">
      <c r="A20840" s="4"/>
    </row>
    <row r="20841" spans="1:1">
      <c r="A20841" s="4"/>
    </row>
    <row r="20842" spans="1:1">
      <c r="A20842" s="4"/>
    </row>
    <row r="20843" spans="1:1">
      <c r="A20843" s="4"/>
    </row>
    <row r="20844" spans="1:1">
      <c r="A20844" s="4"/>
    </row>
    <row r="20845" spans="1:1">
      <c r="A20845" s="4"/>
    </row>
    <row r="20846" spans="1:1">
      <c r="A20846" s="4"/>
    </row>
    <row r="20847" spans="1:1">
      <c r="A20847" s="4"/>
    </row>
    <row r="20848" spans="1:1">
      <c r="A20848" s="4"/>
    </row>
    <row r="20849" spans="1:1">
      <c r="A20849" s="4"/>
    </row>
    <row r="20850" spans="1:1">
      <c r="A20850" s="4"/>
    </row>
    <row r="20851" spans="1:1">
      <c r="A20851" s="4"/>
    </row>
    <row r="20852" spans="1:1">
      <c r="A20852" s="4"/>
    </row>
    <row r="20853" spans="1:1">
      <c r="A20853" s="4"/>
    </row>
    <row r="20854" spans="1:1">
      <c r="A20854" s="4"/>
    </row>
    <row r="20855" spans="1:1">
      <c r="A20855" s="4"/>
    </row>
    <row r="20856" spans="1:1">
      <c r="A20856" s="4"/>
    </row>
    <row r="20857" spans="1:1">
      <c r="A20857" s="4"/>
    </row>
    <row r="20858" spans="1:1">
      <c r="A20858" s="4"/>
    </row>
    <row r="20859" spans="1:1">
      <c r="A20859" s="4"/>
    </row>
    <row r="20860" spans="1:1">
      <c r="A20860" s="4"/>
    </row>
    <row r="20861" spans="1:1">
      <c r="A20861" s="4"/>
    </row>
    <row r="20862" spans="1:1">
      <c r="A20862" s="4"/>
    </row>
    <row r="20863" spans="1:1">
      <c r="A20863" s="4"/>
    </row>
    <row r="20864" spans="1:1">
      <c r="A20864" s="4"/>
    </row>
    <row r="20865" spans="1:1">
      <c r="A20865" s="4"/>
    </row>
    <row r="20866" spans="1:1">
      <c r="A20866" s="4"/>
    </row>
    <row r="20867" spans="1:1">
      <c r="A20867" s="4"/>
    </row>
    <row r="20868" spans="1:1">
      <c r="A20868" s="4"/>
    </row>
    <row r="20869" spans="1:1">
      <c r="A20869" s="4"/>
    </row>
    <row r="20870" spans="1:1">
      <c r="A20870" s="4"/>
    </row>
    <row r="20871" spans="1:1">
      <c r="A20871" s="4"/>
    </row>
    <row r="20872" spans="1:1">
      <c r="A20872" s="4"/>
    </row>
    <row r="20873" spans="1:1">
      <c r="A20873" s="4"/>
    </row>
    <row r="20874" spans="1:1">
      <c r="A20874" s="4"/>
    </row>
    <row r="20875" spans="1:1">
      <c r="A20875" s="4"/>
    </row>
    <row r="20876" spans="1:1">
      <c r="A20876" s="4"/>
    </row>
    <row r="20877" spans="1:1">
      <c r="A20877" s="4"/>
    </row>
    <row r="20878" spans="1:1">
      <c r="A20878" s="4"/>
    </row>
    <row r="20879" spans="1:1">
      <c r="A20879" s="4"/>
    </row>
    <row r="20880" spans="1:1">
      <c r="A20880" s="4"/>
    </row>
    <row r="20881" spans="1:1">
      <c r="A20881" s="4"/>
    </row>
    <row r="20882" spans="1:1">
      <c r="A20882" s="4"/>
    </row>
    <row r="20883" spans="1:1">
      <c r="A20883" s="4"/>
    </row>
    <row r="20884" spans="1:1">
      <c r="A20884" s="4"/>
    </row>
    <row r="20885" spans="1:1">
      <c r="A20885" s="4"/>
    </row>
    <row r="20886" spans="1:1">
      <c r="A20886" s="4"/>
    </row>
    <row r="20887" spans="1:1">
      <c r="A20887" s="4"/>
    </row>
    <row r="20888" spans="1:1">
      <c r="A20888" s="4"/>
    </row>
    <row r="20889" spans="1:1">
      <c r="A20889" s="4"/>
    </row>
    <row r="20890" spans="1:1">
      <c r="A20890" s="4"/>
    </row>
    <row r="20891" spans="1:1">
      <c r="A20891" s="4"/>
    </row>
    <row r="20892" spans="1:1">
      <c r="A20892" s="4"/>
    </row>
    <row r="20893" spans="1:1">
      <c r="A20893" s="4"/>
    </row>
    <row r="20894" spans="1:1">
      <c r="A20894" s="4"/>
    </row>
    <row r="20895" spans="1:1">
      <c r="A20895" s="4"/>
    </row>
    <row r="20896" spans="1:1">
      <c r="A20896" s="4"/>
    </row>
    <row r="20897" spans="1:1">
      <c r="A20897" s="4"/>
    </row>
    <row r="20898" spans="1:1">
      <c r="A20898" s="4"/>
    </row>
    <row r="20899" spans="1:1">
      <c r="A20899" s="4"/>
    </row>
    <row r="20900" spans="1:1">
      <c r="A20900" s="4"/>
    </row>
    <row r="20901" spans="1:1">
      <c r="A20901" s="4"/>
    </row>
    <row r="20902" spans="1:1">
      <c r="A20902" s="4"/>
    </row>
    <row r="20903" spans="1:1">
      <c r="A20903" s="4"/>
    </row>
    <row r="20904" spans="1:1">
      <c r="A20904" s="4"/>
    </row>
    <row r="20905" spans="1:1">
      <c r="A20905" s="4"/>
    </row>
    <row r="20906" spans="1:1">
      <c r="A20906" s="4"/>
    </row>
    <row r="20907" spans="1:1">
      <c r="A20907" s="4"/>
    </row>
    <row r="20908" spans="1:1">
      <c r="A20908" s="4"/>
    </row>
    <row r="20909" spans="1:1">
      <c r="A20909" s="4"/>
    </row>
    <row r="20910" spans="1:1">
      <c r="A20910" s="4"/>
    </row>
    <row r="20911" spans="1:1">
      <c r="A20911" s="4"/>
    </row>
    <row r="20912" spans="1:1">
      <c r="A20912" s="4"/>
    </row>
    <row r="20913" spans="1:1">
      <c r="A20913" s="4"/>
    </row>
    <row r="20914" spans="1:1">
      <c r="A20914" s="4"/>
    </row>
    <row r="20915" spans="1:1">
      <c r="A20915" s="4"/>
    </row>
    <row r="20916" spans="1:1">
      <c r="A20916" s="4"/>
    </row>
    <row r="20917" spans="1:1">
      <c r="A20917" s="4"/>
    </row>
    <row r="20918" spans="1:1">
      <c r="A20918" s="4"/>
    </row>
    <row r="20919" spans="1:1">
      <c r="A20919" s="4"/>
    </row>
    <row r="20920" spans="1:1">
      <c r="A20920" s="4"/>
    </row>
    <row r="20921" spans="1:1">
      <c r="A20921" s="4"/>
    </row>
    <row r="20922" spans="1:1">
      <c r="A20922" s="4"/>
    </row>
    <row r="20923" spans="1:1">
      <c r="A20923" s="4"/>
    </row>
    <row r="20924" spans="1:1">
      <c r="A20924" s="4"/>
    </row>
    <row r="20925" spans="1:1">
      <c r="A20925" s="4"/>
    </row>
    <row r="20926" spans="1:1">
      <c r="A20926" s="4"/>
    </row>
    <row r="20927" spans="1:1">
      <c r="A20927" s="4"/>
    </row>
    <row r="20928" spans="1:1">
      <c r="A20928" s="4"/>
    </row>
    <row r="20929" spans="1:1">
      <c r="A20929" s="4"/>
    </row>
    <row r="20930" spans="1:1">
      <c r="A20930" s="4"/>
    </row>
    <row r="20931" spans="1:1">
      <c r="A20931" s="4"/>
    </row>
    <row r="20932" spans="1:1">
      <c r="A20932" s="4"/>
    </row>
    <row r="20933" spans="1:1">
      <c r="A20933" s="4"/>
    </row>
    <row r="20934" spans="1:1">
      <c r="A20934" s="4"/>
    </row>
    <row r="20935" spans="1:1">
      <c r="A20935" s="4"/>
    </row>
    <row r="20936" spans="1:1">
      <c r="A20936" s="4"/>
    </row>
    <row r="20937" spans="1:1">
      <c r="A20937" s="4"/>
    </row>
    <row r="20938" spans="1:1">
      <c r="A20938" s="4"/>
    </row>
    <row r="20939" spans="1:1">
      <c r="A20939" s="4"/>
    </row>
    <row r="20940" spans="1:1">
      <c r="A20940" s="4"/>
    </row>
    <row r="20941" spans="1:1">
      <c r="A20941" s="4"/>
    </row>
    <row r="20942" spans="1:1">
      <c r="A20942" s="4"/>
    </row>
    <row r="20943" spans="1:1">
      <c r="A20943" s="4"/>
    </row>
    <row r="20944" spans="1:1">
      <c r="A20944" s="4"/>
    </row>
    <row r="20945" spans="1:1">
      <c r="A20945" s="4"/>
    </row>
    <row r="20946" spans="1:1">
      <c r="A20946" s="4"/>
    </row>
    <row r="20947" spans="1:1">
      <c r="A20947" s="4"/>
    </row>
    <row r="20948" spans="1:1">
      <c r="A20948" s="4"/>
    </row>
    <row r="20949" spans="1:1">
      <c r="A20949" s="4"/>
    </row>
    <row r="20950" spans="1:1">
      <c r="A20950" s="4"/>
    </row>
    <row r="20951" spans="1:1">
      <c r="A20951" s="4"/>
    </row>
    <row r="20952" spans="1:1">
      <c r="A20952" s="4"/>
    </row>
    <row r="20953" spans="1:1">
      <c r="A20953" s="4"/>
    </row>
    <row r="20954" spans="1:1">
      <c r="A20954" s="4"/>
    </row>
    <row r="20955" spans="1:1">
      <c r="A20955" s="4"/>
    </row>
    <row r="20956" spans="1:1">
      <c r="A20956" s="4"/>
    </row>
    <row r="20957" spans="1:1">
      <c r="A20957" s="4"/>
    </row>
    <row r="20958" spans="1:1">
      <c r="A20958" s="4"/>
    </row>
    <row r="20959" spans="1:1">
      <c r="A20959" s="4"/>
    </row>
    <row r="20960" spans="1:1">
      <c r="A20960" s="4"/>
    </row>
    <row r="20961" spans="1:1">
      <c r="A20961" s="4"/>
    </row>
    <row r="20962" spans="1:1">
      <c r="A20962" s="4"/>
    </row>
    <row r="20963" spans="1:1">
      <c r="A20963" s="4"/>
    </row>
    <row r="20964" spans="1:1">
      <c r="A20964" s="4"/>
    </row>
    <row r="20965" spans="1:1">
      <c r="A20965" s="4"/>
    </row>
    <row r="20966" spans="1:1">
      <c r="A20966" s="4"/>
    </row>
    <row r="20967" spans="1:1">
      <c r="A20967" s="4"/>
    </row>
    <row r="20968" spans="1:1">
      <c r="A20968" s="4"/>
    </row>
    <row r="20969" spans="1:1">
      <c r="A20969" s="4"/>
    </row>
    <row r="20970" spans="1:1">
      <c r="A20970" s="4"/>
    </row>
    <row r="20971" spans="1:1">
      <c r="A20971" s="4"/>
    </row>
    <row r="20972" spans="1:1">
      <c r="A20972" s="4"/>
    </row>
    <row r="20973" spans="1:1">
      <c r="A20973" s="4"/>
    </row>
    <row r="20974" spans="1:1">
      <c r="A20974" s="4"/>
    </row>
    <row r="20975" spans="1:1">
      <c r="A20975" s="4"/>
    </row>
    <row r="20976" spans="1:1">
      <c r="A20976" s="4"/>
    </row>
    <row r="20977" spans="1:1">
      <c r="A20977" s="4"/>
    </row>
    <row r="20978" spans="1:1">
      <c r="A20978" s="4"/>
    </row>
    <row r="20979" spans="1:1">
      <c r="A20979" s="4"/>
    </row>
    <row r="20980" spans="1:1">
      <c r="A20980" s="4"/>
    </row>
    <row r="20981" spans="1:1">
      <c r="A20981" s="4"/>
    </row>
    <row r="20982" spans="1:1">
      <c r="A20982" s="4"/>
    </row>
    <row r="20983" spans="1:1">
      <c r="A20983" s="4"/>
    </row>
    <row r="20984" spans="1:1">
      <c r="A20984" s="4"/>
    </row>
    <row r="20985" spans="1:1">
      <c r="A20985" s="4"/>
    </row>
    <row r="20986" spans="1:1">
      <c r="A20986" s="4"/>
    </row>
    <row r="20987" spans="1:1">
      <c r="A20987" s="4"/>
    </row>
    <row r="20988" spans="1:1">
      <c r="A20988" s="4"/>
    </row>
    <row r="20989" spans="1:1">
      <c r="A20989" s="4"/>
    </row>
    <row r="20990" spans="1:1">
      <c r="A20990" s="4"/>
    </row>
    <row r="20991" spans="1:1">
      <c r="A20991" s="4"/>
    </row>
    <row r="20992" spans="1:1">
      <c r="A20992" s="4"/>
    </row>
    <row r="20993" spans="1:1">
      <c r="A20993" s="4"/>
    </row>
    <row r="20994" spans="1:1">
      <c r="A20994" s="4"/>
    </row>
    <row r="20995" spans="1:1">
      <c r="A20995" s="4"/>
    </row>
    <row r="20996" spans="1:1">
      <c r="A20996" s="4"/>
    </row>
    <row r="20997" spans="1:1">
      <c r="A20997" s="4"/>
    </row>
    <row r="20998" spans="1:1">
      <c r="A20998" s="4"/>
    </row>
    <row r="20999" spans="1:1">
      <c r="A20999" s="4"/>
    </row>
    <row r="21000" spans="1:1">
      <c r="A21000" s="4"/>
    </row>
    <row r="21001" spans="1:1">
      <c r="A21001" s="4"/>
    </row>
    <row r="21002" spans="1:1">
      <c r="A21002" s="4"/>
    </row>
    <row r="21003" spans="1:1">
      <c r="A21003" s="4"/>
    </row>
    <row r="21004" spans="1:1">
      <c r="A21004" s="4"/>
    </row>
    <row r="21005" spans="1:1">
      <c r="A21005" s="4"/>
    </row>
    <row r="21006" spans="1:1">
      <c r="A21006" s="4"/>
    </row>
    <row r="21007" spans="1:1">
      <c r="A21007" s="4"/>
    </row>
    <row r="21008" spans="1:1">
      <c r="A21008" s="4"/>
    </row>
    <row r="21009" spans="1:1">
      <c r="A21009" s="4"/>
    </row>
    <row r="21010" spans="1:1">
      <c r="A21010" s="4"/>
    </row>
    <row r="21011" spans="1:1">
      <c r="A21011" s="4"/>
    </row>
    <row r="21012" spans="1:1">
      <c r="A21012" s="4"/>
    </row>
    <row r="21013" spans="1:1">
      <c r="A21013" s="4"/>
    </row>
    <row r="21014" spans="1:1">
      <c r="A21014" s="4"/>
    </row>
    <row r="21015" spans="1:1">
      <c r="A21015" s="4"/>
    </row>
    <row r="21016" spans="1:1">
      <c r="A21016" s="4"/>
    </row>
    <row r="21017" spans="1:1">
      <c r="A21017" s="4"/>
    </row>
    <row r="21018" spans="1:1">
      <c r="A21018" s="4"/>
    </row>
    <row r="21019" spans="1:1">
      <c r="A21019" s="4"/>
    </row>
    <row r="21020" spans="1:1">
      <c r="A21020" s="4"/>
    </row>
    <row r="21021" spans="1:1">
      <c r="A21021" s="4"/>
    </row>
    <row r="21022" spans="1:1">
      <c r="A21022" s="4"/>
    </row>
    <row r="21023" spans="1:1">
      <c r="A21023" s="4"/>
    </row>
    <row r="21024" spans="1:1">
      <c r="A21024" s="4"/>
    </row>
    <row r="21025" spans="1:1">
      <c r="A21025" s="4"/>
    </row>
    <row r="21026" spans="1:1">
      <c r="A21026" s="4"/>
    </row>
    <row r="21027" spans="1:1">
      <c r="A21027" s="4"/>
    </row>
    <row r="21028" spans="1:1">
      <c r="A21028" s="4"/>
    </row>
    <row r="21029" spans="1:1">
      <c r="A21029" s="4"/>
    </row>
    <row r="21030" spans="1:1">
      <c r="A21030" s="4"/>
    </row>
    <row r="21031" spans="1:1">
      <c r="A21031" s="4"/>
    </row>
    <row r="21032" spans="1:1">
      <c r="A21032" s="4"/>
    </row>
    <row r="21033" spans="1:1">
      <c r="A21033" s="4"/>
    </row>
    <row r="21034" spans="1:1">
      <c r="A21034" s="4"/>
    </row>
    <row r="21035" spans="1:1">
      <c r="A21035" s="4"/>
    </row>
    <row r="21036" spans="1:1">
      <c r="A21036" s="4"/>
    </row>
    <row r="21037" spans="1:1">
      <c r="A21037" s="4"/>
    </row>
    <row r="21038" spans="1:1">
      <c r="A21038" s="4"/>
    </row>
    <row r="21039" spans="1:1">
      <c r="A21039" s="4"/>
    </row>
    <row r="21040" spans="1:1">
      <c r="A21040" s="4"/>
    </row>
    <row r="21041" spans="1:1">
      <c r="A21041" s="4"/>
    </row>
    <row r="21042" spans="1:1">
      <c r="A21042" s="4"/>
    </row>
    <row r="21043" spans="1:1">
      <c r="A21043" s="4"/>
    </row>
    <row r="21044" spans="1:1">
      <c r="A21044" s="4"/>
    </row>
    <row r="21045" spans="1:1">
      <c r="A21045" s="4"/>
    </row>
    <row r="21046" spans="1:1">
      <c r="A21046" s="4"/>
    </row>
    <row r="21047" spans="1:1">
      <c r="A21047" s="4"/>
    </row>
    <row r="21048" spans="1:1">
      <c r="A21048" s="4"/>
    </row>
    <row r="21049" spans="1:1">
      <c r="A21049" s="4"/>
    </row>
    <row r="21050" spans="1:1">
      <c r="A21050" s="4"/>
    </row>
    <row r="21051" spans="1:1">
      <c r="A21051" s="4"/>
    </row>
    <row r="21052" spans="1:1">
      <c r="A21052" s="4"/>
    </row>
    <row r="21053" spans="1:1">
      <c r="A21053" s="4"/>
    </row>
    <row r="21054" spans="1:1">
      <c r="A21054" s="4"/>
    </row>
    <row r="21055" spans="1:1">
      <c r="A21055" s="4"/>
    </row>
    <row r="21056" spans="1:1">
      <c r="A21056" s="4"/>
    </row>
    <row r="21057" spans="1:1">
      <c r="A21057" s="4"/>
    </row>
    <row r="21058" spans="1:1">
      <c r="A21058" s="4"/>
    </row>
    <row r="21059" spans="1:1">
      <c r="A21059" s="4"/>
    </row>
    <row r="21060" spans="1:1">
      <c r="A21060" s="4"/>
    </row>
    <row r="21061" spans="1:1">
      <c r="A21061" s="4"/>
    </row>
    <row r="21062" spans="1:1">
      <c r="A21062" s="4"/>
    </row>
    <row r="21063" spans="1:1">
      <c r="A21063" s="4"/>
    </row>
    <row r="21064" spans="1:1">
      <c r="A21064" s="4"/>
    </row>
    <row r="21065" spans="1:1">
      <c r="A21065" s="4"/>
    </row>
    <row r="21066" spans="1:1">
      <c r="A21066" s="4"/>
    </row>
    <row r="21067" spans="1:1">
      <c r="A21067" s="4"/>
    </row>
    <row r="21068" spans="1:1">
      <c r="A21068" s="4"/>
    </row>
    <row r="21069" spans="1:1">
      <c r="A21069" s="4"/>
    </row>
    <row r="21070" spans="1:1">
      <c r="A21070" s="4"/>
    </row>
    <row r="21071" spans="1:1">
      <c r="A21071" s="4"/>
    </row>
    <row r="21072" spans="1:1">
      <c r="A21072" s="4"/>
    </row>
    <row r="21073" spans="1:1">
      <c r="A21073" s="4"/>
    </row>
    <row r="21074" spans="1:1">
      <c r="A21074" s="4"/>
    </row>
    <row r="21075" spans="1:1">
      <c r="A21075" s="4"/>
    </row>
    <row r="21076" spans="1:1">
      <c r="A21076" s="4"/>
    </row>
    <row r="21077" spans="1:1">
      <c r="A21077" s="4"/>
    </row>
    <row r="21078" spans="1:1">
      <c r="A21078" s="4"/>
    </row>
    <row r="21079" spans="1:1">
      <c r="A21079" s="4"/>
    </row>
    <row r="21080" spans="1:1">
      <c r="A21080" s="4"/>
    </row>
    <row r="21081" spans="1:1">
      <c r="A21081" s="4"/>
    </row>
    <row r="21082" spans="1:1">
      <c r="A21082" s="4"/>
    </row>
    <row r="21083" spans="1:1">
      <c r="A21083" s="4"/>
    </row>
    <row r="21084" spans="1:1">
      <c r="A21084" s="4"/>
    </row>
    <row r="21085" spans="1:1">
      <c r="A21085" s="4"/>
    </row>
    <row r="21086" spans="1:1">
      <c r="A21086" s="4"/>
    </row>
    <row r="21087" spans="1:1">
      <c r="A21087" s="4"/>
    </row>
    <row r="21088" spans="1:1">
      <c r="A21088" s="4"/>
    </row>
    <row r="21089" spans="1:1">
      <c r="A21089" s="4"/>
    </row>
    <row r="21090" spans="1:1">
      <c r="A21090" s="4"/>
    </row>
    <row r="21091" spans="1:1">
      <c r="A21091" s="4"/>
    </row>
    <row r="21092" spans="1:1">
      <c r="A21092" s="4"/>
    </row>
    <row r="21093" spans="1:1">
      <c r="A21093" s="4"/>
    </row>
    <row r="21094" spans="1:1">
      <c r="A21094" s="4"/>
    </row>
    <row r="21095" spans="1:1">
      <c r="A21095" s="4"/>
    </row>
    <row r="21096" spans="1:1">
      <c r="A21096" s="4"/>
    </row>
    <row r="21097" spans="1:1">
      <c r="A21097" s="4"/>
    </row>
    <row r="21098" spans="1:1">
      <c r="A21098" s="4"/>
    </row>
    <row r="21099" spans="1:1">
      <c r="A21099" s="4"/>
    </row>
    <row r="21100" spans="1:1">
      <c r="A21100" s="4"/>
    </row>
    <row r="21101" spans="1:1">
      <c r="A21101" s="4"/>
    </row>
    <row r="21102" spans="1:1">
      <c r="A21102" s="4"/>
    </row>
    <row r="21103" spans="1:1">
      <c r="A21103" s="4"/>
    </row>
    <row r="21104" spans="1:1">
      <c r="A21104" s="4"/>
    </row>
    <row r="21105" spans="1:1">
      <c r="A21105" s="4"/>
    </row>
    <row r="21106" spans="1:1">
      <c r="A21106" s="4"/>
    </row>
    <row r="21107" spans="1:1">
      <c r="A21107" s="4"/>
    </row>
    <row r="21108" spans="1:1">
      <c r="A21108" s="4"/>
    </row>
    <row r="21109" spans="1:1">
      <c r="A21109" s="4"/>
    </row>
    <row r="21110" spans="1:1">
      <c r="A21110" s="4"/>
    </row>
    <row r="21111" spans="1:1">
      <c r="A21111" s="4"/>
    </row>
    <row r="21112" spans="1:1">
      <c r="A21112" s="4"/>
    </row>
    <row r="21113" spans="1:1">
      <c r="A21113" s="4"/>
    </row>
    <row r="21114" spans="1:1">
      <c r="A21114" s="4"/>
    </row>
    <row r="21115" spans="1:1">
      <c r="A21115" s="4"/>
    </row>
    <row r="21116" spans="1:1">
      <c r="A21116" s="4"/>
    </row>
    <row r="21117" spans="1:1">
      <c r="A21117" s="4"/>
    </row>
    <row r="21118" spans="1:1">
      <c r="A21118" s="4"/>
    </row>
    <row r="21119" spans="1:1">
      <c r="A21119" s="4"/>
    </row>
    <row r="21120" spans="1:1">
      <c r="A21120" s="4"/>
    </row>
    <row r="21121" spans="1:1">
      <c r="A21121" s="4"/>
    </row>
    <row r="21122" spans="1:1">
      <c r="A21122" s="4"/>
    </row>
    <row r="21123" spans="1:1">
      <c r="A21123" s="4"/>
    </row>
    <row r="21124" spans="1:1">
      <c r="A21124" s="4"/>
    </row>
    <row r="21125" spans="1:1">
      <c r="A21125" s="4"/>
    </row>
    <row r="21126" spans="1:1">
      <c r="A21126" s="4"/>
    </row>
    <row r="21127" spans="1:1">
      <c r="A21127" s="4"/>
    </row>
    <row r="21128" spans="1:1">
      <c r="A21128" s="4"/>
    </row>
    <row r="21129" spans="1:1">
      <c r="A21129" s="4"/>
    </row>
    <row r="21130" spans="1:1">
      <c r="A21130" s="4"/>
    </row>
    <row r="21131" spans="1:1">
      <c r="A21131" s="4"/>
    </row>
    <row r="21132" spans="1:1">
      <c r="A21132" s="4"/>
    </row>
    <row r="21133" spans="1:1">
      <c r="A21133" s="4"/>
    </row>
    <row r="21134" spans="1:1">
      <c r="A21134" s="4"/>
    </row>
    <row r="21135" spans="1:1">
      <c r="A21135" s="4"/>
    </row>
    <row r="21136" spans="1:1">
      <c r="A21136" s="4"/>
    </row>
    <row r="21137" spans="1:1">
      <c r="A21137" s="4"/>
    </row>
    <row r="21138" spans="1:1">
      <c r="A21138" s="4"/>
    </row>
    <row r="21139" spans="1:1">
      <c r="A21139" s="4"/>
    </row>
    <row r="21140" spans="1:1">
      <c r="A21140" s="4"/>
    </row>
    <row r="21141" spans="1:1">
      <c r="A21141" s="4"/>
    </row>
    <row r="21142" spans="1:1">
      <c r="A21142" s="4"/>
    </row>
    <row r="21143" spans="1:1">
      <c r="A21143" s="4"/>
    </row>
    <row r="21144" spans="1:1">
      <c r="A21144" s="4"/>
    </row>
    <row r="21145" spans="1:1">
      <c r="A21145" s="4"/>
    </row>
    <row r="21146" spans="1:1">
      <c r="A21146" s="4"/>
    </row>
    <row r="21147" spans="1:1">
      <c r="A21147" s="4"/>
    </row>
    <row r="21148" spans="1:1">
      <c r="A21148" s="4"/>
    </row>
    <row r="21149" spans="1:1">
      <c r="A21149" s="4"/>
    </row>
    <row r="21150" spans="1:1">
      <c r="A21150" s="4"/>
    </row>
    <row r="21151" spans="1:1">
      <c r="A21151" s="4"/>
    </row>
    <row r="21152" spans="1:1">
      <c r="A21152" s="4"/>
    </row>
    <row r="21153" spans="1:1">
      <c r="A21153" s="4"/>
    </row>
    <row r="21154" spans="1:1">
      <c r="A21154" s="4"/>
    </row>
    <row r="21155" spans="1:1">
      <c r="A21155" s="4"/>
    </row>
    <row r="21156" spans="1:1">
      <c r="A21156" s="4"/>
    </row>
    <row r="21157" spans="1:1">
      <c r="A21157" s="4"/>
    </row>
    <row r="21158" spans="1:1">
      <c r="A21158" s="4"/>
    </row>
    <row r="21159" spans="1:1">
      <c r="A21159" s="4"/>
    </row>
    <row r="21160" spans="1:1">
      <c r="A21160" s="4"/>
    </row>
    <row r="21161" spans="1:1">
      <c r="A21161" s="4"/>
    </row>
    <row r="21162" spans="1:1">
      <c r="A21162" s="4"/>
    </row>
    <row r="21163" spans="1:1">
      <c r="A21163" s="4"/>
    </row>
    <row r="21164" spans="1:1">
      <c r="A21164" s="4"/>
    </row>
    <row r="21165" spans="1:1">
      <c r="A21165" s="4"/>
    </row>
    <row r="21166" spans="1:1">
      <c r="A21166" s="4"/>
    </row>
    <row r="21167" spans="1:1">
      <c r="A21167" s="4"/>
    </row>
    <row r="21168" spans="1:1">
      <c r="A21168" s="4"/>
    </row>
    <row r="21169" spans="1:1">
      <c r="A21169" s="4"/>
    </row>
    <row r="21170" spans="1:1">
      <c r="A21170" s="4"/>
    </row>
    <row r="21171" spans="1:1">
      <c r="A21171" s="4"/>
    </row>
    <row r="21172" spans="1:1">
      <c r="A21172" s="4"/>
    </row>
    <row r="21173" spans="1:1">
      <c r="A21173" s="4"/>
    </row>
    <row r="21174" spans="1:1">
      <c r="A21174" s="4"/>
    </row>
    <row r="21175" spans="1:1">
      <c r="A21175" s="4"/>
    </row>
    <row r="21176" spans="1:1">
      <c r="A21176" s="4"/>
    </row>
    <row r="21177" spans="1:1">
      <c r="A21177" s="4"/>
    </row>
    <row r="21178" spans="1:1">
      <c r="A21178" s="4"/>
    </row>
    <row r="21179" spans="1:1">
      <c r="A21179" s="4"/>
    </row>
    <row r="21180" spans="1:1">
      <c r="A21180" s="4"/>
    </row>
    <row r="21181" spans="1:1">
      <c r="A21181" s="4"/>
    </row>
    <row r="21182" spans="1:1">
      <c r="A21182" s="4"/>
    </row>
    <row r="21183" spans="1:1">
      <c r="A21183" s="4"/>
    </row>
    <row r="21184" spans="1:1">
      <c r="A21184" s="4"/>
    </row>
    <row r="21185" spans="1:1">
      <c r="A21185" s="4"/>
    </row>
    <row r="21186" spans="1:1">
      <c r="A21186" s="4"/>
    </row>
    <row r="21187" spans="1:1">
      <c r="A21187" s="4"/>
    </row>
    <row r="21188" spans="1:1">
      <c r="A21188" s="4"/>
    </row>
    <row r="21189" spans="1:1">
      <c r="A21189" s="4"/>
    </row>
    <row r="21190" spans="1:1">
      <c r="A21190" s="4"/>
    </row>
    <row r="21191" spans="1:1">
      <c r="A21191" s="4"/>
    </row>
    <row r="21192" spans="1:1">
      <c r="A21192" s="4"/>
    </row>
    <row r="21193" spans="1:1">
      <c r="A21193" s="4"/>
    </row>
    <row r="21194" spans="1:1">
      <c r="A21194" s="4"/>
    </row>
    <row r="21195" spans="1:1">
      <c r="A21195" s="4"/>
    </row>
    <row r="21196" spans="1:1">
      <c r="A21196" s="4"/>
    </row>
    <row r="21197" spans="1:1">
      <c r="A21197" s="4"/>
    </row>
    <row r="21198" spans="1:1">
      <c r="A21198" s="4"/>
    </row>
    <row r="21199" spans="1:1">
      <c r="A21199" s="4"/>
    </row>
    <row r="21200" spans="1:1">
      <c r="A21200" s="4"/>
    </row>
    <row r="21201" spans="1:1">
      <c r="A21201" s="4"/>
    </row>
    <row r="21202" spans="1:1">
      <c r="A21202" s="4"/>
    </row>
    <row r="21203" spans="1:1">
      <c r="A21203" s="4"/>
    </row>
    <row r="21204" spans="1:1">
      <c r="A21204" s="4"/>
    </row>
    <row r="21205" spans="1:1">
      <c r="A21205" s="4"/>
    </row>
    <row r="21206" spans="1:1">
      <c r="A21206" s="4"/>
    </row>
    <row r="21207" spans="1:1">
      <c r="A21207" s="4"/>
    </row>
    <row r="21208" spans="1:1">
      <c r="A21208" s="4"/>
    </row>
    <row r="21209" spans="1:1">
      <c r="A21209" s="4"/>
    </row>
    <row r="21210" spans="1:1">
      <c r="A21210" s="4"/>
    </row>
    <row r="21211" spans="1:1">
      <c r="A21211" s="4"/>
    </row>
    <row r="21212" spans="1:1">
      <c r="A21212" s="4"/>
    </row>
    <row r="21213" spans="1:1">
      <c r="A21213" s="4"/>
    </row>
    <row r="21214" spans="1:1">
      <c r="A21214" s="4"/>
    </row>
    <row r="21215" spans="1:1">
      <c r="A21215" s="4"/>
    </row>
    <row r="21216" spans="1:1">
      <c r="A21216" s="4"/>
    </row>
    <row r="21217" spans="1:1">
      <c r="A21217" s="4"/>
    </row>
    <row r="21218" spans="1:1">
      <c r="A21218" s="4"/>
    </row>
    <row r="21219" spans="1:1">
      <c r="A21219" s="4"/>
    </row>
    <row r="21220" spans="1:1">
      <c r="A21220" s="4"/>
    </row>
    <row r="21221" spans="1:1">
      <c r="A21221" s="4"/>
    </row>
    <row r="21222" spans="1:1">
      <c r="A21222" s="4"/>
    </row>
    <row r="21223" spans="1:1">
      <c r="A21223" s="4"/>
    </row>
    <row r="21224" spans="1:1">
      <c r="A21224" s="4"/>
    </row>
    <row r="21225" spans="1:1">
      <c r="A21225" s="4"/>
    </row>
    <row r="21226" spans="1:1">
      <c r="A21226" s="4"/>
    </row>
    <row r="21227" spans="1:1">
      <c r="A21227" s="4"/>
    </row>
    <row r="21228" spans="1:1">
      <c r="A21228" s="4"/>
    </row>
    <row r="21229" spans="1:1">
      <c r="A21229" s="4"/>
    </row>
    <row r="21230" spans="1:1">
      <c r="A21230" s="4"/>
    </row>
    <row r="21231" spans="1:1">
      <c r="A21231" s="4"/>
    </row>
    <row r="21232" spans="1:1">
      <c r="A21232" s="4"/>
    </row>
    <row r="21233" spans="1:1">
      <c r="A21233" s="4"/>
    </row>
    <row r="21234" spans="1:1">
      <c r="A21234" s="4"/>
    </row>
    <row r="21235" spans="1:1">
      <c r="A21235" s="4"/>
    </row>
    <row r="21236" spans="1:1">
      <c r="A21236" s="4"/>
    </row>
    <row r="21237" spans="1:1">
      <c r="A21237" s="4"/>
    </row>
    <row r="21238" spans="1:1">
      <c r="A21238" s="4"/>
    </row>
    <row r="21239" spans="1:1">
      <c r="A21239" s="4"/>
    </row>
    <row r="21240" spans="1:1">
      <c r="A21240" s="4"/>
    </row>
    <row r="21241" spans="1:1">
      <c r="A21241" s="4"/>
    </row>
    <row r="21242" spans="1:1">
      <c r="A21242" s="4"/>
    </row>
    <row r="21243" spans="1:1">
      <c r="A21243" s="4"/>
    </row>
    <row r="21244" spans="1:1">
      <c r="A21244" s="4"/>
    </row>
    <row r="21245" spans="1:1">
      <c r="A21245" s="4"/>
    </row>
    <row r="21246" spans="1:1">
      <c r="A21246" s="4"/>
    </row>
    <row r="21247" spans="1:1">
      <c r="A21247" s="4"/>
    </row>
    <row r="21248" spans="1:1">
      <c r="A21248" s="4"/>
    </row>
    <row r="21249" spans="1:1">
      <c r="A21249" s="4"/>
    </row>
    <row r="21250" spans="1:1">
      <c r="A21250" s="4"/>
    </row>
    <row r="21251" spans="1:1">
      <c r="A21251" s="4"/>
    </row>
    <row r="21252" spans="1:1">
      <c r="A21252" s="4"/>
    </row>
    <row r="21253" spans="1:1">
      <c r="A21253" s="4"/>
    </row>
    <row r="21254" spans="1:1">
      <c r="A21254" s="4"/>
    </row>
    <row r="21255" spans="1:1">
      <c r="A21255" s="4"/>
    </row>
    <row r="21256" spans="1:1">
      <c r="A21256" s="4"/>
    </row>
    <row r="21257" spans="1:1">
      <c r="A21257" s="4"/>
    </row>
    <row r="21258" spans="1:1">
      <c r="A21258" s="4"/>
    </row>
    <row r="21259" spans="1:1">
      <c r="A21259" s="4"/>
    </row>
    <row r="21260" spans="1:1">
      <c r="A21260" s="4"/>
    </row>
    <row r="21261" spans="1:1">
      <c r="A21261" s="4"/>
    </row>
    <row r="21262" spans="1:1">
      <c r="A21262" s="4"/>
    </row>
    <row r="21263" spans="1:1">
      <c r="A21263" s="4"/>
    </row>
    <row r="21264" spans="1:1">
      <c r="A21264" s="4"/>
    </row>
    <row r="21265" spans="1:1">
      <c r="A21265" s="4"/>
    </row>
    <row r="21266" spans="1:1">
      <c r="A21266" s="4"/>
    </row>
    <row r="21267" spans="1:1">
      <c r="A21267" s="4"/>
    </row>
    <row r="21268" spans="1:1">
      <c r="A21268" s="4"/>
    </row>
    <row r="21269" spans="1:1">
      <c r="A21269" s="4"/>
    </row>
    <row r="21270" spans="1:1">
      <c r="A21270" s="4"/>
    </row>
    <row r="21271" spans="1:1">
      <c r="A21271" s="4"/>
    </row>
    <row r="21272" spans="1:1">
      <c r="A21272" s="4"/>
    </row>
    <row r="21273" spans="1:1">
      <c r="A21273" s="4"/>
    </row>
    <row r="21274" spans="1:1">
      <c r="A21274" s="4"/>
    </row>
    <row r="21275" spans="1:1">
      <c r="A21275" s="4"/>
    </row>
    <row r="21276" spans="1:1">
      <c r="A21276" s="4"/>
    </row>
    <row r="21277" spans="1:1">
      <c r="A21277" s="4"/>
    </row>
    <row r="21278" spans="1:1">
      <c r="A21278" s="4"/>
    </row>
    <row r="21279" spans="1:1">
      <c r="A21279" s="4"/>
    </row>
    <row r="21280" spans="1:1">
      <c r="A21280" s="4"/>
    </row>
    <row r="21281" spans="1:1">
      <c r="A21281" s="4"/>
    </row>
    <row r="21282" spans="1:1">
      <c r="A21282" s="4"/>
    </row>
    <row r="21283" spans="1:1">
      <c r="A21283" s="4"/>
    </row>
    <row r="21284" spans="1:1">
      <c r="A21284" s="4"/>
    </row>
    <row r="21285" spans="1:1">
      <c r="A21285" s="4"/>
    </row>
    <row r="21286" spans="1:1">
      <c r="A21286" s="4"/>
    </row>
    <row r="21287" spans="1:1">
      <c r="A21287" s="4"/>
    </row>
    <row r="21288" spans="1:1">
      <c r="A21288" s="4"/>
    </row>
    <row r="21289" spans="1:1">
      <c r="A21289" s="4"/>
    </row>
    <row r="21290" spans="1:1">
      <c r="A21290" s="4"/>
    </row>
    <row r="21291" spans="1:1">
      <c r="A21291" s="4"/>
    </row>
    <row r="21292" spans="1:1">
      <c r="A21292" s="4"/>
    </row>
    <row r="21293" spans="1:1">
      <c r="A21293" s="4"/>
    </row>
    <row r="21294" spans="1:1">
      <c r="A21294" s="4"/>
    </row>
    <row r="21295" spans="1:1">
      <c r="A21295" s="4"/>
    </row>
    <row r="21296" spans="1:1">
      <c r="A21296" s="4"/>
    </row>
    <row r="21297" spans="1:1">
      <c r="A21297" s="4"/>
    </row>
    <row r="21298" spans="1:1">
      <c r="A21298" s="4"/>
    </row>
    <row r="21299" spans="1:1">
      <c r="A21299" s="4"/>
    </row>
    <row r="21300" spans="1:1">
      <c r="A21300" s="4"/>
    </row>
    <row r="21301" spans="1:1">
      <c r="A21301" s="4"/>
    </row>
    <row r="21302" spans="1:1">
      <c r="A21302" s="4"/>
    </row>
    <row r="21303" spans="1:1">
      <c r="A21303" s="4"/>
    </row>
    <row r="21304" spans="1:1">
      <c r="A21304" s="4"/>
    </row>
    <row r="21305" spans="1:1">
      <c r="A21305" s="4"/>
    </row>
    <row r="21306" spans="1:1">
      <c r="A21306" s="4"/>
    </row>
    <row r="21307" spans="1:1">
      <c r="A21307" s="4"/>
    </row>
    <row r="21308" spans="1:1">
      <c r="A21308" s="4"/>
    </row>
    <row r="21309" spans="1:1">
      <c r="A21309" s="4"/>
    </row>
    <row r="21310" spans="1:1">
      <c r="A21310" s="4"/>
    </row>
    <row r="21311" spans="1:1">
      <c r="A21311" s="4"/>
    </row>
    <row r="21312" spans="1:1">
      <c r="A21312" s="4"/>
    </row>
    <row r="21313" spans="1:1">
      <c r="A21313" s="4"/>
    </row>
    <row r="21314" spans="1:1">
      <c r="A21314" s="4"/>
    </row>
    <row r="21315" spans="1:1">
      <c r="A21315" s="4"/>
    </row>
    <row r="21316" spans="1:1">
      <c r="A21316" s="4"/>
    </row>
    <row r="21317" spans="1:1">
      <c r="A21317" s="4"/>
    </row>
    <row r="21318" spans="1:1">
      <c r="A21318" s="4"/>
    </row>
    <row r="21319" spans="1:1">
      <c r="A21319" s="4"/>
    </row>
    <row r="21320" spans="1:1">
      <c r="A21320" s="4"/>
    </row>
    <row r="21321" spans="1:1">
      <c r="A21321" s="4"/>
    </row>
    <row r="21322" spans="1:1">
      <c r="A21322" s="4"/>
    </row>
    <row r="21323" spans="1:1">
      <c r="A21323" s="4"/>
    </row>
    <row r="21324" spans="1:1">
      <c r="A21324" s="4"/>
    </row>
    <row r="21325" spans="1:1">
      <c r="A21325" s="4"/>
    </row>
    <row r="21326" spans="1:1">
      <c r="A21326" s="4"/>
    </row>
    <row r="21327" spans="1:1">
      <c r="A21327" s="4"/>
    </row>
    <row r="21328" spans="1:1">
      <c r="A21328" s="4"/>
    </row>
    <row r="21329" spans="1:1">
      <c r="A21329" s="4"/>
    </row>
    <row r="21330" spans="1:1">
      <c r="A21330" s="4"/>
    </row>
    <row r="21331" spans="1:1">
      <c r="A21331" s="4"/>
    </row>
    <row r="21332" spans="1:1">
      <c r="A21332" s="4"/>
    </row>
    <row r="21333" spans="1:1">
      <c r="A21333" s="4"/>
    </row>
    <row r="21334" spans="1:1">
      <c r="A21334" s="4"/>
    </row>
    <row r="21335" spans="1:1">
      <c r="A21335" s="4"/>
    </row>
    <row r="21336" spans="1:1">
      <c r="A21336" s="4"/>
    </row>
    <row r="21337" spans="1:1">
      <c r="A21337" s="4"/>
    </row>
    <row r="21338" spans="1:1">
      <c r="A21338" s="4"/>
    </row>
    <row r="21339" spans="1:1">
      <c r="A21339" s="4"/>
    </row>
    <row r="21340" spans="1:1">
      <c r="A21340" s="4"/>
    </row>
    <row r="21341" spans="1:1">
      <c r="A21341" s="4"/>
    </row>
    <row r="21342" spans="1:1">
      <c r="A21342" s="4"/>
    </row>
    <row r="21343" spans="1:1">
      <c r="A21343" s="4"/>
    </row>
    <row r="21344" spans="1:1">
      <c r="A21344" s="4"/>
    </row>
    <row r="21345" spans="1:1">
      <c r="A21345" s="4"/>
    </row>
    <row r="21346" spans="1:1">
      <c r="A21346" s="4"/>
    </row>
    <row r="21347" spans="1:1">
      <c r="A21347" s="4"/>
    </row>
    <row r="21348" spans="1:1">
      <c r="A21348" s="4"/>
    </row>
    <row r="21349" spans="1:1">
      <c r="A21349" s="4"/>
    </row>
    <row r="21350" spans="1:1">
      <c r="A21350" s="4"/>
    </row>
    <row r="21351" spans="1:1">
      <c r="A21351" s="4"/>
    </row>
    <row r="21352" spans="1:1">
      <c r="A21352" s="4"/>
    </row>
    <row r="21353" spans="1:1">
      <c r="A21353" s="4"/>
    </row>
    <row r="21354" spans="1:1">
      <c r="A21354" s="4"/>
    </row>
    <row r="21355" spans="1:1">
      <c r="A21355" s="4"/>
    </row>
    <row r="21356" spans="1:1">
      <c r="A21356" s="4"/>
    </row>
    <row r="21357" spans="1:1">
      <c r="A21357" s="4"/>
    </row>
    <row r="21358" spans="1:1">
      <c r="A21358" s="4"/>
    </row>
    <row r="21359" spans="1:1">
      <c r="A21359" s="4"/>
    </row>
    <row r="21360" spans="1:1">
      <c r="A21360" s="4"/>
    </row>
    <row r="21361" spans="1:1">
      <c r="A21361" s="4"/>
    </row>
    <row r="21362" spans="1:1">
      <c r="A21362" s="4"/>
    </row>
    <row r="21363" spans="1:1">
      <c r="A21363" s="4"/>
    </row>
    <row r="21364" spans="1:1">
      <c r="A21364" s="4"/>
    </row>
    <row r="21365" spans="1:1">
      <c r="A21365" s="4"/>
    </row>
    <row r="21366" spans="1:1">
      <c r="A21366" s="4"/>
    </row>
    <row r="21367" spans="1:1">
      <c r="A21367" s="4"/>
    </row>
    <row r="21368" spans="1:1">
      <c r="A21368" s="4"/>
    </row>
    <row r="21369" spans="1:1">
      <c r="A21369" s="4"/>
    </row>
    <row r="21370" spans="1:1">
      <c r="A21370" s="4"/>
    </row>
    <row r="21371" spans="1:1">
      <c r="A21371" s="4"/>
    </row>
    <row r="21372" spans="1:1">
      <c r="A21372" s="4"/>
    </row>
    <row r="21373" spans="1:1">
      <c r="A21373" s="4"/>
    </row>
    <row r="21374" spans="1:1">
      <c r="A21374" s="4"/>
    </row>
    <row r="21375" spans="1:1">
      <c r="A21375" s="4"/>
    </row>
    <row r="21376" spans="1:1">
      <c r="A21376" s="4"/>
    </row>
    <row r="21377" spans="1:1">
      <c r="A21377" s="4"/>
    </row>
    <row r="21378" spans="1:1">
      <c r="A21378" s="4"/>
    </row>
    <row r="21379" spans="1:1">
      <c r="A21379" s="4"/>
    </row>
    <row r="21380" spans="1:1">
      <c r="A21380" s="4"/>
    </row>
    <row r="21381" spans="1:1">
      <c r="A21381" s="4"/>
    </row>
    <row r="21382" spans="1:1">
      <c r="A21382" s="4"/>
    </row>
    <row r="21383" spans="1:1">
      <c r="A21383" s="4"/>
    </row>
    <row r="21384" spans="1:1">
      <c r="A21384" s="4"/>
    </row>
    <row r="21385" spans="1:1">
      <c r="A21385" s="4"/>
    </row>
    <row r="21386" spans="1:1">
      <c r="A21386" s="4"/>
    </row>
    <row r="21387" spans="1:1">
      <c r="A21387" s="4"/>
    </row>
    <row r="21388" spans="1:1">
      <c r="A21388" s="4"/>
    </row>
    <row r="21389" spans="1:1">
      <c r="A21389" s="4"/>
    </row>
    <row r="21390" spans="1:1">
      <c r="A21390" s="4"/>
    </row>
    <row r="21391" spans="1:1">
      <c r="A21391" s="4"/>
    </row>
    <row r="21392" spans="1:1">
      <c r="A21392" s="4"/>
    </row>
    <row r="21393" spans="1:1">
      <c r="A21393" s="4"/>
    </row>
    <row r="21394" spans="1:1">
      <c r="A21394" s="4"/>
    </row>
    <row r="21395" spans="1:1">
      <c r="A21395" s="4"/>
    </row>
    <row r="21396" spans="1:1">
      <c r="A21396" s="4"/>
    </row>
    <row r="21397" spans="1:1">
      <c r="A21397" s="4"/>
    </row>
    <row r="21398" spans="1:1">
      <c r="A21398" s="4"/>
    </row>
    <row r="21399" spans="1:1">
      <c r="A21399" s="4"/>
    </row>
    <row r="21400" spans="1:1">
      <c r="A21400" s="4"/>
    </row>
    <row r="21401" spans="1:1">
      <c r="A21401" s="4"/>
    </row>
    <row r="21402" spans="1:1">
      <c r="A21402" s="4"/>
    </row>
    <row r="21403" spans="1:1">
      <c r="A21403" s="4"/>
    </row>
    <row r="21404" spans="1:1">
      <c r="A21404" s="4"/>
    </row>
    <row r="21405" spans="1:1">
      <c r="A21405" s="4"/>
    </row>
    <row r="21406" spans="1:1">
      <c r="A21406" s="4"/>
    </row>
    <row r="21407" spans="1:1">
      <c r="A21407" s="4"/>
    </row>
    <row r="21408" spans="1:1">
      <c r="A21408" s="4"/>
    </row>
    <row r="21409" spans="1:1">
      <c r="A21409" s="4"/>
    </row>
    <row r="21410" spans="1:1">
      <c r="A21410" s="4"/>
    </row>
    <row r="21411" spans="1:1">
      <c r="A21411" s="4"/>
    </row>
    <row r="21412" spans="1:1">
      <c r="A21412" s="4"/>
    </row>
    <row r="21413" spans="1:1">
      <c r="A21413" s="4"/>
    </row>
    <row r="21414" spans="1:1">
      <c r="A21414" s="4"/>
    </row>
    <row r="21415" spans="1:1">
      <c r="A21415" s="4"/>
    </row>
    <row r="21416" spans="1:1">
      <c r="A21416" s="4"/>
    </row>
    <row r="21417" spans="1:1">
      <c r="A21417" s="4"/>
    </row>
    <row r="21418" spans="1:1">
      <c r="A21418" s="4"/>
    </row>
    <row r="21419" spans="1:1">
      <c r="A21419" s="4"/>
    </row>
    <row r="21420" spans="1:1">
      <c r="A21420" s="4"/>
    </row>
    <row r="21421" spans="1:1">
      <c r="A21421" s="4"/>
    </row>
    <row r="21422" spans="1:1">
      <c r="A21422" s="4"/>
    </row>
    <row r="21423" spans="1:1">
      <c r="A21423" s="4"/>
    </row>
    <row r="21424" spans="1:1">
      <c r="A21424" s="4"/>
    </row>
    <row r="21425" spans="1:1">
      <c r="A21425" s="4"/>
    </row>
    <row r="21426" spans="1:1">
      <c r="A21426" s="4"/>
    </row>
    <row r="21427" spans="1:1">
      <c r="A21427" s="4"/>
    </row>
    <row r="21428" spans="1:1">
      <c r="A21428" s="4"/>
    </row>
    <row r="21429" spans="1:1">
      <c r="A21429" s="4"/>
    </row>
    <row r="21430" spans="1:1">
      <c r="A21430" s="4"/>
    </row>
    <row r="21431" spans="1:1">
      <c r="A21431" s="4"/>
    </row>
    <row r="21432" spans="1:1">
      <c r="A21432" s="4"/>
    </row>
    <row r="21433" spans="1:1">
      <c r="A21433" s="4"/>
    </row>
    <row r="21434" spans="1:1">
      <c r="A21434" s="4"/>
    </row>
    <row r="21435" spans="1:1">
      <c r="A21435" s="4"/>
    </row>
    <row r="21436" spans="1:1">
      <c r="A21436" s="4"/>
    </row>
    <row r="21437" spans="1:1">
      <c r="A21437" s="4"/>
    </row>
    <row r="21438" spans="1:1">
      <c r="A21438" s="4"/>
    </row>
    <row r="21439" spans="1:1">
      <c r="A21439" s="4"/>
    </row>
    <row r="21440" spans="1:1">
      <c r="A21440" s="4"/>
    </row>
    <row r="21441" spans="1:1">
      <c r="A21441" s="4"/>
    </row>
    <row r="21442" spans="1:1">
      <c r="A21442" s="4"/>
    </row>
    <row r="21443" spans="1:1">
      <c r="A21443" s="4"/>
    </row>
    <row r="21444" spans="1:1">
      <c r="A21444" s="4"/>
    </row>
    <row r="21445" spans="1:1">
      <c r="A21445" s="4"/>
    </row>
    <row r="21446" spans="1:1">
      <c r="A21446" s="4"/>
    </row>
    <row r="21447" spans="1:1">
      <c r="A21447" s="4"/>
    </row>
    <row r="21448" spans="1:1">
      <c r="A21448" s="4"/>
    </row>
    <row r="21449" spans="1:1">
      <c r="A21449" s="4"/>
    </row>
    <row r="21450" spans="1:1">
      <c r="A21450" s="4"/>
    </row>
    <row r="21451" spans="1:1">
      <c r="A21451" s="4"/>
    </row>
    <row r="21452" spans="1:1">
      <c r="A21452" s="4"/>
    </row>
    <row r="21453" spans="1:1">
      <c r="A21453" s="4"/>
    </row>
    <row r="21454" spans="1:1">
      <c r="A21454" s="4"/>
    </row>
    <row r="21455" spans="1:1">
      <c r="A21455" s="4"/>
    </row>
    <row r="21456" spans="1:1">
      <c r="A21456" s="4"/>
    </row>
    <row r="21457" spans="1:1">
      <c r="A21457" s="4"/>
    </row>
    <row r="21458" spans="1:1">
      <c r="A21458" s="4"/>
    </row>
    <row r="21459" spans="1:1">
      <c r="A21459" s="4"/>
    </row>
    <row r="21460" spans="1:1">
      <c r="A21460" s="4"/>
    </row>
    <row r="21461" spans="1:1">
      <c r="A21461" s="4"/>
    </row>
    <row r="21462" spans="1:1">
      <c r="A21462" s="4"/>
    </row>
    <row r="21463" spans="1:1">
      <c r="A21463" s="4"/>
    </row>
    <row r="21464" spans="1:1">
      <c r="A21464" s="4"/>
    </row>
    <row r="21465" spans="1:1">
      <c r="A21465" s="4"/>
    </row>
    <row r="21466" spans="1:1">
      <c r="A21466" s="4"/>
    </row>
    <row r="21467" spans="1:1">
      <c r="A21467" s="4"/>
    </row>
    <row r="21468" spans="1:1">
      <c r="A21468" s="4"/>
    </row>
    <row r="21469" spans="1:1">
      <c r="A21469" s="4"/>
    </row>
    <row r="21470" spans="1:1">
      <c r="A21470" s="4"/>
    </row>
    <row r="21471" spans="1:1">
      <c r="A21471" s="4"/>
    </row>
    <row r="21472" spans="1:1">
      <c r="A21472" s="4"/>
    </row>
    <row r="21473" spans="1:1">
      <c r="A21473" s="4"/>
    </row>
    <row r="21474" spans="1:1">
      <c r="A21474" s="4"/>
    </row>
    <row r="21475" spans="1:1">
      <c r="A21475" s="4"/>
    </row>
    <row r="21476" spans="1:1">
      <c r="A21476" s="4"/>
    </row>
    <row r="21477" spans="1:1">
      <c r="A21477" s="4"/>
    </row>
    <row r="21478" spans="1:1">
      <c r="A21478" s="4"/>
    </row>
    <row r="21479" spans="1:1">
      <c r="A21479" s="4"/>
    </row>
    <row r="21480" spans="1:1">
      <c r="A21480" s="4"/>
    </row>
    <row r="21481" spans="1:1">
      <c r="A21481" s="4"/>
    </row>
    <row r="21482" spans="1:1">
      <c r="A21482" s="4"/>
    </row>
    <row r="21483" spans="1:1">
      <c r="A21483" s="4"/>
    </row>
    <row r="21484" spans="1:1">
      <c r="A21484" s="4"/>
    </row>
    <row r="21485" spans="1:1">
      <c r="A21485" s="4"/>
    </row>
    <row r="21486" spans="1:1">
      <c r="A21486" s="4"/>
    </row>
    <row r="21487" spans="1:1">
      <c r="A21487" s="4"/>
    </row>
    <row r="21488" spans="1:1">
      <c r="A21488" s="4"/>
    </row>
    <row r="21489" spans="1:1">
      <c r="A21489" s="4"/>
    </row>
    <row r="21490" spans="1:1">
      <c r="A21490" s="4"/>
    </row>
    <row r="21491" spans="1:1">
      <c r="A21491" s="4"/>
    </row>
    <row r="21492" spans="1:1">
      <c r="A21492" s="4"/>
    </row>
    <row r="21493" spans="1:1">
      <c r="A21493" s="4"/>
    </row>
    <row r="21494" spans="1:1">
      <c r="A21494" s="4"/>
    </row>
    <row r="21495" spans="1:1">
      <c r="A21495" s="4"/>
    </row>
    <row r="21496" spans="1:1">
      <c r="A21496" s="4"/>
    </row>
    <row r="21497" spans="1:1">
      <c r="A21497" s="4"/>
    </row>
    <row r="21498" spans="1:1">
      <c r="A21498" s="4"/>
    </row>
    <row r="21499" spans="1:1">
      <c r="A21499" s="4"/>
    </row>
    <row r="21500" spans="1:1">
      <c r="A21500" s="4"/>
    </row>
    <row r="21501" spans="1:1">
      <c r="A21501" s="4"/>
    </row>
    <row r="21502" spans="1:1">
      <c r="A21502" s="4"/>
    </row>
    <row r="21503" spans="1:1">
      <c r="A21503" s="4"/>
    </row>
    <row r="21504" spans="1:1">
      <c r="A21504" s="4"/>
    </row>
    <row r="21505" spans="1:1">
      <c r="A21505" s="4"/>
    </row>
    <row r="21506" spans="1:1">
      <c r="A21506" s="4"/>
    </row>
    <row r="21507" spans="1:1">
      <c r="A21507" s="4"/>
    </row>
    <row r="21508" spans="1:1">
      <c r="A21508" s="4"/>
    </row>
    <row r="21509" spans="1:1">
      <c r="A21509" s="4"/>
    </row>
    <row r="21510" spans="1:1">
      <c r="A21510" s="4"/>
    </row>
    <row r="21511" spans="1:1">
      <c r="A21511" s="4"/>
    </row>
    <row r="21512" spans="1:1">
      <c r="A21512" s="4"/>
    </row>
    <row r="21513" spans="1:1">
      <c r="A21513" s="4"/>
    </row>
    <row r="21514" spans="1:1">
      <c r="A21514" s="4"/>
    </row>
    <row r="21515" spans="1:1">
      <c r="A21515" s="4"/>
    </row>
    <row r="21516" spans="1:1">
      <c r="A21516" s="4"/>
    </row>
    <row r="21517" spans="1:1">
      <c r="A21517" s="4"/>
    </row>
    <row r="21518" spans="1:1">
      <c r="A21518" s="4"/>
    </row>
    <row r="21519" spans="1:1">
      <c r="A21519" s="4"/>
    </row>
    <row r="21520" spans="1:1">
      <c r="A21520" s="4"/>
    </row>
    <row r="21521" spans="1:1">
      <c r="A21521" s="4"/>
    </row>
    <row r="21522" spans="1:1">
      <c r="A21522" s="4"/>
    </row>
    <row r="21523" spans="1:1">
      <c r="A21523" s="4"/>
    </row>
    <row r="21524" spans="1:1">
      <c r="A21524" s="4"/>
    </row>
    <row r="21525" spans="1:1">
      <c r="A21525" s="4"/>
    </row>
    <row r="21526" spans="1:1">
      <c r="A21526" s="4"/>
    </row>
    <row r="21527" spans="1:1">
      <c r="A21527" s="4"/>
    </row>
    <row r="21528" spans="1:1">
      <c r="A21528" s="4"/>
    </row>
    <row r="21529" spans="1:1">
      <c r="A21529" s="4"/>
    </row>
    <row r="21530" spans="1:1">
      <c r="A21530" s="4"/>
    </row>
    <row r="21531" spans="1:1">
      <c r="A21531" s="4"/>
    </row>
    <row r="21532" spans="1:1">
      <c r="A21532" s="4"/>
    </row>
    <row r="21533" spans="1:1">
      <c r="A21533" s="4"/>
    </row>
    <row r="21534" spans="1:1">
      <c r="A21534" s="4"/>
    </row>
    <row r="21535" spans="1:1">
      <c r="A21535" s="4"/>
    </row>
    <row r="21536" spans="1:1">
      <c r="A21536" s="4"/>
    </row>
    <row r="21537" spans="1:1">
      <c r="A21537" s="4"/>
    </row>
    <row r="21538" spans="1:1">
      <c r="A21538" s="4"/>
    </row>
    <row r="21539" spans="1:1">
      <c r="A21539" s="4"/>
    </row>
    <row r="21540" spans="1:1">
      <c r="A21540" s="4"/>
    </row>
    <row r="21541" spans="1:1">
      <c r="A21541" s="4"/>
    </row>
    <row r="21542" spans="1:1">
      <c r="A21542" s="4"/>
    </row>
    <row r="21543" spans="1:1">
      <c r="A21543" s="4"/>
    </row>
    <row r="21544" spans="1:1">
      <c r="A21544" s="4"/>
    </row>
    <row r="21545" spans="1:1">
      <c r="A21545" s="4"/>
    </row>
    <row r="21546" spans="1:1">
      <c r="A21546" s="4"/>
    </row>
    <row r="21547" spans="1:1">
      <c r="A21547" s="4"/>
    </row>
    <row r="21548" spans="1:1">
      <c r="A21548" s="4"/>
    </row>
    <row r="21549" spans="1:1">
      <c r="A21549" s="4"/>
    </row>
    <row r="21550" spans="1:1">
      <c r="A21550" s="4"/>
    </row>
    <row r="21551" spans="1:1">
      <c r="A21551" s="4"/>
    </row>
    <row r="21552" spans="1:1">
      <c r="A21552" s="4"/>
    </row>
    <row r="21553" spans="1:1">
      <c r="A21553" s="4"/>
    </row>
    <row r="21554" spans="1:1">
      <c r="A21554" s="4"/>
    </row>
    <row r="21555" spans="1:1">
      <c r="A21555" s="4"/>
    </row>
    <row r="21556" spans="1:1">
      <c r="A21556" s="4"/>
    </row>
    <row r="21557" spans="1:1">
      <c r="A21557" s="4"/>
    </row>
    <row r="21558" spans="1:1">
      <c r="A21558" s="4"/>
    </row>
    <row r="21559" spans="1:1">
      <c r="A21559" s="4"/>
    </row>
    <row r="21560" spans="1:1">
      <c r="A21560" s="4"/>
    </row>
    <row r="21561" spans="1:1">
      <c r="A21561" s="4"/>
    </row>
    <row r="21562" spans="1:1">
      <c r="A21562" s="4"/>
    </row>
    <row r="21563" spans="1:1">
      <c r="A21563" s="4"/>
    </row>
    <row r="21564" spans="1:1">
      <c r="A21564" s="4"/>
    </row>
    <row r="21565" spans="1:1">
      <c r="A21565" s="4"/>
    </row>
    <row r="21566" spans="1:1">
      <c r="A21566" s="4"/>
    </row>
    <row r="21567" spans="1:1">
      <c r="A21567" s="4"/>
    </row>
    <row r="21568" spans="1:1">
      <c r="A21568" s="4"/>
    </row>
    <row r="21569" spans="1:1">
      <c r="A21569" s="4"/>
    </row>
    <row r="21570" spans="1:1">
      <c r="A21570" s="4"/>
    </row>
    <row r="21571" spans="1:1">
      <c r="A21571" s="4"/>
    </row>
    <row r="21572" spans="1:1">
      <c r="A21572" s="4"/>
    </row>
    <row r="21573" spans="1:1">
      <c r="A21573" s="4"/>
    </row>
    <row r="21574" spans="1:1">
      <c r="A21574" s="4"/>
    </row>
    <row r="21575" spans="1:1">
      <c r="A21575" s="4"/>
    </row>
    <row r="21576" spans="1:1">
      <c r="A21576" s="4"/>
    </row>
    <row r="21577" spans="1:1">
      <c r="A21577" s="4"/>
    </row>
    <row r="21578" spans="1:1">
      <c r="A21578" s="4"/>
    </row>
    <row r="21579" spans="1:1">
      <c r="A21579" s="4"/>
    </row>
    <row r="21580" spans="1:1">
      <c r="A21580" s="4"/>
    </row>
    <row r="21581" spans="1:1">
      <c r="A21581" s="4"/>
    </row>
    <row r="21582" spans="1:1">
      <c r="A21582" s="4"/>
    </row>
    <row r="21583" spans="1:1">
      <c r="A21583" s="4"/>
    </row>
    <row r="21584" spans="1:1">
      <c r="A21584" s="4"/>
    </row>
    <row r="21585" spans="1:1">
      <c r="A21585" s="4"/>
    </row>
    <row r="21586" spans="1:1">
      <c r="A21586" s="4"/>
    </row>
    <row r="21587" spans="1:1">
      <c r="A21587" s="4"/>
    </row>
    <row r="21588" spans="1:1">
      <c r="A21588" s="4"/>
    </row>
    <row r="21589" spans="1:1">
      <c r="A21589" s="4"/>
    </row>
    <row r="21590" spans="1:1">
      <c r="A21590" s="4"/>
    </row>
    <row r="21591" spans="1:1">
      <c r="A21591" s="4"/>
    </row>
    <row r="21592" spans="1:1">
      <c r="A21592" s="4"/>
    </row>
    <row r="21593" spans="1:1">
      <c r="A21593" s="4"/>
    </row>
    <row r="21594" spans="1:1">
      <c r="A21594" s="4"/>
    </row>
    <row r="21595" spans="1:1">
      <c r="A21595" s="4"/>
    </row>
    <row r="21596" spans="1:1">
      <c r="A21596" s="4"/>
    </row>
    <row r="21597" spans="1:1">
      <c r="A21597" s="4"/>
    </row>
    <row r="21598" spans="1:1">
      <c r="A21598" s="4"/>
    </row>
    <row r="21599" spans="1:1">
      <c r="A21599" s="4"/>
    </row>
    <row r="21600" spans="1:1">
      <c r="A21600" s="4"/>
    </row>
    <row r="21601" spans="1:1">
      <c r="A21601" s="4"/>
    </row>
    <row r="21602" spans="1:1">
      <c r="A21602" s="4"/>
    </row>
    <row r="21603" spans="1:1">
      <c r="A21603" s="4"/>
    </row>
    <row r="21604" spans="1:1">
      <c r="A21604" s="4"/>
    </row>
    <row r="21605" spans="1:1">
      <c r="A21605" s="4"/>
    </row>
    <row r="21606" spans="1:1">
      <c r="A21606" s="4"/>
    </row>
    <row r="21607" spans="1:1">
      <c r="A21607" s="4"/>
    </row>
    <row r="21608" spans="1:1">
      <c r="A21608" s="4"/>
    </row>
    <row r="21609" spans="1:1">
      <c r="A21609" s="4"/>
    </row>
    <row r="21610" spans="1:1">
      <c r="A21610" s="4"/>
    </row>
    <row r="21611" spans="1:1">
      <c r="A21611" s="4"/>
    </row>
    <row r="21612" spans="1:1">
      <c r="A21612" s="4"/>
    </row>
    <row r="21613" spans="1:1">
      <c r="A21613" s="4"/>
    </row>
    <row r="21614" spans="1:1">
      <c r="A21614" s="4"/>
    </row>
    <row r="21615" spans="1:1">
      <c r="A21615" s="4"/>
    </row>
    <row r="21616" spans="1:1">
      <c r="A21616" s="4"/>
    </row>
    <row r="21617" spans="1:1">
      <c r="A21617" s="4"/>
    </row>
    <row r="21618" spans="1:1">
      <c r="A21618" s="4"/>
    </row>
    <row r="21619" spans="1:1">
      <c r="A21619" s="4"/>
    </row>
    <row r="21620" spans="1:1">
      <c r="A21620" s="4"/>
    </row>
    <row r="21621" spans="1:1">
      <c r="A21621" s="4"/>
    </row>
    <row r="21622" spans="1:1">
      <c r="A21622" s="4"/>
    </row>
    <row r="21623" spans="1:1">
      <c r="A21623" s="4"/>
    </row>
    <row r="21624" spans="1:1">
      <c r="A21624" s="4"/>
    </row>
    <row r="21625" spans="1:1">
      <c r="A21625" s="4"/>
    </row>
    <row r="21626" spans="1:1">
      <c r="A21626" s="4"/>
    </row>
    <row r="21627" spans="1:1">
      <c r="A21627" s="4"/>
    </row>
    <row r="21628" spans="1:1">
      <c r="A21628" s="4"/>
    </row>
    <row r="21629" spans="1:1">
      <c r="A21629" s="4"/>
    </row>
    <row r="21630" spans="1:1">
      <c r="A21630" s="4"/>
    </row>
    <row r="21631" spans="1:1">
      <c r="A21631" s="4"/>
    </row>
    <row r="21632" spans="1:1">
      <c r="A21632" s="4"/>
    </row>
    <row r="21633" spans="1:1">
      <c r="A21633" s="4"/>
    </row>
    <row r="21634" spans="1:1">
      <c r="A21634" s="4"/>
    </row>
    <row r="21635" spans="1:1">
      <c r="A21635" s="4"/>
    </row>
    <row r="21636" spans="1:1">
      <c r="A21636" s="4"/>
    </row>
    <row r="21637" spans="1:1">
      <c r="A21637" s="4"/>
    </row>
    <row r="21638" spans="1:1">
      <c r="A21638" s="4"/>
    </row>
    <row r="21639" spans="1:1">
      <c r="A21639" s="4"/>
    </row>
    <row r="21640" spans="1:1">
      <c r="A21640" s="4"/>
    </row>
    <row r="21641" spans="1:1">
      <c r="A21641" s="4"/>
    </row>
    <row r="21642" spans="1:1">
      <c r="A21642" s="4"/>
    </row>
    <row r="21643" spans="1:1">
      <c r="A21643" s="4"/>
    </row>
    <row r="21644" spans="1:1">
      <c r="A21644" s="4"/>
    </row>
    <row r="21645" spans="1:1">
      <c r="A21645" s="4"/>
    </row>
    <row r="21646" spans="1:1">
      <c r="A21646" s="4"/>
    </row>
    <row r="21647" spans="1:1">
      <c r="A21647" s="4"/>
    </row>
    <row r="21648" spans="1:1">
      <c r="A21648" s="4"/>
    </row>
    <row r="21649" spans="1:1">
      <c r="A21649" s="4"/>
    </row>
    <row r="21650" spans="1:1">
      <c r="A21650" s="4"/>
    </row>
    <row r="21651" spans="1:1">
      <c r="A21651" s="4"/>
    </row>
    <row r="21652" spans="1:1">
      <c r="A21652" s="4"/>
    </row>
    <row r="21653" spans="1:1">
      <c r="A21653" s="4"/>
    </row>
    <row r="21654" spans="1:1">
      <c r="A21654" s="4"/>
    </row>
    <row r="21655" spans="1:1">
      <c r="A21655" s="4"/>
    </row>
    <row r="21656" spans="1:1">
      <c r="A21656" s="4"/>
    </row>
    <row r="21657" spans="1:1">
      <c r="A21657" s="4"/>
    </row>
    <row r="21658" spans="1:1">
      <c r="A21658" s="4"/>
    </row>
    <row r="21659" spans="1:1">
      <c r="A21659" s="4"/>
    </row>
    <row r="21660" spans="1:1">
      <c r="A21660" s="4"/>
    </row>
    <row r="21661" spans="1:1">
      <c r="A21661" s="4"/>
    </row>
    <row r="21662" spans="1:1">
      <c r="A21662" s="4"/>
    </row>
    <row r="21663" spans="1:1">
      <c r="A21663" s="4"/>
    </row>
    <row r="21664" spans="1:1">
      <c r="A21664" s="4"/>
    </row>
    <row r="21665" spans="1:1">
      <c r="A21665" s="4"/>
    </row>
    <row r="21666" spans="1:1">
      <c r="A21666" s="4"/>
    </row>
    <row r="21667" spans="1:1">
      <c r="A21667" s="4"/>
    </row>
    <row r="21668" spans="1:1">
      <c r="A21668" s="4"/>
    </row>
    <row r="21669" spans="1:1">
      <c r="A21669" s="4"/>
    </row>
    <row r="21670" spans="1:1">
      <c r="A21670" s="4"/>
    </row>
    <row r="21671" spans="1:1">
      <c r="A21671" s="4"/>
    </row>
    <row r="21672" spans="1:1">
      <c r="A21672" s="4"/>
    </row>
    <row r="21673" spans="1:1">
      <c r="A21673" s="4"/>
    </row>
    <row r="21674" spans="1:1">
      <c r="A21674" s="4"/>
    </row>
    <row r="21675" spans="1:1">
      <c r="A21675" s="4"/>
    </row>
    <row r="21676" spans="1:1">
      <c r="A21676" s="4"/>
    </row>
    <row r="21677" spans="1:1">
      <c r="A21677" s="4"/>
    </row>
    <row r="21678" spans="1:1">
      <c r="A21678" s="4"/>
    </row>
    <row r="21679" spans="1:1">
      <c r="A21679" s="4"/>
    </row>
    <row r="21680" spans="1:1">
      <c r="A21680" s="4"/>
    </row>
    <row r="21681" spans="1:1">
      <c r="A21681" s="4"/>
    </row>
    <row r="21682" spans="1:1">
      <c r="A21682" s="4"/>
    </row>
    <row r="21683" spans="1:1">
      <c r="A21683" s="4"/>
    </row>
    <row r="21684" spans="1:1">
      <c r="A21684" s="4"/>
    </row>
    <row r="21685" spans="1:1">
      <c r="A21685" s="4"/>
    </row>
    <row r="21686" spans="1:1">
      <c r="A21686" s="4"/>
    </row>
    <row r="21687" spans="1:1">
      <c r="A21687" s="4"/>
    </row>
    <row r="21688" spans="1:1">
      <c r="A21688" s="4"/>
    </row>
    <row r="21689" spans="1:1">
      <c r="A21689" s="4"/>
    </row>
    <row r="21690" spans="1:1">
      <c r="A21690" s="4"/>
    </row>
    <row r="21691" spans="1:1">
      <c r="A21691" s="4"/>
    </row>
    <row r="21692" spans="1:1">
      <c r="A21692" s="4"/>
    </row>
    <row r="21693" spans="1:1">
      <c r="A21693" s="4"/>
    </row>
    <row r="21694" spans="1:1">
      <c r="A21694" s="4"/>
    </row>
    <row r="21695" spans="1:1">
      <c r="A21695" s="4"/>
    </row>
    <row r="21696" spans="1:1">
      <c r="A21696" s="4"/>
    </row>
    <row r="21697" spans="1:1">
      <c r="A21697" s="4"/>
    </row>
    <row r="21698" spans="1:1">
      <c r="A21698" s="4"/>
    </row>
    <row r="21699" spans="1:1">
      <c r="A21699" s="4"/>
    </row>
    <row r="21700" spans="1:1">
      <c r="A21700" s="4"/>
    </row>
    <row r="21701" spans="1:1">
      <c r="A21701" s="4"/>
    </row>
    <row r="21702" spans="1:1">
      <c r="A21702" s="4"/>
    </row>
    <row r="21703" spans="1:1">
      <c r="A21703" s="4"/>
    </row>
    <row r="21704" spans="1:1">
      <c r="A21704" s="4"/>
    </row>
    <row r="21705" spans="1:1">
      <c r="A21705" s="4"/>
    </row>
    <row r="21706" spans="1:1">
      <c r="A21706" s="4"/>
    </row>
    <row r="21707" spans="1:1">
      <c r="A21707" s="4"/>
    </row>
    <row r="21708" spans="1:1">
      <c r="A21708" s="4"/>
    </row>
    <row r="21709" spans="1:1">
      <c r="A21709" s="4"/>
    </row>
    <row r="21710" spans="1:1">
      <c r="A21710" s="4"/>
    </row>
    <row r="21711" spans="1:1">
      <c r="A21711" s="4"/>
    </row>
    <row r="21712" spans="1:1">
      <c r="A21712" s="4"/>
    </row>
    <row r="21713" spans="1:1">
      <c r="A21713" s="4"/>
    </row>
    <row r="21714" spans="1:1">
      <c r="A21714" s="4"/>
    </row>
    <row r="21715" spans="1:1">
      <c r="A21715" s="4"/>
    </row>
    <row r="21716" spans="1:1">
      <c r="A21716" s="4"/>
    </row>
    <row r="21717" spans="1:1">
      <c r="A21717" s="4"/>
    </row>
    <row r="21718" spans="1:1">
      <c r="A21718" s="4"/>
    </row>
    <row r="21719" spans="1:1">
      <c r="A21719" s="4"/>
    </row>
    <row r="21720" spans="1:1">
      <c r="A21720" s="4"/>
    </row>
    <row r="21721" spans="1:1">
      <c r="A21721" s="4"/>
    </row>
    <row r="21722" spans="1:1">
      <c r="A21722" s="4"/>
    </row>
    <row r="21723" spans="1:1">
      <c r="A21723" s="4"/>
    </row>
    <row r="21724" spans="1:1">
      <c r="A21724" s="4"/>
    </row>
    <row r="21725" spans="1:1">
      <c r="A21725" s="4"/>
    </row>
    <row r="21726" spans="1:1">
      <c r="A21726" s="4"/>
    </row>
    <row r="21727" spans="1:1">
      <c r="A21727" s="4"/>
    </row>
    <row r="21728" spans="1:1">
      <c r="A21728" s="4"/>
    </row>
    <row r="21729" spans="1:1">
      <c r="A21729" s="4"/>
    </row>
    <row r="21730" spans="1:1">
      <c r="A21730" s="4"/>
    </row>
    <row r="21731" spans="1:1">
      <c r="A21731" s="4"/>
    </row>
    <row r="21732" spans="1:1">
      <c r="A21732" s="4"/>
    </row>
    <row r="21733" spans="1:1">
      <c r="A21733" s="4"/>
    </row>
    <row r="21734" spans="1:1">
      <c r="A21734" s="4"/>
    </row>
    <row r="21735" spans="1:1">
      <c r="A21735" s="4"/>
    </row>
    <row r="21736" spans="1:1">
      <c r="A21736" s="4"/>
    </row>
    <row r="21737" spans="1:1">
      <c r="A21737" s="4"/>
    </row>
    <row r="21738" spans="1:1">
      <c r="A21738" s="4"/>
    </row>
    <row r="21739" spans="1:1">
      <c r="A21739" s="4"/>
    </row>
    <row r="21740" spans="1:1">
      <c r="A21740" s="4"/>
    </row>
    <row r="21741" spans="1:1">
      <c r="A21741" s="4"/>
    </row>
    <row r="21742" spans="1:1">
      <c r="A21742" s="4"/>
    </row>
    <row r="21743" spans="1:1">
      <c r="A21743" s="4"/>
    </row>
    <row r="21744" spans="1:1">
      <c r="A21744" s="4"/>
    </row>
    <row r="21745" spans="1:1">
      <c r="A21745" s="4"/>
    </row>
    <row r="21746" spans="1:1">
      <c r="A21746" s="4"/>
    </row>
    <row r="21747" spans="1:1">
      <c r="A21747" s="4"/>
    </row>
    <row r="21748" spans="1:1">
      <c r="A21748" s="4"/>
    </row>
    <row r="21749" spans="1:1">
      <c r="A21749" s="4"/>
    </row>
    <row r="21750" spans="1:1">
      <c r="A21750" s="4"/>
    </row>
    <row r="21751" spans="1:1">
      <c r="A21751" s="4"/>
    </row>
    <row r="21752" spans="1:1">
      <c r="A21752" s="4"/>
    </row>
    <row r="21753" spans="1:1">
      <c r="A21753" s="4"/>
    </row>
    <row r="21754" spans="1:1">
      <c r="A21754" s="4"/>
    </row>
    <row r="21755" spans="1:1">
      <c r="A21755" s="4"/>
    </row>
    <row r="21756" spans="1:1">
      <c r="A21756" s="4"/>
    </row>
    <row r="21757" spans="1:1">
      <c r="A21757" s="4"/>
    </row>
    <row r="21758" spans="1:1">
      <c r="A21758" s="4"/>
    </row>
    <row r="21759" spans="1:1">
      <c r="A21759" s="4"/>
    </row>
    <row r="21760" spans="1:1">
      <c r="A21760" s="4"/>
    </row>
    <row r="21761" spans="1:1">
      <c r="A21761" s="4"/>
    </row>
    <row r="21762" spans="1:1">
      <c r="A21762" s="4"/>
    </row>
    <row r="21763" spans="1:1">
      <c r="A21763" s="4"/>
    </row>
    <row r="21764" spans="1:1">
      <c r="A21764" s="4"/>
    </row>
    <row r="21765" spans="1:1">
      <c r="A21765" s="4"/>
    </row>
    <row r="21766" spans="1:1">
      <c r="A21766" s="4"/>
    </row>
    <row r="21767" spans="1:1">
      <c r="A21767" s="4"/>
    </row>
    <row r="21768" spans="1:1">
      <c r="A21768" s="4"/>
    </row>
    <row r="21769" spans="1:1">
      <c r="A21769" s="4"/>
    </row>
    <row r="21770" spans="1:1">
      <c r="A21770" s="4"/>
    </row>
    <row r="21771" spans="1:1">
      <c r="A21771" s="4"/>
    </row>
    <row r="21772" spans="1:1">
      <c r="A21772" s="4"/>
    </row>
    <row r="21773" spans="1:1">
      <c r="A21773" s="4"/>
    </row>
    <row r="21774" spans="1:1">
      <c r="A21774" s="4"/>
    </row>
    <row r="21775" spans="1:1">
      <c r="A21775" s="4"/>
    </row>
    <row r="21776" spans="1:1">
      <c r="A21776" s="4"/>
    </row>
    <row r="21777" spans="1:1">
      <c r="A21777" s="4"/>
    </row>
    <row r="21778" spans="1:1">
      <c r="A21778" s="4"/>
    </row>
    <row r="21779" spans="1:1">
      <c r="A21779" s="4"/>
    </row>
    <row r="21780" spans="1:1">
      <c r="A21780" s="4"/>
    </row>
    <row r="21781" spans="1:1">
      <c r="A21781" s="4"/>
    </row>
    <row r="21782" spans="1:1">
      <c r="A21782" s="4"/>
    </row>
    <row r="21783" spans="1:1">
      <c r="A21783" s="4"/>
    </row>
    <row r="21784" spans="1:1">
      <c r="A21784" s="4"/>
    </row>
    <row r="21785" spans="1:1">
      <c r="A21785" s="4"/>
    </row>
    <row r="21786" spans="1:1">
      <c r="A21786" s="4"/>
    </row>
    <row r="21787" spans="1:1">
      <c r="A21787" s="4"/>
    </row>
    <row r="21788" spans="1:1">
      <c r="A21788" s="4"/>
    </row>
    <row r="21789" spans="1:1">
      <c r="A21789" s="4"/>
    </row>
    <row r="21790" spans="1:1">
      <c r="A21790" s="4"/>
    </row>
    <row r="21791" spans="1:1">
      <c r="A21791" s="4"/>
    </row>
    <row r="21792" spans="1:1">
      <c r="A21792" s="4"/>
    </row>
    <row r="21793" spans="1:1">
      <c r="A21793" s="4"/>
    </row>
    <row r="21794" spans="1:1">
      <c r="A21794" s="4"/>
    </row>
    <row r="21795" spans="1:1">
      <c r="A21795" s="4"/>
    </row>
    <row r="21796" spans="1:1">
      <c r="A21796" s="4"/>
    </row>
    <row r="21797" spans="1:1">
      <c r="A21797" s="4"/>
    </row>
    <row r="21798" spans="1:1">
      <c r="A21798" s="4"/>
    </row>
    <row r="21799" spans="1:1">
      <c r="A21799" s="4"/>
    </row>
    <row r="21800" spans="1:1">
      <c r="A21800" s="4"/>
    </row>
    <row r="21801" spans="1:1">
      <c r="A21801" s="4"/>
    </row>
    <row r="21802" spans="1:1">
      <c r="A21802" s="4"/>
    </row>
    <row r="21803" spans="1:1">
      <c r="A21803" s="4"/>
    </row>
    <row r="21804" spans="1:1">
      <c r="A21804" s="4"/>
    </row>
    <row r="21805" spans="1:1">
      <c r="A21805" s="4"/>
    </row>
    <row r="21806" spans="1:1">
      <c r="A21806" s="4"/>
    </row>
    <row r="21807" spans="1:1">
      <c r="A21807" s="4"/>
    </row>
    <row r="21808" spans="1:1">
      <c r="A21808" s="4"/>
    </row>
    <row r="21809" spans="1:1">
      <c r="A21809" s="4"/>
    </row>
    <row r="21810" spans="1:1">
      <c r="A21810" s="4"/>
    </row>
    <row r="21811" spans="1:1">
      <c r="A21811" s="4"/>
    </row>
    <row r="21812" spans="1:1">
      <c r="A21812" s="4"/>
    </row>
    <row r="21813" spans="1:1">
      <c r="A21813" s="4"/>
    </row>
    <row r="21814" spans="1:1">
      <c r="A21814" s="4"/>
    </row>
    <row r="21815" spans="1:1">
      <c r="A21815" s="4"/>
    </row>
    <row r="21816" spans="1:1">
      <c r="A21816" s="4"/>
    </row>
    <row r="21817" spans="1:1">
      <c r="A21817" s="4"/>
    </row>
    <row r="21818" spans="1:1">
      <c r="A21818" s="4"/>
    </row>
    <row r="21819" spans="1:1">
      <c r="A21819" s="4"/>
    </row>
    <row r="21820" spans="1:1">
      <c r="A21820" s="4"/>
    </row>
    <row r="21821" spans="1:1">
      <c r="A21821" s="4"/>
    </row>
    <row r="21822" spans="1:1">
      <c r="A21822" s="4"/>
    </row>
    <row r="21823" spans="1:1">
      <c r="A21823" s="4"/>
    </row>
    <row r="21824" spans="1:1">
      <c r="A21824" s="4"/>
    </row>
    <row r="21825" spans="1:1">
      <c r="A21825" s="4"/>
    </row>
    <row r="21826" spans="1:1">
      <c r="A21826" s="4"/>
    </row>
    <row r="21827" spans="1:1">
      <c r="A21827" s="4"/>
    </row>
    <row r="21828" spans="1:1">
      <c r="A21828" s="4"/>
    </row>
    <row r="21829" spans="1:1">
      <c r="A21829" s="4"/>
    </row>
    <row r="21830" spans="1:1">
      <c r="A21830" s="4"/>
    </row>
    <row r="21831" spans="1:1">
      <c r="A21831" s="4"/>
    </row>
    <row r="21832" spans="1:1">
      <c r="A21832" s="4"/>
    </row>
    <row r="21833" spans="1:1">
      <c r="A21833" s="4"/>
    </row>
    <row r="21834" spans="1:1">
      <c r="A21834" s="4"/>
    </row>
    <row r="21835" spans="1:1">
      <c r="A21835" s="4"/>
    </row>
    <row r="21836" spans="1:1">
      <c r="A21836" s="4"/>
    </row>
    <row r="21837" spans="1:1">
      <c r="A21837" s="4"/>
    </row>
    <row r="21838" spans="1:1">
      <c r="A21838" s="4"/>
    </row>
    <row r="21839" spans="1:1">
      <c r="A21839" s="4"/>
    </row>
    <row r="21840" spans="1:1">
      <c r="A21840" s="4"/>
    </row>
    <row r="21841" spans="1:1">
      <c r="A21841" s="4"/>
    </row>
    <row r="21842" spans="1:1">
      <c r="A21842" s="4"/>
    </row>
    <row r="21843" spans="1:1">
      <c r="A21843" s="4"/>
    </row>
    <row r="21844" spans="1:1">
      <c r="A21844" s="4"/>
    </row>
    <row r="21845" spans="1:1">
      <c r="A21845" s="4"/>
    </row>
    <row r="21846" spans="1:1">
      <c r="A21846" s="4"/>
    </row>
    <row r="21847" spans="1:1">
      <c r="A21847" s="4"/>
    </row>
    <row r="21848" spans="1:1">
      <c r="A21848" s="4"/>
    </row>
    <row r="21849" spans="1:1">
      <c r="A21849" s="4"/>
    </row>
    <row r="21850" spans="1:1">
      <c r="A21850" s="4"/>
    </row>
    <row r="21851" spans="1:1">
      <c r="A21851" s="4"/>
    </row>
    <row r="21852" spans="1:1">
      <c r="A21852" s="4"/>
    </row>
    <row r="21853" spans="1:1">
      <c r="A21853" s="4"/>
    </row>
    <row r="21854" spans="1:1">
      <c r="A21854" s="4"/>
    </row>
    <row r="21855" spans="1:1">
      <c r="A21855" s="4"/>
    </row>
    <row r="21856" spans="1:1">
      <c r="A21856" s="4"/>
    </row>
    <row r="21857" spans="1:1">
      <c r="A21857" s="4"/>
    </row>
    <row r="21858" spans="1:1">
      <c r="A21858" s="4"/>
    </row>
    <row r="21859" spans="1:1">
      <c r="A21859" s="4"/>
    </row>
    <row r="21860" spans="1:1">
      <c r="A21860" s="4"/>
    </row>
    <row r="21861" spans="1:1">
      <c r="A21861" s="4"/>
    </row>
    <row r="21862" spans="1:1">
      <c r="A21862" s="4"/>
    </row>
    <row r="21863" spans="1:1">
      <c r="A21863" s="4"/>
    </row>
    <row r="21864" spans="1:1">
      <c r="A21864" s="4"/>
    </row>
    <row r="21865" spans="1:1">
      <c r="A21865" s="4"/>
    </row>
    <row r="21866" spans="1:1">
      <c r="A21866" s="4"/>
    </row>
    <row r="21867" spans="1:1">
      <c r="A21867" s="4"/>
    </row>
    <row r="21868" spans="1:1">
      <c r="A21868" s="4"/>
    </row>
    <row r="21869" spans="1:1">
      <c r="A21869" s="4"/>
    </row>
    <row r="21870" spans="1:1">
      <c r="A21870" s="4"/>
    </row>
    <row r="21871" spans="1:1">
      <c r="A21871" s="4"/>
    </row>
    <row r="21872" spans="1:1">
      <c r="A21872" s="4"/>
    </row>
    <row r="21873" spans="1:1">
      <c r="A21873" s="4"/>
    </row>
    <row r="21874" spans="1:1">
      <c r="A21874" s="4"/>
    </row>
    <row r="21875" spans="1:1">
      <c r="A21875" s="4"/>
    </row>
    <row r="21876" spans="1:1">
      <c r="A21876" s="4"/>
    </row>
    <row r="21877" spans="1:1">
      <c r="A21877" s="4"/>
    </row>
    <row r="21878" spans="1:1">
      <c r="A21878" s="4"/>
    </row>
    <row r="21879" spans="1:1">
      <c r="A21879" s="4"/>
    </row>
    <row r="21880" spans="1:1">
      <c r="A21880" s="4"/>
    </row>
    <row r="21881" spans="1:1">
      <c r="A21881" s="4"/>
    </row>
    <row r="21882" spans="1:1">
      <c r="A21882" s="4"/>
    </row>
    <row r="21883" spans="1:1">
      <c r="A21883" s="4"/>
    </row>
    <row r="21884" spans="1:1">
      <c r="A21884" s="4"/>
    </row>
    <row r="21885" spans="1:1">
      <c r="A21885" s="4"/>
    </row>
    <row r="21886" spans="1:1">
      <c r="A21886" s="4"/>
    </row>
    <row r="21887" spans="1:1">
      <c r="A21887" s="4"/>
    </row>
    <row r="21888" spans="1:1">
      <c r="A21888" s="4"/>
    </row>
    <row r="21889" spans="1:1">
      <c r="A21889" s="4"/>
    </row>
    <row r="21890" spans="1:1">
      <c r="A21890" s="4"/>
    </row>
    <row r="21891" spans="1:1">
      <c r="A21891" s="4"/>
    </row>
    <row r="21892" spans="1:1">
      <c r="A21892" s="4"/>
    </row>
    <row r="21893" spans="1:1">
      <c r="A21893" s="4"/>
    </row>
    <row r="21894" spans="1:1">
      <c r="A21894" s="4"/>
    </row>
    <row r="21895" spans="1:1">
      <c r="A21895" s="4"/>
    </row>
    <row r="21896" spans="1:1">
      <c r="A21896" s="4"/>
    </row>
    <row r="21897" spans="1:1">
      <c r="A21897" s="4"/>
    </row>
    <row r="21898" spans="1:1">
      <c r="A21898" s="4"/>
    </row>
    <row r="21899" spans="1:1">
      <c r="A21899" s="4"/>
    </row>
    <row r="21900" spans="1:1">
      <c r="A21900" s="4"/>
    </row>
    <row r="21901" spans="1:1">
      <c r="A21901" s="4"/>
    </row>
    <row r="21902" spans="1:1">
      <c r="A21902" s="4"/>
    </row>
    <row r="21903" spans="1:1">
      <c r="A21903" s="4"/>
    </row>
    <row r="21904" spans="1:1">
      <c r="A21904" s="4"/>
    </row>
    <row r="21905" spans="1:1">
      <c r="A21905" s="4"/>
    </row>
    <row r="21906" spans="1:1">
      <c r="A21906" s="4"/>
    </row>
    <row r="21907" spans="1:1">
      <c r="A21907" s="4"/>
    </row>
    <row r="21908" spans="1:1">
      <c r="A21908" s="4"/>
    </row>
    <row r="21909" spans="1:1">
      <c r="A21909" s="4"/>
    </row>
    <row r="21910" spans="1:1">
      <c r="A21910" s="4"/>
    </row>
    <row r="21911" spans="1:1">
      <c r="A21911" s="4"/>
    </row>
    <row r="21912" spans="1:1">
      <c r="A21912" s="4"/>
    </row>
    <row r="21913" spans="1:1">
      <c r="A21913" s="4"/>
    </row>
    <row r="21914" spans="1:1">
      <c r="A21914" s="4"/>
    </row>
    <row r="21915" spans="1:1">
      <c r="A21915" s="4"/>
    </row>
    <row r="21916" spans="1:1">
      <c r="A21916" s="4"/>
    </row>
    <row r="21917" spans="1:1">
      <c r="A21917" s="4"/>
    </row>
    <row r="21918" spans="1:1">
      <c r="A21918" s="4"/>
    </row>
    <row r="21919" spans="1:1">
      <c r="A21919" s="4"/>
    </row>
    <row r="21920" spans="1:1">
      <c r="A21920" s="4"/>
    </row>
    <row r="21921" spans="1:1">
      <c r="A21921" s="4"/>
    </row>
    <row r="21922" spans="1:1">
      <c r="A21922" s="4"/>
    </row>
    <row r="21923" spans="1:1">
      <c r="A21923" s="4"/>
    </row>
    <row r="21924" spans="1:1">
      <c r="A21924" s="4"/>
    </row>
    <row r="21925" spans="1:1">
      <c r="A21925" s="4"/>
    </row>
    <row r="21926" spans="1:1">
      <c r="A21926" s="4"/>
    </row>
    <row r="21927" spans="1:1">
      <c r="A21927" s="4"/>
    </row>
    <row r="21928" spans="1:1">
      <c r="A21928" s="4"/>
    </row>
    <row r="21929" spans="1:1">
      <c r="A21929" s="4"/>
    </row>
    <row r="21930" spans="1:1">
      <c r="A21930" s="4"/>
    </row>
    <row r="21931" spans="1:1">
      <c r="A21931" s="4"/>
    </row>
    <row r="21932" spans="1:1">
      <c r="A21932" s="4"/>
    </row>
    <row r="21933" spans="1:1">
      <c r="A21933" s="4"/>
    </row>
    <row r="21934" spans="1:1">
      <c r="A21934" s="4"/>
    </row>
    <row r="21935" spans="1:1">
      <c r="A21935" s="4"/>
    </row>
    <row r="21936" spans="1:1">
      <c r="A21936" s="4"/>
    </row>
    <row r="21937" spans="1:1">
      <c r="A21937" s="4"/>
    </row>
    <row r="21938" spans="1:1">
      <c r="A21938" s="4"/>
    </row>
    <row r="21939" spans="1:1">
      <c r="A21939" s="4"/>
    </row>
    <row r="21940" spans="1:1">
      <c r="A21940" s="4"/>
    </row>
    <row r="21941" spans="1:1">
      <c r="A21941" s="4"/>
    </row>
    <row r="21942" spans="1:1">
      <c r="A21942" s="4"/>
    </row>
    <row r="21943" spans="1:1">
      <c r="A21943" s="4"/>
    </row>
    <row r="21944" spans="1:1">
      <c r="A21944" s="4"/>
    </row>
    <row r="21945" spans="1:1">
      <c r="A21945" s="4"/>
    </row>
    <row r="21946" spans="1:1">
      <c r="A21946" s="4"/>
    </row>
    <row r="21947" spans="1:1">
      <c r="A21947" s="4"/>
    </row>
    <row r="21948" spans="1:1">
      <c r="A21948" s="4"/>
    </row>
    <row r="21949" spans="1:1">
      <c r="A21949" s="4"/>
    </row>
    <row r="21950" spans="1:1">
      <c r="A21950" s="4"/>
    </row>
    <row r="21951" spans="1:1">
      <c r="A21951" s="4"/>
    </row>
    <row r="21952" spans="1:1">
      <c r="A21952" s="4"/>
    </row>
    <row r="21953" spans="1:1">
      <c r="A21953" s="4"/>
    </row>
    <row r="21954" spans="1:1">
      <c r="A21954" s="4"/>
    </row>
    <row r="21955" spans="1:1">
      <c r="A21955" s="4"/>
    </row>
    <row r="21956" spans="1:1">
      <c r="A21956" s="4"/>
    </row>
    <row r="21957" spans="1:1">
      <c r="A21957" s="4"/>
    </row>
    <row r="21958" spans="1:1">
      <c r="A21958" s="4"/>
    </row>
    <row r="21959" spans="1:1">
      <c r="A21959" s="4"/>
    </row>
    <row r="21960" spans="1:1">
      <c r="A21960" s="4"/>
    </row>
    <row r="21961" spans="1:1">
      <c r="A21961" s="4"/>
    </row>
    <row r="21962" spans="1:1">
      <c r="A21962" s="4"/>
    </row>
    <row r="21963" spans="1:1">
      <c r="A21963" s="4"/>
    </row>
    <row r="21964" spans="1:1">
      <c r="A21964" s="4"/>
    </row>
    <row r="21965" spans="1:1">
      <c r="A21965" s="4"/>
    </row>
    <row r="21966" spans="1:1">
      <c r="A21966" s="4"/>
    </row>
    <row r="21967" spans="1:1">
      <c r="A21967" s="4"/>
    </row>
    <row r="21968" spans="1:1">
      <c r="A21968" s="4"/>
    </row>
    <row r="21969" spans="1:1">
      <c r="A21969" s="4"/>
    </row>
    <row r="21970" spans="1:1">
      <c r="A21970" s="4"/>
    </row>
    <row r="21971" spans="1:1">
      <c r="A21971" s="4"/>
    </row>
    <row r="21972" spans="1:1">
      <c r="A21972" s="4"/>
    </row>
    <row r="21973" spans="1:1">
      <c r="A21973" s="4"/>
    </row>
    <row r="21974" spans="1:1">
      <c r="A21974" s="4"/>
    </row>
    <row r="21975" spans="1:1">
      <c r="A21975" s="4"/>
    </row>
    <row r="21976" spans="1:1">
      <c r="A21976" s="4"/>
    </row>
    <row r="21977" spans="1:1">
      <c r="A21977" s="4"/>
    </row>
    <row r="21978" spans="1:1">
      <c r="A21978" s="4"/>
    </row>
    <row r="21979" spans="1:1">
      <c r="A21979" s="4"/>
    </row>
    <row r="21980" spans="1:1">
      <c r="A21980" s="4"/>
    </row>
    <row r="21981" spans="1:1">
      <c r="A21981" s="4"/>
    </row>
    <row r="21982" spans="1:1">
      <c r="A21982" s="4"/>
    </row>
    <row r="21983" spans="1:1">
      <c r="A21983" s="4"/>
    </row>
    <row r="21984" spans="1:1">
      <c r="A21984" s="4"/>
    </row>
    <row r="21985" spans="1:1">
      <c r="A21985" s="4"/>
    </row>
    <row r="21986" spans="1:1">
      <c r="A21986" s="4"/>
    </row>
    <row r="21987" spans="1:1">
      <c r="A21987" s="4"/>
    </row>
    <row r="21988" spans="1:1">
      <c r="A21988" s="4"/>
    </row>
    <row r="21989" spans="1:1">
      <c r="A21989" s="4"/>
    </row>
    <row r="21990" spans="1:1">
      <c r="A21990" s="4"/>
    </row>
    <row r="21991" spans="1:1">
      <c r="A21991" s="4"/>
    </row>
    <row r="21992" spans="1:1">
      <c r="A21992" s="4"/>
    </row>
    <row r="21993" spans="1:1">
      <c r="A21993" s="4"/>
    </row>
    <row r="21994" spans="1:1">
      <c r="A21994" s="4"/>
    </row>
    <row r="21995" spans="1:1">
      <c r="A21995" s="4"/>
    </row>
    <row r="21996" spans="1:1">
      <c r="A21996" s="4"/>
    </row>
    <row r="21997" spans="1:1">
      <c r="A21997" s="4"/>
    </row>
    <row r="21998" spans="1:1">
      <c r="A21998" s="4"/>
    </row>
    <row r="21999" spans="1:1">
      <c r="A21999" s="4"/>
    </row>
    <row r="22000" spans="1:1">
      <c r="A22000" s="4"/>
    </row>
    <row r="22001" spans="1:1">
      <c r="A22001" s="4"/>
    </row>
    <row r="22002" spans="1:1">
      <c r="A22002" s="4"/>
    </row>
    <row r="22003" spans="1:1">
      <c r="A22003" s="4"/>
    </row>
    <row r="22004" spans="1:1">
      <c r="A22004" s="4"/>
    </row>
    <row r="22005" spans="1:1">
      <c r="A22005" s="4"/>
    </row>
    <row r="22006" spans="1:1">
      <c r="A22006" s="4"/>
    </row>
    <row r="22007" spans="1:1">
      <c r="A22007" s="4"/>
    </row>
    <row r="22008" spans="1:1">
      <c r="A22008" s="4"/>
    </row>
    <row r="22009" spans="1:1">
      <c r="A22009" s="4"/>
    </row>
    <row r="22010" spans="1:1">
      <c r="A22010" s="4"/>
    </row>
    <row r="22011" spans="1:1">
      <c r="A22011" s="4"/>
    </row>
    <row r="22012" spans="1:1">
      <c r="A22012" s="4"/>
    </row>
    <row r="22013" spans="1:1">
      <c r="A22013" s="4"/>
    </row>
    <row r="22014" spans="1:1">
      <c r="A22014" s="4"/>
    </row>
    <row r="22015" spans="1:1">
      <c r="A22015" s="4"/>
    </row>
    <row r="22016" spans="1:1">
      <c r="A22016" s="4"/>
    </row>
    <row r="22017" spans="1:1">
      <c r="A22017" s="4"/>
    </row>
    <row r="22018" spans="1:1">
      <c r="A22018" s="4"/>
    </row>
    <row r="22019" spans="1:1">
      <c r="A22019" s="4"/>
    </row>
    <row r="22020" spans="1:1">
      <c r="A22020" s="4"/>
    </row>
    <row r="22021" spans="1:1">
      <c r="A22021" s="4"/>
    </row>
    <row r="22022" spans="1:1">
      <c r="A22022" s="4"/>
    </row>
    <row r="22023" spans="1:1">
      <c r="A22023" s="4"/>
    </row>
    <row r="22024" spans="1:1">
      <c r="A22024" s="4"/>
    </row>
    <row r="22025" spans="1:1">
      <c r="A22025" s="4"/>
    </row>
    <row r="22026" spans="1:1">
      <c r="A22026" s="4"/>
    </row>
    <row r="22027" spans="1:1">
      <c r="A22027" s="4"/>
    </row>
    <row r="22028" spans="1:1">
      <c r="A22028" s="4"/>
    </row>
    <row r="22029" spans="1:1">
      <c r="A22029" s="4"/>
    </row>
    <row r="22030" spans="1:1">
      <c r="A22030" s="4"/>
    </row>
    <row r="22031" spans="1:1">
      <c r="A22031" s="4"/>
    </row>
    <row r="22032" spans="1:1">
      <c r="A22032" s="4"/>
    </row>
    <row r="22033" spans="1:1">
      <c r="A22033" s="4"/>
    </row>
    <row r="22034" spans="1:1">
      <c r="A22034" s="4"/>
    </row>
    <row r="22035" spans="1:1">
      <c r="A22035" s="4"/>
    </row>
    <row r="22036" spans="1:1">
      <c r="A22036" s="4"/>
    </row>
    <row r="22037" spans="1:1">
      <c r="A22037" s="4"/>
    </row>
    <row r="22038" spans="1:1">
      <c r="A22038" s="4"/>
    </row>
    <row r="22039" spans="1:1">
      <c r="A22039" s="4"/>
    </row>
    <row r="22040" spans="1:1">
      <c r="A22040" s="4"/>
    </row>
    <row r="22041" spans="1:1">
      <c r="A22041" s="4"/>
    </row>
    <row r="22042" spans="1:1">
      <c r="A22042" s="4"/>
    </row>
    <row r="22043" spans="1:1">
      <c r="A22043" s="4"/>
    </row>
    <row r="22044" spans="1:1">
      <c r="A22044" s="4"/>
    </row>
    <row r="22045" spans="1:1">
      <c r="A22045" s="4"/>
    </row>
    <row r="22046" spans="1:1">
      <c r="A22046" s="4"/>
    </row>
    <row r="22047" spans="1:1">
      <c r="A22047" s="4"/>
    </row>
    <row r="22048" spans="1:1">
      <c r="A22048" s="4"/>
    </row>
    <row r="22049" spans="1:1">
      <c r="A22049" s="4"/>
    </row>
    <row r="22050" spans="1:1">
      <c r="A22050" s="4"/>
    </row>
    <row r="22051" spans="1:1">
      <c r="A22051" s="4"/>
    </row>
    <row r="22052" spans="1:1">
      <c r="A22052" s="4"/>
    </row>
    <row r="22053" spans="1:1">
      <c r="A22053" s="4"/>
    </row>
    <row r="22054" spans="1:1">
      <c r="A22054" s="4"/>
    </row>
    <row r="22055" spans="1:1">
      <c r="A22055" s="4"/>
    </row>
    <row r="22056" spans="1:1">
      <c r="A22056" s="4"/>
    </row>
    <row r="22057" spans="1:1">
      <c r="A22057" s="4"/>
    </row>
    <row r="22058" spans="1:1">
      <c r="A22058" s="4"/>
    </row>
    <row r="22059" spans="1:1">
      <c r="A22059" s="4"/>
    </row>
    <row r="22060" spans="1:1">
      <c r="A22060" s="4"/>
    </row>
    <row r="22061" spans="1:1">
      <c r="A22061" s="4"/>
    </row>
    <row r="22062" spans="1:1">
      <c r="A22062" s="4"/>
    </row>
    <row r="22063" spans="1:1">
      <c r="A22063" s="4"/>
    </row>
    <row r="22064" spans="1:1">
      <c r="A22064" s="4"/>
    </row>
    <row r="22065" spans="1:1">
      <c r="A22065" s="4"/>
    </row>
    <row r="22066" spans="1:1">
      <c r="A22066" s="4"/>
    </row>
    <row r="22067" spans="1:1">
      <c r="A22067" s="4"/>
    </row>
    <row r="22068" spans="1:1">
      <c r="A22068" s="4"/>
    </row>
    <row r="22069" spans="1:1">
      <c r="A22069" s="4"/>
    </row>
    <row r="22070" spans="1:1">
      <c r="A22070" s="4"/>
    </row>
    <row r="22071" spans="1:1">
      <c r="A22071" s="4"/>
    </row>
    <row r="22072" spans="1:1">
      <c r="A22072" s="4"/>
    </row>
    <row r="22073" spans="1:1">
      <c r="A22073" s="4"/>
    </row>
    <row r="22074" spans="1:1">
      <c r="A22074" s="4"/>
    </row>
    <row r="22075" spans="1:1">
      <c r="A22075" s="4"/>
    </row>
    <row r="22076" spans="1:1">
      <c r="A22076" s="4"/>
    </row>
    <row r="22077" spans="1:1">
      <c r="A22077" s="4"/>
    </row>
    <row r="22078" spans="1:1">
      <c r="A22078" s="4"/>
    </row>
    <row r="22079" spans="1:1">
      <c r="A22079" s="4"/>
    </row>
    <row r="22080" spans="1:1">
      <c r="A22080" s="4"/>
    </row>
    <row r="22081" spans="1:1">
      <c r="A22081" s="4"/>
    </row>
    <row r="22082" spans="1:1">
      <c r="A22082" s="4"/>
    </row>
    <row r="22083" spans="1:1">
      <c r="A22083" s="4"/>
    </row>
    <row r="22084" spans="1:1">
      <c r="A22084" s="4"/>
    </row>
    <row r="22085" spans="1:1">
      <c r="A22085" s="4"/>
    </row>
    <row r="22086" spans="1:1">
      <c r="A22086" s="4"/>
    </row>
    <row r="22087" spans="1:1">
      <c r="A22087" s="4"/>
    </row>
    <row r="22088" spans="1:1">
      <c r="A22088" s="4"/>
    </row>
    <row r="22089" spans="1:1">
      <c r="A22089" s="4"/>
    </row>
    <row r="22090" spans="1:1">
      <c r="A22090" s="4"/>
    </row>
    <row r="22091" spans="1:1">
      <c r="A22091" s="4"/>
    </row>
    <row r="22092" spans="1:1">
      <c r="A22092" s="4"/>
    </row>
    <row r="22093" spans="1:1">
      <c r="A22093" s="4"/>
    </row>
    <row r="22094" spans="1:1">
      <c r="A22094" s="4"/>
    </row>
    <row r="22095" spans="1:1">
      <c r="A22095" s="4"/>
    </row>
    <row r="22096" spans="1:1">
      <c r="A22096" s="4"/>
    </row>
    <row r="22097" spans="1:1">
      <c r="A22097" s="4"/>
    </row>
    <row r="22098" spans="1:1">
      <c r="A22098" s="4"/>
    </row>
    <row r="22099" spans="1:1">
      <c r="A22099" s="4"/>
    </row>
    <row r="22100" spans="1:1">
      <c r="A22100" s="4"/>
    </row>
    <row r="22101" spans="1:1">
      <c r="A22101" s="4"/>
    </row>
    <row r="22102" spans="1:1">
      <c r="A22102" s="4"/>
    </row>
    <row r="22103" spans="1:1">
      <c r="A22103" s="4"/>
    </row>
    <row r="22104" spans="1:1">
      <c r="A22104" s="4"/>
    </row>
    <row r="22105" spans="1:1">
      <c r="A22105" s="4"/>
    </row>
    <row r="22106" spans="1:1">
      <c r="A22106" s="4"/>
    </row>
    <row r="22107" spans="1:1">
      <c r="A22107" s="4"/>
    </row>
    <row r="22108" spans="1:1">
      <c r="A22108" s="4"/>
    </row>
    <row r="22109" spans="1:1">
      <c r="A22109" s="4"/>
    </row>
    <row r="22110" spans="1:1">
      <c r="A22110" s="4"/>
    </row>
    <row r="22111" spans="1:1">
      <c r="A22111" s="4"/>
    </row>
    <row r="22112" spans="1:1">
      <c r="A22112" s="4"/>
    </row>
    <row r="22113" spans="1:1">
      <c r="A22113" s="4"/>
    </row>
    <row r="22114" spans="1:1">
      <c r="A22114" s="4"/>
    </row>
    <row r="22115" spans="1:1">
      <c r="A22115" s="4"/>
    </row>
    <row r="22116" spans="1:1">
      <c r="A22116" s="4"/>
    </row>
    <row r="22117" spans="1:1">
      <c r="A22117" s="4"/>
    </row>
    <row r="22118" spans="1:1">
      <c r="A22118" s="4"/>
    </row>
    <row r="22119" spans="1:1">
      <c r="A22119" s="4"/>
    </row>
    <row r="22120" spans="1:1">
      <c r="A22120" s="4"/>
    </row>
    <row r="22121" spans="1:1">
      <c r="A22121" s="4"/>
    </row>
    <row r="22122" spans="1:1">
      <c r="A22122" s="4"/>
    </row>
    <row r="22123" spans="1:1">
      <c r="A22123" s="4"/>
    </row>
    <row r="22124" spans="1:1">
      <c r="A22124" s="4"/>
    </row>
    <row r="22125" spans="1:1">
      <c r="A22125" s="4"/>
    </row>
    <row r="22126" spans="1:1">
      <c r="A22126" s="4"/>
    </row>
    <row r="22127" spans="1:1">
      <c r="A22127" s="4"/>
    </row>
    <row r="22128" spans="1:1">
      <c r="A22128" s="4"/>
    </row>
    <row r="22129" spans="1:1">
      <c r="A22129" s="4"/>
    </row>
    <row r="22130" spans="1:1">
      <c r="A22130" s="4"/>
    </row>
    <row r="22131" spans="1:1">
      <c r="A22131" s="4"/>
    </row>
    <row r="22132" spans="1:1">
      <c r="A22132" s="4"/>
    </row>
    <row r="22133" spans="1:1">
      <c r="A22133" s="4"/>
    </row>
    <row r="22134" spans="1:1">
      <c r="A22134" s="4"/>
    </row>
    <row r="22135" spans="1:1">
      <c r="A22135" s="4"/>
    </row>
    <row r="22136" spans="1:1">
      <c r="A22136" s="4"/>
    </row>
    <row r="22137" spans="1:1">
      <c r="A22137" s="4"/>
    </row>
    <row r="22138" spans="1:1">
      <c r="A22138" s="4"/>
    </row>
    <row r="22139" spans="1:1">
      <c r="A22139" s="4"/>
    </row>
    <row r="22140" spans="1:1">
      <c r="A22140" s="4"/>
    </row>
    <row r="22141" spans="1:1">
      <c r="A22141" s="4"/>
    </row>
    <row r="22142" spans="1:1">
      <c r="A22142" s="4"/>
    </row>
    <row r="22143" spans="1:1">
      <c r="A22143" s="4"/>
    </row>
    <row r="22144" spans="1:1">
      <c r="A22144" s="4"/>
    </row>
    <row r="22145" spans="1:1">
      <c r="A22145" s="4"/>
    </row>
    <row r="22146" spans="1:1">
      <c r="A22146" s="4"/>
    </row>
    <row r="22147" spans="1:1">
      <c r="A22147" s="4"/>
    </row>
    <row r="22148" spans="1:1">
      <c r="A22148" s="4"/>
    </row>
    <row r="22149" spans="1:1">
      <c r="A22149" s="4"/>
    </row>
    <row r="22150" spans="1:1">
      <c r="A22150" s="4"/>
    </row>
    <row r="22151" spans="1:1">
      <c r="A22151" s="4"/>
    </row>
    <row r="22152" spans="1:1">
      <c r="A22152" s="4"/>
    </row>
    <row r="22153" spans="1:1">
      <c r="A22153" s="4"/>
    </row>
    <row r="22154" spans="1:1">
      <c r="A22154" s="4"/>
    </row>
    <row r="22155" spans="1:1">
      <c r="A22155" s="4"/>
    </row>
    <row r="22156" spans="1:1">
      <c r="A22156" s="4"/>
    </row>
    <row r="22157" spans="1:1">
      <c r="A22157" s="4"/>
    </row>
    <row r="22158" spans="1:1">
      <c r="A22158" s="4"/>
    </row>
    <row r="22159" spans="1:1">
      <c r="A22159" s="4"/>
    </row>
    <row r="22160" spans="1:1">
      <c r="A22160" s="4"/>
    </row>
    <row r="22161" spans="1:1">
      <c r="A22161" s="4"/>
    </row>
    <row r="22162" spans="1:1">
      <c r="A22162" s="4"/>
    </row>
    <row r="22163" spans="1:1">
      <c r="A22163" s="4"/>
    </row>
    <row r="22164" spans="1:1">
      <c r="A22164" s="4"/>
    </row>
    <row r="22165" spans="1:1">
      <c r="A22165" s="4"/>
    </row>
    <row r="22166" spans="1:1">
      <c r="A22166" s="4"/>
    </row>
    <row r="22167" spans="1:1">
      <c r="A22167" s="4"/>
    </row>
    <row r="22168" spans="1:1">
      <c r="A22168" s="4"/>
    </row>
    <row r="22169" spans="1:1">
      <c r="A22169" s="4"/>
    </row>
    <row r="22170" spans="1:1">
      <c r="A22170" s="4"/>
    </row>
    <row r="22171" spans="1:1">
      <c r="A22171" s="4"/>
    </row>
    <row r="22172" spans="1:1">
      <c r="A22172" s="4"/>
    </row>
    <row r="22173" spans="1:1">
      <c r="A22173" s="4"/>
    </row>
    <row r="22174" spans="1:1">
      <c r="A22174" s="4"/>
    </row>
    <row r="22175" spans="1:1">
      <c r="A22175" s="4"/>
    </row>
    <row r="22176" spans="1:1">
      <c r="A22176" s="4"/>
    </row>
    <row r="22177" spans="1:1">
      <c r="A22177" s="4"/>
    </row>
    <row r="22178" spans="1:1">
      <c r="A22178" s="4"/>
    </row>
    <row r="22179" spans="1:1">
      <c r="A22179" s="4"/>
    </row>
    <row r="22180" spans="1:1">
      <c r="A22180" s="4"/>
    </row>
    <row r="22181" spans="1:1">
      <c r="A22181" s="4"/>
    </row>
    <row r="22182" spans="1:1">
      <c r="A22182" s="4"/>
    </row>
    <row r="22183" spans="1:1">
      <c r="A22183" s="4"/>
    </row>
    <row r="22184" spans="1:1">
      <c r="A22184" s="4"/>
    </row>
    <row r="22185" spans="1:1">
      <c r="A22185" s="4"/>
    </row>
    <row r="22186" spans="1:1">
      <c r="A22186" s="4"/>
    </row>
    <row r="22187" spans="1:1">
      <c r="A22187" s="4"/>
    </row>
    <row r="22188" spans="1:1">
      <c r="A22188" s="4"/>
    </row>
    <row r="22189" spans="1:1">
      <c r="A22189" s="4"/>
    </row>
    <row r="22190" spans="1:1">
      <c r="A22190" s="4"/>
    </row>
    <row r="22191" spans="1:1">
      <c r="A22191" s="4"/>
    </row>
    <row r="22192" spans="1:1">
      <c r="A22192" s="4"/>
    </row>
    <row r="22193" spans="1:1">
      <c r="A22193" s="4"/>
    </row>
    <row r="22194" spans="1:1">
      <c r="A22194" s="4"/>
    </row>
    <row r="22195" spans="1:1">
      <c r="A22195" s="4"/>
    </row>
    <row r="22196" spans="1:1">
      <c r="A22196" s="4"/>
    </row>
    <row r="22197" spans="1:1">
      <c r="A22197" s="4"/>
    </row>
    <row r="22198" spans="1:1">
      <c r="A22198" s="4"/>
    </row>
    <row r="22199" spans="1:1">
      <c r="A22199" s="4"/>
    </row>
    <row r="22200" spans="1:1">
      <c r="A22200" s="4"/>
    </row>
    <row r="22201" spans="1:1">
      <c r="A22201" s="4"/>
    </row>
    <row r="22202" spans="1:1">
      <c r="A22202" s="4"/>
    </row>
    <row r="22203" spans="1:1">
      <c r="A22203" s="4"/>
    </row>
    <row r="22204" spans="1:1">
      <c r="A22204" s="4"/>
    </row>
    <row r="22205" spans="1:1">
      <c r="A22205" s="4"/>
    </row>
    <row r="22206" spans="1:1">
      <c r="A22206" s="4"/>
    </row>
    <row r="22207" spans="1:1">
      <c r="A22207" s="4"/>
    </row>
    <row r="22208" spans="1:1">
      <c r="A22208" s="4"/>
    </row>
    <row r="22209" spans="1:1">
      <c r="A22209" s="4"/>
    </row>
    <row r="22210" spans="1:1">
      <c r="A22210" s="4"/>
    </row>
    <row r="22211" spans="1:1">
      <c r="A22211" s="4"/>
    </row>
    <row r="22212" spans="1:1">
      <c r="A22212" s="4"/>
    </row>
    <row r="22213" spans="1:1">
      <c r="A22213" s="4"/>
    </row>
    <row r="22214" spans="1:1">
      <c r="A22214" s="4"/>
    </row>
    <row r="22215" spans="1:1">
      <c r="A22215" s="4"/>
    </row>
    <row r="22216" spans="1:1">
      <c r="A22216" s="4"/>
    </row>
    <row r="22217" spans="1:1">
      <c r="A22217" s="4"/>
    </row>
    <row r="22218" spans="1:1">
      <c r="A22218" s="4"/>
    </row>
    <row r="22219" spans="1:1">
      <c r="A22219" s="4"/>
    </row>
    <row r="22220" spans="1:1">
      <c r="A22220" s="4"/>
    </row>
    <row r="22221" spans="1:1">
      <c r="A22221" s="4"/>
    </row>
    <row r="22222" spans="1:1">
      <c r="A22222" s="4"/>
    </row>
    <row r="22223" spans="1:1">
      <c r="A22223" s="4"/>
    </row>
    <row r="22224" spans="1:1">
      <c r="A22224" s="4"/>
    </row>
    <row r="22225" spans="1:1">
      <c r="A22225" s="4"/>
    </row>
    <row r="22226" spans="1:1">
      <c r="A22226" s="4"/>
    </row>
    <row r="22227" spans="1:1">
      <c r="A22227" s="4"/>
    </row>
    <row r="22228" spans="1:1">
      <c r="A22228" s="4"/>
    </row>
    <row r="22229" spans="1:1">
      <c r="A22229" s="4"/>
    </row>
    <row r="22230" spans="1:1">
      <c r="A22230" s="4"/>
    </row>
    <row r="22231" spans="1:1">
      <c r="A22231" s="4"/>
    </row>
    <row r="22232" spans="1:1">
      <c r="A22232" s="4"/>
    </row>
    <row r="22233" spans="1:1">
      <c r="A22233" s="4"/>
    </row>
    <row r="22234" spans="1:1">
      <c r="A22234" s="4"/>
    </row>
    <row r="22235" spans="1:1">
      <c r="A22235" s="4"/>
    </row>
    <row r="22236" spans="1:1">
      <c r="A22236" s="4"/>
    </row>
    <row r="22237" spans="1:1">
      <c r="A22237" s="4"/>
    </row>
    <row r="22238" spans="1:1">
      <c r="A22238" s="4"/>
    </row>
    <row r="22239" spans="1:1">
      <c r="A22239" s="4"/>
    </row>
    <row r="22240" spans="1:1">
      <c r="A22240" s="4"/>
    </row>
    <row r="22241" spans="1:1">
      <c r="A22241" s="4"/>
    </row>
    <row r="22242" spans="1:1">
      <c r="A22242" s="4"/>
    </row>
    <row r="22243" spans="1:1">
      <c r="A22243" s="4"/>
    </row>
    <row r="22244" spans="1:1">
      <c r="A22244" s="4"/>
    </row>
    <row r="22245" spans="1:1">
      <c r="A22245" s="4"/>
    </row>
    <row r="22246" spans="1:1">
      <c r="A22246" s="4"/>
    </row>
    <row r="22247" spans="1:1">
      <c r="A22247" s="4"/>
    </row>
    <row r="22248" spans="1:1">
      <c r="A22248" s="4"/>
    </row>
    <row r="22249" spans="1:1">
      <c r="A22249" s="4"/>
    </row>
    <row r="22250" spans="1:1">
      <c r="A22250" s="4"/>
    </row>
    <row r="22251" spans="1:1">
      <c r="A22251" s="4"/>
    </row>
    <row r="22252" spans="1:1">
      <c r="A22252" s="4"/>
    </row>
    <row r="22253" spans="1:1">
      <c r="A22253" s="4"/>
    </row>
    <row r="22254" spans="1:1">
      <c r="A22254" s="4"/>
    </row>
    <row r="22255" spans="1:1">
      <c r="A22255" s="4"/>
    </row>
    <row r="22256" spans="1:1">
      <c r="A22256" s="4"/>
    </row>
    <row r="22257" spans="1:1">
      <c r="A22257" s="4"/>
    </row>
    <row r="22258" spans="1:1">
      <c r="A22258" s="4"/>
    </row>
    <row r="22259" spans="1:1">
      <c r="A22259" s="4"/>
    </row>
    <row r="22260" spans="1:1">
      <c r="A22260" s="4"/>
    </row>
    <row r="22261" spans="1:1">
      <c r="A22261" s="4"/>
    </row>
    <row r="22262" spans="1:1">
      <c r="A22262" s="4"/>
    </row>
    <row r="22263" spans="1:1">
      <c r="A22263" s="4"/>
    </row>
    <row r="22264" spans="1:1">
      <c r="A22264" s="4"/>
    </row>
    <row r="22265" spans="1:1">
      <c r="A22265" s="4"/>
    </row>
    <row r="22266" spans="1:1">
      <c r="A22266" s="4"/>
    </row>
    <row r="22267" spans="1:1">
      <c r="A22267" s="4"/>
    </row>
    <row r="22268" spans="1:1">
      <c r="A22268" s="4"/>
    </row>
    <row r="22269" spans="1:1">
      <c r="A22269" s="4"/>
    </row>
    <row r="22270" spans="1:1">
      <c r="A22270" s="4"/>
    </row>
    <row r="22271" spans="1:1">
      <c r="A22271" s="4"/>
    </row>
    <row r="22272" spans="1:1">
      <c r="A22272" s="4"/>
    </row>
    <row r="22273" spans="1:1">
      <c r="A22273" s="4"/>
    </row>
    <row r="22274" spans="1:1">
      <c r="A22274" s="4"/>
    </row>
    <row r="22275" spans="1:1">
      <c r="A22275" s="4"/>
    </row>
    <row r="22276" spans="1:1">
      <c r="A22276" s="4"/>
    </row>
    <row r="22277" spans="1:1">
      <c r="A22277" s="4"/>
    </row>
    <row r="22278" spans="1:1">
      <c r="A22278" s="4"/>
    </row>
    <row r="22279" spans="1:1">
      <c r="A22279" s="4"/>
    </row>
    <row r="22280" spans="1:1">
      <c r="A22280" s="4"/>
    </row>
    <row r="22281" spans="1:1">
      <c r="A22281" s="4"/>
    </row>
    <row r="22282" spans="1:1">
      <c r="A22282" s="4"/>
    </row>
    <row r="22283" spans="1:1">
      <c r="A22283" s="4"/>
    </row>
    <row r="22284" spans="1:1">
      <c r="A22284" s="4"/>
    </row>
    <row r="22285" spans="1:1">
      <c r="A22285" s="4"/>
    </row>
    <row r="22286" spans="1:1">
      <c r="A22286" s="4"/>
    </row>
    <row r="22287" spans="1:1">
      <c r="A22287" s="4"/>
    </row>
    <row r="22288" spans="1:1">
      <c r="A22288" s="4"/>
    </row>
    <row r="22289" spans="1:1">
      <c r="A22289" s="4"/>
    </row>
    <row r="22290" spans="1:1">
      <c r="A22290" s="4"/>
    </row>
    <row r="22291" spans="1:1">
      <c r="A22291" s="4"/>
    </row>
    <row r="22292" spans="1:1">
      <c r="A22292" s="4"/>
    </row>
    <row r="22293" spans="1:1">
      <c r="A22293" s="4"/>
    </row>
    <row r="22294" spans="1:1">
      <c r="A22294" s="4"/>
    </row>
    <row r="22295" spans="1:1">
      <c r="A22295" s="4"/>
    </row>
    <row r="22296" spans="1:1">
      <c r="A22296" s="4"/>
    </row>
    <row r="22297" spans="1:1">
      <c r="A22297" s="4"/>
    </row>
    <row r="22298" spans="1:1">
      <c r="A22298" s="4"/>
    </row>
    <row r="22299" spans="1:1">
      <c r="A22299" s="4"/>
    </row>
    <row r="22300" spans="1:1">
      <c r="A22300" s="4"/>
    </row>
    <row r="22301" spans="1:1">
      <c r="A22301" s="4"/>
    </row>
    <row r="22302" spans="1:1">
      <c r="A22302" s="4"/>
    </row>
    <row r="22303" spans="1:1">
      <c r="A22303" s="4"/>
    </row>
    <row r="22304" spans="1:1">
      <c r="A22304" s="4"/>
    </row>
    <row r="22305" spans="1:1">
      <c r="A22305" s="4"/>
    </row>
    <row r="22306" spans="1:1">
      <c r="A22306" s="4"/>
    </row>
    <row r="22307" spans="1:1">
      <c r="A22307" s="4"/>
    </row>
    <row r="22308" spans="1:1">
      <c r="A22308" s="4"/>
    </row>
    <row r="22309" spans="1:1">
      <c r="A22309" s="4"/>
    </row>
    <row r="22310" spans="1:1">
      <c r="A22310" s="4"/>
    </row>
    <row r="22311" spans="1:1">
      <c r="A22311" s="4"/>
    </row>
    <row r="22312" spans="1:1">
      <c r="A22312" s="4"/>
    </row>
    <row r="22313" spans="1:1">
      <c r="A22313" s="4"/>
    </row>
    <row r="22314" spans="1:1">
      <c r="A22314" s="4"/>
    </row>
    <row r="22315" spans="1:1">
      <c r="A22315" s="4"/>
    </row>
    <row r="22316" spans="1:1">
      <c r="A22316" s="4"/>
    </row>
    <row r="22317" spans="1:1">
      <c r="A22317" s="4"/>
    </row>
    <row r="22318" spans="1:1">
      <c r="A22318" s="4"/>
    </row>
    <row r="22319" spans="1:1">
      <c r="A22319" s="4"/>
    </row>
    <row r="22320" spans="1:1">
      <c r="A22320" s="4"/>
    </row>
    <row r="22321" spans="1:1">
      <c r="A22321" s="4"/>
    </row>
    <row r="22322" spans="1:1">
      <c r="A22322" s="4"/>
    </row>
    <row r="22323" spans="1:1">
      <c r="A22323" s="4"/>
    </row>
    <row r="22324" spans="1:1">
      <c r="A22324" s="4"/>
    </row>
    <row r="22325" spans="1:1">
      <c r="A22325" s="4"/>
    </row>
    <row r="22326" spans="1:1">
      <c r="A22326" s="4"/>
    </row>
    <row r="22327" spans="1:1">
      <c r="A22327" s="4"/>
    </row>
    <row r="22328" spans="1:1">
      <c r="A22328" s="4"/>
    </row>
    <row r="22329" spans="1:1">
      <c r="A22329" s="4"/>
    </row>
    <row r="22330" spans="1:1">
      <c r="A22330" s="4"/>
    </row>
    <row r="22331" spans="1:1">
      <c r="A22331" s="4"/>
    </row>
    <row r="22332" spans="1:1">
      <c r="A22332" s="4"/>
    </row>
    <row r="22333" spans="1:1">
      <c r="A22333" s="4"/>
    </row>
    <row r="22334" spans="1:1">
      <c r="A22334" s="4"/>
    </row>
    <row r="22335" spans="1:1">
      <c r="A22335" s="4"/>
    </row>
    <row r="22336" spans="1:1">
      <c r="A22336" s="4"/>
    </row>
    <row r="22337" spans="1:1">
      <c r="A22337" s="4"/>
    </row>
    <row r="22338" spans="1:1">
      <c r="A22338" s="4"/>
    </row>
    <row r="22339" spans="1:1">
      <c r="A22339" s="4"/>
    </row>
    <row r="22340" spans="1:1">
      <c r="A22340" s="4"/>
    </row>
    <row r="22341" spans="1:1">
      <c r="A22341" s="4"/>
    </row>
    <row r="22342" spans="1:1">
      <c r="A22342" s="4"/>
    </row>
    <row r="22343" spans="1:1">
      <c r="A22343" s="4"/>
    </row>
    <row r="22344" spans="1:1">
      <c r="A22344" s="4"/>
    </row>
    <row r="22345" spans="1:1">
      <c r="A22345" s="4"/>
    </row>
    <row r="22346" spans="1:1">
      <c r="A22346" s="4"/>
    </row>
    <row r="22347" spans="1:1">
      <c r="A22347" s="4"/>
    </row>
    <row r="22348" spans="1:1">
      <c r="A22348" s="4"/>
    </row>
    <row r="22349" spans="1:1">
      <c r="A22349" s="4"/>
    </row>
    <row r="22350" spans="1:1">
      <c r="A22350" s="4"/>
    </row>
    <row r="22351" spans="1:1">
      <c r="A22351" s="4"/>
    </row>
    <row r="22352" spans="1:1">
      <c r="A22352" s="4"/>
    </row>
    <row r="22353" spans="1:1">
      <c r="A22353" s="4"/>
    </row>
    <row r="22354" spans="1:1">
      <c r="A22354" s="4"/>
    </row>
    <row r="22355" spans="1:1">
      <c r="A22355" s="4"/>
    </row>
    <row r="22356" spans="1:1">
      <c r="A22356" s="4"/>
    </row>
    <row r="22357" spans="1:1">
      <c r="A22357" s="4"/>
    </row>
    <row r="22358" spans="1:1">
      <c r="A22358" s="4"/>
    </row>
    <row r="22359" spans="1:1">
      <c r="A22359" s="4"/>
    </row>
    <row r="22360" spans="1:1">
      <c r="A22360" s="4"/>
    </row>
    <row r="22361" spans="1:1">
      <c r="A22361" s="4"/>
    </row>
    <row r="22362" spans="1:1">
      <c r="A22362" s="4"/>
    </row>
    <row r="22363" spans="1:1">
      <c r="A22363" s="4"/>
    </row>
    <row r="22364" spans="1:1">
      <c r="A22364" s="4"/>
    </row>
    <row r="22365" spans="1:1">
      <c r="A22365" s="4"/>
    </row>
    <row r="22366" spans="1:1">
      <c r="A22366" s="4"/>
    </row>
    <row r="22367" spans="1:1">
      <c r="A22367" s="4"/>
    </row>
    <row r="22368" spans="1:1">
      <c r="A22368" s="4"/>
    </row>
    <row r="22369" spans="1:1">
      <c r="A22369" s="4"/>
    </row>
    <row r="22370" spans="1:1">
      <c r="A22370" s="4"/>
    </row>
    <row r="22371" spans="1:1">
      <c r="A22371" s="4"/>
    </row>
    <row r="22372" spans="1:1">
      <c r="A22372" s="4"/>
    </row>
    <row r="22373" spans="1:1">
      <c r="A22373" s="4"/>
    </row>
    <row r="22374" spans="1:1">
      <c r="A22374" s="4"/>
    </row>
    <row r="22375" spans="1:1">
      <c r="A22375" s="4"/>
    </row>
    <row r="22376" spans="1:1">
      <c r="A22376" s="4"/>
    </row>
    <row r="22377" spans="1:1">
      <c r="A22377" s="4"/>
    </row>
    <row r="22378" spans="1:1">
      <c r="A22378" s="4"/>
    </row>
    <row r="22379" spans="1:1">
      <c r="A22379" s="4"/>
    </row>
    <row r="22380" spans="1:1">
      <c r="A22380" s="4"/>
    </row>
    <row r="22381" spans="1:1">
      <c r="A22381" s="4"/>
    </row>
    <row r="22382" spans="1:1">
      <c r="A22382" s="4"/>
    </row>
    <row r="22383" spans="1:1">
      <c r="A22383" s="4"/>
    </row>
    <row r="22384" spans="1:1">
      <c r="A22384" s="4"/>
    </row>
    <row r="22385" spans="1:1">
      <c r="A22385" s="4"/>
    </row>
    <row r="22386" spans="1:1">
      <c r="A22386" s="4"/>
    </row>
    <row r="22387" spans="1:1">
      <c r="A22387" s="4"/>
    </row>
    <row r="22388" spans="1:1">
      <c r="A22388" s="4"/>
    </row>
    <row r="22389" spans="1:1">
      <c r="A22389" s="4"/>
    </row>
    <row r="22390" spans="1:1">
      <c r="A22390" s="4"/>
    </row>
    <row r="22391" spans="1:1">
      <c r="A22391" s="4"/>
    </row>
    <row r="22392" spans="1:1">
      <c r="A22392" s="4"/>
    </row>
    <row r="22393" spans="1:1">
      <c r="A22393" s="4"/>
    </row>
    <row r="22394" spans="1:1">
      <c r="A22394" s="4"/>
    </row>
    <row r="22395" spans="1:1">
      <c r="A22395" s="4"/>
    </row>
    <row r="22396" spans="1:1">
      <c r="A22396" s="4"/>
    </row>
    <row r="22397" spans="1:1">
      <c r="A22397" s="4"/>
    </row>
    <row r="22398" spans="1:1">
      <c r="A22398" s="4"/>
    </row>
    <row r="22399" spans="1:1">
      <c r="A22399" s="4"/>
    </row>
    <row r="22400" spans="1:1">
      <c r="A22400" s="4"/>
    </row>
    <row r="22401" spans="1:1">
      <c r="A22401" s="4"/>
    </row>
    <row r="22402" spans="1:1">
      <c r="A22402" s="4"/>
    </row>
    <row r="22403" spans="1:1">
      <c r="A22403" s="4"/>
    </row>
    <row r="22404" spans="1:1">
      <c r="A22404" s="4"/>
    </row>
    <row r="22405" spans="1:1">
      <c r="A22405" s="4"/>
    </row>
    <row r="22406" spans="1:1">
      <c r="A22406" s="4"/>
    </row>
    <row r="22407" spans="1:1">
      <c r="A22407" s="4"/>
    </row>
    <row r="22408" spans="1:1">
      <c r="A22408" s="4"/>
    </row>
    <row r="22409" spans="1:1">
      <c r="A22409" s="4"/>
    </row>
    <row r="22410" spans="1:1">
      <c r="A22410" s="4"/>
    </row>
    <row r="22411" spans="1:1">
      <c r="A22411" s="4"/>
    </row>
    <row r="22412" spans="1:1">
      <c r="A22412" s="4"/>
    </row>
    <row r="22413" spans="1:1">
      <c r="A22413" s="4"/>
    </row>
    <row r="22414" spans="1:1">
      <c r="A22414" s="4"/>
    </row>
    <row r="22415" spans="1:1">
      <c r="A22415" s="4"/>
    </row>
    <row r="22416" spans="1:1">
      <c r="A22416" s="4"/>
    </row>
    <row r="22417" spans="1:1">
      <c r="A22417" s="4"/>
    </row>
    <row r="22418" spans="1:1">
      <c r="A22418" s="4"/>
    </row>
    <row r="22419" spans="1:1">
      <c r="A22419" s="4"/>
    </row>
    <row r="22420" spans="1:1">
      <c r="A22420" s="4"/>
    </row>
    <row r="22421" spans="1:1">
      <c r="A22421" s="4"/>
    </row>
    <row r="22422" spans="1:1">
      <c r="A22422" s="4"/>
    </row>
    <row r="22423" spans="1:1">
      <c r="A22423" s="4"/>
    </row>
    <row r="22424" spans="1:1">
      <c r="A22424" s="4"/>
    </row>
    <row r="22425" spans="1:1">
      <c r="A22425" s="4"/>
    </row>
    <row r="22426" spans="1:1">
      <c r="A22426" s="4"/>
    </row>
    <row r="22427" spans="1:1">
      <c r="A22427" s="4"/>
    </row>
    <row r="22428" spans="1:1">
      <c r="A22428" s="4"/>
    </row>
    <row r="22429" spans="1:1">
      <c r="A22429" s="4"/>
    </row>
    <row r="22430" spans="1:1">
      <c r="A22430" s="4"/>
    </row>
    <row r="22431" spans="1:1">
      <c r="A22431" s="4"/>
    </row>
    <row r="22432" spans="1:1">
      <c r="A22432" s="4"/>
    </row>
    <row r="22433" spans="1:1">
      <c r="A22433" s="4"/>
    </row>
    <row r="22434" spans="1:1">
      <c r="A22434" s="4"/>
    </row>
    <row r="22435" spans="1:1">
      <c r="A22435" s="4"/>
    </row>
    <row r="22436" spans="1:1">
      <c r="A22436" s="4"/>
    </row>
    <row r="22437" spans="1:1">
      <c r="A22437" s="4"/>
    </row>
    <row r="22438" spans="1:1">
      <c r="A22438" s="4"/>
    </row>
    <row r="22439" spans="1:1">
      <c r="A22439" s="4"/>
    </row>
    <row r="22440" spans="1:1">
      <c r="A22440" s="4"/>
    </row>
    <row r="22441" spans="1:1">
      <c r="A22441" s="4"/>
    </row>
    <row r="22442" spans="1:1">
      <c r="A22442" s="4"/>
    </row>
    <row r="22443" spans="1:1">
      <c r="A22443" s="4"/>
    </row>
    <row r="22444" spans="1:1">
      <c r="A22444" s="4"/>
    </row>
    <row r="22445" spans="1:1">
      <c r="A22445" s="4"/>
    </row>
    <row r="22446" spans="1:1">
      <c r="A22446" s="4"/>
    </row>
    <row r="22447" spans="1:1">
      <c r="A22447" s="4"/>
    </row>
    <row r="22448" spans="1:1">
      <c r="A22448" s="4"/>
    </row>
    <row r="22449" spans="1:1">
      <c r="A22449" s="4"/>
    </row>
    <row r="22450" spans="1:1">
      <c r="A22450" s="4"/>
    </row>
    <row r="22451" spans="1:1">
      <c r="A22451" s="4"/>
    </row>
    <row r="22452" spans="1:1">
      <c r="A22452" s="4"/>
    </row>
    <row r="22453" spans="1:1">
      <c r="A22453" s="4"/>
    </row>
    <row r="22454" spans="1:1">
      <c r="A22454" s="4"/>
    </row>
    <row r="22455" spans="1:1">
      <c r="A22455" s="4"/>
    </row>
    <row r="22456" spans="1:1">
      <c r="A22456" s="4"/>
    </row>
    <row r="22457" spans="1:1">
      <c r="A22457" s="4"/>
    </row>
    <row r="22458" spans="1:1">
      <c r="A22458" s="4"/>
    </row>
    <row r="22459" spans="1:1">
      <c r="A22459" s="4"/>
    </row>
    <row r="22460" spans="1:1">
      <c r="A22460" s="4"/>
    </row>
    <row r="22461" spans="1:1">
      <c r="A22461" s="4"/>
    </row>
    <row r="22462" spans="1:1">
      <c r="A22462" s="4"/>
    </row>
    <row r="22463" spans="1:1">
      <c r="A22463" s="4"/>
    </row>
    <row r="22464" spans="1:1">
      <c r="A22464" s="4"/>
    </row>
    <row r="22465" spans="1:1">
      <c r="A22465" s="4"/>
    </row>
    <row r="22466" spans="1:1">
      <c r="A22466" s="4"/>
    </row>
    <row r="22467" spans="1:1">
      <c r="A22467" s="4"/>
    </row>
    <row r="22468" spans="1:1">
      <c r="A22468" s="4"/>
    </row>
    <row r="22469" spans="1:1">
      <c r="A22469" s="4"/>
    </row>
    <row r="22470" spans="1:1">
      <c r="A22470" s="4"/>
    </row>
    <row r="22471" spans="1:1">
      <c r="A22471" s="4"/>
    </row>
    <row r="22472" spans="1:1">
      <c r="A22472" s="4"/>
    </row>
    <row r="22473" spans="1:1">
      <c r="A22473" s="4"/>
    </row>
    <row r="22474" spans="1:1">
      <c r="A22474" s="4"/>
    </row>
    <row r="22475" spans="1:1">
      <c r="A22475" s="4"/>
    </row>
    <row r="22476" spans="1:1">
      <c r="A22476" s="4"/>
    </row>
    <row r="22477" spans="1:1">
      <c r="A22477" s="4"/>
    </row>
    <row r="22478" spans="1:1">
      <c r="A22478" s="4"/>
    </row>
    <row r="22479" spans="1:1">
      <c r="A22479" s="4"/>
    </row>
    <row r="22480" spans="1:1">
      <c r="A22480" s="4"/>
    </row>
    <row r="22481" spans="1:1">
      <c r="A22481" s="4"/>
    </row>
    <row r="22482" spans="1:1">
      <c r="A22482" s="4"/>
    </row>
    <row r="22483" spans="1:1">
      <c r="A22483" s="4"/>
    </row>
    <row r="22484" spans="1:1">
      <c r="A22484" s="4"/>
    </row>
    <row r="22485" spans="1:1">
      <c r="A22485" s="4"/>
    </row>
    <row r="22486" spans="1:1">
      <c r="A22486" s="4"/>
    </row>
    <row r="22487" spans="1:1">
      <c r="A22487" s="4"/>
    </row>
    <row r="22488" spans="1:1">
      <c r="A22488" s="4"/>
    </row>
    <row r="22489" spans="1:1">
      <c r="A22489" s="4"/>
    </row>
    <row r="22490" spans="1:1">
      <c r="A22490" s="4"/>
    </row>
    <row r="22491" spans="1:1">
      <c r="A22491" s="4"/>
    </row>
    <row r="22492" spans="1:1">
      <c r="A22492" s="4"/>
    </row>
    <row r="22493" spans="1:1">
      <c r="A22493" s="4"/>
    </row>
    <row r="22494" spans="1:1">
      <c r="A22494" s="4"/>
    </row>
    <row r="22495" spans="1:1">
      <c r="A22495" s="4"/>
    </row>
    <row r="22496" spans="1:1">
      <c r="A22496" s="4"/>
    </row>
    <row r="22497" spans="1:1">
      <c r="A22497" s="4"/>
    </row>
    <row r="22498" spans="1:1">
      <c r="A22498" s="4"/>
    </row>
    <row r="22499" spans="1:1">
      <c r="A22499" s="4"/>
    </row>
    <row r="22500" spans="1:1">
      <c r="A22500" s="4"/>
    </row>
    <row r="22501" spans="1:1">
      <c r="A22501" s="4"/>
    </row>
    <row r="22502" spans="1:1">
      <c r="A22502" s="4"/>
    </row>
    <row r="22503" spans="1:1">
      <c r="A22503" s="4"/>
    </row>
    <row r="22504" spans="1:1">
      <c r="A22504" s="4"/>
    </row>
    <row r="22505" spans="1:1">
      <c r="A22505" s="4"/>
    </row>
    <row r="22506" spans="1:1">
      <c r="A22506" s="4"/>
    </row>
    <row r="22507" spans="1:1">
      <c r="A22507" s="4"/>
    </row>
    <row r="22508" spans="1:1">
      <c r="A22508" s="4"/>
    </row>
    <row r="22509" spans="1:1">
      <c r="A22509" s="4"/>
    </row>
    <row r="22510" spans="1:1">
      <c r="A22510" s="4"/>
    </row>
    <row r="22511" spans="1:1">
      <c r="A22511" s="4"/>
    </row>
    <row r="22512" spans="1:1">
      <c r="A22512" s="4"/>
    </row>
    <row r="22513" spans="1:1">
      <c r="A22513" s="4"/>
    </row>
    <row r="22514" spans="1:1">
      <c r="A22514" s="4"/>
    </row>
    <row r="22515" spans="1:1">
      <c r="A22515" s="4"/>
    </row>
    <row r="22516" spans="1:1">
      <c r="A22516" s="4"/>
    </row>
    <row r="22517" spans="1:1">
      <c r="A22517" s="4"/>
    </row>
    <row r="22518" spans="1:1">
      <c r="A22518" s="4"/>
    </row>
    <row r="22519" spans="1:1">
      <c r="A22519" s="4"/>
    </row>
    <row r="22520" spans="1:1">
      <c r="A22520" s="4"/>
    </row>
    <row r="22521" spans="1:1">
      <c r="A22521" s="4"/>
    </row>
    <row r="22522" spans="1:1">
      <c r="A22522" s="4"/>
    </row>
    <row r="22523" spans="1:1">
      <c r="A22523" s="4"/>
    </row>
    <row r="22524" spans="1:1">
      <c r="A22524" s="4"/>
    </row>
    <row r="22525" spans="1:1">
      <c r="A22525" s="4"/>
    </row>
    <row r="22526" spans="1:1">
      <c r="A22526" s="4"/>
    </row>
    <row r="22527" spans="1:1">
      <c r="A22527" s="4"/>
    </row>
    <row r="22528" spans="1:1">
      <c r="A22528" s="4"/>
    </row>
    <row r="22529" spans="1:1">
      <c r="A22529" s="4"/>
    </row>
    <row r="22530" spans="1:1">
      <c r="A22530" s="4"/>
    </row>
    <row r="22531" spans="1:1">
      <c r="A22531" s="4"/>
    </row>
    <row r="22532" spans="1:1">
      <c r="A22532" s="4"/>
    </row>
    <row r="22533" spans="1:1">
      <c r="A22533" s="4"/>
    </row>
    <row r="22534" spans="1:1">
      <c r="A22534" s="4"/>
    </row>
    <row r="22535" spans="1:1">
      <c r="A22535" s="4"/>
    </row>
    <row r="22536" spans="1:1">
      <c r="A22536" s="4"/>
    </row>
    <row r="22537" spans="1:1">
      <c r="A22537" s="4"/>
    </row>
    <row r="22538" spans="1:1">
      <c r="A22538" s="4"/>
    </row>
    <row r="22539" spans="1:1">
      <c r="A22539" s="4"/>
    </row>
    <row r="22540" spans="1:1">
      <c r="A22540" s="4"/>
    </row>
    <row r="22541" spans="1:1">
      <c r="A22541" s="4"/>
    </row>
    <row r="22542" spans="1:1">
      <c r="A22542" s="4"/>
    </row>
    <row r="22543" spans="1:1">
      <c r="A22543" s="4"/>
    </row>
    <row r="22544" spans="1:1">
      <c r="A22544" s="4"/>
    </row>
    <row r="22545" spans="1:1">
      <c r="A22545" s="4"/>
    </row>
    <row r="22546" spans="1:1">
      <c r="A22546" s="4"/>
    </row>
    <row r="22547" spans="1:1">
      <c r="A22547" s="4"/>
    </row>
    <row r="22548" spans="1:1">
      <c r="A22548" s="4"/>
    </row>
    <row r="22549" spans="1:1">
      <c r="A22549" s="4"/>
    </row>
    <row r="22550" spans="1:1">
      <c r="A22550" s="4"/>
    </row>
    <row r="22551" spans="1:1">
      <c r="A22551" s="4"/>
    </row>
    <row r="22552" spans="1:1">
      <c r="A22552" s="4"/>
    </row>
    <row r="22553" spans="1:1">
      <c r="A22553" s="4"/>
    </row>
    <row r="22554" spans="1:1">
      <c r="A22554" s="4"/>
    </row>
    <row r="22555" spans="1:1">
      <c r="A22555" s="4"/>
    </row>
    <row r="22556" spans="1:1">
      <c r="A22556" s="4"/>
    </row>
    <row r="22557" spans="1:1">
      <c r="A22557" s="4"/>
    </row>
    <row r="22558" spans="1:1">
      <c r="A22558" s="4"/>
    </row>
    <row r="22559" spans="1:1">
      <c r="A22559" s="4"/>
    </row>
    <row r="22560" spans="1:1">
      <c r="A22560" s="4"/>
    </row>
    <row r="22561" spans="1:1">
      <c r="A22561" s="4"/>
    </row>
    <row r="22562" spans="1:1">
      <c r="A22562" s="4"/>
    </row>
    <row r="22563" spans="1:1">
      <c r="A22563" s="4"/>
    </row>
    <row r="22564" spans="1:1">
      <c r="A22564" s="4"/>
    </row>
    <row r="22565" spans="1:1">
      <c r="A22565" s="4"/>
    </row>
    <row r="22566" spans="1:1">
      <c r="A22566" s="4"/>
    </row>
    <row r="22567" spans="1:1">
      <c r="A22567" s="4"/>
    </row>
    <row r="22568" spans="1:1">
      <c r="A22568" s="4"/>
    </row>
    <row r="22569" spans="1:1">
      <c r="A22569" s="4"/>
    </row>
    <row r="22570" spans="1:1">
      <c r="A22570" s="4"/>
    </row>
    <row r="22571" spans="1:1">
      <c r="A22571" s="4"/>
    </row>
    <row r="22572" spans="1:1">
      <c r="A22572" s="4"/>
    </row>
    <row r="22573" spans="1:1">
      <c r="A22573" s="4"/>
    </row>
    <row r="22574" spans="1:1">
      <c r="A22574" s="4"/>
    </row>
    <row r="22575" spans="1:1">
      <c r="A22575" s="4"/>
    </row>
    <row r="22576" spans="1:1">
      <c r="A22576" s="4"/>
    </row>
    <row r="22577" spans="1:1">
      <c r="A22577" s="4"/>
    </row>
    <row r="22578" spans="1:1">
      <c r="A22578" s="4"/>
    </row>
    <row r="22579" spans="1:1">
      <c r="A22579" s="4"/>
    </row>
    <row r="22580" spans="1:1">
      <c r="A22580" s="4"/>
    </row>
    <row r="22581" spans="1:1">
      <c r="A22581" s="4"/>
    </row>
    <row r="22582" spans="1:1">
      <c r="A22582" s="4"/>
    </row>
    <row r="22583" spans="1:1">
      <c r="A22583" s="4"/>
    </row>
    <row r="22584" spans="1:1">
      <c r="A22584" s="4"/>
    </row>
    <row r="22585" spans="1:1">
      <c r="A22585" s="4"/>
    </row>
    <row r="22586" spans="1:1">
      <c r="A22586" s="4"/>
    </row>
    <row r="22587" spans="1:1">
      <c r="A22587" s="4"/>
    </row>
    <row r="22588" spans="1:1">
      <c r="A22588" s="4"/>
    </row>
    <row r="22589" spans="1:1">
      <c r="A22589" s="4"/>
    </row>
    <row r="22590" spans="1:1">
      <c r="A22590" s="4"/>
    </row>
    <row r="22591" spans="1:1">
      <c r="A22591" s="4"/>
    </row>
    <row r="22592" spans="1:1">
      <c r="A22592" s="4"/>
    </row>
    <row r="22593" spans="1:1">
      <c r="A22593" s="4"/>
    </row>
    <row r="22594" spans="1:1">
      <c r="A22594" s="4"/>
    </row>
    <row r="22595" spans="1:1">
      <c r="A22595" s="4"/>
    </row>
    <row r="22596" spans="1:1">
      <c r="A22596" s="4"/>
    </row>
    <row r="22597" spans="1:1">
      <c r="A22597" s="4"/>
    </row>
    <row r="22598" spans="1:1">
      <c r="A22598" s="4"/>
    </row>
    <row r="22599" spans="1:1">
      <c r="A22599" s="4"/>
    </row>
    <row r="22600" spans="1:1">
      <c r="A22600" s="4"/>
    </row>
    <row r="22601" spans="1:1">
      <c r="A22601" s="4"/>
    </row>
    <row r="22602" spans="1:1">
      <c r="A22602" s="4"/>
    </row>
    <row r="22603" spans="1:1">
      <c r="A22603" s="4"/>
    </row>
    <row r="22604" spans="1:1">
      <c r="A22604" s="4"/>
    </row>
    <row r="22605" spans="1:1">
      <c r="A22605" s="4"/>
    </row>
    <row r="22606" spans="1:1">
      <c r="A22606" s="4"/>
    </row>
    <row r="22607" spans="1:1">
      <c r="A22607" s="4"/>
    </row>
    <row r="22608" spans="1:1">
      <c r="A22608" s="4"/>
    </row>
    <row r="22609" spans="1:1">
      <c r="A22609" s="4"/>
    </row>
    <row r="22610" spans="1:1">
      <c r="A22610" s="4"/>
    </row>
    <row r="22611" spans="1:1">
      <c r="A22611" s="4"/>
    </row>
    <row r="22612" spans="1:1">
      <c r="A22612" s="4"/>
    </row>
    <row r="22613" spans="1:1">
      <c r="A22613" s="4"/>
    </row>
    <row r="22614" spans="1:1">
      <c r="A22614" s="4"/>
    </row>
    <row r="22615" spans="1:1">
      <c r="A22615" s="4"/>
    </row>
    <row r="22616" spans="1:1">
      <c r="A22616" s="4"/>
    </row>
    <row r="22617" spans="1:1">
      <c r="A22617" s="4"/>
    </row>
    <row r="22618" spans="1:1">
      <c r="A22618" s="4"/>
    </row>
    <row r="22619" spans="1:1">
      <c r="A22619" s="4"/>
    </row>
    <row r="22620" spans="1:1">
      <c r="A22620" s="4"/>
    </row>
    <row r="22621" spans="1:1">
      <c r="A22621" s="4"/>
    </row>
    <row r="22622" spans="1:1">
      <c r="A22622" s="4"/>
    </row>
    <row r="22623" spans="1:1">
      <c r="A22623" s="4"/>
    </row>
    <row r="22624" spans="1:1">
      <c r="A22624" s="4"/>
    </row>
    <row r="22625" spans="1:1">
      <c r="A22625" s="4"/>
    </row>
    <row r="22626" spans="1:1">
      <c r="A22626" s="4"/>
    </row>
    <row r="22627" spans="1:1">
      <c r="A22627" s="4"/>
    </row>
    <row r="22628" spans="1:1">
      <c r="A22628" s="4"/>
    </row>
    <row r="22629" spans="1:1">
      <c r="A22629" s="4"/>
    </row>
    <row r="22630" spans="1:1">
      <c r="A22630" s="4"/>
    </row>
    <row r="22631" spans="1:1">
      <c r="A22631" s="4"/>
    </row>
    <row r="22632" spans="1:1">
      <c r="A22632" s="4"/>
    </row>
    <row r="22633" spans="1:1">
      <c r="A22633" s="4"/>
    </row>
    <row r="22634" spans="1:1">
      <c r="A22634" s="4"/>
    </row>
    <row r="22635" spans="1:1">
      <c r="A22635" s="4"/>
    </row>
    <row r="22636" spans="1:1">
      <c r="A22636" s="4"/>
    </row>
    <row r="22637" spans="1:1">
      <c r="A22637" s="4"/>
    </row>
    <row r="22638" spans="1:1">
      <c r="A22638" s="4"/>
    </row>
    <row r="22639" spans="1:1">
      <c r="A22639" s="4"/>
    </row>
    <row r="22640" spans="1:1">
      <c r="A22640" s="4"/>
    </row>
    <row r="22641" spans="1:1">
      <c r="A22641" s="4"/>
    </row>
    <row r="22642" spans="1:1">
      <c r="A22642" s="4"/>
    </row>
    <row r="22643" spans="1:1">
      <c r="A22643" s="4"/>
    </row>
    <row r="22644" spans="1:1">
      <c r="A22644" s="4"/>
    </row>
    <row r="22645" spans="1:1">
      <c r="A22645" s="4"/>
    </row>
    <row r="22646" spans="1:1">
      <c r="A22646" s="4"/>
    </row>
    <row r="22647" spans="1:1">
      <c r="A22647" s="4"/>
    </row>
    <row r="22648" spans="1:1">
      <c r="A22648" s="4"/>
    </row>
    <row r="22649" spans="1:1">
      <c r="A22649" s="4"/>
    </row>
    <row r="22650" spans="1:1">
      <c r="A22650" s="4"/>
    </row>
    <row r="22651" spans="1:1">
      <c r="A22651" s="4"/>
    </row>
    <row r="22652" spans="1:1">
      <c r="A22652" s="4"/>
    </row>
    <row r="22653" spans="1:1">
      <c r="A22653" s="4"/>
    </row>
    <row r="22654" spans="1:1">
      <c r="A22654" s="4"/>
    </row>
    <row r="22655" spans="1:1">
      <c r="A22655" s="4"/>
    </row>
    <row r="22656" spans="1:1">
      <c r="A22656" s="4"/>
    </row>
    <row r="22657" spans="1:1">
      <c r="A22657" s="4"/>
    </row>
    <row r="22658" spans="1:1">
      <c r="A22658" s="4"/>
    </row>
    <row r="22659" spans="1:1">
      <c r="A22659" s="4"/>
    </row>
    <row r="22660" spans="1:1">
      <c r="A22660" s="4"/>
    </row>
    <row r="22661" spans="1:1">
      <c r="A22661" s="4"/>
    </row>
    <row r="22662" spans="1:1">
      <c r="A22662" s="4"/>
    </row>
    <row r="22663" spans="1:1">
      <c r="A22663" s="4"/>
    </row>
    <row r="22664" spans="1:1">
      <c r="A22664" s="4"/>
    </row>
    <row r="22665" spans="1:1">
      <c r="A22665" s="4"/>
    </row>
    <row r="22666" spans="1:1">
      <c r="A22666" s="4"/>
    </row>
    <row r="22667" spans="1:1">
      <c r="A22667" s="4"/>
    </row>
    <row r="22668" spans="1:1">
      <c r="A22668" s="4"/>
    </row>
    <row r="22669" spans="1:1">
      <c r="A22669" s="4"/>
    </row>
    <row r="22670" spans="1:1">
      <c r="A22670" s="4"/>
    </row>
    <row r="22671" spans="1:1">
      <c r="A22671" s="4"/>
    </row>
    <row r="22672" spans="1:1">
      <c r="A22672" s="4"/>
    </row>
    <row r="22673" spans="1:1">
      <c r="A22673" s="4"/>
    </row>
    <row r="22674" spans="1:1">
      <c r="A22674" s="4"/>
    </row>
    <row r="22675" spans="1:1">
      <c r="A22675" s="4"/>
    </row>
    <row r="22676" spans="1:1">
      <c r="A22676" s="4"/>
    </row>
    <row r="22677" spans="1:1">
      <c r="A22677" s="4"/>
    </row>
    <row r="22678" spans="1:1">
      <c r="A22678" s="4"/>
    </row>
    <row r="22679" spans="1:1">
      <c r="A22679" s="4"/>
    </row>
    <row r="22680" spans="1:1">
      <c r="A22680" s="4"/>
    </row>
    <row r="22681" spans="1:1">
      <c r="A22681" s="4"/>
    </row>
    <row r="22682" spans="1:1">
      <c r="A22682" s="4"/>
    </row>
    <row r="22683" spans="1:1">
      <c r="A22683" s="4"/>
    </row>
    <row r="22684" spans="1:1">
      <c r="A22684" s="4"/>
    </row>
    <row r="22685" spans="1:1">
      <c r="A22685" s="4"/>
    </row>
    <row r="22686" spans="1:1">
      <c r="A22686" s="4"/>
    </row>
    <row r="22687" spans="1:1">
      <c r="A22687" s="4"/>
    </row>
    <row r="22688" spans="1:1">
      <c r="A22688" s="4"/>
    </row>
    <row r="22689" spans="1:1">
      <c r="A22689" s="4"/>
    </row>
    <row r="22690" spans="1:1">
      <c r="A22690" s="4"/>
    </row>
    <row r="22691" spans="1:1">
      <c r="A22691" s="4"/>
    </row>
    <row r="22692" spans="1:1">
      <c r="A22692" s="4"/>
    </row>
    <row r="22693" spans="1:1">
      <c r="A22693" s="4"/>
    </row>
    <row r="22694" spans="1:1">
      <c r="A22694" s="4"/>
    </row>
    <row r="22695" spans="1:1">
      <c r="A22695" s="4"/>
    </row>
    <row r="22696" spans="1:1">
      <c r="A22696" s="4"/>
    </row>
    <row r="22697" spans="1:1">
      <c r="A22697" s="4"/>
    </row>
    <row r="22698" spans="1:1">
      <c r="A22698" s="4"/>
    </row>
    <row r="22699" spans="1:1">
      <c r="A22699" s="4"/>
    </row>
    <row r="22700" spans="1:1">
      <c r="A22700" s="4"/>
    </row>
    <row r="22701" spans="1:1">
      <c r="A22701" s="4"/>
    </row>
    <row r="22702" spans="1:1">
      <c r="A22702" s="4"/>
    </row>
    <row r="22703" spans="1:1">
      <c r="A22703" s="4"/>
    </row>
    <row r="22704" spans="1:1">
      <c r="A22704" s="4"/>
    </row>
    <row r="22705" spans="1:1">
      <c r="A22705" s="4"/>
    </row>
    <row r="22706" spans="1:1">
      <c r="A22706" s="4"/>
    </row>
    <row r="22707" spans="1:1">
      <c r="A22707" s="4"/>
    </row>
    <row r="22708" spans="1:1">
      <c r="A22708" s="4"/>
    </row>
    <row r="22709" spans="1:1">
      <c r="A22709" s="4"/>
    </row>
    <row r="22710" spans="1:1">
      <c r="A22710" s="4"/>
    </row>
    <row r="22711" spans="1:1">
      <c r="A22711" s="4"/>
    </row>
    <row r="22712" spans="1:1">
      <c r="A22712" s="4"/>
    </row>
    <row r="22713" spans="1:1">
      <c r="A22713" s="4"/>
    </row>
    <row r="22714" spans="1:1">
      <c r="A22714" s="4"/>
    </row>
    <row r="22715" spans="1:1">
      <c r="A22715" s="4"/>
    </row>
    <row r="22716" spans="1:1">
      <c r="A22716" s="4"/>
    </row>
    <row r="22717" spans="1:1">
      <c r="A22717" s="4"/>
    </row>
    <row r="22718" spans="1:1">
      <c r="A22718" s="4"/>
    </row>
    <row r="22719" spans="1:1">
      <c r="A22719" s="4"/>
    </row>
    <row r="22720" spans="1:1">
      <c r="A22720" s="4"/>
    </row>
    <row r="22721" spans="1:1">
      <c r="A22721" s="4"/>
    </row>
    <row r="22722" spans="1:1">
      <c r="A22722" s="4"/>
    </row>
    <row r="22723" spans="1:1">
      <c r="A22723" s="4"/>
    </row>
    <row r="22724" spans="1:1">
      <c r="A22724" s="4"/>
    </row>
    <row r="22725" spans="1:1">
      <c r="A22725" s="4"/>
    </row>
    <row r="22726" spans="1:1">
      <c r="A22726" s="4"/>
    </row>
    <row r="22727" spans="1:1">
      <c r="A22727" s="4"/>
    </row>
    <row r="22728" spans="1:1">
      <c r="A22728" s="4"/>
    </row>
    <row r="22729" spans="1:1">
      <c r="A22729" s="4"/>
    </row>
    <row r="22730" spans="1:1">
      <c r="A22730" s="4"/>
    </row>
    <row r="22731" spans="1:1">
      <c r="A22731" s="4"/>
    </row>
    <row r="22732" spans="1:1">
      <c r="A22732" s="4"/>
    </row>
    <row r="22733" spans="1:1">
      <c r="A22733" s="4"/>
    </row>
    <row r="22734" spans="1:1">
      <c r="A22734" s="4"/>
    </row>
    <row r="22735" spans="1:1">
      <c r="A22735" s="4"/>
    </row>
    <row r="22736" spans="1:1">
      <c r="A22736" s="4"/>
    </row>
    <row r="22737" spans="1:1">
      <c r="A22737" s="4"/>
    </row>
    <row r="22738" spans="1:1">
      <c r="A22738" s="4"/>
    </row>
    <row r="22739" spans="1:1">
      <c r="A22739" s="4"/>
    </row>
    <row r="22740" spans="1:1">
      <c r="A22740" s="4"/>
    </row>
    <row r="22741" spans="1:1">
      <c r="A22741" s="4"/>
    </row>
    <row r="22742" spans="1:1">
      <c r="A22742" s="4"/>
    </row>
    <row r="22743" spans="1:1">
      <c r="A22743" s="4"/>
    </row>
    <row r="22744" spans="1:1">
      <c r="A22744" s="4"/>
    </row>
    <row r="22745" spans="1:1">
      <c r="A22745" s="4"/>
    </row>
    <row r="22746" spans="1:1">
      <c r="A22746" s="4"/>
    </row>
    <row r="22747" spans="1:1">
      <c r="A22747" s="4"/>
    </row>
    <row r="22748" spans="1:1">
      <c r="A22748" s="4"/>
    </row>
    <row r="22749" spans="1:1">
      <c r="A22749" s="4"/>
    </row>
    <row r="22750" spans="1:1">
      <c r="A22750" s="4"/>
    </row>
    <row r="22751" spans="1:1">
      <c r="A22751" s="4"/>
    </row>
    <row r="22752" spans="1:1">
      <c r="A22752" s="4"/>
    </row>
    <row r="22753" spans="1:1">
      <c r="A22753" s="4"/>
    </row>
    <row r="22754" spans="1:1">
      <c r="A22754" s="4"/>
    </row>
    <row r="22755" spans="1:1">
      <c r="A22755" s="4"/>
    </row>
    <row r="22756" spans="1:1">
      <c r="A22756" s="4"/>
    </row>
    <row r="22757" spans="1:1">
      <c r="A22757" s="4"/>
    </row>
    <row r="22758" spans="1:1">
      <c r="A22758" s="4"/>
    </row>
    <row r="22759" spans="1:1">
      <c r="A22759" s="4"/>
    </row>
    <row r="22760" spans="1:1">
      <c r="A22760" s="4"/>
    </row>
    <row r="22761" spans="1:1">
      <c r="A22761" s="4"/>
    </row>
    <row r="22762" spans="1:1">
      <c r="A22762" s="4"/>
    </row>
    <row r="22763" spans="1:1">
      <c r="A22763" s="4"/>
    </row>
    <row r="22764" spans="1:1">
      <c r="A22764" s="4"/>
    </row>
    <row r="22765" spans="1:1">
      <c r="A22765" s="4"/>
    </row>
    <row r="22766" spans="1:1">
      <c r="A22766" s="4"/>
    </row>
    <row r="22767" spans="1:1">
      <c r="A22767" s="4"/>
    </row>
    <row r="22768" spans="1:1">
      <c r="A22768" s="4"/>
    </row>
    <row r="22769" spans="1:1">
      <c r="A22769" s="4"/>
    </row>
    <row r="22770" spans="1:1">
      <c r="A22770" s="4"/>
    </row>
    <row r="22771" spans="1:1">
      <c r="A22771" s="4"/>
    </row>
    <row r="22772" spans="1:1">
      <c r="A22772" s="4"/>
    </row>
    <row r="22773" spans="1:1">
      <c r="A22773" s="4"/>
    </row>
    <row r="22774" spans="1:1">
      <c r="A22774" s="4"/>
    </row>
    <row r="22775" spans="1:1">
      <c r="A22775" s="4"/>
    </row>
    <row r="22776" spans="1:1">
      <c r="A22776" s="4"/>
    </row>
    <row r="22777" spans="1:1">
      <c r="A22777" s="4"/>
    </row>
    <row r="22778" spans="1:1">
      <c r="A22778" s="4"/>
    </row>
    <row r="22779" spans="1:1">
      <c r="A22779" s="4"/>
    </row>
    <row r="22780" spans="1:1">
      <c r="A22780" s="4"/>
    </row>
    <row r="22781" spans="1:1">
      <c r="A22781" s="4"/>
    </row>
    <row r="22782" spans="1:1">
      <c r="A22782" s="4"/>
    </row>
    <row r="22783" spans="1:1">
      <c r="A22783" s="4"/>
    </row>
    <row r="22784" spans="1:1">
      <c r="A22784" s="4"/>
    </row>
    <row r="22785" spans="1:1">
      <c r="A22785" s="4"/>
    </row>
    <row r="22786" spans="1:1">
      <c r="A22786" s="4"/>
    </row>
    <row r="22787" spans="1:1">
      <c r="A22787" s="4"/>
    </row>
    <row r="22788" spans="1:1">
      <c r="A22788" s="4"/>
    </row>
    <row r="22789" spans="1:1">
      <c r="A22789" s="4"/>
    </row>
    <row r="22790" spans="1:1">
      <c r="A22790" s="4"/>
    </row>
    <row r="22791" spans="1:1">
      <c r="A22791" s="4"/>
    </row>
    <row r="22792" spans="1:1">
      <c r="A22792" s="4"/>
    </row>
    <row r="22793" spans="1:1">
      <c r="A22793" s="4"/>
    </row>
    <row r="22794" spans="1:1">
      <c r="A22794" s="4"/>
    </row>
    <row r="22795" spans="1:1">
      <c r="A22795" s="4"/>
    </row>
    <row r="22796" spans="1:1">
      <c r="A22796" s="4"/>
    </row>
    <row r="22797" spans="1:1">
      <c r="A22797" s="4"/>
    </row>
    <row r="22798" spans="1:1">
      <c r="A22798" s="4"/>
    </row>
    <row r="22799" spans="1:1">
      <c r="A22799" s="4"/>
    </row>
    <row r="22800" spans="1:1">
      <c r="A22800" s="4"/>
    </row>
    <row r="22801" spans="1:1">
      <c r="A22801" s="4"/>
    </row>
    <row r="22802" spans="1:1">
      <c r="A22802" s="4"/>
    </row>
    <row r="22803" spans="1:1">
      <c r="A22803" s="4"/>
    </row>
    <row r="22804" spans="1:1">
      <c r="A22804" s="4"/>
    </row>
    <row r="22805" spans="1:1">
      <c r="A22805" s="4"/>
    </row>
    <row r="22806" spans="1:1">
      <c r="A22806" s="4"/>
    </row>
    <row r="22807" spans="1:1">
      <c r="A22807" s="4"/>
    </row>
    <row r="22808" spans="1:1">
      <c r="A22808" s="4"/>
    </row>
    <row r="22809" spans="1:1">
      <c r="A22809" s="4"/>
    </row>
    <row r="22810" spans="1:1">
      <c r="A22810" s="4"/>
    </row>
    <row r="22811" spans="1:1">
      <c r="A22811" s="4"/>
    </row>
    <row r="22812" spans="1:1">
      <c r="A22812" s="4"/>
    </row>
    <row r="22813" spans="1:1">
      <c r="A22813" s="4"/>
    </row>
    <row r="22814" spans="1:1">
      <c r="A22814" s="4"/>
    </row>
    <row r="22815" spans="1:1">
      <c r="A22815" s="4"/>
    </row>
    <row r="22816" spans="1:1">
      <c r="A22816" s="4"/>
    </row>
    <row r="22817" spans="1:1">
      <c r="A22817" s="4"/>
    </row>
    <row r="22818" spans="1:1">
      <c r="A22818" s="4"/>
    </row>
    <row r="22819" spans="1:1">
      <c r="A22819" s="4"/>
    </row>
    <row r="22820" spans="1:1">
      <c r="A22820" s="4"/>
    </row>
    <row r="22821" spans="1:1">
      <c r="A22821" s="4"/>
    </row>
    <row r="22822" spans="1:1">
      <c r="A22822" s="4"/>
    </row>
    <row r="22823" spans="1:1">
      <c r="A22823" s="4"/>
    </row>
    <row r="22824" spans="1:1">
      <c r="A22824" s="4"/>
    </row>
    <row r="22825" spans="1:1">
      <c r="A22825" s="4"/>
    </row>
    <row r="22826" spans="1:1">
      <c r="A22826" s="4"/>
    </row>
    <row r="22827" spans="1:1">
      <c r="A22827" s="4"/>
    </row>
    <row r="22828" spans="1:1">
      <c r="A22828" s="4"/>
    </row>
    <row r="22829" spans="1:1">
      <c r="A22829" s="4"/>
    </row>
    <row r="22830" spans="1:1">
      <c r="A22830" s="4"/>
    </row>
    <row r="22831" spans="1:1">
      <c r="A22831" s="4"/>
    </row>
    <row r="22832" spans="1:1">
      <c r="A22832" s="4"/>
    </row>
    <row r="22833" spans="1:1">
      <c r="A22833" s="4"/>
    </row>
    <row r="22834" spans="1:1">
      <c r="A22834" s="4"/>
    </row>
    <row r="22835" spans="1:1">
      <c r="A22835" s="4"/>
    </row>
    <row r="22836" spans="1:1">
      <c r="A22836" s="4"/>
    </row>
    <row r="22837" spans="1:1">
      <c r="A22837" s="4"/>
    </row>
    <row r="22838" spans="1:1">
      <c r="A22838" s="4"/>
    </row>
    <row r="22839" spans="1:1">
      <c r="A22839" s="4"/>
    </row>
    <row r="22840" spans="1:1">
      <c r="A22840" s="4"/>
    </row>
    <row r="22841" spans="1:1">
      <c r="A22841" s="4"/>
    </row>
    <row r="22842" spans="1:1">
      <c r="A22842" s="4"/>
    </row>
    <row r="22843" spans="1:1">
      <c r="A22843" s="4"/>
    </row>
    <row r="22844" spans="1:1">
      <c r="A22844" s="4"/>
    </row>
    <row r="22845" spans="1:1">
      <c r="A22845" s="4"/>
    </row>
    <row r="22846" spans="1:1">
      <c r="A22846" s="4"/>
    </row>
    <row r="22847" spans="1:1">
      <c r="A22847" s="4"/>
    </row>
    <row r="22848" spans="1:1">
      <c r="A22848" s="4"/>
    </row>
    <row r="22849" spans="1:1">
      <c r="A22849" s="4"/>
    </row>
    <row r="22850" spans="1:1">
      <c r="A22850" s="4"/>
    </row>
    <row r="22851" spans="1:1">
      <c r="A22851" s="4"/>
    </row>
    <row r="22852" spans="1:1">
      <c r="A22852" s="4"/>
    </row>
    <row r="22853" spans="1:1">
      <c r="A22853" s="4"/>
    </row>
    <row r="22854" spans="1:1">
      <c r="A22854" s="4"/>
    </row>
    <row r="22855" spans="1:1">
      <c r="A22855" s="4"/>
    </row>
    <row r="22856" spans="1:1">
      <c r="A22856" s="4"/>
    </row>
    <row r="22857" spans="1:1">
      <c r="A22857" s="4"/>
    </row>
    <row r="22858" spans="1:1">
      <c r="A22858" s="4"/>
    </row>
    <row r="22859" spans="1:1">
      <c r="A22859" s="4"/>
    </row>
    <row r="22860" spans="1:1">
      <c r="A22860" s="4"/>
    </row>
    <row r="22861" spans="1:1">
      <c r="A22861" s="4"/>
    </row>
    <row r="22862" spans="1:1">
      <c r="A22862" s="4"/>
    </row>
    <row r="22863" spans="1:1">
      <c r="A22863" s="4"/>
    </row>
    <row r="22864" spans="1:1">
      <c r="A22864" s="4"/>
    </row>
    <row r="22865" spans="1:1">
      <c r="A22865" s="4"/>
    </row>
    <row r="22866" spans="1:1">
      <c r="A22866" s="4"/>
    </row>
    <row r="22867" spans="1:1">
      <c r="A22867" s="4"/>
    </row>
    <row r="22868" spans="1:1">
      <c r="A22868" s="4"/>
    </row>
    <row r="22869" spans="1:1">
      <c r="A22869" s="4"/>
    </row>
    <row r="22870" spans="1:1">
      <c r="A22870" s="4"/>
    </row>
    <row r="22871" spans="1:1">
      <c r="A22871" s="4"/>
    </row>
    <row r="22872" spans="1:1">
      <c r="A22872" s="4"/>
    </row>
    <row r="22873" spans="1:1">
      <c r="A22873" s="4"/>
    </row>
    <row r="22874" spans="1:1">
      <c r="A22874" s="4"/>
    </row>
    <row r="22875" spans="1:1">
      <c r="A22875" s="4"/>
    </row>
    <row r="22876" spans="1:1">
      <c r="A22876" s="4"/>
    </row>
    <row r="22877" spans="1:1">
      <c r="A22877" s="4"/>
    </row>
    <row r="22878" spans="1:1">
      <c r="A22878" s="4"/>
    </row>
    <row r="22879" spans="1:1">
      <c r="A22879" s="4"/>
    </row>
    <row r="22880" spans="1:1">
      <c r="A22880" s="4"/>
    </row>
    <row r="22881" spans="1:1">
      <c r="A22881" s="4"/>
    </row>
    <row r="22882" spans="1:1">
      <c r="A22882" s="4"/>
    </row>
    <row r="22883" spans="1:1">
      <c r="A22883" s="4"/>
    </row>
    <row r="22884" spans="1:1">
      <c r="A22884" s="4"/>
    </row>
    <row r="22885" spans="1:1">
      <c r="A22885" s="4"/>
    </row>
    <row r="22886" spans="1:1">
      <c r="A22886" s="4"/>
    </row>
    <row r="22887" spans="1:1">
      <c r="A22887" s="4"/>
    </row>
    <row r="22888" spans="1:1">
      <c r="A22888" s="4"/>
    </row>
    <row r="22889" spans="1:1">
      <c r="A22889" s="4"/>
    </row>
    <row r="22890" spans="1:1">
      <c r="A22890" s="4"/>
    </row>
    <row r="22891" spans="1:1">
      <c r="A22891" s="4"/>
    </row>
    <row r="22892" spans="1:1">
      <c r="A22892" s="4"/>
    </row>
    <row r="22893" spans="1:1">
      <c r="A22893" s="4"/>
    </row>
    <row r="22894" spans="1:1">
      <c r="A22894" s="4"/>
    </row>
    <row r="22895" spans="1:1">
      <c r="A22895" s="4"/>
    </row>
    <row r="22896" spans="1:1">
      <c r="A22896" s="4"/>
    </row>
    <row r="22897" spans="1:1">
      <c r="A22897" s="4"/>
    </row>
    <row r="22898" spans="1:1">
      <c r="A22898" s="4"/>
    </row>
    <row r="22899" spans="1:1">
      <c r="A22899" s="4"/>
    </row>
    <row r="22900" spans="1:1">
      <c r="A22900" s="4"/>
    </row>
    <row r="22901" spans="1:1">
      <c r="A22901" s="4"/>
    </row>
    <row r="22902" spans="1:1">
      <c r="A22902" s="4"/>
    </row>
    <row r="22903" spans="1:1">
      <c r="A22903" s="4"/>
    </row>
    <row r="22904" spans="1:1">
      <c r="A22904" s="4"/>
    </row>
    <row r="22905" spans="1:1">
      <c r="A22905" s="4"/>
    </row>
    <row r="22906" spans="1:1">
      <c r="A22906" s="4"/>
    </row>
    <row r="22907" spans="1:1">
      <c r="A22907" s="4"/>
    </row>
    <row r="22908" spans="1:1">
      <c r="A22908" s="4"/>
    </row>
    <row r="22909" spans="1:1">
      <c r="A22909" s="4"/>
    </row>
    <row r="22910" spans="1:1">
      <c r="A22910" s="4"/>
    </row>
    <row r="22911" spans="1:1">
      <c r="A22911" s="4"/>
    </row>
    <row r="22912" spans="1:1">
      <c r="A22912" s="4"/>
    </row>
    <row r="22913" spans="1:1">
      <c r="A22913" s="4"/>
    </row>
    <row r="22914" spans="1:1">
      <c r="A22914" s="4"/>
    </row>
    <row r="22915" spans="1:1">
      <c r="A22915" s="4"/>
    </row>
    <row r="22916" spans="1:1">
      <c r="A22916" s="4"/>
    </row>
    <row r="22917" spans="1:1">
      <c r="A22917" s="4"/>
    </row>
    <row r="22918" spans="1:1">
      <c r="A22918" s="4"/>
    </row>
    <row r="22919" spans="1:1">
      <c r="A22919" s="4"/>
    </row>
    <row r="22920" spans="1:1">
      <c r="A22920" s="4"/>
    </row>
    <row r="22921" spans="1:1">
      <c r="A22921" s="4"/>
    </row>
    <row r="22922" spans="1:1">
      <c r="A22922" s="4"/>
    </row>
    <row r="22923" spans="1:1">
      <c r="A22923" s="4"/>
    </row>
    <row r="22924" spans="1:1">
      <c r="A22924" s="4"/>
    </row>
    <row r="22925" spans="1:1">
      <c r="A22925" s="4"/>
    </row>
    <row r="22926" spans="1:1">
      <c r="A22926" s="4"/>
    </row>
    <row r="22927" spans="1:1">
      <c r="A22927" s="4"/>
    </row>
    <row r="22928" spans="1:1">
      <c r="A22928" s="4"/>
    </row>
    <row r="22929" spans="1:1">
      <c r="A22929" s="4"/>
    </row>
    <row r="22930" spans="1:1">
      <c r="A22930" s="4"/>
    </row>
    <row r="22931" spans="1:1">
      <c r="A22931" s="4"/>
    </row>
    <row r="22932" spans="1:1">
      <c r="A22932" s="4"/>
    </row>
    <row r="22933" spans="1:1">
      <c r="A22933" s="4"/>
    </row>
    <row r="22934" spans="1:1">
      <c r="A22934" s="4"/>
    </row>
    <row r="22935" spans="1:1">
      <c r="A22935" s="4"/>
    </row>
    <row r="22936" spans="1:1">
      <c r="A22936" s="4"/>
    </row>
    <row r="22937" spans="1:1">
      <c r="A22937" s="4"/>
    </row>
    <row r="22938" spans="1:1">
      <c r="A22938" s="4"/>
    </row>
    <row r="22939" spans="1:1">
      <c r="A22939" s="4"/>
    </row>
    <row r="22940" spans="1:1">
      <c r="A22940" s="4"/>
    </row>
    <row r="22941" spans="1:1">
      <c r="A22941" s="4"/>
    </row>
    <row r="22942" spans="1:1">
      <c r="A22942" s="4"/>
    </row>
    <row r="22943" spans="1:1">
      <c r="A22943" s="4"/>
    </row>
    <row r="22944" spans="1:1">
      <c r="A22944" s="4"/>
    </row>
    <row r="22945" spans="1:1">
      <c r="A22945" s="4"/>
    </row>
    <row r="22946" spans="1:1">
      <c r="A22946" s="4"/>
    </row>
    <row r="22947" spans="1:1">
      <c r="A22947" s="4"/>
    </row>
    <row r="22948" spans="1:1">
      <c r="A22948" s="4"/>
    </row>
    <row r="22949" spans="1:1">
      <c r="A22949" s="4"/>
    </row>
    <row r="22950" spans="1:1">
      <c r="A22950" s="4"/>
    </row>
    <row r="22951" spans="1:1">
      <c r="A22951" s="4"/>
    </row>
    <row r="22952" spans="1:1">
      <c r="A22952" s="4"/>
    </row>
    <row r="22953" spans="1:1">
      <c r="A22953" s="4"/>
    </row>
    <row r="22954" spans="1:1">
      <c r="A22954" s="4"/>
    </row>
    <row r="22955" spans="1:1">
      <c r="A22955" s="4"/>
    </row>
    <row r="22956" spans="1:1">
      <c r="A22956" s="4"/>
    </row>
    <row r="22957" spans="1:1">
      <c r="A22957" s="4"/>
    </row>
    <row r="22958" spans="1:1">
      <c r="A22958" s="4"/>
    </row>
    <row r="22959" spans="1:1">
      <c r="A22959" s="4"/>
    </row>
    <row r="22960" spans="1:1">
      <c r="A22960" s="4"/>
    </row>
    <row r="22961" spans="1:1">
      <c r="A22961" s="4"/>
    </row>
    <row r="22962" spans="1:1">
      <c r="A22962" s="4"/>
    </row>
    <row r="22963" spans="1:1">
      <c r="A22963" s="4"/>
    </row>
    <row r="22964" spans="1:1">
      <c r="A22964" s="4"/>
    </row>
    <row r="22965" spans="1:1">
      <c r="A22965" s="4"/>
    </row>
    <row r="22966" spans="1:1">
      <c r="A22966" s="4"/>
    </row>
    <row r="22967" spans="1:1">
      <c r="A22967" s="4"/>
    </row>
    <row r="22968" spans="1:1">
      <c r="A22968" s="4"/>
    </row>
    <row r="22969" spans="1:1">
      <c r="A22969" s="4"/>
    </row>
    <row r="22970" spans="1:1">
      <c r="A22970" s="4"/>
    </row>
    <row r="22971" spans="1:1">
      <c r="A22971" s="4"/>
    </row>
    <row r="22972" spans="1:1">
      <c r="A22972" s="4"/>
    </row>
    <row r="22973" spans="1:1">
      <c r="A22973" s="4"/>
    </row>
    <row r="22974" spans="1:1">
      <c r="A22974" s="4"/>
    </row>
    <row r="22975" spans="1:1">
      <c r="A22975" s="4"/>
    </row>
    <row r="22976" spans="1:1">
      <c r="A22976" s="4"/>
    </row>
    <row r="22977" spans="1:1">
      <c r="A22977" s="4"/>
    </row>
    <row r="22978" spans="1:1">
      <c r="A22978" s="4"/>
    </row>
    <row r="22979" spans="1:1">
      <c r="A22979" s="4"/>
    </row>
    <row r="22980" spans="1:1">
      <c r="A22980" s="4"/>
    </row>
    <row r="22981" spans="1:1">
      <c r="A22981" s="4"/>
    </row>
    <row r="22982" spans="1:1">
      <c r="A22982" s="4"/>
    </row>
    <row r="22983" spans="1:1">
      <c r="A22983" s="4"/>
    </row>
    <row r="22984" spans="1:1">
      <c r="A22984" s="4"/>
    </row>
    <row r="22985" spans="1:1">
      <c r="A22985" s="4"/>
    </row>
    <row r="22986" spans="1:1">
      <c r="A22986" s="4"/>
    </row>
    <row r="22987" spans="1:1">
      <c r="A22987" s="4"/>
    </row>
    <row r="22988" spans="1:1">
      <c r="A22988" s="4"/>
    </row>
    <row r="22989" spans="1:1">
      <c r="A22989" s="4"/>
    </row>
    <row r="22990" spans="1:1">
      <c r="A22990" s="4"/>
    </row>
    <row r="22991" spans="1:1">
      <c r="A22991" s="4"/>
    </row>
    <row r="22992" spans="1:1">
      <c r="A22992" s="4"/>
    </row>
    <row r="22993" spans="1:1">
      <c r="A22993" s="4"/>
    </row>
    <row r="22994" spans="1:1">
      <c r="A22994" s="4"/>
    </row>
    <row r="22995" spans="1:1">
      <c r="A22995" s="4"/>
    </row>
    <row r="22996" spans="1:1">
      <c r="A22996" s="4"/>
    </row>
    <row r="22997" spans="1:1">
      <c r="A22997" s="4"/>
    </row>
    <row r="22998" spans="1:1">
      <c r="A22998" s="4"/>
    </row>
    <row r="22999" spans="1:1">
      <c r="A22999" s="4"/>
    </row>
    <row r="23000" spans="1:1">
      <c r="A23000" s="4"/>
    </row>
    <row r="23001" spans="1:1">
      <c r="A23001" s="4"/>
    </row>
    <row r="23002" spans="1:1">
      <c r="A23002" s="4"/>
    </row>
    <row r="23003" spans="1:1">
      <c r="A23003" s="4"/>
    </row>
    <row r="23004" spans="1:1">
      <c r="A23004" s="4"/>
    </row>
    <row r="23005" spans="1:1">
      <c r="A23005" s="4"/>
    </row>
    <row r="23006" spans="1:1">
      <c r="A23006" s="4"/>
    </row>
    <row r="23007" spans="1:1">
      <c r="A23007" s="4"/>
    </row>
    <row r="23008" spans="1:1">
      <c r="A23008" s="4"/>
    </row>
    <row r="23009" spans="1:1">
      <c r="A23009" s="4"/>
    </row>
    <row r="23010" spans="1:1">
      <c r="A23010" s="4"/>
    </row>
    <row r="23011" spans="1:1">
      <c r="A23011" s="4"/>
    </row>
    <row r="23012" spans="1:1">
      <c r="A23012" s="4"/>
    </row>
    <row r="23013" spans="1:1">
      <c r="A23013" s="4"/>
    </row>
    <row r="23014" spans="1:1">
      <c r="A23014" s="4"/>
    </row>
    <row r="23015" spans="1:1">
      <c r="A23015" s="4"/>
    </row>
    <row r="23016" spans="1:1">
      <c r="A23016" s="4"/>
    </row>
    <row r="23017" spans="1:1">
      <c r="A23017" s="4"/>
    </row>
    <row r="23018" spans="1:1">
      <c r="A23018" s="4"/>
    </row>
    <row r="23019" spans="1:1">
      <c r="A23019" s="4"/>
    </row>
    <row r="23020" spans="1:1">
      <c r="A23020" s="4"/>
    </row>
    <row r="23021" spans="1:1">
      <c r="A23021" s="4"/>
    </row>
    <row r="23022" spans="1:1">
      <c r="A23022" s="4"/>
    </row>
    <row r="23023" spans="1:1">
      <c r="A23023" s="4"/>
    </row>
    <row r="23024" spans="1:1">
      <c r="A23024" s="4"/>
    </row>
    <row r="23025" spans="1:1">
      <c r="A23025" s="4"/>
    </row>
    <row r="23026" spans="1:1">
      <c r="A23026" s="4"/>
    </row>
    <row r="23027" spans="1:1">
      <c r="A23027" s="4"/>
    </row>
    <row r="23028" spans="1:1">
      <c r="A23028" s="4"/>
    </row>
    <row r="23029" spans="1:1">
      <c r="A23029" s="4"/>
    </row>
    <row r="23030" spans="1:1">
      <c r="A23030" s="4"/>
    </row>
    <row r="23031" spans="1:1">
      <c r="A23031" s="4"/>
    </row>
    <row r="23032" spans="1:1">
      <c r="A23032" s="4"/>
    </row>
    <row r="23033" spans="1:1">
      <c r="A23033" s="4"/>
    </row>
    <row r="23034" spans="1:1">
      <c r="A23034" s="4"/>
    </row>
    <row r="23035" spans="1:1">
      <c r="A23035" s="4"/>
    </row>
    <row r="23036" spans="1:1">
      <c r="A23036" s="4"/>
    </row>
    <row r="23037" spans="1:1">
      <c r="A23037" s="4"/>
    </row>
    <row r="23038" spans="1:1">
      <c r="A23038" s="4"/>
    </row>
    <row r="23039" spans="1:1">
      <c r="A23039" s="4"/>
    </row>
    <row r="23040" spans="1:1">
      <c r="A23040" s="4"/>
    </row>
    <row r="23041" spans="1:1">
      <c r="A23041" s="4"/>
    </row>
    <row r="23042" spans="1:1">
      <c r="A23042" s="4"/>
    </row>
    <row r="23043" spans="1:1">
      <c r="A23043" s="4"/>
    </row>
    <row r="23044" spans="1:1">
      <c r="A23044" s="4"/>
    </row>
    <row r="23045" spans="1:1">
      <c r="A23045" s="4"/>
    </row>
    <row r="23046" spans="1:1">
      <c r="A23046" s="4"/>
    </row>
    <row r="23047" spans="1:1">
      <c r="A23047" s="4"/>
    </row>
    <row r="23048" spans="1:1">
      <c r="A23048" s="4"/>
    </row>
    <row r="23049" spans="1:1">
      <c r="A23049" s="4"/>
    </row>
    <row r="23050" spans="1:1">
      <c r="A23050" s="4"/>
    </row>
    <row r="23051" spans="1:1">
      <c r="A23051" s="4"/>
    </row>
    <row r="23052" spans="1:1">
      <c r="A23052" s="4"/>
    </row>
    <row r="23053" spans="1:1">
      <c r="A23053" s="4"/>
    </row>
    <row r="23054" spans="1:1">
      <c r="A23054" s="4"/>
    </row>
    <row r="23055" spans="1:1">
      <c r="A23055" s="4"/>
    </row>
    <row r="23056" spans="1:1">
      <c r="A23056" s="4"/>
    </row>
    <row r="23057" spans="1:1">
      <c r="A23057" s="4"/>
    </row>
    <row r="23058" spans="1:1">
      <c r="A23058" s="4"/>
    </row>
    <row r="23059" spans="1:1">
      <c r="A23059" s="4"/>
    </row>
    <row r="23060" spans="1:1">
      <c r="A23060" s="4"/>
    </row>
    <row r="23061" spans="1:1">
      <c r="A23061" s="4"/>
    </row>
    <row r="23062" spans="1:1">
      <c r="A23062" s="4"/>
    </row>
    <row r="23063" spans="1:1">
      <c r="A23063" s="4"/>
    </row>
    <row r="23064" spans="1:1">
      <c r="A23064" s="4"/>
    </row>
    <row r="23065" spans="1:1">
      <c r="A23065" s="4"/>
    </row>
    <row r="23066" spans="1:1">
      <c r="A23066" s="4"/>
    </row>
    <row r="23067" spans="1:1">
      <c r="A23067" s="4"/>
    </row>
    <row r="23068" spans="1:1">
      <c r="A23068" s="4"/>
    </row>
    <row r="23069" spans="1:1">
      <c r="A23069" s="4"/>
    </row>
    <row r="23070" spans="1:1">
      <c r="A23070" s="4"/>
    </row>
    <row r="23071" spans="1:1">
      <c r="A23071" s="4"/>
    </row>
    <row r="23072" spans="1:1">
      <c r="A23072" s="4"/>
    </row>
    <row r="23073" spans="1:1">
      <c r="A23073" s="4"/>
    </row>
    <row r="23074" spans="1:1">
      <c r="A23074" s="4"/>
    </row>
    <row r="23075" spans="1:1">
      <c r="A23075" s="4"/>
    </row>
    <row r="23076" spans="1:1">
      <c r="A23076" s="4"/>
    </row>
    <row r="23077" spans="1:1">
      <c r="A23077" s="4"/>
    </row>
    <row r="23078" spans="1:1">
      <c r="A23078" s="4"/>
    </row>
    <row r="23079" spans="1:1">
      <c r="A23079" s="4"/>
    </row>
    <row r="23080" spans="1:1">
      <c r="A23080" s="4"/>
    </row>
    <row r="23081" spans="1:1">
      <c r="A23081" s="4"/>
    </row>
    <row r="23082" spans="1:1">
      <c r="A23082" s="4"/>
    </row>
    <row r="23083" spans="1:1">
      <c r="A23083" s="4"/>
    </row>
    <row r="23084" spans="1:1">
      <c r="A23084" s="4"/>
    </row>
    <row r="23085" spans="1:1">
      <c r="A23085" s="4"/>
    </row>
    <row r="23086" spans="1:1">
      <c r="A23086" s="4"/>
    </row>
    <row r="23087" spans="1:1">
      <c r="A23087" s="4"/>
    </row>
    <row r="23088" spans="1:1">
      <c r="A23088" s="4"/>
    </row>
    <row r="23089" spans="1:1">
      <c r="A23089" s="4"/>
    </row>
    <row r="23090" spans="1:1">
      <c r="A23090" s="4"/>
    </row>
    <row r="23091" spans="1:1">
      <c r="A23091" s="4"/>
    </row>
    <row r="23092" spans="1:1">
      <c r="A23092" s="4"/>
    </row>
    <row r="23093" spans="1:1">
      <c r="A23093" s="4"/>
    </row>
    <row r="23094" spans="1:1">
      <c r="A23094" s="4"/>
    </row>
    <row r="23095" spans="1:1">
      <c r="A23095" s="4"/>
    </row>
    <row r="23096" spans="1:1">
      <c r="A23096" s="4"/>
    </row>
    <row r="23097" spans="1:1">
      <c r="A23097" s="4"/>
    </row>
    <row r="23098" spans="1:1">
      <c r="A23098" s="4"/>
    </row>
    <row r="23099" spans="1:1">
      <c r="A23099" s="4"/>
    </row>
    <row r="23100" spans="1:1">
      <c r="A23100" s="4"/>
    </row>
    <row r="23101" spans="1:1">
      <c r="A23101" s="4"/>
    </row>
    <row r="23102" spans="1:1">
      <c r="A23102" s="4"/>
    </row>
    <row r="23103" spans="1:1">
      <c r="A23103" s="4"/>
    </row>
    <row r="23104" spans="1:1">
      <c r="A23104" s="4"/>
    </row>
    <row r="23105" spans="1:1">
      <c r="A23105" s="4"/>
    </row>
    <row r="23106" spans="1:1">
      <c r="A23106" s="4"/>
    </row>
    <row r="23107" spans="1:1">
      <c r="A23107" s="4"/>
    </row>
    <row r="23108" spans="1:1">
      <c r="A23108" s="4"/>
    </row>
    <row r="23109" spans="1:1">
      <c r="A23109" s="4"/>
    </row>
    <row r="23110" spans="1:1">
      <c r="A23110" s="4"/>
    </row>
    <row r="23111" spans="1:1">
      <c r="A23111" s="4"/>
    </row>
    <row r="23112" spans="1:1">
      <c r="A23112" s="4"/>
    </row>
    <row r="23113" spans="1:1">
      <c r="A23113" s="4"/>
    </row>
    <row r="23114" spans="1:1">
      <c r="A23114" s="4"/>
    </row>
    <row r="23115" spans="1:1">
      <c r="A23115" s="4"/>
    </row>
    <row r="23116" spans="1:1">
      <c r="A23116" s="4"/>
    </row>
    <row r="23117" spans="1:1">
      <c r="A23117" s="4"/>
    </row>
    <row r="23118" spans="1:1">
      <c r="A23118" s="4"/>
    </row>
    <row r="23119" spans="1:1">
      <c r="A23119" s="4"/>
    </row>
    <row r="23120" spans="1:1">
      <c r="A23120" s="4"/>
    </row>
    <row r="23121" spans="1:1">
      <c r="A23121" s="4"/>
    </row>
    <row r="23122" spans="1:1">
      <c r="A23122" s="4"/>
    </row>
    <row r="23123" spans="1:1">
      <c r="A23123" s="4"/>
    </row>
    <row r="23124" spans="1:1">
      <c r="A23124" s="4"/>
    </row>
    <row r="23125" spans="1:1">
      <c r="A23125" s="4"/>
    </row>
    <row r="23126" spans="1:1">
      <c r="A23126" s="4"/>
    </row>
    <row r="23127" spans="1:1">
      <c r="A23127" s="4"/>
    </row>
    <row r="23128" spans="1:1">
      <c r="A23128" s="4"/>
    </row>
    <row r="23129" spans="1:1">
      <c r="A23129" s="4"/>
    </row>
    <row r="23130" spans="1:1">
      <c r="A23130" s="4"/>
    </row>
    <row r="23131" spans="1:1">
      <c r="A23131" s="4"/>
    </row>
    <row r="23132" spans="1:1">
      <c r="A23132" s="4"/>
    </row>
    <row r="23133" spans="1:1">
      <c r="A23133" s="4"/>
    </row>
    <row r="23134" spans="1:1">
      <c r="A23134" s="4"/>
    </row>
    <row r="23135" spans="1:1">
      <c r="A23135" s="4"/>
    </row>
    <row r="23136" spans="1:1">
      <c r="A23136" s="4"/>
    </row>
    <row r="23137" spans="1:1">
      <c r="A23137" s="4"/>
    </row>
    <row r="23138" spans="1:1">
      <c r="A23138" s="4"/>
    </row>
    <row r="23139" spans="1:1">
      <c r="A23139" s="4"/>
    </row>
    <row r="23140" spans="1:1">
      <c r="A23140" s="4"/>
    </row>
    <row r="23141" spans="1:1">
      <c r="A23141" s="4"/>
    </row>
    <row r="23142" spans="1:1">
      <c r="A23142" s="4"/>
    </row>
    <row r="23143" spans="1:1">
      <c r="A23143" s="4"/>
    </row>
    <row r="23144" spans="1:1">
      <c r="A23144" s="4"/>
    </row>
    <row r="23145" spans="1:1">
      <c r="A23145" s="4"/>
    </row>
    <row r="23146" spans="1:1">
      <c r="A23146" s="4"/>
    </row>
    <row r="23147" spans="1:1">
      <c r="A23147" s="4"/>
    </row>
    <row r="23148" spans="1:1">
      <c r="A23148" s="4"/>
    </row>
    <row r="23149" spans="1:1">
      <c r="A23149" s="4"/>
    </row>
    <row r="23150" spans="1:1">
      <c r="A23150" s="4"/>
    </row>
    <row r="23151" spans="1:1">
      <c r="A23151" s="4"/>
    </row>
    <row r="23152" spans="1:1">
      <c r="A23152" s="4"/>
    </row>
    <row r="23153" spans="1:1">
      <c r="A23153" s="4"/>
    </row>
    <row r="23154" spans="1:1">
      <c r="A23154" s="4"/>
    </row>
    <row r="23155" spans="1:1">
      <c r="A23155" s="4"/>
    </row>
    <row r="23156" spans="1:1">
      <c r="A23156" s="4"/>
    </row>
    <row r="23157" spans="1:1">
      <c r="A23157" s="4"/>
    </row>
    <row r="23158" spans="1:1">
      <c r="A23158" s="4"/>
    </row>
    <row r="23159" spans="1:1">
      <c r="A23159" s="4"/>
    </row>
    <row r="23160" spans="1:1">
      <c r="A23160" s="4"/>
    </row>
    <row r="23161" spans="1:1">
      <c r="A23161" s="4"/>
    </row>
    <row r="23162" spans="1:1">
      <c r="A23162" s="4"/>
    </row>
    <row r="23163" spans="1:1">
      <c r="A23163" s="4"/>
    </row>
    <row r="23164" spans="1:1">
      <c r="A23164" s="4"/>
    </row>
    <row r="23165" spans="1:1">
      <c r="A23165" s="4"/>
    </row>
    <row r="23166" spans="1:1">
      <c r="A23166" s="4"/>
    </row>
    <row r="23167" spans="1:1">
      <c r="A23167" s="4"/>
    </row>
    <row r="23168" spans="1:1">
      <c r="A23168" s="4"/>
    </row>
    <row r="23169" spans="1:1">
      <c r="A23169" s="4"/>
    </row>
    <row r="23170" spans="1:1">
      <c r="A23170" s="4"/>
    </row>
    <row r="23171" spans="1:1">
      <c r="A23171" s="4"/>
    </row>
    <row r="23172" spans="1:1">
      <c r="A23172" s="4"/>
    </row>
    <row r="23173" spans="1:1">
      <c r="A23173" s="4"/>
    </row>
    <row r="23174" spans="1:1">
      <c r="A23174" s="4"/>
    </row>
    <row r="23175" spans="1:1">
      <c r="A23175" s="4"/>
    </row>
    <row r="23176" spans="1:1">
      <c r="A23176" s="4"/>
    </row>
    <row r="23177" spans="1:1">
      <c r="A23177" s="4"/>
    </row>
    <row r="23178" spans="1:1">
      <c r="A23178" s="4"/>
    </row>
    <row r="23179" spans="1:1">
      <c r="A23179" s="4"/>
    </row>
    <row r="23180" spans="1:1">
      <c r="A23180" s="4"/>
    </row>
    <row r="23181" spans="1:1">
      <c r="A23181" s="4"/>
    </row>
    <row r="23182" spans="1:1">
      <c r="A23182" s="4"/>
    </row>
    <row r="23183" spans="1:1">
      <c r="A23183" s="4"/>
    </row>
    <row r="23184" spans="1:1">
      <c r="A23184" s="4"/>
    </row>
    <row r="23185" spans="1:1">
      <c r="A23185" s="4"/>
    </row>
    <row r="23186" spans="1:1">
      <c r="A23186" s="4"/>
    </row>
    <row r="23187" spans="1:1">
      <c r="A23187" s="4"/>
    </row>
    <row r="23188" spans="1:1">
      <c r="A23188" s="4"/>
    </row>
    <row r="23189" spans="1:1">
      <c r="A23189" s="4"/>
    </row>
    <row r="23190" spans="1:1">
      <c r="A23190" s="4"/>
    </row>
    <row r="23191" spans="1:1">
      <c r="A23191" s="4"/>
    </row>
    <row r="23192" spans="1:1">
      <c r="A23192" s="4"/>
    </row>
    <row r="23193" spans="1:1">
      <c r="A23193" s="4"/>
    </row>
    <row r="23194" spans="1:1">
      <c r="A23194" s="4"/>
    </row>
    <row r="23195" spans="1:1">
      <c r="A23195" s="4"/>
    </row>
    <row r="23196" spans="1:1">
      <c r="A23196" s="4"/>
    </row>
    <row r="23197" spans="1:1">
      <c r="A23197" s="4"/>
    </row>
    <row r="23198" spans="1:1">
      <c r="A23198" s="4"/>
    </row>
    <row r="23199" spans="1:1">
      <c r="A23199" s="4"/>
    </row>
    <row r="23200" spans="1:1">
      <c r="A23200" s="4"/>
    </row>
    <row r="23201" spans="1:1">
      <c r="A23201" s="4"/>
    </row>
    <row r="23202" spans="1:1">
      <c r="A23202" s="4"/>
    </row>
    <row r="23203" spans="1:1">
      <c r="A23203" s="4"/>
    </row>
    <row r="23204" spans="1:1">
      <c r="A23204" s="4"/>
    </row>
    <row r="23205" spans="1:1">
      <c r="A23205" s="4"/>
    </row>
    <row r="23206" spans="1:1">
      <c r="A23206" s="4"/>
    </row>
    <row r="23207" spans="1:1">
      <c r="A23207" s="4"/>
    </row>
    <row r="23208" spans="1:1">
      <c r="A23208" s="4"/>
    </row>
    <row r="23209" spans="1:1">
      <c r="A23209" s="4"/>
    </row>
    <row r="23210" spans="1:1">
      <c r="A23210" s="4"/>
    </row>
    <row r="23211" spans="1:1">
      <c r="A23211" s="4"/>
    </row>
    <row r="23212" spans="1:1">
      <c r="A23212" s="4"/>
    </row>
    <row r="23213" spans="1:1">
      <c r="A23213" s="4"/>
    </row>
    <row r="23214" spans="1:1">
      <c r="A23214" s="4"/>
    </row>
    <row r="23215" spans="1:1">
      <c r="A23215" s="4"/>
    </row>
    <row r="23216" spans="1:1">
      <c r="A23216" s="4"/>
    </row>
    <row r="23217" spans="1:1">
      <c r="A23217" s="4"/>
    </row>
    <row r="23218" spans="1:1">
      <c r="A23218" s="4"/>
    </row>
    <row r="23219" spans="1:1">
      <c r="A23219" s="4"/>
    </row>
    <row r="23220" spans="1:1">
      <c r="A23220" s="4"/>
    </row>
    <row r="23221" spans="1:1">
      <c r="A23221" s="4"/>
    </row>
    <row r="23222" spans="1:1">
      <c r="A23222" s="4"/>
    </row>
    <row r="23223" spans="1:1">
      <c r="A23223" s="4"/>
    </row>
    <row r="23224" spans="1:1">
      <c r="A23224" s="4"/>
    </row>
    <row r="23225" spans="1:1">
      <c r="A23225" s="4"/>
    </row>
    <row r="23226" spans="1:1">
      <c r="A23226" s="4"/>
    </row>
    <row r="23227" spans="1:1">
      <c r="A23227" s="4"/>
    </row>
    <row r="23228" spans="1:1">
      <c r="A23228" s="4"/>
    </row>
    <row r="23229" spans="1:1">
      <c r="A23229" s="4"/>
    </row>
    <row r="23230" spans="1:1">
      <c r="A23230" s="4"/>
    </row>
    <row r="23231" spans="1:1">
      <c r="A23231" s="4"/>
    </row>
    <row r="23232" spans="1:1">
      <c r="A23232" s="4"/>
    </row>
    <row r="23233" spans="1:1">
      <c r="A23233" s="4"/>
    </row>
    <row r="23234" spans="1:1">
      <c r="A23234" s="4"/>
    </row>
    <row r="23235" spans="1:1">
      <c r="A23235" s="4"/>
    </row>
    <row r="23236" spans="1:1">
      <c r="A23236" s="4"/>
    </row>
    <row r="23237" spans="1:1">
      <c r="A23237" s="4"/>
    </row>
    <row r="23238" spans="1:1">
      <c r="A23238" s="4"/>
    </row>
    <row r="23239" spans="1:1">
      <c r="A23239" s="4"/>
    </row>
    <row r="23240" spans="1:1">
      <c r="A23240" s="4"/>
    </row>
    <row r="23241" spans="1:1">
      <c r="A23241" s="4"/>
    </row>
    <row r="23242" spans="1:1">
      <c r="A23242" s="4"/>
    </row>
    <row r="23243" spans="1:1">
      <c r="A23243" s="4"/>
    </row>
    <row r="23244" spans="1:1">
      <c r="A23244" s="4"/>
    </row>
    <row r="23245" spans="1:1">
      <c r="A23245" s="4"/>
    </row>
    <row r="23246" spans="1:1">
      <c r="A23246" s="4"/>
    </row>
    <row r="23247" spans="1:1">
      <c r="A23247" s="4"/>
    </row>
    <row r="23248" spans="1:1">
      <c r="A23248" s="4"/>
    </row>
    <row r="23249" spans="1:1">
      <c r="A23249" s="4"/>
    </row>
    <row r="23250" spans="1:1">
      <c r="A23250" s="4"/>
    </row>
    <row r="23251" spans="1:1">
      <c r="A23251" s="4"/>
    </row>
    <row r="23252" spans="1:1">
      <c r="A23252" s="4"/>
    </row>
    <row r="23253" spans="1:1">
      <c r="A23253" s="4"/>
    </row>
    <row r="23254" spans="1:1">
      <c r="A23254" s="4"/>
    </row>
    <row r="23255" spans="1:1">
      <c r="A23255" s="4"/>
    </row>
    <row r="23256" spans="1:1">
      <c r="A23256" s="4"/>
    </row>
    <row r="23257" spans="1:1">
      <c r="A23257" s="4"/>
    </row>
    <row r="23258" spans="1:1">
      <c r="A23258" s="4"/>
    </row>
    <row r="23259" spans="1:1">
      <c r="A23259" s="4"/>
    </row>
    <row r="23260" spans="1:1">
      <c r="A23260" s="4"/>
    </row>
    <row r="23261" spans="1:1">
      <c r="A23261" s="4"/>
    </row>
    <row r="23262" spans="1:1">
      <c r="A23262" s="4"/>
    </row>
    <row r="23263" spans="1:1">
      <c r="A23263" s="4"/>
    </row>
    <row r="23264" spans="1:1">
      <c r="A23264" s="4"/>
    </row>
    <row r="23265" spans="1:1">
      <c r="A23265" s="4"/>
    </row>
    <row r="23266" spans="1:1">
      <c r="A23266" s="4"/>
    </row>
    <row r="23267" spans="1:1">
      <c r="A23267" s="4"/>
    </row>
    <row r="23268" spans="1:1">
      <c r="A23268" s="4"/>
    </row>
    <row r="23269" spans="1:1">
      <c r="A23269" s="4"/>
    </row>
    <row r="23270" spans="1:1">
      <c r="A23270" s="4"/>
    </row>
    <row r="23271" spans="1:1">
      <c r="A23271" s="4"/>
    </row>
    <row r="23272" spans="1:1">
      <c r="A23272" s="4"/>
    </row>
    <row r="23273" spans="1:1">
      <c r="A23273" s="4"/>
    </row>
    <row r="23274" spans="1:1">
      <c r="A23274" s="4"/>
    </row>
    <row r="23275" spans="1:1">
      <c r="A23275" s="4"/>
    </row>
    <row r="23276" spans="1:1">
      <c r="A23276" s="4"/>
    </row>
    <row r="23277" spans="1:1">
      <c r="A23277" s="4"/>
    </row>
    <row r="23278" spans="1:1">
      <c r="A23278" s="4"/>
    </row>
    <row r="23279" spans="1:1">
      <c r="A23279" s="4"/>
    </row>
    <row r="23280" spans="1:1">
      <c r="A23280" s="4"/>
    </row>
    <row r="23281" spans="1:1">
      <c r="A23281" s="4"/>
    </row>
    <row r="23282" spans="1:1">
      <c r="A23282" s="4"/>
    </row>
    <row r="23283" spans="1:1">
      <c r="A23283" s="4"/>
    </row>
    <row r="23284" spans="1:1">
      <c r="A23284" s="4"/>
    </row>
    <row r="23285" spans="1:1">
      <c r="A23285" s="4"/>
    </row>
    <row r="23286" spans="1:1">
      <c r="A23286" s="4"/>
    </row>
    <row r="23287" spans="1:1">
      <c r="A23287" s="4"/>
    </row>
    <row r="23288" spans="1:1">
      <c r="A23288" s="4"/>
    </row>
    <row r="23289" spans="1:1">
      <c r="A23289" s="4"/>
    </row>
    <row r="23290" spans="1:1">
      <c r="A23290" s="4"/>
    </row>
    <row r="23291" spans="1:1">
      <c r="A23291" s="4"/>
    </row>
    <row r="23292" spans="1:1">
      <c r="A23292" s="4"/>
    </row>
    <row r="23293" spans="1:1">
      <c r="A23293" s="4"/>
    </row>
    <row r="23294" spans="1:1">
      <c r="A23294" s="4"/>
    </row>
    <row r="23295" spans="1:1">
      <c r="A23295" s="4"/>
    </row>
    <row r="23296" spans="1:1">
      <c r="A23296" s="4"/>
    </row>
    <row r="23297" spans="1:1">
      <c r="A23297" s="4"/>
    </row>
    <row r="23298" spans="1:1">
      <c r="A23298" s="4"/>
    </row>
    <row r="23299" spans="1:1">
      <c r="A23299" s="4"/>
    </row>
    <row r="23300" spans="1:1">
      <c r="A23300" s="4"/>
    </row>
    <row r="23301" spans="1:1">
      <c r="A23301" s="4"/>
    </row>
    <row r="23302" spans="1:1">
      <c r="A23302" s="4"/>
    </row>
    <row r="23303" spans="1:1">
      <c r="A23303" s="4"/>
    </row>
    <row r="23304" spans="1:1">
      <c r="A23304" s="4"/>
    </row>
    <row r="23305" spans="1:1">
      <c r="A23305" s="4"/>
    </row>
    <row r="23306" spans="1:1">
      <c r="A23306" s="4"/>
    </row>
    <row r="23307" spans="1:1">
      <c r="A23307" s="4"/>
    </row>
    <row r="23308" spans="1:1">
      <c r="A23308" s="4"/>
    </row>
    <row r="23309" spans="1:1">
      <c r="A23309" s="4"/>
    </row>
    <row r="23310" spans="1:1">
      <c r="A23310" s="4"/>
    </row>
    <row r="23311" spans="1:1">
      <c r="A23311" s="4"/>
    </row>
    <row r="23312" spans="1:1">
      <c r="A23312" s="4"/>
    </row>
    <row r="23313" spans="1:1">
      <c r="A23313" s="4"/>
    </row>
    <row r="23314" spans="1:1">
      <c r="A23314" s="4"/>
    </row>
    <row r="23315" spans="1:1">
      <c r="A23315" s="4"/>
    </row>
    <row r="23316" spans="1:1">
      <c r="A23316" s="4"/>
    </row>
    <row r="23317" spans="1:1">
      <c r="A23317" s="4"/>
    </row>
    <row r="23318" spans="1:1">
      <c r="A23318" s="4"/>
    </row>
    <row r="23319" spans="1:1">
      <c r="A23319" s="4"/>
    </row>
    <row r="23320" spans="1:1">
      <c r="A23320" s="4"/>
    </row>
    <row r="23321" spans="1:1">
      <c r="A23321" s="4"/>
    </row>
    <row r="23322" spans="1:1">
      <c r="A23322" s="4"/>
    </row>
    <row r="23323" spans="1:1">
      <c r="A23323" s="4"/>
    </row>
    <row r="23324" spans="1:1">
      <c r="A23324" s="4"/>
    </row>
    <row r="23325" spans="1:1">
      <c r="A23325" s="4"/>
    </row>
    <row r="23326" spans="1:1">
      <c r="A23326" s="4"/>
    </row>
    <row r="23327" spans="1:1">
      <c r="A23327" s="4"/>
    </row>
    <row r="23328" spans="1:1">
      <c r="A23328" s="4"/>
    </row>
    <row r="23329" spans="1:1">
      <c r="A23329" s="4"/>
    </row>
    <row r="23330" spans="1:1">
      <c r="A23330" s="4"/>
    </row>
    <row r="23331" spans="1:1">
      <c r="A23331" s="4"/>
    </row>
    <row r="23332" spans="1:1">
      <c r="A23332" s="4"/>
    </row>
    <row r="23333" spans="1:1">
      <c r="A23333" s="4"/>
    </row>
    <row r="23334" spans="1:1">
      <c r="A23334" s="4"/>
    </row>
    <row r="23335" spans="1:1">
      <c r="A23335" s="4"/>
    </row>
    <row r="23336" spans="1:1">
      <c r="A23336" s="4"/>
    </row>
    <row r="23337" spans="1:1">
      <c r="A23337" s="4"/>
    </row>
    <row r="23338" spans="1:1">
      <c r="A23338" s="4"/>
    </row>
    <row r="23339" spans="1:1">
      <c r="A23339" s="4"/>
    </row>
    <row r="23340" spans="1:1">
      <c r="A23340" s="4"/>
    </row>
    <row r="23341" spans="1:1">
      <c r="A23341" s="4"/>
    </row>
    <row r="23342" spans="1:1">
      <c r="A23342" s="4"/>
    </row>
    <row r="23343" spans="1:1">
      <c r="A23343" s="4"/>
    </row>
    <row r="23344" spans="1:1">
      <c r="A23344" s="4"/>
    </row>
    <row r="23345" spans="1:1">
      <c r="A23345" s="4"/>
    </row>
    <row r="23346" spans="1:1">
      <c r="A23346" s="4"/>
    </row>
    <row r="23347" spans="1:1">
      <c r="A23347" s="4"/>
    </row>
    <row r="23348" spans="1:1">
      <c r="A23348" s="4"/>
    </row>
    <row r="23349" spans="1:1">
      <c r="A23349" s="4"/>
    </row>
    <row r="23350" spans="1:1">
      <c r="A23350" s="4"/>
    </row>
    <row r="23351" spans="1:1">
      <c r="A23351" s="4"/>
    </row>
    <row r="23352" spans="1:1">
      <c r="A23352" s="4"/>
    </row>
    <row r="23353" spans="1:1">
      <c r="A23353" s="4"/>
    </row>
    <row r="23354" spans="1:1">
      <c r="A23354" s="4"/>
    </row>
    <row r="23355" spans="1:1">
      <c r="A23355" s="4"/>
    </row>
    <row r="23356" spans="1:1">
      <c r="A23356" s="4"/>
    </row>
    <row r="23357" spans="1:1">
      <c r="A23357" s="4"/>
    </row>
    <row r="23358" spans="1:1">
      <c r="A23358" s="4"/>
    </row>
    <row r="23359" spans="1:1">
      <c r="A23359" s="4"/>
    </row>
    <row r="23360" spans="1:1">
      <c r="A23360" s="4"/>
    </row>
    <row r="23361" spans="1:1">
      <c r="A23361" s="4"/>
    </row>
    <row r="23362" spans="1:1">
      <c r="A23362" s="4"/>
    </row>
    <row r="23363" spans="1:1">
      <c r="A23363" s="4"/>
    </row>
    <row r="23364" spans="1:1">
      <c r="A23364" s="4"/>
    </row>
    <row r="23365" spans="1:1">
      <c r="A23365" s="4"/>
    </row>
    <row r="23366" spans="1:1">
      <c r="A23366" s="4"/>
    </row>
    <row r="23367" spans="1:1">
      <c r="A23367" s="4"/>
    </row>
    <row r="23368" spans="1:1">
      <c r="A23368" s="4"/>
    </row>
    <row r="23369" spans="1:1">
      <c r="A23369" s="4"/>
    </row>
    <row r="23370" spans="1:1">
      <c r="A23370" s="4"/>
    </row>
    <row r="23371" spans="1:1">
      <c r="A23371" s="4"/>
    </row>
    <row r="23372" spans="1:1">
      <c r="A23372" s="4"/>
    </row>
    <row r="23373" spans="1:1">
      <c r="A23373" s="4"/>
    </row>
    <row r="23374" spans="1:1">
      <c r="A23374" s="4"/>
    </row>
    <row r="23375" spans="1:1">
      <c r="A23375" s="4"/>
    </row>
    <row r="23376" spans="1:1">
      <c r="A23376" s="4"/>
    </row>
    <row r="23377" spans="1:1">
      <c r="A23377" s="4"/>
    </row>
    <row r="23378" spans="1:1">
      <c r="A23378" s="4"/>
    </row>
    <row r="23379" spans="1:1">
      <c r="A23379" s="4"/>
    </row>
    <row r="23380" spans="1:1">
      <c r="A23380" s="4"/>
    </row>
    <row r="23381" spans="1:1">
      <c r="A23381" s="4"/>
    </row>
    <row r="23382" spans="1:1">
      <c r="A23382" s="4"/>
    </row>
    <row r="23383" spans="1:1">
      <c r="A23383" s="4"/>
    </row>
    <row r="23384" spans="1:1">
      <c r="A23384" s="4"/>
    </row>
    <row r="23385" spans="1:1">
      <c r="A23385" s="4"/>
    </row>
    <row r="23386" spans="1:1">
      <c r="A23386" s="4"/>
    </row>
    <row r="23387" spans="1:1">
      <c r="A23387" s="4"/>
    </row>
    <row r="23388" spans="1:1">
      <c r="A23388" s="4"/>
    </row>
    <row r="23389" spans="1:1">
      <c r="A23389" s="4"/>
    </row>
    <row r="23390" spans="1:1">
      <c r="A23390" s="4"/>
    </row>
    <row r="23391" spans="1:1">
      <c r="A23391" s="4"/>
    </row>
    <row r="23392" spans="1:1">
      <c r="A23392" s="4"/>
    </row>
    <row r="23393" spans="1:1">
      <c r="A23393" s="4"/>
    </row>
    <row r="23394" spans="1:1">
      <c r="A23394" s="4"/>
    </row>
    <row r="23395" spans="1:1">
      <c r="A23395" s="4"/>
    </row>
    <row r="23396" spans="1:1">
      <c r="A23396" s="4"/>
    </row>
    <row r="23397" spans="1:1">
      <c r="A23397" s="4"/>
    </row>
    <row r="23398" spans="1:1">
      <c r="A23398" s="4"/>
    </row>
    <row r="23399" spans="1:1">
      <c r="A23399" s="4"/>
    </row>
    <row r="23400" spans="1:1">
      <c r="A23400" s="4"/>
    </row>
    <row r="23401" spans="1:1">
      <c r="A23401" s="4"/>
    </row>
    <row r="23402" spans="1:1">
      <c r="A23402" s="4"/>
    </row>
    <row r="23403" spans="1:1">
      <c r="A23403" s="4"/>
    </row>
    <row r="23404" spans="1:1">
      <c r="A23404" s="4"/>
    </row>
    <row r="23405" spans="1:1">
      <c r="A23405" s="4"/>
    </row>
    <row r="23406" spans="1:1">
      <c r="A23406" s="4"/>
    </row>
    <row r="23407" spans="1:1">
      <c r="A23407" s="4"/>
    </row>
    <row r="23408" spans="1:1">
      <c r="A23408" s="4"/>
    </row>
    <row r="23409" spans="1:1">
      <c r="A23409" s="4"/>
    </row>
    <row r="23410" spans="1:1">
      <c r="A23410" s="4"/>
    </row>
    <row r="23411" spans="1:1">
      <c r="A23411" s="4"/>
    </row>
    <row r="23412" spans="1:1">
      <c r="A23412" s="4"/>
    </row>
    <row r="23413" spans="1:1">
      <c r="A23413" s="4"/>
    </row>
    <row r="23414" spans="1:1">
      <c r="A23414" s="4"/>
    </row>
    <row r="23415" spans="1:1">
      <c r="A23415" s="4"/>
    </row>
    <row r="23416" spans="1:1">
      <c r="A23416" s="4"/>
    </row>
    <row r="23417" spans="1:1">
      <c r="A23417" s="4"/>
    </row>
    <row r="23418" spans="1:1">
      <c r="A23418" s="4"/>
    </row>
    <row r="23419" spans="1:1">
      <c r="A23419" s="4"/>
    </row>
    <row r="23420" spans="1:1">
      <c r="A23420" s="4"/>
    </row>
    <row r="23421" spans="1:1">
      <c r="A23421" s="4"/>
    </row>
    <row r="23422" spans="1:1">
      <c r="A23422" s="4"/>
    </row>
    <row r="23423" spans="1:1">
      <c r="A23423" s="4"/>
    </row>
    <row r="23424" spans="1:1">
      <c r="A23424" s="4"/>
    </row>
    <row r="23425" spans="1:1">
      <c r="A23425" s="4"/>
    </row>
    <row r="23426" spans="1:1">
      <c r="A23426" s="4"/>
    </row>
    <row r="23427" spans="1:1">
      <c r="A23427" s="4"/>
    </row>
    <row r="23428" spans="1:1">
      <c r="A23428" s="4"/>
    </row>
    <row r="23429" spans="1:1">
      <c r="A23429" s="4"/>
    </row>
    <row r="23430" spans="1:1">
      <c r="A23430" s="4"/>
    </row>
    <row r="23431" spans="1:1">
      <c r="A23431" s="4"/>
    </row>
    <row r="23432" spans="1:1">
      <c r="A23432" s="4"/>
    </row>
    <row r="23433" spans="1:1">
      <c r="A23433" s="4"/>
    </row>
    <row r="23434" spans="1:1">
      <c r="A23434" s="4"/>
    </row>
    <row r="23435" spans="1:1">
      <c r="A23435" s="4"/>
    </row>
    <row r="23436" spans="1:1">
      <c r="A23436" s="4"/>
    </row>
    <row r="23437" spans="1:1">
      <c r="A23437" s="4"/>
    </row>
    <row r="23438" spans="1:1">
      <c r="A23438" s="4"/>
    </row>
    <row r="23439" spans="1:1">
      <c r="A23439" s="4"/>
    </row>
    <row r="23440" spans="1:1">
      <c r="A23440" s="4"/>
    </row>
    <row r="23441" spans="1:1">
      <c r="A23441" s="4"/>
    </row>
    <row r="23442" spans="1:1">
      <c r="A23442" s="4"/>
    </row>
    <row r="23443" spans="1:1">
      <c r="A23443" s="4"/>
    </row>
    <row r="23444" spans="1:1">
      <c r="A23444" s="4"/>
    </row>
    <row r="23445" spans="1:1">
      <c r="A23445" s="4"/>
    </row>
    <row r="23446" spans="1:1">
      <c r="A23446" s="4"/>
    </row>
    <row r="23447" spans="1:1">
      <c r="A23447" s="4"/>
    </row>
    <row r="23448" spans="1:1">
      <c r="A23448" s="4"/>
    </row>
    <row r="23449" spans="1:1">
      <c r="A23449" s="4"/>
    </row>
    <row r="23450" spans="1:1">
      <c r="A23450" s="4"/>
    </row>
    <row r="23451" spans="1:1">
      <c r="A23451" s="4"/>
    </row>
    <row r="23452" spans="1:1">
      <c r="A23452" s="4"/>
    </row>
    <row r="23453" spans="1:1">
      <c r="A23453" s="4"/>
    </row>
    <row r="23454" spans="1:1">
      <c r="A23454" s="4"/>
    </row>
    <row r="23455" spans="1:1">
      <c r="A23455" s="4"/>
    </row>
    <row r="23456" spans="1:1">
      <c r="A23456" s="4"/>
    </row>
    <row r="23457" spans="1:1">
      <c r="A23457" s="4"/>
    </row>
    <row r="23458" spans="1:1">
      <c r="A23458" s="4"/>
    </row>
    <row r="23459" spans="1:1">
      <c r="A23459" s="4"/>
    </row>
    <row r="23460" spans="1:1">
      <c r="A23460" s="4"/>
    </row>
    <row r="23461" spans="1:1">
      <c r="A23461" s="4"/>
    </row>
    <row r="23462" spans="1:1">
      <c r="A23462" s="4"/>
    </row>
    <row r="23463" spans="1:1">
      <c r="A23463" s="4"/>
    </row>
    <row r="23464" spans="1:1">
      <c r="A23464" s="4"/>
    </row>
    <row r="23465" spans="1:1">
      <c r="A23465" s="4"/>
    </row>
    <row r="23466" spans="1:1">
      <c r="A23466" s="4"/>
    </row>
    <row r="23467" spans="1:1">
      <c r="A23467" s="4"/>
    </row>
    <row r="23468" spans="1:1">
      <c r="A23468" s="4"/>
    </row>
    <row r="23469" spans="1:1">
      <c r="A23469" s="4"/>
    </row>
    <row r="23470" spans="1:1">
      <c r="A23470" s="4"/>
    </row>
    <row r="23471" spans="1:1">
      <c r="A23471" s="4"/>
    </row>
    <row r="23472" spans="1:1">
      <c r="A23472" s="4"/>
    </row>
    <row r="23473" spans="1:1">
      <c r="A23473" s="4"/>
    </row>
    <row r="23474" spans="1:1">
      <c r="A23474" s="4"/>
    </row>
    <row r="23475" spans="1:1">
      <c r="A23475" s="4"/>
    </row>
    <row r="23476" spans="1:1">
      <c r="A23476" s="4"/>
    </row>
    <row r="23477" spans="1:1">
      <c r="A23477" s="4"/>
    </row>
    <row r="23478" spans="1:1">
      <c r="A23478" s="4"/>
    </row>
    <row r="23479" spans="1:1">
      <c r="A23479" s="4"/>
    </row>
    <row r="23480" spans="1:1">
      <c r="A23480" s="4"/>
    </row>
    <row r="23481" spans="1:1">
      <c r="A23481" s="4"/>
    </row>
    <row r="23482" spans="1:1">
      <c r="A23482" s="4"/>
    </row>
    <row r="23483" spans="1:1">
      <c r="A23483" s="4"/>
    </row>
    <row r="23484" spans="1:1">
      <c r="A23484" s="4"/>
    </row>
    <row r="23485" spans="1:1">
      <c r="A23485" s="4"/>
    </row>
    <row r="23486" spans="1:1">
      <c r="A23486" s="4"/>
    </row>
    <row r="23487" spans="1:1">
      <c r="A23487" s="4"/>
    </row>
    <row r="23488" spans="1:1">
      <c r="A23488" s="4"/>
    </row>
    <row r="23489" spans="1:1">
      <c r="A23489" s="4"/>
    </row>
    <row r="23490" spans="1:1">
      <c r="A23490" s="4"/>
    </row>
    <row r="23491" spans="1:1">
      <c r="A23491" s="4"/>
    </row>
    <row r="23492" spans="1:1">
      <c r="A23492" s="4"/>
    </row>
    <row r="23493" spans="1:1">
      <c r="A23493" s="4"/>
    </row>
    <row r="23494" spans="1:1">
      <c r="A23494" s="4"/>
    </row>
    <row r="23495" spans="1:1">
      <c r="A23495" s="4"/>
    </row>
    <row r="23496" spans="1:1">
      <c r="A23496" s="4"/>
    </row>
    <row r="23497" spans="1:1">
      <c r="A23497" s="4"/>
    </row>
    <row r="23498" spans="1:1">
      <c r="A23498" s="4"/>
    </row>
    <row r="23499" spans="1:1">
      <c r="A23499" s="4"/>
    </row>
    <row r="23500" spans="1:1">
      <c r="A23500" s="4"/>
    </row>
    <row r="23501" spans="1:1">
      <c r="A23501" s="4"/>
    </row>
    <row r="23502" spans="1:1">
      <c r="A23502" s="4"/>
    </row>
    <row r="23503" spans="1:1">
      <c r="A23503" s="4"/>
    </row>
    <row r="23504" spans="1:1">
      <c r="A23504" s="4"/>
    </row>
    <row r="23505" spans="1:1">
      <c r="A23505" s="4"/>
    </row>
    <row r="23506" spans="1:1">
      <c r="A23506" s="4"/>
    </row>
    <row r="23507" spans="1:1">
      <c r="A23507" s="4"/>
    </row>
    <row r="23508" spans="1:1">
      <c r="A23508" s="4"/>
    </row>
    <row r="23509" spans="1:1">
      <c r="A23509" s="4"/>
    </row>
    <row r="23510" spans="1:1">
      <c r="A23510" s="4"/>
    </row>
    <row r="23511" spans="1:1">
      <c r="A23511" s="4"/>
    </row>
    <row r="23512" spans="1:1">
      <c r="A23512" s="4"/>
    </row>
    <row r="23513" spans="1:1">
      <c r="A23513" s="4"/>
    </row>
    <row r="23514" spans="1:1">
      <c r="A23514" s="4"/>
    </row>
    <row r="23515" spans="1:1">
      <c r="A23515" s="4"/>
    </row>
    <row r="23516" spans="1:1">
      <c r="A23516" s="4"/>
    </row>
    <row r="23517" spans="1:1">
      <c r="A23517" s="4"/>
    </row>
    <row r="23518" spans="1:1">
      <c r="A23518" s="4"/>
    </row>
    <row r="23519" spans="1:1">
      <c r="A23519" s="4"/>
    </row>
    <row r="23520" spans="1:1">
      <c r="A23520" s="4"/>
    </row>
    <row r="23521" spans="1:1">
      <c r="A23521" s="4"/>
    </row>
    <row r="23522" spans="1:1">
      <c r="A23522" s="4"/>
    </row>
    <row r="23523" spans="1:1">
      <c r="A23523" s="4"/>
    </row>
    <row r="23524" spans="1:1">
      <c r="A23524" s="4"/>
    </row>
    <row r="23525" spans="1:1">
      <c r="A23525" s="4"/>
    </row>
    <row r="23526" spans="1:1">
      <c r="A23526" s="4"/>
    </row>
    <row r="23527" spans="1:1">
      <c r="A23527" s="4"/>
    </row>
    <row r="23528" spans="1:1">
      <c r="A23528" s="4"/>
    </row>
    <row r="23529" spans="1:1">
      <c r="A23529" s="4"/>
    </row>
    <row r="23530" spans="1:1">
      <c r="A23530" s="4"/>
    </row>
    <row r="23531" spans="1:1">
      <c r="A23531" s="4"/>
    </row>
    <row r="23532" spans="1:1">
      <c r="A23532" s="4"/>
    </row>
    <row r="23533" spans="1:1">
      <c r="A23533" s="4"/>
    </row>
    <row r="23534" spans="1:1">
      <c r="A23534" s="4"/>
    </row>
    <row r="23535" spans="1:1">
      <c r="A23535" s="4"/>
    </row>
    <row r="23536" spans="1:1">
      <c r="A23536" s="4"/>
    </row>
    <row r="23537" spans="1:1">
      <c r="A23537" s="4"/>
    </row>
    <row r="23538" spans="1:1">
      <c r="A23538" s="4"/>
    </row>
    <row r="23539" spans="1:1">
      <c r="A23539" s="4"/>
    </row>
    <row r="23540" spans="1:1">
      <c r="A23540" s="4"/>
    </row>
    <row r="23541" spans="1:1">
      <c r="A23541" s="4"/>
    </row>
    <row r="23542" spans="1:1">
      <c r="A23542" s="4"/>
    </row>
    <row r="23543" spans="1:1">
      <c r="A23543" s="4"/>
    </row>
    <row r="23544" spans="1:1">
      <c r="A23544" s="4"/>
    </row>
    <row r="23545" spans="1:1">
      <c r="A23545" s="4"/>
    </row>
    <row r="23546" spans="1:1">
      <c r="A23546" s="4"/>
    </row>
    <row r="23547" spans="1:1">
      <c r="A23547" s="4"/>
    </row>
    <row r="23548" spans="1:1">
      <c r="A23548" s="4"/>
    </row>
    <row r="23549" spans="1:1">
      <c r="A23549" s="4"/>
    </row>
    <row r="23550" spans="1:1">
      <c r="A23550" s="4"/>
    </row>
    <row r="23551" spans="1:1">
      <c r="A23551" s="4"/>
    </row>
    <row r="23552" spans="1:1">
      <c r="A23552" s="4"/>
    </row>
    <row r="23553" spans="1:1">
      <c r="A23553" s="4"/>
    </row>
    <row r="23554" spans="1:1">
      <c r="A23554" s="4"/>
    </row>
    <row r="23555" spans="1:1">
      <c r="A23555" s="4"/>
    </row>
    <row r="23556" spans="1:1">
      <c r="A23556" s="4"/>
    </row>
    <row r="23557" spans="1:1">
      <c r="A23557" s="4"/>
    </row>
    <row r="23558" spans="1:1">
      <c r="A23558" s="4"/>
    </row>
    <row r="23559" spans="1:1">
      <c r="A23559" s="4"/>
    </row>
    <row r="23560" spans="1:1">
      <c r="A23560" s="4"/>
    </row>
    <row r="23561" spans="1:1">
      <c r="A23561" s="4"/>
    </row>
    <row r="23562" spans="1:1">
      <c r="A23562" s="4"/>
    </row>
    <row r="23563" spans="1:1">
      <c r="A23563" s="4"/>
    </row>
    <row r="23564" spans="1:1">
      <c r="A23564" s="4"/>
    </row>
    <row r="23565" spans="1:1">
      <c r="A23565" s="4"/>
    </row>
    <row r="23566" spans="1:1">
      <c r="A23566" s="4"/>
    </row>
    <row r="23567" spans="1:1">
      <c r="A23567" s="4"/>
    </row>
    <row r="23568" spans="1:1">
      <c r="A23568" s="4"/>
    </row>
    <row r="23569" spans="1:1">
      <c r="A23569" s="4"/>
    </row>
    <row r="23570" spans="1:1">
      <c r="A23570" s="4"/>
    </row>
    <row r="23571" spans="1:1">
      <c r="A23571" s="4"/>
    </row>
    <row r="23572" spans="1:1">
      <c r="A23572" s="4"/>
    </row>
    <row r="23573" spans="1:1">
      <c r="A23573" s="4"/>
    </row>
    <row r="23574" spans="1:1">
      <c r="A23574" s="4"/>
    </row>
    <row r="23575" spans="1:1">
      <c r="A23575" s="4"/>
    </row>
    <row r="23576" spans="1:1">
      <c r="A23576" s="4"/>
    </row>
    <row r="23577" spans="1:1">
      <c r="A23577" s="4"/>
    </row>
    <row r="23578" spans="1:1">
      <c r="A23578" s="4"/>
    </row>
    <row r="23579" spans="1:1">
      <c r="A23579" s="4"/>
    </row>
    <row r="23580" spans="1:1">
      <c r="A23580" s="4"/>
    </row>
    <row r="23581" spans="1:1">
      <c r="A23581" s="4"/>
    </row>
    <row r="23582" spans="1:1">
      <c r="A23582" s="4"/>
    </row>
    <row r="23583" spans="1:1">
      <c r="A23583" s="4"/>
    </row>
    <row r="23584" spans="1:1">
      <c r="A23584" s="4"/>
    </row>
    <row r="23585" spans="1:1">
      <c r="A23585" s="4"/>
    </row>
    <row r="23586" spans="1:1">
      <c r="A23586" s="4"/>
    </row>
    <row r="23587" spans="1:1">
      <c r="A23587" s="4"/>
    </row>
    <row r="23588" spans="1:1">
      <c r="A23588" s="4"/>
    </row>
    <row r="23589" spans="1:1">
      <c r="A23589" s="4"/>
    </row>
    <row r="23590" spans="1:1">
      <c r="A23590" s="4"/>
    </row>
    <row r="23591" spans="1:1">
      <c r="A23591" s="4"/>
    </row>
    <row r="23592" spans="1:1">
      <c r="A23592" s="4"/>
    </row>
    <row r="23593" spans="1:1">
      <c r="A23593" s="4"/>
    </row>
    <row r="23594" spans="1:1">
      <c r="A23594" s="4"/>
    </row>
    <row r="23595" spans="1:1">
      <c r="A23595" s="4"/>
    </row>
    <row r="23596" spans="1:1">
      <c r="A23596" s="4"/>
    </row>
    <row r="23597" spans="1:1">
      <c r="A23597" s="4"/>
    </row>
    <row r="23598" spans="1:1">
      <c r="A23598" s="4"/>
    </row>
    <row r="23599" spans="1:1">
      <c r="A23599" s="4"/>
    </row>
    <row r="23600" spans="1:1">
      <c r="A23600" s="4"/>
    </row>
    <row r="23601" spans="1:1">
      <c r="A23601" s="4"/>
    </row>
    <row r="23602" spans="1:1">
      <c r="A23602" s="4"/>
    </row>
    <row r="23603" spans="1:1">
      <c r="A23603" s="4"/>
    </row>
    <row r="23604" spans="1:1">
      <c r="A23604" s="4"/>
    </row>
    <row r="23605" spans="1:1">
      <c r="A23605" s="4"/>
    </row>
    <row r="23606" spans="1:1">
      <c r="A23606" s="4"/>
    </row>
    <row r="23607" spans="1:1">
      <c r="A23607" s="4"/>
    </row>
    <row r="23608" spans="1:1">
      <c r="A23608" s="4"/>
    </row>
    <row r="23609" spans="1:1">
      <c r="A23609" s="4"/>
    </row>
    <row r="23610" spans="1:1">
      <c r="A23610" s="4"/>
    </row>
    <row r="23611" spans="1:1">
      <c r="A23611" s="4"/>
    </row>
    <row r="23612" spans="1:1">
      <c r="A23612" s="4"/>
    </row>
    <row r="23613" spans="1:1">
      <c r="A23613" s="4"/>
    </row>
    <row r="23614" spans="1:1">
      <c r="A23614" s="4"/>
    </row>
    <row r="23615" spans="1:1">
      <c r="A23615" s="4"/>
    </row>
    <row r="23616" spans="1:1">
      <c r="A23616" s="4"/>
    </row>
    <row r="23617" spans="1:1">
      <c r="A23617" s="4"/>
    </row>
    <row r="23618" spans="1:1">
      <c r="A23618" s="4"/>
    </row>
    <row r="23619" spans="1:1">
      <c r="A23619" s="4"/>
    </row>
    <row r="23620" spans="1:1">
      <c r="A23620" s="4"/>
    </row>
    <row r="23621" spans="1:1">
      <c r="A23621" s="4"/>
    </row>
    <row r="23622" spans="1:1">
      <c r="A23622" s="4"/>
    </row>
    <row r="23623" spans="1:1">
      <c r="A23623" s="4"/>
    </row>
    <row r="23624" spans="1:1">
      <c r="A23624" s="4"/>
    </row>
    <row r="23625" spans="1:1">
      <c r="A23625" s="4"/>
    </row>
    <row r="23626" spans="1:1">
      <c r="A23626" s="4"/>
    </row>
    <row r="23627" spans="1:1">
      <c r="A23627" s="4"/>
    </row>
    <row r="23628" spans="1:1">
      <c r="A23628" s="4"/>
    </row>
    <row r="23629" spans="1:1">
      <c r="A23629" s="4"/>
    </row>
    <row r="23630" spans="1:1">
      <c r="A23630" s="4"/>
    </row>
    <row r="23631" spans="1:1">
      <c r="A23631" s="4"/>
    </row>
    <row r="23632" spans="1:1">
      <c r="A23632" s="4"/>
    </row>
    <row r="23633" spans="1:1">
      <c r="A23633" s="4"/>
    </row>
    <row r="23634" spans="1:1">
      <c r="A23634" s="4"/>
    </row>
    <row r="23635" spans="1:1">
      <c r="A23635" s="4"/>
    </row>
    <row r="23636" spans="1:1">
      <c r="A23636" s="4"/>
    </row>
    <row r="23637" spans="1:1">
      <c r="A23637" s="4"/>
    </row>
    <row r="23638" spans="1:1">
      <c r="A23638" s="4"/>
    </row>
    <row r="23639" spans="1:1">
      <c r="A23639" s="4"/>
    </row>
    <row r="23640" spans="1:1">
      <c r="A23640" s="4"/>
    </row>
    <row r="23641" spans="1:1">
      <c r="A23641" s="4"/>
    </row>
    <row r="23642" spans="1:1">
      <c r="A23642" s="4"/>
    </row>
    <row r="23643" spans="1:1">
      <c r="A23643" s="4"/>
    </row>
    <row r="23644" spans="1:1">
      <c r="A23644" s="4"/>
    </row>
    <row r="23645" spans="1:1">
      <c r="A23645" s="4"/>
    </row>
    <row r="23646" spans="1:1">
      <c r="A23646" s="4"/>
    </row>
    <row r="23647" spans="1:1">
      <c r="A23647" s="4"/>
    </row>
    <row r="23648" spans="1:1">
      <c r="A23648" s="4"/>
    </row>
    <row r="23649" spans="1:1">
      <c r="A23649" s="4"/>
    </row>
    <row r="23650" spans="1:1">
      <c r="A23650" s="4"/>
    </row>
    <row r="23651" spans="1:1">
      <c r="A23651" s="4"/>
    </row>
    <row r="23652" spans="1:1">
      <c r="A23652" s="4"/>
    </row>
    <row r="23653" spans="1:1">
      <c r="A23653" s="4"/>
    </row>
    <row r="23654" spans="1:1">
      <c r="A23654" s="4"/>
    </row>
    <row r="23655" spans="1:1">
      <c r="A23655" s="4"/>
    </row>
    <row r="23656" spans="1:1">
      <c r="A23656" s="4"/>
    </row>
    <row r="23657" spans="1:1">
      <c r="A23657" s="4"/>
    </row>
    <row r="23658" spans="1:1">
      <c r="A23658" s="4"/>
    </row>
    <row r="23659" spans="1:1">
      <c r="A23659" s="4"/>
    </row>
    <row r="23660" spans="1:1">
      <c r="A23660" s="4"/>
    </row>
    <row r="23661" spans="1:1">
      <c r="A23661" s="4"/>
    </row>
    <row r="23662" spans="1:1">
      <c r="A23662" s="4"/>
    </row>
    <row r="23663" spans="1:1">
      <c r="A23663" s="4"/>
    </row>
    <row r="23664" spans="1:1">
      <c r="A23664" s="4"/>
    </row>
    <row r="23665" spans="1:1">
      <c r="A23665" s="4"/>
    </row>
    <row r="23666" spans="1:1">
      <c r="A23666" s="4"/>
    </row>
    <row r="23667" spans="1:1">
      <c r="A23667" s="4"/>
    </row>
    <row r="23668" spans="1:1">
      <c r="A23668" s="4"/>
    </row>
    <row r="23669" spans="1:1">
      <c r="A23669" s="4"/>
    </row>
    <row r="23670" spans="1:1">
      <c r="A23670" s="4"/>
    </row>
    <row r="23671" spans="1:1">
      <c r="A23671" s="4"/>
    </row>
    <row r="23672" spans="1:1">
      <c r="A23672" s="4"/>
    </row>
    <row r="23673" spans="1:1">
      <c r="A23673" s="4"/>
    </row>
    <row r="23674" spans="1:1">
      <c r="A23674" s="4"/>
    </row>
    <row r="23675" spans="1:1">
      <c r="A23675" s="4"/>
    </row>
    <row r="23676" spans="1:1">
      <c r="A23676" s="4"/>
    </row>
    <row r="23677" spans="1:1">
      <c r="A23677" s="4"/>
    </row>
    <row r="23678" spans="1:1">
      <c r="A23678" s="4"/>
    </row>
    <row r="23679" spans="1:1">
      <c r="A23679" s="4"/>
    </row>
    <row r="23680" spans="1:1">
      <c r="A23680" s="4"/>
    </row>
    <row r="23681" spans="1:1">
      <c r="A23681" s="4"/>
    </row>
    <row r="23682" spans="1:1">
      <c r="A23682" s="4"/>
    </row>
    <row r="23683" spans="1:1">
      <c r="A23683" s="4"/>
    </row>
    <row r="23684" spans="1:1">
      <c r="A23684" s="4"/>
    </row>
    <row r="23685" spans="1:1">
      <c r="A23685" s="4"/>
    </row>
    <row r="23686" spans="1:1">
      <c r="A23686" s="4"/>
    </row>
    <row r="23687" spans="1:1">
      <c r="A23687" s="4"/>
    </row>
    <row r="23688" spans="1:1">
      <c r="A23688" s="4"/>
    </row>
    <row r="23689" spans="1:1">
      <c r="A23689" s="4"/>
    </row>
    <row r="23690" spans="1:1">
      <c r="A23690" s="4"/>
    </row>
    <row r="23691" spans="1:1">
      <c r="A23691" s="4"/>
    </row>
    <row r="23692" spans="1:1">
      <c r="A23692" s="4"/>
    </row>
    <row r="23693" spans="1:1">
      <c r="A23693" s="4"/>
    </row>
    <row r="23694" spans="1:1">
      <c r="A23694" s="4"/>
    </row>
    <row r="23695" spans="1:1">
      <c r="A23695" s="4"/>
    </row>
    <row r="23696" spans="1:1">
      <c r="A23696" s="4"/>
    </row>
    <row r="23697" spans="1:1">
      <c r="A23697" s="4"/>
    </row>
    <row r="23698" spans="1:1">
      <c r="A23698" s="4"/>
    </row>
    <row r="23699" spans="1:1">
      <c r="A23699" s="4"/>
    </row>
    <row r="23700" spans="1:1">
      <c r="A23700" s="4"/>
    </row>
    <row r="23701" spans="1:1">
      <c r="A23701" s="4"/>
    </row>
    <row r="23702" spans="1:1">
      <c r="A23702" s="4"/>
    </row>
    <row r="23703" spans="1:1">
      <c r="A23703" s="4"/>
    </row>
    <row r="23704" spans="1:1">
      <c r="A23704" s="4"/>
    </row>
    <row r="23705" spans="1:1">
      <c r="A23705" s="4"/>
    </row>
    <row r="23706" spans="1:1">
      <c r="A23706" s="4"/>
    </row>
    <row r="23707" spans="1:1">
      <c r="A23707" s="4"/>
    </row>
    <row r="23708" spans="1:1">
      <c r="A23708" s="4"/>
    </row>
    <row r="23709" spans="1:1">
      <c r="A23709" s="4"/>
    </row>
    <row r="23710" spans="1:1">
      <c r="A23710" s="4"/>
    </row>
    <row r="23711" spans="1:1">
      <c r="A23711" s="4"/>
    </row>
    <row r="23712" spans="1:1">
      <c r="A23712" s="4"/>
    </row>
    <row r="23713" spans="1:1">
      <c r="A23713" s="4"/>
    </row>
    <row r="23714" spans="1:1">
      <c r="A23714" s="4"/>
    </row>
    <row r="23715" spans="1:1">
      <c r="A23715" s="4"/>
    </row>
    <row r="23716" spans="1:1">
      <c r="A23716" s="4"/>
    </row>
    <row r="23717" spans="1:1">
      <c r="A23717" s="4"/>
    </row>
    <row r="23718" spans="1:1">
      <c r="A23718" s="4"/>
    </row>
    <row r="23719" spans="1:1">
      <c r="A23719" s="4"/>
    </row>
    <row r="23720" spans="1:1">
      <c r="A23720" s="4"/>
    </row>
    <row r="23721" spans="1:1">
      <c r="A23721" s="4"/>
    </row>
    <row r="23722" spans="1:1">
      <c r="A23722" s="4"/>
    </row>
    <row r="23723" spans="1:1">
      <c r="A23723" s="4"/>
    </row>
    <row r="23724" spans="1:1">
      <c r="A23724" s="4"/>
    </row>
    <row r="23725" spans="1:1">
      <c r="A23725" s="4"/>
    </row>
    <row r="23726" spans="1:1">
      <c r="A23726" s="4"/>
    </row>
    <row r="23727" spans="1:1">
      <c r="A23727" s="4"/>
    </row>
    <row r="23728" spans="1:1">
      <c r="A23728" s="4"/>
    </row>
    <row r="23729" spans="1:1">
      <c r="A23729" s="4"/>
    </row>
    <row r="23730" spans="1:1">
      <c r="A23730" s="4"/>
    </row>
    <row r="23731" spans="1:1">
      <c r="A23731" s="4"/>
    </row>
    <row r="23732" spans="1:1">
      <c r="A23732" s="4"/>
    </row>
    <row r="23733" spans="1:1">
      <c r="A23733" s="4"/>
    </row>
    <row r="23734" spans="1:1">
      <c r="A23734" s="4"/>
    </row>
    <row r="23735" spans="1:1">
      <c r="A23735" s="4"/>
    </row>
    <row r="23736" spans="1:1">
      <c r="A23736" s="4"/>
    </row>
    <row r="23737" spans="1:1">
      <c r="A23737" s="4"/>
    </row>
    <row r="23738" spans="1:1">
      <c r="A23738" s="4"/>
    </row>
    <row r="23739" spans="1:1">
      <c r="A23739" s="4"/>
    </row>
    <row r="23740" spans="1:1">
      <c r="A23740" s="4"/>
    </row>
    <row r="23741" spans="1:1">
      <c r="A23741" s="4"/>
    </row>
    <row r="23742" spans="1:1">
      <c r="A23742" s="4"/>
    </row>
    <row r="23743" spans="1:1">
      <c r="A23743" s="4"/>
    </row>
    <row r="23744" spans="1:1">
      <c r="A23744" s="4"/>
    </row>
    <row r="23745" spans="1:1">
      <c r="A23745" s="4"/>
    </row>
    <row r="23746" spans="1:1">
      <c r="A23746" s="4"/>
    </row>
    <row r="23747" spans="1:1">
      <c r="A23747" s="4"/>
    </row>
    <row r="23748" spans="1:1">
      <c r="A23748" s="4"/>
    </row>
    <row r="23749" spans="1:1">
      <c r="A23749" s="4"/>
    </row>
    <row r="23750" spans="1:1">
      <c r="A23750" s="4"/>
    </row>
    <row r="23751" spans="1:1">
      <c r="A23751" s="4"/>
    </row>
    <row r="23752" spans="1:1">
      <c r="A23752" s="4"/>
    </row>
    <row r="23753" spans="1:1">
      <c r="A23753" s="4"/>
    </row>
    <row r="23754" spans="1:1">
      <c r="A23754" s="4"/>
    </row>
    <row r="23755" spans="1:1">
      <c r="A23755" s="4"/>
    </row>
    <row r="23756" spans="1:1">
      <c r="A23756" s="4"/>
    </row>
    <row r="23757" spans="1:1">
      <c r="A23757" s="4"/>
    </row>
    <row r="23758" spans="1:1">
      <c r="A23758" s="4"/>
    </row>
    <row r="23759" spans="1:1">
      <c r="A23759" s="4"/>
    </row>
    <row r="23760" spans="1:1">
      <c r="A23760" s="4"/>
    </row>
    <row r="23761" spans="1:1">
      <c r="A23761" s="4"/>
    </row>
    <row r="23762" spans="1:1">
      <c r="A23762" s="4"/>
    </row>
    <row r="23763" spans="1:1">
      <c r="A23763" s="4"/>
    </row>
    <row r="23764" spans="1:1">
      <c r="A23764" s="4"/>
    </row>
    <row r="23765" spans="1:1">
      <c r="A23765" s="4"/>
    </row>
    <row r="23766" spans="1:1">
      <c r="A23766" s="4"/>
    </row>
    <row r="23767" spans="1:1">
      <c r="A23767" s="4"/>
    </row>
    <row r="23768" spans="1:1">
      <c r="A23768" s="4"/>
    </row>
    <row r="23769" spans="1:1">
      <c r="A23769" s="4"/>
    </row>
    <row r="23770" spans="1:1">
      <c r="A23770" s="4"/>
    </row>
    <row r="23771" spans="1:1">
      <c r="A23771" s="4"/>
    </row>
    <row r="23772" spans="1:1">
      <c r="A23772" s="4"/>
    </row>
    <row r="23773" spans="1:1">
      <c r="A23773" s="4"/>
    </row>
    <row r="23774" spans="1:1">
      <c r="A23774" s="4"/>
    </row>
    <row r="23775" spans="1:1">
      <c r="A23775" s="4"/>
    </row>
    <row r="23776" spans="1:1">
      <c r="A23776" s="4"/>
    </row>
    <row r="23777" spans="1:1">
      <c r="A23777" s="4"/>
    </row>
    <row r="23778" spans="1:1">
      <c r="A23778" s="4"/>
    </row>
    <row r="23779" spans="1:1">
      <c r="A23779" s="4"/>
    </row>
    <row r="23780" spans="1:1">
      <c r="A23780" s="4"/>
    </row>
    <row r="23781" spans="1:1">
      <c r="A23781" s="4"/>
    </row>
    <row r="23782" spans="1:1">
      <c r="A23782" s="4"/>
    </row>
    <row r="23783" spans="1:1">
      <c r="A23783" s="4"/>
    </row>
    <row r="23784" spans="1:1">
      <c r="A23784" s="4"/>
    </row>
    <row r="23785" spans="1:1">
      <c r="A23785" s="4"/>
    </row>
    <row r="23786" spans="1:1">
      <c r="A23786" s="4"/>
    </row>
    <row r="23787" spans="1:1">
      <c r="A23787" s="4"/>
    </row>
    <row r="23788" spans="1:1">
      <c r="A23788" s="4"/>
    </row>
    <row r="23789" spans="1:1">
      <c r="A23789" s="4"/>
    </row>
    <row r="23790" spans="1:1">
      <c r="A23790" s="4"/>
    </row>
    <row r="23791" spans="1:1">
      <c r="A23791" s="4"/>
    </row>
    <row r="23792" spans="1:1">
      <c r="A23792" s="4"/>
    </row>
    <row r="23793" spans="1:1">
      <c r="A23793" s="4"/>
    </row>
    <row r="23794" spans="1:1">
      <c r="A23794" s="4"/>
    </row>
    <row r="23795" spans="1:1">
      <c r="A23795" s="4"/>
    </row>
    <row r="23796" spans="1:1">
      <c r="A23796" s="4"/>
    </row>
    <row r="23797" spans="1:1">
      <c r="A23797" s="4"/>
    </row>
    <row r="23798" spans="1:1">
      <c r="A23798" s="4"/>
    </row>
    <row r="23799" spans="1:1">
      <c r="A23799" s="4"/>
    </row>
    <row r="23800" spans="1:1">
      <c r="A23800" s="4"/>
    </row>
    <row r="23801" spans="1:1">
      <c r="A23801" s="4"/>
    </row>
    <row r="23802" spans="1:1">
      <c r="A23802" s="4"/>
    </row>
    <row r="23803" spans="1:1">
      <c r="A23803" s="4"/>
    </row>
    <row r="23804" spans="1:1">
      <c r="A23804" s="4"/>
    </row>
    <row r="23805" spans="1:1">
      <c r="A23805" s="4"/>
    </row>
    <row r="23806" spans="1:1">
      <c r="A23806" s="4"/>
    </row>
    <row r="23807" spans="1:1">
      <c r="A23807" s="4"/>
    </row>
    <row r="23808" spans="1:1">
      <c r="A23808" s="4"/>
    </row>
    <row r="23809" spans="1:1">
      <c r="A23809" s="4"/>
    </row>
    <row r="23810" spans="1:1">
      <c r="A23810" s="4"/>
    </row>
    <row r="23811" spans="1:1">
      <c r="A23811" s="4"/>
    </row>
    <row r="23812" spans="1:1">
      <c r="A23812" s="4"/>
    </row>
    <row r="23813" spans="1:1">
      <c r="A23813" s="4"/>
    </row>
    <row r="23814" spans="1:1">
      <c r="A23814" s="4"/>
    </row>
    <row r="23815" spans="1:1">
      <c r="A23815" s="4"/>
    </row>
    <row r="23816" spans="1:1">
      <c r="A23816" s="4"/>
    </row>
    <row r="23817" spans="1:1">
      <c r="A23817" s="4"/>
    </row>
    <row r="23818" spans="1:1">
      <c r="A23818" s="4"/>
    </row>
    <row r="23819" spans="1:1">
      <c r="A23819" s="4"/>
    </row>
    <row r="23820" spans="1:1">
      <c r="A23820" s="4"/>
    </row>
    <row r="23821" spans="1:1">
      <c r="A23821" s="4"/>
    </row>
    <row r="23822" spans="1:1">
      <c r="A23822" s="4"/>
    </row>
    <row r="23823" spans="1:1">
      <c r="A23823" s="4"/>
    </row>
    <row r="23824" spans="1:1">
      <c r="A23824" s="4"/>
    </row>
    <row r="23825" spans="1:1">
      <c r="A23825" s="4"/>
    </row>
    <row r="23826" spans="1:1">
      <c r="A23826" s="4"/>
    </row>
    <row r="23827" spans="1:1">
      <c r="A23827" s="4"/>
    </row>
    <row r="23828" spans="1:1">
      <c r="A23828" s="4"/>
    </row>
    <row r="23829" spans="1:1">
      <c r="A23829" s="4"/>
    </row>
    <row r="23830" spans="1:1">
      <c r="A23830" s="4"/>
    </row>
    <row r="23831" spans="1:1">
      <c r="A23831" s="4"/>
    </row>
    <row r="23832" spans="1:1">
      <c r="A23832" s="4"/>
    </row>
    <row r="23833" spans="1:1">
      <c r="A23833" s="4"/>
    </row>
    <row r="23834" spans="1:1">
      <c r="A23834" s="4"/>
    </row>
    <row r="23835" spans="1:1">
      <c r="A23835" s="4"/>
    </row>
    <row r="23836" spans="1:1">
      <c r="A23836" s="4"/>
    </row>
    <row r="23837" spans="1:1">
      <c r="A23837" s="4"/>
    </row>
    <row r="23838" spans="1:1">
      <c r="A23838" s="4"/>
    </row>
    <row r="23839" spans="1:1">
      <c r="A23839" s="4"/>
    </row>
    <row r="23840" spans="1:1">
      <c r="A23840" s="4"/>
    </row>
    <row r="23841" spans="1:1">
      <c r="A23841" s="4"/>
    </row>
    <row r="23842" spans="1:1">
      <c r="A23842" s="4"/>
    </row>
    <row r="23843" spans="1:1">
      <c r="A23843" s="4"/>
    </row>
    <row r="23844" spans="1:1">
      <c r="A23844" s="4"/>
    </row>
    <row r="23845" spans="1:1">
      <c r="A23845" s="4"/>
    </row>
    <row r="23846" spans="1:1">
      <c r="A23846" s="4"/>
    </row>
    <row r="23847" spans="1:1">
      <c r="A23847" s="4"/>
    </row>
    <row r="23848" spans="1:1">
      <c r="A23848" s="4"/>
    </row>
    <row r="23849" spans="1:1">
      <c r="A23849" s="4"/>
    </row>
    <row r="23850" spans="1:1">
      <c r="A23850" s="4"/>
    </row>
    <row r="23851" spans="1:1">
      <c r="A23851" s="4"/>
    </row>
    <row r="23852" spans="1:1">
      <c r="A23852" s="4"/>
    </row>
    <row r="23853" spans="1:1">
      <c r="A23853" s="4"/>
    </row>
    <row r="23854" spans="1:1">
      <c r="A23854" s="4"/>
    </row>
    <row r="23855" spans="1:1">
      <c r="A23855" s="4"/>
    </row>
    <row r="23856" spans="1:1">
      <c r="A23856" s="4"/>
    </row>
    <row r="23857" spans="1:1">
      <c r="A23857" s="4"/>
    </row>
    <row r="23858" spans="1:1">
      <c r="A23858" s="4"/>
    </row>
    <row r="23859" spans="1:1">
      <c r="A23859" s="4"/>
    </row>
    <row r="23860" spans="1:1">
      <c r="A23860" s="4"/>
    </row>
    <row r="23861" spans="1:1">
      <c r="A23861" s="4"/>
    </row>
    <row r="23862" spans="1:1">
      <c r="A23862" s="4"/>
    </row>
    <row r="23863" spans="1:1">
      <c r="A23863" s="4"/>
    </row>
    <row r="23864" spans="1:1">
      <c r="A23864" s="4"/>
    </row>
    <row r="23865" spans="1:1">
      <c r="A23865" s="4"/>
    </row>
    <row r="23866" spans="1:1">
      <c r="A23866" s="4"/>
    </row>
    <row r="23867" spans="1:1">
      <c r="A23867" s="4"/>
    </row>
    <row r="23868" spans="1:1">
      <c r="A23868" s="4"/>
    </row>
    <row r="23869" spans="1:1">
      <c r="A23869" s="4"/>
    </row>
    <row r="23870" spans="1:1">
      <c r="A23870" s="4"/>
    </row>
    <row r="23871" spans="1:1">
      <c r="A23871" s="4"/>
    </row>
    <row r="23872" spans="1:1">
      <c r="A23872" s="4"/>
    </row>
    <row r="23873" spans="1:1">
      <c r="A23873" s="4"/>
    </row>
    <row r="23874" spans="1:1">
      <c r="A23874" s="4"/>
    </row>
    <row r="23875" spans="1:1">
      <c r="A23875" s="4"/>
    </row>
    <row r="23876" spans="1:1">
      <c r="A23876" s="4"/>
    </row>
    <row r="23877" spans="1:1">
      <c r="A23877" s="4"/>
    </row>
    <row r="23878" spans="1:1">
      <c r="A23878" s="4"/>
    </row>
    <row r="23879" spans="1:1">
      <c r="A23879" s="4"/>
    </row>
    <row r="23880" spans="1:1">
      <c r="A23880" s="4"/>
    </row>
    <row r="23881" spans="1:1">
      <c r="A23881" s="4"/>
    </row>
    <row r="23882" spans="1:1">
      <c r="A23882" s="4"/>
    </row>
    <row r="23883" spans="1:1">
      <c r="A23883" s="4"/>
    </row>
    <row r="23884" spans="1:1">
      <c r="A23884" s="4"/>
    </row>
    <row r="23885" spans="1:1">
      <c r="A23885" s="4"/>
    </row>
    <row r="23886" spans="1:1">
      <c r="A23886" s="4"/>
    </row>
    <row r="23887" spans="1:1">
      <c r="A23887" s="4"/>
    </row>
    <row r="23888" spans="1:1">
      <c r="A23888" s="4"/>
    </row>
    <row r="23889" spans="1:1">
      <c r="A23889" s="4"/>
    </row>
    <row r="23890" spans="1:1">
      <c r="A23890" s="4"/>
    </row>
    <row r="23891" spans="1:1">
      <c r="A23891" s="4"/>
    </row>
    <row r="23892" spans="1:1">
      <c r="A23892" s="4"/>
    </row>
    <row r="23893" spans="1:1">
      <c r="A23893" s="4"/>
    </row>
    <row r="23894" spans="1:1">
      <c r="A23894" s="4"/>
    </row>
    <row r="23895" spans="1:1">
      <c r="A23895" s="4"/>
    </row>
    <row r="23896" spans="1:1">
      <c r="A23896" s="4"/>
    </row>
    <row r="23897" spans="1:1">
      <c r="A23897" s="4"/>
    </row>
    <row r="23898" spans="1:1">
      <c r="A23898" s="4"/>
    </row>
    <row r="23899" spans="1:1">
      <c r="A23899" s="4"/>
    </row>
    <row r="23900" spans="1:1">
      <c r="A23900" s="4"/>
    </row>
    <row r="23901" spans="1:1">
      <c r="A23901" s="4"/>
    </row>
    <row r="23902" spans="1:1">
      <c r="A23902" s="4"/>
    </row>
    <row r="23903" spans="1:1">
      <c r="A23903" s="4"/>
    </row>
    <row r="23904" spans="1:1">
      <c r="A23904" s="4"/>
    </row>
    <row r="23905" spans="1:1">
      <c r="A23905" s="4"/>
    </row>
    <row r="23906" spans="1:1">
      <c r="A23906" s="4"/>
    </row>
    <row r="23907" spans="1:1">
      <c r="A23907" s="4"/>
    </row>
    <row r="23908" spans="1:1">
      <c r="A23908" s="4"/>
    </row>
    <row r="23909" spans="1:1">
      <c r="A23909" s="4"/>
    </row>
    <row r="23910" spans="1:1">
      <c r="A23910" s="4"/>
    </row>
    <row r="23911" spans="1:1">
      <c r="A23911" s="4"/>
    </row>
    <row r="23912" spans="1:1">
      <c r="A23912" s="4"/>
    </row>
    <row r="23913" spans="1:1">
      <c r="A23913" s="4"/>
    </row>
    <row r="23914" spans="1:1">
      <c r="A23914" s="4"/>
    </row>
    <row r="23915" spans="1:1">
      <c r="A23915" s="4"/>
    </row>
    <row r="23916" spans="1:1">
      <c r="A23916" s="4"/>
    </row>
    <row r="23917" spans="1:1">
      <c r="A23917" s="4"/>
    </row>
    <row r="23918" spans="1:1">
      <c r="A23918" s="4"/>
    </row>
    <row r="23919" spans="1:1">
      <c r="A23919" s="4"/>
    </row>
    <row r="23920" spans="1:1">
      <c r="A23920" s="4"/>
    </row>
    <row r="23921" spans="1:1">
      <c r="A23921" s="4"/>
    </row>
    <row r="23922" spans="1:1">
      <c r="A23922" s="4"/>
    </row>
    <row r="23923" spans="1:1">
      <c r="A23923" s="4"/>
    </row>
    <row r="23924" spans="1:1">
      <c r="A23924" s="4"/>
    </row>
    <row r="23925" spans="1:1">
      <c r="A23925" s="4"/>
    </row>
    <row r="23926" spans="1:1">
      <c r="A23926" s="4"/>
    </row>
    <row r="23927" spans="1:1">
      <c r="A23927" s="4"/>
    </row>
    <row r="23928" spans="1:1">
      <c r="A23928" s="4"/>
    </row>
    <row r="23929" spans="1:1">
      <c r="A23929" s="4"/>
    </row>
    <row r="23930" spans="1:1">
      <c r="A23930" s="4"/>
    </row>
    <row r="23931" spans="1:1">
      <c r="A23931" s="4"/>
    </row>
    <row r="23932" spans="1:1">
      <c r="A23932" s="4"/>
    </row>
    <row r="23933" spans="1:1">
      <c r="A23933" s="4"/>
    </row>
    <row r="23934" spans="1:1">
      <c r="A23934" s="4"/>
    </row>
    <row r="23935" spans="1:1">
      <c r="A23935" s="4"/>
    </row>
    <row r="23936" spans="1:1">
      <c r="A23936" s="4"/>
    </row>
    <row r="23937" spans="1:1">
      <c r="A23937" s="4"/>
    </row>
    <row r="23938" spans="1:1">
      <c r="A23938" s="4"/>
    </row>
    <row r="23939" spans="1:1">
      <c r="A23939" s="4"/>
    </row>
    <row r="23940" spans="1:1">
      <c r="A23940" s="4"/>
    </row>
    <row r="23941" spans="1:1">
      <c r="A23941" s="4"/>
    </row>
    <row r="23942" spans="1:1">
      <c r="A23942" s="4"/>
    </row>
    <row r="23943" spans="1:1">
      <c r="A23943" s="4"/>
    </row>
    <row r="23944" spans="1:1">
      <c r="A23944" s="4"/>
    </row>
    <row r="23945" spans="1:1">
      <c r="A23945" s="4"/>
    </row>
    <row r="23946" spans="1:1">
      <c r="A23946" s="4"/>
    </row>
    <row r="23947" spans="1:1">
      <c r="A23947" s="4"/>
    </row>
    <row r="23948" spans="1:1">
      <c r="A23948" s="4"/>
    </row>
    <row r="23949" spans="1:1">
      <c r="A23949" s="4"/>
    </row>
    <row r="23950" spans="1:1">
      <c r="A23950" s="4"/>
    </row>
    <row r="23951" spans="1:1">
      <c r="A23951" s="4"/>
    </row>
    <row r="23952" spans="1:1">
      <c r="A23952" s="4"/>
    </row>
    <row r="23953" spans="1:1">
      <c r="A23953" s="4"/>
    </row>
    <row r="23954" spans="1:1">
      <c r="A23954" s="4"/>
    </row>
    <row r="23955" spans="1:1">
      <c r="A23955" s="4"/>
    </row>
    <row r="23956" spans="1:1">
      <c r="A23956" s="4"/>
    </row>
    <row r="23957" spans="1:1">
      <c r="A23957" s="4"/>
    </row>
    <row r="23958" spans="1:1">
      <c r="A23958" s="4"/>
    </row>
    <row r="23959" spans="1:1">
      <c r="A23959" s="4"/>
    </row>
    <row r="23960" spans="1:1">
      <c r="A23960" s="4"/>
    </row>
    <row r="23961" spans="1:1">
      <c r="A23961" s="4"/>
    </row>
    <row r="23962" spans="1:1">
      <c r="A23962" s="4"/>
    </row>
    <row r="23963" spans="1:1">
      <c r="A23963" s="4"/>
    </row>
    <row r="23964" spans="1:1">
      <c r="A23964" s="4"/>
    </row>
    <row r="23965" spans="1:1">
      <c r="A23965" s="4"/>
    </row>
    <row r="23966" spans="1:1">
      <c r="A23966" s="4"/>
    </row>
    <row r="23967" spans="1:1">
      <c r="A23967" s="4"/>
    </row>
    <row r="23968" spans="1:1">
      <c r="A23968" s="4"/>
    </row>
    <row r="23969" spans="1:1">
      <c r="A23969" s="4"/>
    </row>
    <row r="23970" spans="1:1">
      <c r="A23970" s="4"/>
    </row>
    <row r="23971" spans="1:1">
      <c r="A23971" s="4"/>
    </row>
    <row r="23972" spans="1:1">
      <c r="A23972" s="4"/>
    </row>
    <row r="23973" spans="1:1">
      <c r="A23973" s="4"/>
    </row>
    <row r="23974" spans="1:1">
      <c r="A23974" s="4"/>
    </row>
    <row r="23975" spans="1:1">
      <c r="A23975" s="4"/>
    </row>
    <row r="23976" spans="1:1">
      <c r="A23976" s="4"/>
    </row>
    <row r="23977" spans="1:1">
      <c r="A23977" s="4"/>
    </row>
    <row r="23978" spans="1:1">
      <c r="A23978" s="4"/>
    </row>
    <row r="23979" spans="1:1">
      <c r="A23979" s="4"/>
    </row>
    <row r="23980" spans="1:1">
      <c r="A23980" s="4"/>
    </row>
    <row r="23981" spans="1:1">
      <c r="A23981" s="4"/>
    </row>
    <row r="23982" spans="1:1">
      <c r="A23982" s="4"/>
    </row>
    <row r="23983" spans="1:1">
      <c r="A23983" s="4"/>
    </row>
    <row r="23984" spans="1:1">
      <c r="A23984" s="4"/>
    </row>
    <row r="23985" spans="1:1">
      <c r="A23985" s="4"/>
    </row>
    <row r="23986" spans="1:1">
      <c r="A23986" s="4"/>
    </row>
    <row r="23987" spans="1:1">
      <c r="A23987" s="4"/>
    </row>
    <row r="23988" spans="1:1">
      <c r="A23988" s="4"/>
    </row>
    <row r="23989" spans="1:1">
      <c r="A23989" s="4"/>
    </row>
    <row r="23990" spans="1:1">
      <c r="A23990" s="4"/>
    </row>
    <row r="23991" spans="1:1">
      <c r="A23991" s="4"/>
    </row>
    <row r="23992" spans="1:1">
      <c r="A23992" s="4"/>
    </row>
    <row r="23993" spans="1:1">
      <c r="A23993" s="4"/>
    </row>
    <row r="23994" spans="1:1">
      <c r="A23994" s="4"/>
    </row>
    <row r="23995" spans="1:1">
      <c r="A23995" s="4"/>
    </row>
    <row r="23996" spans="1:1">
      <c r="A23996" s="4"/>
    </row>
    <row r="23997" spans="1:1">
      <c r="A23997" s="4"/>
    </row>
    <row r="23998" spans="1:1">
      <c r="A23998" s="4"/>
    </row>
    <row r="23999" spans="1:1">
      <c r="A23999" s="4"/>
    </row>
    <row r="24000" spans="1:1">
      <c r="A24000" s="4"/>
    </row>
    <row r="24001" spans="1:1">
      <c r="A24001" s="4"/>
    </row>
    <row r="24002" spans="1:1">
      <c r="A24002" s="4"/>
    </row>
    <row r="24003" spans="1:1">
      <c r="A24003" s="4"/>
    </row>
    <row r="24004" spans="1:1">
      <c r="A24004" s="4"/>
    </row>
    <row r="24005" spans="1:1">
      <c r="A24005" s="4"/>
    </row>
    <row r="24006" spans="1:1">
      <c r="A24006" s="4"/>
    </row>
    <row r="24007" spans="1:1">
      <c r="A24007" s="4"/>
    </row>
    <row r="24008" spans="1:1">
      <c r="A24008" s="4"/>
    </row>
    <row r="24009" spans="1:1">
      <c r="A24009" s="4"/>
    </row>
    <row r="24010" spans="1:1">
      <c r="A24010" s="4"/>
    </row>
    <row r="24011" spans="1:1">
      <c r="A24011" s="4"/>
    </row>
    <row r="24012" spans="1:1">
      <c r="A24012" s="4"/>
    </row>
    <row r="24013" spans="1:1">
      <c r="A24013" s="4"/>
    </row>
    <row r="24014" spans="1:1">
      <c r="A24014" s="4"/>
    </row>
    <row r="24015" spans="1:1">
      <c r="A24015" s="4"/>
    </row>
    <row r="24016" spans="1:1">
      <c r="A24016" s="4"/>
    </row>
    <row r="24017" spans="1:1">
      <c r="A24017" s="4"/>
    </row>
    <row r="24018" spans="1:1">
      <c r="A24018" s="4"/>
    </row>
    <row r="24019" spans="1:1">
      <c r="A24019" s="4"/>
    </row>
    <row r="24020" spans="1:1">
      <c r="A24020" s="4"/>
    </row>
    <row r="24021" spans="1:1">
      <c r="A24021" s="4"/>
    </row>
    <row r="24022" spans="1:1">
      <c r="A24022" s="4"/>
    </row>
    <row r="24023" spans="1:1">
      <c r="A24023" s="4"/>
    </row>
    <row r="24024" spans="1:1">
      <c r="A24024" s="4"/>
    </row>
    <row r="24025" spans="1:1">
      <c r="A24025" s="4"/>
    </row>
    <row r="24026" spans="1:1">
      <c r="A24026" s="4"/>
    </row>
    <row r="24027" spans="1:1">
      <c r="A24027" s="4"/>
    </row>
    <row r="24028" spans="1:1">
      <c r="A24028" s="4"/>
    </row>
    <row r="24029" spans="1:1">
      <c r="A24029" s="4"/>
    </row>
    <row r="24030" spans="1:1">
      <c r="A24030" s="4"/>
    </row>
    <row r="24031" spans="1:1">
      <c r="A24031" s="4"/>
    </row>
    <row r="24032" spans="1:1">
      <c r="A24032" s="4"/>
    </row>
    <row r="24033" spans="1:1">
      <c r="A24033" s="4"/>
    </row>
    <row r="24034" spans="1:1">
      <c r="A24034" s="4"/>
    </row>
    <row r="24035" spans="1:1">
      <c r="A24035" s="4"/>
    </row>
    <row r="24036" spans="1:1">
      <c r="A24036" s="4"/>
    </row>
    <row r="24037" spans="1:1">
      <c r="A24037" s="4"/>
    </row>
    <row r="24038" spans="1:1">
      <c r="A24038" s="4"/>
    </row>
    <row r="24039" spans="1:1">
      <c r="A24039" s="4"/>
    </row>
    <row r="24040" spans="1:1">
      <c r="A24040" s="4"/>
    </row>
    <row r="24041" spans="1:1">
      <c r="A24041" s="4"/>
    </row>
    <row r="24042" spans="1:1">
      <c r="A24042" s="4"/>
    </row>
    <row r="24043" spans="1:1">
      <c r="A24043" s="4"/>
    </row>
    <row r="24044" spans="1:1">
      <c r="A24044" s="4"/>
    </row>
    <row r="24045" spans="1:1">
      <c r="A24045" s="4"/>
    </row>
    <row r="24046" spans="1:1">
      <c r="A24046" s="4"/>
    </row>
    <row r="24047" spans="1:1">
      <c r="A24047" s="4"/>
    </row>
    <row r="24048" spans="1:1">
      <c r="A24048" s="4"/>
    </row>
    <row r="24049" spans="1:1">
      <c r="A24049" s="4"/>
    </row>
    <row r="24050" spans="1:1">
      <c r="A24050" s="4"/>
    </row>
    <row r="24051" spans="1:1">
      <c r="A24051" s="4"/>
    </row>
    <row r="24052" spans="1:1">
      <c r="A24052" s="4"/>
    </row>
    <row r="24053" spans="1:1">
      <c r="A24053" s="4"/>
    </row>
    <row r="24054" spans="1:1">
      <c r="A24054" s="4"/>
    </row>
    <row r="24055" spans="1:1">
      <c r="A24055" s="4"/>
    </row>
    <row r="24056" spans="1:1">
      <c r="A24056" s="4"/>
    </row>
    <row r="24057" spans="1:1">
      <c r="A24057" s="4"/>
    </row>
    <row r="24058" spans="1:1">
      <c r="A24058" s="4"/>
    </row>
    <row r="24059" spans="1:1">
      <c r="A24059" s="4"/>
    </row>
    <row r="24060" spans="1:1">
      <c r="A24060" s="4"/>
    </row>
    <row r="24061" spans="1:1">
      <c r="A24061" s="4"/>
    </row>
    <row r="24062" spans="1:1">
      <c r="A24062" s="4"/>
    </row>
    <row r="24063" spans="1:1">
      <c r="A24063" s="4"/>
    </row>
    <row r="24064" spans="1:1">
      <c r="A24064" s="4"/>
    </row>
    <row r="24065" spans="1:1">
      <c r="A24065" s="4"/>
    </row>
    <row r="24066" spans="1:1">
      <c r="A24066" s="4"/>
    </row>
    <row r="24067" spans="1:1">
      <c r="A24067" s="4"/>
    </row>
    <row r="24068" spans="1:1">
      <c r="A24068" s="4"/>
    </row>
    <row r="24069" spans="1:1">
      <c r="A24069" s="4"/>
    </row>
    <row r="24070" spans="1:1">
      <c r="A24070" s="4"/>
    </row>
    <row r="24071" spans="1:1">
      <c r="A24071" s="4"/>
    </row>
    <row r="24072" spans="1:1">
      <c r="A24072" s="4"/>
    </row>
    <row r="24073" spans="1:1">
      <c r="A24073" s="4"/>
    </row>
    <row r="24074" spans="1:1">
      <c r="A24074" s="4"/>
    </row>
    <row r="24075" spans="1:1">
      <c r="A24075" s="4"/>
    </row>
    <row r="24076" spans="1:1">
      <c r="A24076" s="4"/>
    </row>
    <row r="24077" spans="1:1">
      <c r="A24077" s="4"/>
    </row>
    <row r="24078" spans="1:1">
      <c r="A24078" s="4"/>
    </row>
    <row r="24079" spans="1:1">
      <c r="A24079" s="4"/>
    </row>
    <row r="24080" spans="1:1">
      <c r="A24080" s="4"/>
    </row>
    <row r="24081" spans="1:1">
      <c r="A24081" s="4"/>
    </row>
    <row r="24082" spans="1:1">
      <c r="A24082" s="4"/>
    </row>
    <row r="24083" spans="1:1">
      <c r="A24083" s="4"/>
    </row>
    <row r="24084" spans="1:1">
      <c r="A24084" s="4"/>
    </row>
    <row r="24085" spans="1:1">
      <c r="A24085" s="4"/>
    </row>
    <row r="24086" spans="1:1">
      <c r="A24086" s="4"/>
    </row>
    <row r="24087" spans="1:1">
      <c r="A24087" s="4"/>
    </row>
    <row r="24088" spans="1:1">
      <c r="A24088" s="4"/>
    </row>
    <row r="24089" spans="1:1">
      <c r="A24089" s="4"/>
    </row>
    <row r="24090" spans="1:1">
      <c r="A24090" s="4"/>
    </row>
    <row r="24091" spans="1:1">
      <c r="A24091" s="4"/>
    </row>
    <row r="24092" spans="1:1">
      <c r="A24092" s="4"/>
    </row>
    <row r="24093" spans="1:1">
      <c r="A24093" s="4"/>
    </row>
    <row r="24094" spans="1:1">
      <c r="A24094" s="4"/>
    </row>
    <row r="24095" spans="1:1">
      <c r="A24095" s="4"/>
    </row>
    <row r="24096" spans="1:1">
      <c r="A24096" s="4"/>
    </row>
    <row r="24097" spans="1:1">
      <c r="A24097" s="4"/>
    </row>
    <row r="24098" spans="1:1">
      <c r="A24098" s="4"/>
    </row>
    <row r="24099" spans="1:1">
      <c r="A24099" s="4"/>
    </row>
    <row r="24100" spans="1:1">
      <c r="A24100" s="4"/>
    </row>
    <row r="24101" spans="1:1">
      <c r="A24101" s="4"/>
    </row>
    <row r="24102" spans="1:1">
      <c r="A24102" s="4"/>
    </row>
    <row r="24103" spans="1:1">
      <c r="A24103" s="4"/>
    </row>
    <row r="24104" spans="1:1">
      <c r="A24104" s="4"/>
    </row>
    <row r="24105" spans="1:1">
      <c r="A24105" s="4"/>
    </row>
    <row r="24106" spans="1:1">
      <c r="A24106" s="4"/>
    </row>
    <row r="24107" spans="1:1">
      <c r="A24107" s="4"/>
    </row>
    <row r="24108" spans="1:1">
      <c r="A24108" s="4"/>
    </row>
    <row r="24109" spans="1:1">
      <c r="A24109" s="4"/>
    </row>
    <row r="24110" spans="1:1">
      <c r="A24110" s="4"/>
    </row>
    <row r="24111" spans="1:1">
      <c r="A24111" s="4"/>
    </row>
    <row r="24112" spans="1:1">
      <c r="A24112" s="4"/>
    </row>
    <row r="24113" spans="1:1">
      <c r="A24113" s="4"/>
    </row>
    <row r="24114" spans="1:1">
      <c r="A24114" s="4"/>
    </row>
    <row r="24115" spans="1:1">
      <c r="A24115" s="4"/>
    </row>
    <row r="24116" spans="1:1">
      <c r="A24116" s="4"/>
    </row>
    <row r="24117" spans="1:1">
      <c r="A24117" s="4"/>
    </row>
    <row r="24118" spans="1:1">
      <c r="A24118" s="4"/>
    </row>
    <row r="24119" spans="1:1">
      <c r="A24119" s="4"/>
    </row>
    <row r="24120" spans="1:1">
      <c r="A24120" s="4"/>
    </row>
    <row r="24121" spans="1:1">
      <c r="A24121" s="4"/>
    </row>
    <row r="24122" spans="1:1">
      <c r="A24122" s="4"/>
    </row>
    <row r="24123" spans="1:1">
      <c r="A24123" s="4"/>
    </row>
    <row r="24124" spans="1:1">
      <c r="A24124" s="4"/>
    </row>
    <row r="24125" spans="1:1">
      <c r="A24125" s="4"/>
    </row>
    <row r="24126" spans="1:1">
      <c r="A24126" s="4"/>
    </row>
    <row r="24127" spans="1:1">
      <c r="A24127" s="4"/>
    </row>
    <row r="24128" spans="1:1">
      <c r="A24128" s="4"/>
    </row>
    <row r="24129" spans="1:1">
      <c r="A24129" s="4"/>
    </row>
    <row r="24130" spans="1:1">
      <c r="A24130" s="4"/>
    </row>
    <row r="24131" spans="1:1">
      <c r="A24131" s="4"/>
    </row>
    <row r="24132" spans="1:1">
      <c r="A24132" s="4"/>
    </row>
    <row r="24133" spans="1:1">
      <c r="A24133" s="4"/>
    </row>
    <row r="24134" spans="1:1">
      <c r="A24134" s="4"/>
    </row>
    <row r="24135" spans="1:1">
      <c r="A24135" s="4"/>
    </row>
    <row r="24136" spans="1:1">
      <c r="A24136" s="4"/>
    </row>
    <row r="24137" spans="1:1">
      <c r="A24137" s="4"/>
    </row>
    <row r="24138" spans="1:1">
      <c r="A24138" s="4"/>
    </row>
    <row r="24139" spans="1:1">
      <c r="A24139" s="4"/>
    </row>
    <row r="24140" spans="1:1">
      <c r="A24140" s="4"/>
    </row>
    <row r="24141" spans="1:1">
      <c r="A24141" s="4"/>
    </row>
    <row r="24142" spans="1:1">
      <c r="A24142" s="4"/>
    </row>
    <row r="24143" spans="1:1">
      <c r="A24143" s="4"/>
    </row>
    <row r="24144" spans="1:1">
      <c r="A24144" s="4"/>
    </row>
    <row r="24145" spans="1:1">
      <c r="A24145" s="4"/>
    </row>
    <row r="24146" spans="1:1">
      <c r="A24146" s="4"/>
    </row>
    <row r="24147" spans="1:1">
      <c r="A24147" s="4"/>
    </row>
    <row r="24148" spans="1:1">
      <c r="A24148" s="4"/>
    </row>
    <row r="24149" spans="1:1">
      <c r="A24149" s="4"/>
    </row>
    <row r="24150" spans="1:1">
      <c r="A24150" s="4"/>
    </row>
    <row r="24151" spans="1:1">
      <c r="A24151" s="4"/>
    </row>
    <row r="24152" spans="1:1">
      <c r="A24152" s="4"/>
    </row>
    <row r="24153" spans="1:1">
      <c r="A24153" s="4"/>
    </row>
    <row r="24154" spans="1:1">
      <c r="A24154" s="4"/>
    </row>
    <row r="24155" spans="1:1">
      <c r="A24155" s="4"/>
    </row>
    <row r="24156" spans="1:1">
      <c r="A24156" s="4"/>
    </row>
    <row r="24157" spans="1:1">
      <c r="A24157" s="4"/>
    </row>
    <row r="24158" spans="1:1">
      <c r="A24158" s="4"/>
    </row>
    <row r="24159" spans="1:1">
      <c r="A24159" s="4"/>
    </row>
    <row r="24160" spans="1:1">
      <c r="A24160" s="4"/>
    </row>
    <row r="24161" spans="1:1">
      <c r="A24161" s="4"/>
    </row>
    <row r="24162" spans="1:1">
      <c r="A24162" s="4"/>
    </row>
    <row r="24163" spans="1:1">
      <c r="A24163" s="4"/>
    </row>
    <row r="24164" spans="1:1">
      <c r="A24164" s="4"/>
    </row>
    <row r="24165" spans="1:1">
      <c r="A24165" s="4"/>
    </row>
    <row r="24166" spans="1:1">
      <c r="A24166" s="4"/>
    </row>
    <row r="24167" spans="1:1">
      <c r="A24167" s="4"/>
    </row>
    <row r="24168" spans="1:1">
      <c r="A24168" s="4"/>
    </row>
    <row r="24169" spans="1:1">
      <c r="A24169" s="4"/>
    </row>
    <row r="24170" spans="1:1">
      <c r="A24170" s="4"/>
    </row>
    <row r="24171" spans="1:1">
      <c r="A24171" s="4"/>
    </row>
    <row r="24172" spans="1:1">
      <c r="A24172" s="4"/>
    </row>
    <row r="24173" spans="1:1">
      <c r="A24173" s="4"/>
    </row>
    <row r="24174" spans="1:1">
      <c r="A24174" s="4"/>
    </row>
    <row r="24175" spans="1:1">
      <c r="A24175" s="4"/>
    </row>
    <row r="24176" spans="1:1">
      <c r="A24176" s="4"/>
    </row>
    <row r="24177" spans="1:1">
      <c r="A24177" s="4"/>
    </row>
    <row r="24178" spans="1:1">
      <c r="A24178" s="4"/>
    </row>
    <row r="24179" spans="1:1">
      <c r="A24179" s="4"/>
    </row>
    <row r="24180" spans="1:1">
      <c r="A24180" s="4"/>
    </row>
    <row r="24181" spans="1:1">
      <c r="A24181" s="4"/>
    </row>
    <row r="24182" spans="1:1">
      <c r="A24182" s="4"/>
    </row>
    <row r="24183" spans="1:1">
      <c r="A24183" s="4"/>
    </row>
    <row r="24184" spans="1:1">
      <c r="A24184" s="4"/>
    </row>
    <row r="24185" spans="1:1">
      <c r="A24185" s="4"/>
    </row>
    <row r="24186" spans="1:1">
      <c r="A24186" s="4"/>
    </row>
    <row r="24187" spans="1:1">
      <c r="A24187" s="4"/>
    </row>
    <row r="24188" spans="1:1">
      <c r="A24188" s="4"/>
    </row>
    <row r="24189" spans="1:1">
      <c r="A24189" s="4"/>
    </row>
    <row r="24190" spans="1:1">
      <c r="A24190" s="4"/>
    </row>
    <row r="24191" spans="1:1">
      <c r="A24191" s="4"/>
    </row>
    <row r="24192" spans="1:1">
      <c r="A24192" s="4"/>
    </row>
    <row r="24193" spans="1:1">
      <c r="A24193" s="4"/>
    </row>
    <row r="24194" spans="1:1">
      <c r="A24194" s="4"/>
    </row>
    <row r="24195" spans="1:1">
      <c r="A24195" s="4"/>
    </row>
    <row r="24196" spans="1:1">
      <c r="A24196" s="4"/>
    </row>
    <row r="24197" spans="1:1">
      <c r="A24197" s="4"/>
    </row>
    <row r="24198" spans="1:1">
      <c r="A24198" s="4"/>
    </row>
    <row r="24199" spans="1:1">
      <c r="A24199" s="4"/>
    </row>
    <row r="24200" spans="1:1">
      <c r="A24200" s="4"/>
    </row>
    <row r="24201" spans="1:1">
      <c r="A24201" s="4"/>
    </row>
    <row r="24202" spans="1:1">
      <c r="A24202" s="4"/>
    </row>
    <row r="24203" spans="1:1">
      <c r="A24203" s="4"/>
    </row>
    <row r="24204" spans="1:1">
      <c r="A24204" s="4"/>
    </row>
    <row r="24205" spans="1:1">
      <c r="A24205" s="4"/>
    </row>
    <row r="24206" spans="1:1">
      <c r="A24206" s="4"/>
    </row>
    <row r="24207" spans="1:1">
      <c r="A24207" s="4"/>
    </row>
    <row r="24208" spans="1:1">
      <c r="A24208" s="4"/>
    </row>
    <row r="24209" spans="1:1">
      <c r="A24209" s="4"/>
    </row>
    <row r="24210" spans="1:1">
      <c r="A24210" s="4"/>
    </row>
    <row r="24211" spans="1:1">
      <c r="A24211" s="4"/>
    </row>
    <row r="24212" spans="1:1">
      <c r="A24212" s="4"/>
    </row>
    <row r="24213" spans="1:1">
      <c r="A24213" s="4"/>
    </row>
    <row r="24214" spans="1:1">
      <c r="A24214" s="4"/>
    </row>
    <row r="24215" spans="1:1">
      <c r="A24215" s="4"/>
    </row>
    <row r="24216" spans="1:1">
      <c r="A24216" s="4"/>
    </row>
    <row r="24217" spans="1:1">
      <c r="A24217" s="4"/>
    </row>
    <row r="24218" spans="1:1">
      <c r="A24218" s="4"/>
    </row>
    <row r="24219" spans="1:1">
      <c r="A24219" s="4"/>
    </row>
    <row r="24220" spans="1:1">
      <c r="A24220" s="4"/>
    </row>
    <row r="24221" spans="1:1">
      <c r="A24221" s="4"/>
    </row>
    <row r="24222" spans="1:1">
      <c r="A24222" s="4"/>
    </row>
    <row r="24223" spans="1:1">
      <c r="A24223" s="4"/>
    </row>
    <row r="24224" spans="1:1">
      <c r="A24224" s="4"/>
    </row>
    <row r="24225" spans="1:1">
      <c r="A24225" s="4"/>
    </row>
    <row r="24226" spans="1:1">
      <c r="A24226" s="4"/>
    </row>
    <row r="24227" spans="1:1">
      <c r="A24227" s="4"/>
    </row>
    <row r="24228" spans="1:1">
      <c r="A24228" s="4"/>
    </row>
    <row r="24229" spans="1:1">
      <c r="A24229" s="4"/>
    </row>
    <row r="24230" spans="1:1">
      <c r="A24230" s="4"/>
    </row>
    <row r="24231" spans="1:1">
      <c r="A24231" s="4"/>
    </row>
    <row r="24232" spans="1:1">
      <c r="A24232" s="4"/>
    </row>
    <row r="24233" spans="1:1">
      <c r="A24233" s="4"/>
    </row>
    <row r="24234" spans="1:1">
      <c r="A24234" s="4"/>
    </row>
    <row r="24235" spans="1:1">
      <c r="A24235" s="4"/>
    </row>
    <row r="24236" spans="1:1">
      <c r="A24236" s="4"/>
    </row>
    <row r="24237" spans="1:1">
      <c r="A24237" s="4"/>
    </row>
    <row r="24238" spans="1:1">
      <c r="A24238" s="4"/>
    </row>
    <row r="24239" spans="1:1">
      <c r="A24239" s="4"/>
    </row>
    <row r="24240" spans="1:1">
      <c r="A24240" s="4"/>
    </row>
    <row r="24241" spans="1:1">
      <c r="A24241" s="4"/>
    </row>
    <row r="24242" spans="1:1">
      <c r="A24242" s="4"/>
    </row>
    <row r="24243" spans="1:1">
      <c r="A24243" s="4"/>
    </row>
    <row r="24244" spans="1:1">
      <c r="A24244" s="4"/>
    </row>
    <row r="24245" spans="1:1">
      <c r="A24245" s="4"/>
    </row>
    <row r="24246" spans="1:1">
      <c r="A24246" s="4"/>
    </row>
    <row r="24247" spans="1:1">
      <c r="A24247" s="4"/>
    </row>
    <row r="24248" spans="1:1">
      <c r="A24248" s="4"/>
    </row>
    <row r="24249" spans="1:1">
      <c r="A24249" s="4"/>
    </row>
    <row r="24250" spans="1:1">
      <c r="A24250" s="4"/>
    </row>
    <row r="24251" spans="1:1">
      <c r="A24251" s="4"/>
    </row>
    <row r="24252" spans="1:1">
      <c r="A24252" s="4"/>
    </row>
    <row r="24253" spans="1:1">
      <c r="A24253" s="4"/>
    </row>
    <row r="24254" spans="1:1">
      <c r="A24254" s="4"/>
    </row>
    <row r="24255" spans="1:1">
      <c r="A24255" s="4"/>
    </row>
    <row r="24256" spans="1:1">
      <c r="A24256" s="4"/>
    </row>
    <row r="24257" spans="1:1">
      <c r="A24257" s="4"/>
    </row>
    <row r="24258" spans="1:1">
      <c r="A24258" s="4"/>
    </row>
    <row r="24259" spans="1:1">
      <c r="A24259" s="4"/>
    </row>
    <row r="24260" spans="1:1">
      <c r="A24260" s="4"/>
    </row>
    <row r="24261" spans="1:1">
      <c r="A24261" s="4"/>
    </row>
    <row r="24262" spans="1:1">
      <c r="A24262" s="4"/>
    </row>
    <row r="24263" spans="1:1">
      <c r="A24263" s="4"/>
    </row>
    <row r="24264" spans="1:1">
      <c r="A24264" s="4"/>
    </row>
    <row r="24265" spans="1:1">
      <c r="A24265" s="4"/>
    </row>
    <row r="24266" spans="1:1">
      <c r="A24266" s="4"/>
    </row>
    <row r="24267" spans="1:1">
      <c r="A24267" s="4"/>
    </row>
    <row r="24268" spans="1:1">
      <c r="A24268" s="4"/>
    </row>
    <row r="24269" spans="1:1">
      <c r="A24269" s="4"/>
    </row>
    <row r="24270" spans="1:1">
      <c r="A24270" s="4"/>
    </row>
    <row r="24271" spans="1:1">
      <c r="A24271" s="4"/>
    </row>
    <row r="24272" spans="1:1">
      <c r="A24272" s="4"/>
    </row>
    <row r="24273" spans="1:1">
      <c r="A24273" s="4"/>
    </row>
    <row r="24274" spans="1:1">
      <c r="A24274" s="4"/>
    </row>
    <row r="24275" spans="1:1">
      <c r="A24275" s="4"/>
    </row>
    <row r="24276" spans="1:1">
      <c r="A24276" s="4"/>
    </row>
    <row r="24277" spans="1:1">
      <c r="A24277" s="4"/>
    </row>
    <row r="24278" spans="1:1">
      <c r="A24278" s="4"/>
    </row>
    <row r="24279" spans="1:1">
      <c r="A24279" s="4"/>
    </row>
    <row r="24280" spans="1:1">
      <c r="A24280" s="4"/>
    </row>
    <row r="24281" spans="1:1">
      <c r="A24281" s="4"/>
    </row>
    <row r="24282" spans="1:1">
      <c r="A24282" s="4"/>
    </row>
    <row r="24283" spans="1:1">
      <c r="A24283" s="4"/>
    </row>
    <row r="24284" spans="1:1">
      <c r="A24284" s="4"/>
    </row>
    <row r="24285" spans="1:1">
      <c r="A24285" s="4"/>
    </row>
    <row r="24286" spans="1:1">
      <c r="A24286" s="4"/>
    </row>
    <row r="24287" spans="1:1">
      <c r="A24287" s="4"/>
    </row>
    <row r="24288" spans="1:1">
      <c r="A24288" s="4"/>
    </row>
    <row r="24289" spans="1:1">
      <c r="A24289" s="4"/>
    </row>
    <row r="24290" spans="1:1">
      <c r="A24290" s="4"/>
    </row>
    <row r="24291" spans="1:1">
      <c r="A24291" s="4"/>
    </row>
    <row r="24292" spans="1:1">
      <c r="A24292" s="4"/>
    </row>
    <row r="24293" spans="1:1">
      <c r="A24293" s="4"/>
    </row>
    <row r="24294" spans="1:1">
      <c r="A24294" s="4"/>
    </row>
    <row r="24295" spans="1:1">
      <c r="A24295" s="4"/>
    </row>
    <row r="24296" spans="1:1">
      <c r="A24296" s="4"/>
    </row>
    <row r="24297" spans="1:1">
      <c r="A24297" s="4"/>
    </row>
    <row r="24298" spans="1:1">
      <c r="A24298" s="4"/>
    </row>
    <row r="24299" spans="1:1">
      <c r="A24299" s="4"/>
    </row>
    <row r="24300" spans="1:1">
      <c r="A24300" s="4"/>
    </row>
    <row r="24301" spans="1:1">
      <c r="A24301" s="4"/>
    </row>
    <row r="24302" spans="1:1">
      <c r="A24302" s="4"/>
    </row>
    <row r="24303" spans="1:1">
      <c r="A24303" s="4"/>
    </row>
    <row r="24304" spans="1:1">
      <c r="A24304" s="4"/>
    </row>
    <row r="24305" spans="1:1">
      <c r="A24305" s="4"/>
    </row>
    <row r="24306" spans="1:1">
      <c r="A24306" s="4"/>
    </row>
    <row r="24307" spans="1:1">
      <c r="A24307" s="4"/>
    </row>
    <row r="24308" spans="1:1">
      <c r="A24308" s="4"/>
    </row>
    <row r="24309" spans="1:1">
      <c r="A24309" s="4"/>
    </row>
    <row r="24310" spans="1:1">
      <c r="A24310" s="4"/>
    </row>
    <row r="24311" spans="1:1">
      <c r="A24311" s="4"/>
    </row>
    <row r="24312" spans="1:1">
      <c r="A24312" s="4"/>
    </row>
    <row r="24313" spans="1:1">
      <c r="A24313" s="4"/>
    </row>
    <row r="24314" spans="1:1">
      <c r="A24314" s="4"/>
    </row>
    <row r="24315" spans="1:1">
      <c r="A24315" s="4"/>
    </row>
    <row r="24316" spans="1:1">
      <c r="A24316" s="4"/>
    </row>
    <row r="24317" spans="1:1">
      <c r="A24317" s="4"/>
    </row>
    <row r="24318" spans="1:1">
      <c r="A24318" s="4"/>
    </row>
    <row r="24319" spans="1:1">
      <c r="A24319" s="4"/>
    </row>
    <row r="24320" spans="1:1">
      <c r="A24320" s="4"/>
    </row>
    <row r="24321" spans="1:1">
      <c r="A24321" s="4"/>
    </row>
    <row r="24322" spans="1:1">
      <c r="A24322" s="4"/>
    </row>
    <row r="24323" spans="1:1">
      <c r="A24323" s="4"/>
    </row>
    <row r="24324" spans="1:1">
      <c r="A24324" s="4"/>
    </row>
    <row r="24325" spans="1:1">
      <c r="A24325" s="4"/>
    </row>
    <row r="24326" spans="1:1">
      <c r="A24326" s="4"/>
    </row>
    <row r="24327" spans="1:1">
      <c r="A24327" s="4"/>
    </row>
    <row r="24328" spans="1:1">
      <c r="A24328" s="4"/>
    </row>
    <row r="24329" spans="1:1">
      <c r="A24329" s="4"/>
    </row>
    <row r="24330" spans="1:1">
      <c r="A24330" s="4"/>
    </row>
    <row r="24331" spans="1:1">
      <c r="A24331" s="4"/>
    </row>
    <row r="24332" spans="1:1">
      <c r="A24332" s="4"/>
    </row>
    <row r="24333" spans="1:1">
      <c r="A24333" s="4"/>
    </row>
    <row r="24334" spans="1:1">
      <c r="A24334" s="4"/>
    </row>
    <row r="24335" spans="1:1">
      <c r="A24335" s="4"/>
    </row>
    <row r="24336" spans="1:1">
      <c r="A24336" s="4"/>
    </row>
    <row r="24337" spans="1:1">
      <c r="A24337" s="4"/>
    </row>
    <row r="24338" spans="1:1">
      <c r="A24338" s="4"/>
    </row>
    <row r="24339" spans="1:1">
      <c r="A24339" s="4"/>
    </row>
    <row r="24340" spans="1:1">
      <c r="A24340" s="4"/>
    </row>
    <row r="24341" spans="1:1">
      <c r="A24341" s="4"/>
    </row>
    <row r="24342" spans="1:1">
      <c r="A24342" s="4"/>
    </row>
    <row r="24343" spans="1:1">
      <c r="A24343" s="4"/>
    </row>
    <row r="24344" spans="1:1">
      <c r="A24344" s="4"/>
    </row>
    <row r="24345" spans="1:1">
      <c r="A24345" s="4"/>
    </row>
    <row r="24346" spans="1:1">
      <c r="A24346" s="4"/>
    </row>
    <row r="24347" spans="1:1">
      <c r="A24347" s="4"/>
    </row>
    <row r="24348" spans="1:1">
      <c r="A24348" s="4"/>
    </row>
    <row r="24349" spans="1:1">
      <c r="A24349" s="4"/>
    </row>
    <row r="24350" spans="1:1">
      <c r="A24350" s="4"/>
    </row>
    <row r="24351" spans="1:1">
      <c r="A24351" s="4"/>
    </row>
    <row r="24352" spans="1:1">
      <c r="A24352" s="4"/>
    </row>
    <row r="24353" spans="1:1">
      <c r="A24353" s="4"/>
    </row>
    <row r="24354" spans="1:1">
      <c r="A24354" s="4"/>
    </row>
    <row r="24355" spans="1:1">
      <c r="A24355" s="4"/>
    </row>
    <row r="24356" spans="1:1">
      <c r="A24356" s="4"/>
    </row>
    <row r="24357" spans="1:1">
      <c r="A24357" s="4"/>
    </row>
    <row r="24358" spans="1:1">
      <c r="A24358" s="4"/>
    </row>
    <row r="24359" spans="1:1">
      <c r="A24359" s="4"/>
    </row>
    <row r="24360" spans="1:1">
      <c r="A24360" s="4"/>
    </row>
    <row r="24361" spans="1:1">
      <c r="A24361" s="4"/>
    </row>
    <row r="24362" spans="1:1">
      <c r="A24362" s="4"/>
    </row>
    <row r="24363" spans="1:1">
      <c r="A24363" s="4"/>
    </row>
    <row r="24364" spans="1:1">
      <c r="A24364" s="4"/>
    </row>
    <row r="24365" spans="1:1">
      <c r="A24365" s="4"/>
    </row>
    <row r="24366" spans="1:1">
      <c r="A24366" s="4"/>
    </row>
    <row r="24367" spans="1:1">
      <c r="A24367" s="4"/>
    </row>
    <row r="24368" spans="1:1">
      <c r="A24368" s="4"/>
    </row>
    <row r="24369" spans="1:1">
      <c r="A24369" s="4"/>
    </row>
    <row r="24370" spans="1:1">
      <c r="A24370" s="4"/>
    </row>
    <row r="24371" spans="1:1">
      <c r="A24371" s="4"/>
    </row>
    <row r="24372" spans="1:1">
      <c r="A24372" s="4"/>
    </row>
    <row r="24373" spans="1:1">
      <c r="A24373" s="4"/>
    </row>
    <row r="24374" spans="1:1">
      <c r="A24374" s="4"/>
    </row>
    <row r="24375" spans="1:1">
      <c r="A24375" s="4"/>
    </row>
    <row r="24376" spans="1:1">
      <c r="A24376" s="4"/>
    </row>
    <row r="24377" spans="1:1">
      <c r="A24377" s="4"/>
    </row>
    <row r="24378" spans="1:1">
      <c r="A24378" s="4"/>
    </row>
    <row r="24379" spans="1:1">
      <c r="A24379" s="4"/>
    </row>
    <row r="24380" spans="1:1">
      <c r="A24380" s="4"/>
    </row>
    <row r="24381" spans="1:1">
      <c r="A24381" s="4"/>
    </row>
    <row r="24382" spans="1:1">
      <c r="A24382" s="4"/>
    </row>
    <row r="24383" spans="1:1">
      <c r="A24383" s="4"/>
    </row>
    <row r="24384" spans="1:1">
      <c r="A24384" s="4"/>
    </row>
    <row r="24385" spans="1:1">
      <c r="A24385" s="4"/>
    </row>
    <row r="24386" spans="1:1">
      <c r="A24386" s="4"/>
    </row>
    <row r="24387" spans="1:1">
      <c r="A24387" s="4"/>
    </row>
    <row r="24388" spans="1:1">
      <c r="A24388" s="4"/>
    </row>
    <row r="24389" spans="1:1">
      <c r="A24389" s="4"/>
    </row>
    <row r="24390" spans="1:1">
      <c r="A24390" s="4"/>
    </row>
    <row r="24391" spans="1:1">
      <c r="A24391" s="4"/>
    </row>
    <row r="24392" spans="1:1">
      <c r="A24392" s="4"/>
    </row>
    <row r="24393" spans="1:1">
      <c r="A24393" s="4"/>
    </row>
    <row r="24394" spans="1:1">
      <c r="A24394" s="4"/>
    </row>
    <row r="24395" spans="1:1">
      <c r="A24395" s="4"/>
    </row>
    <row r="24396" spans="1:1">
      <c r="A24396" s="4"/>
    </row>
    <row r="24397" spans="1:1">
      <c r="A24397" s="4"/>
    </row>
    <row r="24398" spans="1:1">
      <c r="A24398" s="4"/>
    </row>
    <row r="24399" spans="1:1">
      <c r="A24399" s="4"/>
    </row>
    <row r="24400" spans="1:1">
      <c r="A24400" s="4"/>
    </row>
    <row r="24401" spans="1:1">
      <c r="A24401" s="4"/>
    </row>
    <row r="24402" spans="1:1">
      <c r="A24402" s="4"/>
    </row>
    <row r="24403" spans="1:1">
      <c r="A24403" s="4"/>
    </row>
    <row r="24404" spans="1:1">
      <c r="A24404" s="4"/>
    </row>
    <row r="24405" spans="1:1">
      <c r="A24405" s="4"/>
    </row>
    <row r="24406" spans="1:1">
      <c r="A24406" s="4"/>
    </row>
    <row r="24407" spans="1:1">
      <c r="A24407" s="4"/>
    </row>
    <row r="24408" spans="1:1">
      <c r="A24408" s="4"/>
    </row>
    <row r="24409" spans="1:1">
      <c r="A24409" s="4"/>
    </row>
    <row r="24410" spans="1:1">
      <c r="A24410" s="4"/>
    </row>
    <row r="24411" spans="1:1">
      <c r="A24411" s="4"/>
    </row>
    <row r="24412" spans="1:1">
      <c r="A24412" s="4"/>
    </row>
    <row r="24413" spans="1:1">
      <c r="A24413" s="4"/>
    </row>
    <row r="24414" spans="1:1">
      <c r="A24414" s="4"/>
    </row>
    <row r="24415" spans="1:1">
      <c r="A24415" s="4"/>
    </row>
    <row r="24416" spans="1:1">
      <c r="A24416" s="4"/>
    </row>
    <row r="24417" spans="1:1">
      <c r="A24417" s="4"/>
    </row>
    <row r="24418" spans="1:1">
      <c r="A24418" s="4"/>
    </row>
    <row r="24419" spans="1:1">
      <c r="A24419" s="4"/>
    </row>
    <row r="24420" spans="1:1">
      <c r="A24420" s="4"/>
    </row>
    <row r="24421" spans="1:1">
      <c r="A24421" s="4"/>
    </row>
    <row r="24422" spans="1:1">
      <c r="A24422" s="4"/>
    </row>
    <row r="24423" spans="1:1">
      <c r="A24423" s="4"/>
    </row>
    <row r="24424" spans="1:1">
      <c r="A24424" s="4"/>
    </row>
    <row r="24425" spans="1:1">
      <c r="A24425" s="4"/>
    </row>
    <row r="24426" spans="1:1">
      <c r="A24426" s="4"/>
    </row>
    <row r="24427" spans="1:1">
      <c r="A24427" s="4"/>
    </row>
    <row r="24428" spans="1:1">
      <c r="A24428" s="4"/>
    </row>
    <row r="24429" spans="1:1">
      <c r="A24429" s="4"/>
    </row>
    <row r="24430" spans="1:1">
      <c r="A24430" s="4"/>
    </row>
    <row r="24431" spans="1:1">
      <c r="A24431" s="4"/>
    </row>
    <row r="24432" spans="1:1">
      <c r="A24432" s="4"/>
    </row>
    <row r="24433" spans="1:1">
      <c r="A24433" s="4"/>
    </row>
    <row r="24434" spans="1:1">
      <c r="A24434" s="4"/>
    </row>
    <row r="24435" spans="1:1">
      <c r="A24435" s="4"/>
    </row>
    <row r="24436" spans="1:1">
      <c r="A24436" s="4"/>
    </row>
    <row r="24437" spans="1:1">
      <c r="A24437" s="4"/>
    </row>
    <row r="24438" spans="1:1">
      <c r="A24438" s="4"/>
    </row>
    <row r="24439" spans="1:1">
      <c r="A24439" s="4"/>
    </row>
    <row r="24440" spans="1:1">
      <c r="A24440" s="4"/>
    </row>
    <row r="24441" spans="1:1">
      <c r="A24441" s="4"/>
    </row>
    <row r="24442" spans="1:1">
      <c r="A24442" s="4"/>
    </row>
    <row r="24443" spans="1:1">
      <c r="A24443" s="4"/>
    </row>
    <row r="24444" spans="1:1">
      <c r="A24444" s="4"/>
    </row>
    <row r="24445" spans="1:1">
      <c r="A24445" s="4"/>
    </row>
    <row r="24446" spans="1:1">
      <c r="A24446" s="4"/>
    </row>
    <row r="24447" spans="1:1">
      <c r="A24447" s="4"/>
    </row>
    <row r="24448" spans="1:1">
      <c r="A24448" s="4"/>
    </row>
    <row r="24449" spans="1:1">
      <c r="A24449" s="4"/>
    </row>
    <row r="24450" spans="1:1">
      <c r="A24450" s="4"/>
    </row>
    <row r="24451" spans="1:1">
      <c r="A24451" s="4"/>
    </row>
    <row r="24452" spans="1:1">
      <c r="A24452" s="4"/>
    </row>
    <row r="24453" spans="1:1">
      <c r="A24453" s="4"/>
    </row>
    <row r="24454" spans="1:1">
      <c r="A24454" s="4"/>
    </row>
    <row r="24455" spans="1:1">
      <c r="A24455" s="4"/>
    </row>
    <row r="24456" spans="1:1">
      <c r="A24456" s="4"/>
    </row>
    <row r="24457" spans="1:1">
      <c r="A24457" s="4"/>
    </row>
    <row r="24458" spans="1:1">
      <c r="A24458" s="4"/>
    </row>
    <row r="24459" spans="1:1">
      <c r="A24459" s="4"/>
    </row>
    <row r="24460" spans="1:1">
      <c r="A24460" s="4"/>
    </row>
    <row r="24461" spans="1:1">
      <c r="A24461" s="4"/>
    </row>
    <row r="24462" spans="1:1">
      <c r="A24462" s="4"/>
    </row>
    <row r="24463" spans="1:1">
      <c r="A24463" s="4"/>
    </row>
    <row r="24464" spans="1:1">
      <c r="A24464" s="4"/>
    </row>
    <row r="24465" spans="1:1">
      <c r="A24465" s="4"/>
    </row>
    <row r="24466" spans="1:1">
      <c r="A24466" s="4"/>
    </row>
    <row r="24467" spans="1:1">
      <c r="A24467" s="4"/>
    </row>
    <row r="24468" spans="1:1">
      <c r="A24468" s="4"/>
    </row>
    <row r="24469" spans="1:1">
      <c r="A24469" s="4"/>
    </row>
    <row r="24470" spans="1:1">
      <c r="A24470" s="4"/>
    </row>
    <row r="24471" spans="1:1">
      <c r="A24471" s="4"/>
    </row>
    <row r="24472" spans="1:1">
      <c r="A24472" s="4"/>
    </row>
    <row r="24473" spans="1:1">
      <c r="A24473" s="4"/>
    </row>
    <row r="24474" spans="1:1">
      <c r="A24474" s="4"/>
    </row>
    <row r="24475" spans="1:1">
      <c r="A24475" s="4"/>
    </row>
    <row r="24476" spans="1:1">
      <c r="A24476" s="4"/>
    </row>
    <row r="24477" spans="1:1">
      <c r="A24477" s="4"/>
    </row>
    <row r="24478" spans="1:1">
      <c r="A24478" s="4"/>
    </row>
    <row r="24479" spans="1:1">
      <c r="A24479" s="4"/>
    </row>
    <row r="24480" spans="1:1">
      <c r="A24480" s="4"/>
    </row>
    <row r="24481" spans="1:1">
      <c r="A24481" s="4"/>
    </row>
    <row r="24482" spans="1:1">
      <c r="A24482" s="4"/>
    </row>
    <row r="24483" spans="1:1">
      <c r="A24483" s="4"/>
    </row>
    <row r="24484" spans="1:1">
      <c r="A24484" s="4"/>
    </row>
    <row r="24485" spans="1:1">
      <c r="A24485" s="4"/>
    </row>
    <row r="24486" spans="1:1">
      <c r="A24486" s="4"/>
    </row>
    <row r="24487" spans="1:1">
      <c r="A24487" s="4"/>
    </row>
    <row r="24488" spans="1:1">
      <c r="A24488" s="4"/>
    </row>
    <row r="24489" spans="1:1">
      <c r="A24489" s="4"/>
    </row>
    <row r="24490" spans="1:1">
      <c r="A24490" s="4"/>
    </row>
    <row r="24491" spans="1:1">
      <c r="A24491" s="4"/>
    </row>
    <row r="24492" spans="1:1">
      <c r="A24492" s="4"/>
    </row>
    <row r="24493" spans="1:1">
      <c r="A24493" s="4"/>
    </row>
    <row r="24494" spans="1:1">
      <c r="A24494" s="4"/>
    </row>
    <row r="24495" spans="1:1">
      <c r="A24495" s="4"/>
    </row>
    <row r="24496" spans="1:1">
      <c r="A24496" s="4"/>
    </row>
    <row r="24497" spans="1:1">
      <c r="A24497" s="4"/>
    </row>
    <row r="24498" spans="1:1">
      <c r="A24498" s="4"/>
    </row>
    <row r="24499" spans="1:1">
      <c r="A24499" s="4"/>
    </row>
    <row r="24500" spans="1:1">
      <c r="A24500" s="4"/>
    </row>
    <row r="24501" spans="1:1">
      <c r="A24501" s="4"/>
    </row>
    <row r="24502" spans="1:1">
      <c r="A24502" s="4"/>
    </row>
    <row r="24503" spans="1:1">
      <c r="A24503" s="4"/>
    </row>
    <row r="24504" spans="1:1">
      <c r="A24504" s="4"/>
    </row>
    <row r="24505" spans="1:1">
      <c r="A24505" s="4"/>
    </row>
    <row r="24506" spans="1:1">
      <c r="A24506" s="4"/>
    </row>
    <row r="24507" spans="1:1">
      <c r="A24507" s="4"/>
    </row>
    <row r="24508" spans="1:1">
      <c r="A24508" s="4"/>
    </row>
    <row r="24509" spans="1:1">
      <c r="A24509" s="4"/>
    </row>
    <row r="24510" spans="1:1">
      <c r="A24510" s="4"/>
    </row>
    <row r="24511" spans="1:1">
      <c r="A24511" s="4"/>
    </row>
    <row r="24512" spans="1:1">
      <c r="A24512" s="4"/>
    </row>
    <row r="24513" spans="1:1">
      <c r="A24513" s="4"/>
    </row>
    <row r="24514" spans="1:1">
      <c r="A24514" s="4"/>
    </row>
    <row r="24515" spans="1:1">
      <c r="A24515" s="4"/>
    </row>
    <row r="24516" spans="1:1">
      <c r="A24516" s="4"/>
    </row>
    <row r="24517" spans="1:1">
      <c r="A24517" s="4"/>
    </row>
    <row r="24518" spans="1:1">
      <c r="A24518" s="4"/>
    </row>
    <row r="24519" spans="1:1">
      <c r="A24519" s="4"/>
    </row>
    <row r="24520" spans="1:1">
      <c r="A24520" s="4"/>
    </row>
    <row r="24521" spans="1:1">
      <c r="A24521" s="4"/>
    </row>
    <row r="24522" spans="1:1">
      <c r="A24522" s="4"/>
    </row>
    <row r="24523" spans="1:1">
      <c r="A24523" s="4"/>
    </row>
    <row r="24524" spans="1:1">
      <c r="A24524" s="4"/>
    </row>
    <row r="24525" spans="1:1">
      <c r="A24525" s="4"/>
    </row>
    <row r="24526" spans="1:1">
      <c r="A24526" s="4"/>
    </row>
    <row r="24527" spans="1:1">
      <c r="A24527" s="4"/>
    </row>
    <row r="24528" spans="1:1">
      <c r="A24528" s="4"/>
    </row>
    <row r="24529" spans="1:1">
      <c r="A24529" s="4"/>
    </row>
    <row r="24530" spans="1:1">
      <c r="A24530" s="4"/>
    </row>
    <row r="24531" spans="1:1">
      <c r="A24531" s="4"/>
    </row>
    <row r="24532" spans="1:1">
      <c r="A24532" s="4"/>
    </row>
    <row r="24533" spans="1:1">
      <c r="A24533" s="4"/>
    </row>
    <row r="24534" spans="1:1">
      <c r="A24534" s="4"/>
    </row>
    <row r="24535" spans="1:1">
      <c r="A24535" s="4"/>
    </row>
    <row r="24536" spans="1:1">
      <c r="A24536" s="4"/>
    </row>
    <row r="24537" spans="1:1">
      <c r="A24537" s="4"/>
    </row>
    <row r="24538" spans="1:1">
      <c r="A24538" s="4"/>
    </row>
    <row r="24539" spans="1:1">
      <c r="A24539" s="4"/>
    </row>
    <row r="24540" spans="1:1">
      <c r="A24540" s="4"/>
    </row>
    <row r="24541" spans="1:1">
      <c r="A24541" s="4"/>
    </row>
    <row r="24542" spans="1:1">
      <c r="A24542" s="4"/>
    </row>
    <row r="24543" spans="1:1">
      <c r="A24543" s="4"/>
    </row>
    <row r="24544" spans="1:1">
      <c r="A24544" s="4"/>
    </row>
    <row r="24545" spans="1:1">
      <c r="A24545" s="4"/>
    </row>
    <row r="24546" spans="1:1">
      <c r="A24546" s="4"/>
    </row>
    <row r="24547" spans="1:1">
      <c r="A24547" s="4"/>
    </row>
    <row r="24548" spans="1:1">
      <c r="A24548" s="4"/>
    </row>
    <row r="24549" spans="1:1">
      <c r="A24549" s="4"/>
    </row>
    <row r="24550" spans="1:1">
      <c r="A24550" s="4"/>
    </row>
    <row r="24551" spans="1:1">
      <c r="A24551" s="4"/>
    </row>
    <row r="24552" spans="1:1">
      <c r="A24552" s="4"/>
    </row>
    <row r="24553" spans="1:1">
      <c r="A24553" s="4"/>
    </row>
    <row r="24554" spans="1:1">
      <c r="A24554" s="4"/>
    </row>
    <row r="24555" spans="1:1">
      <c r="A24555" s="4"/>
    </row>
    <row r="24556" spans="1:1">
      <c r="A24556" s="4"/>
    </row>
    <row r="24557" spans="1:1">
      <c r="A24557" s="4"/>
    </row>
    <row r="24558" spans="1:1">
      <c r="A24558" s="4"/>
    </row>
    <row r="24559" spans="1:1">
      <c r="A24559" s="4"/>
    </row>
    <row r="24560" spans="1:1">
      <c r="A24560" s="4"/>
    </row>
    <row r="24561" spans="1:1">
      <c r="A24561" s="4"/>
    </row>
    <row r="24562" spans="1:1">
      <c r="A24562" s="4"/>
    </row>
    <row r="24563" spans="1:1">
      <c r="A24563" s="4"/>
    </row>
    <row r="24564" spans="1:1">
      <c r="A24564" s="4"/>
    </row>
    <row r="24565" spans="1:1">
      <c r="A24565" s="4"/>
    </row>
    <row r="24566" spans="1:1">
      <c r="A24566" s="4"/>
    </row>
    <row r="24567" spans="1:1">
      <c r="A24567" s="4"/>
    </row>
    <row r="24568" spans="1:1">
      <c r="A24568" s="4"/>
    </row>
    <row r="24569" spans="1:1">
      <c r="A24569" s="4"/>
    </row>
    <row r="24570" spans="1:1">
      <c r="A24570" s="4"/>
    </row>
    <row r="24571" spans="1:1">
      <c r="A24571" s="4"/>
    </row>
    <row r="24572" spans="1:1">
      <c r="A24572" s="4"/>
    </row>
    <row r="24573" spans="1:1">
      <c r="A24573" s="4"/>
    </row>
    <row r="24574" spans="1:1">
      <c r="A24574" s="4"/>
    </row>
    <row r="24575" spans="1:1">
      <c r="A24575" s="4"/>
    </row>
    <row r="24576" spans="1:1">
      <c r="A24576" s="4"/>
    </row>
    <row r="24577" spans="1:1">
      <c r="A24577" s="4"/>
    </row>
    <row r="24578" spans="1:1">
      <c r="A24578" s="4"/>
    </row>
    <row r="24579" spans="1:1">
      <c r="A24579" s="4"/>
    </row>
    <row r="24580" spans="1:1">
      <c r="A24580" s="4"/>
    </row>
    <row r="24581" spans="1:1">
      <c r="A24581" s="4"/>
    </row>
    <row r="24582" spans="1:1">
      <c r="A24582" s="4"/>
    </row>
    <row r="24583" spans="1:1">
      <c r="A24583" s="4"/>
    </row>
    <row r="24584" spans="1:1">
      <c r="A24584" s="4"/>
    </row>
    <row r="24585" spans="1:1">
      <c r="A24585" s="4"/>
    </row>
    <row r="24586" spans="1:1">
      <c r="A24586" s="4"/>
    </row>
    <row r="24587" spans="1:1">
      <c r="A24587" s="4"/>
    </row>
    <row r="24588" spans="1:1">
      <c r="A24588" s="4"/>
    </row>
    <row r="24589" spans="1:1">
      <c r="A24589" s="4"/>
    </row>
    <row r="24590" spans="1:1">
      <c r="A24590" s="4"/>
    </row>
    <row r="24591" spans="1:1">
      <c r="A24591" s="4"/>
    </row>
    <row r="24592" spans="1:1">
      <c r="A24592" s="4"/>
    </row>
    <row r="24593" spans="1:1">
      <c r="A24593" s="4"/>
    </row>
    <row r="24594" spans="1:1">
      <c r="A24594" s="4"/>
    </row>
    <row r="24595" spans="1:1">
      <c r="A24595" s="4"/>
    </row>
    <row r="24596" spans="1:1">
      <c r="A24596" s="4"/>
    </row>
    <row r="24597" spans="1:1">
      <c r="A24597" s="4"/>
    </row>
    <row r="24598" spans="1:1">
      <c r="A24598" s="4"/>
    </row>
    <row r="24599" spans="1:1">
      <c r="A24599" s="4"/>
    </row>
    <row r="24600" spans="1:1">
      <c r="A24600" s="4"/>
    </row>
    <row r="24601" spans="1:1">
      <c r="A24601" s="4"/>
    </row>
    <row r="24602" spans="1:1">
      <c r="A24602" s="4"/>
    </row>
    <row r="24603" spans="1:1">
      <c r="A24603" s="4"/>
    </row>
    <row r="24604" spans="1:1">
      <c r="A24604" s="4"/>
    </row>
    <row r="24605" spans="1:1">
      <c r="A24605" s="4"/>
    </row>
    <row r="24606" spans="1:1">
      <c r="A24606" s="4"/>
    </row>
    <row r="24607" spans="1:1">
      <c r="A24607" s="4"/>
    </row>
    <row r="24608" spans="1:1">
      <c r="A24608" s="4"/>
    </row>
    <row r="24609" spans="1:1">
      <c r="A24609" s="4"/>
    </row>
    <row r="24610" spans="1:1">
      <c r="A24610" s="4"/>
    </row>
    <row r="24611" spans="1:1">
      <c r="A24611" s="4"/>
    </row>
    <row r="24612" spans="1:1">
      <c r="A24612" s="4"/>
    </row>
    <row r="24613" spans="1:1">
      <c r="A24613" s="4"/>
    </row>
    <row r="24614" spans="1:1">
      <c r="A24614" s="4"/>
    </row>
    <row r="24615" spans="1:1">
      <c r="A24615" s="4"/>
    </row>
    <row r="24616" spans="1:1">
      <c r="A24616" s="4"/>
    </row>
    <row r="24617" spans="1:1">
      <c r="A24617" s="4"/>
    </row>
    <row r="24618" spans="1:1">
      <c r="A24618" s="4"/>
    </row>
    <row r="24619" spans="1:1">
      <c r="A24619" s="4"/>
    </row>
    <row r="24620" spans="1:1">
      <c r="A24620" s="4"/>
    </row>
    <row r="24621" spans="1:1">
      <c r="A24621" s="4"/>
    </row>
    <row r="24622" spans="1:1">
      <c r="A24622" s="4"/>
    </row>
    <row r="24623" spans="1:1">
      <c r="A24623" s="4"/>
    </row>
    <row r="24624" spans="1:1">
      <c r="A24624" s="4"/>
    </row>
    <row r="24625" spans="1:1">
      <c r="A24625" s="4"/>
    </row>
    <row r="24626" spans="1:1">
      <c r="A24626" s="4"/>
    </row>
    <row r="24627" spans="1:1">
      <c r="A24627" s="4"/>
    </row>
    <row r="24628" spans="1:1">
      <c r="A24628" s="4"/>
    </row>
    <row r="24629" spans="1:1">
      <c r="A24629" s="4"/>
    </row>
    <row r="24630" spans="1:1">
      <c r="A24630" s="4"/>
    </row>
    <row r="24631" spans="1:1">
      <c r="A24631" s="4"/>
    </row>
    <row r="24632" spans="1:1">
      <c r="A24632" s="4"/>
    </row>
    <row r="24633" spans="1:1">
      <c r="A24633" s="4"/>
    </row>
    <row r="24634" spans="1:1">
      <c r="A24634" s="4"/>
    </row>
    <row r="24635" spans="1:1">
      <c r="A24635" s="4"/>
    </row>
    <row r="24636" spans="1:1">
      <c r="A24636" s="4"/>
    </row>
    <row r="24637" spans="1:1">
      <c r="A24637" s="4"/>
    </row>
    <row r="24638" spans="1:1">
      <c r="A24638" s="4"/>
    </row>
    <row r="24639" spans="1:1">
      <c r="A24639" s="4"/>
    </row>
    <row r="24640" spans="1:1">
      <c r="A24640" s="4"/>
    </row>
    <row r="24641" spans="1:1">
      <c r="A24641" s="4"/>
    </row>
    <row r="24642" spans="1:1">
      <c r="A24642" s="4"/>
    </row>
    <row r="24643" spans="1:1">
      <c r="A24643" s="4"/>
    </row>
    <row r="24644" spans="1:1">
      <c r="A24644" s="4"/>
    </row>
    <row r="24645" spans="1:1">
      <c r="A24645" s="4"/>
    </row>
    <row r="24646" spans="1:1">
      <c r="A24646" s="4"/>
    </row>
    <row r="24647" spans="1:1">
      <c r="A24647" s="4"/>
    </row>
    <row r="24648" spans="1:1">
      <c r="A24648" s="4"/>
    </row>
    <row r="24649" spans="1:1">
      <c r="A24649" s="4"/>
    </row>
    <row r="24650" spans="1:1">
      <c r="A24650" s="4"/>
    </row>
    <row r="24651" spans="1:1">
      <c r="A24651" s="4"/>
    </row>
    <row r="24652" spans="1:1">
      <c r="A24652" s="4"/>
    </row>
    <row r="24653" spans="1:1">
      <c r="A24653" s="4"/>
    </row>
    <row r="24654" spans="1:1">
      <c r="A24654" s="4"/>
    </row>
    <row r="24655" spans="1:1">
      <c r="A24655" s="4"/>
    </row>
    <row r="24656" spans="1:1">
      <c r="A24656" s="4"/>
    </row>
    <row r="24657" spans="1:1">
      <c r="A24657" s="4"/>
    </row>
    <row r="24658" spans="1:1">
      <c r="A24658" s="4"/>
    </row>
    <row r="24659" spans="1:1">
      <c r="A24659" s="4"/>
    </row>
    <row r="24660" spans="1:1">
      <c r="A24660" s="4"/>
    </row>
    <row r="24661" spans="1:1">
      <c r="A24661" s="4"/>
    </row>
    <row r="24662" spans="1:1">
      <c r="A24662" s="4"/>
    </row>
    <row r="24663" spans="1:1">
      <c r="A24663" s="4"/>
    </row>
    <row r="24664" spans="1:1">
      <c r="A24664" s="4"/>
    </row>
    <row r="24665" spans="1:1">
      <c r="A24665" s="4"/>
    </row>
    <row r="24666" spans="1:1">
      <c r="A24666" s="4"/>
    </row>
    <row r="24667" spans="1:1">
      <c r="A24667" s="4"/>
    </row>
    <row r="24668" spans="1:1">
      <c r="A24668" s="4"/>
    </row>
    <row r="24669" spans="1:1">
      <c r="A24669" s="4"/>
    </row>
    <row r="24670" spans="1:1">
      <c r="A24670" s="4"/>
    </row>
    <row r="24671" spans="1:1">
      <c r="A24671" s="4"/>
    </row>
    <row r="24672" spans="1:1">
      <c r="A24672" s="4"/>
    </row>
    <row r="24673" spans="1:1">
      <c r="A24673" s="4"/>
    </row>
    <row r="24674" spans="1:1">
      <c r="A24674" s="4"/>
    </row>
    <row r="24675" spans="1:1">
      <c r="A24675" s="4"/>
    </row>
    <row r="24676" spans="1:1">
      <c r="A24676" s="4"/>
    </row>
    <row r="24677" spans="1:1">
      <c r="A24677" s="4"/>
    </row>
    <row r="24678" spans="1:1">
      <c r="A24678" s="4"/>
    </row>
    <row r="24679" spans="1:1">
      <c r="A24679" s="4"/>
    </row>
    <row r="24680" spans="1:1">
      <c r="A24680" s="4"/>
    </row>
    <row r="24681" spans="1:1">
      <c r="A24681" s="4"/>
    </row>
    <row r="24682" spans="1:1">
      <c r="A24682" s="4"/>
    </row>
    <row r="24683" spans="1:1">
      <c r="A24683" s="4"/>
    </row>
    <row r="24684" spans="1:1">
      <c r="A24684" s="4"/>
    </row>
    <row r="24685" spans="1:1">
      <c r="A24685" s="4"/>
    </row>
    <row r="24686" spans="1:1">
      <c r="A24686" s="4"/>
    </row>
    <row r="24687" spans="1:1">
      <c r="A24687" s="4"/>
    </row>
    <row r="24688" spans="1:1">
      <c r="A24688" s="4"/>
    </row>
    <row r="24689" spans="1:1">
      <c r="A24689" s="4"/>
    </row>
    <row r="24690" spans="1:1">
      <c r="A24690" s="4"/>
    </row>
    <row r="24691" spans="1:1">
      <c r="A24691" s="4"/>
    </row>
    <row r="24692" spans="1:1">
      <c r="A24692" s="4"/>
    </row>
    <row r="24693" spans="1:1">
      <c r="A24693" s="4"/>
    </row>
    <row r="24694" spans="1:1">
      <c r="A24694" s="4"/>
    </row>
    <row r="24695" spans="1:1">
      <c r="A24695" s="4"/>
    </row>
    <row r="24696" spans="1:1">
      <c r="A24696" s="4"/>
    </row>
    <row r="24697" spans="1:1">
      <c r="A24697" s="4"/>
    </row>
    <row r="24698" spans="1:1">
      <c r="A24698" s="4"/>
    </row>
    <row r="24699" spans="1:1">
      <c r="A24699" s="4"/>
    </row>
    <row r="24700" spans="1:1">
      <c r="A24700" s="4"/>
    </row>
    <row r="24701" spans="1:1">
      <c r="A24701" s="4"/>
    </row>
    <row r="24702" spans="1:1">
      <c r="A24702" s="4"/>
    </row>
    <row r="24703" spans="1:1">
      <c r="A24703" s="4"/>
    </row>
    <row r="24704" spans="1:1">
      <c r="A24704" s="4"/>
    </row>
    <row r="24705" spans="1:1">
      <c r="A24705" s="4"/>
    </row>
    <row r="24706" spans="1:1">
      <c r="A24706" s="4"/>
    </row>
    <row r="24707" spans="1:1">
      <c r="A24707" s="4"/>
    </row>
    <row r="24708" spans="1:1">
      <c r="A24708" s="4"/>
    </row>
    <row r="24709" spans="1:1">
      <c r="A24709" s="4"/>
    </row>
    <row r="24710" spans="1:1">
      <c r="A24710" s="4"/>
    </row>
    <row r="24711" spans="1:1">
      <c r="A24711" s="4"/>
    </row>
    <row r="24712" spans="1:1">
      <c r="A24712" s="4"/>
    </row>
    <row r="24713" spans="1:1">
      <c r="A24713" s="4"/>
    </row>
    <row r="24714" spans="1:1">
      <c r="A24714" s="4"/>
    </row>
    <row r="24715" spans="1:1">
      <c r="A24715" s="4"/>
    </row>
    <row r="24716" spans="1:1">
      <c r="A24716" s="4"/>
    </row>
    <row r="24717" spans="1:1">
      <c r="A24717" s="4"/>
    </row>
    <row r="24718" spans="1:1">
      <c r="A24718" s="4"/>
    </row>
    <row r="24719" spans="1:1">
      <c r="A24719" s="4"/>
    </row>
    <row r="24720" spans="1:1">
      <c r="A24720" s="4"/>
    </row>
    <row r="24721" spans="1:1">
      <c r="A24721" s="4"/>
    </row>
    <row r="24722" spans="1:1">
      <c r="A24722" s="4"/>
    </row>
    <row r="24723" spans="1:1">
      <c r="A24723" s="4"/>
    </row>
    <row r="24724" spans="1:1">
      <c r="A24724" s="4"/>
    </row>
    <row r="24725" spans="1:1">
      <c r="A24725" s="4"/>
    </row>
    <row r="24726" spans="1:1">
      <c r="A24726" s="4"/>
    </row>
    <row r="24727" spans="1:1">
      <c r="A24727" s="4"/>
    </row>
    <row r="24728" spans="1:1">
      <c r="A24728" s="4"/>
    </row>
    <row r="24729" spans="1:1">
      <c r="A24729" s="4"/>
    </row>
    <row r="24730" spans="1:1">
      <c r="A24730" s="4"/>
    </row>
    <row r="24731" spans="1:1">
      <c r="A24731" s="4"/>
    </row>
    <row r="24732" spans="1:1">
      <c r="A24732" s="4"/>
    </row>
    <row r="24733" spans="1:1">
      <c r="A24733" s="4"/>
    </row>
    <row r="24734" spans="1:1">
      <c r="A24734" s="4"/>
    </row>
    <row r="24735" spans="1:1">
      <c r="A24735" s="4"/>
    </row>
    <row r="24736" spans="1:1">
      <c r="A24736" s="4"/>
    </row>
    <row r="24737" spans="1:1">
      <c r="A24737" s="4"/>
    </row>
    <row r="24738" spans="1:1">
      <c r="A24738" s="4"/>
    </row>
    <row r="24739" spans="1:1">
      <c r="A24739" s="4"/>
    </row>
    <row r="24740" spans="1:1">
      <c r="A24740" s="4"/>
    </row>
    <row r="24741" spans="1:1">
      <c r="A24741" s="4"/>
    </row>
    <row r="24742" spans="1:1">
      <c r="A24742" s="4"/>
    </row>
    <row r="24743" spans="1:1">
      <c r="A24743" s="4"/>
    </row>
    <row r="24744" spans="1:1">
      <c r="A24744" s="4"/>
    </row>
    <row r="24745" spans="1:1">
      <c r="A24745" s="4"/>
    </row>
    <row r="24746" spans="1:1">
      <c r="A24746" s="4"/>
    </row>
    <row r="24747" spans="1:1">
      <c r="A24747" s="4"/>
    </row>
    <row r="24748" spans="1:1">
      <c r="A24748" s="4"/>
    </row>
    <row r="24749" spans="1:1">
      <c r="A24749" s="4"/>
    </row>
    <row r="24750" spans="1:1">
      <c r="A24750" s="4"/>
    </row>
    <row r="24751" spans="1:1">
      <c r="A24751" s="4"/>
    </row>
    <row r="24752" spans="1:1">
      <c r="A24752" s="4"/>
    </row>
    <row r="24753" spans="1:1">
      <c r="A24753" s="4"/>
    </row>
    <row r="24754" spans="1:1">
      <c r="A24754" s="4"/>
    </row>
    <row r="24755" spans="1:1">
      <c r="A24755" s="4"/>
    </row>
    <row r="24756" spans="1:1">
      <c r="A24756" s="4"/>
    </row>
    <row r="24757" spans="1:1">
      <c r="A24757" s="4"/>
    </row>
    <row r="24758" spans="1:1">
      <c r="A24758" s="4"/>
    </row>
    <row r="24759" spans="1:1">
      <c r="A24759" s="4"/>
    </row>
    <row r="24760" spans="1:1">
      <c r="A24760" s="4"/>
    </row>
    <row r="24761" spans="1:1">
      <c r="A24761" s="4"/>
    </row>
    <row r="24762" spans="1:1">
      <c r="A24762" s="4"/>
    </row>
    <row r="24763" spans="1:1">
      <c r="A24763" s="4"/>
    </row>
    <row r="24764" spans="1:1">
      <c r="A24764" s="4"/>
    </row>
    <row r="24765" spans="1:1">
      <c r="A24765" s="4"/>
    </row>
    <row r="24766" spans="1:1">
      <c r="A24766" s="4"/>
    </row>
    <row r="24767" spans="1:1">
      <c r="A24767" s="4"/>
    </row>
    <row r="24768" spans="1:1">
      <c r="A24768" s="4"/>
    </row>
    <row r="24769" spans="1:1">
      <c r="A24769" s="4"/>
    </row>
    <row r="24770" spans="1:1">
      <c r="A24770" s="4"/>
    </row>
    <row r="24771" spans="1:1">
      <c r="A24771" s="4"/>
    </row>
    <row r="24772" spans="1:1">
      <c r="A24772" s="4"/>
    </row>
    <row r="24773" spans="1:1">
      <c r="A24773" s="4"/>
    </row>
    <row r="24774" spans="1:1">
      <c r="A24774" s="4"/>
    </row>
    <row r="24775" spans="1:1">
      <c r="A24775" s="4"/>
    </row>
    <row r="24776" spans="1:1">
      <c r="A24776" s="4"/>
    </row>
    <row r="24777" spans="1:1">
      <c r="A24777" s="4"/>
    </row>
    <row r="24778" spans="1:1">
      <c r="A24778" s="4"/>
    </row>
    <row r="24779" spans="1:1">
      <c r="A24779" s="4"/>
    </row>
    <row r="24780" spans="1:1">
      <c r="A24780" s="4"/>
    </row>
    <row r="24781" spans="1:1">
      <c r="A24781" s="4"/>
    </row>
    <row r="24782" spans="1:1">
      <c r="A24782" s="4"/>
    </row>
    <row r="24783" spans="1:1">
      <c r="A24783" s="4"/>
    </row>
    <row r="24784" spans="1:1">
      <c r="A24784" s="4"/>
    </row>
    <row r="24785" spans="1:1">
      <c r="A24785" s="4"/>
    </row>
    <row r="24786" spans="1:1">
      <c r="A24786" s="4"/>
    </row>
    <row r="24787" spans="1:1">
      <c r="A24787" s="4"/>
    </row>
    <row r="24788" spans="1:1">
      <c r="A24788" s="4"/>
    </row>
    <row r="24789" spans="1:1">
      <c r="A24789" s="4"/>
    </row>
    <row r="24790" spans="1:1">
      <c r="A24790" s="4"/>
    </row>
    <row r="24791" spans="1:1">
      <c r="A24791" s="4"/>
    </row>
    <row r="24792" spans="1:1">
      <c r="A24792" s="4"/>
    </row>
    <row r="24793" spans="1:1">
      <c r="A24793" s="4"/>
    </row>
    <row r="24794" spans="1:1">
      <c r="A24794" s="4"/>
    </row>
    <row r="24795" spans="1:1">
      <c r="A24795" s="4"/>
    </row>
    <row r="24796" spans="1:1">
      <c r="A24796" s="4"/>
    </row>
    <row r="24797" spans="1:1">
      <c r="A24797" s="4"/>
    </row>
    <row r="24798" spans="1:1">
      <c r="A24798" s="4"/>
    </row>
    <row r="24799" spans="1:1">
      <c r="A24799" s="4"/>
    </row>
    <row r="24800" spans="1:1">
      <c r="A24800" s="4"/>
    </row>
    <row r="24801" spans="1:1">
      <c r="A24801" s="4"/>
    </row>
    <row r="24802" spans="1:1">
      <c r="A24802" s="4"/>
    </row>
    <row r="24803" spans="1:1">
      <c r="A24803" s="4"/>
    </row>
    <row r="24804" spans="1:1">
      <c r="A24804" s="4"/>
    </row>
    <row r="24805" spans="1:1">
      <c r="A24805" s="4"/>
    </row>
    <row r="24806" spans="1:1">
      <c r="A24806" s="4"/>
    </row>
    <row r="24807" spans="1:1">
      <c r="A24807" s="4"/>
    </row>
    <row r="24808" spans="1:1">
      <c r="A24808" s="4"/>
    </row>
    <row r="24809" spans="1:1">
      <c r="A24809" s="4"/>
    </row>
    <row r="24810" spans="1:1">
      <c r="A24810" s="4"/>
    </row>
    <row r="24811" spans="1:1">
      <c r="A24811" s="4"/>
    </row>
    <row r="24812" spans="1:1">
      <c r="A24812" s="4"/>
    </row>
    <row r="24813" spans="1:1">
      <c r="A24813" s="4"/>
    </row>
    <row r="24814" spans="1:1">
      <c r="A24814" s="4"/>
    </row>
    <row r="24815" spans="1:1">
      <c r="A24815" s="4"/>
    </row>
    <row r="24816" spans="1:1">
      <c r="A24816" s="4"/>
    </row>
    <row r="24817" spans="1:1">
      <c r="A24817" s="4"/>
    </row>
    <row r="24818" spans="1:1">
      <c r="A24818" s="4"/>
    </row>
    <row r="24819" spans="1:1">
      <c r="A24819" s="4"/>
    </row>
    <row r="24820" spans="1:1">
      <c r="A24820" s="4"/>
    </row>
    <row r="24821" spans="1:1">
      <c r="A24821" s="4"/>
    </row>
    <row r="24822" spans="1:1">
      <c r="A24822" s="4"/>
    </row>
    <row r="24823" spans="1:1">
      <c r="A24823" s="4"/>
    </row>
    <row r="24824" spans="1:1">
      <c r="A24824" s="4"/>
    </row>
    <row r="24825" spans="1:1">
      <c r="A24825" s="4"/>
    </row>
    <row r="24826" spans="1:1">
      <c r="A24826" s="4"/>
    </row>
    <row r="24827" spans="1:1">
      <c r="A24827" s="4"/>
    </row>
    <row r="24828" spans="1:1">
      <c r="A24828" s="4"/>
    </row>
    <row r="24829" spans="1:1">
      <c r="A24829" s="4"/>
    </row>
    <row r="24830" spans="1:1">
      <c r="A24830" s="4"/>
    </row>
    <row r="24831" spans="1:1">
      <c r="A24831" s="4"/>
    </row>
    <row r="24832" spans="1:1">
      <c r="A24832" s="4"/>
    </row>
    <row r="24833" spans="1:1">
      <c r="A24833" s="4"/>
    </row>
    <row r="24834" spans="1:1">
      <c r="A24834" s="4"/>
    </row>
    <row r="24835" spans="1:1">
      <c r="A24835" s="4"/>
    </row>
    <row r="24836" spans="1:1">
      <c r="A24836" s="4"/>
    </row>
    <row r="24837" spans="1:1">
      <c r="A24837" s="4"/>
    </row>
    <row r="24838" spans="1:1">
      <c r="A24838" s="4"/>
    </row>
    <row r="24839" spans="1:1">
      <c r="A24839" s="4"/>
    </row>
    <row r="24840" spans="1:1">
      <c r="A24840" s="4"/>
    </row>
    <row r="24841" spans="1:1">
      <c r="A24841" s="4"/>
    </row>
    <row r="24842" spans="1:1">
      <c r="A24842" s="4"/>
    </row>
    <row r="24843" spans="1:1">
      <c r="A24843" s="4"/>
    </row>
    <row r="24844" spans="1:1">
      <c r="A24844" s="4"/>
    </row>
    <row r="24845" spans="1:1">
      <c r="A24845" s="4"/>
    </row>
    <row r="24846" spans="1:1">
      <c r="A24846" s="4"/>
    </row>
    <row r="24847" spans="1:1">
      <c r="A24847" s="4"/>
    </row>
    <row r="24848" spans="1:1">
      <c r="A24848" s="4"/>
    </row>
    <row r="24849" spans="1:1">
      <c r="A24849" s="4"/>
    </row>
    <row r="24850" spans="1:1">
      <c r="A24850" s="4"/>
    </row>
    <row r="24851" spans="1:1">
      <c r="A24851" s="4"/>
    </row>
    <row r="24852" spans="1:1">
      <c r="A24852" s="4"/>
    </row>
    <row r="24853" spans="1:1">
      <c r="A24853" s="4"/>
    </row>
    <row r="24854" spans="1:1">
      <c r="A24854" s="4"/>
    </row>
    <row r="24855" spans="1:1">
      <c r="A24855" s="4"/>
    </row>
    <row r="24856" spans="1:1">
      <c r="A24856" s="4"/>
    </row>
    <row r="24857" spans="1:1">
      <c r="A24857" s="4"/>
    </row>
    <row r="24858" spans="1:1">
      <c r="A24858" s="4"/>
    </row>
    <row r="24859" spans="1:1">
      <c r="A24859" s="4"/>
    </row>
    <row r="24860" spans="1:1">
      <c r="A24860" s="4"/>
    </row>
    <row r="24861" spans="1:1">
      <c r="A24861" s="4"/>
    </row>
    <row r="24862" spans="1:1">
      <c r="A24862" s="4"/>
    </row>
    <row r="24863" spans="1:1">
      <c r="A24863" s="4"/>
    </row>
    <row r="24864" spans="1:1">
      <c r="A24864" s="4"/>
    </row>
    <row r="24865" spans="1:1">
      <c r="A24865" s="4"/>
    </row>
    <row r="24866" spans="1:1">
      <c r="A24866" s="4"/>
    </row>
    <row r="24867" spans="1:1">
      <c r="A24867" s="4"/>
    </row>
    <row r="24868" spans="1:1">
      <c r="A24868" s="4"/>
    </row>
    <row r="24869" spans="1:1">
      <c r="A24869" s="4"/>
    </row>
    <row r="24870" spans="1:1">
      <c r="A24870" s="4"/>
    </row>
    <row r="24871" spans="1:1">
      <c r="A24871" s="4"/>
    </row>
    <row r="24872" spans="1:1">
      <c r="A24872" s="4"/>
    </row>
    <row r="24873" spans="1:1">
      <c r="A24873" s="4"/>
    </row>
    <row r="24874" spans="1:1">
      <c r="A24874" s="4"/>
    </row>
    <row r="24875" spans="1:1">
      <c r="A24875" s="4"/>
    </row>
    <row r="24876" spans="1:1">
      <c r="A24876" s="4"/>
    </row>
    <row r="24877" spans="1:1">
      <c r="A24877" s="4"/>
    </row>
    <row r="24878" spans="1:1">
      <c r="A24878" s="4"/>
    </row>
    <row r="24879" spans="1:1">
      <c r="A24879" s="4"/>
    </row>
    <row r="24880" spans="1:1">
      <c r="A24880" s="4"/>
    </row>
    <row r="24881" spans="1:1">
      <c r="A24881" s="4"/>
    </row>
    <row r="24882" spans="1:1">
      <c r="A24882" s="4"/>
    </row>
    <row r="24883" spans="1:1">
      <c r="A24883" s="4"/>
    </row>
    <row r="24884" spans="1:1">
      <c r="A24884" s="4"/>
    </row>
    <row r="24885" spans="1:1">
      <c r="A24885" s="4"/>
    </row>
    <row r="24886" spans="1:1">
      <c r="A24886" s="4"/>
    </row>
    <row r="24887" spans="1:1">
      <c r="A24887" s="4"/>
    </row>
    <row r="24888" spans="1:1">
      <c r="A24888" s="4"/>
    </row>
    <row r="24889" spans="1:1">
      <c r="A24889" s="4"/>
    </row>
    <row r="24890" spans="1:1">
      <c r="A24890" s="4"/>
    </row>
    <row r="24891" spans="1:1">
      <c r="A24891" s="4"/>
    </row>
    <row r="24892" spans="1:1">
      <c r="A24892" s="4"/>
    </row>
    <row r="24893" spans="1:1">
      <c r="A24893" s="4"/>
    </row>
    <row r="24894" spans="1:1">
      <c r="A24894" s="4"/>
    </row>
    <row r="24895" spans="1:1">
      <c r="A24895" s="4"/>
    </row>
    <row r="24896" spans="1:1">
      <c r="A24896" s="4"/>
    </row>
    <row r="24897" spans="1:1">
      <c r="A24897" s="4"/>
    </row>
    <row r="24898" spans="1:1">
      <c r="A24898" s="4"/>
    </row>
    <row r="24899" spans="1:1">
      <c r="A24899" s="4"/>
    </row>
    <row r="24900" spans="1:1">
      <c r="A24900" s="4"/>
    </row>
    <row r="24901" spans="1:1">
      <c r="A24901" s="4"/>
    </row>
    <row r="24902" spans="1:1">
      <c r="A24902" s="4"/>
    </row>
    <row r="24903" spans="1:1">
      <c r="A24903" s="4"/>
    </row>
    <row r="24904" spans="1:1">
      <c r="A24904" s="4"/>
    </row>
    <row r="24905" spans="1:1">
      <c r="A24905" s="4"/>
    </row>
    <row r="24906" spans="1:1">
      <c r="A24906" s="4"/>
    </row>
    <row r="24907" spans="1:1">
      <c r="A24907" s="4"/>
    </row>
    <row r="24908" spans="1:1">
      <c r="A24908" s="4"/>
    </row>
    <row r="24909" spans="1:1">
      <c r="A24909" s="4"/>
    </row>
    <row r="24910" spans="1:1">
      <c r="A24910" s="4"/>
    </row>
    <row r="24911" spans="1:1">
      <c r="A24911" s="4"/>
    </row>
    <row r="24912" spans="1:1">
      <c r="A24912" s="4"/>
    </row>
    <row r="24913" spans="1:1">
      <c r="A24913" s="4"/>
    </row>
    <row r="24914" spans="1:1">
      <c r="A24914" s="4"/>
    </row>
    <row r="24915" spans="1:1">
      <c r="A24915" s="4"/>
    </row>
    <row r="24916" spans="1:1">
      <c r="A24916" s="4"/>
    </row>
    <row r="24917" spans="1:1">
      <c r="A24917" s="4"/>
    </row>
    <row r="24918" spans="1:1">
      <c r="A24918" s="4"/>
    </row>
    <row r="24919" spans="1:1">
      <c r="A24919" s="4"/>
    </row>
    <row r="24920" spans="1:1">
      <c r="A24920" s="4"/>
    </row>
    <row r="24921" spans="1:1">
      <c r="A24921" s="4"/>
    </row>
    <row r="24922" spans="1:1">
      <c r="A24922" s="4"/>
    </row>
    <row r="24923" spans="1:1">
      <c r="A24923" s="4"/>
    </row>
    <row r="24924" spans="1:1">
      <c r="A24924" s="4"/>
    </row>
    <row r="24925" spans="1:1">
      <c r="A24925" s="4"/>
    </row>
    <row r="24926" spans="1:1">
      <c r="A24926" s="4"/>
    </row>
    <row r="24927" spans="1:1">
      <c r="A24927" s="4"/>
    </row>
    <row r="24928" spans="1:1">
      <c r="A24928" s="4"/>
    </row>
    <row r="24929" spans="1:1">
      <c r="A24929" s="4"/>
    </row>
    <row r="24930" spans="1:1">
      <c r="A24930" s="4"/>
    </row>
    <row r="24931" spans="1:1">
      <c r="A24931" s="4"/>
    </row>
    <row r="24932" spans="1:1">
      <c r="A24932" s="4"/>
    </row>
    <row r="24933" spans="1:1">
      <c r="A24933" s="4"/>
    </row>
    <row r="24934" spans="1:1">
      <c r="A24934" s="4"/>
    </row>
    <row r="24935" spans="1:1">
      <c r="A24935" s="4"/>
    </row>
    <row r="24936" spans="1:1">
      <c r="A24936" s="4"/>
    </row>
    <row r="24937" spans="1:1">
      <c r="A24937" s="4"/>
    </row>
    <row r="24938" spans="1:1">
      <c r="A24938" s="4"/>
    </row>
    <row r="24939" spans="1:1">
      <c r="A24939" s="4"/>
    </row>
    <row r="24940" spans="1:1">
      <c r="A24940" s="4"/>
    </row>
    <row r="24941" spans="1:1">
      <c r="A24941" s="4"/>
    </row>
    <row r="24942" spans="1:1">
      <c r="A24942" s="4"/>
    </row>
    <row r="24943" spans="1:1">
      <c r="A24943" s="4"/>
    </row>
    <row r="24944" spans="1:1">
      <c r="A24944" s="4"/>
    </row>
    <row r="24945" spans="1:1">
      <c r="A24945" s="4"/>
    </row>
    <row r="24946" spans="1:1">
      <c r="A24946" s="4"/>
    </row>
    <row r="24947" spans="1:1">
      <c r="A24947" s="4"/>
    </row>
    <row r="24948" spans="1:1">
      <c r="A24948" s="4"/>
    </row>
    <row r="24949" spans="1:1">
      <c r="A24949" s="4"/>
    </row>
    <row r="24950" spans="1:1">
      <c r="A24950" s="4"/>
    </row>
    <row r="24951" spans="1:1">
      <c r="A24951" s="4"/>
    </row>
    <row r="24952" spans="1:1">
      <c r="A24952" s="4"/>
    </row>
    <row r="24953" spans="1:1">
      <c r="A24953" s="4"/>
    </row>
    <row r="24954" spans="1:1">
      <c r="A24954" s="4"/>
    </row>
    <row r="24955" spans="1:1">
      <c r="A24955" s="4"/>
    </row>
    <row r="24956" spans="1:1">
      <c r="A24956" s="4"/>
    </row>
    <row r="24957" spans="1:1">
      <c r="A24957" s="4"/>
    </row>
    <row r="24958" spans="1:1">
      <c r="A24958" s="4"/>
    </row>
    <row r="24959" spans="1:1">
      <c r="A24959" s="4"/>
    </row>
    <row r="24960" spans="1:1">
      <c r="A24960" s="4"/>
    </row>
    <row r="24961" spans="1:1">
      <c r="A24961" s="4"/>
    </row>
    <row r="24962" spans="1:1">
      <c r="A24962" s="4"/>
    </row>
    <row r="24963" spans="1:1">
      <c r="A24963" s="4"/>
    </row>
    <row r="24964" spans="1:1">
      <c r="A24964" s="4"/>
    </row>
    <row r="24965" spans="1:1">
      <c r="A24965" s="4"/>
    </row>
    <row r="24966" spans="1:1">
      <c r="A24966" s="4"/>
    </row>
    <row r="24967" spans="1:1">
      <c r="A24967" s="4"/>
    </row>
    <row r="24968" spans="1:1">
      <c r="A24968" s="4"/>
    </row>
    <row r="24969" spans="1:1">
      <c r="A24969" s="4"/>
    </row>
    <row r="24970" spans="1:1">
      <c r="A24970" s="4"/>
    </row>
    <row r="24971" spans="1:1">
      <c r="A24971" s="4"/>
    </row>
    <row r="24972" spans="1:1">
      <c r="A24972" s="4"/>
    </row>
    <row r="24973" spans="1:1">
      <c r="A24973" s="4"/>
    </row>
    <row r="24974" spans="1:1">
      <c r="A24974" s="4"/>
    </row>
    <row r="24975" spans="1:1">
      <c r="A24975" s="4"/>
    </row>
    <row r="24976" spans="1:1">
      <c r="A24976" s="4"/>
    </row>
    <row r="24977" spans="1:1">
      <c r="A24977" s="4"/>
    </row>
    <row r="24978" spans="1:1">
      <c r="A24978" s="4"/>
    </row>
    <row r="24979" spans="1:1">
      <c r="A24979" s="4"/>
    </row>
    <row r="24980" spans="1:1">
      <c r="A24980" s="4"/>
    </row>
    <row r="24981" spans="1:1">
      <c r="A24981" s="4"/>
    </row>
    <row r="24982" spans="1:1">
      <c r="A24982" s="4"/>
    </row>
    <row r="24983" spans="1:1">
      <c r="A24983" s="4"/>
    </row>
    <row r="24984" spans="1:1">
      <c r="A24984" s="4"/>
    </row>
    <row r="24985" spans="1:1">
      <c r="A24985" s="4"/>
    </row>
    <row r="24986" spans="1:1">
      <c r="A24986" s="4"/>
    </row>
    <row r="24987" spans="1:1">
      <c r="A24987" s="4"/>
    </row>
    <row r="24988" spans="1:1">
      <c r="A24988" s="4"/>
    </row>
    <row r="24989" spans="1:1">
      <c r="A24989" s="4"/>
    </row>
    <row r="24990" spans="1:1">
      <c r="A24990" s="4"/>
    </row>
    <row r="24991" spans="1:1">
      <c r="A24991" s="4"/>
    </row>
    <row r="24992" spans="1:1">
      <c r="A24992" s="4"/>
    </row>
    <row r="24993" spans="1:1">
      <c r="A24993" s="4"/>
    </row>
    <row r="24994" spans="1:1">
      <c r="A24994" s="4"/>
    </row>
    <row r="24995" spans="1:1">
      <c r="A24995" s="4"/>
    </row>
    <row r="24996" spans="1:1">
      <c r="A24996" s="4"/>
    </row>
    <row r="24997" spans="1:1">
      <c r="A24997" s="4"/>
    </row>
    <row r="24998" spans="1:1">
      <c r="A24998" s="4"/>
    </row>
    <row r="24999" spans="1:1">
      <c r="A24999" s="4"/>
    </row>
    <row r="25000" spans="1:1">
      <c r="A25000" s="4"/>
    </row>
    <row r="25001" spans="1:1">
      <c r="A25001" s="4"/>
    </row>
    <row r="25002" spans="1:1">
      <c r="A25002" s="4"/>
    </row>
    <row r="25003" spans="1:1">
      <c r="A25003" s="4"/>
    </row>
    <row r="25004" spans="1:1">
      <c r="A25004" s="4"/>
    </row>
    <row r="25005" spans="1:1">
      <c r="A25005" s="4"/>
    </row>
    <row r="25006" spans="1:1">
      <c r="A25006" s="4"/>
    </row>
    <row r="25007" spans="1:1">
      <c r="A25007" s="4"/>
    </row>
    <row r="25008" spans="1:1">
      <c r="A25008" s="4"/>
    </row>
    <row r="25009" spans="1:1">
      <c r="A25009" s="4"/>
    </row>
    <row r="25010" spans="1:1">
      <c r="A25010" s="4"/>
    </row>
    <row r="25011" spans="1:1">
      <c r="A25011" s="4"/>
    </row>
    <row r="25012" spans="1:1">
      <c r="A25012" s="4"/>
    </row>
    <row r="25013" spans="1:1">
      <c r="A25013" s="4"/>
    </row>
    <row r="25014" spans="1:1">
      <c r="A25014" s="4"/>
    </row>
    <row r="25015" spans="1:1">
      <c r="A25015" s="4"/>
    </row>
    <row r="25016" spans="1:1">
      <c r="A25016" s="4"/>
    </row>
    <row r="25017" spans="1:1">
      <c r="A25017" s="4"/>
    </row>
    <row r="25018" spans="1:1">
      <c r="A25018" s="4"/>
    </row>
    <row r="25019" spans="1:1">
      <c r="A25019" s="4"/>
    </row>
    <row r="25020" spans="1:1">
      <c r="A25020" s="4"/>
    </row>
    <row r="25021" spans="1:1">
      <c r="A25021" s="4"/>
    </row>
    <row r="25022" spans="1:1">
      <c r="A25022" s="4"/>
    </row>
    <row r="25023" spans="1:1">
      <c r="A25023" s="4"/>
    </row>
    <row r="25024" spans="1:1">
      <c r="A25024" s="4"/>
    </row>
    <row r="25025" spans="1:1">
      <c r="A25025" s="4"/>
    </row>
    <row r="25026" spans="1:1">
      <c r="A25026" s="4"/>
    </row>
    <row r="25027" spans="1:1">
      <c r="A25027" s="4"/>
    </row>
    <row r="25028" spans="1:1">
      <c r="A25028" s="4"/>
    </row>
    <row r="25029" spans="1:1">
      <c r="A25029" s="4"/>
    </row>
    <row r="25030" spans="1:1">
      <c r="A25030" s="4"/>
    </row>
    <row r="25031" spans="1:1">
      <c r="A25031" s="4"/>
    </row>
    <row r="25032" spans="1:1">
      <c r="A25032" s="4"/>
    </row>
    <row r="25033" spans="1:1">
      <c r="A25033" s="4"/>
    </row>
    <row r="25034" spans="1:1">
      <c r="A25034" s="4"/>
    </row>
    <row r="25035" spans="1:1">
      <c r="A25035" s="4"/>
    </row>
    <row r="25036" spans="1:1">
      <c r="A25036" s="4"/>
    </row>
    <row r="25037" spans="1:1">
      <c r="A25037" s="4"/>
    </row>
    <row r="25038" spans="1:1">
      <c r="A25038" s="4"/>
    </row>
    <row r="25039" spans="1:1">
      <c r="A25039" s="4"/>
    </row>
    <row r="25040" spans="1:1">
      <c r="A25040" s="4"/>
    </row>
    <row r="25041" spans="1:1">
      <c r="A25041" s="4"/>
    </row>
    <row r="25042" spans="1:1">
      <c r="A25042" s="4"/>
    </row>
    <row r="25043" spans="1:1">
      <c r="A25043" s="4"/>
    </row>
    <row r="25044" spans="1:1">
      <c r="A25044" s="4"/>
    </row>
    <row r="25045" spans="1:1">
      <c r="A25045" s="4"/>
    </row>
    <row r="25046" spans="1:1">
      <c r="A25046" s="4"/>
    </row>
    <row r="25047" spans="1:1">
      <c r="A25047" s="4"/>
    </row>
    <row r="25048" spans="1:1">
      <c r="A25048" s="4"/>
    </row>
    <row r="25049" spans="1:1">
      <c r="A25049" s="4"/>
    </row>
    <row r="25050" spans="1:1">
      <c r="A25050" s="4"/>
    </row>
    <row r="25051" spans="1:1">
      <c r="A25051" s="4"/>
    </row>
    <row r="25052" spans="1:1">
      <c r="A25052" s="4"/>
    </row>
    <row r="25053" spans="1:1">
      <c r="A25053" s="4"/>
    </row>
    <row r="25054" spans="1:1">
      <c r="A25054" s="4"/>
    </row>
    <row r="25055" spans="1:1">
      <c r="A25055" s="4"/>
    </row>
    <row r="25056" spans="1:1">
      <c r="A25056" s="4"/>
    </row>
    <row r="25057" spans="1:1">
      <c r="A25057" s="4"/>
    </row>
    <row r="25058" spans="1:1">
      <c r="A25058" s="4"/>
    </row>
    <row r="25059" spans="1:1">
      <c r="A25059" s="4"/>
    </row>
    <row r="25060" spans="1:1">
      <c r="A25060" s="4"/>
    </row>
    <row r="25061" spans="1:1">
      <c r="A25061" s="4"/>
    </row>
    <row r="25062" spans="1:1">
      <c r="A25062" s="4"/>
    </row>
    <row r="25063" spans="1:1">
      <c r="A25063" s="4"/>
    </row>
    <row r="25064" spans="1:1">
      <c r="A25064" s="4"/>
    </row>
    <row r="25065" spans="1:1">
      <c r="A25065" s="4"/>
    </row>
    <row r="25066" spans="1:1">
      <c r="A25066" s="4"/>
    </row>
    <row r="25067" spans="1:1">
      <c r="A25067" s="4"/>
    </row>
    <row r="25068" spans="1:1">
      <c r="A25068" s="4"/>
    </row>
    <row r="25069" spans="1:1">
      <c r="A25069" s="4"/>
    </row>
    <row r="25070" spans="1:1">
      <c r="A25070" s="4"/>
    </row>
    <row r="25071" spans="1:1">
      <c r="A25071" s="4"/>
    </row>
    <row r="25072" spans="1:1">
      <c r="A25072" s="4"/>
    </row>
    <row r="25073" spans="1:1">
      <c r="A25073" s="4"/>
    </row>
    <row r="25074" spans="1:1">
      <c r="A25074" s="4"/>
    </row>
    <row r="25075" spans="1:1">
      <c r="A25075" s="4"/>
    </row>
    <row r="25076" spans="1:1">
      <c r="A25076" s="4"/>
    </row>
    <row r="25077" spans="1:1">
      <c r="A25077" s="4"/>
    </row>
    <row r="25078" spans="1:1">
      <c r="A25078" s="4"/>
    </row>
    <row r="25079" spans="1:1">
      <c r="A25079" s="4"/>
    </row>
    <row r="25080" spans="1:1">
      <c r="A25080" s="4"/>
    </row>
    <row r="25081" spans="1:1">
      <c r="A25081" s="4"/>
    </row>
    <row r="25082" spans="1:1">
      <c r="A25082" s="4"/>
    </row>
    <row r="25083" spans="1:1">
      <c r="A25083" s="4"/>
    </row>
    <row r="25084" spans="1:1">
      <c r="A25084" s="4"/>
    </row>
    <row r="25085" spans="1:1">
      <c r="A25085" s="4"/>
    </row>
    <row r="25086" spans="1:1">
      <c r="A25086" s="4"/>
    </row>
    <row r="25087" spans="1:1">
      <c r="A25087" s="4"/>
    </row>
    <row r="25088" spans="1:1">
      <c r="A25088" s="4"/>
    </row>
    <row r="25089" spans="1:1">
      <c r="A25089" s="4"/>
    </row>
    <row r="25090" spans="1:1">
      <c r="A25090" s="4"/>
    </row>
    <row r="25091" spans="1:1">
      <c r="A25091" s="4"/>
    </row>
    <row r="25092" spans="1:1">
      <c r="A25092" s="4"/>
    </row>
    <row r="25093" spans="1:1">
      <c r="A25093" s="4"/>
    </row>
    <row r="25094" spans="1:1">
      <c r="A25094" s="4"/>
    </row>
    <row r="25095" spans="1:1">
      <c r="A25095" s="4"/>
    </row>
    <row r="25096" spans="1:1">
      <c r="A25096" s="4"/>
    </row>
    <row r="25097" spans="1:1">
      <c r="A25097" s="4"/>
    </row>
    <row r="25098" spans="1:1">
      <c r="A25098" s="4"/>
    </row>
    <row r="25099" spans="1:1">
      <c r="A25099" s="4"/>
    </row>
    <row r="25100" spans="1:1">
      <c r="A25100" s="4"/>
    </row>
    <row r="25101" spans="1:1">
      <c r="A25101" s="4"/>
    </row>
    <row r="25102" spans="1:1">
      <c r="A25102" s="4"/>
    </row>
    <row r="25103" spans="1:1">
      <c r="A25103" s="4"/>
    </row>
    <row r="25104" spans="1:1">
      <c r="A25104" s="4"/>
    </row>
    <row r="25105" spans="1:1">
      <c r="A25105" s="4"/>
    </row>
    <row r="25106" spans="1:1">
      <c r="A25106" s="4"/>
    </row>
    <row r="25107" spans="1:1">
      <c r="A25107" s="4"/>
    </row>
    <row r="25108" spans="1:1">
      <c r="A25108" s="4"/>
    </row>
    <row r="25109" spans="1:1">
      <c r="A25109" s="4"/>
    </row>
    <row r="25110" spans="1:1">
      <c r="A25110" s="4"/>
    </row>
    <row r="25111" spans="1:1">
      <c r="A25111" s="4"/>
    </row>
    <row r="25112" spans="1:1">
      <c r="A25112" s="4"/>
    </row>
    <row r="25113" spans="1:1">
      <c r="A25113" s="4"/>
    </row>
    <row r="25114" spans="1:1">
      <c r="A25114" s="4"/>
    </row>
    <row r="25115" spans="1:1">
      <c r="A25115" s="4"/>
    </row>
    <row r="25116" spans="1:1">
      <c r="A25116" s="4"/>
    </row>
    <row r="25117" spans="1:1">
      <c r="A25117" s="4"/>
    </row>
    <row r="25118" spans="1:1">
      <c r="A25118" s="4"/>
    </row>
    <row r="25119" spans="1:1">
      <c r="A25119" s="4"/>
    </row>
    <row r="25120" spans="1:1">
      <c r="A25120" s="4"/>
    </row>
    <row r="25121" spans="1:1">
      <c r="A25121" s="4"/>
    </row>
    <row r="25122" spans="1:1">
      <c r="A25122" s="4"/>
    </row>
    <row r="25123" spans="1:1">
      <c r="A25123" s="4"/>
    </row>
    <row r="25124" spans="1:1">
      <c r="A25124" s="4"/>
    </row>
    <row r="25125" spans="1:1">
      <c r="A25125" s="4"/>
    </row>
    <row r="25126" spans="1:1">
      <c r="A25126" s="4"/>
    </row>
    <row r="25127" spans="1:1">
      <c r="A25127" s="4"/>
    </row>
    <row r="25128" spans="1:1">
      <c r="A25128" s="4"/>
    </row>
    <row r="25129" spans="1:1">
      <c r="A25129" s="4"/>
    </row>
    <row r="25130" spans="1:1">
      <c r="A25130" s="4"/>
    </row>
    <row r="25131" spans="1:1">
      <c r="A25131" s="4"/>
    </row>
    <row r="25132" spans="1:1">
      <c r="A25132" s="4"/>
    </row>
    <row r="25133" spans="1:1">
      <c r="A25133" s="4"/>
    </row>
    <row r="25134" spans="1:1">
      <c r="A25134" s="4"/>
    </row>
    <row r="25135" spans="1:1">
      <c r="A25135" s="4"/>
    </row>
    <row r="25136" spans="1:1">
      <c r="A25136" s="4"/>
    </row>
    <row r="25137" spans="1:1">
      <c r="A25137" s="4"/>
    </row>
    <row r="25138" spans="1:1">
      <c r="A25138" s="4"/>
    </row>
    <row r="25139" spans="1:1">
      <c r="A25139" s="4"/>
    </row>
    <row r="25140" spans="1:1">
      <c r="A25140" s="4"/>
    </row>
    <row r="25141" spans="1:1">
      <c r="A25141" s="4"/>
    </row>
    <row r="25142" spans="1:1">
      <c r="A25142" s="4"/>
    </row>
    <row r="25143" spans="1:1">
      <c r="A25143" s="4"/>
    </row>
    <row r="25144" spans="1:1">
      <c r="A25144" s="4"/>
    </row>
    <row r="25145" spans="1:1">
      <c r="A25145" s="4"/>
    </row>
    <row r="25146" spans="1:1">
      <c r="A25146" s="4"/>
    </row>
    <row r="25147" spans="1:1">
      <c r="A25147" s="4"/>
    </row>
    <row r="25148" spans="1:1">
      <c r="A25148" s="4"/>
    </row>
    <row r="25149" spans="1:1">
      <c r="A25149" s="4"/>
    </row>
    <row r="25150" spans="1:1">
      <c r="A25150" s="4"/>
    </row>
    <row r="25151" spans="1:1">
      <c r="A25151" s="4"/>
    </row>
    <row r="25152" spans="1:1">
      <c r="A25152" s="4"/>
    </row>
    <row r="25153" spans="1:1">
      <c r="A25153" s="4"/>
    </row>
    <row r="25154" spans="1:1">
      <c r="A25154" s="4"/>
    </row>
    <row r="25155" spans="1:1">
      <c r="A25155" s="4"/>
    </row>
    <row r="25156" spans="1:1">
      <c r="A25156" s="4"/>
    </row>
    <row r="25157" spans="1:1">
      <c r="A25157" s="4"/>
    </row>
    <row r="25158" spans="1:1">
      <c r="A25158" s="4"/>
    </row>
    <row r="25159" spans="1:1">
      <c r="A25159" s="4"/>
    </row>
    <row r="25160" spans="1:1">
      <c r="A25160" s="4"/>
    </row>
    <row r="25161" spans="1:1">
      <c r="A25161" s="4"/>
    </row>
    <row r="25162" spans="1:1">
      <c r="A25162" s="4"/>
    </row>
    <row r="25163" spans="1:1">
      <c r="A25163" s="4"/>
    </row>
    <row r="25164" spans="1:1">
      <c r="A25164" s="4"/>
    </row>
    <row r="25165" spans="1:1">
      <c r="A25165" s="4"/>
    </row>
    <row r="25166" spans="1:1">
      <c r="A25166" s="4"/>
    </row>
    <row r="25167" spans="1:1">
      <c r="A25167" s="4"/>
    </row>
    <row r="25168" spans="1:1">
      <c r="A25168" s="4"/>
    </row>
    <row r="25169" spans="1:1">
      <c r="A25169" s="4"/>
    </row>
    <row r="25170" spans="1:1">
      <c r="A25170" s="4"/>
    </row>
    <row r="25171" spans="1:1">
      <c r="A25171" s="4"/>
    </row>
    <row r="25172" spans="1:1">
      <c r="A25172" s="4"/>
    </row>
    <row r="25173" spans="1:1">
      <c r="A25173" s="4"/>
    </row>
    <row r="25174" spans="1:1">
      <c r="A25174" s="4"/>
    </row>
    <row r="25175" spans="1:1">
      <c r="A25175" s="4"/>
    </row>
    <row r="25176" spans="1:1">
      <c r="A25176" s="4"/>
    </row>
    <row r="25177" spans="1:1">
      <c r="A25177" s="4"/>
    </row>
    <row r="25178" spans="1:1">
      <c r="A25178" s="4"/>
    </row>
    <row r="25179" spans="1:1">
      <c r="A25179" s="4"/>
    </row>
    <row r="25180" spans="1:1">
      <c r="A25180" s="4"/>
    </row>
    <row r="25181" spans="1:1">
      <c r="A25181" s="4"/>
    </row>
    <row r="25182" spans="1:1">
      <c r="A25182" s="4"/>
    </row>
    <row r="25183" spans="1:1">
      <c r="A25183" s="4"/>
    </row>
    <row r="25184" spans="1:1">
      <c r="A25184" s="4"/>
    </row>
    <row r="25185" spans="1:1">
      <c r="A25185" s="4"/>
    </row>
    <row r="25186" spans="1:1">
      <c r="A25186" s="4"/>
    </row>
    <row r="25187" spans="1:1">
      <c r="A25187" s="4"/>
    </row>
    <row r="25188" spans="1:1">
      <c r="A25188" s="4"/>
    </row>
    <row r="25189" spans="1:1">
      <c r="A25189" s="4"/>
    </row>
    <row r="25190" spans="1:1">
      <c r="A25190" s="4"/>
    </row>
    <row r="25191" spans="1:1">
      <c r="A25191" s="4"/>
    </row>
    <row r="25192" spans="1:1">
      <c r="A25192" s="4"/>
    </row>
    <row r="25193" spans="1:1">
      <c r="A25193" s="4"/>
    </row>
    <row r="25194" spans="1:1">
      <c r="A25194" s="4"/>
    </row>
    <row r="25195" spans="1:1">
      <c r="A25195" s="4"/>
    </row>
    <row r="25196" spans="1:1">
      <c r="A25196" s="4"/>
    </row>
    <row r="25197" spans="1:1">
      <c r="A25197" s="4"/>
    </row>
    <row r="25198" spans="1:1">
      <c r="A25198" s="4"/>
    </row>
    <row r="25199" spans="1:1">
      <c r="A25199" s="4"/>
    </row>
    <row r="25200" spans="1:1">
      <c r="A25200" s="4"/>
    </row>
    <row r="25201" spans="1:1">
      <c r="A25201" s="4"/>
    </row>
    <row r="25202" spans="1:1">
      <c r="A25202" s="4"/>
    </row>
    <row r="25203" spans="1:1">
      <c r="A25203" s="4"/>
    </row>
    <row r="25204" spans="1:1">
      <c r="A25204" s="4"/>
    </row>
    <row r="25205" spans="1:1">
      <c r="A25205" s="4"/>
    </row>
    <row r="25206" spans="1:1">
      <c r="A25206" s="4"/>
    </row>
    <row r="25207" spans="1:1">
      <c r="A25207" s="4"/>
    </row>
    <row r="25208" spans="1:1">
      <c r="A25208" s="4"/>
    </row>
    <row r="25209" spans="1:1">
      <c r="A25209" s="4"/>
    </row>
    <row r="25210" spans="1:1">
      <c r="A25210" s="4"/>
    </row>
    <row r="25211" spans="1:1">
      <c r="A25211" s="4"/>
    </row>
    <row r="25212" spans="1:1">
      <c r="A25212" s="4"/>
    </row>
    <row r="25213" spans="1:1">
      <c r="A25213" s="4"/>
    </row>
    <row r="25214" spans="1:1">
      <c r="A25214" s="4"/>
    </row>
    <row r="25215" spans="1:1">
      <c r="A25215" s="4"/>
    </row>
    <row r="25216" spans="1:1">
      <c r="A25216" s="4"/>
    </row>
    <row r="25217" spans="1:1">
      <c r="A25217" s="4"/>
    </row>
    <row r="25218" spans="1:1">
      <c r="A25218" s="4"/>
    </row>
    <row r="25219" spans="1:1">
      <c r="A25219" s="4"/>
    </row>
    <row r="25220" spans="1:1">
      <c r="A25220" s="4"/>
    </row>
    <row r="25221" spans="1:1">
      <c r="A25221" s="4"/>
    </row>
    <row r="25222" spans="1:1">
      <c r="A25222" s="4"/>
    </row>
    <row r="25223" spans="1:1">
      <c r="A25223" s="4"/>
    </row>
    <row r="25224" spans="1:1">
      <c r="A25224" s="4"/>
    </row>
    <row r="25225" spans="1:1">
      <c r="A25225" s="4"/>
    </row>
    <row r="25226" spans="1:1">
      <c r="A25226" s="4"/>
    </row>
    <row r="25227" spans="1:1">
      <c r="A25227" s="4"/>
    </row>
    <row r="25228" spans="1:1">
      <c r="A25228" s="4"/>
    </row>
    <row r="25229" spans="1:1">
      <c r="A25229" s="4"/>
    </row>
    <row r="25230" spans="1:1">
      <c r="A25230" s="4"/>
    </row>
    <row r="25231" spans="1:1">
      <c r="A25231" s="4"/>
    </row>
    <row r="25232" spans="1:1">
      <c r="A25232" s="4"/>
    </row>
    <row r="25233" spans="1:1">
      <c r="A25233" s="4"/>
    </row>
    <row r="25234" spans="1:1">
      <c r="A25234" s="4"/>
    </row>
    <row r="25235" spans="1:1">
      <c r="A25235" s="4"/>
    </row>
    <row r="25236" spans="1:1">
      <c r="A25236" s="4"/>
    </row>
    <row r="25237" spans="1:1">
      <c r="A25237" s="4"/>
    </row>
    <row r="25238" spans="1:1">
      <c r="A25238" s="4"/>
    </row>
    <row r="25239" spans="1:1">
      <c r="A25239" s="4"/>
    </row>
    <row r="25240" spans="1:1">
      <c r="A25240" s="4"/>
    </row>
    <row r="25241" spans="1:1">
      <c r="A25241" s="4"/>
    </row>
    <row r="25242" spans="1:1">
      <c r="A25242" s="4"/>
    </row>
    <row r="25243" spans="1:1">
      <c r="A25243" s="4"/>
    </row>
    <row r="25244" spans="1:1">
      <c r="A25244" s="4"/>
    </row>
    <row r="25245" spans="1:1">
      <c r="A25245" s="4"/>
    </row>
    <row r="25246" spans="1:1">
      <c r="A25246" s="4"/>
    </row>
    <row r="25247" spans="1:1">
      <c r="A25247" s="4"/>
    </row>
    <row r="25248" spans="1:1">
      <c r="A25248" s="4"/>
    </row>
    <row r="25249" spans="1:1">
      <c r="A25249" s="4"/>
    </row>
    <row r="25250" spans="1:1">
      <c r="A25250" s="4"/>
    </row>
    <row r="25251" spans="1:1">
      <c r="A25251" s="4"/>
    </row>
    <row r="25252" spans="1:1">
      <c r="A25252" s="4"/>
    </row>
    <row r="25253" spans="1:1">
      <c r="A25253" s="4"/>
    </row>
    <row r="25254" spans="1:1">
      <c r="A25254" s="4"/>
    </row>
    <row r="25255" spans="1:1">
      <c r="A25255" s="4"/>
    </row>
    <row r="25256" spans="1:1">
      <c r="A25256" s="4"/>
    </row>
    <row r="25257" spans="1:1">
      <c r="A25257" s="4"/>
    </row>
    <row r="25258" spans="1:1">
      <c r="A25258" s="4"/>
    </row>
    <row r="25259" spans="1:1">
      <c r="A25259" s="4"/>
    </row>
    <row r="25260" spans="1:1">
      <c r="A25260" s="4"/>
    </row>
    <row r="25261" spans="1:1">
      <c r="A25261" s="4"/>
    </row>
    <row r="25262" spans="1:1">
      <c r="A25262" s="4"/>
    </row>
    <row r="25263" spans="1:1">
      <c r="A25263" s="4"/>
    </row>
    <row r="25264" spans="1:1">
      <c r="A25264" s="4"/>
    </row>
    <row r="25265" spans="1:1">
      <c r="A25265" s="4"/>
    </row>
    <row r="25266" spans="1:1">
      <c r="A25266" s="4"/>
    </row>
    <row r="25267" spans="1:1">
      <c r="A25267" s="4"/>
    </row>
    <row r="25268" spans="1:1">
      <c r="A25268" s="4"/>
    </row>
    <row r="25269" spans="1:1">
      <c r="A25269" s="4"/>
    </row>
    <row r="25270" spans="1:1">
      <c r="A25270" s="4"/>
    </row>
    <row r="25271" spans="1:1">
      <c r="A25271" s="4"/>
    </row>
    <row r="25272" spans="1:1">
      <c r="A25272" s="4"/>
    </row>
    <row r="25273" spans="1:1">
      <c r="A25273" s="4"/>
    </row>
    <row r="25274" spans="1:1">
      <c r="A25274" s="4"/>
    </row>
    <row r="25275" spans="1:1">
      <c r="A25275" s="4"/>
    </row>
    <row r="25276" spans="1:1">
      <c r="A25276" s="4"/>
    </row>
    <row r="25277" spans="1:1">
      <c r="A25277" s="4"/>
    </row>
    <row r="25278" spans="1:1">
      <c r="A25278" s="4"/>
    </row>
    <row r="25279" spans="1:1">
      <c r="A25279" s="4"/>
    </row>
    <row r="25280" spans="1:1">
      <c r="A25280" s="4"/>
    </row>
    <row r="25281" spans="1:1">
      <c r="A25281" s="4"/>
    </row>
    <row r="25282" spans="1:1">
      <c r="A25282" s="4"/>
    </row>
    <row r="25283" spans="1:1">
      <c r="A25283" s="4"/>
    </row>
    <row r="25284" spans="1:1">
      <c r="A25284" s="4"/>
    </row>
    <row r="25285" spans="1:1">
      <c r="A25285" s="4"/>
    </row>
    <row r="25286" spans="1:1">
      <c r="A25286" s="4"/>
    </row>
    <row r="25287" spans="1:1">
      <c r="A25287" s="4"/>
    </row>
    <row r="25288" spans="1:1">
      <c r="A25288" s="4"/>
    </row>
    <row r="25289" spans="1:1">
      <c r="A25289" s="4"/>
    </row>
    <row r="25290" spans="1:1">
      <c r="A25290" s="4"/>
    </row>
    <row r="25291" spans="1:1">
      <c r="A25291" s="4"/>
    </row>
    <row r="25292" spans="1:1">
      <c r="A25292" s="4"/>
    </row>
    <row r="25293" spans="1:1">
      <c r="A25293" s="4"/>
    </row>
    <row r="25294" spans="1:1">
      <c r="A25294" s="4"/>
    </row>
    <row r="25295" spans="1:1">
      <c r="A25295" s="4"/>
    </row>
    <row r="25296" spans="1:1">
      <c r="A25296" s="4"/>
    </row>
    <row r="25297" spans="1:1">
      <c r="A25297" s="4"/>
    </row>
    <row r="25298" spans="1:1">
      <c r="A25298" s="4"/>
    </row>
    <row r="25299" spans="1:1">
      <c r="A25299" s="4"/>
    </row>
    <row r="25300" spans="1:1">
      <c r="A25300" s="4"/>
    </row>
    <row r="25301" spans="1:1">
      <c r="A25301" s="4"/>
    </row>
    <row r="25302" spans="1:1">
      <c r="A25302" s="4"/>
    </row>
    <row r="25303" spans="1:1">
      <c r="A25303" s="4"/>
    </row>
    <row r="25304" spans="1:1">
      <c r="A25304" s="4"/>
    </row>
    <row r="25305" spans="1:1">
      <c r="A25305" s="4"/>
    </row>
    <row r="25306" spans="1:1">
      <c r="A25306" s="4"/>
    </row>
    <row r="25307" spans="1:1">
      <c r="A25307" s="4"/>
    </row>
    <row r="25308" spans="1:1">
      <c r="A25308" s="4"/>
    </row>
    <row r="25309" spans="1:1">
      <c r="A25309" s="4"/>
    </row>
    <row r="25310" spans="1:1">
      <c r="A25310" s="4"/>
    </row>
    <row r="25311" spans="1:1">
      <c r="A25311" s="4"/>
    </row>
    <row r="25312" spans="1:1">
      <c r="A25312" s="4"/>
    </row>
    <row r="25313" spans="1:1">
      <c r="A25313" s="4"/>
    </row>
    <row r="25314" spans="1:1">
      <c r="A25314" s="4"/>
    </row>
    <row r="25315" spans="1:1">
      <c r="A25315" s="4"/>
    </row>
    <row r="25316" spans="1:1">
      <c r="A25316" s="4"/>
    </row>
    <row r="25317" spans="1:1">
      <c r="A25317" s="4"/>
    </row>
    <row r="25318" spans="1:1">
      <c r="A25318" s="4"/>
    </row>
    <row r="25319" spans="1:1">
      <c r="A25319" s="4"/>
    </row>
    <row r="25320" spans="1:1">
      <c r="A25320" s="4"/>
    </row>
    <row r="25321" spans="1:1">
      <c r="A25321" s="4"/>
    </row>
    <row r="25322" spans="1:1">
      <c r="A25322" s="4"/>
    </row>
    <row r="25323" spans="1:1">
      <c r="A25323" s="4"/>
    </row>
    <row r="25324" spans="1:1">
      <c r="A25324" s="4"/>
    </row>
    <row r="25325" spans="1:1">
      <c r="A25325" s="4"/>
    </row>
    <row r="25326" spans="1:1">
      <c r="A25326" s="4"/>
    </row>
    <row r="25327" spans="1:1">
      <c r="A25327" s="4"/>
    </row>
    <row r="25328" spans="1:1">
      <c r="A25328" s="4"/>
    </row>
    <row r="25329" spans="1:1">
      <c r="A25329" s="4"/>
    </row>
    <row r="25330" spans="1:1">
      <c r="A25330" s="4"/>
    </row>
    <row r="25331" spans="1:1">
      <c r="A25331" s="4"/>
    </row>
    <row r="25332" spans="1:1">
      <c r="A25332" s="4"/>
    </row>
    <row r="25333" spans="1:1">
      <c r="A25333" s="4"/>
    </row>
    <row r="25334" spans="1:1">
      <c r="A25334" s="4"/>
    </row>
    <row r="25335" spans="1:1">
      <c r="A25335" s="4"/>
    </row>
    <row r="25336" spans="1:1">
      <c r="A25336" s="4"/>
    </row>
    <row r="25337" spans="1:1">
      <c r="A25337" s="4"/>
    </row>
    <row r="25338" spans="1:1">
      <c r="A25338" s="4"/>
    </row>
    <row r="25339" spans="1:1">
      <c r="A25339" s="4"/>
    </row>
    <row r="25340" spans="1:1">
      <c r="A25340" s="4"/>
    </row>
    <row r="25341" spans="1:1">
      <c r="A25341" s="4"/>
    </row>
    <row r="25342" spans="1:1">
      <c r="A25342" s="4"/>
    </row>
    <row r="25343" spans="1:1">
      <c r="A25343" s="4"/>
    </row>
    <row r="25344" spans="1:1">
      <c r="A25344" s="4"/>
    </row>
    <row r="25345" spans="1:1">
      <c r="A25345" s="4"/>
    </row>
    <row r="25346" spans="1:1">
      <c r="A25346" s="4"/>
    </row>
    <row r="25347" spans="1:1">
      <c r="A25347" s="4"/>
    </row>
    <row r="25348" spans="1:1">
      <c r="A25348" s="4"/>
    </row>
    <row r="25349" spans="1:1">
      <c r="A25349" s="4"/>
    </row>
    <row r="25350" spans="1:1">
      <c r="A25350" s="4"/>
    </row>
    <row r="25351" spans="1:1">
      <c r="A25351" s="4"/>
    </row>
    <row r="25352" spans="1:1">
      <c r="A25352" s="4"/>
    </row>
    <row r="25353" spans="1:1">
      <c r="A25353" s="4"/>
    </row>
    <row r="25354" spans="1:1">
      <c r="A25354" s="4"/>
    </row>
    <row r="25355" spans="1:1">
      <c r="A25355" s="4"/>
    </row>
    <row r="25356" spans="1:1">
      <c r="A25356" s="4"/>
    </row>
    <row r="25357" spans="1:1">
      <c r="A25357" s="4"/>
    </row>
    <row r="25358" spans="1:1">
      <c r="A25358" s="4"/>
    </row>
    <row r="25359" spans="1:1">
      <c r="A25359" s="4"/>
    </row>
    <row r="25360" spans="1:1">
      <c r="A25360" s="4"/>
    </row>
    <row r="25361" spans="1:1">
      <c r="A25361" s="4"/>
    </row>
    <row r="25362" spans="1:1">
      <c r="A25362" s="4"/>
    </row>
    <row r="25363" spans="1:1">
      <c r="A25363" s="4"/>
    </row>
    <row r="25364" spans="1:1">
      <c r="A25364" s="4"/>
    </row>
    <row r="25365" spans="1:1">
      <c r="A25365" s="4"/>
    </row>
    <row r="25366" spans="1:1">
      <c r="A25366" s="4"/>
    </row>
    <row r="25367" spans="1:1">
      <c r="A25367" s="4"/>
    </row>
    <row r="25368" spans="1:1">
      <c r="A25368" s="4"/>
    </row>
    <row r="25369" spans="1:1">
      <c r="A25369" s="4"/>
    </row>
    <row r="25370" spans="1:1">
      <c r="A25370" s="4"/>
    </row>
    <row r="25371" spans="1:1">
      <c r="A25371" s="4"/>
    </row>
    <row r="25372" spans="1:1">
      <c r="A25372" s="4"/>
    </row>
    <row r="25373" spans="1:1">
      <c r="A25373" s="4"/>
    </row>
    <row r="25374" spans="1:1">
      <c r="A25374" s="4"/>
    </row>
    <row r="25375" spans="1:1">
      <c r="A25375" s="4"/>
    </row>
    <row r="25376" spans="1:1">
      <c r="A25376" s="4"/>
    </row>
    <row r="25377" spans="1:1">
      <c r="A25377" s="4"/>
    </row>
    <row r="25378" spans="1:1">
      <c r="A25378" s="4"/>
    </row>
    <row r="25379" spans="1:1">
      <c r="A25379" s="4"/>
    </row>
    <row r="25380" spans="1:1">
      <c r="A25380" s="4"/>
    </row>
    <row r="25381" spans="1:1">
      <c r="A25381" s="4"/>
    </row>
    <row r="25382" spans="1:1">
      <c r="A25382" s="4"/>
    </row>
    <row r="25383" spans="1:1">
      <c r="A25383" s="4"/>
    </row>
    <row r="25384" spans="1:1">
      <c r="A25384" s="4"/>
    </row>
    <row r="25385" spans="1:1">
      <c r="A25385" s="4"/>
    </row>
    <row r="25386" spans="1:1">
      <c r="A25386" s="4"/>
    </row>
    <row r="25387" spans="1:1">
      <c r="A25387" s="4"/>
    </row>
    <row r="25388" spans="1:1">
      <c r="A25388" s="4"/>
    </row>
    <row r="25389" spans="1:1">
      <c r="A25389" s="4"/>
    </row>
    <row r="25390" spans="1:1">
      <c r="A25390" s="4"/>
    </row>
    <row r="25391" spans="1:1">
      <c r="A25391" s="4"/>
    </row>
    <row r="25392" spans="1:1">
      <c r="A25392" s="4"/>
    </row>
    <row r="25393" spans="1:1">
      <c r="A25393" s="4"/>
    </row>
    <row r="25394" spans="1:1">
      <c r="A25394" s="4"/>
    </row>
    <row r="25395" spans="1:1">
      <c r="A25395" s="4"/>
    </row>
    <row r="25396" spans="1:1">
      <c r="A25396" s="4"/>
    </row>
    <row r="25397" spans="1:1">
      <c r="A25397" s="4"/>
    </row>
    <row r="25398" spans="1:1">
      <c r="A25398" s="4"/>
    </row>
    <row r="25399" spans="1:1">
      <c r="A25399" s="4"/>
    </row>
    <row r="25400" spans="1:1">
      <c r="A25400" s="4"/>
    </row>
    <row r="25401" spans="1:1">
      <c r="A25401" s="4"/>
    </row>
    <row r="25402" spans="1:1">
      <c r="A25402" s="4"/>
    </row>
    <row r="25403" spans="1:1">
      <c r="A25403" s="4"/>
    </row>
    <row r="25404" spans="1:1">
      <c r="A25404" s="4"/>
    </row>
    <row r="25405" spans="1:1">
      <c r="A25405" s="4"/>
    </row>
    <row r="25406" spans="1:1">
      <c r="A25406" s="4"/>
    </row>
    <row r="25407" spans="1:1">
      <c r="A25407" s="4"/>
    </row>
    <row r="25408" spans="1:1">
      <c r="A25408" s="4"/>
    </row>
    <row r="25409" spans="1:1">
      <c r="A25409" s="4"/>
    </row>
    <row r="25410" spans="1:1">
      <c r="A25410" s="4"/>
    </row>
    <row r="25411" spans="1:1">
      <c r="A25411" s="4"/>
    </row>
    <row r="25412" spans="1:1">
      <c r="A25412" s="4"/>
    </row>
    <row r="25413" spans="1:1">
      <c r="A25413" s="4"/>
    </row>
    <row r="25414" spans="1:1">
      <c r="A25414" s="4"/>
    </row>
    <row r="25415" spans="1:1">
      <c r="A25415" s="4"/>
    </row>
    <row r="25416" spans="1:1">
      <c r="A25416" s="4"/>
    </row>
    <row r="25417" spans="1:1">
      <c r="A25417" s="4"/>
    </row>
    <row r="25418" spans="1:1">
      <c r="A25418" s="4"/>
    </row>
    <row r="25419" spans="1:1">
      <c r="A25419" s="4"/>
    </row>
    <row r="25420" spans="1:1">
      <c r="A25420" s="4"/>
    </row>
    <row r="25421" spans="1:1">
      <c r="A25421" s="4"/>
    </row>
    <row r="25422" spans="1:1">
      <c r="A25422" s="4"/>
    </row>
    <row r="25423" spans="1:1">
      <c r="A25423" s="4"/>
    </row>
    <row r="25424" spans="1:1">
      <c r="A25424" s="4"/>
    </row>
    <row r="25425" spans="1:1">
      <c r="A25425" s="4"/>
    </row>
    <row r="25426" spans="1:1">
      <c r="A25426" s="4"/>
    </row>
    <row r="25427" spans="1:1">
      <c r="A25427" s="4"/>
    </row>
    <row r="25428" spans="1:1">
      <c r="A25428" s="4"/>
    </row>
    <row r="25429" spans="1:1">
      <c r="A25429" s="4"/>
    </row>
    <row r="25430" spans="1:1">
      <c r="A25430" s="4"/>
    </row>
    <row r="25431" spans="1:1">
      <c r="A25431" s="4"/>
    </row>
    <row r="25432" spans="1:1">
      <c r="A25432" s="4"/>
    </row>
    <row r="25433" spans="1:1">
      <c r="A25433" s="4"/>
    </row>
    <row r="25434" spans="1:1">
      <c r="A25434" s="4"/>
    </row>
    <row r="25435" spans="1:1">
      <c r="A25435" s="4"/>
    </row>
    <row r="25436" spans="1:1">
      <c r="A25436" s="4"/>
    </row>
    <row r="25437" spans="1:1">
      <c r="A25437" s="4"/>
    </row>
    <row r="25438" spans="1:1">
      <c r="A25438" s="4"/>
    </row>
    <row r="25439" spans="1:1">
      <c r="A25439" s="4"/>
    </row>
    <row r="25440" spans="1:1">
      <c r="A25440" s="4"/>
    </row>
    <row r="25441" spans="1:1">
      <c r="A25441" s="4"/>
    </row>
    <row r="25442" spans="1:1">
      <c r="A25442" s="4"/>
    </row>
    <row r="25443" spans="1:1">
      <c r="A25443" s="4"/>
    </row>
    <row r="25444" spans="1:1">
      <c r="A25444" s="4"/>
    </row>
    <row r="25445" spans="1:1">
      <c r="A25445" s="4"/>
    </row>
    <row r="25446" spans="1:1">
      <c r="A25446" s="4"/>
    </row>
    <row r="25447" spans="1:1">
      <c r="A25447" s="4"/>
    </row>
    <row r="25448" spans="1:1">
      <c r="A25448" s="4"/>
    </row>
    <row r="25449" spans="1:1">
      <c r="A25449" s="4"/>
    </row>
    <row r="25450" spans="1:1">
      <c r="A25450" s="4"/>
    </row>
    <row r="25451" spans="1:1">
      <c r="A25451" s="4"/>
    </row>
    <row r="25452" spans="1:1">
      <c r="A25452" s="4"/>
    </row>
    <row r="25453" spans="1:1">
      <c r="A25453" s="4"/>
    </row>
    <row r="25454" spans="1:1">
      <c r="A25454" s="4"/>
    </row>
    <row r="25455" spans="1:1">
      <c r="A25455" s="4"/>
    </row>
    <row r="25456" spans="1:1">
      <c r="A25456" s="4"/>
    </row>
    <row r="25457" spans="1:1">
      <c r="A25457" s="4"/>
    </row>
    <row r="25458" spans="1:1">
      <c r="A25458" s="4"/>
    </row>
    <row r="25459" spans="1:1">
      <c r="A25459" s="4"/>
    </row>
    <row r="25460" spans="1:1">
      <c r="A25460" s="4"/>
    </row>
    <row r="25461" spans="1:1">
      <c r="A25461" s="4"/>
    </row>
    <row r="25462" spans="1:1">
      <c r="A25462" s="4"/>
    </row>
    <row r="25463" spans="1:1">
      <c r="A25463" s="4"/>
    </row>
    <row r="25464" spans="1:1">
      <c r="A25464" s="4"/>
    </row>
    <row r="25465" spans="1:1">
      <c r="A25465" s="4"/>
    </row>
    <row r="25466" spans="1:1">
      <c r="A25466" s="4"/>
    </row>
    <row r="25467" spans="1:1">
      <c r="A25467" s="4"/>
    </row>
    <row r="25468" spans="1:1">
      <c r="A25468" s="4"/>
    </row>
    <row r="25469" spans="1:1">
      <c r="A25469" s="4"/>
    </row>
    <row r="25470" spans="1:1">
      <c r="A25470" s="4"/>
    </row>
    <row r="25471" spans="1:1">
      <c r="A25471" s="4"/>
    </row>
    <row r="25472" spans="1:1">
      <c r="A25472" s="4"/>
    </row>
    <row r="25473" spans="1:1">
      <c r="A25473" s="4"/>
    </row>
    <row r="25474" spans="1:1">
      <c r="A25474" s="4"/>
    </row>
    <row r="25475" spans="1:1">
      <c r="A25475" s="4"/>
    </row>
    <row r="25476" spans="1:1">
      <c r="A25476" s="4"/>
    </row>
    <row r="25477" spans="1:1">
      <c r="A25477" s="4"/>
    </row>
    <row r="25478" spans="1:1">
      <c r="A25478" s="4"/>
    </row>
    <row r="25479" spans="1:1">
      <c r="A25479" s="4"/>
    </row>
    <row r="25480" spans="1:1">
      <c r="A25480" s="4"/>
    </row>
    <row r="25481" spans="1:1">
      <c r="A25481" s="4"/>
    </row>
    <row r="25482" spans="1:1">
      <c r="A25482" s="4"/>
    </row>
    <row r="25483" spans="1:1">
      <c r="A25483" s="4"/>
    </row>
    <row r="25484" spans="1:1">
      <c r="A25484" s="4"/>
    </row>
    <row r="25485" spans="1:1">
      <c r="A25485" s="4"/>
    </row>
    <row r="25486" spans="1:1">
      <c r="A25486" s="4"/>
    </row>
    <row r="25487" spans="1:1">
      <c r="A25487" s="4"/>
    </row>
    <row r="25488" spans="1:1">
      <c r="A25488" s="4"/>
    </row>
    <row r="25489" spans="1:1">
      <c r="A25489" s="4"/>
    </row>
    <row r="25490" spans="1:1">
      <c r="A25490" s="4"/>
    </row>
    <row r="25491" spans="1:1">
      <c r="A25491" s="4"/>
    </row>
    <row r="25492" spans="1:1">
      <c r="A25492" s="4"/>
    </row>
    <row r="25493" spans="1:1">
      <c r="A25493" s="4"/>
    </row>
    <row r="25494" spans="1:1">
      <c r="A25494" s="4"/>
    </row>
    <row r="25495" spans="1:1">
      <c r="A25495" s="4"/>
    </row>
    <row r="25496" spans="1:1">
      <c r="A25496" s="4"/>
    </row>
    <row r="25497" spans="1:1">
      <c r="A25497" s="4"/>
    </row>
    <row r="25498" spans="1:1">
      <c r="A25498" s="4"/>
    </row>
    <row r="25499" spans="1:1">
      <c r="A25499" s="4"/>
    </row>
    <row r="25500" spans="1:1">
      <c r="A25500" s="4"/>
    </row>
    <row r="25501" spans="1:1">
      <c r="A25501" s="4"/>
    </row>
    <row r="25502" spans="1:1">
      <c r="A25502" s="4"/>
    </row>
    <row r="25503" spans="1:1">
      <c r="A25503" s="4"/>
    </row>
    <row r="25504" spans="1:1">
      <c r="A25504" s="4"/>
    </row>
    <row r="25505" spans="1:1">
      <c r="A25505" s="4"/>
    </row>
    <row r="25506" spans="1:1">
      <c r="A25506" s="4"/>
    </row>
    <row r="25507" spans="1:1">
      <c r="A25507" s="4"/>
    </row>
    <row r="25508" spans="1:1">
      <c r="A25508" s="4"/>
    </row>
    <row r="25509" spans="1:1">
      <c r="A25509" s="4"/>
    </row>
    <row r="25510" spans="1:1">
      <c r="A25510" s="4"/>
    </row>
    <row r="25511" spans="1:1">
      <c r="A25511" s="4"/>
    </row>
    <row r="25512" spans="1:1">
      <c r="A25512" s="4"/>
    </row>
    <row r="25513" spans="1:1">
      <c r="A25513" s="4"/>
    </row>
    <row r="25514" spans="1:1">
      <c r="A25514" s="4"/>
    </row>
    <row r="25515" spans="1:1">
      <c r="A25515" s="4"/>
    </row>
    <row r="25516" spans="1:1">
      <c r="A25516" s="4"/>
    </row>
    <row r="25517" spans="1:1">
      <c r="A25517" s="4"/>
    </row>
    <row r="25518" spans="1:1">
      <c r="A25518" s="4"/>
    </row>
    <row r="25519" spans="1:1">
      <c r="A25519" s="4"/>
    </row>
    <row r="25520" spans="1:1">
      <c r="A25520" s="4"/>
    </row>
    <row r="25521" spans="1:1">
      <c r="A25521" s="4"/>
    </row>
    <row r="25522" spans="1:1">
      <c r="A25522" s="4"/>
    </row>
    <row r="25523" spans="1:1">
      <c r="A25523" s="4"/>
    </row>
    <row r="25524" spans="1:1">
      <c r="A25524" s="4"/>
    </row>
    <row r="25525" spans="1:1">
      <c r="A25525" s="4"/>
    </row>
    <row r="25526" spans="1:1">
      <c r="A25526" s="4"/>
    </row>
    <row r="25527" spans="1:1">
      <c r="A25527" s="4"/>
    </row>
    <row r="25528" spans="1:1">
      <c r="A25528" s="4"/>
    </row>
    <row r="25529" spans="1:1">
      <c r="A25529" s="4"/>
    </row>
    <row r="25530" spans="1:1">
      <c r="A25530" s="4"/>
    </row>
    <row r="25531" spans="1:1">
      <c r="A25531" s="4"/>
    </row>
    <row r="25532" spans="1:1">
      <c r="A25532" s="4"/>
    </row>
    <row r="25533" spans="1:1">
      <c r="A25533" s="4"/>
    </row>
    <row r="25534" spans="1:1">
      <c r="A25534" s="4"/>
    </row>
    <row r="25535" spans="1:1">
      <c r="A25535" s="4"/>
    </row>
    <row r="25536" spans="1:1">
      <c r="A25536" s="4"/>
    </row>
    <row r="25537" spans="1:1">
      <c r="A25537" s="4"/>
    </row>
    <row r="25538" spans="1:1">
      <c r="A25538" s="4"/>
    </row>
    <row r="25539" spans="1:1">
      <c r="A25539" s="4"/>
    </row>
    <row r="25540" spans="1:1">
      <c r="A25540" s="4"/>
    </row>
    <row r="25541" spans="1:1">
      <c r="A25541" s="4"/>
    </row>
    <row r="25542" spans="1:1">
      <c r="A25542" s="4"/>
    </row>
    <row r="25543" spans="1:1">
      <c r="A25543" s="4"/>
    </row>
    <row r="25544" spans="1:1">
      <c r="A25544" s="4"/>
    </row>
    <row r="25545" spans="1:1">
      <c r="A25545" s="4"/>
    </row>
    <row r="25546" spans="1:1">
      <c r="A25546" s="4"/>
    </row>
    <row r="25547" spans="1:1">
      <c r="A25547" s="4"/>
    </row>
    <row r="25548" spans="1:1">
      <c r="A25548" s="4"/>
    </row>
    <row r="25549" spans="1:1">
      <c r="A25549" s="4"/>
    </row>
    <row r="25550" spans="1:1">
      <c r="A25550" s="4"/>
    </row>
    <row r="25551" spans="1:1">
      <c r="A25551" s="4"/>
    </row>
    <row r="25552" spans="1:1">
      <c r="A25552" s="4"/>
    </row>
    <row r="25553" spans="1:1">
      <c r="A25553" s="4"/>
    </row>
    <row r="25554" spans="1:1">
      <c r="A25554" s="4"/>
    </row>
    <row r="25555" spans="1:1">
      <c r="A25555" s="4"/>
    </row>
    <row r="25556" spans="1:1">
      <c r="A25556" s="4"/>
    </row>
    <row r="25557" spans="1:1">
      <c r="A25557" s="4"/>
    </row>
    <row r="25558" spans="1:1">
      <c r="A25558" s="4"/>
    </row>
    <row r="25559" spans="1:1">
      <c r="A25559" s="4"/>
    </row>
    <row r="25560" spans="1:1">
      <c r="A25560" s="4"/>
    </row>
    <row r="25561" spans="1:1">
      <c r="A25561" s="4"/>
    </row>
    <row r="25562" spans="1:1">
      <c r="A25562" s="4"/>
    </row>
    <row r="25563" spans="1:1">
      <c r="A25563" s="4"/>
    </row>
    <row r="25564" spans="1:1">
      <c r="A25564" s="4"/>
    </row>
    <row r="25565" spans="1:1">
      <c r="A25565" s="4"/>
    </row>
    <row r="25566" spans="1:1">
      <c r="A25566" s="4"/>
    </row>
    <row r="25567" spans="1:1">
      <c r="A25567" s="4"/>
    </row>
    <row r="25568" spans="1:1">
      <c r="A25568" s="4"/>
    </row>
    <row r="25569" spans="1:1">
      <c r="A25569" s="4"/>
    </row>
    <row r="25570" spans="1:1">
      <c r="A25570" s="4"/>
    </row>
    <row r="25571" spans="1:1">
      <c r="A25571" s="4"/>
    </row>
    <row r="25572" spans="1:1">
      <c r="A25572" s="4"/>
    </row>
    <row r="25573" spans="1:1">
      <c r="A25573" s="4"/>
    </row>
    <row r="25574" spans="1:1">
      <c r="A25574" s="4"/>
    </row>
    <row r="25575" spans="1:1">
      <c r="A25575" s="4"/>
    </row>
    <row r="25576" spans="1:1">
      <c r="A25576" s="4"/>
    </row>
    <row r="25577" spans="1:1">
      <c r="A25577" s="4"/>
    </row>
    <row r="25578" spans="1:1">
      <c r="A25578" s="4"/>
    </row>
    <row r="25579" spans="1:1">
      <c r="A25579" s="4"/>
    </row>
    <row r="25580" spans="1:1">
      <c r="A25580" s="4"/>
    </row>
    <row r="25581" spans="1:1">
      <c r="A25581" s="4"/>
    </row>
    <row r="25582" spans="1:1">
      <c r="A25582" s="4"/>
    </row>
    <row r="25583" spans="1:1">
      <c r="A25583" s="4"/>
    </row>
    <row r="25584" spans="1:1">
      <c r="A25584" s="4"/>
    </row>
    <row r="25585" spans="1:1">
      <c r="A25585" s="4"/>
    </row>
    <row r="25586" spans="1:1">
      <c r="A25586" s="4"/>
    </row>
    <row r="25587" spans="1:1">
      <c r="A25587" s="4"/>
    </row>
    <row r="25588" spans="1:1">
      <c r="A25588" s="4"/>
    </row>
    <row r="25589" spans="1:1">
      <c r="A25589" s="4"/>
    </row>
    <row r="25590" spans="1:1">
      <c r="A25590" s="4"/>
    </row>
    <row r="25591" spans="1:1">
      <c r="A25591" s="4"/>
    </row>
    <row r="25592" spans="1:1">
      <c r="A25592" s="4"/>
    </row>
    <row r="25593" spans="1:1">
      <c r="A25593" s="4"/>
    </row>
    <row r="25594" spans="1:1">
      <c r="A25594" s="4"/>
    </row>
    <row r="25595" spans="1:1">
      <c r="A25595" s="4"/>
    </row>
    <row r="25596" spans="1:1">
      <c r="A25596" s="4"/>
    </row>
    <row r="25597" spans="1:1">
      <c r="A25597" s="4"/>
    </row>
    <row r="25598" spans="1:1">
      <c r="A25598" s="4"/>
    </row>
    <row r="25599" spans="1:1">
      <c r="A25599" s="4"/>
    </row>
    <row r="25600" spans="1:1">
      <c r="A25600" s="4"/>
    </row>
    <row r="25601" spans="1:1">
      <c r="A25601" s="4"/>
    </row>
    <row r="25602" spans="1:1">
      <c r="A25602" s="4"/>
    </row>
    <row r="25603" spans="1:1">
      <c r="A25603" s="4"/>
    </row>
    <row r="25604" spans="1:1">
      <c r="A25604" s="4"/>
    </row>
    <row r="25605" spans="1:1">
      <c r="A25605" s="4"/>
    </row>
    <row r="25606" spans="1:1">
      <c r="A25606" s="4"/>
    </row>
    <row r="25607" spans="1:1">
      <c r="A25607" s="4"/>
    </row>
    <row r="25608" spans="1:1">
      <c r="A25608" s="4"/>
    </row>
    <row r="25609" spans="1:1">
      <c r="A25609" s="4"/>
    </row>
    <row r="25610" spans="1:1">
      <c r="A25610" s="4"/>
    </row>
    <row r="25611" spans="1:1">
      <c r="A25611" s="4"/>
    </row>
    <row r="25612" spans="1:1">
      <c r="A25612" s="4"/>
    </row>
    <row r="25613" spans="1:1">
      <c r="A25613" s="4"/>
    </row>
    <row r="25614" spans="1:1">
      <c r="A25614" s="4"/>
    </row>
    <row r="25615" spans="1:1">
      <c r="A25615" s="4"/>
    </row>
    <row r="25616" spans="1:1">
      <c r="A25616" s="4"/>
    </row>
    <row r="25617" spans="1:1">
      <c r="A25617" s="4"/>
    </row>
    <row r="25618" spans="1:1">
      <c r="A25618" s="4"/>
    </row>
    <row r="25619" spans="1:1">
      <c r="A25619" s="4"/>
    </row>
    <row r="25620" spans="1:1">
      <c r="A25620" s="4"/>
    </row>
    <row r="25621" spans="1:1">
      <c r="A25621" s="4"/>
    </row>
    <row r="25622" spans="1:1">
      <c r="A25622" s="4"/>
    </row>
    <row r="25623" spans="1:1">
      <c r="A25623" s="4"/>
    </row>
    <row r="25624" spans="1:1">
      <c r="A25624" s="4"/>
    </row>
    <row r="25625" spans="1:1">
      <c r="A25625" s="4"/>
    </row>
    <row r="25626" spans="1:1">
      <c r="A25626" s="4"/>
    </row>
    <row r="25627" spans="1:1">
      <c r="A25627" s="4"/>
    </row>
    <row r="25628" spans="1:1">
      <c r="A25628" s="4"/>
    </row>
    <row r="25629" spans="1:1">
      <c r="A25629" s="4"/>
    </row>
    <row r="25630" spans="1:1">
      <c r="A25630" s="4"/>
    </row>
    <row r="25631" spans="1:1">
      <c r="A25631" s="4"/>
    </row>
    <row r="25632" spans="1:1">
      <c r="A25632" s="4"/>
    </row>
    <row r="25633" spans="1:1">
      <c r="A25633" s="4"/>
    </row>
    <row r="25634" spans="1:1">
      <c r="A25634" s="4"/>
    </row>
    <row r="25635" spans="1:1">
      <c r="A25635" s="4"/>
    </row>
    <row r="25636" spans="1:1">
      <c r="A25636" s="4"/>
    </row>
    <row r="25637" spans="1:1">
      <c r="A25637" s="4"/>
    </row>
    <row r="25638" spans="1:1">
      <c r="A25638" s="4"/>
    </row>
    <row r="25639" spans="1:1">
      <c r="A25639" s="4"/>
    </row>
    <row r="25640" spans="1:1">
      <c r="A25640" s="4"/>
    </row>
    <row r="25641" spans="1:1">
      <c r="A25641" s="4"/>
    </row>
    <row r="25642" spans="1:1">
      <c r="A25642" s="4"/>
    </row>
    <row r="25643" spans="1:1">
      <c r="A25643" s="4"/>
    </row>
    <row r="25644" spans="1:1">
      <c r="A25644" s="4"/>
    </row>
    <row r="25645" spans="1:1">
      <c r="A25645" s="4"/>
    </row>
    <row r="25646" spans="1:1">
      <c r="A25646" s="4"/>
    </row>
    <row r="25647" spans="1:1">
      <c r="A25647" s="4"/>
    </row>
    <row r="25648" spans="1:1">
      <c r="A25648" s="4"/>
    </row>
    <row r="25649" spans="1:1">
      <c r="A25649" s="4"/>
    </row>
    <row r="25650" spans="1:1">
      <c r="A25650" s="4"/>
    </row>
    <row r="25651" spans="1:1">
      <c r="A25651" s="4"/>
    </row>
    <row r="25652" spans="1:1">
      <c r="A25652" s="4"/>
    </row>
    <row r="25653" spans="1:1">
      <c r="A25653" s="4"/>
    </row>
    <row r="25654" spans="1:1">
      <c r="A25654" s="4"/>
    </row>
    <row r="25655" spans="1:1">
      <c r="A25655" s="4"/>
    </row>
    <row r="25656" spans="1:1">
      <c r="A25656" s="4"/>
    </row>
    <row r="25657" spans="1:1">
      <c r="A25657" s="4"/>
    </row>
    <row r="25658" spans="1:1">
      <c r="A25658" s="4"/>
    </row>
    <row r="25659" spans="1:1">
      <c r="A25659" s="4"/>
    </row>
    <row r="25660" spans="1:1">
      <c r="A25660" s="4"/>
    </row>
    <row r="25661" spans="1:1">
      <c r="A25661" s="4"/>
    </row>
    <row r="25662" spans="1:1">
      <c r="A25662" s="4"/>
    </row>
    <row r="25663" spans="1:1">
      <c r="A25663" s="4"/>
    </row>
    <row r="25664" spans="1:1">
      <c r="A25664" s="4"/>
    </row>
    <row r="25665" spans="1:1">
      <c r="A25665" s="4"/>
    </row>
    <row r="25666" spans="1:1">
      <c r="A25666" s="4"/>
    </row>
    <row r="25667" spans="1:1">
      <c r="A25667" s="4"/>
    </row>
    <row r="25668" spans="1:1">
      <c r="A25668" s="4"/>
    </row>
    <row r="25669" spans="1:1">
      <c r="A25669" s="4"/>
    </row>
    <row r="25670" spans="1:1">
      <c r="A25670" s="4"/>
    </row>
    <row r="25671" spans="1:1">
      <c r="A25671" s="4"/>
    </row>
    <row r="25672" spans="1:1">
      <c r="A25672" s="4"/>
    </row>
    <row r="25673" spans="1:1">
      <c r="A25673" s="4"/>
    </row>
    <row r="25674" spans="1:1">
      <c r="A25674" s="4"/>
    </row>
    <row r="25675" spans="1:1">
      <c r="A25675" s="4"/>
    </row>
    <row r="25676" spans="1:1">
      <c r="A25676" s="4"/>
    </row>
    <row r="25677" spans="1:1">
      <c r="A25677" s="4"/>
    </row>
    <row r="25678" spans="1:1">
      <c r="A25678" s="4"/>
    </row>
    <row r="25679" spans="1:1">
      <c r="A25679" s="4"/>
    </row>
    <row r="25680" spans="1:1">
      <c r="A25680" s="4"/>
    </row>
    <row r="25681" spans="1:1">
      <c r="A25681" s="4"/>
    </row>
    <row r="25682" spans="1:1">
      <c r="A25682" s="4"/>
    </row>
    <row r="25683" spans="1:1">
      <c r="A25683" s="4"/>
    </row>
    <row r="25684" spans="1:1">
      <c r="A25684" s="4"/>
    </row>
    <row r="25685" spans="1:1">
      <c r="A25685" s="4"/>
    </row>
    <row r="25686" spans="1:1">
      <c r="A25686" s="4"/>
    </row>
    <row r="25687" spans="1:1">
      <c r="A25687" s="4"/>
    </row>
    <row r="25688" spans="1:1">
      <c r="A25688" s="4"/>
    </row>
    <row r="25689" spans="1:1">
      <c r="A25689" s="4"/>
    </row>
    <row r="25690" spans="1:1">
      <c r="A25690" s="4"/>
    </row>
    <row r="25691" spans="1:1">
      <c r="A25691" s="4"/>
    </row>
    <row r="25692" spans="1:1">
      <c r="A25692" s="4"/>
    </row>
    <row r="25693" spans="1:1">
      <c r="A25693" s="4"/>
    </row>
    <row r="25694" spans="1:1">
      <c r="A25694" s="4"/>
    </row>
    <row r="25695" spans="1:1">
      <c r="A25695" s="4"/>
    </row>
    <row r="25696" spans="1:1">
      <c r="A25696" s="4"/>
    </row>
    <row r="25697" spans="1:1">
      <c r="A25697" s="4"/>
    </row>
    <row r="25698" spans="1:1">
      <c r="A25698" s="4"/>
    </row>
    <row r="25699" spans="1:1">
      <c r="A25699" s="4"/>
    </row>
    <row r="25700" spans="1:1">
      <c r="A25700" s="4"/>
    </row>
    <row r="25701" spans="1:1">
      <c r="A25701" s="4"/>
    </row>
    <row r="25702" spans="1:1">
      <c r="A25702" s="4"/>
    </row>
    <row r="25703" spans="1:1">
      <c r="A25703" s="4"/>
    </row>
    <row r="25704" spans="1:1">
      <c r="A25704" s="4"/>
    </row>
    <row r="25705" spans="1:1">
      <c r="A25705" s="4"/>
    </row>
    <row r="25706" spans="1:1">
      <c r="A25706" s="4"/>
    </row>
    <row r="25707" spans="1:1">
      <c r="A25707" s="4"/>
    </row>
    <row r="25708" spans="1:1">
      <c r="A25708" s="4"/>
    </row>
    <row r="25709" spans="1:1">
      <c r="A25709" s="4"/>
    </row>
    <row r="25710" spans="1:1">
      <c r="A25710" s="4"/>
    </row>
    <row r="25711" spans="1:1">
      <c r="A25711" s="4"/>
    </row>
    <row r="25712" spans="1:1">
      <c r="A25712" s="4"/>
    </row>
    <row r="25713" spans="1:1">
      <c r="A25713" s="4"/>
    </row>
    <row r="25714" spans="1:1">
      <c r="A25714" s="4"/>
    </row>
    <row r="25715" spans="1:1">
      <c r="A25715" s="4"/>
    </row>
    <row r="25716" spans="1:1">
      <c r="A25716" s="4"/>
    </row>
    <row r="25717" spans="1:1">
      <c r="A25717" s="4"/>
    </row>
    <row r="25718" spans="1:1">
      <c r="A25718" s="4"/>
    </row>
    <row r="25719" spans="1:1">
      <c r="A25719" s="4"/>
    </row>
    <row r="25720" spans="1:1">
      <c r="A25720" s="4"/>
    </row>
    <row r="25721" spans="1:1">
      <c r="A25721" s="4"/>
    </row>
    <row r="25722" spans="1:1">
      <c r="A25722" s="4"/>
    </row>
    <row r="25723" spans="1:1">
      <c r="A25723" s="4"/>
    </row>
    <row r="25724" spans="1:1">
      <c r="A25724" s="4"/>
    </row>
    <row r="25725" spans="1:1">
      <c r="A25725" s="4"/>
    </row>
    <row r="25726" spans="1:1">
      <c r="A25726" s="4"/>
    </row>
    <row r="25727" spans="1:1">
      <c r="A25727" s="4"/>
    </row>
    <row r="25728" spans="1:1">
      <c r="A25728" s="4"/>
    </row>
    <row r="25729" spans="1:1">
      <c r="A25729" s="4"/>
    </row>
    <row r="25730" spans="1:1">
      <c r="A25730" s="4"/>
    </row>
    <row r="25731" spans="1:1">
      <c r="A25731" s="4"/>
    </row>
    <row r="25732" spans="1:1">
      <c r="A25732" s="4"/>
    </row>
    <row r="25733" spans="1:1">
      <c r="A25733" s="4"/>
    </row>
    <row r="25734" spans="1:1">
      <c r="A25734" s="4"/>
    </row>
    <row r="25735" spans="1:1">
      <c r="A25735" s="4"/>
    </row>
    <row r="25736" spans="1:1">
      <c r="A25736" s="4"/>
    </row>
    <row r="25737" spans="1:1">
      <c r="A25737" s="4"/>
    </row>
    <row r="25738" spans="1:1">
      <c r="A25738" s="4"/>
    </row>
    <row r="25739" spans="1:1">
      <c r="A25739" s="4"/>
    </row>
    <row r="25740" spans="1:1">
      <c r="A25740" s="4"/>
    </row>
    <row r="25741" spans="1:1">
      <c r="A25741" s="4"/>
    </row>
    <row r="25742" spans="1:1">
      <c r="A25742" s="4"/>
    </row>
    <row r="25743" spans="1:1">
      <c r="A25743" s="4"/>
    </row>
    <row r="25744" spans="1:1">
      <c r="A25744" s="4"/>
    </row>
    <row r="25745" spans="1:1">
      <c r="A25745" s="4"/>
    </row>
    <row r="25746" spans="1:1">
      <c r="A25746" s="4"/>
    </row>
    <row r="25747" spans="1:1">
      <c r="A25747" s="4"/>
    </row>
    <row r="25748" spans="1:1">
      <c r="A25748" s="4"/>
    </row>
    <row r="25749" spans="1:1">
      <c r="A25749" s="4"/>
    </row>
    <row r="25750" spans="1:1">
      <c r="A25750" s="4"/>
    </row>
    <row r="25751" spans="1:1">
      <c r="A25751" s="4"/>
    </row>
    <row r="25752" spans="1:1">
      <c r="A25752" s="4"/>
    </row>
    <row r="25753" spans="1:1">
      <c r="A25753" s="4"/>
    </row>
    <row r="25754" spans="1:1">
      <c r="A25754" s="4"/>
    </row>
    <row r="25755" spans="1:1">
      <c r="A25755" s="4"/>
    </row>
    <row r="25756" spans="1:1">
      <c r="A25756" s="4"/>
    </row>
    <row r="25757" spans="1:1">
      <c r="A25757" s="4"/>
    </row>
    <row r="25758" spans="1:1">
      <c r="A25758" s="4"/>
    </row>
    <row r="25759" spans="1:1">
      <c r="A25759" s="4"/>
    </row>
    <row r="25760" spans="1:1">
      <c r="A25760" s="4"/>
    </row>
    <row r="25761" spans="1:1">
      <c r="A25761" s="4"/>
    </row>
    <row r="25762" spans="1:1">
      <c r="A25762" s="4"/>
    </row>
    <row r="25763" spans="1:1">
      <c r="A25763" s="4"/>
    </row>
    <row r="25764" spans="1:1">
      <c r="A25764" s="4"/>
    </row>
    <row r="25765" spans="1:1">
      <c r="A25765" s="4"/>
    </row>
    <row r="25766" spans="1:1">
      <c r="A25766" s="4"/>
    </row>
    <row r="25767" spans="1:1">
      <c r="A25767" s="4"/>
    </row>
    <row r="25768" spans="1:1">
      <c r="A25768" s="4"/>
    </row>
    <row r="25769" spans="1:1">
      <c r="A25769" s="4"/>
    </row>
    <row r="25770" spans="1:1">
      <c r="A25770" s="4"/>
    </row>
    <row r="25771" spans="1:1">
      <c r="A25771" s="4"/>
    </row>
    <row r="25772" spans="1:1">
      <c r="A25772" s="4"/>
    </row>
    <row r="25773" spans="1:1">
      <c r="A25773" s="4"/>
    </row>
    <row r="25774" spans="1:1">
      <c r="A25774" s="4"/>
    </row>
    <row r="25775" spans="1:1">
      <c r="A25775" s="4"/>
    </row>
    <row r="25776" spans="1:1">
      <c r="A25776" s="4"/>
    </row>
    <row r="25777" spans="1:1">
      <c r="A25777" s="4"/>
    </row>
    <row r="25778" spans="1:1">
      <c r="A25778" s="4"/>
    </row>
    <row r="25779" spans="1:1">
      <c r="A25779" s="4"/>
    </row>
    <row r="25780" spans="1:1">
      <c r="A25780" s="4"/>
    </row>
    <row r="25781" spans="1:1">
      <c r="A25781" s="4"/>
    </row>
    <row r="25782" spans="1:1">
      <c r="A25782" s="4"/>
    </row>
    <row r="25783" spans="1:1">
      <c r="A25783" s="4"/>
    </row>
    <row r="25784" spans="1:1">
      <c r="A25784" s="4"/>
    </row>
    <row r="25785" spans="1:1">
      <c r="A25785" s="4"/>
    </row>
    <row r="25786" spans="1:1">
      <c r="A25786" s="4"/>
    </row>
    <row r="25787" spans="1:1">
      <c r="A25787" s="4"/>
    </row>
    <row r="25788" spans="1:1">
      <c r="A25788" s="4"/>
    </row>
    <row r="25789" spans="1:1">
      <c r="A25789" s="4"/>
    </row>
    <row r="25790" spans="1:1">
      <c r="A25790" s="4"/>
    </row>
    <row r="25791" spans="1:1">
      <c r="A25791" s="4"/>
    </row>
    <row r="25792" spans="1:1">
      <c r="A25792" s="4"/>
    </row>
    <row r="25793" spans="1:1">
      <c r="A25793" s="4"/>
    </row>
    <row r="25794" spans="1:1">
      <c r="A25794" s="4"/>
    </row>
    <row r="25795" spans="1:1">
      <c r="A25795" s="4"/>
    </row>
    <row r="25796" spans="1:1">
      <c r="A25796" s="4"/>
    </row>
    <row r="25797" spans="1:1">
      <c r="A25797" s="4"/>
    </row>
    <row r="25798" spans="1:1">
      <c r="A25798" s="4"/>
    </row>
    <row r="25799" spans="1:1">
      <c r="A25799" s="4"/>
    </row>
    <row r="25800" spans="1:1">
      <c r="A25800" s="4"/>
    </row>
    <row r="25801" spans="1:1">
      <c r="A25801" s="4"/>
    </row>
    <row r="25802" spans="1:1">
      <c r="A25802" s="4"/>
    </row>
    <row r="25803" spans="1:1">
      <c r="A25803" s="4"/>
    </row>
    <row r="25804" spans="1:1">
      <c r="A25804" s="4"/>
    </row>
    <row r="25805" spans="1:1">
      <c r="A25805" s="4"/>
    </row>
    <row r="25806" spans="1:1">
      <c r="A25806" s="4"/>
    </row>
    <row r="25807" spans="1:1">
      <c r="A25807" s="4"/>
    </row>
    <row r="25808" spans="1:1">
      <c r="A25808" s="4"/>
    </row>
    <row r="25809" spans="1:1">
      <c r="A25809" s="4"/>
    </row>
    <row r="25810" spans="1:1">
      <c r="A25810" s="4"/>
    </row>
    <row r="25811" spans="1:1">
      <c r="A25811" s="4"/>
    </row>
    <row r="25812" spans="1:1">
      <c r="A25812" s="4"/>
    </row>
    <row r="25813" spans="1:1">
      <c r="A25813" s="4"/>
    </row>
    <row r="25814" spans="1:1">
      <c r="A25814" s="4"/>
    </row>
    <row r="25815" spans="1:1">
      <c r="A25815" s="4"/>
    </row>
    <row r="25816" spans="1:1">
      <c r="A25816" s="4"/>
    </row>
    <row r="25817" spans="1:1">
      <c r="A25817" s="4"/>
    </row>
    <row r="25818" spans="1:1">
      <c r="A25818" s="4"/>
    </row>
    <row r="25819" spans="1:1">
      <c r="A25819" s="4"/>
    </row>
    <row r="25820" spans="1:1">
      <c r="A25820" s="4"/>
    </row>
    <row r="25821" spans="1:1">
      <c r="A25821" s="4"/>
    </row>
    <row r="25822" spans="1:1">
      <c r="A25822" s="4"/>
    </row>
    <row r="25823" spans="1:1">
      <c r="A25823" s="4"/>
    </row>
    <row r="25824" spans="1:1">
      <c r="A25824" s="4"/>
    </row>
    <row r="25825" spans="1:1">
      <c r="A25825" s="4"/>
    </row>
    <row r="25826" spans="1:1">
      <c r="A25826" s="4"/>
    </row>
    <row r="25827" spans="1:1">
      <c r="A25827" s="4"/>
    </row>
    <row r="25828" spans="1:1">
      <c r="A25828" s="4"/>
    </row>
    <row r="25829" spans="1:1">
      <c r="A25829" s="4"/>
    </row>
    <row r="25830" spans="1:1">
      <c r="A25830" s="4"/>
    </row>
    <row r="25831" spans="1:1">
      <c r="A25831" s="4"/>
    </row>
    <row r="25832" spans="1:1">
      <c r="A25832" s="4"/>
    </row>
    <row r="25833" spans="1:1">
      <c r="A25833" s="4"/>
    </row>
    <row r="25834" spans="1:1">
      <c r="A25834" s="4"/>
    </row>
    <row r="25835" spans="1:1">
      <c r="A25835" s="4"/>
    </row>
    <row r="25836" spans="1:1">
      <c r="A25836" s="4"/>
    </row>
    <row r="25837" spans="1:1">
      <c r="A25837" s="4"/>
    </row>
    <row r="25838" spans="1:1">
      <c r="A25838" s="4"/>
    </row>
    <row r="25839" spans="1:1">
      <c r="A25839" s="4"/>
    </row>
    <row r="25840" spans="1:1">
      <c r="A25840" s="4"/>
    </row>
    <row r="25841" spans="1:1">
      <c r="A25841" s="4"/>
    </row>
    <row r="25842" spans="1:1">
      <c r="A25842" s="4"/>
    </row>
    <row r="25843" spans="1:1">
      <c r="A25843" s="4"/>
    </row>
    <row r="25844" spans="1:1">
      <c r="A25844" s="4"/>
    </row>
    <row r="25845" spans="1:1">
      <c r="A25845" s="4"/>
    </row>
    <row r="25846" spans="1:1">
      <c r="A25846" s="4"/>
    </row>
    <row r="25847" spans="1:1">
      <c r="A25847" s="4"/>
    </row>
    <row r="25848" spans="1:1">
      <c r="A25848" s="4"/>
    </row>
    <row r="25849" spans="1:1">
      <c r="A25849" s="4"/>
    </row>
    <row r="25850" spans="1:1">
      <c r="A25850" s="4"/>
    </row>
    <row r="25851" spans="1:1">
      <c r="A25851" s="4"/>
    </row>
    <row r="25852" spans="1:1">
      <c r="A25852" s="4"/>
    </row>
    <row r="25853" spans="1:1">
      <c r="A25853" s="4"/>
    </row>
    <row r="25854" spans="1:1">
      <c r="A25854" s="4"/>
    </row>
    <row r="25855" spans="1:1">
      <c r="A25855" s="4"/>
    </row>
    <row r="25856" spans="1:1">
      <c r="A25856" s="4"/>
    </row>
    <row r="25857" spans="1:1">
      <c r="A25857" s="4"/>
    </row>
    <row r="25858" spans="1:1">
      <c r="A25858" s="4"/>
    </row>
    <row r="25859" spans="1:1">
      <c r="A25859" s="4"/>
    </row>
    <row r="25860" spans="1:1">
      <c r="A25860" s="4"/>
    </row>
    <row r="25861" spans="1:1">
      <c r="A25861" s="4"/>
    </row>
    <row r="25862" spans="1:1">
      <c r="A25862" s="4"/>
    </row>
    <row r="25863" spans="1:1">
      <c r="A25863" s="4"/>
    </row>
    <row r="25864" spans="1:1">
      <c r="A25864" s="4"/>
    </row>
    <row r="25865" spans="1:1">
      <c r="A25865" s="4"/>
    </row>
    <row r="25866" spans="1:1">
      <c r="A25866" s="4"/>
    </row>
    <row r="25867" spans="1:1">
      <c r="A25867" s="4"/>
    </row>
    <row r="25868" spans="1:1">
      <c r="A25868" s="4"/>
    </row>
    <row r="25869" spans="1:1">
      <c r="A25869" s="4"/>
    </row>
    <row r="25870" spans="1:1">
      <c r="A25870" s="4"/>
    </row>
    <row r="25871" spans="1:1">
      <c r="A25871" s="4"/>
    </row>
    <row r="25872" spans="1:1">
      <c r="A25872" s="4"/>
    </row>
    <row r="25873" spans="1:1">
      <c r="A25873" s="4"/>
    </row>
    <row r="25874" spans="1:1">
      <c r="A25874" s="4"/>
    </row>
    <row r="25875" spans="1:1">
      <c r="A25875" s="4"/>
    </row>
    <row r="25876" spans="1:1">
      <c r="A25876" s="4"/>
    </row>
    <row r="25877" spans="1:1">
      <c r="A25877" s="4"/>
    </row>
    <row r="25878" spans="1:1">
      <c r="A25878" s="4"/>
    </row>
    <row r="25879" spans="1:1">
      <c r="A25879" s="4"/>
    </row>
    <row r="25880" spans="1:1">
      <c r="A25880" s="4"/>
    </row>
    <row r="25881" spans="1:1">
      <c r="A25881" s="4"/>
    </row>
    <row r="25882" spans="1:1">
      <c r="A25882" s="4"/>
    </row>
    <row r="25883" spans="1:1">
      <c r="A25883" s="4"/>
    </row>
    <row r="25884" spans="1:1">
      <c r="A25884" s="4"/>
    </row>
    <row r="25885" spans="1:1">
      <c r="A25885" s="4"/>
    </row>
    <row r="25886" spans="1:1">
      <c r="A25886" s="4"/>
    </row>
    <row r="25887" spans="1:1">
      <c r="A25887" s="4"/>
    </row>
    <row r="25888" spans="1:1">
      <c r="A25888" s="4"/>
    </row>
    <row r="25889" spans="1:1">
      <c r="A25889" s="4"/>
    </row>
    <row r="25890" spans="1:1">
      <c r="A25890" s="4"/>
    </row>
    <row r="25891" spans="1:1">
      <c r="A25891" s="4"/>
    </row>
    <row r="25892" spans="1:1">
      <c r="A25892" s="4"/>
    </row>
    <row r="25893" spans="1:1">
      <c r="A25893" s="4"/>
    </row>
    <row r="25894" spans="1:1">
      <c r="A25894" s="4"/>
    </row>
    <row r="25895" spans="1:1">
      <c r="A25895" s="4"/>
    </row>
    <row r="25896" spans="1:1">
      <c r="A25896" s="4"/>
    </row>
    <row r="25897" spans="1:1">
      <c r="A25897" s="4"/>
    </row>
    <row r="25898" spans="1:1">
      <c r="A25898" s="4"/>
    </row>
    <row r="25899" spans="1:1">
      <c r="A25899" s="4"/>
    </row>
    <row r="25900" spans="1:1">
      <c r="A25900" s="4"/>
    </row>
    <row r="25901" spans="1:1">
      <c r="A25901" s="4"/>
    </row>
    <row r="25902" spans="1:1">
      <c r="A25902" s="4"/>
    </row>
    <row r="25903" spans="1:1">
      <c r="A25903" s="4"/>
    </row>
    <row r="25904" spans="1:1">
      <c r="A25904" s="4"/>
    </row>
    <row r="25905" spans="1:1">
      <c r="A25905" s="4"/>
    </row>
    <row r="25906" spans="1:1">
      <c r="A25906" s="4"/>
    </row>
    <row r="25907" spans="1:1">
      <c r="A25907" s="4"/>
    </row>
    <row r="25908" spans="1:1">
      <c r="A25908" s="4"/>
    </row>
    <row r="25909" spans="1:1">
      <c r="A25909" s="4"/>
    </row>
    <row r="25910" spans="1:1">
      <c r="A25910" s="4"/>
    </row>
    <row r="25911" spans="1:1">
      <c r="A25911" s="4"/>
    </row>
    <row r="25912" spans="1:1">
      <c r="A25912" s="4"/>
    </row>
    <row r="25913" spans="1:1">
      <c r="A25913" s="4"/>
    </row>
    <row r="25914" spans="1:1">
      <c r="A25914" s="4"/>
    </row>
    <row r="25915" spans="1:1">
      <c r="A25915" s="4"/>
    </row>
    <row r="25916" spans="1:1">
      <c r="A25916" s="4"/>
    </row>
    <row r="25917" spans="1:1">
      <c r="A25917" s="4"/>
    </row>
    <row r="25918" spans="1:1">
      <c r="A25918" s="4"/>
    </row>
    <row r="25919" spans="1:1">
      <c r="A25919" s="4"/>
    </row>
    <row r="25920" spans="1:1">
      <c r="A25920" s="4"/>
    </row>
    <row r="25921" spans="1:1">
      <c r="A25921" s="4"/>
    </row>
    <row r="25922" spans="1:1">
      <c r="A25922" s="4"/>
    </row>
    <row r="25923" spans="1:1">
      <c r="A25923" s="4"/>
    </row>
    <row r="25924" spans="1:1">
      <c r="A25924" s="4"/>
    </row>
    <row r="25925" spans="1:1">
      <c r="A25925" s="4"/>
    </row>
    <row r="25926" spans="1:1">
      <c r="A25926" s="4"/>
    </row>
    <row r="25927" spans="1:1">
      <c r="A25927" s="4"/>
    </row>
    <row r="25928" spans="1:1">
      <c r="A25928" s="4"/>
    </row>
    <row r="25929" spans="1:1">
      <c r="A25929" s="4"/>
    </row>
    <row r="25930" spans="1:1">
      <c r="A25930" s="4"/>
    </row>
    <row r="25931" spans="1:1">
      <c r="A25931" s="4"/>
    </row>
    <row r="25932" spans="1:1">
      <c r="A25932" s="4"/>
    </row>
    <row r="25933" spans="1:1">
      <c r="A25933" s="4"/>
    </row>
    <row r="25934" spans="1:1">
      <c r="A25934" s="4"/>
    </row>
    <row r="25935" spans="1:1">
      <c r="A25935" s="4"/>
    </row>
    <row r="25936" spans="1:1">
      <c r="A25936" s="4"/>
    </row>
    <row r="25937" spans="1:1">
      <c r="A25937" s="4"/>
    </row>
    <row r="25938" spans="1:1">
      <c r="A25938" s="4"/>
    </row>
    <row r="25939" spans="1:1">
      <c r="A25939" s="4"/>
    </row>
    <row r="25940" spans="1:1">
      <c r="A25940" s="4"/>
    </row>
    <row r="25941" spans="1:1">
      <c r="A25941" s="4"/>
    </row>
    <row r="25942" spans="1:1">
      <c r="A25942" s="4"/>
    </row>
    <row r="25943" spans="1:1">
      <c r="A25943" s="4"/>
    </row>
    <row r="25944" spans="1:1">
      <c r="A25944" s="4"/>
    </row>
    <row r="25945" spans="1:1">
      <c r="A25945" s="4"/>
    </row>
    <row r="25946" spans="1:1">
      <c r="A25946" s="4"/>
    </row>
    <row r="25947" spans="1:1">
      <c r="A25947" s="4"/>
    </row>
    <row r="25948" spans="1:1">
      <c r="A25948" s="4"/>
    </row>
    <row r="25949" spans="1:1">
      <c r="A25949" s="4"/>
    </row>
    <row r="25950" spans="1:1">
      <c r="A25950" s="4"/>
    </row>
    <row r="25951" spans="1:1">
      <c r="A25951" s="4"/>
    </row>
    <row r="25952" spans="1:1">
      <c r="A25952" s="4"/>
    </row>
    <row r="25953" spans="1:1">
      <c r="A25953" s="4"/>
    </row>
    <row r="25954" spans="1:1">
      <c r="A25954" s="4"/>
    </row>
    <row r="25955" spans="1:1">
      <c r="A25955" s="4"/>
    </row>
    <row r="25956" spans="1:1">
      <c r="A25956" s="4"/>
    </row>
    <row r="25957" spans="1:1">
      <c r="A25957" s="4"/>
    </row>
    <row r="25958" spans="1:1">
      <c r="A25958" s="4"/>
    </row>
    <row r="25959" spans="1:1">
      <c r="A25959" s="4"/>
    </row>
    <row r="25960" spans="1:1">
      <c r="A25960" s="4"/>
    </row>
    <row r="25961" spans="1:1">
      <c r="A25961" s="4"/>
    </row>
    <row r="25962" spans="1:1">
      <c r="A25962" s="4"/>
    </row>
    <row r="25963" spans="1:1">
      <c r="A25963" s="4"/>
    </row>
    <row r="25964" spans="1:1">
      <c r="A25964" s="4"/>
    </row>
    <row r="25965" spans="1:1">
      <c r="A25965" s="4"/>
    </row>
    <row r="25966" spans="1:1">
      <c r="A25966" s="4"/>
    </row>
    <row r="25967" spans="1:1">
      <c r="A25967" s="4"/>
    </row>
    <row r="25968" spans="1:1">
      <c r="A25968" s="4"/>
    </row>
    <row r="25969" spans="1:1">
      <c r="A25969" s="4"/>
    </row>
    <row r="25970" spans="1:1">
      <c r="A25970" s="4"/>
    </row>
    <row r="25971" spans="1:1">
      <c r="A25971" s="4"/>
    </row>
    <row r="25972" spans="1:1">
      <c r="A25972" s="4"/>
    </row>
    <row r="25973" spans="1:1">
      <c r="A25973" s="4"/>
    </row>
    <row r="25974" spans="1:1">
      <c r="A25974" s="4"/>
    </row>
    <row r="25975" spans="1:1">
      <c r="A25975" s="4"/>
    </row>
    <row r="25976" spans="1:1">
      <c r="A25976" s="4"/>
    </row>
    <row r="25977" spans="1:1">
      <c r="A25977" s="4"/>
    </row>
    <row r="25978" spans="1:1">
      <c r="A25978" s="4"/>
    </row>
    <row r="25979" spans="1:1">
      <c r="A25979" s="4"/>
    </row>
    <row r="25980" spans="1:1">
      <c r="A25980" s="4"/>
    </row>
    <row r="25981" spans="1:1">
      <c r="A25981" s="4"/>
    </row>
    <row r="25982" spans="1:1">
      <c r="A25982" s="4"/>
    </row>
    <row r="25983" spans="1:1">
      <c r="A25983" s="4"/>
    </row>
    <row r="25984" spans="1:1">
      <c r="A25984" s="4"/>
    </row>
    <row r="25985" spans="1:1">
      <c r="A25985" s="4"/>
    </row>
    <row r="25986" spans="1:1">
      <c r="A25986" s="4"/>
    </row>
    <row r="25987" spans="1:1">
      <c r="A25987" s="4"/>
    </row>
    <row r="25988" spans="1:1">
      <c r="A25988" s="4"/>
    </row>
    <row r="25989" spans="1:1">
      <c r="A25989" s="4"/>
    </row>
    <row r="25990" spans="1:1">
      <c r="A25990" s="4"/>
    </row>
    <row r="25991" spans="1:1">
      <c r="A25991" s="4"/>
    </row>
    <row r="25992" spans="1:1">
      <c r="A25992" s="4"/>
    </row>
    <row r="25993" spans="1:1">
      <c r="A25993" s="4"/>
    </row>
    <row r="25994" spans="1:1">
      <c r="A25994" s="4"/>
    </row>
    <row r="25995" spans="1:1">
      <c r="A25995" s="4"/>
    </row>
    <row r="25996" spans="1:1">
      <c r="A25996" s="4"/>
    </row>
    <row r="25997" spans="1:1">
      <c r="A25997" s="4"/>
    </row>
    <row r="25998" spans="1:1">
      <c r="A25998" s="4"/>
    </row>
    <row r="25999" spans="1:1">
      <c r="A25999" s="4"/>
    </row>
    <row r="26000" spans="1:1">
      <c r="A26000" s="4"/>
    </row>
    <row r="26001" spans="1:1">
      <c r="A26001" s="4"/>
    </row>
    <row r="26002" spans="1:1">
      <c r="A26002" s="4"/>
    </row>
    <row r="26003" spans="1:1">
      <c r="A26003" s="4"/>
    </row>
    <row r="26004" spans="1:1">
      <c r="A26004" s="4"/>
    </row>
    <row r="26005" spans="1:1">
      <c r="A26005" s="4"/>
    </row>
    <row r="26006" spans="1:1">
      <c r="A26006" s="4"/>
    </row>
    <row r="26007" spans="1:1">
      <c r="A26007" s="4"/>
    </row>
    <row r="26008" spans="1:1">
      <c r="A26008" s="4"/>
    </row>
    <row r="26009" spans="1:1">
      <c r="A26009" s="4"/>
    </row>
    <row r="26010" spans="1:1">
      <c r="A26010" s="4"/>
    </row>
    <row r="26011" spans="1:1">
      <c r="A26011" s="4"/>
    </row>
    <row r="26012" spans="1:1">
      <c r="A26012" s="4"/>
    </row>
    <row r="26013" spans="1:1">
      <c r="A26013" s="4"/>
    </row>
    <row r="26014" spans="1:1">
      <c r="A26014" s="4"/>
    </row>
    <row r="26015" spans="1:1">
      <c r="A26015" s="4"/>
    </row>
    <row r="26016" spans="1:1">
      <c r="A26016" s="4"/>
    </row>
    <row r="26017" spans="1:1">
      <c r="A26017" s="4"/>
    </row>
    <row r="26018" spans="1:1">
      <c r="A26018" s="4"/>
    </row>
    <row r="26019" spans="1:1">
      <c r="A26019" s="4"/>
    </row>
    <row r="26020" spans="1:1">
      <c r="A26020" s="4"/>
    </row>
    <row r="26021" spans="1:1">
      <c r="A26021" s="4"/>
    </row>
    <row r="26022" spans="1:1">
      <c r="A26022" s="4"/>
    </row>
    <row r="26023" spans="1:1">
      <c r="A26023" s="4"/>
    </row>
    <row r="26024" spans="1:1">
      <c r="A26024" s="4"/>
    </row>
    <row r="26025" spans="1:1">
      <c r="A26025" s="4"/>
    </row>
    <row r="26026" spans="1:1">
      <c r="A26026" s="4"/>
    </row>
    <row r="26027" spans="1:1">
      <c r="A26027" s="4"/>
    </row>
    <row r="26028" spans="1:1">
      <c r="A26028" s="4"/>
    </row>
    <row r="26029" spans="1:1">
      <c r="A26029" s="4"/>
    </row>
    <row r="26030" spans="1:1">
      <c r="A26030" s="4"/>
    </row>
    <row r="26031" spans="1:1">
      <c r="A26031" s="4"/>
    </row>
    <row r="26032" spans="1:1">
      <c r="A26032" s="4"/>
    </row>
    <row r="26033" spans="1:1">
      <c r="A26033" s="4"/>
    </row>
    <row r="26034" spans="1:1">
      <c r="A26034" s="4"/>
    </row>
    <row r="26035" spans="1:1">
      <c r="A26035" s="4"/>
    </row>
    <row r="26036" spans="1:1">
      <c r="A26036" s="4"/>
    </row>
    <row r="26037" spans="1:1">
      <c r="A26037" s="4"/>
    </row>
    <row r="26038" spans="1:1">
      <c r="A26038" s="4"/>
    </row>
    <row r="26039" spans="1:1">
      <c r="A26039" s="4"/>
    </row>
    <row r="26040" spans="1:1">
      <c r="A26040" s="4"/>
    </row>
    <row r="26041" spans="1:1">
      <c r="A26041" s="4"/>
    </row>
    <row r="26042" spans="1:1">
      <c r="A26042" s="4"/>
    </row>
    <row r="26043" spans="1:1">
      <c r="A26043" s="4"/>
    </row>
    <row r="26044" spans="1:1">
      <c r="A26044" s="4"/>
    </row>
    <row r="26045" spans="1:1">
      <c r="A26045" s="4"/>
    </row>
    <row r="26046" spans="1:1">
      <c r="A26046" s="4"/>
    </row>
    <row r="26047" spans="1:1">
      <c r="A26047" s="4"/>
    </row>
    <row r="26048" spans="1:1">
      <c r="A26048" s="4"/>
    </row>
    <row r="26049" spans="1:1">
      <c r="A26049" s="4"/>
    </row>
    <row r="26050" spans="1:1">
      <c r="A26050" s="4"/>
    </row>
    <row r="26051" spans="1:1">
      <c r="A26051" s="4"/>
    </row>
    <row r="26052" spans="1:1">
      <c r="A26052" s="4"/>
    </row>
    <row r="26053" spans="1:1">
      <c r="A26053" s="4"/>
    </row>
    <row r="26054" spans="1:1">
      <c r="A26054" s="4"/>
    </row>
    <row r="26055" spans="1:1">
      <c r="A26055" s="4"/>
    </row>
    <row r="26056" spans="1:1">
      <c r="A26056" s="4"/>
    </row>
    <row r="26057" spans="1:1">
      <c r="A26057" s="4"/>
    </row>
    <row r="26058" spans="1:1">
      <c r="A26058" s="4"/>
    </row>
    <row r="26059" spans="1:1">
      <c r="A26059" s="4"/>
    </row>
    <row r="26060" spans="1:1">
      <c r="A26060" s="4"/>
    </row>
    <row r="26061" spans="1:1">
      <c r="A26061" s="4"/>
    </row>
    <row r="26062" spans="1:1">
      <c r="A26062" s="4"/>
    </row>
    <row r="26063" spans="1:1">
      <c r="A26063" s="4"/>
    </row>
    <row r="26064" spans="1:1">
      <c r="A26064" s="4"/>
    </row>
    <row r="26065" spans="1:1">
      <c r="A26065" s="4"/>
    </row>
    <row r="26066" spans="1:1">
      <c r="A26066" s="4"/>
    </row>
    <row r="26067" spans="1:1">
      <c r="A26067" s="4"/>
    </row>
    <row r="26068" spans="1:1">
      <c r="A26068" s="4"/>
    </row>
    <row r="26069" spans="1:1">
      <c r="A26069" s="4"/>
    </row>
    <row r="26070" spans="1:1">
      <c r="A26070" s="4"/>
    </row>
    <row r="26071" spans="1:1">
      <c r="A26071" s="4"/>
    </row>
    <row r="26072" spans="1:1">
      <c r="A26072" s="4"/>
    </row>
    <row r="26073" spans="1:1">
      <c r="A26073" s="4"/>
    </row>
    <row r="26074" spans="1:1">
      <c r="A26074" s="4"/>
    </row>
    <row r="26075" spans="1:1">
      <c r="A26075" s="4"/>
    </row>
    <row r="26076" spans="1:1">
      <c r="A26076" s="4"/>
    </row>
    <row r="26077" spans="1:1">
      <c r="A26077" s="4"/>
    </row>
    <row r="26078" spans="1:1">
      <c r="A26078" s="4"/>
    </row>
    <row r="26079" spans="1:1">
      <c r="A26079" s="4"/>
    </row>
    <row r="26080" spans="1:1">
      <c r="A26080" s="4"/>
    </row>
    <row r="26081" spans="1:1">
      <c r="A26081" s="4"/>
    </row>
    <row r="26082" spans="1:1">
      <c r="A26082" s="4"/>
    </row>
    <row r="26083" spans="1:1">
      <c r="A26083" s="4"/>
    </row>
    <row r="26084" spans="1:1">
      <c r="A26084" s="4"/>
    </row>
    <row r="26085" spans="1:1">
      <c r="A26085" s="4"/>
    </row>
    <row r="26086" spans="1:1">
      <c r="A26086" s="4"/>
    </row>
    <row r="26087" spans="1:1">
      <c r="A26087" s="4"/>
    </row>
    <row r="26088" spans="1:1">
      <c r="A26088" s="4"/>
    </row>
    <row r="26089" spans="1:1">
      <c r="A26089" s="4"/>
    </row>
    <row r="26090" spans="1:1">
      <c r="A26090" s="4"/>
    </row>
    <row r="26091" spans="1:1">
      <c r="A26091" s="4"/>
    </row>
    <row r="26092" spans="1:1">
      <c r="A26092" s="4"/>
    </row>
    <row r="26093" spans="1:1">
      <c r="A26093" s="4"/>
    </row>
    <row r="26094" spans="1:1">
      <c r="A26094" s="4"/>
    </row>
    <row r="26095" spans="1:1">
      <c r="A26095" s="4"/>
    </row>
    <row r="26096" spans="1:1">
      <c r="A26096" s="4"/>
    </row>
    <row r="26097" spans="1:1">
      <c r="A26097" s="4"/>
    </row>
    <row r="26098" spans="1:1">
      <c r="A26098" s="4"/>
    </row>
    <row r="26099" spans="1:1">
      <c r="A26099" s="4"/>
    </row>
    <row r="26100" spans="1:1">
      <c r="A26100" s="4"/>
    </row>
    <row r="26101" spans="1:1">
      <c r="A26101" s="4"/>
    </row>
    <row r="26102" spans="1:1">
      <c r="A26102" s="4"/>
    </row>
    <row r="26103" spans="1:1">
      <c r="A26103" s="4"/>
    </row>
    <row r="26104" spans="1:1">
      <c r="A26104" s="4"/>
    </row>
    <row r="26105" spans="1:1">
      <c r="A26105" s="4"/>
    </row>
    <row r="26106" spans="1:1">
      <c r="A26106" s="4"/>
    </row>
    <row r="26107" spans="1:1">
      <c r="A26107" s="4"/>
    </row>
    <row r="26108" spans="1:1">
      <c r="A26108" s="4"/>
    </row>
    <row r="26109" spans="1:1">
      <c r="A26109" s="4"/>
    </row>
    <row r="26110" spans="1:1">
      <c r="A26110" s="4"/>
    </row>
    <row r="26111" spans="1:1">
      <c r="A26111" s="4"/>
    </row>
    <row r="26112" spans="1:1">
      <c r="A26112" s="4"/>
    </row>
    <row r="26113" spans="1:1">
      <c r="A26113" s="4"/>
    </row>
    <row r="26114" spans="1:1">
      <c r="A26114" s="4"/>
    </row>
    <row r="26115" spans="1:1">
      <c r="A26115" s="4"/>
    </row>
    <row r="26116" spans="1:1">
      <c r="A26116" s="4"/>
    </row>
    <row r="26117" spans="1:1">
      <c r="A26117" s="4"/>
    </row>
    <row r="26118" spans="1:1">
      <c r="A26118" s="4"/>
    </row>
    <row r="26119" spans="1:1">
      <c r="A26119" s="4"/>
    </row>
    <row r="26120" spans="1:1">
      <c r="A26120" s="4"/>
    </row>
    <row r="26121" spans="1:1">
      <c r="A26121" s="4"/>
    </row>
    <row r="26122" spans="1:1">
      <c r="A26122" s="4"/>
    </row>
    <row r="26123" spans="1:1">
      <c r="A26123" s="4"/>
    </row>
    <row r="26124" spans="1:1">
      <c r="A26124" s="4"/>
    </row>
    <row r="26125" spans="1:1">
      <c r="A26125" s="4"/>
    </row>
    <row r="26126" spans="1:1">
      <c r="A26126" s="4"/>
    </row>
    <row r="26127" spans="1:1">
      <c r="A26127" s="4"/>
    </row>
    <row r="26128" spans="1:1">
      <c r="A26128" s="4"/>
    </row>
    <row r="26129" spans="1:1">
      <c r="A26129" s="4"/>
    </row>
    <row r="26130" spans="1:1">
      <c r="A26130" s="4"/>
    </row>
    <row r="26131" spans="1:1">
      <c r="A26131" s="4"/>
    </row>
    <row r="26132" spans="1:1">
      <c r="A26132" s="4"/>
    </row>
    <row r="26133" spans="1:1">
      <c r="A26133" s="4"/>
    </row>
    <row r="26134" spans="1:1">
      <c r="A26134" s="4"/>
    </row>
    <row r="26135" spans="1:1">
      <c r="A26135" s="4"/>
    </row>
    <row r="26136" spans="1:1">
      <c r="A26136" s="4"/>
    </row>
    <row r="26137" spans="1:1">
      <c r="A26137" s="4"/>
    </row>
    <row r="26138" spans="1:1">
      <c r="A26138" s="4"/>
    </row>
    <row r="26139" spans="1:1">
      <c r="A26139" s="4"/>
    </row>
    <row r="26140" spans="1:1">
      <c r="A26140" s="4"/>
    </row>
    <row r="26141" spans="1:1">
      <c r="A26141" s="4"/>
    </row>
    <row r="26142" spans="1:1">
      <c r="A26142" s="4"/>
    </row>
    <row r="26143" spans="1:1">
      <c r="A26143" s="4"/>
    </row>
    <row r="26144" spans="1:1">
      <c r="A26144" s="4"/>
    </row>
    <row r="26145" spans="1:1">
      <c r="A26145" s="4"/>
    </row>
    <row r="26146" spans="1:1">
      <c r="A26146" s="4"/>
    </row>
    <row r="26147" spans="1:1">
      <c r="A26147" s="4"/>
    </row>
    <row r="26148" spans="1:1">
      <c r="A26148" s="4"/>
    </row>
    <row r="26149" spans="1:1">
      <c r="A26149" s="4"/>
    </row>
    <row r="26150" spans="1:1">
      <c r="A26150" s="4"/>
    </row>
    <row r="26151" spans="1:1">
      <c r="A26151" s="4"/>
    </row>
    <row r="26152" spans="1:1">
      <c r="A26152" s="4"/>
    </row>
    <row r="26153" spans="1:1">
      <c r="A26153" s="4"/>
    </row>
    <row r="26154" spans="1:1">
      <c r="A26154" s="4"/>
    </row>
    <row r="26155" spans="1:1">
      <c r="A26155" s="4"/>
    </row>
    <row r="26156" spans="1:1">
      <c r="A26156" s="4"/>
    </row>
    <row r="26157" spans="1:1">
      <c r="A26157" s="4"/>
    </row>
    <row r="26158" spans="1:1">
      <c r="A26158" s="4"/>
    </row>
    <row r="26159" spans="1:1">
      <c r="A26159" s="4"/>
    </row>
    <row r="26160" spans="1:1">
      <c r="A26160" s="4"/>
    </row>
    <row r="26161" spans="1:1">
      <c r="A26161" s="4"/>
    </row>
    <row r="26162" spans="1:1">
      <c r="A26162" s="4"/>
    </row>
    <row r="26163" spans="1:1">
      <c r="A26163" s="4"/>
    </row>
    <row r="26164" spans="1:1">
      <c r="A26164" s="4"/>
    </row>
    <row r="26165" spans="1:1">
      <c r="A26165" s="4"/>
    </row>
    <row r="26166" spans="1:1">
      <c r="A26166" s="4"/>
    </row>
    <row r="26167" spans="1:1">
      <c r="A26167" s="4"/>
    </row>
    <row r="26168" spans="1:1">
      <c r="A26168" s="4"/>
    </row>
    <row r="26169" spans="1:1">
      <c r="A26169" s="4"/>
    </row>
    <row r="26170" spans="1:1">
      <c r="A26170" s="4"/>
    </row>
    <row r="26171" spans="1:1">
      <c r="A26171" s="4"/>
    </row>
    <row r="26172" spans="1:1">
      <c r="A26172" s="4"/>
    </row>
    <row r="26173" spans="1:1">
      <c r="A26173" s="4"/>
    </row>
    <row r="26174" spans="1:1">
      <c r="A26174" s="4"/>
    </row>
    <row r="26175" spans="1:1">
      <c r="A26175" s="4"/>
    </row>
    <row r="26176" spans="1:1">
      <c r="A26176" s="4"/>
    </row>
    <row r="26177" spans="1:1">
      <c r="A26177" s="4"/>
    </row>
    <row r="26178" spans="1:1">
      <c r="A26178" s="4"/>
    </row>
    <row r="26179" spans="1:1">
      <c r="A26179" s="4"/>
    </row>
    <row r="26180" spans="1:1">
      <c r="A26180" s="4"/>
    </row>
    <row r="26181" spans="1:1">
      <c r="A26181" s="4"/>
    </row>
    <row r="26182" spans="1:1">
      <c r="A26182" s="4"/>
    </row>
    <row r="26183" spans="1:1">
      <c r="A26183" s="4"/>
    </row>
    <row r="26184" spans="1:1">
      <c r="A26184" s="4"/>
    </row>
    <row r="26185" spans="1:1">
      <c r="A26185" s="4"/>
    </row>
    <row r="26186" spans="1:1">
      <c r="A26186" s="4"/>
    </row>
    <row r="26187" spans="1:1">
      <c r="A26187" s="4"/>
    </row>
    <row r="26188" spans="1:1">
      <c r="A26188" s="4"/>
    </row>
    <row r="26189" spans="1:1">
      <c r="A26189" s="4"/>
    </row>
    <row r="26190" spans="1:1">
      <c r="A26190" s="4"/>
    </row>
    <row r="26191" spans="1:1">
      <c r="A26191" s="4"/>
    </row>
    <row r="26192" spans="1:1">
      <c r="A26192" s="4"/>
    </row>
    <row r="26193" spans="1:1">
      <c r="A26193" s="4"/>
    </row>
    <row r="26194" spans="1:1">
      <c r="A26194" s="4"/>
    </row>
    <row r="26195" spans="1:1">
      <c r="A26195" s="4"/>
    </row>
    <row r="26196" spans="1:1">
      <c r="A26196" s="4"/>
    </row>
    <row r="26197" spans="1:1">
      <c r="A26197" s="4"/>
    </row>
    <row r="26198" spans="1:1">
      <c r="A26198" s="4"/>
    </row>
    <row r="26199" spans="1:1">
      <c r="A26199" s="4"/>
    </row>
    <row r="26200" spans="1:1">
      <c r="A26200" s="4"/>
    </row>
    <row r="26201" spans="1:1">
      <c r="A26201" s="4"/>
    </row>
    <row r="26202" spans="1:1">
      <c r="A26202" s="4"/>
    </row>
    <row r="26203" spans="1:1">
      <c r="A26203" s="4"/>
    </row>
    <row r="26204" spans="1:1">
      <c r="A26204" s="4"/>
    </row>
    <row r="26205" spans="1:1">
      <c r="A26205" s="4"/>
    </row>
    <row r="26206" spans="1:1">
      <c r="A26206" s="4"/>
    </row>
    <row r="26207" spans="1:1">
      <c r="A26207" s="4"/>
    </row>
    <row r="26208" spans="1:1">
      <c r="A26208" s="4"/>
    </row>
    <row r="26209" spans="1:1">
      <c r="A26209" s="4"/>
    </row>
    <row r="26210" spans="1:1">
      <c r="A26210" s="4"/>
    </row>
    <row r="26211" spans="1:1">
      <c r="A26211" s="4"/>
    </row>
    <row r="26212" spans="1:1">
      <c r="A26212" s="4"/>
    </row>
    <row r="26213" spans="1:1">
      <c r="A26213" s="4"/>
    </row>
    <row r="26214" spans="1:1">
      <c r="A26214" s="4"/>
    </row>
    <row r="26215" spans="1:1">
      <c r="A26215" s="4"/>
    </row>
    <row r="26216" spans="1:1">
      <c r="A26216" s="4"/>
    </row>
    <row r="26217" spans="1:1">
      <c r="A26217" s="4"/>
    </row>
    <row r="26218" spans="1:1">
      <c r="A26218" s="4"/>
    </row>
    <row r="26219" spans="1:1">
      <c r="A26219" s="4"/>
    </row>
    <row r="26220" spans="1:1">
      <c r="A26220" s="4"/>
    </row>
    <row r="26221" spans="1:1">
      <c r="A26221" s="4"/>
    </row>
    <row r="26222" spans="1:1">
      <c r="A26222" s="4"/>
    </row>
    <row r="26223" spans="1:1">
      <c r="A26223" s="4"/>
    </row>
    <row r="26224" spans="1:1">
      <c r="A26224" s="4"/>
    </row>
    <row r="26225" spans="1:1">
      <c r="A26225" s="4"/>
    </row>
    <row r="26226" spans="1:1">
      <c r="A26226" s="4"/>
    </row>
    <row r="26227" spans="1:1">
      <c r="A26227" s="4"/>
    </row>
    <row r="26228" spans="1:1">
      <c r="A26228" s="4"/>
    </row>
    <row r="26229" spans="1:1">
      <c r="A26229" s="4"/>
    </row>
    <row r="26230" spans="1:1">
      <c r="A26230" s="4"/>
    </row>
    <row r="26231" spans="1:1">
      <c r="A26231" s="4"/>
    </row>
    <row r="26232" spans="1:1">
      <c r="A26232" s="4"/>
    </row>
    <row r="26233" spans="1:1">
      <c r="A26233" s="4"/>
    </row>
    <row r="26234" spans="1:1">
      <c r="A26234" s="4"/>
    </row>
    <row r="26235" spans="1:1">
      <c r="A26235" s="4"/>
    </row>
    <row r="26236" spans="1:1">
      <c r="A26236" s="4"/>
    </row>
    <row r="26237" spans="1:1">
      <c r="A26237" s="4"/>
    </row>
    <row r="26238" spans="1:1">
      <c r="A26238" s="4"/>
    </row>
    <row r="26239" spans="1:1">
      <c r="A26239" s="4"/>
    </row>
    <row r="26240" spans="1:1">
      <c r="A26240" s="4"/>
    </row>
    <row r="26241" spans="1:1">
      <c r="A26241" s="4"/>
    </row>
    <row r="26242" spans="1:1">
      <c r="A26242" s="4"/>
    </row>
    <row r="26243" spans="1:1">
      <c r="A26243" s="4"/>
    </row>
    <row r="26244" spans="1:1">
      <c r="A26244" s="4"/>
    </row>
    <row r="26245" spans="1:1">
      <c r="A26245" s="4"/>
    </row>
    <row r="26246" spans="1:1">
      <c r="A26246" s="4"/>
    </row>
    <row r="26247" spans="1:1">
      <c r="A26247" s="4"/>
    </row>
    <row r="26248" spans="1:1">
      <c r="A26248" s="4"/>
    </row>
    <row r="26249" spans="1:1">
      <c r="A26249" s="4"/>
    </row>
    <row r="26250" spans="1:1">
      <c r="A26250" s="4"/>
    </row>
    <row r="26251" spans="1:1">
      <c r="A26251" s="4"/>
    </row>
    <row r="26252" spans="1:1">
      <c r="A26252" s="4"/>
    </row>
    <row r="26253" spans="1:1">
      <c r="A26253" s="4"/>
    </row>
    <row r="26254" spans="1:1">
      <c r="A26254" s="4"/>
    </row>
    <row r="26255" spans="1:1">
      <c r="A26255" s="4"/>
    </row>
    <row r="26256" spans="1:1">
      <c r="A26256" s="4"/>
    </row>
    <row r="26257" spans="1:1">
      <c r="A26257" s="4"/>
    </row>
    <row r="26258" spans="1:1">
      <c r="A26258" s="4"/>
    </row>
    <row r="26259" spans="1:1">
      <c r="A26259" s="4"/>
    </row>
    <row r="26260" spans="1:1">
      <c r="A26260" s="4"/>
    </row>
    <row r="26261" spans="1:1">
      <c r="A26261" s="4"/>
    </row>
    <row r="26262" spans="1:1">
      <c r="A26262" s="4"/>
    </row>
    <row r="26263" spans="1:1">
      <c r="A26263" s="4"/>
    </row>
    <row r="26264" spans="1:1">
      <c r="A26264" s="4"/>
    </row>
    <row r="26265" spans="1:1">
      <c r="A26265" s="4"/>
    </row>
    <row r="26266" spans="1:1">
      <c r="A26266" s="4"/>
    </row>
    <row r="26267" spans="1:1">
      <c r="A26267" s="4"/>
    </row>
    <row r="26268" spans="1:1">
      <c r="A26268" s="4"/>
    </row>
    <row r="26269" spans="1:1">
      <c r="A26269" s="4"/>
    </row>
    <row r="26270" spans="1:1">
      <c r="A26270" s="4"/>
    </row>
    <row r="26271" spans="1:1">
      <c r="A26271" s="4"/>
    </row>
    <row r="26272" spans="1:1">
      <c r="A26272" s="4"/>
    </row>
    <row r="26273" spans="1:1">
      <c r="A26273" s="4"/>
    </row>
    <row r="26274" spans="1:1">
      <c r="A26274" s="4"/>
    </row>
    <row r="26275" spans="1:1">
      <c r="A26275" s="4"/>
    </row>
    <row r="26276" spans="1:1">
      <c r="A26276" s="4"/>
    </row>
    <row r="26277" spans="1:1">
      <c r="A26277" s="4"/>
    </row>
    <row r="26278" spans="1:1">
      <c r="A26278" s="4"/>
    </row>
    <row r="26279" spans="1:1">
      <c r="A26279" s="4"/>
    </row>
    <row r="26280" spans="1:1">
      <c r="A26280" s="4"/>
    </row>
    <row r="26281" spans="1:1">
      <c r="A26281" s="4"/>
    </row>
    <row r="26282" spans="1:1">
      <c r="A26282" s="4"/>
    </row>
    <row r="26283" spans="1:1">
      <c r="A26283" s="4"/>
    </row>
    <row r="26284" spans="1:1">
      <c r="A26284" s="4"/>
    </row>
    <row r="26285" spans="1:1">
      <c r="A26285" s="4"/>
    </row>
    <row r="26286" spans="1:1">
      <c r="A26286" s="4"/>
    </row>
    <row r="26287" spans="1:1">
      <c r="A26287" s="4"/>
    </row>
    <row r="26288" spans="1:1">
      <c r="A26288" s="4"/>
    </row>
    <row r="26289" spans="1:1">
      <c r="A26289" s="4"/>
    </row>
    <row r="26290" spans="1:1">
      <c r="A26290" s="4"/>
    </row>
    <row r="26291" spans="1:1">
      <c r="A26291" s="4"/>
    </row>
    <row r="26292" spans="1:1">
      <c r="A26292" s="4"/>
    </row>
    <row r="26293" spans="1:1">
      <c r="A26293" s="4"/>
    </row>
    <row r="26294" spans="1:1">
      <c r="A26294" s="4"/>
    </row>
    <row r="26295" spans="1:1">
      <c r="A26295" s="4"/>
    </row>
    <row r="26296" spans="1:1">
      <c r="A26296" s="4"/>
    </row>
    <row r="26297" spans="1:1">
      <c r="A26297" s="4"/>
    </row>
    <row r="26298" spans="1:1">
      <c r="A26298" s="4"/>
    </row>
    <row r="26299" spans="1:1">
      <c r="A26299" s="4"/>
    </row>
    <row r="26300" spans="1:1">
      <c r="A26300" s="4"/>
    </row>
    <row r="26301" spans="1:1">
      <c r="A26301" s="4"/>
    </row>
    <row r="26302" spans="1:1">
      <c r="A26302" s="4"/>
    </row>
    <row r="26303" spans="1:1">
      <c r="A26303" s="4"/>
    </row>
    <row r="26304" spans="1:1">
      <c r="A26304" s="4"/>
    </row>
    <row r="26305" spans="1:1">
      <c r="A26305" s="4"/>
    </row>
    <row r="26306" spans="1:1">
      <c r="A26306" s="4"/>
    </row>
    <row r="26307" spans="1:1">
      <c r="A26307" s="4"/>
    </row>
    <row r="26308" spans="1:1">
      <c r="A26308" s="4"/>
    </row>
    <row r="26309" spans="1:1">
      <c r="A26309" s="4"/>
    </row>
    <row r="26310" spans="1:1">
      <c r="A26310" s="4"/>
    </row>
    <row r="26311" spans="1:1">
      <c r="A26311" s="4"/>
    </row>
    <row r="26312" spans="1:1">
      <c r="A26312" s="4"/>
    </row>
    <row r="26313" spans="1:1">
      <c r="A26313" s="4"/>
    </row>
    <row r="26314" spans="1:1">
      <c r="A26314" s="4"/>
    </row>
    <row r="26315" spans="1:1">
      <c r="A26315" s="4"/>
    </row>
    <row r="26316" spans="1:1">
      <c r="A26316" s="4"/>
    </row>
    <row r="26317" spans="1:1">
      <c r="A26317" s="4"/>
    </row>
    <row r="26318" spans="1:1">
      <c r="A26318" s="4"/>
    </row>
    <row r="26319" spans="1:1">
      <c r="A26319" s="4"/>
    </row>
    <row r="26320" spans="1:1">
      <c r="A26320" s="4"/>
    </row>
    <row r="26321" spans="1:1">
      <c r="A26321" s="4"/>
    </row>
    <row r="26322" spans="1:1">
      <c r="A26322" s="4"/>
    </row>
    <row r="26323" spans="1:1">
      <c r="A26323" s="4"/>
    </row>
    <row r="26324" spans="1:1">
      <c r="A26324" s="4"/>
    </row>
    <row r="26325" spans="1:1">
      <c r="A26325" s="4"/>
    </row>
    <row r="26326" spans="1:1">
      <c r="A26326" s="4"/>
    </row>
    <row r="26327" spans="1:1">
      <c r="A26327" s="4"/>
    </row>
    <row r="26328" spans="1:1">
      <c r="A26328" s="4"/>
    </row>
    <row r="26329" spans="1:1">
      <c r="A26329" s="4"/>
    </row>
    <row r="26330" spans="1:1">
      <c r="A26330" s="4"/>
    </row>
    <row r="26331" spans="1:1">
      <c r="A26331" s="4"/>
    </row>
    <row r="26332" spans="1:1">
      <c r="A26332" s="4"/>
    </row>
    <row r="26333" spans="1:1">
      <c r="A26333" s="4"/>
    </row>
    <row r="26334" spans="1:1">
      <c r="A26334" s="4"/>
    </row>
    <row r="26335" spans="1:1">
      <c r="A26335" s="4"/>
    </row>
    <row r="26336" spans="1:1">
      <c r="A26336" s="4"/>
    </row>
    <row r="26337" spans="1:1">
      <c r="A26337" s="4"/>
    </row>
    <row r="26338" spans="1:1">
      <c r="A26338" s="4"/>
    </row>
    <row r="26339" spans="1:1">
      <c r="A26339" s="4"/>
    </row>
    <row r="26340" spans="1:1">
      <c r="A26340" s="4"/>
    </row>
    <row r="26341" spans="1:1">
      <c r="A26341" s="4"/>
    </row>
    <row r="26342" spans="1:1">
      <c r="A26342" s="4"/>
    </row>
    <row r="26343" spans="1:1">
      <c r="A26343" s="4"/>
    </row>
    <row r="26344" spans="1:1">
      <c r="A26344" s="4"/>
    </row>
    <row r="26345" spans="1:1">
      <c r="A26345" s="4"/>
    </row>
    <row r="26346" spans="1:1">
      <c r="A26346" s="4"/>
    </row>
    <row r="26347" spans="1:1">
      <c r="A26347" s="4"/>
    </row>
    <row r="26348" spans="1:1">
      <c r="A26348" s="4"/>
    </row>
    <row r="26349" spans="1:1">
      <c r="A26349" s="4"/>
    </row>
    <row r="26350" spans="1:1">
      <c r="A26350" s="4"/>
    </row>
    <row r="26351" spans="1:1">
      <c r="A26351" s="4"/>
    </row>
    <row r="26352" spans="1:1">
      <c r="A26352" s="4"/>
    </row>
    <row r="26353" spans="1:1">
      <c r="A26353" s="4"/>
    </row>
    <row r="26354" spans="1:1">
      <c r="A26354" s="4"/>
    </row>
    <row r="26355" spans="1:1">
      <c r="A26355" s="4"/>
    </row>
    <row r="26356" spans="1:1">
      <c r="A26356" s="4"/>
    </row>
    <row r="26357" spans="1:1">
      <c r="A26357" s="4"/>
    </row>
    <row r="26358" spans="1:1">
      <c r="A26358" s="4"/>
    </row>
    <row r="26359" spans="1:1">
      <c r="A26359" s="4"/>
    </row>
    <row r="26360" spans="1:1">
      <c r="A26360" s="4"/>
    </row>
    <row r="26361" spans="1:1">
      <c r="A26361" s="4"/>
    </row>
    <row r="26362" spans="1:1">
      <c r="A26362" s="4"/>
    </row>
    <row r="26363" spans="1:1">
      <c r="A26363" s="4"/>
    </row>
    <row r="26364" spans="1:1">
      <c r="A26364" s="4"/>
    </row>
    <row r="26365" spans="1:1">
      <c r="A26365" s="4"/>
    </row>
    <row r="26366" spans="1:1">
      <c r="A26366" s="4"/>
    </row>
    <row r="26367" spans="1:1">
      <c r="A26367" s="4"/>
    </row>
    <row r="26368" spans="1:1">
      <c r="A26368" s="4"/>
    </row>
    <row r="26369" spans="1:1">
      <c r="A26369" s="4"/>
    </row>
    <row r="26370" spans="1:1">
      <c r="A26370" s="4"/>
    </row>
    <row r="26371" spans="1:1">
      <c r="A26371" s="4"/>
    </row>
    <row r="26372" spans="1:1">
      <c r="A26372" s="4"/>
    </row>
    <row r="26373" spans="1:1">
      <c r="A26373" s="4"/>
    </row>
    <row r="26374" spans="1:1">
      <c r="A26374" s="4"/>
    </row>
    <row r="26375" spans="1:1">
      <c r="A26375" s="4"/>
    </row>
    <row r="26376" spans="1:1">
      <c r="A26376" s="4"/>
    </row>
    <row r="26377" spans="1:1">
      <c r="A26377" s="4"/>
    </row>
    <row r="26378" spans="1:1">
      <c r="A26378" s="4"/>
    </row>
    <row r="26379" spans="1:1">
      <c r="A26379" s="4"/>
    </row>
    <row r="26380" spans="1:1">
      <c r="A26380" s="4"/>
    </row>
    <row r="26381" spans="1:1">
      <c r="A26381" s="4"/>
    </row>
    <row r="26382" spans="1:1">
      <c r="A26382" s="4"/>
    </row>
    <row r="26383" spans="1:1">
      <c r="A26383" s="4"/>
    </row>
    <row r="26384" spans="1:1">
      <c r="A26384" s="4"/>
    </row>
    <row r="26385" spans="1:1">
      <c r="A26385" s="4"/>
    </row>
    <row r="26386" spans="1:1">
      <c r="A26386" s="4"/>
    </row>
    <row r="26387" spans="1:1">
      <c r="A26387" s="4"/>
    </row>
    <row r="26388" spans="1:1">
      <c r="A26388" s="4"/>
    </row>
    <row r="26389" spans="1:1">
      <c r="A26389" s="4"/>
    </row>
    <row r="26390" spans="1:1">
      <c r="A26390" s="4"/>
    </row>
    <row r="26391" spans="1:1">
      <c r="A26391" s="4"/>
    </row>
    <row r="26392" spans="1:1">
      <c r="A26392" s="4"/>
    </row>
    <row r="26393" spans="1:1">
      <c r="A26393" s="4"/>
    </row>
    <row r="26394" spans="1:1">
      <c r="A26394" s="4"/>
    </row>
    <row r="26395" spans="1:1">
      <c r="A26395" s="4"/>
    </row>
    <row r="26396" spans="1:1">
      <c r="A26396" s="4"/>
    </row>
    <row r="26397" spans="1:1">
      <c r="A26397" s="4"/>
    </row>
    <row r="26398" spans="1:1">
      <c r="A26398" s="4"/>
    </row>
    <row r="26399" spans="1:1">
      <c r="A26399" s="4"/>
    </row>
    <row r="26400" spans="1:1">
      <c r="A26400" s="4"/>
    </row>
    <row r="26401" spans="1:1">
      <c r="A26401" s="4"/>
    </row>
    <row r="26402" spans="1:1">
      <c r="A26402" s="4"/>
    </row>
    <row r="26403" spans="1:1">
      <c r="A26403" s="4"/>
    </row>
    <row r="26404" spans="1:1">
      <c r="A26404" s="4"/>
    </row>
    <row r="26405" spans="1:1">
      <c r="A26405" s="4"/>
    </row>
    <row r="26406" spans="1:1">
      <c r="A26406" s="4"/>
    </row>
    <row r="26407" spans="1:1">
      <c r="A26407" s="4"/>
    </row>
    <row r="26408" spans="1:1">
      <c r="A26408" s="4"/>
    </row>
    <row r="26409" spans="1:1">
      <c r="A26409" s="4"/>
    </row>
    <row r="26410" spans="1:1">
      <c r="A26410" s="4"/>
    </row>
    <row r="26411" spans="1:1">
      <c r="A26411" s="4"/>
    </row>
    <row r="26412" spans="1:1">
      <c r="A26412" s="4"/>
    </row>
    <row r="26413" spans="1:1">
      <c r="A26413" s="4"/>
    </row>
    <row r="26414" spans="1:1">
      <c r="A26414" s="4"/>
    </row>
    <row r="26415" spans="1:1">
      <c r="A26415" s="4"/>
    </row>
    <row r="26416" spans="1:1">
      <c r="A26416" s="4"/>
    </row>
    <row r="26417" spans="1:1">
      <c r="A26417" s="4"/>
    </row>
    <row r="26418" spans="1:1">
      <c r="A26418" s="4"/>
    </row>
    <row r="26419" spans="1:1">
      <c r="A26419" s="4"/>
    </row>
    <row r="26420" spans="1:1">
      <c r="A26420" s="4"/>
    </row>
    <row r="26421" spans="1:1">
      <c r="A26421" s="4"/>
    </row>
    <row r="26422" spans="1:1">
      <c r="A26422" s="4"/>
    </row>
    <row r="26423" spans="1:1">
      <c r="A26423" s="4"/>
    </row>
    <row r="26424" spans="1:1">
      <c r="A26424" s="4"/>
    </row>
    <row r="26425" spans="1:1">
      <c r="A26425" s="4"/>
    </row>
    <row r="26426" spans="1:1">
      <c r="A26426" s="4"/>
    </row>
    <row r="26427" spans="1:1">
      <c r="A26427" s="4"/>
    </row>
    <row r="26428" spans="1:1">
      <c r="A26428" s="4"/>
    </row>
    <row r="26429" spans="1:1">
      <c r="A26429" s="4"/>
    </row>
    <row r="26430" spans="1:1">
      <c r="A26430" s="4"/>
    </row>
    <row r="26431" spans="1:1">
      <c r="A26431" s="4"/>
    </row>
    <row r="26432" spans="1:1">
      <c r="A26432" s="4"/>
    </row>
    <row r="26433" spans="1:1">
      <c r="A26433" s="4"/>
    </row>
    <row r="26434" spans="1:1">
      <c r="A26434" s="4"/>
    </row>
    <row r="26435" spans="1:1">
      <c r="A26435" s="4"/>
    </row>
    <row r="26436" spans="1:1">
      <c r="A26436" s="4"/>
    </row>
    <row r="26437" spans="1:1">
      <c r="A26437" s="4"/>
    </row>
    <row r="26438" spans="1:1">
      <c r="A26438" s="4"/>
    </row>
    <row r="26439" spans="1:1">
      <c r="A26439" s="4"/>
    </row>
    <row r="26440" spans="1:1">
      <c r="A26440" s="4"/>
    </row>
    <row r="26441" spans="1:1">
      <c r="A26441" s="4"/>
    </row>
    <row r="26442" spans="1:1">
      <c r="A26442" s="4"/>
    </row>
    <row r="26443" spans="1:1">
      <c r="A26443" s="4"/>
    </row>
    <row r="26444" spans="1:1">
      <c r="A26444" s="4"/>
    </row>
    <row r="26445" spans="1:1">
      <c r="A26445" s="4"/>
    </row>
    <row r="26446" spans="1:1">
      <c r="A26446" s="4"/>
    </row>
    <row r="26447" spans="1:1">
      <c r="A26447" s="4"/>
    </row>
    <row r="26448" spans="1:1">
      <c r="A26448" s="4"/>
    </row>
    <row r="26449" spans="1:1">
      <c r="A26449" s="4"/>
    </row>
    <row r="26450" spans="1:1">
      <c r="A26450" s="4"/>
    </row>
    <row r="26451" spans="1:1">
      <c r="A26451" s="4"/>
    </row>
    <row r="26452" spans="1:1">
      <c r="A26452" s="4"/>
    </row>
    <row r="26453" spans="1:1">
      <c r="A26453" s="4"/>
    </row>
    <row r="26454" spans="1:1">
      <c r="A26454" s="4"/>
    </row>
    <row r="26455" spans="1:1">
      <c r="A26455" s="4"/>
    </row>
    <row r="26456" spans="1:1">
      <c r="A26456" s="4"/>
    </row>
    <row r="26457" spans="1:1">
      <c r="A26457" s="4"/>
    </row>
    <row r="26458" spans="1:1">
      <c r="A26458" s="4"/>
    </row>
    <row r="26459" spans="1:1">
      <c r="A26459" s="4"/>
    </row>
    <row r="26460" spans="1:1">
      <c r="A26460" s="4"/>
    </row>
    <row r="26461" spans="1:1">
      <c r="A26461" s="4"/>
    </row>
    <row r="26462" spans="1:1">
      <c r="A26462" s="4"/>
    </row>
    <row r="26463" spans="1:1">
      <c r="A26463" s="4"/>
    </row>
    <row r="26464" spans="1:1">
      <c r="A26464" s="4"/>
    </row>
    <row r="26465" spans="1:1">
      <c r="A26465" s="4"/>
    </row>
    <row r="26466" spans="1:1">
      <c r="A26466" s="4"/>
    </row>
    <row r="26467" spans="1:1">
      <c r="A26467" s="4"/>
    </row>
    <row r="26468" spans="1:1">
      <c r="A26468" s="4"/>
    </row>
    <row r="26469" spans="1:1">
      <c r="A26469" s="4"/>
    </row>
    <row r="26470" spans="1:1">
      <c r="A26470" s="4"/>
    </row>
    <row r="26471" spans="1:1">
      <c r="A26471" s="4"/>
    </row>
    <row r="26472" spans="1:1">
      <c r="A26472" s="4"/>
    </row>
    <row r="26473" spans="1:1">
      <c r="A26473" s="4"/>
    </row>
    <row r="26474" spans="1:1">
      <c r="A26474" s="4"/>
    </row>
    <row r="26475" spans="1:1">
      <c r="A26475" s="4"/>
    </row>
    <row r="26476" spans="1:1">
      <c r="A26476" s="4"/>
    </row>
    <row r="26477" spans="1:1">
      <c r="A26477" s="4"/>
    </row>
    <row r="26478" spans="1:1">
      <c r="A26478" s="4"/>
    </row>
    <row r="26479" spans="1:1">
      <c r="A26479" s="4"/>
    </row>
    <row r="26480" spans="1:1">
      <c r="A26480" s="4"/>
    </row>
    <row r="26481" spans="1:1">
      <c r="A26481" s="4"/>
    </row>
    <row r="26482" spans="1:1">
      <c r="A26482" s="4"/>
    </row>
    <row r="26483" spans="1:1">
      <c r="A26483" s="4"/>
    </row>
    <row r="26484" spans="1:1">
      <c r="A26484" s="4"/>
    </row>
    <row r="26485" spans="1:1">
      <c r="A26485" s="4"/>
    </row>
    <row r="26486" spans="1:1">
      <c r="A26486" s="4"/>
    </row>
    <row r="26487" spans="1:1">
      <c r="A26487" s="4"/>
    </row>
    <row r="26488" spans="1:1">
      <c r="A26488" s="4"/>
    </row>
    <row r="26489" spans="1:1">
      <c r="A26489" s="4"/>
    </row>
    <row r="26490" spans="1:1">
      <c r="A26490" s="4"/>
    </row>
    <row r="26491" spans="1:1">
      <c r="A26491" s="4"/>
    </row>
    <row r="26492" spans="1:1">
      <c r="A26492" s="4"/>
    </row>
    <row r="26493" spans="1:1">
      <c r="A26493" s="4"/>
    </row>
    <row r="26494" spans="1:1">
      <c r="A26494" s="4"/>
    </row>
    <row r="26495" spans="1:1">
      <c r="A26495" s="4"/>
    </row>
    <row r="26496" spans="1:1">
      <c r="A26496" s="4"/>
    </row>
    <row r="26497" spans="1:1">
      <c r="A26497" s="4"/>
    </row>
    <row r="26498" spans="1:1">
      <c r="A26498" s="4"/>
    </row>
    <row r="26499" spans="1:1">
      <c r="A26499" s="4"/>
    </row>
    <row r="26500" spans="1:1">
      <c r="A26500" s="4"/>
    </row>
    <row r="26501" spans="1:1">
      <c r="A26501" s="4"/>
    </row>
    <row r="26502" spans="1:1">
      <c r="A26502" s="4"/>
    </row>
    <row r="26503" spans="1:1">
      <c r="A26503" s="4"/>
    </row>
    <row r="26504" spans="1:1">
      <c r="A26504" s="4"/>
    </row>
    <row r="26505" spans="1:1">
      <c r="A26505" s="4"/>
    </row>
    <row r="26506" spans="1:1">
      <c r="A26506" s="4"/>
    </row>
    <row r="26507" spans="1:1">
      <c r="A26507" s="4"/>
    </row>
    <row r="26508" spans="1:1">
      <c r="A26508" s="4"/>
    </row>
    <row r="26509" spans="1:1">
      <c r="A26509" s="4"/>
    </row>
    <row r="26510" spans="1:1">
      <c r="A26510" s="4"/>
    </row>
    <row r="26511" spans="1:1">
      <c r="A26511" s="4"/>
    </row>
    <row r="26512" spans="1:1">
      <c r="A26512" s="4"/>
    </row>
    <row r="26513" spans="1:1">
      <c r="A26513" s="4"/>
    </row>
    <row r="26514" spans="1:1">
      <c r="A26514" s="4"/>
    </row>
    <row r="26515" spans="1:1">
      <c r="A26515" s="4"/>
    </row>
    <row r="26516" spans="1:1">
      <c r="A26516" s="4"/>
    </row>
    <row r="26517" spans="1:1">
      <c r="A26517" s="4"/>
    </row>
    <row r="26518" spans="1:1">
      <c r="A26518" s="4"/>
    </row>
    <row r="26519" spans="1:1">
      <c r="A26519" s="4"/>
    </row>
    <row r="26520" spans="1:1">
      <c r="A26520" s="4"/>
    </row>
    <row r="26521" spans="1:1">
      <c r="A26521" s="4"/>
    </row>
    <row r="26522" spans="1:1">
      <c r="A26522" s="4"/>
    </row>
    <row r="26523" spans="1:1">
      <c r="A26523" s="4"/>
    </row>
    <row r="26524" spans="1:1">
      <c r="A26524" s="4"/>
    </row>
    <row r="26525" spans="1:1">
      <c r="A26525" s="4"/>
    </row>
    <row r="26526" spans="1:1">
      <c r="A26526" s="4"/>
    </row>
    <row r="26527" spans="1:1">
      <c r="A26527" s="4"/>
    </row>
    <row r="26528" spans="1:1">
      <c r="A26528" s="4"/>
    </row>
    <row r="26529" spans="1:1">
      <c r="A26529" s="4"/>
    </row>
    <row r="26530" spans="1:1">
      <c r="A26530" s="4"/>
    </row>
    <row r="26531" spans="1:1">
      <c r="A26531" s="4"/>
    </row>
    <row r="26532" spans="1:1">
      <c r="A26532" s="4"/>
    </row>
    <row r="26533" spans="1:1">
      <c r="A26533" s="4"/>
    </row>
    <row r="26534" spans="1:1">
      <c r="A26534" s="4"/>
    </row>
    <row r="26535" spans="1:1">
      <c r="A26535" s="4"/>
    </row>
    <row r="26536" spans="1:1">
      <c r="A26536" s="4"/>
    </row>
    <row r="26537" spans="1:1">
      <c r="A26537" s="4"/>
    </row>
    <row r="26538" spans="1:1">
      <c r="A26538" s="4"/>
    </row>
    <row r="26539" spans="1:1">
      <c r="A26539" s="4"/>
    </row>
    <row r="26540" spans="1:1">
      <c r="A26540" s="4"/>
    </row>
    <row r="26541" spans="1:1">
      <c r="A26541" s="4"/>
    </row>
    <row r="26542" spans="1:1">
      <c r="A26542" s="4"/>
    </row>
    <row r="26543" spans="1:1">
      <c r="A26543" s="4"/>
    </row>
    <row r="26544" spans="1:1">
      <c r="A26544" s="4"/>
    </row>
    <row r="26545" spans="1:1">
      <c r="A26545" s="4"/>
    </row>
    <row r="26546" spans="1:1">
      <c r="A26546" s="4"/>
    </row>
    <row r="26547" spans="1:1">
      <c r="A26547" s="4"/>
    </row>
    <row r="26548" spans="1:1">
      <c r="A26548" s="4"/>
    </row>
    <row r="26549" spans="1:1">
      <c r="A26549" s="4"/>
    </row>
    <row r="26550" spans="1:1">
      <c r="A26550" s="4"/>
    </row>
    <row r="26551" spans="1:1">
      <c r="A26551" s="4"/>
    </row>
    <row r="26552" spans="1:1">
      <c r="A26552" s="4"/>
    </row>
    <row r="26553" spans="1:1">
      <c r="A26553" s="4"/>
    </row>
    <row r="26554" spans="1:1">
      <c r="A26554" s="4"/>
    </row>
    <row r="26555" spans="1:1">
      <c r="A26555" s="4"/>
    </row>
    <row r="26556" spans="1:1">
      <c r="A26556" s="4"/>
    </row>
    <row r="26557" spans="1:1">
      <c r="A26557" s="4"/>
    </row>
    <row r="26558" spans="1:1">
      <c r="A26558" s="4"/>
    </row>
    <row r="26559" spans="1:1">
      <c r="A26559" s="4"/>
    </row>
    <row r="26560" spans="1:1">
      <c r="A26560" s="4"/>
    </row>
    <row r="26561" spans="1:1">
      <c r="A26561" s="4"/>
    </row>
    <row r="26562" spans="1:1">
      <c r="A26562" s="4"/>
    </row>
    <row r="26563" spans="1:1">
      <c r="A26563" s="4"/>
    </row>
    <row r="26564" spans="1:1">
      <c r="A26564" s="4"/>
    </row>
    <row r="26565" spans="1:1">
      <c r="A26565" s="4"/>
    </row>
    <row r="26566" spans="1:1">
      <c r="A26566" s="4"/>
    </row>
    <row r="26567" spans="1:1">
      <c r="A26567" s="4"/>
    </row>
    <row r="26568" spans="1:1">
      <c r="A26568" s="4"/>
    </row>
    <row r="26569" spans="1:1">
      <c r="A26569" s="4"/>
    </row>
    <row r="26570" spans="1:1">
      <c r="A26570" s="4"/>
    </row>
    <row r="26571" spans="1:1">
      <c r="A26571" s="4"/>
    </row>
    <row r="26572" spans="1:1">
      <c r="A26572" s="4"/>
    </row>
    <row r="26573" spans="1:1">
      <c r="A26573" s="4"/>
    </row>
    <row r="26574" spans="1:1">
      <c r="A26574" s="4"/>
    </row>
    <row r="26575" spans="1:1">
      <c r="A26575" s="4"/>
    </row>
    <row r="26576" spans="1:1">
      <c r="A26576" s="4"/>
    </row>
    <row r="26577" spans="1:1">
      <c r="A26577" s="4"/>
    </row>
    <row r="26578" spans="1:1">
      <c r="A26578" s="4"/>
    </row>
    <row r="26579" spans="1:1">
      <c r="A26579" s="4"/>
    </row>
    <row r="26580" spans="1:1">
      <c r="A26580" s="4"/>
    </row>
    <row r="26581" spans="1:1">
      <c r="A26581" s="4"/>
    </row>
    <row r="26582" spans="1:1">
      <c r="A26582" s="4"/>
    </row>
    <row r="26583" spans="1:1">
      <c r="A26583" s="4"/>
    </row>
    <row r="26584" spans="1:1">
      <c r="A26584" s="4"/>
    </row>
    <row r="26585" spans="1:1">
      <c r="A26585" s="4"/>
    </row>
    <row r="26586" spans="1:1">
      <c r="A26586" s="4"/>
    </row>
    <row r="26587" spans="1:1">
      <c r="A26587" s="4"/>
    </row>
    <row r="26588" spans="1:1">
      <c r="A26588" s="4"/>
    </row>
    <row r="26589" spans="1:1">
      <c r="A26589" s="4"/>
    </row>
    <row r="26590" spans="1:1">
      <c r="A26590" s="4"/>
    </row>
    <row r="26591" spans="1:1">
      <c r="A26591" s="4"/>
    </row>
    <row r="26592" spans="1:1">
      <c r="A26592" s="4"/>
    </row>
    <row r="26593" spans="1:1">
      <c r="A26593" s="4"/>
    </row>
    <row r="26594" spans="1:1">
      <c r="A26594" s="4"/>
    </row>
    <row r="26595" spans="1:1">
      <c r="A26595" s="4"/>
    </row>
    <row r="26596" spans="1:1">
      <c r="A26596" s="4"/>
    </row>
    <row r="26597" spans="1:1">
      <c r="A26597" s="4"/>
    </row>
    <row r="26598" spans="1:1">
      <c r="A26598" s="4"/>
    </row>
    <row r="26599" spans="1:1">
      <c r="A26599" s="4"/>
    </row>
    <row r="26600" spans="1:1">
      <c r="A26600" s="4"/>
    </row>
    <row r="26601" spans="1:1">
      <c r="A26601" s="4"/>
    </row>
    <row r="26602" spans="1:1">
      <c r="A26602" s="4"/>
    </row>
    <row r="26603" spans="1:1">
      <c r="A26603" s="4"/>
    </row>
    <row r="26604" spans="1:1">
      <c r="A26604" s="4"/>
    </row>
    <row r="26605" spans="1:1">
      <c r="A26605" s="4"/>
    </row>
    <row r="26606" spans="1:1">
      <c r="A26606" s="4"/>
    </row>
    <row r="26607" spans="1:1">
      <c r="A26607" s="4"/>
    </row>
    <row r="26608" spans="1:1">
      <c r="A26608" s="4"/>
    </row>
    <row r="26609" spans="1:1">
      <c r="A26609" s="4"/>
    </row>
    <row r="26610" spans="1:1">
      <c r="A26610" s="4"/>
    </row>
    <row r="26611" spans="1:1">
      <c r="A26611" s="4"/>
    </row>
    <row r="26612" spans="1:1">
      <c r="A26612" s="4"/>
    </row>
    <row r="26613" spans="1:1">
      <c r="A26613" s="4"/>
    </row>
    <row r="26614" spans="1:1">
      <c r="A26614" s="4"/>
    </row>
    <row r="26615" spans="1:1">
      <c r="A26615" s="4"/>
    </row>
    <row r="26616" spans="1:1">
      <c r="A26616" s="4"/>
    </row>
    <row r="26617" spans="1:1">
      <c r="A26617" s="4"/>
    </row>
    <row r="26618" spans="1:1">
      <c r="A26618" s="4"/>
    </row>
    <row r="26619" spans="1:1">
      <c r="A26619" s="4"/>
    </row>
    <row r="26620" spans="1:1">
      <c r="A26620" s="4"/>
    </row>
    <row r="26621" spans="1:1">
      <c r="A26621" s="4"/>
    </row>
    <row r="26622" spans="1:1">
      <c r="A26622" s="4"/>
    </row>
    <row r="26623" spans="1:1">
      <c r="A26623" s="4"/>
    </row>
    <row r="26624" spans="1:1">
      <c r="A26624" s="4"/>
    </row>
    <row r="26625" spans="1:1">
      <c r="A26625" s="4"/>
    </row>
    <row r="26626" spans="1:1">
      <c r="A26626" s="4"/>
    </row>
    <row r="26627" spans="1:1">
      <c r="A26627" s="4"/>
    </row>
    <row r="26628" spans="1:1">
      <c r="A26628" s="4"/>
    </row>
    <row r="26629" spans="1:1">
      <c r="A26629" s="4"/>
    </row>
    <row r="26630" spans="1:1">
      <c r="A26630" s="4"/>
    </row>
    <row r="26631" spans="1:1">
      <c r="A26631" s="4"/>
    </row>
    <row r="26632" spans="1:1">
      <c r="A26632" s="4"/>
    </row>
    <row r="26633" spans="1:1">
      <c r="A26633" s="4"/>
    </row>
    <row r="26634" spans="1:1">
      <c r="A26634" s="4"/>
    </row>
    <row r="26635" spans="1:1">
      <c r="A26635" s="4"/>
    </row>
    <row r="26636" spans="1:1">
      <c r="A26636" s="4"/>
    </row>
    <row r="26637" spans="1:1">
      <c r="A26637" s="4"/>
    </row>
    <row r="26638" spans="1:1">
      <c r="A26638" s="4"/>
    </row>
    <row r="26639" spans="1:1">
      <c r="A26639" s="4"/>
    </row>
    <row r="26640" spans="1:1">
      <c r="A26640" s="4"/>
    </row>
    <row r="26641" spans="1:1">
      <c r="A26641" s="4"/>
    </row>
    <row r="26642" spans="1:1">
      <c r="A26642" s="4"/>
    </row>
    <row r="26643" spans="1:1">
      <c r="A26643" s="4"/>
    </row>
    <row r="26644" spans="1:1">
      <c r="A26644" s="4"/>
    </row>
    <row r="26645" spans="1:1">
      <c r="A26645" s="4"/>
    </row>
    <row r="26646" spans="1:1">
      <c r="A26646" s="4"/>
    </row>
    <row r="26647" spans="1:1">
      <c r="A26647" s="4"/>
    </row>
    <row r="26648" spans="1:1">
      <c r="A26648" s="4"/>
    </row>
    <row r="26649" spans="1:1">
      <c r="A26649" s="4"/>
    </row>
    <row r="26650" spans="1:1">
      <c r="A26650" s="4"/>
    </row>
    <row r="26651" spans="1:1">
      <c r="A26651" s="4"/>
    </row>
    <row r="26652" spans="1:1">
      <c r="A26652" s="4"/>
    </row>
    <row r="26653" spans="1:1">
      <c r="A26653" s="4"/>
    </row>
    <row r="26654" spans="1:1">
      <c r="A26654" s="4"/>
    </row>
    <row r="26655" spans="1:1">
      <c r="A26655" s="4"/>
    </row>
    <row r="26656" spans="1:1">
      <c r="A26656" s="4"/>
    </row>
    <row r="26657" spans="1:1">
      <c r="A26657" s="4"/>
    </row>
    <row r="26658" spans="1:1">
      <c r="A26658" s="4"/>
    </row>
    <row r="26659" spans="1:1">
      <c r="A26659" s="4"/>
    </row>
    <row r="26660" spans="1:1">
      <c r="A26660" s="4"/>
    </row>
    <row r="26661" spans="1:1">
      <c r="A26661" s="4"/>
    </row>
    <row r="26662" spans="1:1">
      <c r="A26662" s="4"/>
    </row>
    <row r="26663" spans="1:1">
      <c r="A26663" s="4"/>
    </row>
    <row r="26664" spans="1:1">
      <c r="A26664" s="4"/>
    </row>
    <row r="26665" spans="1:1">
      <c r="A26665" s="4"/>
    </row>
    <row r="26666" spans="1:1">
      <c r="A26666" s="4"/>
    </row>
    <row r="26667" spans="1:1">
      <c r="A26667" s="4"/>
    </row>
    <row r="26668" spans="1:1">
      <c r="A26668" s="4"/>
    </row>
    <row r="26669" spans="1:1">
      <c r="A26669" s="4"/>
    </row>
    <row r="26670" spans="1:1">
      <c r="A26670" s="4"/>
    </row>
    <row r="26671" spans="1:1">
      <c r="A26671" s="4"/>
    </row>
    <row r="26672" spans="1:1">
      <c r="A26672" s="4"/>
    </row>
    <row r="26673" spans="1:1">
      <c r="A26673" s="4"/>
    </row>
    <row r="26674" spans="1:1">
      <c r="A26674" s="4"/>
    </row>
    <row r="26675" spans="1:1">
      <c r="A26675" s="4"/>
    </row>
    <row r="26676" spans="1:1">
      <c r="A26676" s="4"/>
    </row>
    <row r="26677" spans="1:1">
      <c r="A26677" s="4"/>
    </row>
    <row r="26678" spans="1:1">
      <c r="A26678" s="4"/>
    </row>
    <row r="26679" spans="1:1">
      <c r="A26679" s="4"/>
    </row>
    <row r="26680" spans="1:1">
      <c r="A26680" s="4"/>
    </row>
    <row r="26681" spans="1:1">
      <c r="A26681" s="4"/>
    </row>
    <row r="26682" spans="1:1">
      <c r="A26682" s="4"/>
    </row>
    <row r="26683" spans="1:1">
      <c r="A26683" s="4"/>
    </row>
    <row r="26684" spans="1:1">
      <c r="A26684" s="4"/>
    </row>
    <row r="26685" spans="1:1">
      <c r="A26685" s="4"/>
    </row>
    <row r="26686" spans="1:1">
      <c r="A26686" s="4"/>
    </row>
    <row r="26687" spans="1:1">
      <c r="A26687" s="4"/>
    </row>
    <row r="26688" spans="1:1">
      <c r="A26688" s="4"/>
    </row>
    <row r="26689" spans="1:1">
      <c r="A26689" s="4"/>
    </row>
    <row r="26690" spans="1:1">
      <c r="A26690" s="4"/>
    </row>
    <row r="26691" spans="1:1">
      <c r="A26691" s="4"/>
    </row>
    <row r="26692" spans="1:1">
      <c r="A26692" s="4"/>
    </row>
    <row r="26693" spans="1:1">
      <c r="A26693" s="4"/>
    </row>
    <row r="26694" spans="1:1">
      <c r="A26694" s="4"/>
    </row>
    <row r="26695" spans="1:1">
      <c r="A26695" s="4"/>
    </row>
    <row r="26696" spans="1:1">
      <c r="A26696" s="4"/>
    </row>
    <row r="26697" spans="1:1">
      <c r="A26697" s="4"/>
    </row>
    <row r="26698" spans="1:1">
      <c r="A26698" s="4"/>
    </row>
    <row r="26699" spans="1:1">
      <c r="A26699" s="4"/>
    </row>
    <row r="26700" spans="1:1">
      <c r="A26700" s="4"/>
    </row>
    <row r="26701" spans="1:1">
      <c r="A26701" s="4"/>
    </row>
    <row r="26702" spans="1:1">
      <c r="A26702" s="4"/>
    </row>
    <row r="26703" spans="1:1">
      <c r="A26703" s="4"/>
    </row>
    <row r="26704" spans="1:1">
      <c r="A26704" s="4"/>
    </row>
    <row r="26705" spans="1:1">
      <c r="A26705" s="4"/>
    </row>
    <row r="26706" spans="1:1">
      <c r="A26706" s="4"/>
    </row>
    <row r="26707" spans="1:1">
      <c r="A26707" s="4"/>
    </row>
    <row r="26708" spans="1:1">
      <c r="A26708" s="4"/>
    </row>
    <row r="26709" spans="1:1">
      <c r="A26709" s="4"/>
    </row>
    <row r="26710" spans="1:1">
      <c r="A26710" s="4"/>
    </row>
    <row r="26711" spans="1:1">
      <c r="A26711" s="4"/>
    </row>
    <row r="26712" spans="1:1">
      <c r="A26712" s="4"/>
    </row>
    <row r="26713" spans="1:1">
      <c r="A26713" s="4"/>
    </row>
    <row r="26714" spans="1:1">
      <c r="A26714" s="4"/>
    </row>
    <row r="26715" spans="1:1">
      <c r="A26715" s="4"/>
    </row>
    <row r="26716" spans="1:1">
      <c r="A26716" s="4"/>
    </row>
    <row r="26717" spans="1:1">
      <c r="A26717" s="4"/>
    </row>
    <row r="26718" spans="1:1">
      <c r="A26718" s="4"/>
    </row>
    <row r="26719" spans="1:1">
      <c r="A26719" s="4"/>
    </row>
    <row r="26720" spans="1:1">
      <c r="A26720" s="4"/>
    </row>
    <row r="26721" spans="1:1">
      <c r="A26721" s="4"/>
    </row>
    <row r="26722" spans="1:1">
      <c r="A26722" s="4"/>
    </row>
    <row r="26723" spans="1:1">
      <c r="A26723" s="4"/>
    </row>
    <row r="26724" spans="1:1">
      <c r="A26724" s="4"/>
    </row>
    <row r="26725" spans="1:1">
      <c r="A26725" s="4"/>
    </row>
    <row r="26726" spans="1:1">
      <c r="A26726" s="4"/>
    </row>
    <row r="26727" spans="1:1">
      <c r="A26727" s="4"/>
    </row>
    <row r="26728" spans="1:1">
      <c r="A26728" s="4"/>
    </row>
    <row r="26729" spans="1:1">
      <c r="A26729" s="4"/>
    </row>
    <row r="26730" spans="1:1">
      <c r="A26730" s="4"/>
    </row>
    <row r="26731" spans="1:1">
      <c r="A26731" s="4"/>
    </row>
    <row r="26732" spans="1:1">
      <c r="A26732" s="4"/>
    </row>
    <row r="26733" spans="1:1">
      <c r="A26733" s="4"/>
    </row>
    <row r="26734" spans="1:1">
      <c r="A26734" s="4"/>
    </row>
    <row r="26735" spans="1:1">
      <c r="A26735" s="4"/>
    </row>
    <row r="26736" spans="1:1">
      <c r="A26736" s="4"/>
    </row>
    <row r="26737" spans="1:1">
      <c r="A26737" s="4"/>
    </row>
    <row r="26738" spans="1:1">
      <c r="A26738" s="4"/>
    </row>
    <row r="26739" spans="1:1">
      <c r="A26739" s="4"/>
    </row>
    <row r="26740" spans="1:1">
      <c r="A26740" s="4"/>
    </row>
    <row r="26741" spans="1:1">
      <c r="A26741" s="4"/>
    </row>
    <row r="26742" spans="1:1">
      <c r="A26742" s="4"/>
    </row>
    <row r="26743" spans="1:1">
      <c r="A26743" s="4"/>
    </row>
    <row r="26744" spans="1:1">
      <c r="A26744" s="4"/>
    </row>
    <row r="26745" spans="1:1">
      <c r="A26745" s="4"/>
    </row>
    <row r="26746" spans="1:1">
      <c r="A26746" s="4"/>
    </row>
    <row r="26747" spans="1:1">
      <c r="A26747" s="4"/>
    </row>
    <row r="26748" spans="1:1">
      <c r="A26748" s="4"/>
    </row>
    <row r="26749" spans="1:1">
      <c r="A26749" s="4"/>
    </row>
    <row r="26750" spans="1:1">
      <c r="A26750" s="4"/>
    </row>
    <row r="26751" spans="1:1">
      <c r="A26751" s="4"/>
    </row>
    <row r="26752" spans="1:1">
      <c r="A26752" s="4"/>
    </row>
    <row r="26753" spans="1:1">
      <c r="A26753" s="4"/>
    </row>
    <row r="26754" spans="1:1">
      <c r="A26754" s="4"/>
    </row>
    <row r="26755" spans="1:1">
      <c r="A26755" s="4"/>
    </row>
    <row r="26756" spans="1:1">
      <c r="A26756" s="4"/>
    </row>
    <row r="26757" spans="1:1">
      <c r="A26757" s="4"/>
    </row>
    <row r="26758" spans="1:1">
      <c r="A26758" s="4"/>
    </row>
    <row r="26759" spans="1:1">
      <c r="A26759" s="4"/>
    </row>
    <row r="26760" spans="1:1">
      <c r="A26760" s="4"/>
    </row>
    <row r="26761" spans="1:1">
      <c r="A26761" s="4"/>
    </row>
    <row r="26762" spans="1:1">
      <c r="A26762" s="4"/>
    </row>
    <row r="26763" spans="1:1">
      <c r="A26763" s="4"/>
    </row>
    <row r="26764" spans="1:1">
      <c r="A26764" s="4"/>
    </row>
    <row r="26765" spans="1:1">
      <c r="A26765" s="4"/>
    </row>
    <row r="26766" spans="1:1">
      <c r="A26766" s="4"/>
    </row>
    <row r="26767" spans="1:1">
      <c r="A26767" s="4"/>
    </row>
    <row r="26768" spans="1:1">
      <c r="A26768" s="4"/>
    </row>
    <row r="26769" spans="1:1">
      <c r="A26769" s="4"/>
    </row>
    <row r="26770" spans="1:1">
      <c r="A26770" s="4"/>
    </row>
    <row r="26771" spans="1:1">
      <c r="A26771" s="4"/>
    </row>
    <row r="26772" spans="1:1">
      <c r="A26772" s="4"/>
    </row>
    <row r="26773" spans="1:1">
      <c r="A26773" s="4"/>
    </row>
    <row r="26774" spans="1:1">
      <c r="A26774" s="4"/>
    </row>
    <row r="26775" spans="1:1">
      <c r="A26775" s="4"/>
    </row>
    <row r="26776" spans="1:1">
      <c r="A26776" s="4"/>
    </row>
    <row r="26777" spans="1:1">
      <c r="A26777" s="4"/>
    </row>
    <row r="26778" spans="1:1">
      <c r="A26778" s="4"/>
    </row>
    <row r="26779" spans="1:1">
      <c r="A26779" s="4"/>
    </row>
    <row r="26780" spans="1:1">
      <c r="A26780" s="4"/>
    </row>
    <row r="26781" spans="1:1">
      <c r="A26781" s="4"/>
    </row>
    <row r="26782" spans="1:1">
      <c r="A26782" s="4"/>
    </row>
    <row r="26783" spans="1:1">
      <c r="A26783" s="4"/>
    </row>
    <row r="26784" spans="1:1">
      <c r="A26784" s="4"/>
    </row>
    <row r="26785" spans="1:1">
      <c r="A26785" s="4"/>
    </row>
    <row r="26786" spans="1:1">
      <c r="A26786" s="4"/>
    </row>
    <row r="26787" spans="1:1">
      <c r="A26787" s="4"/>
    </row>
    <row r="26788" spans="1:1">
      <c r="A26788" s="4"/>
    </row>
    <row r="26789" spans="1:1">
      <c r="A26789" s="4"/>
    </row>
    <row r="26790" spans="1:1">
      <c r="A26790" s="4"/>
    </row>
    <row r="26791" spans="1:1">
      <c r="A26791" s="4"/>
    </row>
    <row r="26792" spans="1:1">
      <c r="A26792" s="4"/>
    </row>
    <row r="26793" spans="1:1">
      <c r="A26793" s="4"/>
    </row>
    <row r="26794" spans="1:1">
      <c r="A26794" s="4"/>
    </row>
    <row r="26795" spans="1:1">
      <c r="A26795" s="4"/>
    </row>
    <row r="26796" spans="1:1">
      <c r="A26796" s="4"/>
    </row>
    <row r="26797" spans="1:1">
      <c r="A26797" s="4"/>
    </row>
    <row r="26798" spans="1:1">
      <c r="A26798" s="4"/>
    </row>
    <row r="26799" spans="1:1">
      <c r="A26799" s="4"/>
    </row>
    <row r="26800" spans="1:1">
      <c r="A26800" s="4"/>
    </row>
    <row r="26801" spans="1:1">
      <c r="A26801" s="4"/>
    </row>
    <row r="26802" spans="1:1">
      <c r="A26802" s="4"/>
    </row>
    <row r="26803" spans="1:1">
      <c r="A26803" s="4"/>
    </row>
    <row r="26804" spans="1:1">
      <c r="A26804" s="4"/>
    </row>
    <row r="26805" spans="1:1">
      <c r="A26805" s="4"/>
    </row>
    <row r="26806" spans="1:1">
      <c r="A26806" s="4"/>
    </row>
    <row r="26807" spans="1:1">
      <c r="A26807" s="4"/>
    </row>
    <row r="26808" spans="1:1">
      <c r="A26808" s="4"/>
    </row>
    <row r="26809" spans="1:1">
      <c r="A26809" s="4"/>
    </row>
    <row r="26810" spans="1:1">
      <c r="A26810" s="4"/>
    </row>
    <row r="26811" spans="1:1">
      <c r="A26811" s="4"/>
    </row>
    <row r="26812" spans="1:1">
      <c r="A26812" s="4"/>
    </row>
    <row r="26813" spans="1:1">
      <c r="A26813" s="4"/>
    </row>
    <row r="26814" spans="1:1">
      <c r="A26814" s="4"/>
    </row>
    <row r="26815" spans="1:1">
      <c r="A26815" s="4"/>
    </row>
    <row r="26816" spans="1:1">
      <c r="A26816" s="4"/>
    </row>
    <row r="26817" spans="1:1">
      <c r="A26817" s="4"/>
    </row>
    <row r="26818" spans="1:1">
      <c r="A26818" s="4"/>
    </row>
    <row r="26819" spans="1:1">
      <c r="A26819" s="4"/>
    </row>
    <row r="26820" spans="1:1">
      <c r="A26820" s="4"/>
    </row>
    <row r="26821" spans="1:1">
      <c r="A26821" s="4"/>
    </row>
    <row r="26822" spans="1:1">
      <c r="A26822" s="4"/>
    </row>
    <row r="26823" spans="1:1">
      <c r="A26823" s="4"/>
    </row>
    <row r="26824" spans="1:1">
      <c r="A26824" s="4"/>
    </row>
    <row r="26825" spans="1:1">
      <c r="A26825" s="4"/>
    </row>
    <row r="26826" spans="1:1">
      <c r="A26826" s="4"/>
    </row>
    <row r="26827" spans="1:1">
      <c r="A26827" s="4"/>
    </row>
    <row r="26828" spans="1:1">
      <c r="A26828" s="4"/>
    </row>
    <row r="26829" spans="1:1">
      <c r="A26829" s="4"/>
    </row>
    <row r="26830" spans="1:1">
      <c r="A26830" s="4"/>
    </row>
    <row r="26831" spans="1:1">
      <c r="A26831" s="4"/>
    </row>
    <row r="26832" spans="1:1">
      <c r="A26832" s="4"/>
    </row>
    <row r="26833" spans="1:1">
      <c r="A26833" s="4"/>
    </row>
    <row r="26834" spans="1:1">
      <c r="A26834" s="4"/>
    </row>
    <row r="26835" spans="1:1">
      <c r="A26835" s="4"/>
    </row>
    <row r="26836" spans="1:1">
      <c r="A26836" s="4"/>
    </row>
    <row r="26837" spans="1:1">
      <c r="A26837" s="4"/>
    </row>
    <row r="26838" spans="1:1">
      <c r="A26838" s="4"/>
    </row>
    <row r="26839" spans="1:1">
      <c r="A26839" s="4"/>
    </row>
    <row r="26840" spans="1:1">
      <c r="A26840" s="4"/>
    </row>
    <row r="26841" spans="1:1">
      <c r="A26841" s="4"/>
    </row>
    <row r="26842" spans="1:1">
      <c r="A26842" s="4"/>
    </row>
    <row r="26843" spans="1:1">
      <c r="A26843" s="4"/>
    </row>
    <row r="26844" spans="1:1">
      <c r="A26844" s="4"/>
    </row>
    <row r="26845" spans="1:1">
      <c r="A26845" s="4"/>
    </row>
    <row r="26846" spans="1:1">
      <c r="A26846" s="4"/>
    </row>
    <row r="26847" spans="1:1">
      <c r="A26847" s="4"/>
    </row>
    <row r="26848" spans="1:1">
      <c r="A26848" s="4"/>
    </row>
    <row r="26849" spans="1:1">
      <c r="A26849" s="4"/>
    </row>
    <row r="26850" spans="1:1">
      <c r="A26850" s="4"/>
    </row>
    <row r="26851" spans="1:1">
      <c r="A26851" s="4"/>
    </row>
    <row r="26852" spans="1:1">
      <c r="A26852" s="4"/>
    </row>
    <row r="26853" spans="1:1">
      <c r="A26853" s="4"/>
    </row>
    <row r="26854" spans="1:1">
      <c r="A26854" s="4"/>
    </row>
    <row r="26855" spans="1:1">
      <c r="A26855" s="4"/>
    </row>
    <row r="26856" spans="1:1">
      <c r="A26856" s="4"/>
    </row>
    <row r="26857" spans="1:1">
      <c r="A26857" s="4"/>
    </row>
    <row r="26858" spans="1:1">
      <c r="A26858" s="4"/>
    </row>
    <row r="26859" spans="1:1">
      <c r="A26859" s="4"/>
    </row>
    <row r="26860" spans="1:1">
      <c r="A26860" s="4"/>
    </row>
    <row r="26861" spans="1:1">
      <c r="A26861" s="4"/>
    </row>
    <row r="26862" spans="1:1">
      <c r="A26862" s="4"/>
    </row>
    <row r="26863" spans="1:1">
      <c r="A26863" s="4"/>
    </row>
    <row r="26864" spans="1:1">
      <c r="A26864" s="4"/>
    </row>
    <row r="26865" spans="1:1">
      <c r="A26865" s="4"/>
    </row>
    <row r="26866" spans="1:1">
      <c r="A26866" s="4"/>
    </row>
    <row r="26867" spans="1:1">
      <c r="A26867" s="4"/>
    </row>
    <row r="26868" spans="1:1">
      <c r="A26868" s="4"/>
    </row>
    <row r="26869" spans="1:1">
      <c r="A26869" s="4"/>
    </row>
    <row r="26870" spans="1:1">
      <c r="A26870" s="4"/>
    </row>
    <row r="26871" spans="1:1">
      <c r="A26871" s="4"/>
    </row>
    <row r="26872" spans="1:1">
      <c r="A26872" s="4"/>
    </row>
    <row r="26873" spans="1:1">
      <c r="A26873" s="4"/>
    </row>
    <row r="26874" spans="1:1">
      <c r="A26874" s="4"/>
    </row>
    <row r="26875" spans="1:1">
      <c r="A26875" s="4"/>
    </row>
    <row r="26876" spans="1:1">
      <c r="A26876" s="4"/>
    </row>
    <row r="26877" spans="1:1">
      <c r="A26877" s="4"/>
    </row>
    <row r="26878" spans="1:1">
      <c r="A26878" s="4"/>
    </row>
    <row r="26879" spans="1:1">
      <c r="A26879" s="4"/>
    </row>
    <row r="26880" spans="1:1">
      <c r="A26880" s="4"/>
    </row>
    <row r="26881" spans="1:1">
      <c r="A26881" s="4"/>
    </row>
    <row r="26882" spans="1:1">
      <c r="A26882" s="4"/>
    </row>
    <row r="26883" spans="1:1">
      <c r="A26883" s="4"/>
    </row>
    <row r="26884" spans="1:1">
      <c r="A26884" s="4"/>
    </row>
    <row r="26885" spans="1:1">
      <c r="A26885" s="4"/>
    </row>
    <row r="26886" spans="1:1">
      <c r="A26886" s="4"/>
    </row>
    <row r="26887" spans="1:1">
      <c r="A26887" s="4"/>
    </row>
    <row r="26888" spans="1:1">
      <c r="A26888" s="4"/>
    </row>
    <row r="26889" spans="1:1">
      <c r="A26889" s="4"/>
    </row>
    <row r="26890" spans="1:1">
      <c r="A26890" s="4"/>
    </row>
    <row r="26891" spans="1:1">
      <c r="A26891" s="4"/>
    </row>
    <row r="26892" spans="1:1">
      <c r="A26892" s="4"/>
    </row>
    <row r="26893" spans="1:1">
      <c r="A26893" s="4"/>
    </row>
    <row r="26894" spans="1:1">
      <c r="A26894" s="4"/>
    </row>
    <row r="26895" spans="1:1">
      <c r="A26895" s="4"/>
    </row>
    <row r="26896" spans="1:1">
      <c r="A26896" s="4"/>
    </row>
    <row r="26897" spans="1:1">
      <c r="A26897" s="4"/>
    </row>
    <row r="26898" spans="1:1">
      <c r="A26898" s="4"/>
    </row>
    <row r="26899" spans="1:1">
      <c r="A26899" s="4"/>
    </row>
    <row r="26900" spans="1:1">
      <c r="A26900" s="4"/>
    </row>
    <row r="26901" spans="1:1">
      <c r="A26901" s="4"/>
    </row>
    <row r="26902" spans="1:1">
      <c r="A26902" s="4"/>
    </row>
    <row r="26903" spans="1:1">
      <c r="A26903" s="4"/>
    </row>
    <row r="26904" spans="1:1">
      <c r="A26904" s="4"/>
    </row>
    <row r="26905" spans="1:1">
      <c r="A26905" s="4"/>
    </row>
    <row r="26906" spans="1:1">
      <c r="A26906" s="4"/>
    </row>
    <row r="26907" spans="1:1">
      <c r="A26907" s="4"/>
    </row>
    <row r="26908" spans="1:1">
      <c r="A26908" s="4"/>
    </row>
    <row r="26909" spans="1:1">
      <c r="A26909" s="4"/>
    </row>
    <row r="26910" spans="1:1">
      <c r="A26910" s="4"/>
    </row>
    <row r="26911" spans="1:1">
      <c r="A26911" s="4"/>
    </row>
    <row r="26912" spans="1:1">
      <c r="A26912" s="4"/>
    </row>
    <row r="26913" spans="1:1">
      <c r="A26913" s="4"/>
    </row>
    <row r="26914" spans="1:1">
      <c r="A26914" s="4"/>
    </row>
    <row r="26915" spans="1:1">
      <c r="A26915" s="4"/>
    </row>
    <row r="26916" spans="1:1">
      <c r="A26916" s="4"/>
    </row>
    <row r="26917" spans="1:1">
      <c r="A26917" s="4"/>
    </row>
    <row r="26918" spans="1:1">
      <c r="A26918" s="4"/>
    </row>
    <row r="26919" spans="1:1">
      <c r="A26919" s="4"/>
    </row>
    <row r="26920" spans="1:1">
      <c r="A26920" s="4"/>
    </row>
    <row r="26921" spans="1:1">
      <c r="A26921" s="4"/>
    </row>
    <row r="26922" spans="1:1">
      <c r="A26922" s="4"/>
    </row>
    <row r="26923" spans="1:1">
      <c r="A26923" s="4"/>
    </row>
    <row r="26924" spans="1:1">
      <c r="A26924" s="4"/>
    </row>
    <row r="26925" spans="1:1">
      <c r="A26925" s="4"/>
    </row>
    <row r="26926" spans="1:1">
      <c r="A26926" s="4"/>
    </row>
    <row r="26927" spans="1:1">
      <c r="A26927" s="4"/>
    </row>
    <row r="26928" spans="1:1">
      <c r="A26928" s="4"/>
    </row>
    <row r="26929" spans="1:1">
      <c r="A26929" s="4"/>
    </row>
    <row r="26930" spans="1:1">
      <c r="A26930" s="4"/>
    </row>
    <row r="26931" spans="1:1">
      <c r="A26931" s="4"/>
    </row>
    <row r="26932" spans="1:1">
      <c r="A26932" s="4"/>
    </row>
    <row r="26933" spans="1:1">
      <c r="A26933" s="4"/>
    </row>
    <row r="26934" spans="1:1">
      <c r="A26934" s="4"/>
    </row>
    <row r="26935" spans="1:1">
      <c r="A26935" s="4"/>
    </row>
    <row r="26936" spans="1:1">
      <c r="A26936" s="4"/>
    </row>
    <row r="26937" spans="1:1">
      <c r="A26937" s="4"/>
    </row>
    <row r="26938" spans="1:1">
      <c r="A26938" s="4"/>
    </row>
    <row r="26939" spans="1:1">
      <c r="A26939" s="4"/>
    </row>
    <row r="26940" spans="1:1">
      <c r="A26940" s="4"/>
    </row>
    <row r="26941" spans="1:1">
      <c r="A26941" s="4"/>
    </row>
    <row r="26942" spans="1:1">
      <c r="A26942" s="4"/>
    </row>
    <row r="26943" spans="1:1">
      <c r="A26943" s="4"/>
    </row>
    <row r="26944" spans="1:1">
      <c r="A26944" s="4"/>
    </row>
    <row r="26945" spans="1:1">
      <c r="A26945" s="4"/>
    </row>
    <row r="26946" spans="1:1">
      <c r="A26946" s="4"/>
    </row>
    <row r="26947" spans="1:1">
      <c r="A26947" s="4"/>
    </row>
    <row r="26948" spans="1:1">
      <c r="A26948" s="4"/>
    </row>
    <row r="26949" spans="1:1">
      <c r="A26949" s="4"/>
    </row>
    <row r="26950" spans="1:1">
      <c r="A26950" s="4"/>
    </row>
    <row r="26951" spans="1:1">
      <c r="A26951" s="4"/>
    </row>
    <row r="26952" spans="1:1">
      <c r="A26952" s="4"/>
    </row>
    <row r="26953" spans="1:1">
      <c r="A26953" s="4"/>
    </row>
    <row r="26954" spans="1:1">
      <c r="A26954" s="4"/>
    </row>
    <row r="26955" spans="1:1">
      <c r="A26955" s="4"/>
    </row>
    <row r="26956" spans="1:1">
      <c r="A26956" s="4"/>
    </row>
    <row r="26957" spans="1:1">
      <c r="A26957" s="4"/>
    </row>
    <row r="26958" spans="1:1">
      <c r="A26958" s="4"/>
    </row>
    <row r="26959" spans="1:1">
      <c r="A26959" s="4"/>
    </row>
    <row r="26960" spans="1:1">
      <c r="A26960" s="4"/>
    </row>
    <row r="26961" spans="1:1">
      <c r="A26961" s="4"/>
    </row>
    <row r="26962" spans="1:1">
      <c r="A26962" s="4"/>
    </row>
    <row r="26963" spans="1:1">
      <c r="A26963" s="4"/>
    </row>
    <row r="26964" spans="1:1">
      <c r="A26964" s="4"/>
    </row>
    <row r="26965" spans="1:1">
      <c r="A26965" s="4"/>
    </row>
    <row r="26966" spans="1:1">
      <c r="A26966" s="4"/>
    </row>
    <row r="26967" spans="1:1">
      <c r="A26967" s="4"/>
    </row>
    <row r="26968" spans="1:1">
      <c r="A26968" s="4"/>
    </row>
    <row r="26969" spans="1:1">
      <c r="A26969" s="4"/>
    </row>
    <row r="26970" spans="1:1">
      <c r="A26970" s="4"/>
    </row>
    <row r="26971" spans="1:1">
      <c r="A26971" s="4"/>
    </row>
    <row r="26972" spans="1:1">
      <c r="A26972" s="4"/>
    </row>
    <row r="26973" spans="1:1">
      <c r="A26973" s="4"/>
    </row>
    <row r="26974" spans="1:1">
      <c r="A26974" s="4"/>
    </row>
    <row r="26975" spans="1:1">
      <c r="A26975" s="4"/>
    </row>
    <row r="26976" spans="1:1">
      <c r="A26976" s="4"/>
    </row>
    <row r="26977" spans="1:1">
      <c r="A26977" s="4"/>
    </row>
    <row r="26978" spans="1:1">
      <c r="A26978" s="4"/>
    </row>
    <row r="26979" spans="1:1">
      <c r="A26979" s="4"/>
    </row>
    <row r="26980" spans="1:1">
      <c r="A26980" s="4"/>
    </row>
    <row r="26981" spans="1:1">
      <c r="A26981" s="4"/>
    </row>
    <row r="26982" spans="1:1">
      <c r="A26982" s="4"/>
    </row>
    <row r="26983" spans="1:1">
      <c r="A26983" s="4"/>
    </row>
    <row r="26984" spans="1:1">
      <c r="A26984" s="4"/>
    </row>
    <row r="26985" spans="1:1">
      <c r="A26985" s="4"/>
    </row>
    <row r="26986" spans="1:1">
      <c r="A26986" s="4"/>
    </row>
    <row r="26987" spans="1:1">
      <c r="A26987" s="4"/>
    </row>
    <row r="26988" spans="1:1">
      <c r="A26988" s="4"/>
    </row>
    <row r="26989" spans="1:1">
      <c r="A26989" s="4"/>
    </row>
    <row r="26990" spans="1:1">
      <c r="A26990" s="4"/>
    </row>
    <row r="26991" spans="1:1">
      <c r="A26991" s="4"/>
    </row>
    <row r="26992" spans="1:1">
      <c r="A26992" s="4"/>
    </row>
    <row r="26993" spans="1:1">
      <c r="A26993" s="4"/>
    </row>
    <row r="26994" spans="1:1">
      <c r="A26994" s="4"/>
    </row>
    <row r="26995" spans="1:1">
      <c r="A26995" s="4"/>
    </row>
    <row r="26996" spans="1:1">
      <c r="A26996" s="4"/>
    </row>
    <row r="26997" spans="1:1">
      <c r="A26997" s="4"/>
    </row>
    <row r="26998" spans="1:1">
      <c r="A26998" s="4"/>
    </row>
    <row r="26999" spans="1:1">
      <c r="A26999" s="4"/>
    </row>
    <row r="27000" spans="1:1">
      <c r="A27000" s="4"/>
    </row>
    <row r="27001" spans="1:1">
      <c r="A27001" s="4"/>
    </row>
    <row r="27002" spans="1:1">
      <c r="A27002" s="4"/>
    </row>
    <row r="27003" spans="1:1">
      <c r="A27003" s="4"/>
    </row>
    <row r="27004" spans="1:1">
      <c r="A27004" s="4"/>
    </row>
    <row r="27005" spans="1:1">
      <c r="A27005" s="4"/>
    </row>
    <row r="27006" spans="1:1">
      <c r="A27006" s="4"/>
    </row>
    <row r="27007" spans="1:1">
      <c r="A27007" s="4"/>
    </row>
    <row r="27008" spans="1:1">
      <c r="A27008" s="4"/>
    </row>
    <row r="27009" spans="1:1">
      <c r="A27009" s="4"/>
    </row>
    <row r="27010" spans="1:1">
      <c r="A27010" s="4"/>
    </row>
    <row r="27011" spans="1:1">
      <c r="A27011" s="4"/>
    </row>
    <row r="27012" spans="1:1">
      <c r="A27012" s="4"/>
    </row>
    <row r="27013" spans="1:1">
      <c r="A27013" s="4"/>
    </row>
    <row r="27014" spans="1:1">
      <c r="A27014" s="4"/>
    </row>
    <row r="27015" spans="1:1">
      <c r="A27015" s="4"/>
    </row>
    <row r="27016" spans="1:1">
      <c r="A27016" s="4"/>
    </row>
    <row r="27017" spans="1:1">
      <c r="A27017" s="4"/>
    </row>
    <row r="27018" spans="1:1">
      <c r="A27018" s="4"/>
    </row>
    <row r="27019" spans="1:1">
      <c r="A27019" s="4"/>
    </row>
    <row r="27020" spans="1:1">
      <c r="A27020" s="4"/>
    </row>
    <row r="27021" spans="1:1">
      <c r="A27021" s="4"/>
    </row>
    <row r="27022" spans="1:1">
      <c r="A27022" s="4"/>
    </row>
    <row r="27023" spans="1:1">
      <c r="A27023" s="4"/>
    </row>
    <row r="27024" spans="1:1">
      <c r="A27024" s="4"/>
    </row>
    <row r="27025" spans="1:1">
      <c r="A27025" s="4"/>
    </row>
    <row r="27026" spans="1:1">
      <c r="A27026" s="4"/>
    </row>
    <row r="27027" spans="1:1">
      <c r="A27027" s="4"/>
    </row>
    <row r="27028" spans="1:1">
      <c r="A27028" s="4"/>
    </row>
    <row r="27029" spans="1:1">
      <c r="A27029" s="4"/>
    </row>
    <row r="27030" spans="1:1">
      <c r="A27030" s="4"/>
    </row>
    <row r="27031" spans="1:1">
      <c r="A27031" s="4"/>
    </row>
    <row r="27032" spans="1:1">
      <c r="A27032" s="4"/>
    </row>
    <row r="27033" spans="1:1">
      <c r="A27033" s="4"/>
    </row>
    <row r="27034" spans="1:1">
      <c r="A27034" s="4"/>
    </row>
    <row r="27035" spans="1:1">
      <c r="A27035" s="4"/>
    </row>
    <row r="27036" spans="1:1">
      <c r="A27036" s="4"/>
    </row>
    <row r="27037" spans="1:1">
      <c r="A27037" s="4"/>
    </row>
    <row r="27038" spans="1:1">
      <c r="A27038" s="4"/>
    </row>
    <row r="27039" spans="1:1">
      <c r="A27039" s="4"/>
    </row>
    <row r="27040" spans="1:1">
      <c r="A27040" s="4"/>
    </row>
    <row r="27041" spans="1:1">
      <c r="A27041" s="4"/>
    </row>
    <row r="27042" spans="1:1">
      <c r="A27042" s="4"/>
    </row>
    <row r="27043" spans="1:1">
      <c r="A27043" s="4"/>
    </row>
    <row r="27044" spans="1:1">
      <c r="A27044" s="4"/>
    </row>
    <row r="27045" spans="1:1">
      <c r="A27045" s="4"/>
    </row>
    <row r="27046" spans="1:1">
      <c r="A27046" s="4"/>
    </row>
    <row r="27047" spans="1:1">
      <c r="A27047" s="4"/>
    </row>
    <row r="27048" spans="1:1">
      <c r="A27048" s="4"/>
    </row>
    <row r="27049" spans="1:1">
      <c r="A27049" s="4"/>
    </row>
    <row r="27050" spans="1:1">
      <c r="A27050" s="4"/>
    </row>
    <row r="27051" spans="1:1">
      <c r="A27051" s="4"/>
    </row>
    <row r="27052" spans="1:1">
      <c r="A27052" s="4"/>
    </row>
    <row r="27053" spans="1:1">
      <c r="A27053" s="4"/>
    </row>
    <row r="27054" spans="1:1">
      <c r="A27054" s="4"/>
    </row>
    <row r="27055" spans="1:1">
      <c r="A27055" s="4"/>
    </row>
    <row r="27056" spans="1:1">
      <c r="A27056" s="4"/>
    </row>
    <row r="27057" spans="1:1">
      <c r="A27057" s="4"/>
    </row>
    <row r="27058" spans="1:1">
      <c r="A27058" s="4"/>
    </row>
    <row r="27059" spans="1:1">
      <c r="A27059" s="4"/>
    </row>
    <row r="27060" spans="1:1">
      <c r="A27060" s="4"/>
    </row>
    <row r="27061" spans="1:1">
      <c r="A27061" s="4"/>
    </row>
    <row r="27062" spans="1:1">
      <c r="A27062" s="4"/>
    </row>
    <row r="27063" spans="1:1">
      <c r="A27063" s="4"/>
    </row>
    <row r="27064" spans="1:1">
      <c r="A27064" s="4"/>
    </row>
    <row r="27065" spans="1:1">
      <c r="A27065" s="4"/>
    </row>
    <row r="27066" spans="1:1">
      <c r="A27066" s="4"/>
    </row>
    <row r="27067" spans="1:1">
      <c r="A27067" s="4"/>
    </row>
    <row r="27068" spans="1:1">
      <c r="A27068" s="4"/>
    </row>
    <row r="27069" spans="1:1">
      <c r="A27069" s="4"/>
    </row>
    <row r="27070" spans="1:1">
      <c r="A27070" s="4"/>
    </row>
    <row r="27071" spans="1:1">
      <c r="A27071" s="4"/>
    </row>
    <row r="27072" spans="1:1">
      <c r="A27072" s="4"/>
    </row>
    <row r="27073" spans="1:1">
      <c r="A27073" s="4"/>
    </row>
    <row r="27074" spans="1:1">
      <c r="A27074" s="4"/>
    </row>
    <row r="27075" spans="1:1">
      <c r="A27075" s="4"/>
    </row>
    <row r="27076" spans="1:1">
      <c r="A27076" s="4"/>
    </row>
    <row r="27077" spans="1:1">
      <c r="A27077" s="4"/>
    </row>
    <row r="27078" spans="1:1">
      <c r="A27078" s="4"/>
    </row>
    <row r="27079" spans="1:1">
      <c r="A27079" s="4"/>
    </row>
    <row r="27080" spans="1:1">
      <c r="A27080" s="4"/>
    </row>
    <row r="27081" spans="1:1">
      <c r="A27081" s="4"/>
    </row>
    <row r="27082" spans="1:1">
      <c r="A27082" s="4"/>
    </row>
    <row r="27083" spans="1:1">
      <c r="A27083" s="4"/>
    </row>
    <row r="27084" spans="1:1">
      <c r="A27084" s="4"/>
    </row>
    <row r="27085" spans="1:1">
      <c r="A27085" s="4"/>
    </row>
    <row r="27086" spans="1:1">
      <c r="A27086" s="4"/>
    </row>
    <row r="27087" spans="1:1">
      <c r="A27087" s="4"/>
    </row>
    <row r="27088" spans="1:1">
      <c r="A27088" s="4"/>
    </row>
    <row r="27089" spans="1:1">
      <c r="A27089" s="4"/>
    </row>
    <row r="27090" spans="1:1">
      <c r="A27090" s="4"/>
    </row>
    <row r="27091" spans="1:1">
      <c r="A27091" s="4"/>
    </row>
    <row r="27092" spans="1:1">
      <c r="A27092" s="4"/>
    </row>
    <row r="27093" spans="1:1">
      <c r="A27093" s="4"/>
    </row>
    <row r="27094" spans="1:1">
      <c r="A27094" s="4"/>
    </row>
    <row r="27095" spans="1:1">
      <c r="A27095" s="4"/>
    </row>
    <row r="27096" spans="1:1">
      <c r="A27096" s="4"/>
    </row>
    <row r="27097" spans="1:1">
      <c r="A27097" s="4"/>
    </row>
    <row r="27098" spans="1:1">
      <c r="A27098" s="4"/>
    </row>
    <row r="27099" spans="1:1">
      <c r="A27099" s="4"/>
    </row>
    <row r="27100" spans="1:1">
      <c r="A27100" s="4"/>
    </row>
    <row r="27101" spans="1:1">
      <c r="A27101" s="4"/>
    </row>
    <row r="27102" spans="1:1">
      <c r="A27102" s="4"/>
    </row>
    <row r="27103" spans="1:1">
      <c r="A27103" s="4"/>
    </row>
    <row r="27104" spans="1:1">
      <c r="A27104" s="4"/>
    </row>
    <row r="27105" spans="1:1">
      <c r="A27105" s="4"/>
    </row>
    <row r="27106" spans="1:1">
      <c r="A27106" s="4"/>
    </row>
    <row r="27107" spans="1:1">
      <c r="A27107" s="4"/>
    </row>
    <row r="27108" spans="1:1">
      <c r="A27108" s="4"/>
    </row>
    <row r="27109" spans="1:1">
      <c r="A27109" s="4"/>
    </row>
    <row r="27110" spans="1:1">
      <c r="A27110" s="4"/>
    </row>
    <row r="27111" spans="1:1">
      <c r="A27111" s="4"/>
    </row>
    <row r="27112" spans="1:1">
      <c r="A27112" s="4"/>
    </row>
    <row r="27113" spans="1:1">
      <c r="A27113" s="4"/>
    </row>
    <row r="27114" spans="1:1">
      <c r="A27114" s="4"/>
    </row>
    <row r="27115" spans="1:1">
      <c r="A27115" s="4"/>
    </row>
    <row r="27116" spans="1:1">
      <c r="A27116" s="4"/>
    </row>
    <row r="27117" spans="1:1">
      <c r="A27117" s="4"/>
    </row>
    <row r="27118" spans="1:1">
      <c r="A27118" s="4"/>
    </row>
    <row r="27119" spans="1:1">
      <c r="A27119" s="4"/>
    </row>
    <row r="27120" spans="1:1">
      <c r="A27120" s="4"/>
    </row>
    <row r="27121" spans="1:1">
      <c r="A27121" s="4"/>
    </row>
    <row r="27122" spans="1:1">
      <c r="A27122" s="4"/>
    </row>
    <row r="27123" spans="1:1">
      <c r="A27123" s="4"/>
    </row>
    <row r="27124" spans="1:1">
      <c r="A27124" s="4"/>
    </row>
    <row r="27125" spans="1:1">
      <c r="A27125" s="4"/>
    </row>
    <row r="27126" spans="1:1">
      <c r="A27126" s="4"/>
    </row>
    <row r="27127" spans="1:1">
      <c r="A27127" s="4"/>
    </row>
    <row r="27128" spans="1:1">
      <c r="A27128" s="4"/>
    </row>
    <row r="27129" spans="1:1">
      <c r="A27129" s="4"/>
    </row>
    <row r="27130" spans="1:1">
      <c r="A27130" s="4"/>
    </row>
    <row r="27131" spans="1:1">
      <c r="A27131" s="4"/>
    </row>
    <row r="27132" spans="1:1">
      <c r="A27132" s="4"/>
    </row>
    <row r="27133" spans="1:1">
      <c r="A27133" s="4"/>
    </row>
    <row r="27134" spans="1:1">
      <c r="A27134" s="4"/>
    </row>
    <row r="27135" spans="1:1">
      <c r="A27135" s="4"/>
    </row>
    <row r="27136" spans="1:1">
      <c r="A27136" s="4"/>
    </row>
    <row r="27137" spans="1:1">
      <c r="A27137" s="4"/>
    </row>
    <row r="27138" spans="1:1">
      <c r="A27138" s="4"/>
    </row>
    <row r="27139" spans="1:1">
      <c r="A27139" s="4"/>
    </row>
    <row r="27140" spans="1:1">
      <c r="A27140" s="4"/>
    </row>
    <row r="27141" spans="1:1">
      <c r="A27141" s="4"/>
    </row>
    <row r="27142" spans="1:1">
      <c r="A27142" s="4"/>
    </row>
    <row r="27143" spans="1:1">
      <c r="A27143" s="4"/>
    </row>
    <row r="27144" spans="1:1">
      <c r="A27144" s="4"/>
    </row>
    <row r="27145" spans="1:1">
      <c r="A27145" s="4"/>
    </row>
    <row r="27146" spans="1:1">
      <c r="A27146" s="4"/>
    </row>
    <row r="27147" spans="1:1">
      <c r="A27147" s="4"/>
    </row>
    <row r="27148" spans="1:1">
      <c r="A27148" s="4"/>
    </row>
    <row r="27149" spans="1:1">
      <c r="A27149" s="4"/>
    </row>
    <row r="27150" spans="1:1">
      <c r="A27150" s="4"/>
    </row>
    <row r="27151" spans="1:1">
      <c r="A27151" s="4"/>
    </row>
    <row r="27152" spans="1:1">
      <c r="A27152" s="4"/>
    </row>
    <row r="27153" spans="1:1">
      <c r="A27153" s="4"/>
    </row>
    <row r="27154" spans="1:1">
      <c r="A27154" s="4"/>
    </row>
    <row r="27155" spans="1:1">
      <c r="A27155" s="4"/>
    </row>
    <row r="27156" spans="1:1">
      <c r="A27156" s="4"/>
    </row>
    <row r="27157" spans="1:1">
      <c r="A27157" s="4"/>
    </row>
    <row r="27158" spans="1:1">
      <c r="A27158" s="4"/>
    </row>
    <row r="27159" spans="1:1">
      <c r="A27159" s="4"/>
    </row>
    <row r="27160" spans="1:1">
      <c r="A27160" s="4"/>
    </row>
    <row r="27161" spans="1:1">
      <c r="A27161" s="4"/>
    </row>
    <row r="27162" spans="1:1">
      <c r="A27162" s="4"/>
    </row>
    <row r="27163" spans="1:1">
      <c r="A27163" s="4"/>
    </row>
    <row r="27164" spans="1:1">
      <c r="A27164" s="4"/>
    </row>
    <row r="27165" spans="1:1">
      <c r="A27165" s="4"/>
    </row>
    <row r="27166" spans="1:1">
      <c r="A27166" s="4"/>
    </row>
    <row r="27167" spans="1:1">
      <c r="A27167" s="4"/>
    </row>
    <row r="27168" spans="1:1">
      <c r="A27168" s="4"/>
    </row>
    <row r="27169" spans="1:1">
      <c r="A27169" s="4"/>
    </row>
    <row r="27170" spans="1:1">
      <c r="A27170" s="4"/>
    </row>
    <row r="27171" spans="1:1">
      <c r="A27171" s="4"/>
    </row>
    <row r="27172" spans="1:1">
      <c r="A27172" s="4"/>
    </row>
    <row r="27173" spans="1:1">
      <c r="A27173" s="4"/>
    </row>
    <row r="27174" spans="1:1">
      <c r="A27174" s="4"/>
    </row>
    <row r="27175" spans="1:1">
      <c r="A27175" s="4"/>
    </row>
    <row r="27176" spans="1:1">
      <c r="A27176" s="4"/>
    </row>
    <row r="27177" spans="1:1">
      <c r="A27177" s="4"/>
    </row>
    <row r="27178" spans="1:1">
      <c r="A27178" s="4"/>
    </row>
    <row r="27179" spans="1:1">
      <c r="A27179" s="4"/>
    </row>
    <row r="27180" spans="1:1">
      <c r="A27180" s="4"/>
    </row>
    <row r="27181" spans="1:1">
      <c r="A27181" s="4"/>
    </row>
    <row r="27182" spans="1:1">
      <c r="A27182" s="4"/>
    </row>
    <row r="27183" spans="1:1">
      <c r="A27183" s="4"/>
    </row>
    <row r="27184" spans="1:1">
      <c r="A27184" s="4"/>
    </row>
    <row r="27185" spans="1:1">
      <c r="A27185" s="4"/>
    </row>
    <row r="27186" spans="1:1">
      <c r="A27186" s="4"/>
    </row>
    <row r="27187" spans="1:1">
      <c r="A27187" s="4"/>
    </row>
    <row r="27188" spans="1:1">
      <c r="A27188" s="4"/>
    </row>
    <row r="27189" spans="1:1">
      <c r="A27189" s="4"/>
    </row>
    <row r="27190" spans="1:1">
      <c r="A27190" s="4"/>
    </row>
    <row r="27191" spans="1:1">
      <c r="A27191" s="4"/>
    </row>
    <row r="27192" spans="1:1">
      <c r="A27192" s="4"/>
    </row>
    <row r="27193" spans="1:1">
      <c r="A27193" s="4"/>
    </row>
    <row r="27194" spans="1:1">
      <c r="A27194" s="4"/>
    </row>
    <row r="27195" spans="1:1">
      <c r="A27195" s="4"/>
    </row>
    <row r="27196" spans="1:1">
      <c r="A27196" s="4"/>
    </row>
    <row r="27197" spans="1:1">
      <c r="A27197" s="4"/>
    </row>
    <row r="27198" spans="1:1">
      <c r="A27198" s="4"/>
    </row>
    <row r="27199" spans="1:1">
      <c r="A27199" s="4"/>
    </row>
    <row r="27200" spans="1:1">
      <c r="A27200" s="4"/>
    </row>
    <row r="27201" spans="1:1">
      <c r="A27201" s="4"/>
    </row>
    <row r="27202" spans="1:1">
      <c r="A27202" s="4"/>
    </row>
    <row r="27203" spans="1:1">
      <c r="A27203" s="4"/>
    </row>
    <row r="27204" spans="1:1">
      <c r="A27204" s="4"/>
    </row>
    <row r="27205" spans="1:1">
      <c r="A27205" s="4"/>
    </row>
    <row r="27206" spans="1:1">
      <c r="A27206" s="4"/>
    </row>
    <row r="27207" spans="1:1">
      <c r="A27207" s="4"/>
    </row>
    <row r="27208" spans="1:1">
      <c r="A27208" s="4"/>
    </row>
    <row r="27209" spans="1:1">
      <c r="A27209" s="4"/>
    </row>
    <row r="27210" spans="1:1">
      <c r="A27210" s="4"/>
    </row>
    <row r="27211" spans="1:1">
      <c r="A27211" s="4"/>
    </row>
    <row r="27212" spans="1:1">
      <c r="A27212" s="4"/>
    </row>
    <row r="27213" spans="1:1">
      <c r="A27213" s="4"/>
    </row>
    <row r="27214" spans="1:1">
      <c r="A27214" s="4"/>
    </row>
    <row r="27215" spans="1:1">
      <c r="A27215" s="4"/>
    </row>
    <row r="27216" spans="1:1">
      <c r="A27216" s="4"/>
    </row>
    <row r="27217" spans="1:1">
      <c r="A27217" s="4"/>
    </row>
    <row r="27218" spans="1:1">
      <c r="A27218" s="4"/>
    </row>
    <row r="27219" spans="1:1">
      <c r="A27219" s="4"/>
    </row>
    <row r="27220" spans="1:1">
      <c r="A27220" s="4"/>
    </row>
    <row r="27221" spans="1:1">
      <c r="A27221" s="4"/>
    </row>
    <row r="27222" spans="1:1">
      <c r="A27222" s="4"/>
    </row>
    <row r="27223" spans="1:1">
      <c r="A27223" s="4"/>
    </row>
    <row r="27224" spans="1:1">
      <c r="A27224" s="4"/>
    </row>
    <row r="27225" spans="1:1">
      <c r="A27225" s="4"/>
    </row>
    <row r="27226" spans="1:1">
      <c r="A27226" s="4"/>
    </row>
    <row r="27227" spans="1:1">
      <c r="A27227" s="4"/>
    </row>
    <row r="27228" spans="1:1">
      <c r="A27228" s="4"/>
    </row>
    <row r="27229" spans="1:1">
      <c r="A27229" s="4"/>
    </row>
    <row r="27230" spans="1:1">
      <c r="A27230" s="4"/>
    </row>
    <row r="27231" spans="1:1">
      <c r="A27231" s="4"/>
    </row>
    <row r="27232" spans="1:1">
      <c r="A27232" s="4"/>
    </row>
    <row r="27233" spans="1:1">
      <c r="A27233" s="4"/>
    </row>
    <row r="27234" spans="1:1">
      <c r="A27234" s="4"/>
    </row>
    <row r="27235" spans="1:1">
      <c r="A27235" s="4"/>
    </row>
    <row r="27236" spans="1:1">
      <c r="A27236" s="4"/>
    </row>
    <row r="27237" spans="1:1">
      <c r="A27237" s="4"/>
    </row>
    <row r="27238" spans="1:1">
      <c r="A27238" s="4"/>
    </row>
    <row r="27239" spans="1:1">
      <c r="A27239" s="4"/>
    </row>
    <row r="27240" spans="1:1">
      <c r="A27240" s="4"/>
    </row>
    <row r="27241" spans="1:1">
      <c r="A27241" s="4"/>
    </row>
    <row r="27242" spans="1:1">
      <c r="A27242" s="4"/>
    </row>
    <row r="27243" spans="1:1">
      <c r="A27243" s="4"/>
    </row>
    <row r="27244" spans="1:1">
      <c r="A27244" s="4"/>
    </row>
    <row r="27245" spans="1:1">
      <c r="A27245" s="4"/>
    </row>
    <row r="27246" spans="1:1">
      <c r="A27246" s="4"/>
    </row>
    <row r="27247" spans="1:1">
      <c r="A27247" s="4"/>
    </row>
    <row r="27248" spans="1:1">
      <c r="A27248" s="4"/>
    </row>
    <row r="27249" spans="1:1">
      <c r="A27249" s="4"/>
    </row>
    <row r="27250" spans="1:1">
      <c r="A27250" s="4"/>
    </row>
    <row r="27251" spans="1:1">
      <c r="A27251" s="4"/>
    </row>
    <row r="27252" spans="1:1">
      <c r="A27252" s="4"/>
    </row>
    <row r="27253" spans="1:1">
      <c r="A27253" s="4"/>
    </row>
    <row r="27254" spans="1:1">
      <c r="A27254" s="4"/>
    </row>
    <row r="27255" spans="1:1">
      <c r="A27255" s="4"/>
    </row>
    <row r="27256" spans="1:1">
      <c r="A27256" s="4"/>
    </row>
    <row r="27257" spans="1:1">
      <c r="A27257" s="4"/>
    </row>
    <row r="27258" spans="1:1">
      <c r="A27258" s="4"/>
    </row>
    <row r="27259" spans="1:1">
      <c r="A27259" s="4"/>
    </row>
    <row r="27260" spans="1:1">
      <c r="A27260" s="4"/>
    </row>
    <row r="27261" spans="1:1">
      <c r="A27261" s="4"/>
    </row>
    <row r="27262" spans="1:1">
      <c r="A27262" s="4"/>
    </row>
    <row r="27263" spans="1:1">
      <c r="A27263" s="4"/>
    </row>
    <row r="27264" spans="1:1">
      <c r="A27264" s="4"/>
    </row>
    <row r="27265" spans="1:1">
      <c r="A27265" s="4"/>
    </row>
    <row r="27266" spans="1:1">
      <c r="A27266" s="4"/>
    </row>
    <row r="27267" spans="1:1">
      <c r="A27267" s="4"/>
    </row>
    <row r="27268" spans="1:1">
      <c r="A27268" s="4"/>
    </row>
    <row r="27269" spans="1:1">
      <c r="A27269" s="4"/>
    </row>
    <row r="27270" spans="1:1">
      <c r="A27270" s="4"/>
    </row>
    <row r="27271" spans="1:1">
      <c r="A27271" s="4"/>
    </row>
    <row r="27272" spans="1:1">
      <c r="A27272" s="4"/>
    </row>
    <row r="27273" spans="1:1">
      <c r="A27273" s="4"/>
    </row>
    <row r="27274" spans="1:1">
      <c r="A27274" s="4"/>
    </row>
    <row r="27275" spans="1:1">
      <c r="A27275" s="4"/>
    </row>
    <row r="27276" spans="1:1">
      <c r="A27276" s="4"/>
    </row>
    <row r="27277" spans="1:1">
      <c r="A27277" s="4"/>
    </row>
    <row r="27278" spans="1:1">
      <c r="A27278" s="4"/>
    </row>
    <row r="27279" spans="1:1">
      <c r="A27279" s="4"/>
    </row>
    <row r="27280" spans="1:1">
      <c r="A27280" s="4"/>
    </row>
    <row r="27281" spans="1:1">
      <c r="A27281" s="4"/>
    </row>
    <row r="27282" spans="1:1">
      <c r="A27282" s="4"/>
    </row>
    <row r="27283" spans="1:1">
      <c r="A27283" s="4"/>
    </row>
    <row r="27284" spans="1:1">
      <c r="A27284" s="4"/>
    </row>
    <row r="27285" spans="1:1">
      <c r="A27285" s="4"/>
    </row>
    <row r="27286" spans="1:1">
      <c r="A27286" s="4"/>
    </row>
    <row r="27287" spans="1:1">
      <c r="A27287" s="4"/>
    </row>
    <row r="27288" spans="1:1">
      <c r="A27288" s="4"/>
    </row>
    <row r="27289" spans="1:1">
      <c r="A27289" s="4"/>
    </row>
    <row r="27290" spans="1:1">
      <c r="A27290" s="4"/>
    </row>
    <row r="27291" spans="1:1">
      <c r="A27291" s="4"/>
    </row>
    <row r="27292" spans="1:1">
      <c r="A27292" s="4"/>
    </row>
    <row r="27293" spans="1:1">
      <c r="A27293" s="4"/>
    </row>
    <row r="27294" spans="1:1">
      <c r="A27294" s="4"/>
    </row>
    <row r="27295" spans="1:1">
      <c r="A27295" s="4"/>
    </row>
    <row r="27296" spans="1:1">
      <c r="A27296" s="4"/>
    </row>
    <row r="27297" spans="1:1">
      <c r="A27297" s="4"/>
    </row>
    <row r="27298" spans="1:1">
      <c r="A27298" s="4"/>
    </row>
    <row r="27299" spans="1:1">
      <c r="A27299" s="4"/>
    </row>
    <row r="27300" spans="1:1">
      <c r="A27300" s="4"/>
    </row>
    <row r="27301" spans="1:1">
      <c r="A27301" s="4"/>
    </row>
    <row r="27302" spans="1:1">
      <c r="A27302" s="4"/>
    </row>
    <row r="27303" spans="1:1">
      <c r="A27303" s="4"/>
    </row>
    <row r="27304" spans="1:1">
      <c r="A27304" s="4"/>
    </row>
    <row r="27305" spans="1:1">
      <c r="A27305" s="4"/>
    </row>
    <row r="27306" spans="1:1">
      <c r="A27306" s="4"/>
    </row>
    <row r="27307" spans="1:1">
      <c r="A27307" s="4"/>
    </row>
    <row r="27308" spans="1:1">
      <c r="A27308" s="4"/>
    </row>
    <row r="27309" spans="1:1">
      <c r="A27309" s="4"/>
    </row>
    <row r="27310" spans="1:1">
      <c r="A27310" s="4"/>
    </row>
    <row r="27311" spans="1:1">
      <c r="A27311" s="4"/>
    </row>
    <row r="27312" spans="1:1">
      <c r="A27312" s="4"/>
    </row>
    <row r="27313" spans="1:1">
      <c r="A27313" s="4"/>
    </row>
    <row r="27314" spans="1:1">
      <c r="A27314" s="4"/>
    </row>
    <row r="27315" spans="1:1">
      <c r="A27315" s="4"/>
    </row>
    <row r="27316" spans="1:1">
      <c r="A27316" s="4"/>
    </row>
    <row r="27317" spans="1:1">
      <c r="A27317" s="4"/>
    </row>
    <row r="27318" spans="1:1">
      <c r="A27318" s="4"/>
    </row>
    <row r="27319" spans="1:1">
      <c r="A27319" s="4"/>
    </row>
    <row r="27320" spans="1:1">
      <c r="A27320" s="4"/>
    </row>
    <row r="27321" spans="1:1">
      <c r="A27321" s="4"/>
    </row>
    <row r="27322" spans="1:1">
      <c r="A27322" s="4"/>
    </row>
    <row r="27323" spans="1:1">
      <c r="A27323" s="4"/>
    </row>
    <row r="27324" spans="1:1">
      <c r="A27324" s="4"/>
    </row>
    <row r="27325" spans="1:1">
      <c r="A27325" s="4"/>
    </row>
    <row r="27326" spans="1:1">
      <c r="A27326" s="4"/>
    </row>
    <row r="27327" spans="1:1">
      <c r="A27327" s="4"/>
    </row>
    <row r="27328" spans="1:1">
      <c r="A27328" s="4"/>
    </row>
    <row r="27329" spans="1:1">
      <c r="A27329" s="4"/>
    </row>
    <row r="27330" spans="1:1">
      <c r="A27330" s="4"/>
    </row>
    <row r="27331" spans="1:1">
      <c r="A27331" s="4"/>
    </row>
    <row r="27332" spans="1:1">
      <c r="A27332" s="4"/>
    </row>
    <row r="27333" spans="1:1">
      <c r="A27333" s="4"/>
    </row>
    <row r="27334" spans="1:1">
      <c r="A27334" s="4"/>
    </row>
    <row r="27335" spans="1:1">
      <c r="A27335" s="4"/>
    </row>
    <row r="27336" spans="1:1">
      <c r="A27336" s="4"/>
    </row>
    <row r="27337" spans="1:1">
      <c r="A27337" s="4"/>
    </row>
    <row r="27338" spans="1:1">
      <c r="A27338" s="4"/>
    </row>
    <row r="27339" spans="1:1">
      <c r="A27339" s="4"/>
    </row>
    <row r="27340" spans="1:1">
      <c r="A27340" s="4"/>
    </row>
    <row r="27341" spans="1:1">
      <c r="A27341" s="4"/>
    </row>
    <row r="27342" spans="1:1">
      <c r="A27342" s="4"/>
    </row>
    <row r="27343" spans="1:1">
      <c r="A27343" s="4"/>
    </row>
    <row r="27344" spans="1:1">
      <c r="A27344" s="4"/>
    </row>
    <row r="27345" spans="1:1">
      <c r="A27345" s="4"/>
    </row>
    <row r="27346" spans="1:1">
      <c r="A27346" s="4"/>
    </row>
    <row r="27347" spans="1:1">
      <c r="A27347" s="4"/>
    </row>
    <row r="27348" spans="1:1">
      <c r="A27348" s="4"/>
    </row>
    <row r="27349" spans="1:1">
      <c r="A27349" s="4"/>
    </row>
    <row r="27350" spans="1:1">
      <c r="A27350" s="4"/>
    </row>
    <row r="27351" spans="1:1">
      <c r="A27351" s="4"/>
    </row>
    <row r="27352" spans="1:1">
      <c r="A27352" s="4"/>
    </row>
    <row r="27353" spans="1:1">
      <c r="A27353" s="4"/>
    </row>
    <row r="27354" spans="1:1">
      <c r="A27354" s="4"/>
    </row>
    <row r="27355" spans="1:1">
      <c r="A27355" s="4"/>
    </row>
    <row r="27356" spans="1:1">
      <c r="A27356" s="4"/>
    </row>
    <row r="27357" spans="1:1">
      <c r="A27357" s="4"/>
    </row>
    <row r="27358" spans="1:1">
      <c r="A27358" s="4"/>
    </row>
    <row r="27359" spans="1:1">
      <c r="A27359" s="4"/>
    </row>
    <row r="27360" spans="1:1">
      <c r="A27360" s="4"/>
    </row>
    <row r="27361" spans="1:1">
      <c r="A27361" s="4"/>
    </row>
    <row r="27362" spans="1:1">
      <c r="A27362" s="4"/>
    </row>
    <row r="27363" spans="1:1">
      <c r="A27363" s="4"/>
    </row>
    <row r="27364" spans="1:1">
      <c r="A27364" s="4"/>
    </row>
    <row r="27365" spans="1:1">
      <c r="A27365" s="4"/>
    </row>
    <row r="27366" spans="1:1">
      <c r="A27366" s="4"/>
    </row>
    <row r="27367" spans="1:1">
      <c r="A27367" s="4"/>
    </row>
    <row r="27368" spans="1:1">
      <c r="A27368" s="4"/>
    </row>
    <row r="27369" spans="1:1">
      <c r="A27369" s="4"/>
    </row>
    <row r="27370" spans="1:1">
      <c r="A27370" s="4"/>
    </row>
    <row r="27371" spans="1:1">
      <c r="A27371" s="4"/>
    </row>
    <row r="27372" spans="1:1">
      <c r="A27372" s="4"/>
    </row>
    <row r="27373" spans="1:1">
      <c r="A27373" s="4"/>
    </row>
    <row r="27374" spans="1:1">
      <c r="A27374" s="4"/>
    </row>
    <row r="27375" spans="1:1">
      <c r="A27375" s="4"/>
    </row>
    <row r="27376" spans="1:1">
      <c r="A27376" s="4"/>
    </row>
    <row r="27377" spans="1:1">
      <c r="A27377" s="4"/>
    </row>
    <row r="27378" spans="1:1">
      <c r="A27378" s="4"/>
    </row>
    <row r="27379" spans="1:1">
      <c r="A27379" s="4"/>
    </row>
    <row r="27380" spans="1:1">
      <c r="A27380" s="4"/>
    </row>
    <row r="27381" spans="1:1">
      <c r="A27381" s="4"/>
    </row>
    <row r="27382" spans="1:1">
      <c r="A27382" s="4"/>
    </row>
    <row r="27383" spans="1:1">
      <c r="A27383" s="4"/>
    </row>
    <row r="27384" spans="1:1">
      <c r="A27384" s="4"/>
    </row>
    <row r="27385" spans="1:1">
      <c r="A27385" s="4"/>
    </row>
    <row r="27386" spans="1:1">
      <c r="A27386" s="4"/>
    </row>
    <row r="27387" spans="1:1">
      <c r="A27387" s="4"/>
    </row>
    <row r="27388" spans="1:1">
      <c r="A27388" s="4"/>
    </row>
    <row r="27389" spans="1:1">
      <c r="A27389" s="4"/>
    </row>
    <row r="27390" spans="1:1">
      <c r="A27390" s="4"/>
    </row>
    <row r="27391" spans="1:1">
      <c r="A27391" s="4"/>
    </row>
    <row r="27392" spans="1:1">
      <c r="A27392" s="4"/>
    </row>
    <row r="27393" spans="1:1">
      <c r="A27393" s="4"/>
    </row>
    <row r="27394" spans="1:1">
      <c r="A27394" s="4"/>
    </row>
    <row r="27395" spans="1:1">
      <c r="A27395" s="4"/>
    </row>
    <row r="27396" spans="1:1">
      <c r="A27396" s="4"/>
    </row>
    <row r="27397" spans="1:1">
      <c r="A27397" s="4"/>
    </row>
    <row r="27398" spans="1:1">
      <c r="A27398" s="4"/>
    </row>
    <row r="27399" spans="1:1">
      <c r="A27399" s="4"/>
    </row>
    <row r="27400" spans="1:1">
      <c r="A27400" s="4"/>
    </row>
    <row r="27401" spans="1:1">
      <c r="A27401" s="4"/>
    </row>
    <row r="27402" spans="1:1">
      <c r="A27402" s="4"/>
    </row>
    <row r="27403" spans="1:1">
      <c r="A27403" s="4"/>
    </row>
    <row r="27404" spans="1:1">
      <c r="A27404" s="4"/>
    </row>
    <row r="27405" spans="1:1">
      <c r="A27405" s="4"/>
    </row>
    <row r="27406" spans="1:1">
      <c r="A27406" s="4"/>
    </row>
    <row r="27407" spans="1:1">
      <c r="A27407" s="4"/>
    </row>
    <row r="27408" spans="1:1">
      <c r="A27408" s="4"/>
    </row>
    <row r="27409" spans="1:1">
      <c r="A27409" s="4"/>
    </row>
    <row r="27410" spans="1:1">
      <c r="A27410" s="4"/>
    </row>
    <row r="27411" spans="1:1">
      <c r="A27411" s="4"/>
    </row>
    <row r="27412" spans="1:1">
      <c r="A27412" s="4"/>
    </row>
    <row r="27413" spans="1:1">
      <c r="A27413" s="4"/>
    </row>
    <row r="27414" spans="1:1">
      <c r="A27414" s="4"/>
    </row>
    <row r="27415" spans="1:1">
      <c r="A27415" s="4"/>
    </row>
    <row r="27416" spans="1:1">
      <c r="A27416" s="4"/>
    </row>
    <row r="27417" spans="1:1">
      <c r="A27417" s="4"/>
    </row>
    <row r="27418" spans="1:1">
      <c r="A27418" s="4"/>
    </row>
    <row r="27419" spans="1:1">
      <c r="A27419" s="4"/>
    </row>
    <row r="27420" spans="1:1">
      <c r="A27420" s="4"/>
    </row>
    <row r="27421" spans="1:1">
      <c r="A27421" s="4"/>
    </row>
    <row r="27422" spans="1:1">
      <c r="A27422" s="4"/>
    </row>
    <row r="27423" spans="1:1">
      <c r="A27423" s="4"/>
    </row>
    <row r="27424" spans="1:1">
      <c r="A27424" s="4"/>
    </row>
    <row r="27425" spans="1:1">
      <c r="A27425" s="4"/>
    </row>
    <row r="27426" spans="1:1">
      <c r="A27426" s="4"/>
    </row>
    <row r="27427" spans="1:1">
      <c r="A27427" s="4"/>
    </row>
    <row r="27428" spans="1:1">
      <c r="A27428" s="4"/>
    </row>
    <row r="27429" spans="1:1">
      <c r="A27429" s="4"/>
    </row>
    <row r="27430" spans="1:1">
      <c r="A27430" s="4"/>
    </row>
    <row r="27431" spans="1:1">
      <c r="A27431" s="4"/>
    </row>
    <row r="27432" spans="1:1">
      <c r="A27432" s="4"/>
    </row>
    <row r="27433" spans="1:1">
      <c r="A27433" s="4"/>
    </row>
    <row r="27434" spans="1:1">
      <c r="A27434" s="4"/>
    </row>
    <row r="27435" spans="1:1">
      <c r="A27435" s="4"/>
    </row>
    <row r="27436" spans="1:1">
      <c r="A27436" s="4"/>
    </row>
    <row r="27437" spans="1:1">
      <c r="A27437" s="4"/>
    </row>
    <row r="27438" spans="1:1">
      <c r="A27438" s="4"/>
    </row>
    <row r="27439" spans="1:1">
      <c r="A27439" s="4"/>
    </row>
    <row r="27440" spans="1:1">
      <c r="A27440" s="4"/>
    </row>
    <row r="27441" spans="1:1">
      <c r="A27441" s="4"/>
    </row>
    <row r="27442" spans="1:1">
      <c r="A27442" s="4"/>
    </row>
    <row r="27443" spans="1:1">
      <c r="A27443" s="4"/>
    </row>
    <row r="27444" spans="1:1">
      <c r="A27444" s="4"/>
    </row>
    <row r="27445" spans="1:1">
      <c r="A27445" s="4"/>
    </row>
    <row r="27446" spans="1:1">
      <c r="A27446" s="4"/>
    </row>
    <row r="27447" spans="1:1">
      <c r="A27447" s="4"/>
    </row>
    <row r="27448" spans="1:1">
      <c r="A27448" s="4"/>
    </row>
    <row r="27449" spans="1:1">
      <c r="A27449" s="4"/>
    </row>
    <row r="27450" spans="1:1">
      <c r="A27450" s="4"/>
    </row>
    <row r="27451" spans="1:1">
      <c r="A27451" s="4"/>
    </row>
    <row r="27452" spans="1:1">
      <c r="A27452" s="4"/>
    </row>
    <row r="27453" spans="1:1">
      <c r="A27453" s="4"/>
    </row>
    <row r="27454" spans="1:1">
      <c r="A27454" s="4"/>
    </row>
    <row r="27455" spans="1:1">
      <c r="A27455" s="4"/>
    </row>
    <row r="27456" spans="1:1">
      <c r="A27456" s="4"/>
    </row>
    <row r="27457" spans="1:1">
      <c r="A27457" s="4"/>
    </row>
    <row r="27458" spans="1:1">
      <c r="A27458" s="4"/>
    </row>
    <row r="27459" spans="1:1">
      <c r="A27459" s="4"/>
    </row>
    <row r="27460" spans="1:1">
      <c r="A27460" s="4"/>
    </row>
    <row r="27461" spans="1:1">
      <c r="A27461" s="4"/>
    </row>
    <row r="27462" spans="1:1">
      <c r="A27462" s="4"/>
    </row>
    <row r="27463" spans="1:1">
      <c r="A27463" s="4"/>
    </row>
    <row r="27464" spans="1:1">
      <c r="A27464" s="4"/>
    </row>
    <row r="27465" spans="1:1">
      <c r="A27465" s="4"/>
    </row>
    <row r="27466" spans="1:1">
      <c r="A27466" s="4"/>
    </row>
    <row r="27467" spans="1:1">
      <c r="A27467" s="4"/>
    </row>
    <row r="27468" spans="1:1">
      <c r="A27468" s="4"/>
    </row>
    <row r="27469" spans="1:1">
      <c r="A27469" s="4"/>
    </row>
    <row r="27470" spans="1:1">
      <c r="A27470" s="4"/>
    </row>
    <row r="27471" spans="1:1">
      <c r="A27471" s="4"/>
    </row>
    <row r="27472" spans="1:1">
      <c r="A27472" s="4"/>
    </row>
    <row r="27473" spans="1:1">
      <c r="A27473" s="4"/>
    </row>
    <row r="27474" spans="1:1">
      <c r="A27474" s="4"/>
    </row>
    <row r="27475" spans="1:1">
      <c r="A27475" s="4"/>
    </row>
    <row r="27476" spans="1:1">
      <c r="A27476" s="4"/>
    </row>
    <row r="27477" spans="1:1">
      <c r="A27477" s="4"/>
    </row>
    <row r="27478" spans="1:1">
      <c r="A27478" s="4"/>
    </row>
    <row r="27479" spans="1:1">
      <c r="A27479" s="4"/>
    </row>
    <row r="27480" spans="1:1">
      <c r="A27480" s="4"/>
    </row>
    <row r="27481" spans="1:1">
      <c r="A27481" s="4"/>
    </row>
    <row r="27482" spans="1:1">
      <c r="A27482" s="4"/>
    </row>
    <row r="27483" spans="1:1">
      <c r="A27483" s="4"/>
    </row>
    <row r="27484" spans="1:1">
      <c r="A27484" s="4"/>
    </row>
    <row r="27485" spans="1:1">
      <c r="A27485" s="4"/>
    </row>
    <row r="27486" spans="1:1">
      <c r="A27486" s="4"/>
    </row>
    <row r="27487" spans="1:1">
      <c r="A27487" s="4"/>
    </row>
    <row r="27488" spans="1:1">
      <c r="A27488" s="4"/>
    </row>
    <row r="27489" spans="1:1">
      <c r="A27489" s="4"/>
    </row>
    <row r="27490" spans="1:1">
      <c r="A27490" s="4"/>
    </row>
    <row r="27491" spans="1:1">
      <c r="A27491" s="4"/>
    </row>
    <row r="27492" spans="1:1">
      <c r="A27492" s="4"/>
    </row>
    <row r="27493" spans="1:1">
      <c r="A27493" s="4"/>
    </row>
    <row r="27494" spans="1:1">
      <c r="A27494" s="4"/>
    </row>
    <row r="27495" spans="1:1">
      <c r="A27495" s="4"/>
    </row>
    <row r="27496" spans="1:1">
      <c r="A27496" s="4"/>
    </row>
    <row r="27497" spans="1:1">
      <c r="A27497" s="4"/>
    </row>
    <row r="27498" spans="1:1">
      <c r="A27498" s="4"/>
    </row>
    <row r="27499" spans="1:1">
      <c r="A27499" s="4"/>
    </row>
    <row r="27500" spans="1:1">
      <c r="A27500" s="4"/>
    </row>
    <row r="27501" spans="1:1">
      <c r="A27501" s="4"/>
    </row>
    <row r="27502" spans="1:1">
      <c r="A27502" s="4"/>
    </row>
    <row r="27503" spans="1:1">
      <c r="A27503" s="4"/>
    </row>
    <row r="27504" spans="1:1">
      <c r="A27504" s="4"/>
    </row>
    <row r="27505" spans="1:1">
      <c r="A27505" s="4"/>
    </row>
    <row r="27506" spans="1:1">
      <c r="A27506" s="4"/>
    </row>
    <row r="27507" spans="1:1">
      <c r="A27507" s="4"/>
    </row>
    <row r="27508" spans="1:1">
      <c r="A27508" s="4"/>
    </row>
    <row r="27509" spans="1:1">
      <c r="A27509" s="4"/>
    </row>
    <row r="27510" spans="1:1">
      <c r="A27510" s="4"/>
    </row>
    <row r="27511" spans="1:1">
      <c r="A27511" s="4"/>
    </row>
    <row r="27512" spans="1:1">
      <c r="A27512" s="4"/>
    </row>
    <row r="27513" spans="1:1">
      <c r="A27513" s="4"/>
    </row>
    <row r="27514" spans="1:1">
      <c r="A27514" s="4"/>
    </row>
    <row r="27515" spans="1:1">
      <c r="A27515" s="4"/>
    </row>
    <row r="27516" spans="1:1">
      <c r="A27516" s="4"/>
    </row>
    <row r="27517" spans="1:1">
      <c r="A27517" s="4"/>
    </row>
    <row r="27518" spans="1:1">
      <c r="A27518" s="4"/>
    </row>
    <row r="27519" spans="1:1">
      <c r="A27519" s="4"/>
    </row>
    <row r="27520" spans="1:1">
      <c r="A27520" s="4"/>
    </row>
    <row r="27521" spans="1:1">
      <c r="A27521" s="4"/>
    </row>
    <row r="27522" spans="1:1">
      <c r="A27522" s="4"/>
    </row>
    <row r="27523" spans="1:1">
      <c r="A27523" s="4"/>
    </row>
    <row r="27524" spans="1:1">
      <c r="A27524" s="4"/>
    </row>
    <row r="27525" spans="1:1">
      <c r="A27525" s="4"/>
    </row>
    <row r="27526" spans="1:1">
      <c r="A27526" s="4"/>
    </row>
    <row r="27527" spans="1:1">
      <c r="A27527" s="4"/>
    </row>
    <row r="27528" spans="1:1">
      <c r="A27528" s="4"/>
    </row>
    <row r="27529" spans="1:1">
      <c r="A27529" s="4"/>
    </row>
    <row r="27530" spans="1:1">
      <c r="A27530" s="4"/>
    </row>
    <row r="27531" spans="1:1">
      <c r="A27531" s="4"/>
    </row>
    <row r="27532" spans="1:1">
      <c r="A27532" s="4"/>
    </row>
    <row r="27533" spans="1:1">
      <c r="A27533" s="4"/>
    </row>
    <row r="27534" spans="1:1">
      <c r="A27534" s="4"/>
    </row>
    <row r="27535" spans="1:1">
      <c r="A27535" s="4"/>
    </row>
    <row r="27536" spans="1:1">
      <c r="A27536" s="4"/>
    </row>
    <row r="27537" spans="1:1">
      <c r="A27537" s="4"/>
    </row>
    <row r="27538" spans="1:1">
      <c r="A27538" s="4"/>
    </row>
    <row r="27539" spans="1:1">
      <c r="A27539" s="4"/>
    </row>
    <row r="27540" spans="1:1">
      <c r="A27540" s="4"/>
    </row>
    <row r="27541" spans="1:1">
      <c r="A27541" s="4"/>
    </row>
    <row r="27542" spans="1:1">
      <c r="A27542" s="4"/>
    </row>
    <row r="27543" spans="1:1">
      <c r="A27543" s="4"/>
    </row>
    <row r="27544" spans="1:1">
      <c r="A27544" s="4"/>
    </row>
    <row r="27545" spans="1:1">
      <c r="A27545" s="4"/>
    </row>
    <row r="27546" spans="1:1">
      <c r="A27546" s="4"/>
    </row>
    <row r="27547" spans="1:1">
      <c r="A27547" s="4"/>
    </row>
    <row r="27548" spans="1:1">
      <c r="A27548" s="4"/>
    </row>
    <row r="27549" spans="1:1">
      <c r="A27549" s="4"/>
    </row>
    <row r="27550" spans="1:1">
      <c r="A27550" s="4"/>
    </row>
    <row r="27551" spans="1:1">
      <c r="A27551" s="4"/>
    </row>
    <row r="27552" spans="1:1">
      <c r="A27552" s="4"/>
    </row>
    <row r="27553" spans="1:1">
      <c r="A27553" s="4"/>
    </row>
    <row r="27554" spans="1:1">
      <c r="A27554" s="4"/>
    </row>
    <row r="27555" spans="1:1">
      <c r="A27555" s="4"/>
    </row>
    <row r="27556" spans="1:1">
      <c r="A27556" s="4"/>
    </row>
    <row r="27557" spans="1:1">
      <c r="A27557" s="4"/>
    </row>
    <row r="27558" spans="1:1">
      <c r="A27558" s="4"/>
    </row>
    <row r="27559" spans="1:1">
      <c r="A27559" s="4"/>
    </row>
    <row r="27560" spans="1:1">
      <c r="A27560" s="4"/>
    </row>
    <row r="27561" spans="1:1">
      <c r="A27561" s="4"/>
    </row>
    <row r="27562" spans="1:1">
      <c r="A27562" s="4"/>
    </row>
    <row r="27563" spans="1:1">
      <c r="A27563" s="4"/>
    </row>
    <row r="27564" spans="1:1">
      <c r="A27564" s="4"/>
    </row>
    <row r="27565" spans="1:1">
      <c r="A27565" s="4"/>
    </row>
    <row r="27566" spans="1:1">
      <c r="A27566" s="4"/>
    </row>
    <row r="27567" spans="1:1">
      <c r="A27567" s="4"/>
    </row>
    <row r="27568" spans="1:1">
      <c r="A27568" s="4"/>
    </row>
    <row r="27569" spans="1:1">
      <c r="A27569" s="4"/>
    </row>
    <row r="27570" spans="1:1">
      <c r="A27570" s="4"/>
    </row>
    <row r="27571" spans="1:1">
      <c r="A27571" s="4"/>
    </row>
    <row r="27572" spans="1:1">
      <c r="A27572" s="4"/>
    </row>
    <row r="27573" spans="1:1">
      <c r="A27573" s="4"/>
    </row>
    <row r="27574" spans="1:1">
      <c r="A27574" s="4"/>
    </row>
    <row r="27575" spans="1:1">
      <c r="A27575" s="4"/>
    </row>
    <row r="27576" spans="1:1">
      <c r="A27576" s="4"/>
    </row>
    <row r="27577" spans="1:1">
      <c r="A27577" s="4"/>
    </row>
    <row r="27578" spans="1:1">
      <c r="A27578" s="4"/>
    </row>
    <row r="27579" spans="1:1">
      <c r="A27579" s="4"/>
    </row>
    <row r="27580" spans="1:1">
      <c r="A27580" s="4"/>
    </row>
    <row r="27581" spans="1:1">
      <c r="A27581" s="4"/>
    </row>
    <row r="27582" spans="1:1">
      <c r="A27582" s="4"/>
    </row>
    <row r="27583" spans="1:1">
      <c r="A27583" s="4"/>
    </row>
    <row r="27584" spans="1:1">
      <c r="A27584" s="4"/>
    </row>
    <row r="27585" spans="1:1">
      <c r="A27585" s="4"/>
    </row>
    <row r="27586" spans="1:1">
      <c r="A27586" s="4"/>
    </row>
    <row r="27587" spans="1:1">
      <c r="A27587" s="4"/>
    </row>
    <row r="27588" spans="1:1">
      <c r="A27588" s="4"/>
    </row>
    <row r="27589" spans="1:1">
      <c r="A27589" s="4"/>
    </row>
    <row r="27590" spans="1:1">
      <c r="A27590" s="4"/>
    </row>
    <row r="27591" spans="1:1">
      <c r="A27591" s="4"/>
    </row>
    <row r="27592" spans="1:1">
      <c r="A27592" s="4"/>
    </row>
    <row r="27593" spans="1:1">
      <c r="A27593" s="4"/>
    </row>
    <row r="27594" spans="1:1">
      <c r="A27594" s="4"/>
    </row>
    <row r="27595" spans="1:1">
      <c r="A27595" s="4"/>
    </row>
    <row r="27596" spans="1:1">
      <c r="A27596" s="4"/>
    </row>
    <row r="27597" spans="1:1">
      <c r="A27597" s="4"/>
    </row>
    <row r="27598" spans="1:1">
      <c r="A27598" s="4"/>
    </row>
    <row r="27599" spans="1:1">
      <c r="A27599" s="4"/>
    </row>
    <row r="27600" spans="1:1">
      <c r="A27600" s="4"/>
    </row>
    <row r="27601" spans="1:1">
      <c r="A27601" s="4"/>
    </row>
    <row r="27602" spans="1:1">
      <c r="A27602" s="4"/>
    </row>
    <row r="27603" spans="1:1">
      <c r="A27603" s="4"/>
    </row>
    <row r="27604" spans="1:1">
      <c r="A27604" s="4"/>
    </row>
    <row r="27605" spans="1:1">
      <c r="A27605" s="4"/>
    </row>
    <row r="27606" spans="1:1">
      <c r="A27606" s="4"/>
    </row>
    <row r="27607" spans="1:1">
      <c r="A27607" s="4"/>
    </row>
    <row r="27608" spans="1:1">
      <c r="A27608" s="4"/>
    </row>
    <row r="27609" spans="1:1">
      <c r="A27609" s="4"/>
    </row>
    <row r="27610" spans="1:1">
      <c r="A27610" s="4"/>
    </row>
    <row r="27611" spans="1:1">
      <c r="A27611" s="4"/>
    </row>
    <row r="27612" spans="1:1">
      <c r="A27612" s="4"/>
    </row>
    <row r="27613" spans="1:1">
      <c r="A27613" s="4"/>
    </row>
    <row r="27614" spans="1:1">
      <c r="A27614" s="4"/>
    </row>
    <row r="27615" spans="1:1">
      <c r="A27615" s="4"/>
    </row>
    <row r="27616" spans="1:1">
      <c r="A27616" s="4"/>
    </row>
    <row r="27617" spans="1:1">
      <c r="A27617" s="4"/>
    </row>
    <row r="27618" spans="1:1">
      <c r="A27618" s="4"/>
    </row>
    <row r="27619" spans="1:1">
      <c r="A27619" s="4"/>
    </row>
    <row r="27620" spans="1:1">
      <c r="A27620" s="4"/>
    </row>
    <row r="27621" spans="1:1">
      <c r="A27621" s="4"/>
    </row>
    <row r="27622" spans="1:1">
      <c r="A27622" s="4"/>
    </row>
    <row r="27623" spans="1:1">
      <c r="A27623" s="4"/>
    </row>
    <row r="27624" spans="1:1">
      <c r="A27624" s="4"/>
    </row>
    <row r="27625" spans="1:1">
      <c r="A27625" s="4"/>
    </row>
    <row r="27626" spans="1:1">
      <c r="A27626" s="4"/>
    </row>
    <row r="27627" spans="1:1">
      <c r="A27627" s="4"/>
    </row>
    <row r="27628" spans="1:1">
      <c r="A27628" s="4"/>
    </row>
    <row r="27629" spans="1:1">
      <c r="A27629" s="4"/>
    </row>
    <row r="27630" spans="1:1">
      <c r="A27630" s="4"/>
    </row>
    <row r="27631" spans="1:1">
      <c r="A27631" s="4"/>
    </row>
    <row r="27632" spans="1:1">
      <c r="A27632" s="4"/>
    </row>
    <row r="27633" spans="1:1">
      <c r="A27633" s="4"/>
    </row>
    <row r="27634" spans="1:1">
      <c r="A27634" s="4"/>
    </row>
    <row r="27635" spans="1:1">
      <c r="A27635" s="4"/>
    </row>
    <row r="27636" spans="1:1">
      <c r="A27636" s="4"/>
    </row>
    <row r="27637" spans="1:1">
      <c r="A27637" s="4"/>
    </row>
    <row r="27638" spans="1:1">
      <c r="A27638" s="4"/>
    </row>
    <row r="27639" spans="1:1">
      <c r="A27639" s="4"/>
    </row>
    <row r="27640" spans="1:1">
      <c r="A27640" s="4"/>
    </row>
    <row r="27641" spans="1:1">
      <c r="A27641" s="4"/>
    </row>
    <row r="27642" spans="1:1">
      <c r="A27642" s="4"/>
    </row>
    <row r="27643" spans="1:1">
      <c r="A27643" s="4"/>
    </row>
    <row r="27644" spans="1:1">
      <c r="A27644" s="4"/>
    </row>
    <row r="27645" spans="1:1">
      <c r="A27645" s="4"/>
    </row>
    <row r="27646" spans="1:1">
      <c r="A27646" s="4"/>
    </row>
    <row r="27647" spans="1:1">
      <c r="A27647" s="4"/>
    </row>
    <row r="27648" spans="1:1">
      <c r="A27648" s="4"/>
    </row>
    <row r="27649" spans="1:1">
      <c r="A27649" s="4"/>
    </row>
    <row r="27650" spans="1:1">
      <c r="A27650" s="4"/>
    </row>
    <row r="27651" spans="1:1">
      <c r="A27651" s="4"/>
    </row>
    <row r="27652" spans="1:1">
      <c r="A27652" s="4"/>
    </row>
    <row r="27653" spans="1:1">
      <c r="A27653" s="4"/>
    </row>
    <row r="27654" spans="1:1">
      <c r="A27654" s="4"/>
    </row>
    <row r="27655" spans="1:1">
      <c r="A27655" s="4"/>
    </row>
    <row r="27656" spans="1:1">
      <c r="A27656" s="4"/>
    </row>
    <row r="27657" spans="1:1">
      <c r="A27657" s="4"/>
    </row>
    <row r="27658" spans="1:1">
      <c r="A27658" s="4"/>
    </row>
    <row r="27659" spans="1:1">
      <c r="A27659" s="4"/>
    </row>
    <row r="27660" spans="1:1">
      <c r="A27660" s="4"/>
    </row>
    <row r="27661" spans="1:1">
      <c r="A27661" s="4"/>
    </row>
    <row r="27662" spans="1:1">
      <c r="A27662" s="4"/>
    </row>
    <row r="27663" spans="1:1">
      <c r="A27663" s="4"/>
    </row>
    <row r="27664" spans="1:1">
      <c r="A27664" s="4"/>
    </row>
    <row r="27665" spans="1:1">
      <c r="A27665" s="4"/>
    </row>
    <row r="27666" spans="1:1">
      <c r="A27666" s="4"/>
    </row>
    <row r="27667" spans="1:1">
      <c r="A27667" s="4"/>
    </row>
    <row r="27668" spans="1:1">
      <c r="A27668" s="4"/>
    </row>
    <row r="27669" spans="1:1">
      <c r="A27669" s="4"/>
    </row>
    <row r="27670" spans="1:1">
      <c r="A27670" s="4"/>
    </row>
    <row r="27671" spans="1:1">
      <c r="A27671" s="4"/>
    </row>
    <row r="27672" spans="1:1">
      <c r="A27672" s="4"/>
    </row>
    <row r="27673" spans="1:1">
      <c r="A27673" s="4"/>
    </row>
    <row r="27674" spans="1:1">
      <c r="A27674" s="4"/>
    </row>
    <row r="27675" spans="1:1">
      <c r="A27675" s="4"/>
    </row>
    <row r="27676" spans="1:1">
      <c r="A27676" s="4"/>
    </row>
    <row r="27677" spans="1:1">
      <c r="A27677" s="4"/>
    </row>
    <row r="27678" spans="1:1">
      <c r="A27678" s="4"/>
    </row>
    <row r="27679" spans="1:1">
      <c r="A27679" s="4"/>
    </row>
    <row r="27680" spans="1:1">
      <c r="A27680" s="4"/>
    </row>
    <row r="27681" spans="1:1">
      <c r="A27681" s="4"/>
    </row>
    <row r="27682" spans="1:1">
      <c r="A27682" s="4"/>
    </row>
    <row r="27683" spans="1:1">
      <c r="A27683" s="4"/>
    </row>
    <row r="27684" spans="1:1">
      <c r="A27684" s="4"/>
    </row>
    <row r="27685" spans="1:1">
      <c r="A27685" s="4"/>
    </row>
    <row r="27686" spans="1:1">
      <c r="A27686" s="4"/>
    </row>
    <row r="27687" spans="1:1">
      <c r="A27687" s="4"/>
    </row>
    <row r="27688" spans="1:1">
      <c r="A27688" s="4"/>
    </row>
    <row r="27689" spans="1:1">
      <c r="A27689" s="4"/>
    </row>
    <row r="27690" spans="1:1">
      <c r="A27690" s="4"/>
    </row>
    <row r="27691" spans="1:1">
      <c r="A27691" s="4"/>
    </row>
    <row r="27692" spans="1:1">
      <c r="A27692" s="4"/>
    </row>
    <row r="27693" spans="1:1">
      <c r="A27693" s="4"/>
    </row>
    <row r="27694" spans="1:1">
      <c r="A27694" s="4"/>
    </row>
    <row r="27695" spans="1:1">
      <c r="A27695" s="4"/>
    </row>
    <row r="27696" spans="1:1">
      <c r="A27696" s="4"/>
    </row>
    <row r="27697" spans="1:1">
      <c r="A27697" s="4"/>
    </row>
    <row r="27698" spans="1:1">
      <c r="A27698" s="4"/>
    </row>
    <row r="27699" spans="1:1">
      <c r="A27699" s="4"/>
    </row>
    <row r="27700" spans="1:1">
      <c r="A27700" s="4"/>
    </row>
    <row r="27701" spans="1:1">
      <c r="A27701" s="4"/>
    </row>
    <row r="27702" spans="1:1">
      <c r="A27702" s="4"/>
    </row>
    <row r="27703" spans="1:1">
      <c r="A27703" s="4"/>
    </row>
    <row r="27704" spans="1:1">
      <c r="A27704" s="4"/>
    </row>
    <row r="27705" spans="1:1">
      <c r="A27705" s="4"/>
    </row>
    <row r="27706" spans="1:1">
      <c r="A27706" s="4"/>
    </row>
    <row r="27707" spans="1:1">
      <c r="A27707" s="4"/>
    </row>
    <row r="27708" spans="1:1">
      <c r="A27708" s="4"/>
    </row>
    <row r="27709" spans="1:1">
      <c r="A27709" s="4"/>
    </row>
    <row r="27710" spans="1:1">
      <c r="A27710" s="4"/>
    </row>
    <row r="27711" spans="1:1">
      <c r="A27711" s="4"/>
    </row>
    <row r="27712" spans="1:1">
      <c r="A27712" s="4"/>
    </row>
    <row r="27713" spans="1:1">
      <c r="A27713" s="4"/>
    </row>
    <row r="27714" spans="1:1">
      <c r="A27714" s="4"/>
    </row>
    <row r="27715" spans="1:1">
      <c r="A27715" s="4"/>
    </row>
    <row r="27716" spans="1:1">
      <c r="A27716" s="4"/>
    </row>
    <row r="27717" spans="1:1">
      <c r="A27717" s="4"/>
    </row>
    <row r="27718" spans="1:1">
      <c r="A27718" s="4"/>
    </row>
    <row r="27719" spans="1:1">
      <c r="A27719" s="4"/>
    </row>
    <row r="27720" spans="1:1">
      <c r="A27720" s="4"/>
    </row>
    <row r="27721" spans="1:1">
      <c r="A27721" s="4"/>
    </row>
    <row r="27722" spans="1:1">
      <c r="A27722" s="4"/>
    </row>
    <row r="27723" spans="1:1">
      <c r="A27723" s="4"/>
    </row>
    <row r="27724" spans="1:1">
      <c r="A27724" s="4"/>
    </row>
    <row r="27725" spans="1:1">
      <c r="A27725" s="4"/>
    </row>
    <row r="27726" spans="1:1">
      <c r="A27726" s="4"/>
    </row>
    <row r="27727" spans="1:1">
      <c r="A27727" s="4"/>
    </row>
    <row r="27728" spans="1:1">
      <c r="A27728" s="4"/>
    </row>
    <row r="27729" spans="1:1">
      <c r="A27729" s="4"/>
    </row>
    <row r="27730" spans="1:1">
      <c r="A27730" s="4"/>
    </row>
    <row r="27731" spans="1:1">
      <c r="A27731" s="4"/>
    </row>
    <row r="27732" spans="1:1">
      <c r="A27732" s="4"/>
    </row>
    <row r="27733" spans="1:1">
      <c r="A27733" s="4"/>
    </row>
    <row r="27734" spans="1:1">
      <c r="A27734" s="4"/>
    </row>
    <row r="27735" spans="1:1">
      <c r="A27735" s="4"/>
    </row>
    <row r="27736" spans="1:1">
      <c r="A27736" s="4"/>
    </row>
    <row r="27737" spans="1:1">
      <c r="A27737" s="4"/>
    </row>
    <row r="27738" spans="1:1">
      <c r="A27738" s="4"/>
    </row>
    <row r="27739" spans="1:1">
      <c r="A27739" s="4"/>
    </row>
    <row r="27740" spans="1:1">
      <c r="A27740" s="4"/>
    </row>
    <row r="27741" spans="1:1">
      <c r="A27741" s="4"/>
    </row>
    <row r="27742" spans="1:1">
      <c r="A27742" s="4"/>
    </row>
    <row r="27743" spans="1:1">
      <c r="A27743" s="4"/>
    </row>
    <row r="27744" spans="1:1">
      <c r="A27744" s="4"/>
    </row>
    <row r="27745" spans="1:1">
      <c r="A27745" s="4"/>
    </row>
    <row r="27746" spans="1:1">
      <c r="A27746" s="4"/>
    </row>
    <row r="27747" spans="1:1">
      <c r="A27747" s="4"/>
    </row>
    <row r="27748" spans="1:1">
      <c r="A27748" s="4"/>
    </row>
    <row r="27749" spans="1:1">
      <c r="A27749" s="4"/>
    </row>
    <row r="27750" spans="1:1">
      <c r="A27750" s="4"/>
    </row>
    <row r="27751" spans="1:1">
      <c r="A27751" s="4"/>
    </row>
    <row r="27752" spans="1:1">
      <c r="A27752" s="4"/>
    </row>
    <row r="27753" spans="1:1">
      <c r="A27753" s="4"/>
    </row>
    <row r="27754" spans="1:1">
      <c r="A27754" s="4"/>
    </row>
    <row r="27755" spans="1:1">
      <c r="A27755" s="4"/>
    </row>
    <row r="27756" spans="1:1">
      <c r="A27756" s="4"/>
    </row>
    <row r="27757" spans="1:1">
      <c r="A27757" s="4"/>
    </row>
    <row r="27758" spans="1:1">
      <c r="A27758" s="4"/>
    </row>
    <row r="27759" spans="1:1">
      <c r="A27759" s="4"/>
    </row>
    <row r="27760" spans="1:1">
      <c r="A27760" s="4"/>
    </row>
    <row r="27761" spans="1:1">
      <c r="A27761" s="4"/>
    </row>
    <row r="27762" spans="1:1">
      <c r="A27762" s="4"/>
    </row>
    <row r="27763" spans="1:1">
      <c r="A27763" s="4"/>
    </row>
    <row r="27764" spans="1:1">
      <c r="A27764" s="4"/>
    </row>
    <row r="27765" spans="1:1">
      <c r="A27765" s="4"/>
    </row>
    <row r="27766" spans="1:1">
      <c r="A27766" s="4"/>
    </row>
    <row r="27767" spans="1:1">
      <c r="A27767" s="4"/>
    </row>
    <row r="27768" spans="1:1">
      <c r="A27768" s="4"/>
    </row>
    <row r="27769" spans="1:1">
      <c r="A27769" s="4"/>
    </row>
    <row r="27770" spans="1:1">
      <c r="A27770" s="4"/>
    </row>
    <row r="27771" spans="1:1">
      <c r="A27771" s="4"/>
    </row>
    <row r="27772" spans="1:1">
      <c r="A27772" s="4"/>
    </row>
    <row r="27773" spans="1:1">
      <c r="A27773" s="4"/>
    </row>
    <row r="27774" spans="1:1">
      <c r="A27774" s="4"/>
    </row>
    <row r="27775" spans="1:1">
      <c r="A27775" s="4"/>
    </row>
    <row r="27776" spans="1:1">
      <c r="A27776" s="4"/>
    </row>
    <row r="27777" spans="1:1">
      <c r="A27777" s="4"/>
    </row>
    <row r="27778" spans="1:1">
      <c r="A27778" s="4"/>
    </row>
    <row r="27779" spans="1:1">
      <c r="A27779" s="4"/>
    </row>
    <row r="27780" spans="1:1">
      <c r="A27780" s="4"/>
    </row>
    <row r="27781" spans="1:1">
      <c r="A27781" s="4"/>
    </row>
    <row r="27782" spans="1:1">
      <c r="A27782" s="4"/>
    </row>
    <row r="27783" spans="1:1">
      <c r="A27783" s="4"/>
    </row>
    <row r="27784" spans="1:1">
      <c r="A27784" s="4"/>
    </row>
    <row r="27785" spans="1:1">
      <c r="A27785" s="4"/>
    </row>
    <row r="27786" spans="1:1">
      <c r="A27786" s="4"/>
    </row>
    <row r="27787" spans="1:1">
      <c r="A27787" s="4"/>
    </row>
    <row r="27788" spans="1:1">
      <c r="A27788" s="4"/>
    </row>
    <row r="27789" spans="1:1">
      <c r="A27789" s="4"/>
    </row>
    <row r="27790" spans="1:1">
      <c r="A27790" s="4"/>
    </row>
    <row r="27791" spans="1:1">
      <c r="A27791" s="4"/>
    </row>
    <row r="27792" spans="1:1">
      <c r="A27792" s="4"/>
    </row>
    <row r="27793" spans="1:1">
      <c r="A27793" s="4"/>
    </row>
    <row r="27794" spans="1:1">
      <c r="A27794" s="4"/>
    </row>
    <row r="27795" spans="1:1">
      <c r="A27795" s="4"/>
    </row>
    <row r="27796" spans="1:1">
      <c r="A27796" s="4"/>
    </row>
    <row r="27797" spans="1:1">
      <c r="A27797" s="4"/>
    </row>
    <row r="27798" spans="1:1">
      <c r="A27798" s="4"/>
    </row>
    <row r="27799" spans="1:1">
      <c r="A27799" s="4"/>
    </row>
    <row r="27800" spans="1:1">
      <c r="A27800" s="4"/>
    </row>
    <row r="27801" spans="1:1">
      <c r="A27801" s="4"/>
    </row>
    <row r="27802" spans="1:1">
      <c r="A27802" s="4"/>
    </row>
    <row r="27803" spans="1:1">
      <c r="A27803" s="4"/>
    </row>
    <row r="27804" spans="1:1">
      <c r="A27804" s="4"/>
    </row>
    <row r="27805" spans="1:1">
      <c r="A27805" s="4"/>
    </row>
    <row r="27806" spans="1:1">
      <c r="A27806" s="4"/>
    </row>
    <row r="27807" spans="1:1">
      <c r="A27807" s="4"/>
    </row>
    <row r="27808" spans="1:1">
      <c r="A27808" s="4"/>
    </row>
    <row r="27809" spans="1:1">
      <c r="A27809" s="4"/>
    </row>
    <row r="27810" spans="1:1">
      <c r="A27810" s="4"/>
    </row>
    <row r="27811" spans="1:1">
      <c r="A27811" s="4"/>
    </row>
    <row r="27812" spans="1:1">
      <c r="A27812" s="4"/>
    </row>
    <row r="27813" spans="1:1">
      <c r="A27813" s="4"/>
    </row>
    <row r="27814" spans="1:1">
      <c r="A27814" s="4"/>
    </row>
    <row r="27815" spans="1:1">
      <c r="A27815" s="4"/>
    </row>
    <row r="27816" spans="1:1">
      <c r="A27816" s="4"/>
    </row>
    <row r="27817" spans="1:1">
      <c r="A27817" s="4"/>
    </row>
    <row r="27818" spans="1:1">
      <c r="A27818" s="4"/>
    </row>
    <row r="27819" spans="1:1">
      <c r="A27819" s="4"/>
    </row>
    <row r="27820" spans="1:1">
      <c r="A27820" s="4"/>
    </row>
    <row r="27821" spans="1:1">
      <c r="A27821" s="4"/>
    </row>
    <row r="27822" spans="1:1">
      <c r="A27822" s="4"/>
    </row>
    <row r="27823" spans="1:1">
      <c r="A27823" s="4"/>
    </row>
    <row r="27824" spans="1:1">
      <c r="A27824" s="4"/>
    </row>
    <row r="27825" spans="1:1">
      <c r="A27825" s="4"/>
    </row>
    <row r="27826" spans="1:1">
      <c r="A27826" s="4"/>
    </row>
    <row r="27827" spans="1:1">
      <c r="A27827" s="4"/>
    </row>
    <row r="27828" spans="1:1">
      <c r="A27828" s="4"/>
    </row>
    <row r="27829" spans="1:1">
      <c r="A27829" s="4"/>
    </row>
    <row r="27830" spans="1:1">
      <c r="A27830" s="4"/>
    </row>
    <row r="27831" spans="1:1">
      <c r="A27831" s="4"/>
    </row>
    <row r="27832" spans="1:1">
      <c r="A27832" s="4"/>
    </row>
    <row r="27833" spans="1:1">
      <c r="A27833" s="4"/>
    </row>
    <row r="27834" spans="1:1">
      <c r="A27834" s="4"/>
    </row>
    <row r="27835" spans="1:1">
      <c r="A27835" s="4"/>
    </row>
    <row r="27836" spans="1:1">
      <c r="A27836" s="4"/>
    </row>
    <row r="27837" spans="1:1">
      <c r="A27837" s="4"/>
    </row>
    <row r="27838" spans="1:1">
      <c r="A27838" s="4"/>
    </row>
    <row r="27839" spans="1:1">
      <c r="A27839" s="4"/>
    </row>
    <row r="27840" spans="1:1">
      <c r="A27840" s="4"/>
    </row>
    <row r="27841" spans="1:1">
      <c r="A27841" s="4"/>
    </row>
    <row r="27842" spans="1:1">
      <c r="A27842" s="4"/>
    </row>
    <row r="27843" spans="1:1">
      <c r="A27843" s="4"/>
    </row>
    <row r="27844" spans="1:1">
      <c r="A27844" s="4"/>
    </row>
    <row r="27845" spans="1:1">
      <c r="A27845" s="4"/>
    </row>
    <row r="27846" spans="1:1">
      <c r="A27846" s="4"/>
    </row>
    <row r="27847" spans="1:1">
      <c r="A27847" s="4"/>
    </row>
    <row r="27848" spans="1:1">
      <c r="A27848" s="4"/>
    </row>
    <row r="27849" spans="1:1">
      <c r="A27849" s="4"/>
    </row>
    <row r="27850" spans="1:1">
      <c r="A27850" s="4"/>
    </row>
    <row r="27851" spans="1:1">
      <c r="A27851" s="4"/>
    </row>
    <row r="27852" spans="1:1">
      <c r="A27852" s="4"/>
    </row>
    <row r="27853" spans="1:1">
      <c r="A27853" s="4"/>
    </row>
    <row r="27854" spans="1:1">
      <c r="A27854" s="4"/>
    </row>
    <row r="27855" spans="1:1">
      <c r="A27855" s="4"/>
    </row>
    <row r="27856" spans="1:1">
      <c r="A27856" s="4"/>
    </row>
    <row r="27857" spans="1:1">
      <c r="A27857" s="4"/>
    </row>
    <row r="27858" spans="1:1">
      <c r="A27858" s="4"/>
    </row>
    <row r="27859" spans="1:1">
      <c r="A27859" s="4"/>
    </row>
    <row r="27860" spans="1:1">
      <c r="A27860" s="4"/>
    </row>
    <row r="27861" spans="1:1">
      <c r="A27861" s="4"/>
    </row>
    <row r="27862" spans="1:1">
      <c r="A27862" s="4"/>
    </row>
    <row r="27863" spans="1:1">
      <c r="A27863" s="4"/>
    </row>
    <row r="27864" spans="1:1">
      <c r="A27864" s="4"/>
    </row>
    <row r="27865" spans="1:1">
      <c r="A27865" s="4"/>
    </row>
    <row r="27866" spans="1:1">
      <c r="A27866" s="4"/>
    </row>
    <row r="27867" spans="1:1">
      <c r="A27867" s="4"/>
    </row>
    <row r="27868" spans="1:1">
      <c r="A27868" s="4"/>
    </row>
    <row r="27869" spans="1:1">
      <c r="A27869" s="4"/>
    </row>
    <row r="27870" spans="1:1">
      <c r="A27870" s="4"/>
    </row>
    <row r="27871" spans="1:1">
      <c r="A27871" s="4"/>
    </row>
    <row r="27872" spans="1:1">
      <c r="A27872" s="4"/>
    </row>
    <row r="27873" spans="1:1">
      <c r="A27873" s="4"/>
    </row>
    <row r="27874" spans="1:1">
      <c r="A27874" s="4"/>
    </row>
    <row r="27875" spans="1:1">
      <c r="A27875" s="4"/>
    </row>
    <row r="27876" spans="1:1">
      <c r="A27876" s="4"/>
    </row>
    <row r="27877" spans="1:1">
      <c r="A27877" s="4"/>
    </row>
    <row r="27878" spans="1:1">
      <c r="A27878" s="4"/>
    </row>
    <row r="27879" spans="1:1">
      <c r="A27879" s="4"/>
    </row>
    <row r="27880" spans="1:1">
      <c r="A27880" s="4"/>
    </row>
    <row r="27881" spans="1:1">
      <c r="A27881" s="4"/>
    </row>
    <row r="27882" spans="1:1">
      <c r="A27882" s="4"/>
    </row>
    <row r="27883" spans="1:1">
      <c r="A27883" s="4"/>
    </row>
    <row r="27884" spans="1:1">
      <c r="A27884" s="4"/>
    </row>
    <row r="27885" spans="1:1">
      <c r="A27885" s="4"/>
    </row>
    <row r="27886" spans="1:1">
      <c r="A27886" s="4"/>
    </row>
    <row r="27887" spans="1:1">
      <c r="A27887" s="4"/>
    </row>
    <row r="27888" spans="1:1">
      <c r="A27888" s="4"/>
    </row>
    <row r="27889" spans="1:1">
      <c r="A27889" s="4"/>
    </row>
    <row r="27890" spans="1:1">
      <c r="A27890" s="4"/>
    </row>
    <row r="27891" spans="1:1">
      <c r="A27891" s="4"/>
    </row>
    <row r="27892" spans="1:1">
      <c r="A27892" s="4"/>
    </row>
    <row r="27893" spans="1:1">
      <c r="A27893" s="4"/>
    </row>
    <row r="27894" spans="1:1">
      <c r="A27894" s="4"/>
    </row>
    <row r="27895" spans="1:1">
      <c r="A27895" s="4"/>
    </row>
    <row r="27896" spans="1:1">
      <c r="A27896" s="4"/>
    </row>
    <row r="27897" spans="1:1">
      <c r="A27897" s="4"/>
    </row>
    <row r="27898" spans="1:1">
      <c r="A27898" s="4"/>
    </row>
    <row r="27899" spans="1:1">
      <c r="A27899" s="4"/>
    </row>
    <row r="27900" spans="1:1">
      <c r="A27900" s="4"/>
    </row>
    <row r="27901" spans="1:1">
      <c r="A27901" s="4"/>
    </row>
    <row r="27902" spans="1:1">
      <c r="A27902" s="4"/>
    </row>
    <row r="27903" spans="1:1">
      <c r="A27903" s="4"/>
    </row>
    <row r="27904" spans="1:1">
      <c r="A27904" s="4"/>
    </row>
    <row r="27905" spans="1:1">
      <c r="A27905" s="4"/>
    </row>
    <row r="27906" spans="1:1">
      <c r="A27906" s="4"/>
    </row>
    <row r="27907" spans="1:1">
      <c r="A27907" s="4"/>
    </row>
    <row r="27908" spans="1:1">
      <c r="A27908" s="4"/>
    </row>
    <row r="27909" spans="1:1">
      <c r="A27909" s="4"/>
    </row>
    <row r="27910" spans="1:1">
      <c r="A27910" s="4"/>
    </row>
    <row r="27911" spans="1:1">
      <c r="A27911" s="4"/>
    </row>
    <row r="27912" spans="1:1">
      <c r="A27912" s="4"/>
    </row>
    <row r="27913" spans="1:1">
      <c r="A27913" s="4"/>
    </row>
    <row r="27914" spans="1:1">
      <c r="A27914" s="4"/>
    </row>
    <row r="27915" spans="1:1">
      <c r="A27915" s="4"/>
    </row>
    <row r="27916" spans="1:1">
      <c r="A27916" s="4"/>
    </row>
    <row r="27917" spans="1:1">
      <c r="A27917" s="4"/>
    </row>
    <row r="27918" spans="1:1">
      <c r="A27918" s="4"/>
    </row>
    <row r="27919" spans="1:1">
      <c r="A27919" s="4"/>
    </row>
    <row r="27920" spans="1:1">
      <c r="A27920" s="4"/>
    </row>
    <row r="27921" spans="1:1">
      <c r="A27921" s="4"/>
    </row>
    <row r="27922" spans="1:1">
      <c r="A27922" s="4"/>
    </row>
    <row r="27923" spans="1:1">
      <c r="A27923" s="4"/>
    </row>
    <row r="27924" spans="1:1">
      <c r="A27924" s="4"/>
    </row>
    <row r="27925" spans="1:1">
      <c r="A27925" s="4"/>
    </row>
    <row r="27926" spans="1:1">
      <c r="A27926" s="4"/>
    </row>
    <row r="27927" spans="1:1">
      <c r="A27927" s="4"/>
    </row>
    <row r="27928" spans="1:1">
      <c r="A27928" s="4"/>
    </row>
    <row r="27929" spans="1:1">
      <c r="A27929" s="4"/>
    </row>
    <row r="27930" spans="1:1">
      <c r="A27930" s="4"/>
    </row>
    <row r="27931" spans="1:1">
      <c r="A27931" s="4"/>
    </row>
    <row r="27932" spans="1:1">
      <c r="A27932" s="4"/>
    </row>
    <row r="27933" spans="1:1">
      <c r="A27933" s="4"/>
    </row>
    <row r="27934" spans="1:1">
      <c r="A27934" s="4"/>
    </row>
    <row r="27935" spans="1:1">
      <c r="A27935" s="4"/>
    </row>
    <row r="27936" spans="1:1">
      <c r="A27936" s="4"/>
    </row>
    <row r="27937" spans="1:1">
      <c r="A27937" s="4"/>
    </row>
    <row r="27938" spans="1:1">
      <c r="A27938" s="4"/>
    </row>
    <row r="27939" spans="1:1">
      <c r="A27939" s="4"/>
    </row>
    <row r="27940" spans="1:1">
      <c r="A27940" s="4"/>
    </row>
    <row r="27941" spans="1:1">
      <c r="A27941" s="4"/>
    </row>
    <row r="27942" spans="1:1">
      <c r="A27942" s="4"/>
    </row>
    <row r="27943" spans="1:1">
      <c r="A27943" s="4"/>
    </row>
    <row r="27944" spans="1:1">
      <c r="A27944" s="4"/>
    </row>
    <row r="27945" spans="1:1">
      <c r="A27945" s="4"/>
    </row>
    <row r="27946" spans="1:1">
      <c r="A27946" s="4"/>
    </row>
    <row r="27947" spans="1:1">
      <c r="A27947" s="4"/>
    </row>
    <row r="27948" spans="1:1">
      <c r="A27948" s="4"/>
    </row>
    <row r="27949" spans="1:1">
      <c r="A27949" s="4"/>
    </row>
    <row r="27950" spans="1:1">
      <c r="A27950" s="4"/>
    </row>
    <row r="27951" spans="1:1">
      <c r="A27951" s="4"/>
    </row>
    <row r="27952" spans="1:1">
      <c r="A27952" s="4"/>
    </row>
    <row r="27953" spans="1:1">
      <c r="A27953" s="4"/>
    </row>
    <row r="27954" spans="1:1">
      <c r="A27954" s="4"/>
    </row>
    <row r="27955" spans="1:1">
      <c r="A27955" s="4"/>
    </row>
    <row r="27956" spans="1:1">
      <c r="A27956" s="4"/>
    </row>
    <row r="27957" spans="1:1">
      <c r="A27957" s="4"/>
    </row>
    <row r="27958" spans="1:1">
      <c r="A27958" s="4"/>
    </row>
    <row r="27959" spans="1:1">
      <c r="A27959" s="4"/>
    </row>
    <row r="27960" spans="1:1">
      <c r="A27960" s="4"/>
    </row>
    <row r="27961" spans="1:1">
      <c r="A27961" s="4"/>
    </row>
    <row r="27962" spans="1:1">
      <c r="A27962" s="4"/>
    </row>
    <row r="27963" spans="1:1">
      <c r="A27963" s="4"/>
    </row>
    <row r="27964" spans="1:1">
      <c r="A27964" s="4"/>
    </row>
    <row r="27965" spans="1:1">
      <c r="A27965" s="4"/>
    </row>
    <row r="27966" spans="1:1">
      <c r="A27966" s="4"/>
    </row>
    <row r="27967" spans="1:1">
      <c r="A27967" s="4"/>
    </row>
    <row r="27968" spans="1:1">
      <c r="A27968" s="4"/>
    </row>
    <row r="27969" spans="1:1">
      <c r="A27969" s="4"/>
    </row>
    <row r="27970" spans="1:1">
      <c r="A27970" s="4"/>
    </row>
    <row r="27971" spans="1:1">
      <c r="A27971" s="4"/>
    </row>
    <row r="27972" spans="1:1">
      <c r="A27972" s="4"/>
    </row>
    <row r="27973" spans="1:1">
      <c r="A27973" s="4"/>
    </row>
    <row r="27974" spans="1:1">
      <c r="A27974" s="4"/>
    </row>
    <row r="27975" spans="1:1">
      <c r="A27975" s="4"/>
    </row>
    <row r="27976" spans="1:1">
      <c r="A27976" s="4"/>
    </row>
    <row r="27977" spans="1:1">
      <c r="A27977" s="4"/>
    </row>
    <row r="27978" spans="1:1">
      <c r="A27978" s="4"/>
    </row>
    <row r="27979" spans="1:1">
      <c r="A27979" s="4"/>
    </row>
    <row r="27980" spans="1:1">
      <c r="A27980" s="4"/>
    </row>
    <row r="27981" spans="1:1">
      <c r="A27981" s="4"/>
    </row>
    <row r="27982" spans="1:1">
      <c r="A27982" s="4"/>
    </row>
    <row r="27983" spans="1:1">
      <c r="A27983" s="4"/>
    </row>
    <row r="27984" spans="1:1">
      <c r="A27984" s="4"/>
    </row>
    <row r="27985" spans="1:1">
      <c r="A27985" s="4"/>
    </row>
    <row r="27986" spans="1:1">
      <c r="A27986" s="4"/>
    </row>
    <row r="27987" spans="1:1">
      <c r="A27987" s="4"/>
    </row>
    <row r="27988" spans="1:1">
      <c r="A27988" s="4"/>
    </row>
    <row r="27989" spans="1:1">
      <c r="A27989" s="4"/>
    </row>
    <row r="27990" spans="1:1">
      <c r="A27990" s="4"/>
    </row>
    <row r="27991" spans="1:1">
      <c r="A27991" s="4"/>
    </row>
    <row r="27992" spans="1:1">
      <c r="A27992" s="4"/>
    </row>
    <row r="27993" spans="1:1">
      <c r="A27993" s="4"/>
    </row>
    <row r="27994" spans="1:1">
      <c r="A27994" s="4"/>
    </row>
    <row r="27995" spans="1:1">
      <c r="A27995" s="4"/>
    </row>
    <row r="27996" spans="1:1">
      <c r="A27996" s="4"/>
    </row>
    <row r="27997" spans="1:1">
      <c r="A27997" s="4"/>
    </row>
    <row r="27998" spans="1:1">
      <c r="A27998" s="4"/>
    </row>
    <row r="27999" spans="1:1">
      <c r="A27999" s="4"/>
    </row>
    <row r="28000" spans="1:1">
      <c r="A28000" s="4"/>
    </row>
    <row r="28001" spans="1:1">
      <c r="A28001" s="4"/>
    </row>
    <row r="28002" spans="1:1">
      <c r="A28002" s="4"/>
    </row>
    <row r="28003" spans="1:1">
      <c r="A28003" s="4"/>
    </row>
    <row r="28004" spans="1:1">
      <c r="A28004" s="4"/>
    </row>
    <row r="28005" spans="1:1">
      <c r="A28005" s="4"/>
    </row>
    <row r="28006" spans="1:1">
      <c r="A28006" s="4"/>
    </row>
    <row r="28007" spans="1:1">
      <c r="A28007" s="4"/>
    </row>
    <row r="28008" spans="1:1">
      <c r="A28008" s="4"/>
    </row>
    <row r="28009" spans="1:1">
      <c r="A28009" s="4"/>
    </row>
    <row r="28010" spans="1:1">
      <c r="A28010" s="4"/>
    </row>
    <row r="28011" spans="1:1">
      <c r="A28011" s="4"/>
    </row>
    <row r="28012" spans="1:1">
      <c r="A28012" s="4"/>
    </row>
    <row r="28013" spans="1:1">
      <c r="A28013" s="4"/>
    </row>
    <row r="28014" spans="1:1">
      <c r="A28014" s="4"/>
    </row>
    <row r="28015" spans="1:1">
      <c r="A28015" s="4"/>
    </row>
    <row r="28016" spans="1:1">
      <c r="A28016" s="4"/>
    </row>
    <row r="28017" spans="1:1">
      <c r="A28017" s="4"/>
    </row>
    <row r="28018" spans="1:1">
      <c r="A28018" s="4"/>
    </row>
    <row r="28019" spans="1:1">
      <c r="A28019" s="4"/>
    </row>
    <row r="28020" spans="1:1">
      <c r="A28020" s="4"/>
    </row>
    <row r="28021" spans="1:1">
      <c r="A28021" s="4"/>
    </row>
    <row r="28022" spans="1:1">
      <c r="A28022" s="4"/>
    </row>
    <row r="28023" spans="1:1">
      <c r="A28023" s="4"/>
    </row>
    <row r="28024" spans="1:1">
      <c r="A28024" s="4"/>
    </row>
    <row r="28025" spans="1:1">
      <c r="A28025" s="4"/>
    </row>
    <row r="28026" spans="1:1">
      <c r="A28026" s="4"/>
    </row>
    <row r="28027" spans="1:1">
      <c r="A28027" s="4"/>
    </row>
    <row r="28028" spans="1:1">
      <c r="A28028" s="4"/>
    </row>
    <row r="28029" spans="1:1">
      <c r="A28029" s="4"/>
    </row>
    <row r="28030" spans="1:1">
      <c r="A28030" s="4"/>
    </row>
    <row r="28031" spans="1:1">
      <c r="A28031" s="4"/>
    </row>
    <row r="28032" spans="1:1">
      <c r="A28032" s="4"/>
    </row>
    <row r="28033" spans="1:1">
      <c r="A28033" s="4"/>
    </row>
    <row r="28034" spans="1:1">
      <c r="A28034" s="4"/>
    </row>
    <row r="28035" spans="1:1">
      <c r="A28035" s="4"/>
    </row>
    <row r="28036" spans="1:1">
      <c r="A28036" s="4"/>
    </row>
    <row r="28037" spans="1:1">
      <c r="A28037" s="4"/>
    </row>
    <row r="28038" spans="1:1">
      <c r="A28038" s="4"/>
    </row>
    <row r="28039" spans="1:1">
      <c r="A28039" s="4"/>
    </row>
    <row r="28040" spans="1:1">
      <c r="A28040" s="4"/>
    </row>
    <row r="28041" spans="1:1">
      <c r="A28041" s="4"/>
    </row>
    <row r="28042" spans="1:1">
      <c r="A28042" s="4"/>
    </row>
    <row r="28043" spans="1:1">
      <c r="A28043" s="4"/>
    </row>
    <row r="28044" spans="1:1">
      <c r="A28044" s="4"/>
    </row>
    <row r="28045" spans="1:1">
      <c r="A28045" s="4"/>
    </row>
    <row r="28046" spans="1:1">
      <c r="A28046" s="4"/>
    </row>
    <row r="28047" spans="1:1">
      <c r="A28047" s="4"/>
    </row>
    <row r="28048" spans="1:1">
      <c r="A28048" s="4"/>
    </row>
    <row r="28049" spans="1:1">
      <c r="A28049" s="4"/>
    </row>
    <row r="28050" spans="1:1">
      <c r="A28050" s="4"/>
    </row>
    <row r="28051" spans="1:1">
      <c r="A28051" s="4"/>
    </row>
    <row r="28052" spans="1:1">
      <c r="A28052" s="4"/>
    </row>
    <row r="28053" spans="1:1">
      <c r="A28053" s="4"/>
    </row>
    <row r="28054" spans="1:1">
      <c r="A28054" s="4"/>
    </row>
    <row r="28055" spans="1:1">
      <c r="A28055" s="4"/>
    </row>
    <row r="28056" spans="1:1">
      <c r="A28056" s="4"/>
    </row>
    <row r="28057" spans="1:1">
      <c r="A28057" s="4"/>
    </row>
    <row r="28058" spans="1:1">
      <c r="A28058" s="4"/>
    </row>
    <row r="28059" spans="1:1">
      <c r="A28059" s="4"/>
    </row>
    <row r="28060" spans="1:1">
      <c r="A28060" s="4"/>
    </row>
    <row r="28061" spans="1:1">
      <c r="A28061" s="4"/>
    </row>
    <row r="28062" spans="1:1">
      <c r="A28062" s="4"/>
    </row>
    <row r="28063" spans="1:1">
      <c r="A28063" s="4"/>
    </row>
    <row r="28064" spans="1:1">
      <c r="A28064" s="4"/>
    </row>
    <row r="28065" spans="1:1">
      <c r="A28065" s="4"/>
    </row>
    <row r="28066" spans="1:1">
      <c r="A28066" s="4"/>
    </row>
    <row r="28067" spans="1:1">
      <c r="A28067" s="4"/>
    </row>
    <row r="28068" spans="1:1">
      <c r="A28068" s="4"/>
    </row>
    <row r="28069" spans="1:1">
      <c r="A28069" s="4"/>
    </row>
    <row r="28070" spans="1:1">
      <c r="A28070" s="4"/>
    </row>
    <row r="28071" spans="1:1">
      <c r="A28071" s="4"/>
    </row>
    <row r="28072" spans="1:1">
      <c r="A28072" s="4"/>
    </row>
    <row r="28073" spans="1:1">
      <c r="A28073" s="4"/>
    </row>
    <row r="28074" spans="1:1">
      <c r="A28074" s="4"/>
    </row>
    <row r="28075" spans="1:1">
      <c r="A28075" s="4"/>
    </row>
    <row r="28076" spans="1:1">
      <c r="A28076" s="4"/>
    </row>
    <row r="28077" spans="1:1">
      <c r="A28077" s="4"/>
    </row>
    <row r="28078" spans="1:1">
      <c r="A28078" s="4"/>
    </row>
    <row r="28079" spans="1:1">
      <c r="A28079" s="4"/>
    </row>
    <row r="28080" spans="1:1">
      <c r="A28080" s="4"/>
    </row>
    <row r="28081" spans="1:1">
      <c r="A28081" s="4"/>
    </row>
    <row r="28082" spans="1:1">
      <c r="A28082" s="4"/>
    </row>
    <row r="28083" spans="1:1">
      <c r="A28083" s="4"/>
    </row>
    <row r="28084" spans="1:1">
      <c r="A28084" s="4"/>
    </row>
    <row r="28085" spans="1:1">
      <c r="A28085" s="4"/>
    </row>
    <row r="28086" spans="1:1">
      <c r="A28086" s="4"/>
    </row>
    <row r="28087" spans="1:1">
      <c r="A28087" s="4"/>
    </row>
    <row r="28088" spans="1:1">
      <c r="A28088" s="4"/>
    </row>
    <row r="28089" spans="1:1">
      <c r="A28089" s="4"/>
    </row>
    <row r="28090" spans="1:1">
      <c r="A28090" s="4"/>
    </row>
    <row r="28091" spans="1:1">
      <c r="A28091" s="4"/>
    </row>
    <row r="28092" spans="1:1">
      <c r="A28092" s="4"/>
    </row>
    <row r="28093" spans="1:1">
      <c r="A28093" s="4"/>
    </row>
    <row r="28094" spans="1:1">
      <c r="A28094" s="4"/>
    </row>
    <row r="28095" spans="1:1">
      <c r="A28095" s="4"/>
    </row>
    <row r="28096" spans="1:1">
      <c r="A28096" s="4"/>
    </row>
    <row r="28097" spans="1:1">
      <c r="A28097" s="4"/>
    </row>
    <row r="28098" spans="1:1">
      <c r="A28098" s="4"/>
    </row>
    <row r="28099" spans="1:1">
      <c r="A28099" s="4"/>
    </row>
    <row r="28100" spans="1:1">
      <c r="A28100" s="4"/>
    </row>
    <row r="28101" spans="1:1">
      <c r="A28101" s="4"/>
    </row>
    <row r="28102" spans="1:1">
      <c r="A28102" s="4"/>
    </row>
    <row r="28103" spans="1:1">
      <c r="A28103" s="4"/>
    </row>
    <row r="28104" spans="1:1">
      <c r="A28104" s="4"/>
    </row>
    <row r="28105" spans="1:1">
      <c r="A28105" s="4"/>
    </row>
    <row r="28106" spans="1:1">
      <c r="A28106" s="4"/>
    </row>
    <row r="28107" spans="1:1">
      <c r="A28107" s="4"/>
    </row>
    <row r="28108" spans="1:1">
      <c r="A28108" s="4"/>
    </row>
    <row r="28109" spans="1:1">
      <c r="A28109" s="4"/>
    </row>
    <row r="28110" spans="1:1">
      <c r="A28110" s="4"/>
    </row>
    <row r="28111" spans="1:1">
      <c r="A28111" s="4"/>
    </row>
    <row r="28112" spans="1:1">
      <c r="A28112" s="4"/>
    </row>
    <row r="28113" spans="1:1">
      <c r="A28113" s="4"/>
    </row>
    <row r="28114" spans="1:1">
      <c r="A28114" s="4"/>
    </row>
    <row r="28115" spans="1:1">
      <c r="A28115" s="4"/>
    </row>
    <row r="28116" spans="1:1">
      <c r="A28116" s="4"/>
    </row>
    <row r="28117" spans="1:1">
      <c r="A28117" s="4"/>
    </row>
    <row r="28118" spans="1:1">
      <c r="A28118" s="4"/>
    </row>
    <row r="28119" spans="1:1">
      <c r="A28119" s="4"/>
    </row>
    <row r="28120" spans="1:1">
      <c r="A28120" s="4"/>
    </row>
    <row r="28121" spans="1:1">
      <c r="A28121" s="4"/>
    </row>
    <row r="28122" spans="1:1">
      <c r="A28122" s="4"/>
    </row>
    <row r="28123" spans="1:1">
      <c r="A28123" s="4"/>
    </row>
    <row r="28124" spans="1:1">
      <c r="A28124" s="4"/>
    </row>
    <row r="28125" spans="1:1">
      <c r="A28125" s="4"/>
    </row>
    <row r="28126" spans="1:1">
      <c r="A28126" s="4"/>
    </row>
    <row r="28127" spans="1:1">
      <c r="A28127" s="4"/>
    </row>
    <row r="28128" spans="1:1">
      <c r="A28128" s="4"/>
    </row>
    <row r="28129" spans="1:1">
      <c r="A28129" s="4"/>
    </row>
    <row r="28130" spans="1:1">
      <c r="A28130" s="4"/>
    </row>
    <row r="28131" spans="1:1">
      <c r="A28131" s="4"/>
    </row>
    <row r="28132" spans="1:1">
      <c r="A28132" s="4"/>
    </row>
    <row r="28133" spans="1:1">
      <c r="A28133" s="4"/>
    </row>
    <row r="28134" spans="1:1">
      <c r="A28134" s="4"/>
    </row>
    <row r="28135" spans="1:1">
      <c r="A28135" s="4"/>
    </row>
    <row r="28136" spans="1:1">
      <c r="A28136" s="4"/>
    </row>
    <row r="28137" spans="1:1">
      <c r="A28137" s="4"/>
    </row>
    <row r="28138" spans="1:1">
      <c r="A28138" s="4"/>
    </row>
    <row r="28139" spans="1:1">
      <c r="A28139" s="4"/>
    </row>
    <row r="28140" spans="1:1">
      <c r="A28140" s="4"/>
    </row>
    <row r="28141" spans="1:1">
      <c r="A28141" s="4"/>
    </row>
    <row r="28142" spans="1:1">
      <c r="A28142" s="4"/>
    </row>
    <row r="28143" spans="1:1">
      <c r="A28143" s="4"/>
    </row>
    <row r="28144" spans="1:1">
      <c r="A28144" s="4"/>
    </row>
    <row r="28145" spans="1:1">
      <c r="A28145" s="4"/>
    </row>
    <row r="28146" spans="1:1">
      <c r="A28146" s="4"/>
    </row>
    <row r="28147" spans="1:1">
      <c r="A28147" s="4"/>
    </row>
    <row r="28148" spans="1:1">
      <c r="A28148" s="4"/>
    </row>
    <row r="28149" spans="1:1">
      <c r="A28149" s="4"/>
    </row>
    <row r="28150" spans="1:1">
      <c r="A28150" s="4"/>
    </row>
    <row r="28151" spans="1:1">
      <c r="A28151" s="4"/>
    </row>
    <row r="28152" spans="1:1">
      <c r="A28152" s="4"/>
    </row>
    <row r="28153" spans="1:1">
      <c r="A28153" s="4"/>
    </row>
    <row r="28154" spans="1:1">
      <c r="A28154" s="4"/>
    </row>
    <row r="28155" spans="1:1">
      <c r="A28155" s="4"/>
    </row>
    <row r="28156" spans="1:1">
      <c r="A28156" s="4"/>
    </row>
    <row r="28157" spans="1:1">
      <c r="A28157" s="4"/>
    </row>
    <row r="28158" spans="1:1">
      <c r="A28158" s="4"/>
    </row>
    <row r="28159" spans="1:1">
      <c r="A28159" s="4"/>
    </row>
    <row r="28160" spans="1:1">
      <c r="A28160" s="4"/>
    </row>
    <row r="28161" spans="1:1">
      <c r="A28161" s="4"/>
    </row>
    <row r="28162" spans="1:1">
      <c r="A28162" s="4"/>
    </row>
    <row r="28163" spans="1:1">
      <c r="A28163" s="4"/>
    </row>
    <row r="28164" spans="1:1">
      <c r="A28164" s="4"/>
    </row>
    <row r="28165" spans="1:1">
      <c r="A28165" s="4"/>
    </row>
    <row r="28166" spans="1:1">
      <c r="A28166" s="4"/>
    </row>
    <row r="28167" spans="1:1">
      <c r="A28167" s="4"/>
    </row>
    <row r="28168" spans="1:1">
      <c r="A28168" s="4"/>
    </row>
    <row r="28169" spans="1:1">
      <c r="A28169" s="4"/>
    </row>
    <row r="28170" spans="1:1">
      <c r="A28170" s="4"/>
    </row>
    <row r="28171" spans="1:1">
      <c r="A28171" s="4"/>
    </row>
    <row r="28172" spans="1:1">
      <c r="A28172" s="4"/>
    </row>
    <row r="28173" spans="1:1">
      <c r="A28173" s="4"/>
    </row>
    <row r="28174" spans="1:1">
      <c r="A28174" s="4"/>
    </row>
    <row r="28175" spans="1:1">
      <c r="A28175" s="4"/>
    </row>
    <row r="28176" spans="1:1">
      <c r="A28176" s="4"/>
    </row>
    <row r="28177" spans="1:1">
      <c r="A28177" s="4"/>
    </row>
    <row r="28178" spans="1:1">
      <c r="A28178" s="4"/>
    </row>
    <row r="28179" spans="1:1">
      <c r="A28179" s="4"/>
    </row>
    <row r="28180" spans="1:1">
      <c r="A28180" s="4"/>
    </row>
    <row r="28181" spans="1:1">
      <c r="A28181" s="4"/>
    </row>
    <row r="28182" spans="1:1">
      <c r="A28182" s="4"/>
    </row>
    <row r="28183" spans="1:1">
      <c r="A28183" s="4"/>
    </row>
    <row r="28184" spans="1:1">
      <c r="A28184" s="4"/>
    </row>
    <row r="28185" spans="1:1">
      <c r="A28185" s="4"/>
    </row>
    <row r="28186" spans="1:1">
      <c r="A28186" s="4"/>
    </row>
    <row r="28187" spans="1:1">
      <c r="A28187" s="4"/>
    </row>
    <row r="28188" spans="1:1">
      <c r="A28188" s="4"/>
    </row>
    <row r="28189" spans="1:1">
      <c r="A28189" s="4"/>
    </row>
    <row r="28190" spans="1:1">
      <c r="A28190" s="4"/>
    </row>
    <row r="28191" spans="1:1">
      <c r="A28191" s="4"/>
    </row>
    <row r="28192" spans="1:1">
      <c r="A28192" s="4"/>
    </row>
    <row r="28193" spans="1:1">
      <c r="A28193" s="4"/>
    </row>
    <row r="28194" spans="1:1">
      <c r="A28194" s="4"/>
    </row>
    <row r="28195" spans="1:1">
      <c r="A28195" s="4"/>
    </row>
    <row r="28196" spans="1:1">
      <c r="A28196" s="4"/>
    </row>
    <row r="28197" spans="1:1">
      <c r="A28197" s="4"/>
    </row>
    <row r="28198" spans="1:1">
      <c r="A28198" s="4"/>
    </row>
    <row r="28199" spans="1:1">
      <c r="A28199" s="4"/>
    </row>
    <row r="28200" spans="1:1">
      <c r="A28200" s="4"/>
    </row>
    <row r="28201" spans="1:1">
      <c r="A28201" s="4"/>
    </row>
    <row r="28202" spans="1:1">
      <c r="A28202" s="4"/>
    </row>
    <row r="28203" spans="1:1">
      <c r="A28203" s="4"/>
    </row>
    <row r="28204" spans="1:1">
      <c r="A28204" s="4"/>
    </row>
    <row r="28205" spans="1:1">
      <c r="A28205" s="4"/>
    </row>
    <row r="28206" spans="1:1">
      <c r="A28206" s="4"/>
    </row>
    <row r="28207" spans="1:1">
      <c r="A28207" s="4"/>
    </row>
    <row r="28208" spans="1:1">
      <c r="A28208" s="4"/>
    </row>
    <row r="28209" spans="1:1">
      <c r="A28209" s="4"/>
    </row>
    <row r="28210" spans="1:1">
      <c r="A28210" s="4"/>
    </row>
    <row r="28211" spans="1:1">
      <c r="A28211" s="4"/>
    </row>
    <row r="28212" spans="1:1">
      <c r="A28212" s="4"/>
    </row>
    <row r="28213" spans="1:1">
      <c r="A28213" s="4"/>
    </row>
    <row r="28214" spans="1:1">
      <c r="A28214" s="4"/>
    </row>
    <row r="28215" spans="1:1">
      <c r="A28215" s="4"/>
    </row>
    <row r="28216" spans="1:1">
      <c r="A28216" s="4"/>
    </row>
    <row r="28217" spans="1:1">
      <c r="A28217" s="4"/>
    </row>
    <row r="28218" spans="1:1">
      <c r="A28218" s="4"/>
    </row>
    <row r="28219" spans="1:1">
      <c r="A28219" s="4"/>
    </row>
    <row r="28220" spans="1:1">
      <c r="A28220" s="4"/>
    </row>
    <row r="28221" spans="1:1">
      <c r="A28221" s="4"/>
    </row>
    <row r="28222" spans="1:1">
      <c r="A28222" s="4"/>
    </row>
    <row r="28223" spans="1:1">
      <c r="A28223" s="4"/>
    </row>
    <row r="28224" spans="1:1">
      <c r="A28224" s="4"/>
    </row>
    <row r="28225" spans="1:1">
      <c r="A28225" s="4"/>
    </row>
    <row r="28226" spans="1:1">
      <c r="A28226" s="4"/>
    </row>
    <row r="28227" spans="1:1">
      <c r="A28227" s="4"/>
    </row>
    <row r="28228" spans="1:1">
      <c r="A28228" s="4"/>
    </row>
    <row r="28229" spans="1:1">
      <c r="A28229" s="4"/>
    </row>
    <row r="28230" spans="1:1">
      <c r="A28230" s="4"/>
    </row>
    <row r="28231" spans="1:1">
      <c r="A28231" s="4"/>
    </row>
    <row r="28232" spans="1:1">
      <c r="A28232" s="4"/>
    </row>
    <row r="28233" spans="1:1">
      <c r="A28233" s="4"/>
    </row>
    <row r="28234" spans="1:1">
      <c r="A28234" s="4"/>
    </row>
    <row r="28235" spans="1:1">
      <c r="A28235" s="4"/>
    </row>
    <row r="28236" spans="1:1">
      <c r="A28236" s="4"/>
    </row>
    <row r="28237" spans="1:1">
      <c r="A28237" s="4"/>
    </row>
    <row r="28238" spans="1:1">
      <c r="A28238" s="4"/>
    </row>
    <row r="28239" spans="1:1">
      <c r="A28239" s="4"/>
    </row>
    <row r="28240" spans="1:1">
      <c r="A28240" s="4"/>
    </row>
    <row r="28241" spans="1:1">
      <c r="A28241" s="4"/>
    </row>
    <row r="28242" spans="1:1">
      <c r="A28242" s="4"/>
    </row>
    <row r="28243" spans="1:1">
      <c r="A28243" s="4"/>
    </row>
    <row r="28244" spans="1:1">
      <c r="A28244" s="4"/>
    </row>
    <row r="28245" spans="1:1">
      <c r="A28245" s="4"/>
    </row>
    <row r="28246" spans="1:1">
      <c r="A28246" s="4"/>
    </row>
    <row r="28247" spans="1:1">
      <c r="A28247" s="4"/>
    </row>
    <row r="28248" spans="1:1">
      <c r="A28248" s="4"/>
    </row>
    <row r="28249" spans="1:1">
      <c r="A28249" s="4"/>
    </row>
    <row r="28250" spans="1:1">
      <c r="A28250" s="4"/>
    </row>
    <row r="28251" spans="1:1">
      <c r="A28251" s="4"/>
    </row>
    <row r="28252" spans="1:1">
      <c r="A28252" s="4"/>
    </row>
    <row r="28253" spans="1:1">
      <c r="A28253" s="4"/>
    </row>
    <row r="28254" spans="1:1">
      <c r="A28254" s="4"/>
    </row>
    <row r="28255" spans="1:1">
      <c r="A28255" s="4"/>
    </row>
    <row r="28256" spans="1:1">
      <c r="A28256" s="4"/>
    </row>
    <row r="28257" spans="1:1">
      <c r="A28257" s="4"/>
    </row>
    <row r="28258" spans="1:1">
      <c r="A28258" s="4"/>
    </row>
    <row r="28259" spans="1:1">
      <c r="A28259" s="4"/>
    </row>
    <row r="28260" spans="1:1">
      <c r="A28260" s="4"/>
    </row>
    <row r="28261" spans="1:1">
      <c r="A28261" s="4"/>
    </row>
    <row r="28262" spans="1:1">
      <c r="A28262" s="4"/>
    </row>
    <row r="28263" spans="1:1">
      <c r="A28263" s="4"/>
    </row>
    <row r="28264" spans="1:1">
      <c r="A28264" s="4"/>
    </row>
    <row r="28265" spans="1:1">
      <c r="A28265" s="4"/>
    </row>
    <row r="28266" spans="1:1">
      <c r="A28266" s="4"/>
    </row>
    <row r="28267" spans="1:1">
      <c r="A28267" s="4"/>
    </row>
    <row r="28268" spans="1:1">
      <c r="A28268" s="4"/>
    </row>
    <row r="28269" spans="1:1">
      <c r="A28269" s="4"/>
    </row>
    <row r="28270" spans="1:1">
      <c r="A28270" s="4"/>
    </row>
    <row r="28271" spans="1:1">
      <c r="A28271" s="4"/>
    </row>
    <row r="28272" spans="1:1">
      <c r="A28272" s="4"/>
    </row>
    <row r="28273" spans="1:1">
      <c r="A28273" s="4"/>
    </row>
    <row r="28274" spans="1:1">
      <c r="A28274" s="4"/>
    </row>
    <row r="28275" spans="1:1">
      <c r="A28275" s="4"/>
    </row>
    <row r="28276" spans="1:1">
      <c r="A28276" s="4"/>
    </row>
    <row r="28277" spans="1:1">
      <c r="A28277" s="4"/>
    </row>
    <row r="28278" spans="1:1">
      <c r="A28278" s="4"/>
    </row>
    <row r="28279" spans="1:1">
      <c r="A28279" s="4"/>
    </row>
    <row r="28280" spans="1:1">
      <c r="A28280" s="4"/>
    </row>
    <row r="28281" spans="1:1">
      <c r="A28281" s="4"/>
    </row>
    <row r="28282" spans="1:1">
      <c r="A28282" s="4"/>
    </row>
    <row r="28283" spans="1:1">
      <c r="A28283" s="4"/>
    </row>
    <row r="28284" spans="1:1">
      <c r="A28284" s="4"/>
    </row>
    <row r="28285" spans="1:1">
      <c r="A28285" s="4"/>
    </row>
    <row r="28286" spans="1:1">
      <c r="A28286" s="4"/>
    </row>
    <row r="28287" spans="1:1">
      <c r="A28287" s="4"/>
    </row>
    <row r="28288" spans="1:1">
      <c r="A28288" s="4"/>
    </row>
    <row r="28289" spans="1:1">
      <c r="A28289" s="4"/>
    </row>
    <row r="28290" spans="1:1">
      <c r="A28290" s="4"/>
    </row>
    <row r="28291" spans="1:1">
      <c r="A28291" s="4"/>
    </row>
    <row r="28292" spans="1:1">
      <c r="A28292" s="4"/>
    </row>
    <row r="28293" spans="1:1">
      <c r="A28293" s="4"/>
    </row>
    <row r="28294" spans="1:1">
      <c r="A28294" s="4"/>
    </row>
    <row r="28295" spans="1:1">
      <c r="A28295" s="4"/>
    </row>
    <row r="28296" spans="1:1">
      <c r="A28296" s="4"/>
    </row>
    <row r="28297" spans="1:1">
      <c r="A28297" s="4"/>
    </row>
    <row r="28298" spans="1:1">
      <c r="A28298" s="4"/>
    </row>
    <row r="28299" spans="1:1">
      <c r="A28299" s="4"/>
    </row>
    <row r="28300" spans="1:1">
      <c r="A28300" s="4"/>
    </row>
    <row r="28301" spans="1:1">
      <c r="A28301" s="4"/>
    </row>
    <row r="28302" spans="1:1">
      <c r="A28302" s="4"/>
    </row>
    <row r="28303" spans="1:1">
      <c r="A28303" s="4"/>
    </row>
    <row r="28304" spans="1:1">
      <c r="A28304" s="4"/>
    </row>
    <row r="28305" spans="1:1">
      <c r="A28305" s="4"/>
    </row>
    <row r="28306" spans="1:1">
      <c r="A28306" s="4"/>
    </row>
    <row r="28307" spans="1:1">
      <c r="A28307" s="4"/>
    </row>
    <row r="28308" spans="1:1">
      <c r="A28308" s="4"/>
    </row>
    <row r="28309" spans="1:1">
      <c r="A28309" s="4"/>
    </row>
    <row r="28310" spans="1:1">
      <c r="A28310" s="4"/>
    </row>
    <row r="28311" spans="1:1">
      <c r="A28311" s="4"/>
    </row>
    <row r="28312" spans="1:1">
      <c r="A28312" s="4"/>
    </row>
    <row r="28313" spans="1:1">
      <c r="A28313" s="4"/>
    </row>
    <row r="28314" spans="1:1">
      <c r="A28314" s="4"/>
    </row>
    <row r="28315" spans="1:1">
      <c r="A28315" s="4"/>
    </row>
    <row r="28316" spans="1:1">
      <c r="A28316" s="4"/>
    </row>
    <row r="28317" spans="1:1">
      <c r="A28317" s="4"/>
    </row>
    <row r="28318" spans="1:1">
      <c r="A28318" s="4"/>
    </row>
    <row r="28319" spans="1:1">
      <c r="A28319" s="4"/>
    </row>
    <row r="28320" spans="1:1">
      <c r="A28320" s="4"/>
    </row>
    <row r="28321" spans="1:1">
      <c r="A28321" s="4"/>
    </row>
    <row r="28322" spans="1:1">
      <c r="A28322" s="4"/>
    </row>
    <row r="28323" spans="1:1">
      <c r="A28323" s="4"/>
    </row>
    <row r="28324" spans="1:1">
      <c r="A28324" s="4"/>
    </row>
    <row r="28325" spans="1:1">
      <c r="A28325" s="4"/>
    </row>
    <row r="28326" spans="1:1">
      <c r="A28326" s="4"/>
    </row>
    <row r="28327" spans="1:1">
      <c r="A28327" s="4"/>
    </row>
    <row r="28328" spans="1:1">
      <c r="A28328" s="4"/>
    </row>
    <row r="28329" spans="1:1">
      <c r="A28329" s="4"/>
    </row>
    <row r="28330" spans="1:1">
      <c r="A28330" s="4"/>
    </row>
    <row r="28331" spans="1:1">
      <c r="A28331" s="4"/>
    </row>
    <row r="28332" spans="1:1">
      <c r="A28332" s="4"/>
    </row>
    <row r="28333" spans="1:1">
      <c r="A28333" s="4"/>
    </row>
    <row r="28334" spans="1:1">
      <c r="A28334" s="4"/>
    </row>
    <row r="28335" spans="1:1">
      <c r="A28335" s="4"/>
    </row>
    <row r="28336" spans="1:1">
      <c r="A28336" s="4"/>
    </row>
    <row r="28337" spans="1:1">
      <c r="A28337" s="4"/>
    </row>
    <row r="28338" spans="1:1">
      <c r="A28338" s="4"/>
    </row>
    <row r="28339" spans="1:1">
      <c r="A28339" s="4"/>
    </row>
    <row r="28340" spans="1:1">
      <c r="A28340" s="4"/>
    </row>
    <row r="28341" spans="1:1">
      <c r="A28341" s="4"/>
    </row>
    <row r="28342" spans="1:1">
      <c r="A28342" s="4"/>
    </row>
    <row r="28343" spans="1:1">
      <c r="A28343" s="4"/>
    </row>
    <row r="28344" spans="1:1">
      <c r="A28344" s="4"/>
    </row>
    <row r="28345" spans="1:1">
      <c r="A28345" s="4"/>
    </row>
    <row r="28346" spans="1:1">
      <c r="A28346" s="4"/>
    </row>
    <row r="28347" spans="1:1">
      <c r="A28347" s="4"/>
    </row>
    <row r="28348" spans="1:1">
      <c r="A28348" s="4"/>
    </row>
    <row r="28349" spans="1:1">
      <c r="A28349" s="4"/>
    </row>
    <row r="28350" spans="1:1">
      <c r="A28350" s="4"/>
    </row>
    <row r="28351" spans="1:1">
      <c r="A28351" s="4"/>
    </row>
    <row r="28352" spans="1:1">
      <c r="A28352" s="4"/>
    </row>
    <row r="28353" spans="1:1">
      <c r="A28353" s="4"/>
    </row>
    <row r="28354" spans="1:1">
      <c r="A28354" s="4"/>
    </row>
    <row r="28355" spans="1:1">
      <c r="A28355" s="4"/>
    </row>
    <row r="28356" spans="1:1">
      <c r="A28356" s="4"/>
    </row>
    <row r="28357" spans="1:1">
      <c r="A28357" s="4"/>
    </row>
    <row r="28358" spans="1:1">
      <c r="A28358" s="4"/>
    </row>
    <row r="28359" spans="1:1">
      <c r="A28359" s="4"/>
    </row>
    <row r="28360" spans="1:1">
      <c r="A28360" s="4"/>
    </row>
    <row r="28361" spans="1:1">
      <c r="A28361" s="4"/>
    </row>
    <row r="28362" spans="1:1">
      <c r="A28362" s="4"/>
    </row>
    <row r="28363" spans="1:1">
      <c r="A28363" s="4"/>
    </row>
    <row r="28364" spans="1:1">
      <c r="A28364" s="4"/>
    </row>
    <row r="28365" spans="1:1">
      <c r="A28365" s="4"/>
    </row>
    <row r="28366" spans="1:1">
      <c r="A28366" s="4"/>
    </row>
    <row r="28367" spans="1:1">
      <c r="A28367" s="4"/>
    </row>
    <row r="28368" spans="1:1">
      <c r="A28368" s="4"/>
    </row>
    <row r="28369" spans="1:1">
      <c r="A28369" s="4"/>
    </row>
    <row r="28370" spans="1:1">
      <c r="A28370" s="4"/>
    </row>
    <row r="28371" spans="1:1">
      <c r="A28371" s="4"/>
    </row>
    <row r="28372" spans="1:1">
      <c r="A28372" s="4"/>
    </row>
    <row r="28373" spans="1:1">
      <c r="A28373" s="4"/>
    </row>
    <row r="28374" spans="1:1">
      <c r="A28374" s="4"/>
    </row>
    <row r="28375" spans="1:1">
      <c r="A28375" s="4"/>
    </row>
    <row r="28376" spans="1:1">
      <c r="A28376" s="4"/>
    </row>
    <row r="28377" spans="1:1">
      <c r="A28377" s="4"/>
    </row>
    <row r="28378" spans="1:1">
      <c r="A28378" s="4"/>
    </row>
    <row r="28379" spans="1:1">
      <c r="A28379" s="4"/>
    </row>
    <row r="28380" spans="1:1">
      <c r="A28380" s="4"/>
    </row>
    <row r="28381" spans="1:1">
      <c r="A28381" s="4"/>
    </row>
    <row r="28382" spans="1:1">
      <c r="A28382" s="4"/>
    </row>
    <row r="28383" spans="1:1">
      <c r="A28383" s="4"/>
    </row>
    <row r="28384" spans="1:1">
      <c r="A28384" s="4"/>
    </row>
    <row r="28385" spans="1:1">
      <c r="A28385" s="4"/>
    </row>
    <row r="28386" spans="1:1">
      <c r="A28386" s="4"/>
    </row>
    <row r="28387" spans="1:1">
      <c r="A28387" s="4"/>
    </row>
    <row r="28388" spans="1:1">
      <c r="A28388" s="4"/>
    </row>
    <row r="28389" spans="1:1">
      <c r="A28389" s="4"/>
    </row>
    <row r="28390" spans="1:1">
      <c r="A28390" s="4"/>
    </row>
    <row r="28391" spans="1:1">
      <c r="A28391" s="4"/>
    </row>
    <row r="28392" spans="1:1">
      <c r="A28392" s="4"/>
    </row>
    <row r="28393" spans="1:1">
      <c r="A28393" s="4"/>
    </row>
    <row r="28394" spans="1:1">
      <c r="A28394" s="4"/>
    </row>
    <row r="28395" spans="1:1">
      <c r="A28395" s="4"/>
    </row>
    <row r="28396" spans="1:1">
      <c r="A28396" s="4"/>
    </row>
    <row r="28397" spans="1:1">
      <c r="A28397" s="4"/>
    </row>
    <row r="28398" spans="1:1">
      <c r="A28398" s="4"/>
    </row>
    <row r="28399" spans="1:1">
      <c r="A28399" s="4"/>
    </row>
    <row r="28400" spans="1:1">
      <c r="A28400" s="4"/>
    </row>
    <row r="28401" spans="1:1">
      <c r="A28401" s="4"/>
    </row>
    <row r="28402" spans="1:1">
      <c r="A28402" s="4"/>
    </row>
    <row r="28403" spans="1:1">
      <c r="A28403" s="4"/>
    </row>
    <row r="28404" spans="1:1">
      <c r="A28404" s="4"/>
    </row>
    <row r="28405" spans="1:1">
      <c r="A28405" s="4"/>
    </row>
    <row r="28406" spans="1:1">
      <c r="A28406" s="4"/>
    </row>
    <row r="28407" spans="1:1">
      <c r="A28407" s="4"/>
    </row>
    <row r="28408" spans="1:1">
      <c r="A28408" s="4"/>
    </row>
    <row r="28409" spans="1:1">
      <c r="A28409" s="4"/>
    </row>
    <row r="28410" spans="1:1">
      <c r="A28410" s="4"/>
    </row>
    <row r="28411" spans="1:1">
      <c r="A28411" s="4"/>
    </row>
    <row r="28412" spans="1:1">
      <c r="A28412" s="4"/>
    </row>
    <row r="28413" spans="1:1">
      <c r="A28413" s="4"/>
    </row>
    <row r="28414" spans="1:1">
      <c r="A28414" s="4"/>
    </row>
    <row r="28415" spans="1:1">
      <c r="A28415" s="4"/>
    </row>
    <row r="28416" spans="1:1">
      <c r="A28416" s="4"/>
    </row>
    <row r="28417" spans="1:1">
      <c r="A28417" s="4"/>
    </row>
    <row r="28418" spans="1:1">
      <c r="A28418" s="4"/>
    </row>
    <row r="28419" spans="1:1">
      <c r="A28419" s="4"/>
    </row>
    <row r="28420" spans="1:1">
      <c r="A28420" s="4"/>
    </row>
    <row r="28421" spans="1:1">
      <c r="A28421" s="4"/>
    </row>
    <row r="28422" spans="1:1">
      <c r="A28422" s="4"/>
    </row>
    <row r="28423" spans="1:1">
      <c r="A28423" s="4"/>
    </row>
    <row r="28424" spans="1:1">
      <c r="A28424" s="4"/>
    </row>
    <row r="28425" spans="1:1">
      <c r="A28425" s="4"/>
    </row>
    <row r="28426" spans="1:1">
      <c r="A28426" s="4"/>
    </row>
    <row r="28427" spans="1:1">
      <c r="A28427" s="4"/>
    </row>
    <row r="28428" spans="1:1">
      <c r="A28428" s="4"/>
    </row>
    <row r="28429" spans="1:1">
      <c r="A28429" s="4"/>
    </row>
    <row r="28430" spans="1:1">
      <c r="A28430" s="4"/>
    </row>
    <row r="28431" spans="1:1">
      <c r="A28431" s="4"/>
    </row>
    <row r="28432" spans="1:1">
      <c r="A28432" s="4"/>
    </row>
    <row r="28433" spans="1:1">
      <c r="A28433" s="4"/>
    </row>
    <row r="28434" spans="1:1">
      <c r="A28434" s="4"/>
    </row>
    <row r="28435" spans="1:1">
      <c r="A28435" s="4"/>
    </row>
    <row r="28436" spans="1:1">
      <c r="A28436" s="4"/>
    </row>
    <row r="28437" spans="1:1">
      <c r="A28437" s="4"/>
    </row>
    <row r="28438" spans="1:1">
      <c r="A28438" s="4"/>
    </row>
    <row r="28439" spans="1:1">
      <c r="A28439" s="4"/>
    </row>
    <row r="28440" spans="1:1">
      <c r="A28440" s="4"/>
    </row>
    <row r="28441" spans="1:1">
      <c r="A28441" s="4"/>
    </row>
    <row r="28442" spans="1:1">
      <c r="A28442" s="4"/>
    </row>
    <row r="28443" spans="1:1">
      <c r="A28443" s="4"/>
    </row>
    <row r="28444" spans="1:1">
      <c r="A28444" s="4"/>
    </row>
    <row r="28445" spans="1:1">
      <c r="A28445" s="4"/>
    </row>
    <row r="28446" spans="1:1">
      <c r="A28446" s="4"/>
    </row>
    <row r="28447" spans="1:1">
      <c r="A28447" s="4"/>
    </row>
    <row r="28448" spans="1:1">
      <c r="A28448" s="4"/>
    </row>
    <row r="28449" spans="1:1">
      <c r="A28449" s="4"/>
    </row>
    <row r="28450" spans="1:1">
      <c r="A28450" s="4"/>
    </row>
    <row r="28451" spans="1:1">
      <c r="A28451" s="4"/>
    </row>
    <row r="28452" spans="1:1">
      <c r="A28452" s="4"/>
    </row>
    <row r="28453" spans="1:1">
      <c r="A28453" s="4"/>
    </row>
    <row r="28454" spans="1:1">
      <c r="A28454" s="4"/>
    </row>
    <row r="28455" spans="1:1">
      <c r="A28455" s="4"/>
    </row>
    <row r="28456" spans="1:1">
      <c r="A28456" s="4"/>
    </row>
    <row r="28457" spans="1:1">
      <c r="A28457" s="4"/>
    </row>
    <row r="28458" spans="1:1">
      <c r="A28458" s="4"/>
    </row>
    <row r="28459" spans="1:1">
      <c r="A28459" s="4"/>
    </row>
    <row r="28460" spans="1:1">
      <c r="A28460" s="4"/>
    </row>
    <row r="28461" spans="1:1">
      <c r="A28461" s="4"/>
    </row>
    <row r="28462" spans="1:1">
      <c r="A28462" s="4"/>
    </row>
    <row r="28463" spans="1:1">
      <c r="A28463" s="4"/>
    </row>
    <row r="28464" spans="1:1">
      <c r="A28464" s="4"/>
    </row>
    <row r="28465" spans="1:1">
      <c r="A28465" s="4"/>
    </row>
    <row r="28466" spans="1:1">
      <c r="A28466" s="4"/>
    </row>
    <row r="28467" spans="1:1">
      <c r="A28467" s="4"/>
    </row>
    <row r="28468" spans="1:1">
      <c r="A28468" s="4"/>
    </row>
    <row r="28469" spans="1:1">
      <c r="A28469" s="4"/>
    </row>
    <row r="28470" spans="1:1">
      <c r="A28470" s="4"/>
    </row>
    <row r="28471" spans="1:1">
      <c r="A28471" s="4"/>
    </row>
    <row r="28472" spans="1:1">
      <c r="A28472" s="4"/>
    </row>
    <row r="28473" spans="1:1">
      <c r="A28473" s="4"/>
    </row>
    <row r="28474" spans="1:1">
      <c r="A28474" s="4"/>
    </row>
    <row r="28475" spans="1:1">
      <c r="A28475" s="4"/>
    </row>
    <row r="28476" spans="1:1">
      <c r="A28476" s="4"/>
    </row>
    <row r="28477" spans="1:1">
      <c r="A28477" s="4"/>
    </row>
    <row r="28478" spans="1:1">
      <c r="A28478" s="4"/>
    </row>
    <row r="28479" spans="1:1">
      <c r="A28479" s="4"/>
    </row>
    <row r="28480" spans="1:1">
      <c r="A28480" s="4"/>
    </row>
    <row r="28481" spans="1:1">
      <c r="A28481" s="4"/>
    </row>
    <row r="28482" spans="1:1">
      <c r="A28482" s="4"/>
    </row>
    <row r="28483" spans="1:1">
      <c r="A28483" s="4"/>
    </row>
    <row r="28484" spans="1:1">
      <c r="A28484" s="4"/>
    </row>
    <row r="28485" spans="1:1">
      <c r="A28485" s="4"/>
    </row>
    <row r="28486" spans="1:1">
      <c r="A28486" s="4"/>
    </row>
    <row r="28487" spans="1:1">
      <c r="A28487" s="4"/>
    </row>
    <row r="28488" spans="1:1">
      <c r="A28488" s="4"/>
    </row>
    <row r="28489" spans="1:1">
      <c r="A28489" s="4"/>
    </row>
    <row r="28490" spans="1:1">
      <c r="A28490" s="4"/>
    </row>
    <row r="28491" spans="1:1">
      <c r="A28491" s="4"/>
    </row>
    <row r="28492" spans="1:1">
      <c r="A28492" s="4"/>
    </row>
    <row r="28493" spans="1:1">
      <c r="A28493" s="4"/>
    </row>
    <row r="28494" spans="1:1">
      <c r="A28494" s="4"/>
    </row>
    <row r="28495" spans="1:1">
      <c r="A28495" s="4"/>
    </row>
    <row r="28496" spans="1:1">
      <c r="A28496" s="4"/>
    </row>
    <row r="28497" spans="1:1">
      <c r="A28497" s="4"/>
    </row>
    <row r="28498" spans="1:1">
      <c r="A28498" s="4"/>
    </row>
    <row r="28499" spans="1:1">
      <c r="A28499" s="4"/>
    </row>
    <row r="28500" spans="1:1">
      <c r="A28500" s="4"/>
    </row>
    <row r="28501" spans="1:1">
      <c r="A28501" s="4"/>
    </row>
    <row r="28502" spans="1:1">
      <c r="A28502" s="4"/>
    </row>
    <row r="28503" spans="1:1">
      <c r="A28503" s="4"/>
    </row>
    <row r="28504" spans="1:1">
      <c r="A28504" s="4"/>
    </row>
    <row r="28505" spans="1:1">
      <c r="A28505" s="4"/>
    </row>
    <row r="28506" spans="1:1">
      <c r="A28506" s="4"/>
    </row>
    <row r="28507" spans="1:1">
      <c r="A28507" s="4"/>
    </row>
    <row r="28508" spans="1:1">
      <c r="A28508" s="4"/>
    </row>
    <row r="28509" spans="1:1">
      <c r="A28509" s="4"/>
    </row>
    <row r="28510" spans="1:1">
      <c r="A28510" s="4"/>
    </row>
    <row r="28511" spans="1:1">
      <c r="A28511" s="4"/>
    </row>
    <row r="28512" spans="1:1">
      <c r="A28512" s="4"/>
    </row>
    <row r="28513" spans="1:1">
      <c r="A28513" s="4"/>
    </row>
    <row r="28514" spans="1:1">
      <c r="A28514" s="4"/>
    </row>
    <row r="28515" spans="1:1">
      <c r="A28515" s="4"/>
    </row>
    <row r="28516" spans="1:1">
      <c r="A28516" s="4"/>
    </row>
    <row r="28517" spans="1:1">
      <c r="A28517" s="4"/>
    </row>
    <row r="28518" spans="1:1">
      <c r="A28518" s="4"/>
    </row>
    <row r="28519" spans="1:1">
      <c r="A28519" s="4"/>
    </row>
    <row r="28520" spans="1:1">
      <c r="A28520" s="4"/>
    </row>
    <row r="28521" spans="1:1">
      <c r="A28521" s="4"/>
    </row>
    <row r="28522" spans="1:1">
      <c r="A28522" s="4"/>
    </row>
    <row r="28523" spans="1:1">
      <c r="A28523" s="4"/>
    </row>
    <row r="28524" spans="1:1">
      <c r="A28524" s="4"/>
    </row>
    <row r="28525" spans="1:1">
      <c r="A28525" s="4"/>
    </row>
    <row r="28526" spans="1:1">
      <c r="A28526" s="4"/>
    </row>
    <row r="28527" spans="1:1">
      <c r="A28527" s="4"/>
    </row>
    <row r="28528" spans="1:1">
      <c r="A28528" s="4"/>
    </row>
    <row r="28529" spans="1:1">
      <c r="A28529" s="4"/>
    </row>
    <row r="28530" spans="1:1">
      <c r="A28530" s="4"/>
    </row>
    <row r="28531" spans="1:1">
      <c r="A28531" s="4"/>
    </row>
    <row r="28532" spans="1:1">
      <c r="A28532" s="4"/>
    </row>
    <row r="28533" spans="1:1">
      <c r="A28533" s="4"/>
    </row>
    <row r="28534" spans="1:1">
      <c r="A28534" s="4"/>
    </row>
    <row r="28535" spans="1:1">
      <c r="A28535" s="4"/>
    </row>
    <row r="28536" spans="1:1">
      <c r="A28536" s="4"/>
    </row>
    <row r="28537" spans="1:1">
      <c r="A28537" s="4"/>
    </row>
    <row r="28538" spans="1:1">
      <c r="A28538" s="4"/>
    </row>
    <row r="28539" spans="1:1">
      <c r="A28539" s="4"/>
    </row>
    <row r="28540" spans="1:1">
      <c r="A28540" s="4"/>
    </row>
    <row r="28541" spans="1:1">
      <c r="A28541" s="4"/>
    </row>
    <row r="28542" spans="1:1">
      <c r="A28542" s="4"/>
    </row>
    <row r="28543" spans="1:1">
      <c r="A28543" s="4"/>
    </row>
    <row r="28544" spans="1:1">
      <c r="A28544" s="4"/>
    </row>
    <row r="28545" spans="1:1">
      <c r="A28545" s="4"/>
    </row>
    <row r="28546" spans="1:1">
      <c r="A28546" s="4"/>
    </row>
    <row r="28547" spans="1:1">
      <c r="A28547" s="4"/>
    </row>
    <row r="28548" spans="1:1">
      <c r="A28548" s="4"/>
    </row>
    <row r="28549" spans="1:1">
      <c r="A28549" s="4"/>
    </row>
    <row r="28550" spans="1:1">
      <c r="A28550" s="4"/>
    </row>
    <row r="28551" spans="1:1">
      <c r="A28551" s="4"/>
    </row>
    <row r="28552" spans="1:1">
      <c r="A28552" s="4"/>
    </row>
    <row r="28553" spans="1:1">
      <c r="A28553" s="4"/>
    </row>
    <row r="28554" spans="1:1">
      <c r="A28554" s="4"/>
    </row>
    <row r="28555" spans="1:1">
      <c r="A28555" s="4"/>
    </row>
    <row r="28556" spans="1:1">
      <c r="A28556" s="4"/>
    </row>
    <row r="28557" spans="1:1">
      <c r="A28557" s="4"/>
    </row>
    <row r="28558" spans="1:1">
      <c r="A28558" s="4"/>
    </row>
    <row r="28559" spans="1:1">
      <c r="A28559" s="4"/>
    </row>
    <row r="28560" spans="1:1">
      <c r="A28560" s="4"/>
    </row>
    <row r="28561" spans="1:1">
      <c r="A28561" s="4"/>
    </row>
    <row r="28562" spans="1:1">
      <c r="A28562" s="4"/>
    </row>
    <row r="28563" spans="1:1">
      <c r="A28563" s="4"/>
    </row>
    <row r="28564" spans="1:1">
      <c r="A28564" s="4"/>
    </row>
    <row r="28565" spans="1:1">
      <c r="A28565" s="4"/>
    </row>
    <row r="28566" spans="1:1">
      <c r="A28566" s="4"/>
    </row>
    <row r="28567" spans="1:1">
      <c r="A28567" s="4"/>
    </row>
    <row r="28568" spans="1:1">
      <c r="A28568" s="4"/>
    </row>
    <row r="28569" spans="1:1">
      <c r="A28569" s="4"/>
    </row>
    <row r="28570" spans="1:1">
      <c r="A28570" s="4"/>
    </row>
    <row r="28571" spans="1:1">
      <c r="A28571" s="4"/>
    </row>
    <row r="28572" spans="1:1">
      <c r="A28572" s="4"/>
    </row>
    <row r="28573" spans="1:1">
      <c r="A28573" s="4"/>
    </row>
    <row r="28574" spans="1:1">
      <c r="A28574" s="4"/>
    </row>
    <row r="28575" spans="1:1">
      <c r="A28575" s="4"/>
    </row>
    <row r="28576" spans="1:1">
      <c r="A28576" s="4"/>
    </row>
    <row r="28577" spans="1:1">
      <c r="A28577" s="4"/>
    </row>
    <row r="28578" spans="1:1">
      <c r="A28578" s="4"/>
    </row>
    <row r="28579" spans="1:1">
      <c r="A28579" s="4"/>
    </row>
    <row r="28580" spans="1:1">
      <c r="A28580" s="4"/>
    </row>
    <row r="28581" spans="1:1">
      <c r="A28581" s="4"/>
    </row>
    <row r="28582" spans="1:1">
      <c r="A28582" s="4"/>
    </row>
    <row r="28583" spans="1:1">
      <c r="A28583" s="4"/>
    </row>
    <row r="28584" spans="1:1">
      <c r="A28584" s="4"/>
    </row>
    <row r="28585" spans="1:1">
      <c r="A28585" s="4"/>
    </row>
    <row r="28586" spans="1:1">
      <c r="A28586" s="4"/>
    </row>
    <row r="28587" spans="1:1">
      <c r="A28587" s="4"/>
    </row>
    <row r="28588" spans="1:1">
      <c r="A28588" s="4"/>
    </row>
    <row r="28589" spans="1:1">
      <c r="A28589" s="4"/>
    </row>
    <row r="28590" spans="1:1">
      <c r="A28590" s="4"/>
    </row>
    <row r="28591" spans="1:1">
      <c r="A28591" s="4"/>
    </row>
    <row r="28592" spans="1:1">
      <c r="A28592" s="4"/>
    </row>
    <row r="28593" spans="1:1">
      <c r="A28593" s="4"/>
    </row>
    <row r="28594" spans="1:1">
      <c r="A28594" s="4"/>
    </row>
    <row r="28595" spans="1:1">
      <c r="A28595" s="4"/>
    </row>
    <row r="28596" spans="1:1">
      <c r="A28596" s="4"/>
    </row>
    <row r="28597" spans="1:1">
      <c r="A28597" s="4"/>
    </row>
    <row r="28598" spans="1:1">
      <c r="A28598" s="4"/>
    </row>
    <row r="28599" spans="1:1">
      <c r="A28599" s="4"/>
    </row>
    <row r="28600" spans="1:1">
      <c r="A28600" s="4"/>
    </row>
    <row r="28601" spans="1:1">
      <c r="A28601" s="4"/>
    </row>
    <row r="28602" spans="1:1">
      <c r="A28602" s="4"/>
    </row>
    <row r="28603" spans="1:1">
      <c r="A28603" s="4"/>
    </row>
    <row r="28604" spans="1:1">
      <c r="A28604" s="4"/>
    </row>
    <row r="28605" spans="1:1">
      <c r="A28605" s="4"/>
    </row>
    <row r="28606" spans="1:1">
      <c r="A28606" s="4"/>
    </row>
    <row r="28607" spans="1:1">
      <c r="A28607" s="4"/>
    </row>
    <row r="28608" spans="1:1">
      <c r="A28608" s="4"/>
    </row>
    <row r="28609" spans="1:1">
      <c r="A28609" s="4"/>
    </row>
    <row r="28610" spans="1:1">
      <c r="A28610" s="4"/>
    </row>
    <row r="28611" spans="1:1">
      <c r="A28611" s="4"/>
    </row>
    <row r="28612" spans="1:1">
      <c r="A28612" s="4"/>
    </row>
    <row r="28613" spans="1:1">
      <c r="A28613" s="4"/>
    </row>
    <row r="28614" spans="1:1">
      <c r="A28614" s="4"/>
    </row>
    <row r="28615" spans="1:1">
      <c r="A28615" s="4"/>
    </row>
    <row r="28616" spans="1:1">
      <c r="A28616" s="4"/>
    </row>
    <row r="28617" spans="1:1">
      <c r="A28617" s="4"/>
    </row>
    <row r="28618" spans="1:1">
      <c r="A28618" s="4"/>
    </row>
    <row r="28619" spans="1:1">
      <c r="A28619" s="4"/>
    </row>
    <row r="28620" spans="1:1">
      <c r="A28620" s="4"/>
    </row>
    <row r="28621" spans="1:1">
      <c r="A28621" s="4"/>
    </row>
    <row r="28622" spans="1:1">
      <c r="A28622" s="4"/>
    </row>
    <row r="28623" spans="1:1">
      <c r="A28623" s="4"/>
    </row>
    <row r="28624" spans="1:1">
      <c r="A28624" s="4"/>
    </row>
    <row r="28625" spans="1:1">
      <c r="A28625" s="4"/>
    </row>
    <row r="28626" spans="1:1">
      <c r="A28626" s="4"/>
    </row>
    <row r="28627" spans="1:1">
      <c r="A28627" s="4"/>
    </row>
    <row r="28628" spans="1:1">
      <c r="A28628" s="4"/>
    </row>
    <row r="28629" spans="1:1">
      <c r="A28629" s="4"/>
    </row>
    <row r="28630" spans="1:1">
      <c r="A28630" s="4"/>
    </row>
    <row r="28631" spans="1:1">
      <c r="A28631" s="4"/>
    </row>
    <row r="28632" spans="1:1">
      <c r="A28632" s="4"/>
    </row>
    <row r="28633" spans="1:1">
      <c r="A28633" s="4"/>
    </row>
    <row r="28634" spans="1:1">
      <c r="A28634" s="4"/>
    </row>
    <row r="28635" spans="1:1">
      <c r="A28635" s="4"/>
    </row>
    <row r="28636" spans="1:1">
      <c r="A28636" s="4"/>
    </row>
    <row r="28637" spans="1:1">
      <c r="A28637" s="4"/>
    </row>
    <row r="28638" spans="1:1">
      <c r="A28638" s="4"/>
    </row>
    <row r="28639" spans="1:1">
      <c r="A28639" s="4"/>
    </row>
    <row r="28640" spans="1:1">
      <c r="A28640" s="4"/>
    </row>
    <row r="28641" spans="1:1">
      <c r="A28641" s="4"/>
    </row>
    <row r="28642" spans="1:1">
      <c r="A28642" s="4"/>
    </row>
    <row r="28643" spans="1:1">
      <c r="A28643" s="4"/>
    </row>
    <row r="28644" spans="1:1">
      <c r="A28644" s="4"/>
    </row>
    <row r="28645" spans="1:1">
      <c r="A28645" s="4"/>
    </row>
    <row r="28646" spans="1:1">
      <c r="A28646" s="4"/>
    </row>
    <row r="28647" spans="1:1">
      <c r="A28647" s="4"/>
    </row>
    <row r="28648" spans="1:1">
      <c r="A28648" s="4"/>
    </row>
    <row r="28649" spans="1:1">
      <c r="A28649" s="4"/>
    </row>
    <row r="28650" spans="1:1">
      <c r="A28650" s="4"/>
    </row>
    <row r="28651" spans="1:1">
      <c r="A28651" s="4"/>
    </row>
    <row r="28652" spans="1:1">
      <c r="A28652" s="4"/>
    </row>
    <row r="28653" spans="1:1">
      <c r="A28653" s="4"/>
    </row>
    <row r="28654" spans="1:1">
      <c r="A28654" s="4"/>
    </row>
    <row r="28655" spans="1:1">
      <c r="A28655" s="4"/>
    </row>
    <row r="28656" spans="1:1">
      <c r="A28656" s="4"/>
    </row>
    <row r="28657" spans="1:1">
      <c r="A28657" s="4"/>
    </row>
    <row r="28658" spans="1:1">
      <c r="A28658" s="4"/>
    </row>
    <row r="28659" spans="1:1">
      <c r="A28659" s="4"/>
    </row>
    <row r="28660" spans="1:1">
      <c r="A28660" s="4"/>
    </row>
    <row r="28661" spans="1:1">
      <c r="A28661" s="4"/>
    </row>
    <row r="28662" spans="1:1">
      <c r="A28662" s="4"/>
    </row>
    <row r="28663" spans="1:1">
      <c r="A28663" s="4"/>
    </row>
    <row r="28664" spans="1:1">
      <c r="A28664" s="4"/>
    </row>
    <row r="28665" spans="1:1">
      <c r="A28665" s="4"/>
    </row>
    <row r="28666" spans="1:1">
      <c r="A28666" s="4"/>
    </row>
    <row r="28667" spans="1:1">
      <c r="A28667" s="4"/>
    </row>
    <row r="28668" spans="1:1">
      <c r="A28668" s="4"/>
    </row>
    <row r="28669" spans="1:1">
      <c r="A28669" s="4"/>
    </row>
    <row r="28670" spans="1:1">
      <c r="A28670" s="4"/>
    </row>
    <row r="28671" spans="1:1">
      <c r="A28671" s="4"/>
    </row>
    <row r="28672" spans="1:1">
      <c r="A28672" s="4"/>
    </row>
    <row r="28673" spans="1:1">
      <c r="A28673" s="4"/>
    </row>
    <row r="28674" spans="1:1">
      <c r="A28674" s="4"/>
    </row>
    <row r="28675" spans="1:1">
      <c r="A28675" s="4"/>
    </row>
    <row r="28676" spans="1:1">
      <c r="A28676" s="4"/>
    </row>
    <row r="28677" spans="1:1">
      <c r="A28677" s="4"/>
    </row>
    <row r="28678" spans="1:1">
      <c r="A28678" s="4"/>
    </row>
    <row r="28679" spans="1:1">
      <c r="A28679" s="4"/>
    </row>
    <row r="28680" spans="1:1">
      <c r="A28680" s="4"/>
    </row>
    <row r="28681" spans="1:1">
      <c r="A28681" s="4"/>
    </row>
    <row r="28682" spans="1:1">
      <c r="A28682" s="4"/>
    </row>
    <row r="28683" spans="1:1">
      <c r="A28683" s="4"/>
    </row>
    <row r="28684" spans="1:1">
      <c r="A28684" s="4"/>
    </row>
    <row r="28685" spans="1:1">
      <c r="A28685" s="4"/>
    </row>
    <row r="28686" spans="1:1">
      <c r="A28686" s="4"/>
    </row>
    <row r="28687" spans="1:1">
      <c r="A28687" s="4"/>
    </row>
    <row r="28688" spans="1:1">
      <c r="A28688" s="4"/>
    </row>
    <row r="28689" spans="1:1">
      <c r="A28689" s="4"/>
    </row>
    <row r="28690" spans="1:1">
      <c r="A28690" s="4"/>
    </row>
    <row r="28691" spans="1:1">
      <c r="A28691" s="4"/>
    </row>
    <row r="28692" spans="1:1">
      <c r="A28692" s="4"/>
    </row>
    <row r="28693" spans="1:1">
      <c r="A28693" s="4"/>
    </row>
    <row r="28694" spans="1:1">
      <c r="A28694" s="4"/>
    </row>
    <row r="28695" spans="1:1">
      <c r="A28695" s="4"/>
    </row>
    <row r="28696" spans="1:1">
      <c r="A28696" s="4"/>
    </row>
    <row r="28697" spans="1:1">
      <c r="A28697" s="4"/>
    </row>
    <row r="28698" spans="1:1">
      <c r="A28698" s="4"/>
    </row>
    <row r="28699" spans="1:1">
      <c r="A28699" s="4"/>
    </row>
    <row r="28700" spans="1:1">
      <c r="A28700" s="4"/>
    </row>
    <row r="28701" spans="1:1">
      <c r="A28701" s="4"/>
    </row>
    <row r="28702" spans="1:1">
      <c r="A28702" s="4"/>
    </row>
    <row r="28703" spans="1:1">
      <c r="A28703" s="4"/>
    </row>
    <row r="28704" spans="1:1">
      <c r="A28704" s="4"/>
    </row>
    <row r="28705" spans="1:1">
      <c r="A28705" s="4"/>
    </row>
    <row r="28706" spans="1:1">
      <c r="A28706" s="4"/>
    </row>
    <row r="28707" spans="1:1">
      <c r="A28707" s="4"/>
    </row>
    <row r="28708" spans="1:1">
      <c r="A28708" s="4"/>
    </row>
    <row r="28709" spans="1:1">
      <c r="A28709" s="4"/>
    </row>
    <row r="28710" spans="1:1">
      <c r="A28710" s="4"/>
    </row>
    <row r="28711" spans="1:1">
      <c r="A28711" s="4"/>
    </row>
    <row r="28712" spans="1:1">
      <c r="A28712" s="4"/>
    </row>
    <row r="28713" spans="1:1">
      <c r="A28713" s="4"/>
    </row>
    <row r="28714" spans="1:1">
      <c r="A28714" s="4"/>
    </row>
    <row r="28715" spans="1:1">
      <c r="A28715" s="4"/>
    </row>
    <row r="28716" spans="1:1">
      <c r="A28716" s="4"/>
    </row>
    <row r="28717" spans="1:1">
      <c r="A28717" s="4"/>
    </row>
    <row r="28718" spans="1:1">
      <c r="A28718" s="4"/>
    </row>
    <row r="28719" spans="1:1">
      <c r="A28719" s="4"/>
    </row>
    <row r="28720" spans="1:1">
      <c r="A28720" s="4"/>
    </row>
    <row r="28721" spans="1:1">
      <c r="A28721" s="4"/>
    </row>
    <row r="28722" spans="1:1">
      <c r="A28722" s="4"/>
    </row>
    <row r="28723" spans="1:1">
      <c r="A28723" s="4"/>
    </row>
    <row r="28724" spans="1:1">
      <c r="A28724" s="4"/>
    </row>
    <row r="28725" spans="1:1">
      <c r="A28725" s="4"/>
    </row>
    <row r="28726" spans="1:1">
      <c r="A28726" s="4"/>
    </row>
    <row r="28727" spans="1:1">
      <c r="A28727" s="4"/>
    </row>
    <row r="28728" spans="1:1">
      <c r="A28728" s="4"/>
    </row>
    <row r="28729" spans="1:1">
      <c r="A28729" s="4"/>
    </row>
    <row r="28730" spans="1:1">
      <c r="A28730" s="4"/>
    </row>
    <row r="28731" spans="1:1">
      <c r="A28731" s="4"/>
    </row>
    <row r="28732" spans="1:1">
      <c r="A28732" s="4"/>
    </row>
    <row r="28733" spans="1:1">
      <c r="A28733" s="4"/>
    </row>
    <row r="28734" spans="1:1">
      <c r="A28734" s="4"/>
    </row>
    <row r="28735" spans="1:1">
      <c r="A28735" s="4"/>
    </row>
    <row r="28736" spans="1:1">
      <c r="A28736" s="4"/>
    </row>
    <row r="28737" spans="1:1">
      <c r="A28737" s="4"/>
    </row>
    <row r="28738" spans="1:1">
      <c r="A28738" s="4"/>
    </row>
    <row r="28739" spans="1:1">
      <c r="A28739" s="4"/>
    </row>
    <row r="28740" spans="1:1">
      <c r="A28740" s="4"/>
    </row>
    <row r="28741" spans="1:1">
      <c r="A28741" s="4"/>
    </row>
    <row r="28742" spans="1:1">
      <c r="A28742" s="4"/>
    </row>
    <row r="28743" spans="1:1">
      <c r="A28743" s="4"/>
    </row>
    <row r="28744" spans="1:1">
      <c r="A28744" s="4"/>
    </row>
    <row r="28745" spans="1:1">
      <c r="A28745" s="4"/>
    </row>
    <row r="28746" spans="1:1">
      <c r="A28746" s="4"/>
    </row>
    <row r="28747" spans="1:1">
      <c r="A28747" s="4"/>
    </row>
    <row r="28748" spans="1:1">
      <c r="A28748" s="4"/>
    </row>
    <row r="28749" spans="1:1">
      <c r="A28749" s="4"/>
    </row>
    <row r="28750" spans="1:1">
      <c r="A28750" s="4"/>
    </row>
    <row r="28751" spans="1:1">
      <c r="A28751" s="4"/>
    </row>
    <row r="28752" spans="1:1">
      <c r="A28752" s="4"/>
    </row>
    <row r="28753" spans="1:1">
      <c r="A28753" s="4"/>
    </row>
    <row r="28754" spans="1:1">
      <c r="A28754" s="4"/>
    </row>
    <row r="28755" spans="1:1">
      <c r="A28755" s="4"/>
    </row>
    <row r="28756" spans="1:1">
      <c r="A28756" s="4"/>
    </row>
    <row r="28757" spans="1:1">
      <c r="A28757" s="4"/>
    </row>
    <row r="28758" spans="1:1">
      <c r="A28758" s="4"/>
    </row>
    <row r="28759" spans="1:1">
      <c r="A28759" s="4"/>
    </row>
    <row r="28760" spans="1:1">
      <c r="A28760" s="4"/>
    </row>
    <row r="28761" spans="1:1">
      <c r="A28761" s="4"/>
    </row>
    <row r="28762" spans="1:1">
      <c r="A28762" s="4"/>
    </row>
    <row r="28763" spans="1:1">
      <c r="A28763" s="4"/>
    </row>
    <row r="28764" spans="1:1">
      <c r="A28764" s="4"/>
    </row>
    <row r="28765" spans="1:1">
      <c r="A28765" s="4"/>
    </row>
    <row r="28766" spans="1:1">
      <c r="A28766" s="4"/>
    </row>
    <row r="28767" spans="1:1">
      <c r="A28767" s="4"/>
    </row>
    <row r="28768" spans="1:1">
      <c r="A28768" s="4"/>
    </row>
    <row r="28769" spans="1:1">
      <c r="A28769" s="4"/>
    </row>
    <row r="28770" spans="1:1">
      <c r="A28770" s="4"/>
    </row>
    <row r="28771" spans="1:1">
      <c r="A28771" s="4"/>
    </row>
    <row r="28772" spans="1:1">
      <c r="A28772" s="4"/>
    </row>
    <row r="28773" spans="1:1">
      <c r="A28773" s="4"/>
    </row>
    <row r="28774" spans="1:1">
      <c r="A28774" s="4"/>
    </row>
    <row r="28775" spans="1:1">
      <c r="A28775" s="4"/>
    </row>
    <row r="28776" spans="1:1">
      <c r="A28776" s="4"/>
    </row>
    <row r="28777" spans="1:1">
      <c r="A28777" s="4"/>
    </row>
    <row r="28778" spans="1:1">
      <c r="A28778" s="4"/>
    </row>
    <row r="28779" spans="1:1">
      <c r="A28779" s="4"/>
    </row>
    <row r="28780" spans="1:1">
      <c r="A28780" s="4"/>
    </row>
    <row r="28781" spans="1:1">
      <c r="A28781" s="4"/>
    </row>
    <row r="28782" spans="1:1">
      <c r="A28782" s="4"/>
    </row>
    <row r="28783" spans="1:1">
      <c r="A28783" s="4"/>
    </row>
    <row r="28784" spans="1:1">
      <c r="A28784" s="4"/>
    </row>
    <row r="28785" spans="1:1">
      <c r="A28785" s="4"/>
    </row>
    <row r="28786" spans="1:1">
      <c r="A28786" s="4"/>
    </row>
    <row r="28787" spans="1:1">
      <c r="A28787" s="4"/>
    </row>
    <row r="28788" spans="1:1">
      <c r="A28788" s="4"/>
    </row>
    <row r="28789" spans="1:1">
      <c r="A28789" s="4"/>
    </row>
    <row r="28790" spans="1:1">
      <c r="A28790" s="4"/>
    </row>
    <row r="28791" spans="1:1">
      <c r="A28791" s="4"/>
    </row>
    <row r="28792" spans="1:1">
      <c r="A28792" s="4"/>
    </row>
    <row r="28793" spans="1:1">
      <c r="A28793" s="4"/>
    </row>
    <row r="28794" spans="1:1">
      <c r="A28794" s="4"/>
    </row>
    <row r="28795" spans="1:1">
      <c r="A28795" s="4"/>
    </row>
    <row r="28796" spans="1:1">
      <c r="A28796" s="4"/>
    </row>
    <row r="28797" spans="1:1">
      <c r="A28797" s="4"/>
    </row>
    <row r="28798" spans="1:1">
      <c r="A28798" s="4"/>
    </row>
    <row r="28799" spans="1:1">
      <c r="A28799" s="4"/>
    </row>
    <row r="28800" spans="1:1">
      <c r="A28800" s="4"/>
    </row>
    <row r="28801" spans="1:1">
      <c r="A28801" s="4"/>
    </row>
    <row r="28802" spans="1:1">
      <c r="A28802" s="4"/>
    </row>
    <row r="28803" spans="1:1">
      <c r="A28803" s="4"/>
    </row>
    <row r="28804" spans="1:1">
      <c r="A28804" s="4"/>
    </row>
    <row r="28805" spans="1:1">
      <c r="A28805" s="4"/>
    </row>
    <row r="28806" spans="1:1">
      <c r="A28806" s="4"/>
    </row>
    <row r="28807" spans="1:1">
      <c r="A28807" s="4"/>
    </row>
    <row r="28808" spans="1:1">
      <c r="A28808" s="4"/>
    </row>
    <row r="28809" spans="1:1">
      <c r="A28809" s="4"/>
    </row>
    <row r="28810" spans="1:1">
      <c r="A28810" s="4"/>
    </row>
    <row r="28811" spans="1:1">
      <c r="A28811" s="4"/>
    </row>
    <row r="28812" spans="1:1">
      <c r="A28812" s="4"/>
    </row>
    <row r="28813" spans="1:1">
      <c r="A28813" s="4"/>
    </row>
    <row r="28814" spans="1:1">
      <c r="A28814" s="4"/>
    </row>
    <row r="28815" spans="1:1">
      <c r="A28815" s="4"/>
    </row>
    <row r="28816" spans="1:1">
      <c r="A28816" s="4"/>
    </row>
    <row r="28817" spans="1:1">
      <c r="A28817" s="4"/>
    </row>
    <row r="28818" spans="1:1">
      <c r="A28818" s="4"/>
    </row>
    <row r="28819" spans="1:1">
      <c r="A28819" s="4"/>
    </row>
    <row r="28820" spans="1:1">
      <c r="A28820" s="4"/>
    </row>
    <row r="28821" spans="1:1">
      <c r="A28821" s="4"/>
    </row>
    <row r="28822" spans="1:1">
      <c r="A28822" s="4"/>
    </row>
    <row r="28823" spans="1:1">
      <c r="A28823" s="4"/>
    </row>
    <row r="28824" spans="1:1">
      <c r="A28824" s="4"/>
    </row>
    <row r="28825" spans="1:1">
      <c r="A28825" s="4"/>
    </row>
    <row r="28826" spans="1:1">
      <c r="A28826" s="4"/>
    </row>
    <row r="28827" spans="1:1">
      <c r="A28827" s="4"/>
    </row>
    <row r="28828" spans="1:1">
      <c r="A28828" s="4"/>
    </row>
    <row r="28829" spans="1:1">
      <c r="A28829" s="4"/>
    </row>
    <row r="28830" spans="1:1">
      <c r="A28830" s="4"/>
    </row>
    <row r="28831" spans="1:1">
      <c r="A28831" s="4"/>
    </row>
    <row r="28832" spans="1:1">
      <c r="A28832" s="4"/>
    </row>
    <row r="28833" spans="1:1">
      <c r="A28833" s="4"/>
    </row>
    <row r="28834" spans="1:1">
      <c r="A28834" s="4"/>
    </row>
    <row r="28835" spans="1:1">
      <c r="A28835" s="4"/>
    </row>
    <row r="28836" spans="1:1">
      <c r="A28836" s="4"/>
    </row>
    <row r="28837" spans="1:1">
      <c r="A28837" s="4"/>
    </row>
    <row r="28838" spans="1:1">
      <c r="A28838" s="4"/>
    </row>
    <row r="28839" spans="1:1">
      <c r="A28839" s="4"/>
    </row>
    <row r="28840" spans="1:1">
      <c r="A28840" s="4"/>
    </row>
    <row r="28841" spans="1:1">
      <c r="A28841" s="4"/>
    </row>
    <row r="28842" spans="1:1">
      <c r="A28842" s="4"/>
    </row>
    <row r="28843" spans="1:1">
      <c r="A28843" s="4"/>
    </row>
    <row r="28844" spans="1:1">
      <c r="A28844" s="4"/>
    </row>
    <row r="28845" spans="1:1">
      <c r="A28845" s="4"/>
    </row>
    <row r="28846" spans="1:1">
      <c r="A28846" s="4"/>
    </row>
    <row r="28847" spans="1:1">
      <c r="A28847" s="4"/>
    </row>
    <row r="28848" spans="1:1">
      <c r="A28848" s="4"/>
    </row>
    <row r="28849" spans="1:1">
      <c r="A28849" s="4"/>
    </row>
    <row r="28850" spans="1:1">
      <c r="A28850" s="4"/>
    </row>
    <row r="28851" spans="1:1">
      <c r="A28851" s="4"/>
    </row>
    <row r="28852" spans="1:1">
      <c r="A28852" s="4"/>
    </row>
    <row r="28853" spans="1:1">
      <c r="A28853" s="4"/>
    </row>
    <row r="28854" spans="1:1">
      <c r="A28854" s="4"/>
    </row>
    <row r="28855" spans="1:1">
      <c r="A28855" s="4"/>
    </row>
    <row r="28856" spans="1:1">
      <c r="A28856" s="4"/>
    </row>
    <row r="28857" spans="1:1">
      <c r="A28857" s="4"/>
    </row>
    <row r="28858" spans="1:1">
      <c r="A28858" s="4"/>
    </row>
    <row r="28859" spans="1:1">
      <c r="A28859" s="4"/>
    </row>
    <row r="28860" spans="1:1">
      <c r="A28860" s="4"/>
    </row>
    <row r="28861" spans="1:1">
      <c r="A28861" s="4"/>
    </row>
    <row r="28862" spans="1:1">
      <c r="A28862" s="4"/>
    </row>
    <row r="28863" spans="1:1">
      <c r="A28863" s="4"/>
    </row>
    <row r="28864" spans="1:1">
      <c r="A28864" s="4"/>
    </row>
    <row r="28865" spans="1:1">
      <c r="A28865" s="4"/>
    </row>
    <row r="28866" spans="1:1">
      <c r="A28866" s="4"/>
    </row>
    <row r="28867" spans="1:1">
      <c r="A28867" s="4"/>
    </row>
    <row r="28868" spans="1:1">
      <c r="A28868" s="4"/>
    </row>
    <row r="28869" spans="1:1">
      <c r="A28869" s="4"/>
    </row>
    <row r="28870" spans="1:1">
      <c r="A28870" s="4"/>
    </row>
    <row r="28871" spans="1:1">
      <c r="A28871" s="4"/>
    </row>
    <row r="28872" spans="1:1">
      <c r="A28872" s="4"/>
    </row>
    <row r="28873" spans="1:1">
      <c r="A28873" s="4"/>
    </row>
    <row r="28874" spans="1:1">
      <c r="A28874" s="4"/>
    </row>
    <row r="28875" spans="1:1">
      <c r="A28875" s="4"/>
    </row>
    <row r="28876" spans="1:1">
      <c r="A28876" s="4"/>
    </row>
    <row r="28877" spans="1:1">
      <c r="A28877" s="4"/>
    </row>
    <row r="28878" spans="1:1">
      <c r="A28878" s="4"/>
    </row>
    <row r="28879" spans="1:1">
      <c r="A28879" s="4"/>
    </row>
    <row r="28880" spans="1:1">
      <c r="A28880" s="4"/>
    </row>
    <row r="28881" spans="1:1">
      <c r="A28881" s="4"/>
    </row>
    <row r="28882" spans="1:1">
      <c r="A28882" s="4"/>
    </row>
    <row r="28883" spans="1:1">
      <c r="A28883" s="4"/>
    </row>
    <row r="28884" spans="1:1">
      <c r="A28884" s="4"/>
    </row>
    <row r="28885" spans="1:1">
      <c r="A28885" s="4"/>
    </row>
    <row r="28886" spans="1:1">
      <c r="A28886" s="4"/>
    </row>
    <row r="28887" spans="1:1">
      <c r="A28887" s="4"/>
    </row>
    <row r="28888" spans="1:1">
      <c r="A28888" s="4"/>
    </row>
    <row r="28889" spans="1:1">
      <c r="A28889" s="4"/>
    </row>
    <row r="28890" spans="1:1">
      <c r="A28890" s="4"/>
    </row>
    <row r="28891" spans="1:1">
      <c r="A28891" s="4"/>
    </row>
    <row r="28892" spans="1:1">
      <c r="A28892" s="4"/>
    </row>
    <row r="28893" spans="1:1">
      <c r="A28893" s="4"/>
    </row>
    <row r="28894" spans="1:1">
      <c r="A28894" s="4"/>
    </row>
    <row r="28895" spans="1:1">
      <c r="A28895" s="4"/>
    </row>
    <row r="28896" spans="1:1">
      <c r="A28896" s="4"/>
    </row>
    <row r="28897" spans="1:1">
      <c r="A28897" s="4"/>
    </row>
    <row r="28898" spans="1:1">
      <c r="A28898" s="4"/>
    </row>
    <row r="28899" spans="1:1">
      <c r="A28899" s="4"/>
    </row>
    <row r="28900" spans="1:1">
      <c r="A28900" s="4"/>
    </row>
    <row r="28901" spans="1:1">
      <c r="A28901" s="4"/>
    </row>
    <row r="28902" spans="1:1">
      <c r="A28902" s="4"/>
    </row>
    <row r="28903" spans="1:1">
      <c r="A28903" s="4"/>
    </row>
    <row r="28904" spans="1:1">
      <c r="A28904" s="4"/>
    </row>
    <row r="28905" spans="1:1">
      <c r="A28905" s="4"/>
    </row>
    <row r="28906" spans="1:1">
      <c r="A28906" s="4"/>
    </row>
    <row r="28907" spans="1:1">
      <c r="A28907" s="4"/>
    </row>
    <row r="28908" spans="1:1">
      <c r="A28908" s="4"/>
    </row>
    <row r="28909" spans="1:1">
      <c r="A28909" s="4"/>
    </row>
    <row r="28910" spans="1:1">
      <c r="A28910" s="4"/>
    </row>
    <row r="28911" spans="1:1">
      <c r="A28911" s="4"/>
    </row>
    <row r="28912" spans="1:1">
      <c r="A28912" s="4"/>
    </row>
    <row r="28913" spans="1:1">
      <c r="A28913" s="4"/>
    </row>
    <row r="28914" spans="1:1">
      <c r="A28914" s="4"/>
    </row>
    <row r="28915" spans="1:1">
      <c r="A28915" s="4"/>
    </row>
    <row r="28916" spans="1:1">
      <c r="A28916" s="4"/>
    </row>
    <row r="28917" spans="1:1">
      <c r="A28917" s="4"/>
    </row>
    <row r="28918" spans="1:1">
      <c r="A28918" s="4"/>
    </row>
    <row r="28919" spans="1:1">
      <c r="A28919" s="4"/>
    </row>
    <row r="28920" spans="1:1">
      <c r="A28920" s="4"/>
    </row>
    <row r="28921" spans="1:1">
      <c r="A28921" s="4"/>
    </row>
    <row r="28922" spans="1:1">
      <c r="A28922" s="4"/>
    </row>
    <row r="28923" spans="1:1">
      <c r="A28923" s="4"/>
    </row>
    <row r="28924" spans="1:1">
      <c r="A28924" s="4"/>
    </row>
    <row r="28925" spans="1:1">
      <c r="A28925" s="4"/>
    </row>
    <row r="28926" spans="1:1">
      <c r="A28926" s="4"/>
    </row>
    <row r="28927" spans="1:1">
      <c r="A28927" s="4"/>
    </row>
    <row r="28928" spans="1:1">
      <c r="A28928" s="4"/>
    </row>
    <row r="28929" spans="1:1">
      <c r="A28929" s="4"/>
    </row>
    <row r="28930" spans="1:1">
      <c r="A28930" s="4"/>
    </row>
    <row r="28931" spans="1:1">
      <c r="A28931" s="4"/>
    </row>
    <row r="28932" spans="1:1">
      <c r="A28932" s="4"/>
    </row>
    <row r="28933" spans="1:1">
      <c r="A28933" s="4"/>
    </row>
    <row r="28934" spans="1:1">
      <c r="A28934" s="4"/>
    </row>
    <row r="28935" spans="1:1">
      <c r="A28935" s="4"/>
    </row>
    <row r="28936" spans="1:1">
      <c r="A28936" s="4"/>
    </row>
    <row r="28937" spans="1:1">
      <c r="A28937" s="4"/>
    </row>
    <row r="28938" spans="1:1">
      <c r="A28938" s="4"/>
    </row>
    <row r="28939" spans="1:1">
      <c r="A28939" s="4"/>
    </row>
    <row r="28940" spans="1:1">
      <c r="A28940" s="4"/>
    </row>
    <row r="28941" spans="1:1">
      <c r="A28941" s="4"/>
    </row>
    <row r="28942" spans="1:1">
      <c r="A28942" s="4"/>
    </row>
    <row r="28943" spans="1:1">
      <c r="A28943" s="4"/>
    </row>
    <row r="28944" spans="1:1">
      <c r="A28944" s="4"/>
    </row>
    <row r="28945" spans="1:1">
      <c r="A28945" s="4"/>
    </row>
    <row r="28946" spans="1:1">
      <c r="A28946" s="4"/>
    </row>
    <row r="28947" spans="1:1">
      <c r="A28947" s="4"/>
    </row>
    <row r="28948" spans="1:1">
      <c r="A28948" s="4"/>
    </row>
    <row r="28949" spans="1:1">
      <c r="A28949" s="4"/>
    </row>
    <row r="28950" spans="1:1">
      <c r="A28950" s="4"/>
    </row>
    <row r="28951" spans="1:1">
      <c r="A28951" s="4"/>
    </row>
    <row r="28952" spans="1:1">
      <c r="A28952" s="4"/>
    </row>
    <row r="28953" spans="1:1">
      <c r="A28953" s="4"/>
    </row>
    <row r="28954" spans="1:1">
      <c r="A28954" s="4"/>
    </row>
    <row r="28955" spans="1:1">
      <c r="A28955" s="4"/>
    </row>
    <row r="28956" spans="1:1">
      <c r="A28956" s="4"/>
    </row>
    <row r="28957" spans="1:1">
      <c r="A28957" s="4"/>
    </row>
    <row r="28958" spans="1:1">
      <c r="A28958" s="4"/>
    </row>
    <row r="28959" spans="1:1">
      <c r="A28959" s="4"/>
    </row>
    <row r="28960" spans="1:1">
      <c r="A28960" s="4"/>
    </row>
    <row r="28961" spans="1:1">
      <c r="A28961" s="4"/>
    </row>
    <row r="28962" spans="1:1">
      <c r="A28962" s="4"/>
    </row>
    <row r="28963" spans="1:1">
      <c r="A28963" s="4"/>
    </row>
    <row r="28964" spans="1:1">
      <c r="A28964" s="4"/>
    </row>
    <row r="28965" spans="1:1">
      <c r="A28965" s="4"/>
    </row>
    <row r="28966" spans="1:1">
      <c r="A28966" s="4"/>
    </row>
    <row r="28967" spans="1:1">
      <c r="A28967" s="4"/>
    </row>
    <row r="28968" spans="1:1">
      <c r="A28968" s="4"/>
    </row>
    <row r="28969" spans="1:1">
      <c r="A28969" s="4"/>
    </row>
    <row r="28970" spans="1:1">
      <c r="A28970" s="4"/>
    </row>
    <row r="28971" spans="1:1">
      <c r="A28971" s="4"/>
    </row>
    <row r="28972" spans="1:1">
      <c r="A28972" s="4"/>
    </row>
    <row r="28973" spans="1:1">
      <c r="A28973" s="4"/>
    </row>
    <row r="28974" spans="1:1">
      <c r="A28974" s="4"/>
    </row>
    <row r="28975" spans="1:1">
      <c r="A28975" s="4"/>
    </row>
    <row r="28976" spans="1:1">
      <c r="A28976" s="4"/>
    </row>
    <row r="28977" spans="1:1">
      <c r="A28977" s="4"/>
    </row>
    <row r="28978" spans="1:1">
      <c r="A28978" s="4"/>
    </row>
    <row r="28979" spans="1:1">
      <c r="A28979" s="4"/>
    </row>
    <row r="28980" spans="1:1">
      <c r="A28980" s="4"/>
    </row>
    <row r="28981" spans="1:1">
      <c r="A28981" s="4"/>
    </row>
    <row r="28982" spans="1:1">
      <c r="A28982" s="4"/>
    </row>
    <row r="28983" spans="1:1">
      <c r="A28983" s="4"/>
    </row>
    <row r="28984" spans="1:1">
      <c r="A28984" s="4"/>
    </row>
    <row r="28985" spans="1:1">
      <c r="A28985" s="4"/>
    </row>
    <row r="28986" spans="1:1">
      <c r="A28986" s="4"/>
    </row>
    <row r="28987" spans="1:1">
      <c r="A28987" s="4"/>
    </row>
    <row r="28988" spans="1:1">
      <c r="A28988" s="4"/>
    </row>
    <row r="28989" spans="1:1">
      <c r="A28989" s="4"/>
    </row>
    <row r="28990" spans="1:1">
      <c r="A28990" s="4"/>
    </row>
    <row r="28991" spans="1:1">
      <c r="A28991" s="4"/>
    </row>
    <row r="28992" spans="1:1">
      <c r="A28992" s="4"/>
    </row>
    <row r="28993" spans="1:1">
      <c r="A28993" s="4"/>
    </row>
    <row r="28994" spans="1:1">
      <c r="A28994" s="4"/>
    </row>
    <row r="28995" spans="1:1">
      <c r="A28995" s="4"/>
    </row>
    <row r="28996" spans="1:1">
      <c r="A28996" s="4"/>
    </row>
    <row r="28997" spans="1:1">
      <c r="A28997" s="4"/>
    </row>
    <row r="28998" spans="1:1">
      <c r="A28998" s="4"/>
    </row>
    <row r="28999" spans="1:1">
      <c r="A28999" s="4"/>
    </row>
    <row r="29000" spans="1:1">
      <c r="A29000" s="4"/>
    </row>
    <row r="29001" spans="1:1">
      <c r="A29001" s="4"/>
    </row>
    <row r="29002" spans="1:1">
      <c r="A29002" s="4"/>
    </row>
    <row r="29003" spans="1:1">
      <c r="A29003" s="4"/>
    </row>
    <row r="29004" spans="1:1">
      <c r="A29004" s="4"/>
    </row>
    <row r="29005" spans="1:1">
      <c r="A29005" s="4"/>
    </row>
    <row r="29006" spans="1:1">
      <c r="A29006" s="4"/>
    </row>
    <row r="29007" spans="1:1">
      <c r="A29007" s="4"/>
    </row>
    <row r="29008" spans="1:1">
      <c r="A29008" s="4"/>
    </row>
    <row r="29009" spans="1:1">
      <c r="A29009" s="4"/>
    </row>
    <row r="29010" spans="1:1">
      <c r="A29010" s="4"/>
    </row>
    <row r="29011" spans="1:1">
      <c r="A29011" s="4"/>
    </row>
    <row r="29012" spans="1:1">
      <c r="A29012" s="4"/>
    </row>
    <row r="29013" spans="1:1">
      <c r="A29013" s="4"/>
    </row>
    <row r="29014" spans="1:1">
      <c r="A29014" s="4"/>
    </row>
    <row r="29015" spans="1:1">
      <c r="A29015" s="4"/>
    </row>
    <row r="29016" spans="1:1">
      <c r="A29016" s="4"/>
    </row>
    <row r="29017" spans="1:1">
      <c r="A29017" s="4"/>
    </row>
    <row r="29018" spans="1:1">
      <c r="A29018" s="4"/>
    </row>
    <row r="29019" spans="1:1">
      <c r="A29019" s="4"/>
    </row>
    <row r="29020" spans="1:1">
      <c r="A29020" s="4"/>
    </row>
    <row r="29021" spans="1:1">
      <c r="A29021" s="4"/>
    </row>
    <row r="29022" spans="1:1">
      <c r="A29022" s="4"/>
    </row>
    <row r="29023" spans="1:1">
      <c r="A29023" s="4"/>
    </row>
    <row r="29024" spans="1:1">
      <c r="A29024" s="4"/>
    </row>
    <row r="29025" spans="1:1">
      <c r="A29025" s="4"/>
    </row>
    <row r="29026" spans="1:1">
      <c r="A29026" s="4"/>
    </row>
    <row r="29027" spans="1:1">
      <c r="A29027" s="4"/>
    </row>
    <row r="29028" spans="1:1">
      <c r="A29028" s="4"/>
    </row>
    <row r="29029" spans="1:1">
      <c r="A29029" s="4"/>
    </row>
    <row r="29030" spans="1:1">
      <c r="A29030" s="4"/>
    </row>
    <row r="29031" spans="1:1">
      <c r="A29031" s="4"/>
    </row>
    <row r="29032" spans="1:1">
      <c r="A29032" s="4"/>
    </row>
    <row r="29033" spans="1:1">
      <c r="A29033" s="4"/>
    </row>
    <row r="29034" spans="1:1">
      <c r="A29034" s="4"/>
    </row>
    <row r="29035" spans="1:1">
      <c r="A29035" s="4"/>
    </row>
    <row r="29036" spans="1:1">
      <c r="A29036" s="4"/>
    </row>
    <row r="29037" spans="1:1">
      <c r="A29037" s="4"/>
    </row>
    <row r="29038" spans="1:1">
      <c r="A29038" s="4"/>
    </row>
    <row r="29039" spans="1:1">
      <c r="A29039" s="4"/>
    </row>
    <row r="29040" spans="1:1">
      <c r="A29040" s="4"/>
    </row>
    <row r="29041" spans="1:1">
      <c r="A29041" s="4"/>
    </row>
    <row r="29042" spans="1:1">
      <c r="A29042" s="4"/>
    </row>
    <row r="29043" spans="1:1">
      <c r="A29043" s="4"/>
    </row>
    <row r="29044" spans="1:1">
      <c r="A29044" s="4"/>
    </row>
    <row r="29045" spans="1:1">
      <c r="A29045" s="4"/>
    </row>
    <row r="29046" spans="1:1">
      <c r="A29046" s="4"/>
    </row>
    <row r="29047" spans="1:1">
      <c r="A29047" s="4"/>
    </row>
    <row r="29048" spans="1:1">
      <c r="A29048" s="4"/>
    </row>
    <row r="29049" spans="1:1">
      <c r="A29049" s="4"/>
    </row>
    <row r="29050" spans="1:1">
      <c r="A29050" s="4"/>
    </row>
    <row r="29051" spans="1:1">
      <c r="A29051" s="4"/>
    </row>
    <row r="29052" spans="1:1">
      <c r="A29052" s="4"/>
    </row>
    <row r="29053" spans="1:1">
      <c r="A29053" s="4"/>
    </row>
    <row r="29054" spans="1:1">
      <c r="A29054" s="4"/>
    </row>
    <row r="29055" spans="1:1">
      <c r="A29055" s="4"/>
    </row>
    <row r="29056" spans="1:1">
      <c r="A29056" s="4"/>
    </row>
    <row r="29057" spans="1:1">
      <c r="A29057" s="4"/>
    </row>
    <row r="29058" spans="1:1">
      <c r="A29058" s="4"/>
    </row>
    <row r="29059" spans="1:1">
      <c r="A29059" s="4"/>
    </row>
    <row r="29060" spans="1:1">
      <c r="A29060" s="4"/>
    </row>
    <row r="29061" spans="1:1">
      <c r="A29061" s="4"/>
    </row>
    <row r="29062" spans="1:1">
      <c r="A29062" s="4"/>
    </row>
    <row r="29063" spans="1:1">
      <c r="A29063" s="4"/>
    </row>
    <row r="29064" spans="1:1">
      <c r="A29064" s="4"/>
    </row>
    <row r="29065" spans="1:1">
      <c r="A29065" s="4"/>
    </row>
    <row r="29066" spans="1:1">
      <c r="A29066" s="4"/>
    </row>
    <row r="29067" spans="1:1">
      <c r="A29067" s="4"/>
    </row>
    <row r="29068" spans="1:1">
      <c r="A29068" s="4"/>
    </row>
    <row r="29069" spans="1:1">
      <c r="A29069" s="4"/>
    </row>
    <row r="29070" spans="1:1">
      <c r="A29070" s="4"/>
    </row>
    <row r="29071" spans="1:1">
      <c r="A29071" s="4"/>
    </row>
    <row r="29072" spans="1:1">
      <c r="A29072" s="4"/>
    </row>
    <row r="29073" spans="1:1">
      <c r="A29073" s="4"/>
    </row>
    <row r="29074" spans="1:1">
      <c r="A29074" s="4"/>
    </row>
    <row r="29075" spans="1:1">
      <c r="A29075" s="4"/>
    </row>
    <row r="29076" spans="1:1">
      <c r="A29076" s="4"/>
    </row>
    <row r="29077" spans="1:1">
      <c r="A29077" s="4"/>
    </row>
    <row r="29078" spans="1:1">
      <c r="A29078" s="4"/>
    </row>
    <row r="29079" spans="1:1">
      <c r="A29079" s="4"/>
    </row>
    <row r="29080" spans="1:1">
      <c r="A29080" s="4"/>
    </row>
    <row r="29081" spans="1:1">
      <c r="A29081" s="4"/>
    </row>
    <row r="29082" spans="1:1">
      <c r="A29082" s="4"/>
    </row>
    <row r="29083" spans="1:1">
      <c r="A29083" s="4"/>
    </row>
    <row r="29084" spans="1:1">
      <c r="A29084" s="4"/>
    </row>
    <row r="29085" spans="1:1">
      <c r="A29085" s="4"/>
    </row>
    <row r="29086" spans="1:1">
      <c r="A29086" s="4"/>
    </row>
    <row r="29087" spans="1:1">
      <c r="A29087" s="4"/>
    </row>
    <row r="29088" spans="1:1">
      <c r="A29088" s="4"/>
    </row>
    <row r="29089" spans="1:1">
      <c r="A29089" s="4"/>
    </row>
    <row r="29090" spans="1:1">
      <c r="A29090" s="4"/>
    </row>
    <row r="29091" spans="1:1">
      <c r="A29091" s="4"/>
    </row>
    <row r="29092" spans="1:1">
      <c r="A29092" s="4"/>
    </row>
    <row r="29093" spans="1:1">
      <c r="A29093" s="4"/>
    </row>
    <row r="29094" spans="1:1">
      <c r="A29094" s="4"/>
    </row>
    <row r="29095" spans="1:1">
      <c r="A29095" s="4"/>
    </row>
    <row r="29096" spans="1:1">
      <c r="A29096" s="4"/>
    </row>
    <row r="29097" spans="1:1">
      <c r="A29097" s="4"/>
    </row>
    <row r="29098" spans="1:1">
      <c r="A29098" s="4"/>
    </row>
    <row r="29099" spans="1:1">
      <c r="A29099" s="4"/>
    </row>
    <row r="29100" spans="1:1">
      <c r="A29100" s="4"/>
    </row>
    <row r="29101" spans="1:1">
      <c r="A29101" s="4"/>
    </row>
    <row r="29102" spans="1:1">
      <c r="A29102" s="4"/>
    </row>
    <row r="29103" spans="1:1">
      <c r="A29103" s="4"/>
    </row>
    <row r="29104" spans="1:1">
      <c r="A29104" s="4"/>
    </row>
    <row r="29105" spans="1:1">
      <c r="A29105" s="4"/>
    </row>
    <row r="29106" spans="1:1">
      <c r="A29106" s="4"/>
    </row>
    <row r="29107" spans="1:1">
      <c r="A29107" s="4"/>
    </row>
    <row r="29108" spans="1:1">
      <c r="A29108" s="4"/>
    </row>
    <row r="29109" spans="1:1">
      <c r="A29109" s="4"/>
    </row>
    <row r="29110" spans="1:1">
      <c r="A29110" s="4"/>
    </row>
    <row r="29111" spans="1:1">
      <c r="A29111" s="4"/>
    </row>
    <row r="29112" spans="1:1">
      <c r="A29112" s="4"/>
    </row>
    <row r="29113" spans="1:1">
      <c r="A29113" s="4"/>
    </row>
    <row r="29114" spans="1:1">
      <c r="A29114" s="4"/>
    </row>
    <row r="29115" spans="1:1">
      <c r="A29115" s="4"/>
    </row>
    <row r="29116" spans="1:1">
      <c r="A29116" s="4"/>
    </row>
    <row r="29117" spans="1:1">
      <c r="A29117" s="4"/>
    </row>
    <row r="29118" spans="1:1">
      <c r="A29118" s="4"/>
    </row>
    <row r="29119" spans="1:1">
      <c r="A29119" s="4"/>
    </row>
    <row r="29120" spans="1:1">
      <c r="A29120" s="4"/>
    </row>
    <row r="29121" spans="1:1">
      <c r="A29121" s="4"/>
    </row>
    <row r="29122" spans="1:1">
      <c r="A29122" s="4"/>
    </row>
    <row r="29123" spans="1:1">
      <c r="A29123" s="4"/>
    </row>
    <row r="29124" spans="1:1">
      <c r="A29124" s="4"/>
    </row>
    <row r="29125" spans="1:1">
      <c r="A29125" s="4"/>
    </row>
    <row r="29126" spans="1:1">
      <c r="A29126" s="4"/>
    </row>
    <row r="29127" spans="1:1">
      <c r="A29127" s="4"/>
    </row>
    <row r="29128" spans="1:1">
      <c r="A29128" s="4"/>
    </row>
    <row r="29129" spans="1:1">
      <c r="A29129" s="4"/>
    </row>
    <row r="29130" spans="1:1">
      <c r="A29130" s="4"/>
    </row>
    <row r="29131" spans="1:1">
      <c r="A29131" s="4"/>
    </row>
    <row r="29132" spans="1:1">
      <c r="A29132" s="4"/>
    </row>
    <row r="29133" spans="1:1">
      <c r="A29133" s="4"/>
    </row>
    <row r="29134" spans="1:1">
      <c r="A29134" s="4"/>
    </row>
    <row r="29135" spans="1:1">
      <c r="A29135" s="4"/>
    </row>
    <row r="29136" spans="1:1">
      <c r="A29136" s="4"/>
    </row>
    <row r="29137" spans="1:1">
      <c r="A29137" s="4"/>
    </row>
    <row r="29138" spans="1:1">
      <c r="A29138" s="4"/>
    </row>
    <row r="29139" spans="1:1">
      <c r="A29139" s="4"/>
    </row>
    <row r="29140" spans="1:1">
      <c r="A29140" s="4"/>
    </row>
    <row r="29141" spans="1:1">
      <c r="A29141" s="4"/>
    </row>
    <row r="29142" spans="1:1">
      <c r="A29142" s="4"/>
    </row>
    <row r="29143" spans="1:1">
      <c r="A29143" s="4"/>
    </row>
    <row r="29144" spans="1:1">
      <c r="A29144" s="4"/>
    </row>
    <row r="29145" spans="1:1">
      <c r="A29145" s="4"/>
    </row>
    <row r="29146" spans="1:1">
      <c r="A29146" s="4"/>
    </row>
    <row r="29147" spans="1:1">
      <c r="A29147" s="4"/>
    </row>
    <row r="29148" spans="1:1">
      <c r="A29148" s="4"/>
    </row>
    <row r="29149" spans="1:1">
      <c r="A29149" s="4"/>
    </row>
    <row r="29150" spans="1:1">
      <c r="A29150" s="4"/>
    </row>
    <row r="29151" spans="1:1">
      <c r="A29151" s="4"/>
    </row>
    <row r="29152" spans="1:1">
      <c r="A29152" s="4"/>
    </row>
    <row r="29153" spans="1:1">
      <c r="A29153" s="4"/>
    </row>
    <row r="29154" spans="1:1">
      <c r="A29154" s="4"/>
    </row>
    <row r="29155" spans="1:1">
      <c r="A29155" s="4"/>
    </row>
    <row r="29156" spans="1:1">
      <c r="A29156" s="4"/>
    </row>
    <row r="29157" spans="1:1">
      <c r="A29157" s="4"/>
    </row>
    <row r="29158" spans="1:1">
      <c r="A29158" s="4"/>
    </row>
    <row r="29159" spans="1:1">
      <c r="A29159" s="4"/>
    </row>
    <row r="29160" spans="1:1">
      <c r="A29160" s="4"/>
    </row>
    <row r="29161" spans="1:1">
      <c r="A29161" s="4"/>
    </row>
    <row r="29162" spans="1:1">
      <c r="A29162" s="4"/>
    </row>
    <row r="29163" spans="1:1">
      <c r="A29163" s="4"/>
    </row>
    <row r="29164" spans="1:1">
      <c r="A29164" s="4"/>
    </row>
    <row r="29165" spans="1:1">
      <c r="A29165" s="4"/>
    </row>
    <row r="29166" spans="1:1">
      <c r="A29166" s="4"/>
    </row>
    <row r="29167" spans="1:1">
      <c r="A29167" s="4"/>
    </row>
    <row r="29168" spans="1:1">
      <c r="A29168" s="4"/>
    </row>
    <row r="29169" spans="1:1">
      <c r="A29169" s="4"/>
    </row>
    <row r="29170" spans="1:1">
      <c r="A29170" s="4"/>
    </row>
    <row r="29171" spans="1:1">
      <c r="A29171" s="4"/>
    </row>
    <row r="29172" spans="1:1">
      <c r="A29172" s="4"/>
    </row>
    <row r="29173" spans="1:1">
      <c r="A29173" s="4"/>
    </row>
    <row r="29174" spans="1:1">
      <c r="A29174" s="4"/>
    </row>
    <row r="29175" spans="1:1">
      <c r="A29175" s="4"/>
    </row>
    <row r="29176" spans="1:1">
      <c r="A29176" s="4"/>
    </row>
    <row r="29177" spans="1:1">
      <c r="A29177" s="4"/>
    </row>
    <row r="29178" spans="1:1">
      <c r="A29178" s="4"/>
    </row>
    <row r="29179" spans="1:1">
      <c r="A29179" s="4"/>
    </row>
    <row r="29180" spans="1:1">
      <c r="A29180" s="4"/>
    </row>
    <row r="29181" spans="1:1">
      <c r="A29181" s="4"/>
    </row>
    <row r="29182" spans="1:1">
      <c r="A29182" s="4"/>
    </row>
    <row r="29183" spans="1:1">
      <c r="A29183" s="4"/>
    </row>
    <row r="29184" spans="1:1">
      <c r="A29184" s="4"/>
    </row>
    <row r="29185" spans="1:1">
      <c r="A29185" s="4"/>
    </row>
    <row r="29186" spans="1:1">
      <c r="A29186" s="4"/>
    </row>
    <row r="29187" spans="1:1">
      <c r="A29187" s="4"/>
    </row>
    <row r="29188" spans="1:1">
      <c r="A29188" s="4"/>
    </row>
    <row r="29189" spans="1:1">
      <c r="A29189" s="4"/>
    </row>
    <row r="29190" spans="1:1">
      <c r="A29190" s="4"/>
    </row>
    <row r="29191" spans="1:1">
      <c r="A29191" s="4"/>
    </row>
    <row r="29192" spans="1:1">
      <c r="A29192" s="4"/>
    </row>
    <row r="29193" spans="1:1">
      <c r="A29193" s="4"/>
    </row>
    <row r="29194" spans="1:1">
      <c r="A29194" s="4"/>
    </row>
    <row r="29195" spans="1:1">
      <c r="A29195" s="4"/>
    </row>
    <row r="29196" spans="1:1">
      <c r="A29196" s="4"/>
    </row>
    <row r="29197" spans="1:1">
      <c r="A29197" s="4"/>
    </row>
    <row r="29198" spans="1:1">
      <c r="A29198" s="4"/>
    </row>
    <row r="29199" spans="1:1">
      <c r="A29199" s="4"/>
    </row>
    <row r="29200" spans="1:1">
      <c r="A29200" s="4"/>
    </row>
    <row r="29201" spans="1:1">
      <c r="A29201" s="4"/>
    </row>
    <row r="29202" spans="1:1">
      <c r="A29202" s="4"/>
    </row>
    <row r="29203" spans="1:1">
      <c r="A29203" s="4"/>
    </row>
    <row r="29204" spans="1:1">
      <c r="A29204" s="4"/>
    </row>
    <row r="29205" spans="1:1">
      <c r="A29205" s="4"/>
    </row>
    <row r="29206" spans="1:1">
      <c r="A29206" s="4"/>
    </row>
    <row r="29207" spans="1:1">
      <c r="A29207" s="4"/>
    </row>
    <row r="29208" spans="1:1">
      <c r="A29208" s="4"/>
    </row>
    <row r="29209" spans="1:1">
      <c r="A29209" s="4"/>
    </row>
    <row r="29210" spans="1:1">
      <c r="A29210" s="4"/>
    </row>
    <row r="29211" spans="1:1">
      <c r="A29211" s="4"/>
    </row>
    <row r="29212" spans="1:1">
      <c r="A29212" s="4"/>
    </row>
    <row r="29213" spans="1:1">
      <c r="A29213" s="4"/>
    </row>
    <row r="29214" spans="1:1">
      <c r="A29214" s="4"/>
    </row>
    <row r="29215" spans="1:1">
      <c r="A29215" s="4"/>
    </row>
    <row r="29216" spans="1:1">
      <c r="A29216" s="4"/>
    </row>
    <row r="29217" spans="1:1">
      <c r="A29217" s="4"/>
    </row>
    <row r="29218" spans="1:1">
      <c r="A29218" s="4"/>
    </row>
    <row r="29219" spans="1:1">
      <c r="A29219" s="4"/>
    </row>
    <row r="29220" spans="1:1">
      <c r="A29220" s="4"/>
    </row>
    <row r="29221" spans="1:1">
      <c r="A29221" s="4"/>
    </row>
    <row r="29222" spans="1:1">
      <c r="A29222" s="4"/>
    </row>
    <row r="29223" spans="1:1">
      <c r="A29223" s="4"/>
    </row>
    <row r="29224" spans="1:1">
      <c r="A29224" s="4"/>
    </row>
    <row r="29225" spans="1:1">
      <c r="A29225" s="4"/>
    </row>
    <row r="29226" spans="1:1">
      <c r="A29226" s="4"/>
    </row>
    <row r="29227" spans="1:1">
      <c r="A29227" s="4"/>
    </row>
    <row r="29228" spans="1:1">
      <c r="A29228" s="4"/>
    </row>
    <row r="29229" spans="1:1">
      <c r="A29229" s="4"/>
    </row>
    <row r="29230" spans="1:1">
      <c r="A29230" s="4"/>
    </row>
    <row r="29231" spans="1:1">
      <c r="A29231" s="4"/>
    </row>
    <row r="29232" spans="1:1">
      <c r="A29232" s="4"/>
    </row>
    <row r="29233" spans="1:1">
      <c r="A29233" s="4"/>
    </row>
    <row r="29234" spans="1:1">
      <c r="A29234" s="4"/>
    </row>
    <row r="29235" spans="1:1">
      <c r="A29235" s="4"/>
    </row>
    <row r="29236" spans="1:1">
      <c r="A29236" s="4"/>
    </row>
    <row r="29237" spans="1:1">
      <c r="A29237" s="4"/>
    </row>
    <row r="29238" spans="1:1">
      <c r="A29238" s="4"/>
    </row>
    <row r="29239" spans="1:1">
      <c r="A29239" s="4"/>
    </row>
    <row r="29240" spans="1:1">
      <c r="A29240" s="4"/>
    </row>
    <row r="29241" spans="1:1">
      <c r="A29241" s="4"/>
    </row>
    <row r="29242" spans="1:1">
      <c r="A29242" s="4"/>
    </row>
    <row r="29243" spans="1:1">
      <c r="A29243" s="4"/>
    </row>
    <row r="29244" spans="1:1">
      <c r="A29244" s="4"/>
    </row>
    <row r="29245" spans="1:1">
      <c r="A29245" s="4"/>
    </row>
    <row r="29246" spans="1:1">
      <c r="A29246" s="4"/>
    </row>
    <row r="29247" spans="1:1">
      <c r="A29247" s="4"/>
    </row>
    <row r="29248" spans="1:1">
      <c r="A29248" s="4"/>
    </row>
    <row r="29249" spans="1:1">
      <c r="A29249" s="4"/>
    </row>
    <row r="29250" spans="1:1">
      <c r="A29250" s="4"/>
    </row>
    <row r="29251" spans="1:1">
      <c r="A29251" s="4"/>
    </row>
    <row r="29252" spans="1:1">
      <c r="A29252" s="4"/>
    </row>
    <row r="29253" spans="1:1">
      <c r="A29253" s="4"/>
    </row>
    <row r="29254" spans="1:1">
      <c r="A29254" s="4"/>
    </row>
    <row r="29255" spans="1:1">
      <c r="A29255" s="4"/>
    </row>
    <row r="29256" spans="1:1">
      <c r="A29256" s="4"/>
    </row>
    <row r="29257" spans="1:1">
      <c r="A29257" s="4"/>
    </row>
    <row r="29258" spans="1:1">
      <c r="A29258" s="4"/>
    </row>
    <row r="29259" spans="1:1">
      <c r="A29259" s="4"/>
    </row>
    <row r="29260" spans="1:1">
      <c r="A29260" s="4"/>
    </row>
    <row r="29261" spans="1:1">
      <c r="A29261" s="4"/>
    </row>
    <row r="29262" spans="1:1">
      <c r="A29262" s="4"/>
    </row>
    <row r="29263" spans="1:1">
      <c r="A29263" s="4"/>
    </row>
    <row r="29264" spans="1:1">
      <c r="A29264" s="4"/>
    </row>
    <row r="29265" spans="1:1">
      <c r="A29265" s="4"/>
    </row>
    <row r="29266" spans="1:1">
      <c r="A29266" s="4"/>
    </row>
    <row r="29267" spans="1:1">
      <c r="A29267" s="4"/>
    </row>
    <row r="29268" spans="1:1">
      <c r="A29268" s="4"/>
    </row>
    <row r="29269" spans="1:1">
      <c r="A29269" s="4"/>
    </row>
    <row r="29270" spans="1:1">
      <c r="A29270" s="4"/>
    </row>
    <row r="29271" spans="1:1">
      <c r="A29271" s="4"/>
    </row>
    <row r="29272" spans="1:1">
      <c r="A29272" s="4"/>
    </row>
    <row r="29273" spans="1:1">
      <c r="A29273" s="4"/>
    </row>
    <row r="29274" spans="1:1">
      <c r="A29274" s="4"/>
    </row>
    <row r="29275" spans="1:1">
      <c r="A29275" s="4"/>
    </row>
    <row r="29276" spans="1:1">
      <c r="A29276" s="4"/>
    </row>
    <row r="29277" spans="1:1">
      <c r="A29277" s="4"/>
    </row>
    <row r="29278" spans="1:1">
      <c r="A29278" s="4"/>
    </row>
    <row r="29279" spans="1:1">
      <c r="A29279" s="4"/>
    </row>
    <row r="29280" spans="1:1">
      <c r="A29280" s="4"/>
    </row>
    <row r="29281" spans="1:1">
      <c r="A29281" s="4"/>
    </row>
    <row r="29282" spans="1:1">
      <c r="A29282" s="4"/>
    </row>
    <row r="29283" spans="1:1">
      <c r="A29283" s="4"/>
    </row>
    <row r="29284" spans="1:1">
      <c r="A29284" s="4"/>
    </row>
    <row r="29285" spans="1:1">
      <c r="A29285" s="4"/>
    </row>
    <row r="29286" spans="1:1">
      <c r="A29286" s="4"/>
    </row>
    <row r="29287" spans="1:1">
      <c r="A29287" s="4"/>
    </row>
    <row r="29288" spans="1:1">
      <c r="A29288" s="4"/>
    </row>
    <row r="29289" spans="1:1">
      <c r="A29289" s="4"/>
    </row>
    <row r="29290" spans="1:1">
      <c r="A29290" s="4"/>
    </row>
    <row r="29291" spans="1:1">
      <c r="A29291" s="4"/>
    </row>
    <row r="29292" spans="1:1">
      <c r="A29292" s="4"/>
    </row>
    <row r="29293" spans="1:1">
      <c r="A29293" s="4"/>
    </row>
    <row r="29294" spans="1:1">
      <c r="A29294" s="4"/>
    </row>
    <row r="29295" spans="1:1">
      <c r="A29295" s="4"/>
    </row>
    <row r="29296" spans="1:1">
      <c r="A29296" s="4"/>
    </row>
    <row r="29297" spans="1:1">
      <c r="A29297" s="4"/>
    </row>
    <row r="29298" spans="1:1">
      <c r="A29298" s="4"/>
    </row>
    <row r="29299" spans="1:1">
      <c r="A29299" s="4"/>
    </row>
    <row r="29300" spans="1:1">
      <c r="A29300" s="4"/>
    </row>
    <row r="29301" spans="1:1">
      <c r="A29301" s="4"/>
    </row>
    <row r="29302" spans="1:1">
      <c r="A29302" s="4"/>
    </row>
    <row r="29303" spans="1:1">
      <c r="A29303" s="4"/>
    </row>
    <row r="29304" spans="1:1">
      <c r="A29304" s="4"/>
    </row>
    <row r="29305" spans="1:1">
      <c r="A29305" s="4"/>
    </row>
    <row r="29306" spans="1:1">
      <c r="A29306" s="4"/>
    </row>
    <row r="29307" spans="1:1">
      <c r="A29307" s="4"/>
    </row>
    <row r="29308" spans="1:1">
      <c r="A29308" s="4"/>
    </row>
    <row r="29309" spans="1:1">
      <c r="A29309" s="4"/>
    </row>
    <row r="29310" spans="1:1">
      <c r="A29310" s="4"/>
    </row>
    <row r="29311" spans="1:1">
      <c r="A29311" s="4"/>
    </row>
    <row r="29312" spans="1:1">
      <c r="A29312" s="4"/>
    </row>
    <row r="29313" spans="1:1">
      <c r="A29313" s="4"/>
    </row>
    <row r="29314" spans="1:1">
      <c r="A29314" s="4"/>
    </row>
    <row r="29315" spans="1:1">
      <c r="A29315" s="4"/>
    </row>
    <row r="29316" spans="1:1">
      <c r="A29316" s="4"/>
    </row>
    <row r="29317" spans="1:1">
      <c r="A29317" s="4"/>
    </row>
    <row r="29318" spans="1:1">
      <c r="A29318" s="4"/>
    </row>
    <row r="29319" spans="1:1">
      <c r="A29319" s="4"/>
    </row>
    <row r="29320" spans="1:1">
      <c r="A29320" s="4"/>
    </row>
    <row r="29321" spans="1:1">
      <c r="A29321" s="4"/>
    </row>
    <row r="29322" spans="1:1">
      <c r="A29322" s="4"/>
    </row>
    <row r="29323" spans="1:1">
      <c r="A29323" s="4"/>
    </row>
    <row r="29324" spans="1:1">
      <c r="A29324" s="4"/>
    </row>
    <row r="29325" spans="1:1">
      <c r="A29325" s="4"/>
    </row>
    <row r="29326" spans="1:1">
      <c r="A29326" s="4"/>
    </row>
    <row r="29327" spans="1:1">
      <c r="A29327" s="4"/>
    </row>
    <row r="29328" spans="1:1">
      <c r="A29328" s="4"/>
    </row>
    <row r="29329" spans="1:1">
      <c r="A29329" s="4"/>
    </row>
    <row r="29330" spans="1:1">
      <c r="A29330" s="4"/>
    </row>
    <row r="29331" spans="1:1">
      <c r="A29331" s="4"/>
    </row>
    <row r="29332" spans="1:1">
      <c r="A29332" s="4"/>
    </row>
    <row r="29333" spans="1:1">
      <c r="A29333" s="4"/>
    </row>
    <row r="29334" spans="1:1">
      <c r="A29334" s="4"/>
    </row>
    <row r="29335" spans="1:1">
      <c r="A29335" s="4"/>
    </row>
    <row r="29336" spans="1:1">
      <c r="A29336" s="4"/>
    </row>
    <row r="29337" spans="1:1">
      <c r="A29337" s="4"/>
    </row>
    <row r="29338" spans="1:1">
      <c r="A29338" s="4"/>
    </row>
    <row r="29339" spans="1:1">
      <c r="A29339" s="4"/>
    </row>
    <row r="29340" spans="1:1">
      <c r="A29340" s="4"/>
    </row>
    <row r="29341" spans="1:1">
      <c r="A29341" s="4"/>
    </row>
    <row r="29342" spans="1:1">
      <c r="A29342" s="4"/>
    </row>
    <row r="29343" spans="1:1">
      <c r="A29343" s="4"/>
    </row>
    <row r="29344" spans="1:1">
      <c r="A29344" s="4"/>
    </row>
    <row r="29345" spans="1:1">
      <c r="A29345" s="4"/>
    </row>
    <row r="29346" spans="1:1">
      <c r="A29346" s="4"/>
    </row>
    <row r="29347" spans="1:1">
      <c r="A29347" s="4"/>
    </row>
    <row r="29348" spans="1:1">
      <c r="A29348" s="4"/>
    </row>
    <row r="29349" spans="1:1">
      <c r="A29349" s="4"/>
    </row>
    <row r="29350" spans="1:1">
      <c r="A29350" s="4"/>
    </row>
    <row r="29351" spans="1:1">
      <c r="A29351" s="4"/>
    </row>
    <row r="29352" spans="1:1">
      <c r="A29352" s="4"/>
    </row>
    <row r="29353" spans="1:1">
      <c r="A29353" s="4"/>
    </row>
    <row r="29354" spans="1:1">
      <c r="A29354" s="4"/>
    </row>
    <row r="29355" spans="1:1">
      <c r="A29355" s="4"/>
    </row>
    <row r="29356" spans="1:1">
      <c r="A29356" s="4"/>
    </row>
    <row r="29357" spans="1:1">
      <c r="A29357" s="4"/>
    </row>
    <row r="29358" spans="1:1">
      <c r="A29358" s="4"/>
    </row>
    <row r="29359" spans="1:1">
      <c r="A29359" s="4"/>
    </row>
    <row r="29360" spans="1:1">
      <c r="A29360" s="4"/>
    </row>
    <row r="29361" spans="1:1">
      <c r="A29361" s="4"/>
    </row>
    <row r="29362" spans="1:1">
      <c r="A29362" s="4"/>
    </row>
    <row r="29363" spans="1:1">
      <c r="A29363" s="4"/>
    </row>
    <row r="29364" spans="1:1">
      <c r="A29364" s="4"/>
    </row>
    <row r="29365" spans="1:1">
      <c r="A29365" s="4"/>
    </row>
    <row r="29366" spans="1:1">
      <c r="A29366" s="4"/>
    </row>
    <row r="29367" spans="1:1">
      <c r="A29367" s="4"/>
    </row>
    <row r="29368" spans="1:1">
      <c r="A29368" s="4"/>
    </row>
    <row r="29369" spans="1:1">
      <c r="A29369" s="4"/>
    </row>
    <row r="29370" spans="1:1">
      <c r="A29370" s="4"/>
    </row>
    <row r="29371" spans="1:1">
      <c r="A29371" s="4"/>
    </row>
    <row r="29372" spans="1:1">
      <c r="A29372" s="4"/>
    </row>
    <row r="29373" spans="1:1">
      <c r="A29373" s="4"/>
    </row>
    <row r="29374" spans="1:1">
      <c r="A29374" s="4"/>
    </row>
    <row r="29375" spans="1:1">
      <c r="A29375" s="4"/>
    </row>
    <row r="29376" spans="1:1">
      <c r="A29376" s="4"/>
    </row>
    <row r="29377" spans="1:1">
      <c r="A29377" s="4"/>
    </row>
    <row r="29378" spans="1:1">
      <c r="A29378" s="4"/>
    </row>
    <row r="29379" spans="1:1">
      <c r="A29379" s="4"/>
    </row>
    <row r="29380" spans="1:1">
      <c r="A29380" s="4"/>
    </row>
    <row r="29381" spans="1:1">
      <c r="A29381" s="4"/>
    </row>
    <row r="29382" spans="1:1">
      <c r="A29382" s="4"/>
    </row>
    <row r="29383" spans="1:1">
      <c r="A29383" s="4"/>
    </row>
    <row r="29384" spans="1:1">
      <c r="A29384" s="4"/>
    </row>
    <row r="29385" spans="1:1">
      <c r="A29385" s="4"/>
    </row>
    <row r="29386" spans="1:1">
      <c r="A29386" s="4"/>
    </row>
    <row r="29387" spans="1:1">
      <c r="A29387" s="4"/>
    </row>
    <row r="29388" spans="1:1">
      <c r="A29388" s="4"/>
    </row>
    <row r="29389" spans="1:1">
      <c r="A29389" s="4"/>
    </row>
    <row r="29390" spans="1:1">
      <c r="A29390" s="4"/>
    </row>
    <row r="29391" spans="1:1">
      <c r="A29391" s="4"/>
    </row>
    <row r="29392" spans="1:1">
      <c r="A29392" s="4"/>
    </row>
    <row r="29393" spans="1:1">
      <c r="A29393" s="4"/>
    </row>
    <row r="29394" spans="1:1">
      <c r="A29394" s="4"/>
    </row>
    <row r="29395" spans="1:1">
      <c r="A29395" s="4"/>
    </row>
    <row r="29396" spans="1:1">
      <c r="A29396" s="4"/>
    </row>
    <row r="29397" spans="1:1">
      <c r="A29397" s="4"/>
    </row>
    <row r="29398" spans="1:1">
      <c r="A29398" s="4"/>
    </row>
    <row r="29399" spans="1:1">
      <c r="A29399" s="4"/>
    </row>
    <row r="29400" spans="1:1">
      <c r="A29400" s="4"/>
    </row>
    <row r="29401" spans="1:1">
      <c r="A29401" s="4"/>
    </row>
    <row r="29402" spans="1:1">
      <c r="A29402" s="4"/>
    </row>
    <row r="29403" spans="1:1">
      <c r="A29403" s="4"/>
    </row>
    <row r="29404" spans="1:1">
      <c r="A29404" s="4"/>
    </row>
    <row r="29405" spans="1:1">
      <c r="A29405" s="4"/>
    </row>
    <row r="29406" spans="1:1">
      <c r="A29406" s="4"/>
    </row>
    <row r="29407" spans="1:1">
      <c r="A29407" s="4"/>
    </row>
    <row r="29408" spans="1:1">
      <c r="A29408" s="4"/>
    </row>
    <row r="29409" spans="1:1">
      <c r="A29409" s="4"/>
    </row>
    <row r="29410" spans="1:1">
      <c r="A29410" s="4"/>
    </row>
    <row r="29411" spans="1:1">
      <c r="A29411" s="4"/>
    </row>
    <row r="29412" spans="1:1">
      <c r="A29412" s="4"/>
    </row>
    <row r="29413" spans="1:1">
      <c r="A29413" s="4"/>
    </row>
    <row r="29414" spans="1:1">
      <c r="A29414" s="4"/>
    </row>
    <row r="29415" spans="1:1">
      <c r="A29415" s="4"/>
    </row>
    <row r="29416" spans="1:1">
      <c r="A29416" s="4"/>
    </row>
    <row r="29417" spans="1:1">
      <c r="A29417" s="4"/>
    </row>
    <row r="29418" spans="1:1">
      <c r="A29418" s="4"/>
    </row>
    <row r="29419" spans="1:1">
      <c r="A29419" s="4"/>
    </row>
    <row r="29420" spans="1:1">
      <c r="A29420" s="4"/>
    </row>
    <row r="29421" spans="1:1">
      <c r="A29421" s="4"/>
    </row>
    <row r="29422" spans="1:1">
      <c r="A29422" s="4"/>
    </row>
    <row r="29423" spans="1:1">
      <c r="A29423" s="4"/>
    </row>
    <row r="29424" spans="1:1">
      <c r="A29424" s="4"/>
    </row>
    <row r="29425" spans="1:1">
      <c r="A29425" s="4"/>
    </row>
    <row r="29426" spans="1:1">
      <c r="A29426" s="4"/>
    </row>
    <row r="29427" spans="1:1">
      <c r="A29427" s="4"/>
    </row>
    <row r="29428" spans="1:1">
      <c r="A29428" s="4"/>
    </row>
    <row r="29429" spans="1:1">
      <c r="A29429" s="4"/>
    </row>
    <row r="29430" spans="1:1">
      <c r="A29430" s="4"/>
    </row>
    <row r="29431" spans="1:1">
      <c r="A29431" s="4"/>
    </row>
    <row r="29432" spans="1:1">
      <c r="A29432" s="4"/>
    </row>
    <row r="29433" spans="1:1">
      <c r="A29433" s="4"/>
    </row>
    <row r="29434" spans="1:1">
      <c r="A29434" s="4"/>
    </row>
    <row r="29435" spans="1:1">
      <c r="A29435" s="4"/>
    </row>
    <row r="29436" spans="1:1">
      <c r="A29436" s="4"/>
    </row>
    <row r="29437" spans="1:1">
      <c r="A29437" s="4"/>
    </row>
    <row r="29438" spans="1:1">
      <c r="A29438" s="4"/>
    </row>
    <row r="29439" spans="1:1">
      <c r="A29439" s="4"/>
    </row>
    <row r="29440" spans="1:1">
      <c r="A29440" s="4"/>
    </row>
    <row r="29441" spans="1:1">
      <c r="A29441" s="4"/>
    </row>
    <row r="29442" spans="1:1">
      <c r="A29442" s="4"/>
    </row>
    <row r="29443" spans="1:1">
      <c r="A29443" s="4"/>
    </row>
    <row r="29444" spans="1:1">
      <c r="A29444" s="4"/>
    </row>
    <row r="29445" spans="1:1">
      <c r="A29445" s="4"/>
    </row>
    <row r="29446" spans="1:1">
      <c r="A29446" s="4"/>
    </row>
    <row r="29447" spans="1:1">
      <c r="A29447" s="4"/>
    </row>
    <row r="29448" spans="1:1">
      <c r="A29448" s="4"/>
    </row>
    <row r="29449" spans="1:1">
      <c r="A29449" s="4"/>
    </row>
    <row r="29450" spans="1:1">
      <c r="A29450" s="4"/>
    </row>
    <row r="29451" spans="1:1">
      <c r="A29451" s="4"/>
    </row>
    <row r="29452" spans="1:1">
      <c r="A29452" s="4"/>
    </row>
    <row r="29453" spans="1:1">
      <c r="A29453" s="4"/>
    </row>
    <row r="29454" spans="1:1">
      <c r="A29454" s="4"/>
    </row>
    <row r="29455" spans="1:1">
      <c r="A29455" s="4"/>
    </row>
    <row r="29456" spans="1:1">
      <c r="A29456" s="4"/>
    </row>
    <row r="29457" spans="1:1">
      <c r="A29457" s="4"/>
    </row>
    <row r="29458" spans="1:1">
      <c r="A29458" s="4"/>
    </row>
    <row r="29459" spans="1:1">
      <c r="A29459" s="4"/>
    </row>
    <row r="29460" spans="1:1">
      <c r="A29460" s="4"/>
    </row>
    <row r="29461" spans="1:1">
      <c r="A29461" s="4"/>
    </row>
    <row r="29462" spans="1:1">
      <c r="A29462" s="4"/>
    </row>
    <row r="29463" spans="1:1">
      <c r="A29463" s="4"/>
    </row>
    <row r="29464" spans="1:1">
      <c r="A29464" s="4"/>
    </row>
    <row r="29465" spans="1:1">
      <c r="A29465" s="4"/>
    </row>
    <row r="29466" spans="1:1">
      <c r="A29466" s="4"/>
    </row>
    <row r="29467" spans="1:1">
      <c r="A29467" s="4"/>
    </row>
    <row r="29468" spans="1:1">
      <c r="A29468" s="4"/>
    </row>
    <row r="29469" spans="1:1">
      <c r="A29469" s="4"/>
    </row>
    <row r="29470" spans="1:1">
      <c r="A29470" s="4"/>
    </row>
    <row r="29471" spans="1:1">
      <c r="A29471" s="4"/>
    </row>
    <row r="29472" spans="1:1">
      <c r="A29472" s="4"/>
    </row>
    <row r="29473" spans="1:1">
      <c r="A29473" s="4"/>
    </row>
    <row r="29474" spans="1:1">
      <c r="A29474" s="4"/>
    </row>
    <row r="29475" spans="1:1">
      <c r="A29475" s="4"/>
    </row>
    <row r="29476" spans="1:1">
      <c r="A29476" s="4"/>
    </row>
    <row r="29477" spans="1:1">
      <c r="A29477" s="4"/>
    </row>
    <row r="29478" spans="1:1">
      <c r="A29478" s="4"/>
    </row>
    <row r="29479" spans="1:1">
      <c r="A29479" s="4"/>
    </row>
    <row r="29480" spans="1:1">
      <c r="A29480" s="4"/>
    </row>
    <row r="29481" spans="1:1">
      <c r="A29481" s="4"/>
    </row>
    <row r="29482" spans="1:1">
      <c r="A29482" s="4"/>
    </row>
    <row r="29483" spans="1:1">
      <c r="A29483" s="4"/>
    </row>
    <row r="29484" spans="1:1">
      <c r="A29484" s="4"/>
    </row>
    <row r="29485" spans="1:1">
      <c r="A29485" s="4"/>
    </row>
    <row r="29486" spans="1:1">
      <c r="A29486" s="4"/>
    </row>
    <row r="29487" spans="1:1">
      <c r="A29487" s="4"/>
    </row>
    <row r="29488" spans="1:1">
      <c r="A29488" s="4"/>
    </row>
    <row r="29489" spans="1:1">
      <c r="A29489" s="4"/>
    </row>
    <row r="29490" spans="1:1">
      <c r="A29490" s="4"/>
    </row>
    <row r="29491" spans="1:1">
      <c r="A29491" s="4"/>
    </row>
    <row r="29492" spans="1:1">
      <c r="A29492" s="4"/>
    </row>
    <row r="29493" spans="1:1">
      <c r="A29493" s="4"/>
    </row>
    <row r="29494" spans="1:1">
      <c r="A29494" s="4"/>
    </row>
    <row r="29495" spans="1:1">
      <c r="A29495" s="4"/>
    </row>
    <row r="29496" spans="1:1">
      <c r="A29496" s="4"/>
    </row>
    <row r="29497" spans="1:1">
      <c r="A29497" s="4"/>
    </row>
    <row r="29498" spans="1:1">
      <c r="A29498" s="4"/>
    </row>
    <row r="29499" spans="1:1">
      <c r="A29499" s="4"/>
    </row>
    <row r="29500" spans="1:1">
      <c r="A29500" s="4"/>
    </row>
    <row r="29501" spans="1:1">
      <c r="A29501" s="4"/>
    </row>
    <row r="29502" spans="1:1">
      <c r="A29502" s="4"/>
    </row>
    <row r="29503" spans="1:1">
      <c r="A29503" s="4"/>
    </row>
    <row r="29504" spans="1:1">
      <c r="A29504" s="4"/>
    </row>
    <row r="29505" spans="1:1">
      <c r="A29505" s="4"/>
    </row>
    <row r="29506" spans="1:1">
      <c r="A29506" s="4"/>
    </row>
    <row r="29507" spans="1:1">
      <c r="A29507" s="4"/>
    </row>
    <row r="29508" spans="1:1">
      <c r="A29508" s="4"/>
    </row>
    <row r="29509" spans="1:1">
      <c r="A29509" s="4"/>
    </row>
    <row r="29510" spans="1:1">
      <c r="A29510" s="4"/>
    </row>
    <row r="29511" spans="1:1">
      <c r="A29511" s="4"/>
    </row>
    <row r="29512" spans="1:1">
      <c r="A29512" s="4"/>
    </row>
    <row r="29513" spans="1:1">
      <c r="A29513" s="4"/>
    </row>
    <row r="29514" spans="1:1">
      <c r="A29514" s="4"/>
    </row>
    <row r="29515" spans="1:1">
      <c r="A29515" s="4"/>
    </row>
    <row r="29516" spans="1:1">
      <c r="A29516" s="4"/>
    </row>
    <row r="29517" spans="1:1">
      <c r="A29517" s="4"/>
    </row>
    <row r="29518" spans="1:1">
      <c r="A29518" s="4"/>
    </row>
    <row r="29519" spans="1:1">
      <c r="A29519" s="4"/>
    </row>
    <row r="29520" spans="1:1">
      <c r="A29520" s="4"/>
    </row>
    <row r="29521" spans="1:1">
      <c r="A29521" s="4"/>
    </row>
    <row r="29522" spans="1:1">
      <c r="A29522" s="4"/>
    </row>
    <row r="29523" spans="1:1">
      <c r="A29523" s="4"/>
    </row>
    <row r="29524" spans="1:1">
      <c r="A29524" s="4"/>
    </row>
    <row r="29525" spans="1:1">
      <c r="A29525" s="4"/>
    </row>
    <row r="29526" spans="1:1">
      <c r="A29526" s="4"/>
    </row>
    <row r="29527" spans="1:1">
      <c r="A29527" s="4"/>
    </row>
    <row r="29528" spans="1:1">
      <c r="A29528" s="4"/>
    </row>
    <row r="29529" spans="1:1">
      <c r="A29529" s="4"/>
    </row>
    <row r="29530" spans="1:1">
      <c r="A29530" s="4"/>
    </row>
    <row r="29531" spans="1:1">
      <c r="A29531" s="4"/>
    </row>
    <row r="29532" spans="1:1">
      <c r="A29532" s="4"/>
    </row>
    <row r="29533" spans="1:1">
      <c r="A29533" s="4"/>
    </row>
    <row r="29534" spans="1:1">
      <c r="A29534" s="4"/>
    </row>
    <row r="29535" spans="1:1">
      <c r="A29535" s="4"/>
    </row>
    <row r="29536" spans="1:1">
      <c r="A29536" s="4"/>
    </row>
    <row r="29537" spans="1:1">
      <c r="A29537" s="4"/>
    </row>
    <row r="29538" spans="1:1">
      <c r="A29538" s="4"/>
    </row>
    <row r="29539" spans="1:1">
      <c r="A29539" s="4"/>
    </row>
    <row r="29540" spans="1:1">
      <c r="A29540" s="4"/>
    </row>
    <row r="29541" spans="1:1">
      <c r="A29541" s="4"/>
    </row>
    <row r="29542" spans="1:1">
      <c r="A29542" s="4"/>
    </row>
    <row r="29543" spans="1:1">
      <c r="A29543" s="4"/>
    </row>
    <row r="29544" spans="1:1">
      <c r="A29544" s="4"/>
    </row>
    <row r="29545" spans="1:1">
      <c r="A29545" s="4"/>
    </row>
    <row r="29546" spans="1:1">
      <c r="A29546" s="4"/>
    </row>
    <row r="29547" spans="1:1">
      <c r="A29547" s="4"/>
    </row>
    <row r="29548" spans="1:1">
      <c r="A29548" s="4"/>
    </row>
    <row r="29549" spans="1:1">
      <c r="A29549" s="4"/>
    </row>
    <row r="29550" spans="1:1">
      <c r="A29550" s="4"/>
    </row>
    <row r="29551" spans="1:1">
      <c r="A29551" s="4"/>
    </row>
    <row r="29552" spans="1:1">
      <c r="A29552" s="4"/>
    </row>
    <row r="29553" spans="1:1">
      <c r="A29553" s="4"/>
    </row>
    <row r="29554" spans="1:1">
      <c r="A29554" s="4"/>
    </row>
    <row r="29555" spans="1:1">
      <c r="A29555" s="4"/>
    </row>
    <row r="29556" spans="1:1">
      <c r="A29556" s="4"/>
    </row>
    <row r="29557" spans="1:1">
      <c r="A29557" s="4"/>
    </row>
    <row r="29558" spans="1:1">
      <c r="A29558" s="4"/>
    </row>
    <row r="29559" spans="1:1">
      <c r="A29559" s="4"/>
    </row>
    <row r="29560" spans="1:1">
      <c r="A29560" s="4"/>
    </row>
    <row r="29561" spans="1:1">
      <c r="A29561" s="4"/>
    </row>
    <row r="29562" spans="1:1">
      <c r="A29562" s="4"/>
    </row>
    <row r="29563" spans="1:1">
      <c r="A29563" s="4"/>
    </row>
    <row r="29564" spans="1:1">
      <c r="A29564" s="4"/>
    </row>
    <row r="29565" spans="1:1">
      <c r="A29565" s="4"/>
    </row>
    <row r="29566" spans="1:1">
      <c r="A29566" s="4"/>
    </row>
    <row r="29567" spans="1:1">
      <c r="A29567" s="4"/>
    </row>
    <row r="29568" spans="1:1">
      <c r="A29568" s="4"/>
    </row>
    <row r="29569" spans="1:1">
      <c r="A29569" s="4"/>
    </row>
    <row r="29570" spans="1:1">
      <c r="A29570" s="4"/>
    </row>
    <row r="29571" spans="1:1">
      <c r="A29571" s="4"/>
    </row>
    <row r="29572" spans="1:1">
      <c r="A29572" s="4"/>
    </row>
    <row r="29573" spans="1:1">
      <c r="A29573" s="4"/>
    </row>
    <row r="29574" spans="1:1">
      <c r="A29574" s="4"/>
    </row>
    <row r="29575" spans="1:1">
      <c r="A29575" s="4"/>
    </row>
    <row r="29576" spans="1:1">
      <c r="A29576" s="4"/>
    </row>
    <row r="29577" spans="1:1">
      <c r="A29577" s="4"/>
    </row>
    <row r="29578" spans="1:1">
      <c r="A29578" s="4"/>
    </row>
    <row r="29579" spans="1:1">
      <c r="A29579" s="4"/>
    </row>
    <row r="29580" spans="1:1">
      <c r="A29580" s="4"/>
    </row>
    <row r="29581" spans="1:1">
      <c r="A29581" s="4"/>
    </row>
    <row r="29582" spans="1:1">
      <c r="A29582" s="4"/>
    </row>
    <row r="29583" spans="1:1">
      <c r="A29583" s="4"/>
    </row>
    <row r="29584" spans="1:1">
      <c r="A29584" s="4"/>
    </row>
    <row r="29585" spans="1:1">
      <c r="A29585" s="4"/>
    </row>
    <row r="29586" spans="1:1">
      <c r="A29586" s="4"/>
    </row>
    <row r="29587" spans="1:1">
      <c r="A29587" s="4"/>
    </row>
    <row r="29588" spans="1:1">
      <c r="A29588" s="4"/>
    </row>
    <row r="29589" spans="1:1">
      <c r="A29589" s="4"/>
    </row>
    <row r="29590" spans="1:1">
      <c r="A29590" s="4"/>
    </row>
    <row r="29591" spans="1:1">
      <c r="A29591" s="4"/>
    </row>
    <row r="29592" spans="1:1">
      <c r="A29592" s="4"/>
    </row>
    <row r="29593" spans="1:1">
      <c r="A29593" s="4"/>
    </row>
    <row r="29594" spans="1:1">
      <c r="A29594" s="4"/>
    </row>
    <row r="29595" spans="1:1">
      <c r="A29595" s="4"/>
    </row>
    <row r="29596" spans="1:1">
      <c r="A29596" s="4"/>
    </row>
    <row r="29597" spans="1:1">
      <c r="A29597" s="4"/>
    </row>
    <row r="29598" spans="1:1">
      <c r="A29598" s="4"/>
    </row>
    <row r="29599" spans="1:1">
      <c r="A29599" s="4"/>
    </row>
    <row r="29600" spans="1:1">
      <c r="A29600" s="4"/>
    </row>
    <row r="29601" spans="1:1">
      <c r="A29601" s="4"/>
    </row>
    <row r="29602" spans="1:1">
      <c r="A29602" s="4"/>
    </row>
    <row r="29603" spans="1:1">
      <c r="A29603" s="4"/>
    </row>
    <row r="29604" spans="1:1">
      <c r="A29604" s="4"/>
    </row>
    <row r="29605" spans="1:1">
      <c r="A29605" s="4"/>
    </row>
    <row r="29606" spans="1:1">
      <c r="A29606" s="4"/>
    </row>
    <row r="29607" spans="1:1">
      <c r="A29607" s="4"/>
    </row>
    <row r="29608" spans="1:1">
      <c r="A29608" s="4"/>
    </row>
    <row r="29609" spans="1:1">
      <c r="A29609" s="4"/>
    </row>
    <row r="29610" spans="1:1">
      <c r="A29610" s="4"/>
    </row>
    <row r="29611" spans="1:1">
      <c r="A29611" s="4"/>
    </row>
    <row r="29612" spans="1:1">
      <c r="A29612" s="4"/>
    </row>
    <row r="29613" spans="1:1">
      <c r="A29613" s="4"/>
    </row>
    <row r="29614" spans="1:1">
      <c r="A29614" s="4"/>
    </row>
    <row r="29615" spans="1:1">
      <c r="A29615" s="4"/>
    </row>
    <row r="29616" spans="1:1">
      <c r="A29616" s="4"/>
    </row>
    <row r="29617" spans="1:1">
      <c r="A29617" s="4"/>
    </row>
    <row r="29618" spans="1:1">
      <c r="A29618" s="4"/>
    </row>
    <row r="29619" spans="1:1">
      <c r="A29619" s="4"/>
    </row>
    <row r="29620" spans="1:1">
      <c r="A29620" s="4"/>
    </row>
    <row r="29621" spans="1:1">
      <c r="A29621" s="4"/>
    </row>
    <row r="29622" spans="1:1">
      <c r="A29622" s="4"/>
    </row>
    <row r="29623" spans="1:1">
      <c r="A29623" s="4"/>
    </row>
    <row r="29624" spans="1:1">
      <c r="A29624" s="4"/>
    </row>
    <row r="29625" spans="1:1">
      <c r="A29625" s="4"/>
    </row>
    <row r="29626" spans="1:1">
      <c r="A29626" s="4"/>
    </row>
    <row r="29627" spans="1:1">
      <c r="A29627" s="4"/>
    </row>
    <row r="29628" spans="1:1">
      <c r="A29628" s="4"/>
    </row>
    <row r="29629" spans="1:1">
      <c r="A29629" s="4"/>
    </row>
    <row r="29630" spans="1:1">
      <c r="A29630" s="4"/>
    </row>
    <row r="29631" spans="1:1">
      <c r="A29631" s="4"/>
    </row>
    <row r="29632" spans="1:1">
      <c r="A29632" s="4"/>
    </row>
    <row r="29633" spans="1:1">
      <c r="A29633" s="4"/>
    </row>
    <row r="29634" spans="1:1">
      <c r="A29634" s="4"/>
    </row>
    <row r="29635" spans="1:1">
      <c r="A29635" s="4"/>
    </row>
    <row r="29636" spans="1:1">
      <c r="A29636" s="4"/>
    </row>
    <row r="29637" spans="1:1">
      <c r="A29637" s="4"/>
    </row>
    <row r="29638" spans="1:1">
      <c r="A29638" s="4"/>
    </row>
    <row r="29639" spans="1:1">
      <c r="A29639" s="4"/>
    </row>
    <row r="29640" spans="1:1">
      <c r="A29640" s="4"/>
    </row>
    <row r="29641" spans="1:1">
      <c r="A29641" s="4"/>
    </row>
    <row r="29642" spans="1:1">
      <c r="A29642" s="4"/>
    </row>
    <row r="29643" spans="1:1">
      <c r="A29643" s="4"/>
    </row>
    <row r="29644" spans="1:1">
      <c r="A29644" s="4"/>
    </row>
    <row r="29645" spans="1:1">
      <c r="A29645" s="4"/>
    </row>
    <row r="29646" spans="1:1">
      <c r="A29646" s="4"/>
    </row>
    <row r="29647" spans="1:1">
      <c r="A29647" s="4"/>
    </row>
    <row r="29648" spans="1:1">
      <c r="A29648" s="4"/>
    </row>
    <row r="29649" spans="1:1">
      <c r="A29649" s="4"/>
    </row>
    <row r="29650" spans="1:1">
      <c r="A29650" s="4"/>
    </row>
    <row r="29651" spans="1:1">
      <c r="A29651" s="4"/>
    </row>
    <row r="29652" spans="1:1">
      <c r="A29652" s="4"/>
    </row>
    <row r="29653" spans="1:1">
      <c r="A29653" s="4"/>
    </row>
    <row r="29654" spans="1:1">
      <c r="A29654" s="4"/>
    </row>
    <row r="29655" spans="1:1">
      <c r="A29655" s="4"/>
    </row>
    <row r="29656" spans="1:1">
      <c r="A29656" s="4"/>
    </row>
    <row r="29657" spans="1:1">
      <c r="A29657" s="4"/>
    </row>
    <row r="29658" spans="1:1">
      <c r="A29658" s="4"/>
    </row>
    <row r="29659" spans="1:1">
      <c r="A29659" s="4"/>
    </row>
    <row r="29660" spans="1:1">
      <c r="A29660" s="4"/>
    </row>
    <row r="29661" spans="1:1">
      <c r="A29661" s="4"/>
    </row>
    <row r="29662" spans="1:1">
      <c r="A29662" s="4"/>
    </row>
    <row r="29663" spans="1:1">
      <c r="A29663" s="4"/>
    </row>
    <row r="29664" spans="1:1">
      <c r="A29664" s="4"/>
    </row>
    <row r="29665" spans="1:1">
      <c r="A29665" s="4"/>
    </row>
    <row r="29666" spans="1:1">
      <c r="A29666" s="4"/>
    </row>
    <row r="29667" spans="1:1">
      <c r="A29667" s="4"/>
    </row>
    <row r="29668" spans="1:1">
      <c r="A29668" s="4"/>
    </row>
    <row r="29669" spans="1:1">
      <c r="A29669" s="4"/>
    </row>
    <row r="29670" spans="1:1">
      <c r="A29670" s="4"/>
    </row>
    <row r="29671" spans="1:1">
      <c r="A29671" s="4"/>
    </row>
    <row r="29672" spans="1:1">
      <c r="A29672" s="4"/>
    </row>
    <row r="29673" spans="1:1">
      <c r="A29673" s="4"/>
    </row>
    <row r="29674" spans="1:1">
      <c r="A29674" s="4"/>
    </row>
    <row r="29675" spans="1:1">
      <c r="A29675" s="4"/>
    </row>
    <row r="29676" spans="1:1">
      <c r="A29676" s="4"/>
    </row>
    <row r="29677" spans="1:1">
      <c r="A29677" s="4"/>
    </row>
    <row r="29678" spans="1:1">
      <c r="A29678" s="4"/>
    </row>
    <row r="29679" spans="1:1">
      <c r="A29679" s="4"/>
    </row>
    <row r="29680" spans="1:1">
      <c r="A29680" s="4"/>
    </row>
    <row r="29681" spans="1:1">
      <c r="A29681" s="4"/>
    </row>
    <row r="29682" spans="1:1">
      <c r="A29682" s="4"/>
    </row>
    <row r="29683" spans="1:1">
      <c r="A29683" s="4"/>
    </row>
    <row r="29684" spans="1:1">
      <c r="A29684" s="4"/>
    </row>
    <row r="29685" spans="1:1">
      <c r="A29685" s="4"/>
    </row>
    <row r="29686" spans="1:1">
      <c r="A29686" s="4"/>
    </row>
    <row r="29687" spans="1:1">
      <c r="A29687" s="4"/>
    </row>
    <row r="29688" spans="1:1">
      <c r="A29688" s="4"/>
    </row>
    <row r="29689" spans="1:1">
      <c r="A29689" s="4"/>
    </row>
    <row r="29690" spans="1:1">
      <c r="A29690" s="4"/>
    </row>
    <row r="29691" spans="1:1">
      <c r="A29691" s="4"/>
    </row>
    <row r="29692" spans="1:1">
      <c r="A29692" s="4"/>
    </row>
    <row r="29693" spans="1:1">
      <c r="A29693" s="4"/>
    </row>
    <row r="29694" spans="1:1">
      <c r="A29694" s="4"/>
    </row>
    <row r="29695" spans="1:1">
      <c r="A29695" s="4"/>
    </row>
    <row r="29696" spans="1:1">
      <c r="A29696" s="4"/>
    </row>
    <row r="29697" spans="1:1">
      <c r="A29697" s="4"/>
    </row>
    <row r="29698" spans="1:1">
      <c r="A29698" s="4"/>
    </row>
    <row r="29699" spans="1:1">
      <c r="A29699" s="4"/>
    </row>
    <row r="29700" spans="1:1">
      <c r="A29700" s="4"/>
    </row>
    <row r="29701" spans="1:1">
      <c r="A29701" s="4"/>
    </row>
    <row r="29702" spans="1:1">
      <c r="A29702" s="4"/>
    </row>
    <row r="29703" spans="1:1">
      <c r="A29703" s="4"/>
    </row>
    <row r="29704" spans="1:1">
      <c r="A29704" s="4"/>
    </row>
    <row r="29705" spans="1:1">
      <c r="A29705" s="4"/>
    </row>
    <row r="29706" spans="1:1">
      <c r="A29706" s="4"/>
    </row>
    <row r="29707" spans="1:1">
      <c r="A29707" s="4"/>
    </row>
    <row r="29708" spans="1:1">
      <c r="A29708" s="4"/>
    </row>
    <row r="29709" spans="1:1">
      <c r="A29709" s="4"/>
    </row>
    <row r="29710" spans="1:1">
      <c r="A29710" s="4"/>
    </row>
    <row r="29711" spans="1:1">
      <c r="A29711" s="4"/>
    </row>
    <row r="29712" spans="1:1">
      <c r="A29712" s="4"/>
    </row>
    <row r="29713" spans="1:1">
      <c r="A29713" s="4"/>
    </row>
    <row r="29714" spans="1:1">
      <c r="A29714" s="4"/>
    </row>
    <row r="29715" spans="1:1">
      <c r="A29715" s="4"/>
    </row>
    <row r="29716" spans="1:1">
      <c r="A29716" s="4"/>
    </row>
    <row r="29717" spans="1:1">
      <c r="A29717" s="4"/>
    </row>
    <row r="29718" spans="1:1">
      <c r="A29718" s="4"/>
    </row>
    <row r="29719" spans="1:1">
      <c r="A29719" s="4"/>
    </row>
    <row r="29720" spans="1:1">
      <c r="A29720" s="4"/>
    </row>
    <row r="29721" spans="1:1">
      <c r="A29721" s="4"/>
    </row>
    <row r="29722" spans="1:1">
      <c r="A29722" s="4"/>
    </row>
    <row r="29723" spans="1:1">
      <c r="A29723" s="4"/>
    </row>
    <row r="29724" spans="1:1">
      <c r="A29724" s="4"/>
    </row>
    <row r="29725" spans="1:1">
      <c r="A29725" s="4"/>
    </row>
    <row r="29726" spans="1:1">
      <c r="A29726" s="4"/>
    </row>
    <row r="29727" spans="1:1">
      <c r="A29727" s="4"/>
    </row>
    <row r="29728" spans="1:1">
      <c r="A29728" s="4"/>
    </row>
    <row r="29729" spans="1:1">
      <c r="A29729" s="4"/>
    </row>
    <row r="29730" spans="1:1">
      <c r="A29730" s="4"/>
    </row>
    <row r="29731" spans="1:1">
      <c r="A29731" s="4"/>
    </row>
    <row r="29732" spans="1:1">
      <c r="A29732" s="4"/>
    </row>
    <row r="29733" spans="1:1">
      <c r="A29733" s="4"/>
    </row>
    <row r="29734" spans="1:1">
      <c r="A29734" s="4"/>
    </row>
    <row r="29735" spans="1:1">
      <c r="A29735" s="4"/>
    </row>
    <row r="29736" spans="1:1">
      <c r="A29736" s="4"/>
    </row>
    <row r="29737" spans="1:1">
      <c r="A29737" s="4"/>
    </row>
    <row r="29738" spans="1:1">
      <c r="A29738" s="4"/>
    </row>
    <row r="29739" spans="1:1">
      <c r="A29739" s="4"/>
    </row>
    <row r="29740" spans="1:1">
      <c r="A29740" s="4"/>
    </row>
    <row r="29741" spans="1:1">
      <c r="A29741" s="4"/>
    </row>
    <row r="29742" spans="1:1">
      <c r="A29742" s="4"/>
    </row>
    <row r="29743" spans="1:1">
      <c r="A29743" s="4"/>
    </row>
    <row r="29744" spans="1:1">
      <c r="A29744" s="4"/>
    </row>
    <row r="29745" spans="1:1">
      <c r="A29745" s="4"/>
    </row>
    <row r="29746" spans="1:1">
      <c r="A29746" s="4"/>
    </row>
    <row r="29747" spans="1:1">
      <c r="A29747" s="4"/>
    </row>
    <row r="29748" spans="1:1">
      <c r="A29748" s="4"/>
    </row>
    <row r="29749" spans="1:1">
      <c r="A29749" s="4"/>
    </row>
    <row r="29750" spans="1:1">
      <c r="A29750" s="4"/>
    </row>
    <row r="29751" spans="1:1">
      <c r="A29751" s="4"/>
    </row>
    <row r="29752" spans="1:1">
      <c r="A29752" s="4"/>
    </row>
    <row r="29753" spans="1:1">
      <c r="A29753" s="4"/>
    </row>
    <row r="29754" spans="1:1">
      <c r="A29754" s="4"/>
    </row>
    <row r="29755" spans="1:1">
      <c r="A29755" s="4"/>
    </row>
    <row r="29756" spans="1:1">
      <c r="A29756" s="4"/>
    </row>
    <row r="29757" spans="1:1">
      <c r="A29757" s="4"/>
    </row>
    <row r="29758" spans="1:1">
      <c r="A29758" s="4"/>
    </row>
    <row r="29759" spans="1:1">
      <c r="A29759" s="4"/>
    </row>
    <row r="29760" spans="1:1">
      <c r="A29760" s="4"/>
    </row>
    <row r="29761" spans="1:1">
      <c r="A29761" s="4"/>
    </row>
    <row r="29762" spans="1:1">
      <c r="A29762" s="4"/>
    </row>
    <row r="29763" spans="1:1">
      <c r="A29763" s="4"/>
    </row>
    <row r="29764" spans="1:1">
      <c r="A29764" s="4"/>
    </row>
    <row r="29765" spans="1:1">
      <c r="A29765" s="4"/>
    </row>
    <row r="29766" spans="1:1">
      <c r="A29766" s="4"/>
    </row>
    <row r="29767" spans="1:1">
      <c r="A29767" s="4"/>
    </row>
    <row r="29768" spans="1:1">
      <c r="A29768" s="4"/>
    </row>
    <row r="29769" spans="1:1">
      <c r="A29769" s="4"/>
    </row>
    <row r="29770" spans="1:1">
      <c r="A29770" s="4"/>
    </row>
    <row r="29771" spans="1:1">
      <c r="A29771" s="4"/>
    </row>
    <row r="29772" spans="1:1">
      <c r="A29772" s="4"/>
    </row>
    <row r="29773" spans="1:1">
      <c r="A29773" s="4"/>
    </row>
    <row r="29774" spans="1:1">
      <c r="A29774" s="4"/>
    </row>
    <row r="29775" spans="1:1">
      <c r="A29775" s="4"/>
    </row>
    <row r="29776" spans="1:1">
      <c r="A29776" s="4"/>
    </row>
    <row r="29777" spans="1:1">
      <c r="A29777" s="4"/>
    </row>
    <row r="29778" spans="1:1">
      <c r="A29778" s="4"/>
    </row>
    <row r="29779" spans="1:1">
      <c r="A29779" s="4"/>
    </row>
    <row r="29780" spans="1:1">
      <c r="A29780" s="4"/>
    </row>
    <row r="29781" spans="1:1">
      <c r="A29781" s="4"/>
    </row>
    <row r="29782" spans="1:1">
      <c r="A29782" s="4"/>
    </row>
    <row r="29783" spans="1:1">
      <c r="A29783" s="4"/>
    </row>
    <row r="29784" spans="1:1">
      <c r="A29784" s="4"/>
    </row>
    <row r="29785" spans="1:1">
      <c r="A29785" s="4"/>
    </row>
    <row r="29786" spans="1:1">
      <c r="A29786" s="4"/>
    </row>
    <row r="29787" spans="1:1">
      <c r="A29787" s="4"/>
    </row>
    <row r="29788" spans="1:1">
      <c r="A29788" s="4"/>
    </row>
    <row r="29789" spans="1:1">
      <c r="A29789" s="4"/>
    </row>
    <row r="29790" spans="1:1">
      <c r="A29790" s="4"/>
    </row>
    <row r="29791" spans="1:1">
      <c r="A29791" s="4"/>
    </row>
    <row r="29792" spans="1:1">
      <c r="A29792" s="4"/>
    </row>
    <row r="29793" spans="1:1">
      <c r="A29793" s="4"/>
    </row>
    <row r="29794" spans="1:1">
      <c r="A29794" s="4"/>
    </row>
    <row r="29795" spans="1:1">
      <c r="A29795" s="4"/>
    </row>
    <row r="29796" spans="1:1">
      <c r="A29796" s="4"/>
    </row>
    <row r="29797" spans="1:1">
      <c r="A29797" s="4"/>
    </row>
    <row r="29798" spans="1:1">
      <c r="A29798" s="4"/>
    </row>
    <row r="29799" spans="1:1">
      <c r="A29799" s="4"/>
    </row>
    <row r="29800" spans="1:1">
      <c r="A29800" s="4"/>
    </row>
    <row r="29801" spans="1:1">
      <c r="A29801" s="4"/>
    </row>
    <row r="29802" spans="1:1">
      <c r="A29802" s="4"/>
    </row>
    <row r="29803" spans="1:1">
      <c r="A29803" s="4"/>
    </row>
    <row r="29804" spans="1:1">
      <c r="A29804" s="4"/>
    </row>
    <row r="29805" spans="1:1">
      <c r="A29805" s="4"/>
    </row>
    <row r="29806" spans="1:1">
      <c r="A29806" s="4"/>
    </row>
    <row r="29807" spans="1:1">
      <c r="A29807" s="4"/>
    </row>
    <row r="29808" spans="1:1">
      <c r="A29808" s="4"/>
    </row>
    <row r="29809" spans="1:1">
      <c r="A29809" s="4"/>
    </row>
    <row r="29810" spans="1:1">
      <c r="A29810" s="4"/>
    </row>
    <row r="29811" spans="1:1">
      <c r="A29811" s="4"/>
    </row>
    <row r="29812" spans="1:1">
      <c r="A29812" s="4"/>
    </row>
    <row r="29813" spans="1:1">
      <c r="A29813" s="4"/>
    </row>
    <row r="29814" spans="1:1">
      <c r="A29814" s="4"/>
    </row>
    <row r="29815" spans="1:1">
      <c r="A29815" s="4"/>
    </row>
    <row r="29816" spans="1:1">
      <c r="A29816" s="4"/>
    </row>
    <row r="29817" spans="1:1">
      <c r="A29817" s="4"/>
    </row>
    <row r="29818" spans="1:1">
      <c r="A29818" s="4"/>
    </row>
    <row r="29819" spans="1:1">
      <c r="A29819" s="4"/>
    </row>
    <row r="29820" spans="1:1">
      <c r="A29820" s="4"/>
    </row>
    <row r="29821" spans="1:1">
      <c r="A29821" s="4"/>
    </row>
    <row r="29822" spans="1:1">
      <c r="A29822" s="4"/>
    </row>
    <row r="29823" spans="1:1">
      <c r="A29823" s="4"/>
    </row>
    <row r="29824" spans="1:1">
      <c r="A29824" s="4"/>
    </row>
    <row r="29825" spans="1:1">
      <c r="A29825" s="4"/>
    </row>
    <row r="29826" spans="1:1">
      <c r="A29826" s="4"/>
    </row>
    <row r="29827" spans="1:1">
      <c r="A29827" s="4"/>
    </row>
    <row r="29828" spans="1:1">
      <c r="A29828" s="4"/>
    </row>
    <row r="29829" spans="1:1">
      <c r="A29829" s="4"/>
    </row>
    <row r="29830" spans="1:1">
      <c r="A29830" s="4"/>
    </row>
    <row r="29831" spans="1:1">
      <c r="A29831" s="4"/>
    </row>
    <row r="29832" spans="1:1">
      <c r="A29832" s="4"/>
    </row>
    <row r="29833" spans="1:1">
      <c r="A29833" s="4"/>
    </row>
    <row r="29834" spans="1:1">
      <c r="A29834" s="4"/>
    </row>
    <row r="29835" spans="1:1">
      <c r="A29835" s="4"/>
    </row>
    <row r="29836" spans="1:1">
      <c r="A29836" s="4"/>
    </row>
    <row r="29837" spans="1:1">
      <c r="A29837" s="4"/>
    </row>
    <row r="29838" spans="1:1">
      <c r="A29838" s="4"/>
    </row>
    <row r="29839" spans="1:1">
      <c r="A29839" s="4"/>
    </row>
    <row r="29840" spans="1:1">
      <c r="A29840" s="4"/>
    </row>
    <row r="29841" spans="1:1">
      <c r="A29841" s="4"/>
    </row>
    <row r="29842" spans="1:1">
      <c r="A29842" s="4"/>
    </row>
    <row r="29843" spans="1:1">
      <c r="A29843" s="4"/>
    </row>
    <row r="29844" spans="1:1">
      <c r="A29844" s="4"/>
    </row>
    <row r="29845" spans="1:1">
      <c r="A29845" s="4"/>
    </row>
    <row r="29846" spans="1:1">
      <c r="A29846" s="4"/>
    </row>
    <row r="29847" spans="1:1">
      <c r="A29847" s="4"/>
    </row>
    <row r="29848" spans="1:1">
      <c r="A29848" s="4"/>
    </row>
    <row r="29849" spans="1:1">
      <c r="A29849" s="4"/>
    </row>
    <row r="29850" spans="1:1">
      <c r="A29850" s="4"/>
    </row>
    <row r="29851" spans="1:1">
      <c r="A29851" s="4"/>
    </row>
    <row r="29852" spans="1:1">
      <c r="A29852" s="4"/>
    </row>
    <row r="29853" spans="1:1">
      <c r="A29853" s="4"/>
    </row>
    <row r="29854" spans="1:1">
      <c r="A29854" s="4"/>
    </row>
    <row r="29855" spans="1:1">
      <c r="A29855" s="4"/>
    </row>
    <row r="29856" spans="1:1">
      <c r="A29856" s="4"/>
    </row>
    <row r="29857" spans="1:1">
      <c r="A29857" s="4"/>
    </row>
    <row r="29858" spans="1:1">
      <c r="A29858" s="4"/>
    </row>
    <row r="29859" spans="1:1">
      <c r="A29859" s="4"/>
    </row>
    <row r="29860" spans="1:1">
      <c r="A29860" s="4"/>
    </row>
    <row r="29861" spans="1:1">
      <c r="A29861" s="4"/>
    </row>
    <row r="29862" spans="1:1">
      <c r="A29862" s="4"/>
    </row>
    <row r="29863" spans="1:1">
      <c r="A29863" s="4"/>
    </row>
    <row r="29864" spans="1:1">
      <c r="A29864" s="4"/>
    </row>
    <row r="29865" spans="1:1">
      <c r="A29865" s="4"/>
    </row>
    <row r="29866" spans="1:1">
      <c r="A29866" s="4"/>
    </row>
    <row r="29867" spans="1:1">
      <c r="A29867" s="4"/>
    </row>
    <row r="29868" spans="1:1">
      <c r="A29868" s="4"/>
    </row>
    <row r="29869" spans="1:1">
      <c r="A29869" s="4"/>
    </row>
    <row r="29870" spans="1:1">
      <c r="A29870" s="4"/>
    </row>
    <row r="29871" spans="1:1">
      <c r="A29871" s="4"/>
    </row>
    <row r="29872" spans="1:1">
      <c r="A29872" s="4"/>
    </row>
    <row r="29873" spans="1:1">
      <c r="A29873" s="4"/>
    </row>
    <row r="29874" spans="1:1">
      <c r="A29874" s="4"/>
    </row>
    <row r="29875" spans="1:1">
      <c r="A29875" s="4"/>
    </row>
    <row r="29876" spans="1:1">
      <c r="A29876" s="4"/>
    </row>
    <row r="29877" spans="1:1">
      <c r="A29877" s="4"/>
    </row>
    <row r="29878" spans="1:1">
      <c r="A29878" s="4"/>
    </row>
    <row r="29879" spans="1:1">
      <c r="A29879" s="4"/>
    </row>
    <row r="29880" spans="1:1">
      <c r="A29880" s="4"/>
    </row>
    <row r="29881" spans="1:1">
      <c r="A29881" s="4"/>
    </row>
    <row r="29882" spans="1:1">
      <c r="A29882" s="4"/>
    </row>
    <row r="29883" spans="1:1">
      <c r="A29883" s="4"/>
    </row>
    <row r="29884" spans="1:1">
      <c r="A29884" s="4"/>
    </row>
    <row r="29885" spans="1:1">
      <c r="A29885" s="4"/>
    </row>
    <row r="29886" spans="1:1">
      <c r="A29886" s="4"/>
    </row>
    <row r="29887" spans="1:1">
      <c r="A29887" s="4"/>
    </row>
    <row r="29888" spans="1:1">
      <c r="A29888" s="4"/>
    </row>
    <row r="29889" spans="1:1">
      <c r="A29889" s="4"/>
    </row>
    <row r="29890" spans="1:1">
      <c r="A29890" s="4"/>
    </row>
    <row r="29891" spans="1:1">
      <c r="A29891" s="4"/>
    </row>
    <row r="29892" spans="1:1">
      <c r="A29892" s="4"/>
    </row>
    <row r="29893" spans="1:1">
      <c r="A29893" s="4"/>
    </row>
    <row r="29894" spans="1:1">
      <c r="A29894" s="4"/>
    </row>
    <row r="29895" spans="1:1">
      <c r="A29895" s="4"/>
    </row>
    <row r="29896" spans="1:1">
      <c r="A29896" s="4"/>
    </row>
    <row r="29897" spans="1:1">
      <c r="A29897" s="4"/>
    </row>
    <row r="29898" spans="1:1">
      <c r="A29898" s="4"/>
    </row>
    <row r="29899" spans="1:1">
      <c r="A29899" s="4"/>
    </row>
    <row r="29900" spans="1:1">
      <c r="A29900" s="4"/>
    </row>
    <row r="29901" spans="1:1">
      <c r="A29901" s="4"/>
    </row>
    <row r="29902" spans="1:1">
      <c r="A29902" s="4"/>
    </row>
    <row r="29903" spans="1:1">
      <c r="A29903" s="4"/>
    </row>
    <row r="29904" spans="1:1">
      <c r="A29904" s="4"/>
    </row>
    <row r="29905" spans="1:1">
      <c r="A29905" s="4"/>
    </row>
    <row r="29906" spans="1:1">
      <c r="A29906" s="4"/>
    </row>
    <row r="29907" spans="1:1">
      <c r="A29907" s="4"/>
    </row>
    <row r="29908" spans="1:1">
      <c r="A29908" s="4"/>
    </row>
    <row r="29909" spans="1:1">
      <c r="A29909" s="4"/>
    </row>
    <row r="29910" spans="1:1">
      <c r="A29910" s="4"/>
    </row>
    <row r="29911" spans="1:1">
      <c r="A29911" s="4"/>
    </row>
    <row r="29912" spans="1:1">
      <c r="A29912" s="4"/>
    </row>
    <row r="29913" spans="1:1">
      <c r="A29913" s="4"/>
    </row>
    <row r="29914" spans="1:1">
      <c r="A29914" s="4"/>
    </row>
    <row r="29915" spans="1:1">
      <c r="A29915" s="4"/>
    </row>
    <row r="29916" spans="1:1">
      <c r="A29916" s="4"/>
    </row>
    <row r="29917" spans="1:1">
      <c r="A29917" s="4"/>
    </row>
    <row r="29918" spans="1:1">
      <c r="A29918" s="4"/>
    </row>
    <row r="29919" spans="1:1">
      <c r="A29919" s="4"/>
    </row>
    <row r="29920" spans="1:1">
      <c r="A29920" s="4"/>
    </row>
    <row r="29921" spans="1:1">
      <c r="A29921" s="4"/>
    </row>
    <row r="29922" spans="1:1">
      <c r="A29922" s="4"/>
    </row>
    <row r="29923" spans="1:1">
      <c r="A29923" s="4"/>
    </row>
    <row r="29924" spans="1:1">
      <c r="A29924" s="4"/>
    </row>
    <row r="29925" spans="1:1">
      <c r="A29925" s="4"/>
    </row>
    <row r="29926" spans="1:1">
      <c r="A29926" s="4"/>
    </row>
    <row r="29927" spans="1:1">
      <c r="A29927" s="4"/>
    </row>
    <row r="29928" spans="1:1">
      <c r="A29928" s="4"/>
    </row>
    <row r="29929" spans="1:1">
      <c r="A29929" s="4"/>
    </row>
    <row r="29930" spans="1:1">
      <c r="A29930" s="4"/>
    </row>
    <row r="29931" spans="1:1">
      <c r="A29931" s="4"/>
    </row>
    <row r="29932" spans="1:1">
      <c r="A29932" s="4"/>
    </row>
    <row r="29933" spans="1:1">
      <c r="A29933" s="4"/>
    </row>
    <row r="29934" spans="1:1">
      <c r="A29934" s="4"/>
    </row>
    <row r="29935" spans="1:1">
      <c r="A29935" s="4"/>
    </row>
    <row r="29936" spans="1:1">
      <c r="A29936" s="4"/>
    </row>
    <row r="29937" spans="1:1">
      <c r="A29937" s="4"/>
    </row>
    <row r="29938" spans="1:1">
      <c r="A29938" s="4"/>
    </row>
    <row r="29939" spans="1:1">
      <c r="A29939" s="4"/>
    </row>
    <row r="29940" spans="1:1">
      <c r="A29940" s="4"/>
    </row>
    <row r="29941" spans="1:1">
      <c r="A29941" s="4"/>
    </row>
    <row r="29942" spans="1:1">
      <c r="A29942" s="4"/>
    </row>
    <row r="29943" spans="1:1">
      <c r="A29943" s="4"/>
    </row>
    <row r="29944" spans="1:1">
      <c r="A29944" s="4"/>
    </row>
    <row r="29945" spans="1:1">
      <c r="A29945" s="4"/>
    </row>
    <row r="29946" spans="1:1">
      <c r="A29946" s="4"/>
    </row>
    <row r="29947" spans="1:1">
      <c r="A29947" s="4"/>
    </row>
    <row r="29948" spans="1:1">
      <c r="A29948" s="4"/>
    </row>
    <row r="29949" spans="1:1">
      <c r="A29949" s="4"/>
    </row>
    <row r="29950" spans="1:1">
      <c r="A29950" s="4"/>
    </row>
    <row r="29951" spans="1:1">
      <c r="A29951" s="4"/>
    </row>
    <row r="29952" spans="1:1">
      <c r="A29952" s="4"/>
    </row>
    <row r="29953" spans="1:1">
      <c r="A29953" s="4"/>
    </row>
    <row r="29954" spans="1:1">
      <c r="A29954" s="4"/>
    </row>
    <row r="29955" spans="1:1">
      <c r="A29955" s="4"/>
    </row>
    <row r="29956" spans="1:1">
      <c r="A29956" s="4"/>
    </row>
    <row r="29957" spans="1:1">
      <c r="A29957" s="4"/>
    </row>
    <row r="29958" spans="1:1">
      <c r="A29958" s="4"/>
    </row>
    <row r="29959" spans="1:1">
      <c r="A29959" s="4"/>
    </row>
    <row r="29960" spans="1:1">
      <c r="A29960" s="4"/>
    </row>
    <row r="29961" spans="1:1">
      <c r="A29961" s="4"/>
    </row>
    <row r="29962" spans="1:1">
      <c r="A29962" s="4"/>
    </row>
    <row r="29963" spans="1:1">
      <c r="A29963" s="4"/>
    </row>
    <row r="29964" spans="1:1">
      <c r="A29964" s="4"/>
    </row>
    <row r="29965" spans="1:1">
      <c r="A29965" s="4"/>
    </row>
    <row r="29966" spans="1:1">
      <c r="A29966" s="4"/>
    </row>
    <row r="29967" spans="1:1">
      <c r="A29967" s="4"/>
    </row>
    <row r="29968" spans="1:1">
      <c r="A29968" s="4"/>
    </row>
    <row r="29969" spans="1:1">
      <c r="A29969" s="4"/>
    </row>
    <row r="29970" spans="1:1">
      <c r="A29970" s="4"/>
    </row>
    <row r="29971" spans="1:1">
      <c r="A29971" s="4"/>
    </row>
    <row r="29972" spans="1:1">
      <c r="A29972" s="4"/>
    </row>
    <row r="29973" spans="1:1">
      <c r="A29973" s="4"/>
    </row>
    <row r="29974" spans="1:1">
      <c r="A29974" s="4"/>
    </row>
    <row r="29975" spans="1:1">
      <c r="A29975" s="4"/>
    </row>
    <row r="29976" spans="1:1">
      <c r="A29976" s="4"/>
    </row>
    <row r="29977" spans="1:1">
      <c r="A29977" s="4"/>
    </row>
    <row r="29978" spans="1:1">
      <c r="A29978" s="4"/>
    </row>
    <row r="29979" spans="1:1">
      <c r="A29979" s="4"/>
    </row>
    <row r="29980" spans="1:1">
      <c r="A29980" s="4"/>
    </row>
    <row r="29981" spans="1:1">
      <c r="A29981" s="4"/>
    </row>
    <row r="29982" spans="1:1">
      <c r="A29982" s="4"/>
    </row>
    <row r="29983" spans="1:1">
      <c r="A29983" s="4"/>
    </row>
    <row r="29984" spans="1:1">
      <c r="A29984" s="4"/>
    </row>
    <row r="29985" spans="1:1">
      <c r="A29985" s="4"/>
    </row>
    <row r="29986" spans="1:1">
      <c r="A29986" s="4"/>
    </row>
    <row r="29987" spans="1:1">
      <c r="A29987" s="4"/>
    </row>
    <row r="29988" spans="1:1">
      <c r="A29988" s="4"/>
    </row>
    <row r="29989" spans="1:1">
      <c r="A29989" s="4"/>
    </row>
    <row r="29990" spans="1:1">
      <c r="A29990" s="4"/>
    </row>
    <row r="29991" spans="1:1">
      <c r="A29991" s="4"/>
    </row>
    <row r="29992" spans="1:1">
      <c r="A29992" s="4"/>
    </row>
    <row r="29993" spans="1:1">
      <c r="A29993" s="4"/>
    </row>
    <row r="29994" spans="1:1">
      <c r="A29994" s="4"/>
    </row>
    <row r="29995" spans="1:1">
      <c r="A29995" s="4"/>
    </row>
    <row r="29996" spans="1:1">
      <c r="A29996" s="4"/>
    </row>
    <row r="29997" spans="1:1">
      <c r="A29997" s="4"/>
    </row>
    <row r="29998" spans="1:1">
      <c r="A29998" s="4"/>
    </row>
    <row r="29999" spans="1:1">
      <c r="A29999" s="4"/>
    </row>
    <row r="30000" spans="1:1">
      <c r="A30000" s="4"/>
    </row>
    <row r="30001" spans="1:1">
      <c r="A30001" s="4"/>
    </row>
    <row r="30002" spans="1:1">
      <c r="A30002" s="4"/>
    </row>
    <row r="30003" spans="1:1">
      <c r="A30003" s="4"/>
    </row>
    <row r="30004" spans="1:1">
      <c r="A30004" s="4"/>
    </row>
    <row r="30005" spans="1:1">
      <c r="A30005" s="4"/>
    </row>
    <row r="30006" spans="1:1">
      <c r="A30006" s="4"/>
    </row>
    <row r="30007" spans="1:1">
      <c r="A30007" s="4"/>
    </row>
    <row r="30008" spans="1:1">
      <c r="A30008" s="4"/>
    </row>
    <row r="30009" spans="1:1">
      <c r="A30009" s="4"/>
    </row>
    <row r="30010" spans="1:1">
      <c r="A30010" s="4"/>
    </row>
    <row r="30011" spans="1:1">
      <c r="A30011" s="4"/>
    </row>
    <row r="30012" spans="1:1">
      <c r="A30012" s="4"/>
    </row>
    <row r="30013" spans="1:1">
      <c r="A30013" s="4"/>
    </row>
    <row r="30014" spans="1:1">
      <c r="A30014" s="4"/>
    </row>
    <row r="30015" spans="1:1">
      <c r="A30015" s="4"/>
    </row>
    <row r="30016" spans="1:1">
      <c r="A30016" s="4"/>
    </row>
    <row r="30017" spans="1:1">
      <c r="A30017" s="4"/>
    </row>
    <row r="30018" spans="1:1">
      <c r="A30018" s="4"/>
    </row>
    <row r="30019" spans="1:1">
      <c r="A30019" s="4"/>
    </row>
    <row r="30020" spans="1:1">
      <c r="A30020" s="4"/>
    </row>
    <row r="30021" spans="1:1">
      <c r="A30021" s="4"/>
    </row>
    <row r="30022" spans="1:1">
      <c r="A30022" s="4"/>
    </row>
    <row r="30023" spans="1:1">
      <c r="A30023" s="4"/>
    </row>
    <row r="30024" spans="1:1">
      <c r="A30024" s="4"/>
    </row>
    <row r="30025" spans="1:1">
      <c r="A30025" s="4"/>
    </row>
    <row r="30026" spans="1:1">
      <c r="A30026" s="4"/>
    </row>
    <row r="30027" spans="1:1">
      <c r="A30027" s="4"/>
    </row>
    <row r="30028" spans="1:1">
      <c r="A30028" s="4"/>
    </row>
    <row r="30029" spans="1:1">
      <c r="A30029" s="4"/>
    </row>
    <row r="30030" spans="1:1">
      <c r="A30030" s="4"/>
    </row>
    <row r="30031" spans="1:1">
      <c r="A30031" s="4"/>
    </row>
    <row r="30032" spans="1:1">
      <c r="A30032" s="4"/>
    </row>
    <row r="30033" spans="1:1">
      <c r="A30033" s="4"/>
    </row>
    <row r="30034" spans="1:1">
      <c r="A30034" s="4"/>
    </row>
    <row r="30035" spans="1:1">
      <c r="A30035" s="4"/>
    </row>
    <row r="30036" spans="1:1">
      <c r="A30036" s="4"/>
    </row>
    <row r="30037" spans="1:1">
      <c r="A30037" s="4"/>
    </row>
    <row r="30038" spans="1:1">
      <c r="A30038" s="4"/>
    </row>
    <row r="30039" spans="1:1">
      <c r="A30039" s="4"/>
    </row>
    <row r="30040" spans="1:1">
      <c r="A30040" s="4"/>
    </row>
    <row r="30041" spans="1:1">
      <c r="A30041" s="4"/>
    </row>
    <row r="30042" spans="1:1">
      <c r="A30042" s="4"/>
    </row>
    <row r="30043" spans="1:1">
      <c r="A30043" s="4"/>
    </row>
    <row r="30044" spans="1:1">
      <c r="A30044" s="4"/>
    </row>
    <row r="30045" spans="1:1">
      <c r="A30045" s="4"/>
    </row>
    <row r="30046" spans="1:1">
      <c r="A30046" s="4"/>
    </row>
    <row r="30047" spans="1:1">
      <c r="A30047" s="4"/>
    </row>
    <row r="30048" spans="1:1">
      <c r="A30048" s="4"/>
    </row>
    <row r="30049" spans="1:1">
      <c r="A30049" s="4"/>
    </row>
    <row r="30050" spans="1:1">
      <c r="A30050" s="4"/>
    </row>
    <row r="30051" spans="1:1">
      <c r="A30051" s="4"/>
    </row>
    <row r="30052" spans="1:1">
      <c r="A30052" s="4"/>
    </row>
    <row r="30053" spans="1:1">
      <c r="A30053" s="4"/>
    </row>
    <row r="30054" spans="1:1">
      <c r="A30054" s="4"/>
    </row>
    <row r="30055" spans="1:1">
      <c r="A30055" s="4"/>
    </row>
    <row r="30056" spans="1:1">
      <c r="A30056" s="4"/>
    </row>
    <row r="30057" spans="1:1">
      <c r="A30057" s="4"/>
    </row>
    <row r="30058" spans="1:1">
      <c r="A30058" s="4"/>
    </row>
    <row r="30059" spans="1:1">
      <c r="A30059" s="4"/>
    </row>
    <row r="30060" spans="1:1">
      <c r="A30060" s="4"/>
    </row>
    <row r="30061" spans="1:1">
      <c r="A30061" s="4"/>
    </row>
    <row r="30062" spans="1:1">
      <c r="A30062" s="4"/>
    </row>
    <row r="30063" spans="1:1">
      <c r="A30063" s="4"/>
    </row>
    <row r="30064" spans="1:1">
      <c r="A30064" s="4"/>
    </row>
    <row r="30065" spans="1:1">
      <c r="A30065" s="4"/>
    </row>
    <row r="30066" spans="1:1">
      <c r="A30066" s="4"/>
    </row>
    <row r="30067" spans="1:1">
      <c r="A30067" s="4"/>
    </row>
    <row r="30068" spans="1:1">
      <c r="A30068" s="4"/>
    </row>
    <row r="30069" spans="1:1">
      <c r="A30069" s="4"/>
    </row>
    <row r="30070" spans="1:1">
      <c r="A30070" s="4"/>
    </row>
    <row r="30071" spans="1:1">
      <c r="A30071" s="4"/>
    </row>
    <row r="30072" spans="1:1">
      <c r="A30072" s="4"/>
    </row>
    <row r="30073" spans="1:1">
      <c r="A30073" s="4"/>
    </row>
    <row r="30074" spans="1:1">
      <c r="A30074" s="4"/>
    </row>
    <row r="30075" spans="1:1">
      <c r="A30075" s="4"/>
    </row>
    <row r="30076" spans="1:1">
      <c r="A30076" s="4"/>
    </row>
    <row r="30077" spans="1:1">
      <c r="A30077" s="4"/>
    </row>
    <row r="30078" spans="1:1">
      <c r="A30078" s="4"/>
    </row>
    <row r="30079" spans="1:1">
      <c r="A30079" s="4"/>
    </row>
    <row r="30080" spans="1:1">
      <c r="A30080" s="4"/>
    </row>
    <row r="30081" spans="1:1">
      <c r="A30081" s="4"/>
    </row>
    <row r="30082" spans="1:1">
      <c r="A30082" s="4"/>
    </row>
    <row r="30083" spans="1:1">
      <c r="A30083" s="4"/>
    </row>
    <row r="30084" spans="1:1">
      <c r="A30084" s="4"/>
    </row>
    <row r="30085" spans="1:1">
      <c r="A30085" s="4"/>
    </row>
    <row r="30086" spans="1:1">
      <c r="A30086" s="4"/>
    </row>
    <row r="30087" spans="1:1">
      <c r="A30087" s="4"/>
    </row>
    <row r="30088" spans="1:1">
      <c r="A30088" s="4"/>
    </row>
    <row r="30089" spans="1:1">
      <c r="A30089" s="4"/>
    </row>
    <row r="30090" spans="1:1">
      <c r="A30090" s="4"/>
    </row>
    <row r="30091" spans="1:1">
      <c r="A30091" s="4"/>
    </row>
    <row r="30092" spans="1:1">
      <c r="A30092" s="4"/>
    </row>
    <row r="30093" spans="1:1">
      <c r="A30093" s="4"/>
    </row>
    <row r="30094" spans="1:1">
      <c r="A30094" s="4"/>
    </row>
    <row r="30095" spans="1:1">
      <c r="A30095" s="4"/>
    </row>
    <row r="30096" spans="1:1">
      <c r="A30096" s="4"/>
    </row>
    <row r="30097" spans="1:1">
      <c r="A30097" s="4"/>
    </row>
    <row r="30098" spans="1:1">
      <c r="A30098" s="4"/>
    </row>
    <row r="30099" spans="1:1">
      <c r="A30099" s="4"/>
    </row>
    <row r="30100" spans="1:1">
      <c r="A30100" s="4"/>
    </row>
    <row r="30101" spans="1:1">
      <c r="A30101" s="4"/>
    </row>
    <row r="30102" spans="1:1">
      <c r="A30102" s="4"/>
    </row>
    <row r="30103" spans="1:1">
      <c r="A30103" s="4"/>
    </row>
    <row r="30104" spans="1:1">
      <c r="A30104" s="4"/>
    </row>
    <row r="30105" spans="1:1">
      <c r="A30105" s="4"/>
    </row>
    <row r="30106" spans="1:1">
      <c r="A30106" s="4"/>
    </row>
    <row r="30107" spans="1:1">
      <c r="A30107" s="4"/>
    </row>
    <row r="30108" spans="1:1">
      <c r="A30108" s="4"/>
    </row>
    <row r="30109" spans="1:1">
      <c r="A30109" s="4"/>
    </row>
    <row r="30110" spans="1:1">
      <c r="A30110" s="4"/>
    </row>
    <row r="30111" spans="1:1">
      <c r="A30111" s="4"/>
    </row>
    <row r="30112" spans="1:1">
      <c r="A30112" s="4"/>
    </row>
    <row r="30113" spans="1:1">
      <c r="A30113" s="4"/>
    </row>
    <row r="30114" spans="1:1">
      <c r="A30114" s="4"/>
    </row>
    <row r="30115" spans="1:1">
      <c r="A30115" s="4"/>
    </row>
    <row r="30116" spans="1:1">
      <c r="A30116" s="4"/>
    </row>
    <row r="30117" spans="1:1">
      <c r="A30117" s="4"/>
    </row>
    <row r="30118" spans="1:1">
      <c r="A30118" s="4"/>
    </row>
    <row r="30119" spans="1:1">
      <c r="A30119" s="4"/>
    </row>
    <row r="30120" spans="1:1">
      <c r="A30120" s="4"/>
    </row>
    <row r="30121" spans="1:1">
      <c r="A30121" s="4"/>
    </row>
    <row r="30122" spans="1:1">
      <c r="A30122" s="4"/>
    </row>
    <row r="30123" spans="1:1">
      <c r="A30123" s="4"/>
    </row>
    <row r="30124" spans="1:1">
      <c r="A30124" s="4"/>
    </row>
    <row r="30125" spans="1:1">
      <c r="A30125" s="4"/>
    </row>
    <row r="30126" spans="1:1">
      <c r="A30126" s="4"/>
    </row>
    <row r="30127" spans="1:1">
      <c r="A30127" s="4"/>
    </row>
    <row r="30128" spans="1:1">
      <c r="A30128" s="4"/>
    </row>
    <row r="30129" spans="1:1">
      <c r="A30129" s="4"/>
    </row>
    <row r="30130" spans="1:1">
      <c r="A30130" s="4"/>
    </row>
    <row r="30131" spans="1:1">
      <c r="A30131" s="4"/>
    </row>
    <row r="30132" spans="1:1">
      <c r="A30132" s="4"/>
    </row>
    <row r="30133" spans="1:1">
      <c r="A30133" s="4"/>
    </row>
    <row r="30134" spans="1:1">
      <c r="A30134" s="4"/>
    </row>
    <row r="30135" spans="1:1">
      <c r="A30135" s="4"/>
    </row>
    <row r="30136" spans="1:1">
      <c r="A30136" s="4"/>
    </row>
    <row r="30137" spans="1:1">
      <c r="A30137" s="4"/>
    </row>
    <row r="30138" spans="1:1">
      <c r="A30138" s="4"/>
    </row>
    <row r="30139" spans="1:1">
      <c r="A30139" s="4"/>
    </row>
    <row r="30140" spans="1:1">
      <c r="A30140" s="4"/>
    </row>
    <row r="30141" spans="1:1">
      <c r="A30141" s="4"/>
    </row>
    <row r="30142" spans="1:1">
      <c r="A30142" s="4"/>
    </row>
    <row r="30143" spans="1:1">
      <c r="A30143" s="4"/>
    </row>
    <row r="30144" spans="1:1">
      <c r="A30144" s="4"/>
    </row>
    <row r="30145" spans="1:1">
      <c r="A30145" s="4"/>
    </row>
    <row r="30146" spans="1:1">
      <c r="A30146" s="4"/>
    </row>
    <row r="30147" spans="1:1">
      <c r="A30147" s="4"/>
    </row>
    <row r="30148" spans="1:1">
      <c r="A30148" s="4"/>
    </row>
    <row r="30149" spans="1:1">
      <c r="A30149" s="4"/>
    </row>
    <row r="30150" spans="1:1">
      <c r="A30150" s="4"/>
    </row>
    <row r="30151" spans="1:1">
      <c r="A30151" s="4"/>
    </row>
    <row r="30152" spans="1:1">
      <c r="A30152" s="4"/>
    </row>
    <row r="30153" spans="1:1">
      <c r="A30153" s="4"/>
    </row>
    <row r="30154" spans="1:1">
      <c r="A30154" s="4"/>
    </row>
    <row r="30155" spans="1:1">
      <c r="A30155" s="4"/>
    </row>
    <row r="30156" spans="1:1">
      <c r="A30156" s="4"/>
    </row>
    <row r="30157" spans="1:1">
      <c r="A30157" s="4"/>
    </row>
    <row r="30158" spans="1:1">
      <c r="A30158" s="4"/>
    </row>
    <row r="30159" spans="1:1">
      <c r="A30159" s="4"/>
    </row>
    <row r="30160" spans="1:1">
      <c r="A30160" s="4"/>
    </row>
    <row r="30161" spans="1:1">
      <c r="A30161" s="4"/>
    </row>
    <row r="30162" spans="1:1">
      <c r="A30162" s="4"/>
    </row>
    <row r="30163" spans="1:1">
      <c r="A30163" s="4"/>
    </row>
    <row r="30164" spans="1:1">
      <c r="A30164" s="4"/>
    </row>
    <row r="30165" spans="1:1">
      <c r="A30165" s="4"/>
    </row>
    <row r="30166" spans="1:1">
      <c r="A30166" s="4"/>
    </row>
    <row r="30167" spans="1:1">
      <c r="A30167" s="4"/>
    </row>
    <row r="30168" spans="1:1">
      <c r="A30168" s="4"/>
    </row>
    <row r="30169" spans="1:1">
      <c r="A30169" s="4"/>
    </row>
    <row r="30170" spans="1:1">
      <c r="A30170" s="4"/>
    </row>
    <row r="30171" spans="1:1">
      <c r="A30171" s="4"/>
    </row>
    <row r="30172" spans="1:1">
      <c r="A30172" s="4"/>
    </row>
    <row r="30173" spans="1:1">
      <c r="A30173" s="4"/>
    </row>
    <row r="30174" spans="1:1">
      <c r="A30174" s="4"/>
    </row>
    <row r="30175" spans="1:1">
      <c r="A30175" s="4"/>
    </row>
    <row r="30176" spans="1:1">
      <c r="A30176" s="4"/>
    </row>
    <row r="30177" spans="1:1">
      <c r="A30177" s="4"/>
    </row>
    <row r="30178" spans="1:1">
      <c r="A30178" s="4"/>
    </row>
    <row r="30179" spans="1:1">
      <c r="A30179" s="4"/>
    </row>
    <row r="30180" spans="1:1">
      <c r="A30180" s="4"/>
    </row>
    <row r="30181" spans="1:1">
      <c r="A30181" s="4"/>
    </row>
    <row r="30182" spans="1:1">
      <c r="A30182" s="4"/>
    </row>
    <row r="30183" spans="1:1">
      <c r="A30183" s="4"/>
    </row>
    <row r="30184" spans="1:1">
      <c r="A30184" s="4"/>
    </row>
    <row r="30185" spans="1:1">
      <c r="A30185" s="4"/>
    </row>
    <row r="30186" spans="1:1">
      <c r="A30186" s="4"/>
    </row>
    <row r="30187" spans="1:1">
      <c r="A30187" s="4"/>
    </row>
    <row r="30188" spans="1:1">
      <c r="A30188" s="4"/>
    </row>
    <row r="30189" spans="1:1">
      <c r="A30189" s="4"/>
    </row>
    <row r="30190" spans="1:1">
      <c r="A30190" s="4"/>
    </row>
    <row r="30191" spans="1:1">
      <c r="A30191" s="4"/>
    </row>
    <row r="30192" spans="1:1">
      <c r="A30192" s="4"/>
    </row>
    <row r="30193" spans="1:1">
      <c r="A30193" s="4"/>
    </row>
    <row r="30194" spans="1:1">
      <c r="A30194" s="4"/>
    </row>
    <row r="30195" spans="1:1">
      <c r="A30195" s="4"/>
    </row>
    <row r="30196" spans="1:1">
      <c r="A30196" s="4"/>
    </row>
    <row r="30197" spans="1:1">
      <c r="A30197" s="4"/>
    </row>
    <row r="30198" spans="1:1">
      <c r="A30198" s="4"/>
    </row>
    <row r="30199" spans="1:1">
      <c r="A30199" s="4"/>
    </row>
    <row r="30200" spans="1:1">
      <c r="A30200" s="4"/>
    </row>
    <row r="30201" spans="1:1">
      <c r="A30201" s="4"/>
    </row>
    <row r="30202" spans="1:1">
      <c r="A30202" s="4"/>
    </row>
    <row r="30203" spans="1:1">
      <c r="A30203" s="4"/>
    </row>
    <row r="30204" spans="1:1">
      <c r="A30204" s="4"/>
    </row>
    <row r="30205" spans="1:1">
      <c r="A30205" s="4"/>
    </row>
    <row r="30206" spans="1:1">
      <c r="A30206" s="4"/>
    </row>
    <row r="30207" spans="1:1">
      <c r="A30207" s="4"/>
    </row>
    <row r="30208" spans="1:1">
      <c r="A30208" s="4"/>
    </row>
    <row r="30209" spans="1:1">
      <c r="A30209" s="4"/>
    </row>
    <row r="30210" spans="1:1">
      <c r="A30210" s="4"/>
    </row>
    <row r="30211" spans="1:1">
      <c r="A30211" s="4"/>
    </row>
    <row r="30212" spans="1:1">
      <c r="A30212" s="4"/>
    </row>
    <row r="30213" spans="1:1">
      <c r="A30213" s="4"/>
    </row>
    <row r="30214" spans="1:1">
      <c r="A30214" s="4"/>
    </row>
    <row r="30215" spans="1:1">
      <c r="A30215" s="4"/>
    </row>
    <row r="30216" spans="1:1">
      <c r="A30216" s="4"/>
    </row>
    <row r="30217" spans="1:1">
      <c r="A30217" s="4"/>
    </row>
    <row r="30218" spans="1:1">
      <c r="A30218" s="4"/>
    </row>
    <row r="30219" spans="1:1">
      <c r="A30219" s="4"/>
    </row>
    <row r="30220" spans="1:1">
      <c r="A30220" s="4"/>
    </row>
    <row r="30221" spans="1:1">
      <c r="A30221" s="4"/>
    </row>
    <row r="30222" spans="1:1">
      <c r="A30222" s="4"/>
    </row>
    <row r="30223" spans="1:1">
      <c r="A30223" s="4"/>
    </row>
    <row r="30224" spans="1:1">
      <c r="A30224" s="4"/>
    </row>
    <row r="30225" spans="1:1">
      <c r="A30225" s="4"/>
    </row>
    <row r="30226" spans="1:1">
      <c r="A30226" s="4"/>
    </row>
    <row r="30227" spans="1:1">
      <c r="A30227" s="4"/>
    </row>
    <row r="30228" spans="1:1">
      <c r="A30228" s="4"/>
    </row>
    <row r="30229" spans="1:1">
      <c r="A30229" s="4"/>
    </row>
    <row r="30230" spans="1:1">
      <c r="A30230" s="4"/>
    </row>
    <row r="30231" spans="1:1">
      <c r="A30231" s="4"/>
    </row>
    <row r="30232" spans="1:1">
      <c r="A30232" s="4"/>
    </row>
    <row r="30233" spans="1:1">
      <c r="A30233" s="4"/>
    </row>
    <row r="30234" spans="1:1">
      <c r="A30234" s="4"/>
    </row>
    <row r="30235" spans="1:1">
      <c r="A30235" s="4"/>
    </row>
    <row r="30236" spans="1:1">
      <c r="A30236" s="4"/>
    </row>
    <row r="30237" spans="1:1">
      <c r="A30237" s="4"/>
    </row>
    <row r="30238" spans="1:1">
      <c r="A30238" s="4"/>
    </row>
    <row r="30239" spans="1:1">
      <c r="A30239" s="4"/>
    </row>
    <row r="30240" spans="1:1">
      <c r="A30240" s="4"/>
    </row>
    <row r="30241" spans="1:1">
      <c r="A30241" s="4"/>
    </row>
    <row r="30242" spans="1:1">
      <c r="A30242" s="4"/>
    </row>
    <row r="30243" spans="1:1">
      <c r="A30243" s="4"/>
    </row>
    <row r="30244" spans="1:1">
      <c r="A30244" s="4"/>
    </row>
    <row r="30245" spans="1:1">
      <c r="A30245" s="4"/>
    </row>
    <row r="30246" spans="1:1">
      <c r="A30246" s="4"/>
    </row>
    <row r="30247" spans="1:1">
      <c r="A30247" s="4"/>
    </row>
    <row r="30248" spans="1:1">
      <c r="A30248" s="4"/>
    </row>
    <row r="30249" spans="1:1">
      <c r="A30249" s="4"/>
    </row>
    <row r="30250" spans="1:1">
      <c r="A30250" s="4"/>
    </row>
    <row r="30251" spans="1:1">
      <c r="A30251" s="4"/>
    </row>
    <row r="30252" spans="1:1">
      <c r="A30252" s="4"/>
    </row>
    <row r="30253" spans="1:1">
      <c r="A30253" s="4"/>
    </row>
    <row r="30254" spans="1:1">
      <c r="A30254" s="4"/>
    </row>
    <row r="30255" spans="1:1">
      <c r="A30255" s="4"/>
    </row>
    <row r="30256" spans="1:1">
      <c r="A30256" s="4"/>
    </row>
    <row r="30257" spans="1:1">
      <c r="A30257" s="4"/>
    </row>
    <row r="30258" spans="1:1">
      <c r="A30258" s="4"/>
    </row>
    <row r="30259" spans="1:1">
      <c r="A30259" s="4"/>
    </row>
    <row r="30260" spans="1:1">
      <c r="A30260" s="4"/>
    </row>
    <row r="30261" spans="1:1">
      <c r="A30261" s="4"/>
    </row>
    <row r="30262" spans="1:1">
      <c r="A30262" s="4"/>
    </row>
    <row r="30263" spans="1:1">
      <c r="A30263" s="4"/>
    </row>
    <row r="30264" spans="1:1">
      <c r="A30264" s="4"/>
    </row>
    <row r="30265" spans="1:1">
      <c r="A30265" s="4"/>
    </row>
    <row r="30266" spans="1:1">
      <c r="A30266" s="4"/>
    </row>
    <row r="30267" spans="1:1">
      <c r="A30267" s="4"/>
    </row>
    <row r="30268" spans="1:1">
      <c r="A30268" s="4"/>
    </row>
    <row r="30269" spans="1:1">
      <c r="A30269" s="4"/>
    </row>
    <row r="30270" spans="1:1">
      <c r="A30270" s="4"/>
    </row>
    <row r="30271" spans="1:1">
      <c r="A30271" s="4"/>
    </row>
    <row r="30272" spans="1:1">
      <c r="A30272" s="4"/>
    </row>
    <row r="30273" spans="1:1">
      <c r="A30273" s="4"/>
    </row>
    <row r="30274" spans="1:1">
      <c r="A30274" s="4"/>
    </row>
    <row r="30275" spans="1:1">
      <c r="A30275" s="4"/>
    </row>
    <row r="30276" spans="1:1">
      <c r="A30276" s="4"/>
    </row>
    <row r="30277" spans="1:1">
      <c r="A30277" s="4"/>
    </row>
    <row r="30278" spans="1:1">
      <c r="A30278" s="4"/>
    </row>
    <row r="30279" spans="1:1">
      <c r="A30279" s="4"/>
    </row>
    <row r="30280" spans="1:1">
      <c r="A30280" s="4"/>
    </row>
    <row r="30281" spans="1:1">
      <c r="A30281" s="4"/>
    </row>
    <row r="30282" spans="1:1">
      <c r="A30282" s="4"/>
    </row>
    <row r="30283" spans="1:1">
      <c r="A30283" s="4"/>
    </row>
    <row r="30284" spans="1:1">
      <c r="A30284" s="4"/>
    </row>
    <row r="30285" spans="1:1">
      <c r="A30285" s="4"/>
    </row>
    <row r="30286" spans="1:1">
      <c r="A30286" s="4"/>
    </row>
    <row r="30287" spans="1:1">
      <c r="A30287" s="4"/>
    </row>
    <row r="30288" spans="1:1">
      <c r="A30288" s="4"/>
    </row>
    <row r="30289" spans="1:1">
      <c r="A30289" s="4"/>
    </row>
    <row r="30290" spans="1:1">
      <c r="A30290" s="4"/>
    </row>
    <row r="30291" spans="1:1">
      <c r="A30291" s="4"/>
    </row>
    <row r="30292" spans="1:1">
      <c r="A30292" s="4"/>
    </row>
    <row r="30293" spans="1:1">
      <c r="A30293" s="4"/>
    </row>
    <row r="30294" spans="1:1">
      <c r="A30294" s="4"/>
    </row>
    <row r="30295" spans="1:1">
      <c r="A30295" s="4"/>
    </row>
    <row r="30296" spans="1:1">
      <c r="A30296" s="4"/>
    </row>
    <row r="30297" spans="1:1">
      <c r="A30297" s="4"/>
    </row>
    <row r="30298" spans="1:1">
      <c r="A30298" s="4"/>
    </row>
    <row r="30299" spans="1:1">
      <c r="A30299" s="4"/>
    </row>
    <row r="30300" spans="1:1">
      <c r="A30300" s="4"/>
    </row>
    <row r="30301" spans="1:1">
      <c r="A30301" s="4"/>
    </row>
    <row r="30302" spans="1:1">
      <c r="A30302" s="4"/>
    </row>
    <row r="30303" spans="1:1">
      <c r="A30303" s="4"/>
    </row>
    <row r="30304" spans="1:1">
      <c r="A30304" s="4"/>
    </row>
    <row r="30305" spans="1:1">
      <c r="A30305" s="4"/>
    </row>
    <row r="30306" spans="1:1">
      <c r="A30306" s="4"/>
    </row>
    <row r="30307" spans="1:1">
      <c r="A30307" s="4"/>
    </row>
    <row r="30308" spans="1:1">
      <c r="A30308" s="4"/>
    </row>
    <row r="30309" spans="1:1">
      <c r="A30309" s="4"/>
    </row>
    <row r="30310" spans="1:1">
      <c r="A30310" s="4"/>
    </row>
    <row r="30311" spans="1:1">
      <c r="A30311" s="4"/>
    </row>
    <row r="30312" spans="1:1">
      <c r="A30312" s="4"/>
    </row>
    <row r="30313" spans="1:1">
      <c r="A30313" s="4"/>
    </row>
    <row r="30314" spans="1:1">
      <c r="A30314" s="4"/>
    </row>
    <row r="30315" spans="1:1">
      <c r="A30315" s="4"/>
    </row>
    <row r="30316" spans="1:1">
      <c r="A30316" s="4"/>
    </row>
    <row r="30317" spans="1:1">
      <c r="A30317" s="4"/>
    </row>
    <row r="30318" spans="1:1">
      <c r="A30318" s="4"/>
    </row>
    <row r="30319" spans="1:1">
      <c r="A30319" s="4"/>
    </row>
    <row r="30320" spans="1:1">
      <c r="A30320" s="4"/>
    </row>
    <row r="30321" spans="1:1">
      <c r="A30321" s="4"/>
    </row>
    <row r="30322" spans="1:1">
      <c r="A30322" s="4"/>
    </row>
    <row r="30323" spans="1:1">
      <c r="A30323" s="4"/>
    </row>
    <row r="30324" spans="1:1">
      <c r="A30324" s="4"/>
    </row>
    <row r="30325" spans="1:1">
      <c r="A30325" s="4"/>
    </row>
    <row r="30326" spans="1:1">
      <c r="A30326" s="4"/>
    </row>
    <row r="30327" spans="1:1">
      <c r="A30327" s="4"/>
    </row>
    <row r="30328" spans="1:1">
      <c r="A30328" s="4"/>
    </row>
    <row r="30329" spans="1:1">
      <c r="A30329" s="4"/>
    </row>
    <row r="30330" spans="1:1">
      <c r="A30330" s="4"/>
    </row>
    <row r="30331" spans="1:1">
      <c r="A30331" s="4"/>
    </row>
    <row r="30332" spans="1:1">
      <c r="A30332" s="4"/>
    </row>
    <row r="30333" spans="1:1">
      <c r="A30333" s="4"/>
    </row>
    <row r="30334" spans="1:1">
      <c r="A30334" s="4"/>
    </row>
    <row r="30335" spans="1:1">
      <c r="A30335" s="4"/>
    </row>
    <row r="30336" spans="1:1">
      <c r="A30336" s="4"/>
    </row>
    <row r="30337" spans="1:1">
      <c r="A30337" s="4"/>
    </row>
    <row r="30338" spans="1:1">
      <c r="A30338" s="4"/>
    </row>
    <row r="30339" spans="1:1">
      <c r="A30339" s="4"/>
    </row>
    <row r="30340" spans="1:1">
      <c r="A30340" s="4"/>
    </row>
    <row r="30341" spans="1:1">
      <c r="A30341" s="4"/>
    </row>
    <row r="30342" spans="1:1">
      <c r="A30342" s="4"/>
    </row>
    <row r="30343" spans="1:1">
      <c r="A30343" s="4"/>
    </row>
    <row r="30344" spans="1:1">
      <c r="A30344" s="4"/>
    </row>
    <row r="30345" spans="1:1">
      <c r="A30345" s="4"/>
    </row>
    <row r="30346" spans="1:1">
      <c r="A30346" s="4"/>
    </row>
    <row r="30347" spans="1:1">
      <c r="A30347" s="4"/>
    </row>
    <row r="30348" spans="1:1">
      <c r="A30348" s="4"/>
    </row>
    <row r="30349" spans="1:1">
      <c r="A30349" s="4"/>
    </row>
    <row r="30350" spans="1:1">
      <c r="A30350" s="4"/>
    </row>
    <row r="30351" spans="1:1">
      <c r="A30351" s="4"/>
    </row>
    <row r="30352" spans="1:1">
      <c r="A30352" s="4"/>
    </row>
    <row r="30353" spans="1:1">
      <c r="A30353" s="4"/>
    </row>
    <row r="30354" spans="1:1">
      <c r="A30354" s="4"/>
    </row>
    <row r="30355" spans="1:1">
      <c r="A30355" s="4"/>
    </row>
    <row r="30356" spans="1:1">
      <c r="A30356" s="4"/>
    </row>
    <row r="30357" spans="1:1">
      <c r="A30357" s="4"/>
    </row>
    <row r="30358" spans="1:1">
      <c r="A30358" s="4"/>
    </row>
    <row r="30359" spans="1:1">
      <c r="A30359" s="4"/>
    </row>
    <row r="30360" spans="1:1">
      <c r="A30360" s="4"/>
    </row>
    <row r="30361" spans="1:1">
      <c r="A30361" s="4"/>
    </row>
    <row r="30362" spans="1:1">
      <c r="A30362" s="4"/>
    </row>
    <row r="30363" spans="1:1">
      <c r="A30363" s="4"/>
    </row>
    <row r="30364" spans="1:1">
      <c r="A30364" s="4"/>
    </row>
    <row r="30365" spans="1:1">
      <c r="A30365" s="4"/>
    </row>
    <row r="30366" spans="1:1">
      <c r="A30366" s="4"/>
    </row>
    <row r="30367" spans="1:1">
      <c r="A30367" s="4"/>
    </row>
    <row r="30368" spans="1:1">
      <c r="A30368" s="4"/>
    </row>
    <row r="30369" spans="1:1">
      <c r="A30369" s="4"/>
    </row>
    <row r="30370" spans="1:1">
      <c r="A30370" s="4"/>
    </row>
    <row r="30371" spans="1:1">
      <c r="A30371" s="4"/>
    </row>
    <row r="30372" spans="1:1">
      <c r="A30372" s="4"/>
    </row>
    <row r="30373" spans="1:1">
      <c r="A30373" s="4"/>
    </row>
    <row r="30374" spans="1:1">
      <c r="A30374" s="4"/>
    </row>
    <row r="30375" spans="1:1">
      <c r="A30375" s="4"/>
    </row>
    <row r="30376" spans="1:1">
      <c r="A30376" s="4"/>
    </row>
    <row r="30377" spans="1:1">
      <c r="A30377" s="4"/>
    </row>
    <row r="30378" spans="1:1">
      <c r="A30378" s="4"/>
    </row>
    <row r="30379" spans="1:1">
      <c r="A30379" s="4"/>
    </row>
    <row r="30380" spans="1:1">
      <c r="A30380" s="4"/>
    </row>
    <row r="30381" spans="1:1">
      <c r="A30381" s="4"/>
    </row>
    <row r="30382" spans="1:1">
      <c r="A30382" s="4"/>
    </row>
    <row r="30383" spans="1:1">
      <c r="A30383" s="4"/>
    </row>
    <row r="30384" spans="1:1">
      <c r="A30384" s="4"/>
    </row>
    <row r="30385" spans="1:1">
      <c r="A30385" s="4"/>
    </row>
    <row r="30386" spans="1:1">
      <c r="A30386" s="4"/>
    </row>
    <row r="30387" spans="1:1">
      <c r="A30387" s="4"/>
    </row>
    <row r="30388" spans="1:1">
      <c r="A30388" s="4"/>
    </row>
    <row r="30389" spans="1:1">
      <c r="A30389" s="4"/>
    </row>
    <row r="30390" spans="1:1">
      <c r="A30390" s="4"/>
    </row>
    <row r="30391" spans="1:1">
      <c r="A30391" s="4"/>
    </row>
    <row r="30392" spans="1:1">
      <c r="A30392" s="4"/>
    </row>
    <row r="30393" spans="1:1">
      <c r="A30393" s="4"/>
    </row>
    <row r="30394" spans="1:1">
      <c r="A30394" s="4"/>
    </row>
    <row r="30395" spans="1:1">
      <c r="A30395" s="4"/>
    </row>
    <row r="30396" spans="1:1">
      <c r="A30396" s="4"/>
    </row>
    <row r="30397" spans="1:1">
      <c r="A30397" s="4"/>
    </row>
    <row r="30398" spans="1:1">
      <c r="A30398" s="4"/>
    </row>
    <row r="30399" spans="1:1">
      <c r="A30399" s="4"/>
    </row>
    <row r="30400" spans="1:1">
      <c r="A30400" s="4"/>
    </row>
    <row r="30401" spans="1:1">
      <c r="A30401" s="4"/>
    </row>
    <row r="30402" spans="1:1">
      <c r="A30402" s="4"/>
    </row>
    <row r="30403" spans="1:1">
      <c r="A30403" s="4"/>
    </row>
    <row r="30404" spans="1:1">
      <c r="A30404" s="4"/>
    </row>
    <row r="30405" spans="1:1">
      <c r="A30405" s="4"/>
    </row>
    <row r="30406" spans="1:1">
      <c r="A30406" s="4"/>
    </row>
    <row r="30407" spans="1:1">
      <c r="A30407" s="4"/>
    </row>
    <row r="30408" spans="1:1">
      <c r="A30408" s="4"/>
    </row>
    <row r="30409" spans="1:1">
      <c r="A30409" s="4"/>
    </row>
    <row r="30410" spans="1:1">
      <c r="A30410" s="4"/>
    </row>
    <row r="30411" spans="1:1">
      <c r="A30411" s="4"/>
    </row>
    <row r="30412" spans="1:1">
      <c r="A30412" s="4"/>
    </row>
    <row r="30413" spans="1:1">
      <c r="A30413" s="4"/>
    </row>
    <row r="30414" spans="1:1">
      <c r="A30414" s="4"/>
    </row>
    <row r="30415" spans="1:1">
      <c r="A30415" s="4"/>
    </row>
    <row r="30416" spans="1:1">
      <c r="A30416" s="4"/>
    </row>
    <row r="30417" spans="1:1">
      <c r="A30417" s="4"/>
    </row>
    <row r="30418" spans="1:1">
      <c r="A30418" s="4"/>
    </row>
    <row r="30419" spans="1:1">
      <c r="A30419" s="4"/>
    </row>
    <row r="30420" spans="1:1">
      <c r="A30420" s="4"/>
    </row>
    <row r="30421" spans="1:1">
      <c r="A30421" s="4"/>
    </row>
    <row r="30422" spans="1:1">
      <c r="A30422" s="4"/>
    </row>
    <row r="30423" spans="1:1">
      <c r="A30423" s="4"/>
    </row>
    <row r="30424" spans="1:1">
      <c r="A30424" s="4"/>
    </row>
    <row r="30425" spans="1:1">
      <c r="A30425" s="4"/>
    </row>
    <row r="30426" spans="1:1">
      <c r="A30426" s="4"/>
    </row>
    <row r="30427" spans="1:1">
      <c r="A30427" s="4"/>
    </row>
    <row r="30428" spans="1:1">
      <c r="A30428" s="4"/>
    </row>
    <row r="30429" spans="1:1">
      <c r="A30429" s="4"/>
    </row>
    <row r="30430" spans="1:1">
      <c r="A30430" s="4"/>
    </row>
    <row r="30431" spans="1:1">
      <c r="A30431" s="4"/>
    </row>
    <row r="30432" spans="1:1">
      <c r="A30432" s="4"/>
    </row>
    <row r="30433" spans="1:1">
      <c r="A30433" s="4"/>
    </row>
    <row r="30434" spans="1:1">
      <c r="A30434" s="4"/>
    </row>
    <row r="30435" spans="1:1">
      <c r="A30435" s="4"/>
    </row>
    <row r="30436" spans="1:1">
      <c r="A30436" s="4"/>
    </row>
    <row r="30437" spans="1:1">
      <c r="A30437" s="4"/>
    </row>
    <row r="30438" spans="1:1">
      <c r="A30438" s="4"/>
    </row>
    <row r="30439" spans="1:1">
      <c r="A30439" s="4"/>
    </row>
    <row r="30440" spans="1:1">
      <c r="A30440" s="4"/>
    </row>
    <row r="30441" spans="1:1">
      <c r="A30441" s="4"/>
    </row>
    <row r="30442" spans="1:1">
      <c r="A30442" s="4"/>
    </row>
    <row r="30443" spans="1:1">
      <c r="A30443" s="4"/>
    </row>
    <row r="30444" spans="1:1">
      <c r="A30444" s="4"/>
    </row>
    <row r="30445" spans="1:1">
      <c r="A30445" s="4"/>
    </row>
    <row r="30446" spans="1:1">
      <c r="A30446" s="4"/>
    </row>
    <row r="30447" spans="1:1">
      <c r="A30447" s="4"/>
    </row>
    <row r="30448" spans="1:1">
      <c r="A30448" s="4"/>
    </row>
    <row r="30449" spans="1:1">
      <c r="A30449" s="4"/>
    </row>
    <row r="30450" spans="1:1">
      <c r="A30450" s="4"/>
    </row>
    <row r="30451" spans="1:1">
      <c r="A30451" s="4"/>
    </row>
    <row r="30452" spans="1:1">
      <c r="A30452" s="4"/>
    </row>
    <row r="30453" spans="1:1">
      <c r="A30453" s="4"/>
    </row>
    <row r="30454" spans="1:1">
      <c r="A30454" s="4"/>
    </row>
    <row r="30455" spans="1:1">
      <c r="A30455" s="4"/>
    </row>
    <row r="30456" spans="1:1">
      <c r="A30456" s="4"/>
    </row>
    <row r="30457" spans="1:1">
      <c r="A30457" s="4"/>
    </row>
    <row r="30458" spans="1:1">
      <c r="A30458" s="4"/>
    </row>
    <row r="30459" spans="1:1">
      <c r="A30459" s="4"/>
    </row>
    <row r="30460" spans="1:1">
      <c r="A30460" s="4"/>
    </row>
    <row r="30461" spans="1:1">
      <c r="A30461" s="4"/>
    </row>
    <row r="30462" spans="1:1">
      <c r="A30462" s="4"/>
    </row>
    <row r="30463" spans="1:1">
      <c r="A30463" s="4"/>
    </row>
    <row r="30464" spans="1:1">
      <c r="A30464" s="4"/>
    </row>
    <row r="30465" spans="1:1">
      <c r="A30465" s="4"/>
    </row>
    <row r="30466" spans="1:1">
      <c r="A30466" s="4"/>
    </row>
    <row r="30467" spans="1:1">
      <c r="A30467" s="4"/>
    </row>
    <row r="30468" spans="1:1">
      <c r="A30468" s="4"/>
    </row>
    <row r="30469" spans="1:1">
      <c r="A30469" s="4"/>
    </row>
    <row r="30470" spans="1:1">
      <c r="A30470" s="4"/>
    </row>
    <row r="30471" spans="1:1">
      <c r="A30471" s="4"/>
    </row>
    <row r="30472" spans="1:1">
      <c r="A30472" s="4"/>
    </row>
    <row r="30473" spans="1:1">
      <c r="A30473" s="4"/>
    </row>
    <row r="30474" spans="1:1">
      <c r="A30474" s="4"/>
    </row>
    <row r="30475" spans="1:1">
      <c r="A30475" s="4"/>
    </row>
    <row r="30476" spans="1:1">
      <c r="A30476" s="4"/>
    </row>
    <row r="30477" spans="1:1">
      <c r="A30477" s="4"/>
    </row>
    <row r="30478" spans="1:1">
      <c r="A30478" s="4"/>
    </row>
    <row r="30479" spans="1:1">
      <c r="A30479" s="4"/>
    </row>
    <row r="30480" spans="1:1">
      <c r="A30480" s="4"/>
    </row>
    <row r="30481" spans="1:1">
      <c r="A30481" s="4"/>
    </row>
    <row r="30482" spans="1:1">
      <c r="A30482" s="4"/>
    </row>
    <row r="30483" spans="1:1">
      <c r="A30483" s="4"/>
    </row>
    <row r="30484" spans="1:1">
      <c r="A30484" s="4"/>
    </row>
    <row r="30485" spans="1:1">
      <c r="A30485" s="4"/>
    </row>
    <row r="30486" spans="1:1">
      <c r="A30486" s="4"/>
    </row>
    <row r="30487" spans="1:1">
      <c r="A30487" s="4"/>
    </row>
    <row r="30488" spans="1:1">
      <c r="A30488" s="4"/>
    </row>
    <row r="30489" spans="1:1">
      <c r="A30489" s="4"/>
    </row>
    <row r="30490" spans="1:1">
      <c r="A30490" s="4"/>
    </row>
    <row r="30491" spans="1:1">
      <c r="A30491" s="4"/>
    </row>
    <row r="30492" spans="1:1">
      <c r="A30492" s="4"/>
    </row>
    <row r="30493" spans="1:1">
      <c r="A30493" s="4"/>
    </row>
    <row r="30494" spans="1:1">
      <c r="A30494" s="4"/>
    </row>
    <row r="30495" spans="1:1">
      <c r="A30495" s="4"/>
    </row>
    <row r="30496" spans="1:1">
      <c r="A30496" s="4"/>
    </row>
    <row r="30497" spans="1:1">
      <c r="A30497" s="4"/>
    </row>
    <row r="30498" spans="1:1">
      <c r="A30498" s="4"/>
    </row>
    <row r="30499" spans="1:1">
      <c r="A30499" s="4"/>
    </row>
    <row r="30500" spans="1:1">
      <c r="A30500" s="4"/>
    </row>
    <row r="30501" spans="1:1">
      <c r="A30501" s="4"/>
    </row>
    <row r="30502" spans="1:1">
      <c r="A30502" s="4"/>
    </row>
    <row r="30503" spans="1:1">
      <c r="A30503" s="4"/>
    </row>
    <row r="30504" spans="1:1">
      <c r="A30504" s="4"/>
    </row>
    <row r="30505" spans="1:1">
      <c r="A30505" s="4"/>
    </row>
    <row r="30506" spans="1:1">
      <c r="A30506" s="4"/>
    </row>
    <row r="30507" spans="1:1">
      <c r="A30507" s="4"/>
    </row>
    <row r="30508" spans="1:1">
      <c r="A30508" s="4"/>
    </row>
    <row r="30509" spans="1:1">
      <c r="A30509" s="4"/>
    </row>
    <row r="30510" spans="1:1">
      <c r="A30510" s="4"/>
    </row>
    <row r="30511" spans="1:1">
      <c r="A30511" s="4"/>
    </row>
    <row r="30512" spans="1:1">
      <c r="A30512" s="4"/>
    </row>
    <row r="30513" spans="1:1">
      <c r="A30513" s="4"/>
    </row>
    <row r="30514" spans="1:1">
      <c r="A30514" s="4"/>
    </row>
    <row r="30515" spans="1:1">
      <c r="A30515" s="4"/>
    </row>
    <row r="30516" spans="1:1">
      <c r="A30516" s="4"/>
    </row>
    <row r="30517" spans="1:1">
      <c r="A30517" s="4"/>
    </row>
    <row r="30518" spans="1:1">
      <c r="A30518" s="4"/>
    </row>
    <row r="30519" spans="1:1">
      <c r="A30519" s="4"/>
    </row>
    <row r="30520" spans="1:1">
      <c r="A30520" s="4"/>
    </row>
    <row r="30521" spans="1:1">
      <c r="A30521" s="4"/>
    </row>
    <row r="30522" spans="1:1">
      <c r="A30522" s="4"/>
    </row>
    <row r="30523" spans="1:1">
      <c r="A30523" s="4"/>
    </row>
    <row r="30524" spans="1:1">
      <c r="A30524" s="4"/>
    </row>
    <row r="30525" spans="1:1">
      <c r="A30525" s="4"/>
    </row>
    <row r="30526" spans="1:1">
      <c r="A30526" s="4"/>
    </row>
    <row r="30527" spans="1:1">
      <c r="A30527" s="4"/>
    </row>
    <row r="30528" spans="1:1">
      <c r="A30528" s="4"/>
    </row>
    <row r="30529" spans="1:1">
      <c r="A30529" s="4"/>
    </row>
    <row r="30530" spans="1:1">
      <c r="A30530" s="4"/>
    </row>
    <row r="30531" spans="1:1">
      <c r="A30531" s="4"/>
    </row>
    <row r="30532" spans="1:1">
      <c r="A30532" s="4"/>
    </row>
    <row r="30533" spans="1:1">
      <c r="A30533" s="4"/>
    </row>
    <row r="30534" spans="1:1">
      <c r="A30534" s="4"/>
    </row>
    <row r="30535" spans="1:1">
      <c r="A30535" s="4"/>
    </row>
    <row r="30536" spans="1:1">
      <c r="A30536" s="4"/>
    </row>
    <row r="30537" spans="1:1">
      <c r="A30537" s="4"/>
    </row>
    <row r="30538" spans="1:1">
      <c r="A30538" s="4"/>
    </row>
    <row r="30539" spans="1:1">
      <c r="A30539" s="4"/>
    </row>
    <row r="30540" spans="1:1">
      <c r="A30540" s="4"/>
    </row>
    <row r="30541" spans="1:1">
      <c r="A30541" s="4"/>
    </row>
    <row r="30542" spans="1:1">
      <c r="A30542" s="4"/>
    </row>
    <row r="30543" spans="1:1">
      <c r="A30543" s="4"/>
    </row>
    <row r="30544" spans="1:1">
      <c r="A30544" s="4"/>
    </row>
    <row r="30545" spans="1:1">
      <c r="A30545" s="4"/>
    </row>
    <row r="30546" spans="1:1">
      <c r="A30546" s="4"/>
    </row>
    <row r="30547" spans="1:1">
      <c r="A30547" s="4"/>
    </row>
    <row r="30548" spans="1:1">
      <c r="A30548" s="4"/>
    </row>
    <row r="30549" spans="1:1">
      <c r="A30549" s="4"/>
    </row>
    <row r="30550" spans="1:1">
      <c r="A30550" s="4"/>
    </row>
    <row r="30551" spans="1:1">
      <c r="A30551" s="4"/>
    </row>
    <row r="30552" spans="1:1">
      <c r="A30552" s="4"/>
    </row>
    <row r="30553" spans="1:1">
      <c r="A30553" s="4"/>
    </row>
    <row r="30554" spans="1:1">
      <c r="A30554" s="4"/>
    </row>
    <row r="30555" spans="1:1">
      <c r="A30555" s="4"/>
    </row>
    <row r="30556" spans="1:1">
      <c r="A30556" s="4"/>
    </row>
    <row r="30557" spans="1:1">
      <c r="A30557" s="4"/>
    </row>
    <row r="30558" spans="1:1">
      <c r="A30558" s="4"/>
    </row>
    <row r="30559" spans="1:1">
      <c r="A30559" s="4"/>
    </row>
    <row r="30560" spans="1:1">
      <c r="A30560" s="4"/>
    </row>
    <row r="30561" spans="1:1">
      <c r="A30561" s="4"/>
    </row>
    <row r="30562" spans="1:1">
      <c r="A30562" s="4"/>
    </row>
    <row r="30563" spans="1:1">
      <c r="A30563" s="4"/>
    </row>
    <row r="30564" spans="1:1">
      <c r="A30564" s="4"/>
    </row>
    <row r="30565" spans="1:1">
      <c r="A30565" s="4"/>
    </row>
    <row r="30566" spans="1:1">
      <c r="A30566" s="4"/>
    </row>
    <row r="30567" spans="1:1">
      <c r="A30567" s="4"/>
    </row>
    <row r="30568" spans="1:1">
      <c r="A30568" s="4"/>
    </row>
    <row r="30569" spans="1:1">
      <c r="A30569" s="4"/>
    </row>
    <row r="30570" spans="1:1">
      <c r="A30570" s="4"/>
    </row>
    <row r="30571" spans="1:1">
      <c r="A30571" s="4"/>
    </row>
    <row r="30572" spans="1:1">
      <c r="A30572" s="4"/>
    </row>
    <row r="30573" spans="1:1">
      <c r="A30573" s="4"/>
    </row>
    <row r="30574" spans="1:1">
      <c r="A30574" s="4"/>
    </row>
    <row r="30575" spans="1:1">
      <c r="A30575" s="4"/>
    </row>
    <row r="30576" spans="1:1">
      <c r="A30576" s="4"/>
    </row>
    <row r="30577" spans="1:1">
      <c r="A30577" s="4"/>
    </row>
    <row r="30578" spans="1:1">
      <c r="A30578" s="4"/>
    </row>
    <row r="30579" spans="1:1">
      <c r="A30579" s="4"/>
    </row>
    <row r="30580" spans="1:1">
      <c r="A30580" s="4"/>
    </row>
    <row r="30581" spans="1:1">
      <c r="A30581" s="4"/>
    </row>
    <row r="30582" spans="1:1">
      <c r="A30582" s="4"/>
    </row>
    <row r="30583" spans="1:1">
      <c r="A30583" s="4"/>
    </row>
    <row r="30584" spans="1:1">
      <c r="A30584" s="4"/>
    </row>
    <row r="30585" spans="1:1">
      <c r="A30585" s="4"/>
    </row>
    <row r="30586" spans="1:1">
      <c r="A30586" s="4"/>
    </row>
    <row r="30587" spans="1:1">
      <c r="A30587" s="4"/>
    </row>
    <row r="30588" spans="1:1">
      <c r="A30588" s="4"/>
    </row>
    <row r="30589" spans="1:1">
      <c r="A30589" s="4"/>
    </row>
    <row r="30590" spans="1:1">
      <c r="A30590" s="4"/>
    </row>
    <row r="30591" spans="1:1">
      <c r="A30591" s="4"/>
    </row>
    <row r="30592" spans="1:1">
      <c r="A30592" s="4"/>
    </row>
    <row r="30593" spans="1:1">
      <c r="A30593" s="4"/>
    </row>
    <row r="30594" spans="1:1">
      <c r="A30594" s="4"/>
    </row>
    <row r="30595" spans="1:1">
      <c r="A30595" s="4"/>
    </row>
    <row r="30596" spans="1:1">
      <c r="A30596" s="4"/>
    </row>
    <row r="30597" spans="1:1">
      <c r="A30597" s="4"/>
    </row>
    <row r="30598" spans="1:1">
      <c r="A30598" s="4"/>
    </row>
    <row r="30599" spans="1:1">
      <c r="A30599" s="4"/>
    </row>
    <row r="30600" spans="1:1">
      <c r="A30600" s="4"/>
    </row>
    <row r="30601" spans="1:1">
      <c r="A30601" s="4"/>
    </row>
    <row r="30602" spans="1:1">
      <c r="A30602" s="4"/>
    </row>
    <row r="30603" spans="1:1">
      <c r="A30603" s="4"/>
    </row>
    <row r="30604" spans="1:1">
      <c r="A30604" s="4"/>
    </row>
    <row r="30605" spans="1:1">
      <c r="A30605" s="4"/>
    </row>
    <row r="30606" spans="1:1">
      <c r="A30606" s="4"/>
    </row>
    <row r="30607" spans="1:1">
      <c r="A30607" s="4"/>
    </row>
    <row r="30608" spans="1:1">
      <c r="A30608" s="4"/>
    </row>
    <row r="30609" spans="1:1">
      <c r="A30609" s="4"/>
    </row>
    <row r="30610" spans="1:1">
      <c r="A30610" s="4"/>
    </row>
    <row r="30611" spans="1:1">
      <c r="A30611" s="4"/>
    </row>
    <row r="30612" spans="1:1">
      <c r="A30612" s="4"/>
    </row>
    <row r="30613" spans="1:1">
      <c r="A30613" s="4"/>
    </row>
    <row r="30614" spans="1:1">
      <c r="A30614" s="4"/>
    </row>
    <row r="30615" spans="1:1">
      <c r="A30615" s="4"/>
    </row>
    <row r="30616" spans="1:1">
      <c r="A30616" s="4"/>
    </row>
    <row r="30617" spans="1:1">
      <c r="A30617" s="4"/>
    </row>
    <row r="30618" spans="1:1">
      <c r="A30618" s="4"/>
    </row>
    <row r="30619" spans="1:1">
      <c r="A30619" s="4"/>
    </row>
    <row r="30620" spans="1:1">
      <c r="A30620" s="4"/>
    </row>
    <row r="30621" spans="1:1">
      <c r="A30621" s="4"/>
    </row>
    <row r="30622" spans="1:1">
      <c r="A30622" s="4"/>
    </row>
    <row r="30623" spans="1:1">
      <c r="A30623" s="4"/>
    </row>
    <row r="30624" spans="1:1">
      <c r="A30624" s="4"/>
    </row>
    <row r="30625" spans="1:1">
      <c r="A30625" s="4"/>
    </row>
    <row r="30626" spans="1:1">
      <c r="A30626" s="4"/>
    </row>
    <row r="30627" spans="1:1">
      <c r="A30627" s="4"/>
    </row>
    <row r="30628" spans="1:1">
      <c r="A30628" s="4"/>
    </row>
    <row r="30629" spans="1:1">
      <c r="A30629" s="4"/>
    </row>
    <row r="30630" spans="1:1">
      <c r="A30630" s="4"/>
    </row>
    <row r="30631" spans="1:1">
      <c r="A30631" s="4"/>
    </row>
    <row r="30632" spans="1:1">
      <c r="A30632" s="4"/>
    </row>
    <row r="30633" spans="1:1">
      <c r="A30633" s="4"/>
    </row>
    <row r="30634" spans="1:1">
      <c r="A30634" s="4"/>
    </row>
    <row r="30635" spans="1:1">
      <c r="A30635" s="4"/>
    </row>
    <row r="30636" spans="1:1">
      <c r="A30636" s="4"/>
    </row>
    <row r="30637" spans="1:1">
      <c r="A30637" s="4"/>
    </row>
    <row r="30638" spans="1:1">
      <c r="A30638" s="4"/>
    </row>
    <row r="30639" spans="1:1">
      <c r="A30639" s="4"/>
    </row>
    <row r="30640" spans="1:1">
      <c r="A30640" s="4"/>
    </row>
    <row r="30641" spans="1:1">
      <c r="A30641" s="4"/>
    </row>
    <row r="30642" spans="1:1">
      <c r="A30642" s="4"/>
    </row>
    <row r="30643" spans="1:1">
      <c r="A30643" s="4"/>
    </row>
    <row r="30644" spans="1:1">
      <c r="A30644" s="4"/>
    </row>
    <row r="30645" spans="1:1">
      <c r="A30645" s="4"/>
    </row>
    <row r="30646" spans="1:1">
      <c r="A30646" s="4"/>
    </row>
    <row r="30647" spans="1:1">
      <c r="A30647" s="4"/>
    </row>
    <row r="30648" spans="1:1">
      <c r="A30648" s="4"/>
    </row>
    <row r="30649" spans="1:1">
      <c r="A30649" s="4"/>
    </row>
    <row r="30650" spans="1:1">
      <c r="A30650" s="4"/>
    </row>
    <row r="30651" spans="1:1">
      <c r="A30651" s="4"/>
    </row>
    <row r="30652" spans="1:1">
      <c r="A30652" s="4"/>
    </row>
    <row r="30653" spans="1:1">
      <c r="A30653" s="4"/>
    </row>
    <row r="30654" spans="1:1">
      <c r="A30654" s="4"/>
    </row>
    <row r="30655" spans="1:1">
      <c r="A30655" s="4"/>
    </row>
    <row r="30656" spans="1:1">
      <c r="A30656" s="4"/>
    </row>
    <row r="30657" spans="1:1">
      <c r="A30657" s="4"/>
    </row>
    <row r="30658" spans="1:1">
      <c r="A30658" s="4"/>
    </row>
    <row r="30659" spans="1:1">
      <c r="A30659" s="4"/>
    </row>
    <row r="30660" spans="1:1">
      <c r="A30660" s="4"/>
    </row>
    <row r="30661" spans="1:1">
      <c r="A30661" s="4"/>
    </row>
    <row r="30662" spans="1:1">
      <c r="A30662" s="4"/>
    </row>
    <row r="30663" spans="1:1">
      <c r="A30663" s="4"/>
    </row>
    <row r="30664" spans="1:1">
      <c r="A30664" s="4"/>
    </row>
    <row r="30665" spans="1:1">
      <c r="A30665" s="4"/>
    </row>
    <row r="30666" spans="1:1">
      <c r="A30666" s="4"/>
    </row>
    <row r="30667" spans="1:1">
      <c r="A30667" s="4"/>
    </row>
    <row r="30668" spans="1:1">
      <c r="A30668" s="4"/>
    </row>
    <row r="30669" spans="1:1">
      <c r="A30669" s="4"/>
    </row>
    <row r="30670" spans="1:1">
      <c r="A30670" s="4"/>
    </row>
    <row r="30671" spans="1:1">
      <c r="A30671" s="4"/>
    </row>
    <row r="30672" spans="1:1">
      <c r="A30672" s="4"/>
    </row>
    <row r="30673" spans="1:1">
      <c r="A30673" s="4"/>
    </row>
    <row r="30674" spans="1:1">
      <c r="A30674" s="4"/>
    </row>
    <row r="30675" spans="1:1">
      <c r="A30675" s="4"/>
    </row>
    <row r="30676" spans="1:1">
      <c r="A30676" s="4"/>
    </row>
    <row r="30677" spans="1:1">
      <c r="A30677" s="4"/>
    </row>
    <row r="30678" spans="1:1">
      <c r="A30678" s="4"/>
    </row>
    <row r="30679" spans="1:1">
      <c r="A30679" s="4"/>
    </row>
    <row r="30680" spans="1:1">
      <c r="A30680" s="4"/>
    </row>
    <row r="30681" spans="1:1">
      <c r="A30681" s="4"/>
    </row>
    <row r="30682" spans="1:1">
      <c r="A30682" s="4"/>
    </row>
    <row r="30683" spans="1:1">
      <c r="A30683" s="4"/>
    </row>
    <row r="30684" spans="1:1">
      <c r="A30684" s="4"/>
    </row>
    <row r="30685" spans="1:1">
      <c r="A30685" s="4"/>
    </row>
    <row r="30686" spans="1:1">
      <c r="A30686" s="4"/>
    </row>
    <row r="30687" spans="1:1">
      <c r="A30687" s="4"/>
    </row>
    <row r="30688" spans="1:1">
      <c r="A30688" s="4"/>
    </row>
    <row r="30689" spans="1:1">
      <c r="A30689" s="4"/>
    </row>
    <row r="30690" spans="1:1">
      <c r="A30690" s="4"/>
    </row>
    <row r="30691" spans="1:1">
      <c r="A30691" s="4"/>
    </row>
    <row r="30692" spans="1:1">
      <c r="A30692" s="4"/>
    </row>
    <row r="30693" spans="1:1">
      <c r="A30693" s="4"/>
    </row>
    <row r="30694" spans="1:1">
      <c r="A30694" s="4"/>
    </row>
    <row r="30695" spans="1:1">
      <c r="A30695" s="4"/>
    </row>
    <row r="30696" spans="1:1">
      <c r="A30696" s="4"/>
    </row>
    <row r="30697" spans="1:1">
      <c r="A30697" s="4"/>
    </row>
    <row r="30698" spans="1:1">
      <c r="A30698" s="4"/>
    </row>
    <row r="30699" spans="1:1">
      <c r="A30699" s="4"/>
    </row>
    <row r="30700" spans="1:1">
      <c r="A30700" s="4"/>
    </row>
    <row r="30701" spans="1:1">
      <c r="A30701" s="4"/>
    </row>
    <row r="30702" spans="1:1">
      <c r="A30702" s="4"/>
    </row>
    <row r="30703" spans="1:1">
      <c r="A30703" s="4"/>
    </row>
    <row r="30704" spans="1:1">
      <c r="A30704" s="4"/>
    </row>
    <row r="30705" spans="1:1">
      <c r="A30705" s="4"/>
    </row>
    <row r="30706" spans="1:1">
      <c r="A30706" s="4"/>
    </row>
    <row r="30707" spans="1:1">
      <c r="A30707" s="4"/>
    </row>
    <row r="30708" spans="1:1">
      <c r="A30708" s="4"/>
    </row>
    <row r="30709" spans="1:1">
      <c r="A30709" s="4"/>
    </row>
    <row r="30710" spans="1:1">
      <c r="A30710" s="4"/>
    </row>
    <row r="30711" spans="1:1">
      <c r="A30711" s="4"/>
    </row>
    <row r="30712" spans="1:1">
      <c r="A30712" s="4"/>
    </row>
    <row r="30713" spans="1:1">
      <c r="A30713" s="4"/>
    </row>
    <row r="30714" spans="1:1">
      <c r="A30714" s="4"/>
    </row>
    <row r="30715" spans="1:1">
      <c r="A30715" s="4"/>
    </row>
    <row r="30716" spans="1:1">
      <c r="A30716" s="4"/>
    </row>
    <row r="30717" spans="1:1">
      <c r="A30717" s="4"/>
    </row>
    <row r="30718" spans="1:1">
      <c r="A30718" s="4"/>
    </row>
    <row r="30719" spans="1:1">
      <c r="A30719" s="4"/>
    </row>
    <row r="30720" spans="1:1">
      <c r="A30720" s="4"/>
    </row>
    <row r="30721" spans="1:1">
      <c r="A30721" s="4"/>
    </row>
    <row r="30722" spans="1:1">
      <c r="A30722" s="4"/>
    </row>
    <row r="30723" spans="1:1">
      <c r="A30723" s="4"/>
    </row>
    <row r="30724" spans="1:1">
      <c r="A30724" s="4"/>
    </row>
    <row r="30725" spans="1:1">
      <c r="A30725" s="4"/>
    </row>
    <row r="30726" spans="1:1">
      <c r="A30726" s="4"/>
    </row>
    <row r="30727" spans="1:1">
      <c r="A30727" s="4"/>
    </row>
    <row r="30728" spans="1:1">
      <c r="A30728" s="4"/>
    </row>
    <row r="30729" spans="1:1">
      <c r="A30729" s="4"/>
    </row>
    <row r="30730" spans="1:1">
      <c r="A30730" s="4"/>
    </row>
    <row r="30731" spans="1:1">
      <c r="A30731" s="4"/>
    </row>
    <row r="30732" spans="1:1">
      <c r="A30732" s="4"/>
    </row>
    <row r="30733" spans="1:1">
      <c r="A30733" s="4"/>
    </row>
    <row r="30734" spans="1:1">
      <c r="A30734" s="4"/>
    </row>
    <row r="30735" spans="1:1">
      <c r="A30735" s="4"/>
    </row>
    <row r="30736" spans="1:1">
      <c r="A30736" s="4"/>
    </row>
    <row r="30737" spans="1:1">
      <c r="A30737" s="4"/>
    </row>
    <row r="30738" spans="1:1">
      <c r="A30738" s="4"/>
    </row>
    <row r="30739" spans="1:1">
      <c r="A30739" s="4"/>
    </row>
    <row r="30740" spans="1:1">
      <c r="A30740" s="4"/>
    </row>
    <row r="30741" spans="1:1">
      <c r="A30741" s="4"/>
    </row>
    <row r="30742" spans="1:1">
      <c r="A30742" s="4"/>
    </row>
    <row r="30743" spans="1:1">
      <c r="A30743" s="4"/>
    </row>
    <row r="30744" spans="1:1">
      <c r="A30744" s="4"/>
    </row>
    <row r="30745" spans="1:1">
      <c r="A30745" s="4"/>
    </row>
    <row r="30746" spans="1:1">
      <c r="A30746" s="4"/>
    </row>
    <row r="30747" spans="1:1">
      <c r="A30747" s="4"/>
    </row>
    <row r="30748" spans="1:1">
      <c r="A30748" s="4"/>
    </row>
    <row r="30749" spans="1:1">
      <c r="A30749" s="4"/>
    </row>
    <row r="30750" spans="1:1">
      <c r="A30750" s="4"/>
    </row>
    <row r="30751" spans="1:1">
      <c r="A30751" s="4"/>
    </row>
    <row r="30752" spans="1:1">
      <c r="A30752" s="4"/>
    </row>
    <row r="30753" spans="1:1">
      <c r="A30753" s="4"/>
    </row>
    <row r="30754" spans="1:1">
      <c r="A30754" s="4"/>
    </row>
    <row r="30755" spans="1:1">
      <c r="A30755" s="4"/>
    </row>
    <row r="30756" spans="1:1">
      <c r="A30756" s="4"/>
    </row>
    <row r="30757" spans="1:1">
      <c r="A30757" s="4"/>
    </row>
    <row r="30758" spans="1:1">
      <c r="A30758" s="4"/>
    </row>
    <row r="30759" spans="1:1">
      <c r="A30759" s="4"/>
    </row>
    <row r="30760" spans="1:1">
      <c r="A30760" s="4"/>
    </row>
    <row r="30761" spans="1:1">
      <c r="A30761" s="4"/>
    </row>
    <row r="30762" spans="1:1">
      <c r="A30762" s="4"/>
    </row>
    <row r="30763" spans="1:1">
      <c r="A30763" s="4"/>
    </row>
    <row r="30764" spans="1:1">
      <c r="A30764" s="4"/>
    </row>
    <row r="30765" spans="1:1">
      <c r="A30765" s="4"/>
    </row>
    <row r="30766" spans="1:1">
      <c r="A30766" s="4"/>
    </row>
    <row r="30767" spans="1:1">
      <c r="A30767" s="4"/>
    </row>
    <row r="30768" spans="1:1">
      <c r="A30768" s="4"/>
    </row>
    <row r="30769" spans="1:1">
      <c r="A30769" s="4"/>
    </row>
    <row r="30770" spans="1:1">
      <c r="A30770" s="4"/>
    </row>
    <row r="30771" spans="1:1">
      <c r="A30771" s="4"/>
    </row>
    <row r="30772" spans="1:1">
      <c r="A30772" s="4"/>
    </row>
    <row r="30773" spans="1:1">
      <c r="A30773" s="4"/>
    </row>
    <row r="30774" spans="1:1">
      <c r="A30774" s="4"/>
    </row>
    <row r="30775" spans="1:1">
      <c r="A30775" s="4"/>
    </row>
    <row r="30776" spans="1:1">
      <c r="A30776" s="4"/>
    </row>
    <row r="30777" spans="1:1">
      <c r="A30777" s="4"/>
    </row>
    <row r="30778" spans="1:1">
      <c r="A30778" s="4"/>
    </row>
    <row r="30779" spans="1:1">
      <c r="A30779" s="4"/>
    </row>
    <row r="30780" spans="1:1">
      <c r="A30780" s="4"/>
    </row>
    <row r="30781" spans="1:1">
      <c r="A30781" s="4"/>
    </row>
    <row r="30782" spans="1:1">
      <c r="A30782" s="4"/>
    </row>
    <row r="30783" spans="1:1">
      <c r="A30783" s="4"/>
    </row>
    <row r="30784" spans="1:1">
      <c r="A30784" s="4"/>
    </row>
    <row r="30785" spans="1:1">
      <c r="A30785" s="4"/>
    </row>
    <row r="30786" spans="1:1">
      <c r="A30786" s="4"/>
    </row>
    <row r="30787" spans="1:1">
      <c r="A30787" s="4"/>
    </row>
    <row r="30788" spans="1:1">
      <c r="A30788" s="4"/>
    </row>
    <row r="30789" spans="1:1">
      <c r="A30789" s="4"/>
    </row>
    <row r="30790" spans="1:1">
      <c r="A30790" s="4"/>
    </row>
    <row r="30791" spans="1:1">
      <c r="A30791" s="4"/>
    </row>
    <row r="30792" spans="1:1">
      <c r="A30792" s="4"/>
    </row>
    <row r="30793" spans="1:1">
      <c r="A30793" s="4"/>
    </row>
    <row r="30794" spans="1:1">
      <c r="A30794" s="4"/>
    </row>
    <row r="30795" spans="1:1">
      <c r="A30795" s="4"/>
    </row>
    <row r="30796" spans="1:1">
      <c r="A30796" s="4"/>
    </row>
    <row r="30797" spans="1:1">
      <c r="A30797" s="4"/>
    </row>
    <row r="30798" spans="1:1">
      <c r="A30798" s="4"/>
    </row>
    <row r="30799" spans="1:1">
      <c r="A30799" s="4"/>
    </row>
    <row r="30800" spans="1:1">
      <c r="A30800" s="4"/>
    </row>
    <row r="30801" spans="1:1">
      <c r="A30801" s="4"/>
    </row>
    <row r="30802" spans="1:1">
      <c r="A30802" s="4"/>
    </row>
    <row r="30803" spans="1:1">
      <c r="A30803" s="4"/>
    </row>
    <row r="30804" spans="1:1">
      <c r="A30804" s="4"/>
    </row>
    <row r="30805" spans="1:1">
      <c r="A30805" s="4"/>
    </row>
    <row r="30806" spans="1:1">
      <c r="A30806" s="4"/>
    </row>
    <row r="30807" spans="1:1">
      <c r="A30807" s="4"/>
    </row>
    <row r="30808" spans="1:1">
      <c r="A30808" s="4"/>
    </row>
    <row r="30809" spans="1:1">
      <c r="A30809" s="4"/>
    </row>
    <row r="30810" spans="1:1">
      <c r="A30810" s="4"/>
    </row>
    <row r="30811" spans="1:1">
      <c r="A30811" s="4"/>
    </row>
    <row r="30812" spans="1:1">
      <c r="A30812" s="4"/>
    </row>
    <row r="30813" spans="1:1">
      <c r="A30813" s="4"/>
    </row>
    <row r="30814" spans="1:1">
      <c r="A30814" s="4"/>
    </row>
    <row r="30815" spans="1:1">
      <c r="A30815" s="4"/>
    </row>
    <row r="30816" spans="1:1">
      <c r="A30816" s="4"/>
    </row>
    <row r="30817" spans="1:1">
      <c r="A30817" s="4"/>
    </row>
    <row r="30818" spans="1:1">
      <c r="A30818" s="4"/>
    </row>
    <row r="30819" spans="1:1">
      <c r="A30819" s="4"/>
    </row>
    <row r="30820" spans="1:1">
      <c r="A30820" s="4"/>
    </row>
    <row r="30821" spans="1:1">
      <c r="A30821" s="4"/>
    </row>
    <row r="30822" spans="1:1">
      <c r="A30822" s="4"/>
    </row>
    <row r="30823" spans="1:1">
      <c r="A30823" s="4"/>
    </row>
    <row r="30824" spans="1:1">
      <c r="A30824" s="4"/>
    </row>
    <row r="30825" spans="1:1">
      <c r="A30825" s="4"/>
    </row>
    <row r="30826" spans="1:1">
      <c r="A30826" s="4"/>
    </row>
    <row r="30827" spans="1:1">
      <c r="A30827" s="4"/>
    </row>
    <row r="30828" spans="1:1">
      <c r="A30828" s="4"/>
    </row>
    <row r="30829" spans="1:1">
      <c r="A30829" s="4"/>
    </row>
    <row r="30830" spans="1:1">
      <c r="A30830" s="4"/>
    </row>
    <row r="30831" spans="1:1">
      <c r="A30831" s="4"/>
    </row>
    <row r="30832" spans="1:1">
      <c r="A30832" s="4"/>
    </row>
    <row r="30833" spans="1:1">
      <c r="A30833" s="4"/>
    </row>
    <row r="30834" spans="1:1">
      <c r="A30834" s="4"/>
    </row>
    <row r="30835" spans="1:1">
      <c r="A30835" s="4"/>
    </row>
    <row r="30836" spans="1:1">
      <c r="A30836" s="4"/>
    </row>
    <row r="30837" spans="1:1">
      <c r="A30837" s="4"/>
    </row>
    <row r="30838" spans="1:1">
      <c r="A30838" s="4"/>
    </row>
    <row r="30839" spans="1:1">
      <c r="A30839" s="4"/>
    </row>
    <row r="30840" spans="1:1">
      <c r="A30840" s="4"/>
    </row>
    <row r="30841" spans="1:1">
      <c r="A30841" s="4"/>
    </row>
    <row r="30842" spans="1:1">
      <c r="A30842" s="4"/>
    </row>
    <row r="30843" spans="1:1">
      <c r="A30843" s="4"/>
    </row>
    <row r="30844" spans="1:1">
      <c r="A30844" s="4"/>
    </row>
    <row r="30845" spans="1:1">
      <c r="A30845" s="4"/>
    </row>
    <row r="30846" spans="1:1">
      <c r="A30846" s="4"/>
    </row>
    <row r="30847" spans="1:1">
      <c r="A30847" s="4"/>
    </row>
    <row r="30848" spans="1:1">
      <c r="A30848" s="4"/>
    </row>
    <row r="30849" spans="1:1">
      <c r="A30849" s="4"/>
    </row>
    <row r="30850" spans="1:1">
      <c r="A30850" s="4"/>
    </row>
    <row r="30851" spans="1:1">
      <c r="A30851" s="4"/>
    </row>
    <row r="30852" spans="1:1">
      <c r="A30852" s="4"/>
    </row>
    <row r="30853" spans="1:1">
      <c r="A30853" s="4"/>
    </row>
    <row r="30854" spans="1:1">
      <c r="A30854" s="4"/>
    </row>
    <row r="30855" spans="1:1">
      <c r="A30855" s="4"/>
    </row>
    <row r="30856" spans="1:1">
      <c r="A30856" s="4"/>
    </row>
    <row r="30857" spans="1:1">
      <c r="A30857" s="4"/>
    </row>
    <row r="30858" spans="1:1">
      <c r="A30858" s="4"/>
    </row>
    <row r="30859" spans="1:1">
      <c r="A30859" s="4"/>
    </row>
    <row r="30860" spans="1:1">
      <c r="A30860" s="4"/>
    </row>
    <row r="30861" spans="1:1">
      <c r="A30861" s="4"/>
    </row>
    <row r="30862" spans="1:1">
      <c r="A30862" s="4"/>
    </row>
    <row r="30863" spans="1:1">
      <c r="A30863" s="4"/>
    </row>
    <row r="30864" spans="1:1">
      <c r="A30864" s="4"/>
    </row>
    <row r="30865" spans="1:1">
      <c r="A30865" s="4"/>
    </row>
    <row r="30866" spans="1:1">
      <c r="A30866" s="4"/>
    </row>
    <row r="30867" spans="1:1">
      <c r="A30867" s="4"/>
    </row>
    <row r="30868" spans="1:1">
      <c r="A30868" s="4"/>
    </row>
    <row r="30869" spans="1:1">
      <c r="A30869" s="4"/>
    </row>
    <row r="30870" spans="1:1">
      <c r="A30870" s="4"/>
    </row>
    <row r="30871" spans="1:1">
      <c r="A30871" s="4"/>
    </row>
    <row r="30872" spans="1:1">
      <c r="A30872" s="4"/>
    </row>
    <row r="30873" spans="1:1">
      <c r="A30873" s="4"/>
    </row>
    <row r="30874" spans="1:1">
      <c r="A30874" s="4"/>
    </row>
    <row r="30875" spans="1:1">
      <c r="A30875" s="4"/>
    </row>
    <row r="30876" spans="1:1">
      <c r="A30876" s="4"/>
    </row>
    <row r="30877" spans="1:1">
      <c r="A30877" s="4"/>
    </row>
    <row r="30878" spans="1:1">
      <c r="A30878" s="4"/>
    </row>
    <row r="30879" spans="1:1">
      <c r="A30879" s="4"/>
    </row>
    <row r="30880" spans="1:1">
      <c r="A30880" s="4"/>
    </row>
    <row r="30881" spans="1:1">
      <c r="A30881" s="4"/>
    </row>
    <row r="30882" spans="1:1">
      <c r="A30882" s="4"/>
    </row>
    <row r="30883" spans="1:1">
      <c r="A30883" s="4"/>
    </row>
    <row r="30884" spans="1:1">
      <c r="A30884" s="4"/>
    </row>
    <row r="30885" spans="1:1">
      <c r="A30885" s="4"/>
    </row>
    <row r="30886" spans="1:1">
      <c r="A30886" s="4"/>
    </row>
    <row r="30887" spans="1:1">
      <c r="A30887" s="4"/>
    </row>
    <row r="30888" spans="1:1">
      <c r="A30888" s="4"/>
    </row>
    <row r="30889" spans="1:1">
      <c r="A30889" s="4"/>
    </row>
    <row r="30890" spans="1:1">
      <c r="A30890" s="4"/>
    </row>
    <row r="30891" spans="1:1">
      <c r="A30891" s="4"/>
    </row>
    <row r="30892" spans="1:1">
      <c r="A30892" s="4"/>
    </row>
    <row r="30893" spans="1:1">
      <c r="A30893" s="4"/>
    </row>
    <row r="30894" spans="1:1">
      <c r="A30894" s="4"/>
    </row>
    <row r="30895" spans="1:1">
      <c r="A30895" s="4"/>
    </row>
    <row r="30896" spans="1:1">
      <c r="A30896" s="4"/>
    </row>
    <row r="30897" spans="1:1">
      <c r="A30897" s="4"/>
    </row>
    <row r="30898" spans="1:1">
      <c r="A30898" s="4"/>
    </row>
    <row r="30899" spans="1:1">
      <c r="A30899" s="4"/>
    </row>
    <row r="30900" spans="1:1">
      <c r="A30900" s="4"/>
    </row>
    <row r="30901" spans="1:1">
      <c r="A30901" s="4"/>
    </row>
    <row r="30902" spans="1:1">
      <c r="A30902" s="4"/>
    </row>
    <row r="30903" spans="1:1">
      <c r="A30903" s="4"/>
    </row>
    <row r="30904" spans="1:1">
      <c r="A30904" s="4"/>
    </row>
    <row r="30905" spans="1:1">
      <c r="A30905" s="4"/>
    </row>
    <row r="30906" spans="1:1">
      <c r="A30906" s="4"/>
    </row>
    <row r="30907" spans="1:1">
      <c r="A30907" s="4"/>
    </row>
    <row r="30908" spans="1:1">
      <c r="A30908" s="4"/>
    </row>
    <row r="30909" spans="1:1">
      <c r="A30909" s="4"/>
    </row>
    <row r="30910" spans="1:1">
      <c r="A30910" s="4"/>
    </row>
    <row r="30911" spans="1:1">
      <c r="A30911" s="4"/>
    </row>
    <row r="30912" spans="1:1">
      <c r="A30912" s="4"/>
    </row>
    <row r="30913" spans="1:1">
      <c r="A30913" s="4"/>
    </row>
    <row r="30914" spans="1:1">
      <c r="A30914" s="4"/>
    </row>
    <row r="30915" spans="1:1">
      <c r="A30915" s="4"/>
    </row>
    <row r="30916" spans="1:1">
      <c r="A30916" s="4"/>
    </row>
    <row r="30917" spans="1:1">
      <c r="A30917" s="4"/>
    </row>
    <row r="30918" spans="1:1">
      <c r="A30918" s="4"/>
    </row>
    <row r="30919" spans="1:1">
      <c r="A30919" s="4"/>
    </row>
    <row r="30920" spans="1:1">
      <c r="A30920" s="4"/>
    </row>
    <row r="30921" spans="1:1">
      <c r="A30921" s="4"/>
    </row>
    <row r="30922" spans="1:1">
      <c r="A30922" s="4"/>
    </row>
    <row r="30923" spans="1:1">
      <c r="A30923" s="4"/>
    </row>
    <row r="30924" spans="1:1">
      <c r="A30924" s="4"/>
    </row>
    <row r="30925" spans="1:1">
      <c r="A30925" s="4"/>
    </row>
    <row r="30926" spans="1:1">
      <c r="A30926" s="4"/>
    </row>
    <row r="30927" spans="1:1">
      <c r="A30927" s="4"/>
    </row>
    <row r="30928" spans="1:1">
      <c r="A30928" s="4"/>
    </row>
    <row r="30929" spans="1:1">
      <c r="A30929" s="4"/>
    </row>
    <row r="30930" spans="1:1">
      <c r="A30930" s="4"/>
    </row>
    <row r="30931" spans="1:1">
      <c r="A30931" s="4"/>
    </row>
    <row r="30932" spans="1:1">
      <c r="A30932" s="4"/>
    </row>
    <row r="30933" spans="1:1">
      <c r="A30933" s="4"/>
    </row>
    <row r="30934" spans="1:1">
      <c r="A30934" s="4"/>
    </row>
    <row r="30935" spans="1:1">
      <c r="A30935" s="4"/>
    </row>
    <row r="30936" spans="1:1">
      <c r="A30936" s="4"/>
    </row>
    <row r="30937" spans="1:1">
      <c r="A30937" s="4"/>
    </row>
    <row r="30938" spans="1:1">
      <c r="A30938" s="4"/>
    </row>
    <row r="30939" spans="1:1">
      <c r="A30939" s="4"/>
    </row>
    <row r="30940" spans="1:1">
      <c r="A30940" s="4"/>
    </row>
    <row r="30941" spans="1:1">
      <c r="A30941" s="4"/>
    </row>
    <row r="30942" spans="1:1">
      <c r="A30942" s="4"/>
    </row>
    <row r="30943" spans="1:1">
      <c r="A30943" s="4"/>
    </row>
    <row r="30944" spans="1:1">
      <c r="A30944" s="4"/>
    </row>
    <row r="30945" spans="1:1">
      <c r="A30945" s="4"/>
    </row>
    <row r="30946" spans="1:1">
      <c r="A30946" s="4"/>
    </row>
    <row r="30947" spans="1:1">
      <c r="A30947" s="4"/>
    </row>
    <row r="30948" spans="1:1">
      <c r="A30948" s="4"/>
    </row>
    <row r="30949" spans="1:1">
      <c r="A30949" s="4"/>
    </row>
    <row r="30950" spans="1:1">
      <c r="A30950" s="4"/>
    </row>
    <row r="30951" spans="1:1">
      <c r="A30951" s="4"/>
    </row>
    <row r="30952" spans="1:1">
      <c r="A30952" s="4"/>
    </row>
    <row r="30953" spans="1:1">
      <c r="A30953" s="4"/>
    </row>
    <row r="30954" spans="1:1">
      <c r="A30954" s="4"/>
    </row>
    <row r="30955" spans="1:1">
      <c r="A30955" s="4"/>
    </row>
    <row r="30956" spans="1:1">
      <c r="A30956" s="4"/>
    </row>
    <row r="30957" spans="1:1">
      <c r="A30957" s="4"/>
    </row>
    <row r="30958" spans="1:1">
      <c r="A30958" s="4"/>
    </row>
    <row r="30959" spans="1:1">
      <c r="A30959" s="4"/>
    </row>
    <row r="30960" spans="1:1">
      <c r="A30960" s="4"/>
    </row>
    <row r="30961" spans="1:1">
      <c r="A30961" s="4"/>
    </row>
    <row r="30962" spans="1:1">
      <c r="A30962" s="4"/>
    </row>
    <row r="30963" spans="1:1">
      <c r="A30963" s="4"/>
    </row>
    <row r="30964" spans="1:1">
      <c r="A30964" s="4"/>
    </row>
    <row r="30965" spans="1:1">
      <c r="A30965" s="4"/>
    </row>
    <row r="30966" spans="1:1">
      <c r="A30966" s="4"/>
    </row>
    <row r="30967" spans="1:1">
      <c r="A30967" s="4"/>
    </row>
    <row r="30968" spans="1:1">
      <c r="A30968" s="4"/>
    </row>
    <row r="30969" spans="1:1">
      <c r="A30969" s="4"/>
    </row>
    <row r="30970" spans="1:1">
      <c r="A30970" s="4"/>
    </row>
    <row r="30971" spans="1:1">
      <c r="A30971" s="4"/>
    </row>
    <row r="30972" spans="1:1">
      <c r="A30972" s="4"/>
    </row>
    <row r="30973" spans="1:1">
      <c r="A30973" s="4"/>
    </row>
    <row r="30974" spans="1:1">
      <c r="A30974" s="4"/>
    </row>
    <row r="30975" spans="1:1">
      <c r="A30975" s="4"/>
    </row>
    <row r="30976" spans="1:1">
      <c r="A30976" s="4"/>
    </row>
    <row r="30977" spans="1:1">
      <c r="A30977" s="4"/>
    </row>
    <row r="30978" spans="1:1">
      <c r="A30978" s="4"/>
    </row>
    <row r="30979" spans="1:1">
      <c r="A30979" s="4"/>
    </row>
    <row r="30980" spans="1:1">
      <c r="A30980" s="4"/>
    </row>
    <row r="30981" spans="1:1">
      <c r="A30981" s="4"/>
    </row>
    <row r="30982" spans="1:1">
      <c r="A30982" s="4"/>
    </row>
    <row r="30983" spans="1:1">
      <c r="A30983" s="4"/>
    </row>
    <row r="30984" spans="1:1">
      <c r="A30984" s="4"/>
    </row>
    <row r="30985" spans="1:1">
      <c r="A30985" s="4"/>
    </row>
    <row r="30986" spans="1:1">
      <c r="A30986" s="4"/>
    </row>
    <row r="30987" spans="1:1">
      <c r="A30987" s="4"/>
    </row>
    <row r="30988" spans="1:1">
      <c r="A30988" s="4"/>
    </row>
    <row r="30989" spans="1:1">
      <c r="A30989" s="4"/>
    </row>
    <row r="30990" spans="1:1">
      <c r="A30990" s="4"/>
    </row>
    <row r="30991" spans="1:1">
      <c r="A30991" s="4"/>
    </row>
    <row r="30992" spans="1:1">
      <c r="A30992" s="4"/>
    </row>
    <row r="30993" spans="1:1">
      <c r="A30993" s="4"/>
    </row>
    <row r="30994" spans="1:1">
      <c r="A30994" s="4"/>
    </row>
    <row r="30995" spans="1:1">
      <c r="A30995" s="4"/>
    </row>
    <row r="30996" spans="1:1">
      <c r="A30996" s="4"/>
    </row>
    <row r="30997" spans="1:1">
      <c r="A30997" s="4"/>
    </row>
    <row r="30998" spans="1:1">
      <c r="A30998" s="4"/>
    </row>
    <row r="30999" spans="1:1">
      <c r="A30999" s="4"/>
    </row>
    <row r="31000" spans="1:1">
      <c r="A31000" s="4"/>
    </row>
    <row r="31001" spans="1:1">
      <c r="A31001" s="4"/>
    </row>
    <row r="31002" spans="1:1">
      <c r="A31002" s="4"/>
    </row>
    <row r="31003" spans="1:1">
      <c r="A31003" s="4"/>
    </row>
    <row r="31004" spans="1:1">
      <c r="A31004" s="4"/>
    </row>
    <row r="31005" spans="1:1">
      <c r="A31005" s="4"/>
    </row>
    <row r="31006" spans="1:1">
      <c r="A31006" s="4"/>
    </row>
    <row r="31007" spans="1:1">
      <c r="A31007" s="4"/>
    </row>
    <row r="31008" spans="1:1">
      <c r="A31008" s="4"/>
    </row>
    <row r="31009" spans="1:1">
      <c r="A31009" s="4"/>
    </row>
    <row r="31010" spans="1:1">
      <c r="A31010" s="4"/>
    </row>
    <row r="31011" spans="1:1">
      <c r="A31011" s="4"/>
    </row>
    <row r="31012" spans="1:1">
      <c r="A31012" s="4"/>
    </row>
    <row r="31013" spans="1:1">
      <c r="A31013" s="4"/>
    </row>
    <row r="31014" spans="1:1">
      <c r="A31014" s="4"/>
    </row>
    <row r="31015" spans="1:1">
      <c r="A31015" s="4"/>
    </row>
    <row r="31016" spans="1:1">
      <c r="A31016" s="4"/>
    </row>
    <row r="31017" spans="1:1">
      <c r="A31017" s="4"/>
    </row>
    <row r="31018" spans="1:1">
      <c r="A31018" s="4"/>
    </row>
    <row r="31019" spans="1:1">
      <c r="A31019" s="4"/>
    </row>
    <row r="31020" spans="1:1">
      <c r="A31020" s="4"/>
    </row>
    <row r="31021" spans="1:1">
      <c r="A31021" s="4"/>
    </row>
    <row r="31022" spans="1:1">
      <c r="A31022" s="4"/>
    </row>
    <row r="31023" spans="1:1">
      <c r="A31023" s="4"/>
    </row>
    <row r="31024" spans="1:1">
      <c r="A31024" s="4"/>
    </row>
    <row r="31025" spans="1:1">
      <c r="A31025" s="4"/>
    </row>
    <row r="31026" spans="1:1">
      <c r="A31026" s="4"/>
    </row>
    <row r="31027" spans="1:1">
      <c r="A31027" s="4"/>
    </row>
    <row r="31028" spans="1:1">
      <c r="A31028" s="4"/>
    </row>
    <row r="31029" spans="1:1">
      <c r="A31029" s="4"/>
    </row>
    <row r="31030" spans="1:1">
      <c r="A31030" s="4"/>
    </row>
    <row r="31031" spans="1:1">
      <c r="A31031" s="4"/>
    </row>
    <row r="31032" spans="1:1">
      <c r="A31032" s="4"/>
    </row>
    <row r="31033" spans="1:1">
      <c r="A31033" s="4"/>
    </row>
    <row r="31034" spans="1:1">
      <c r="A31034" s="4"/>
    </row>
    <row r="31035" spans="1:1">
      <c r="A31035" s="4"/>
    </row>
    <row r="31036" spans="1:1">
      <c r="A31036" s="4"/>
    </row>
    <row r="31037" spans="1:1">
      <c r="A31037" s="4"/>
    </row>
    <row r="31038" spans="1:1">
      <c r="A31038" s="4"/>
    </row>
    <row r="31039" spans="1:1">
      <c r="A31039" s="4"/>
    </row>
    <row r="31040" spans="1:1">
      <c r="A31040" s="4"/>
    </row>
    <row r="31041" spans="1:1">
      <c r="A31041" s="4"/>
    </row>
    <row r="31042" spans="1:1">
      <c r="A31042" s="4"/>
    </row>
    <row r="31043" spans="1:1">
      <c r="A31043" s="4"/>
    </row>
    <row r="31044" spans="1:1">
      <c r="A31044" s="4"/>
    </row>
    <row r="31045" spans="1:1">
      <c r="A31045" s="4"/>
    </row>
    <row r="31046" spans="1:1">
      <c r="A31046" s="4"/>
    </row>
    <row r="31047" spans="1:1">
      <c r="A31047" s="4"/>
    </row>
    <row r="31048" spans="1:1">
      <c r="A31048" s="4"/>
    </row>
    <row r="31049" spans="1:1">
      <c r="A31049" s="4"/>
    </row>
    <row r="31050" spans="1:1">
      <c r="A31050" s="4"/>
    </row>
    <row r="31051" spans="1:1">
      <c r="A31051" s="4"/>
    </row>
    <row r="31052" spans="1:1">
      <c r="A31052" s="4"/>
    </row>
    <row r="31053" spans="1:1">
      <c r="A31053" s="4"/>
    </row>
    <row r="31054" spans="1:1">
      <c r="A31054" s="4"/>
    </row>
    <row r="31055" spans="1:1">
      <c r="A31055" s="4"/>
    </row>
    <row r="31056" spans="1:1">
      <c r="A31056" s="4"/>
    </row>
    <row r="31057" spans="1:1">
      <c r="A31057" s="4"/>
    </row>
    <row r="31058" spans="1:1">
      <c r="A31058" s="4"/>
    </row>
    <row r="31059" spans="1:1">
      <c r="A31059" s="4"/>
    </row>
    <row r="31060" spans="1:1">
      <c r="A31060" s="4"/>
    </row>
    <row r="31061" spans="1:1">
      <c r="A31061" s="4"/>
    </row>
    <row r="31062" spans="1:1">
      <c r="A31062" s="4"/>
    </row>
    <row r="31063" spans="1:1">
      <c r="A31063" s="4"/>
    </row>
    <row r="31064" spans="1:1">
      <c r="A31064" s="4"/>
    </row>
    <row r="31065" spans="1:1">
      <c r="A31065" s="4"/>
    </row>
    <row r="31066" spans="1:1">
      <c r="A31066" s="4"/>
    </row>
    <row r="31067" spans="1:1">
      <c r="A31067" s="4"/>
    </row>
    <row r="31068" spans="1:1">
      <c r="A31068" s="4"/>
    </row>
    <row r="31069" spans="1:1">
      <c r="A31069" s="4"/>
    </row>
    <row r="31070" spans="1:1">
      <c r="A31070" s="4"/>
    </row>
    <row r="31071" spans="1:1">
      <c r="A31071" s="4"/>
    </row>
    <row r="31072" spans="1:1">
      <c r="A31072" s="4"/>
    </row>
    <row r="31073" spans="1:1">
      <c r="A31073" s="4"/>
    </row>
    <row r="31074" spans="1:1">
      <c r="A31074" s="4"/>
    </row>
    <row r="31075" spans="1:1">
      <c r="A31075" s="4"/>
    </row>
    <row r="31076" spans="1:1">
      <c r="A31076" s="4"/>
    </row>
    <row r="31077" spans="1:1">
      <c r="A31077" s="4"/>
    </row>
    <row r="31078" spans="1:1">
      <c r="A31078" s="4"/>
    </row>
    <row r="31079" spans="1:1">
      <c r="A31079" s="4"/>
    </row>
    <row r="31080" spans="1:1">
      <c r="A31080" s="4"/>
    </row>
    <row r="31081" spans="1:1">
      <c r="A31081" s="4"/>
    </row>
    <row r="31082" spans="1:1">
      <c r="A31082" s="4"/>
    </row>
    <row r="31083" spans="1:1">
      <c r="A31083" s="4"/>
    </row>
    <row r="31084" spans="1:1">
      <c r="A31084" s="4"/>
    </row>
    <row r="31085" spans="1:1">
      <c r="A31085" s="4"/>
    </row>
    <row r="31086" spans="1:1">
      <c r="A31086" s="4"/>
    </row>
    <row r="31087" spans="1:1">
      <c r="A31087" s="4"/>
    </row>
    <row r="31088" spans="1:1">
      <c r="A31088" s="4"/>
    </row>
    <row r="31089" spans="1:1">
      <c r="A31089" s="4"/>
    </row>
    <row r="31090" spans="1:1">
      <c r="A31090" s="4"/>
    </row>
    <row r="31091" spans="1:1">
      <c r="A31091" s="4"/>
    </row>
    <row r="31092" spans="1:1">
      <c r="A31092" s="4"/>
    </row>
    <row r="31093" spans="1:1">
      <c r="A31093" s="4"/>
    </row>
    <row r="31094" spans="1:1">
      <c r="A31094" s="4"/>
    </row>
    <row r="31095" spans="1:1">
      <c r="A31095" s="4"/>
    </row>
    <row r="31096" spans="1:1">
      <c r="A31096" s="4"/>
    </row>
    <row r="31097" spans="1:1">
      <c r="A31097" s="4"/>
    </row>
    <row r="31098" spans="1:1">
      <c r="A31098" s="4"/>
    </row>
    <row r="31099" spans="1:1">
      <c r="A31099" s="4"/>
    </row>
    <row r="31100" spans="1:1">
      <c r="A31100" s="4"/>
    </row>
    <row r="31101" spans="1:1">
      <c r="A31101" s="4"/>
    </row>
    <row r="31102" spans="1:1">
      <c r="A31102" s="4"/>
    </row>
    <row r="31103" spans="1:1">
      <c r="A31103" s="4"/>
    </row>
    <row r="31104" spans="1:1">
      <c r="A31104" s="4"/>
    </row>
    <row r="31105" spans="1:1">
      <c r="A31105" s="4"/>
    </row>
    <row r="31106" spans="1:1">
      <c r="A31106" s="4"/>
    </row>
    <row r="31107" spans="1:1">
      <c r="A31107" s="4"/>
    </row>
    <row r="31108" spans="1:1">
      <c r="A31108" s="4"/>
    </row>
    <row r="31109" spans="1:1">
      <c r="A31109" s="4"/>
    </row>
    <row r="31110" spans="1:1">
      <c r="A31110" s="4"/>
    </row>
    <row r="31111" spans="1:1">
      <c r="A31111" s="4"/>
    </row>
    <row r="31112" spans="1:1">
      <c r="A31112" s="4"/>
    </row>
    <row r="31113" spans="1:1">
      <c r="A31113" s="4"/>
    </row>
    <row r="31114" spans="1:1">
      <c r="A31114" s="4"/>
    </row>
    <row r="31115" spans="1:1">
      <c r="A31115" s="4"/>
    </row>
    <row r="31116" spans="1:1">
      <c r="A31116" s="4"/>
    </row>
    <row r="31117" spans="1:1">
      <c r="A31117" s="4"/>
    </row>
    <row r="31118" spans="1:1">
      <c r="A31118" s="4"/>
    </row>
    <row r="31119" spans="1:1">
      <c r="A31119" s="4"/>
    </row>
    <row r="31120" spans="1:1">
      <c r="A31120" s="4"/>
    </row>
    <row r="31121" spans="1:1">
      <c r="A31121" s="4"/>
    </row>
    <row r="31122" spans="1:1">
      <c r="A31122" s="4"/>
    </row>
    <row r="31123" spans="1:1">
      <c r="A31123" s="4"/>
    </row>
    <row r="31124" spans="1:1">
      <c r="A31124" s="4"/>
    </row>
    <row r="31125" spans="1:1">
      <c r="A31125" s="4"/>
    </row>
    <row r="31126" spans="1:1">
      <c r="A31126" s="4"/>
    </row>
    <row r="31127" spans="1:1">
      <c r="A31127" s="4"/>
    </row>
    <row r="31128" spans="1:1">
      <c r="A31128" s="4"/>
    </row>
    <row r="31129" spans="1:1">
      <c r="A31129" s="4"/>
    </row>
    <row r="31130" spans="1:1">
      <c r="A31130" s="4"/>
    </row>
    <row r="31131" spans="1:1">
      <c r="A31131" s="4"/>
    </row>
    <row r="31132" spans="1:1">
      <c r="A31132" s="4"/>
    </row>
    <row r="31133" spans="1:1">
      <c r="A31133" s="4"/>
    </row>
    <row r="31134" spans="1:1">
      <c r="A31134" s="4"/>
    </row>
    <row r="31135" spans="1:1">
      <c r="A31135" s="4"/>
    </row>
    <row r="31136" spans="1:1">
      <c r="A31136" s="4"/>
    </row>
    <row r="31137" spans="1:1">
      <c r="A31137" s="4"/>
    </row>
    <row r="31138" spans="1:1">
      <c r="A31138" s="4"/>
    </row>
    <row r="31139" spans="1:1">
      <c r="A31139" s="4"/>
    </row>
    <row r="31140" spans="1:1">
      <c r="A31140" s="4"/>
    </row>
    <row r="31141" spans="1:1">
      <c r="A31141" s="4"/>
    </row>
    <row r="31142" spans="1:1">
      <c r="A31142" s="4"/>
    </row>
    <row r="31143" spans="1:1">
      <c r="A31143" s="4"/>
    </row>
    <row r="31144" spans="1:1">
      <c r="A31144" s="4"/>
    </row>
    <row r="31145" spans="1:1">
      <c r="A31145" s="4"/>
    </row>
    <row r="31146" spans="1:1">
      <c r="A31146" s="4"/>
    </row>
    <row r="31147" spans="1:1">
      <c r="A31147" s="4"/>
    </row>
    <row r="31148" spans="1:1">
      <c r="A31148" s="4"/>
    </row>
    <row r="31149" spans="1:1">
      <c r="A31149" s="4"/>
    </row>
    <row r="31150" spans="1:1">
      <c r="A31150" s="4"/>
    </row>
    <row r="31151" spans="1:1">
      <c r="A31151" s="4"/>
    </row>
    <row r="31152" spans="1:1">
      <c r="A31152" s="4"/>
    </row>
    <row r="31153" spans="1:1">
      <c r="A31153" s="4"/>
    </row>
    <row r="31154" spans="1:1">
      <c r="A31154" s="4"/>
    </row>
    <row r="31155" spans="1:1">
      <c r="A31155" s="4"/>
    </row>
    <row r="31156" spans="1:1">
      <c r="A31156" s="4"/>
    </row>
    <row r="31157" spans="1:1">
      <c r="A31157" s="4"/>
    </row>
    <row r="31158" spans="1:1">
      <c r="A31158" s="4"/>
    </row>
    <row r="31159" spans="1:1">
      <c r="A31159" s="4"/>
    </row>
    <row r="31160" spans="1:1">
      <c r="A31160" s="4"/>
    </row>
    <row r="31161" spans="1:1">
      <c r="A31161" s="4"/>
    </row>
    <row r="31162" spans="1:1">
      <c r="A31162" s="4"/>
    </row>
    <row r="31163" spans="1:1">
      <c r="A31163" s="4"/>
    </row>
    <row r="31164" spans="1:1">
      <c r="A31164" s="4"/>
    </row>
    <row r="31165" spans="1:1">
      <c r="A31165" s="4"/>
    </row>
    <row r="31166" spans="1:1">
      <c r="A31166" s="4"/>
    </row>
    <row r="31167" spans="1:1">
      <c r="A31167" s="4"/>
    </row>
    <row r="31168" spans="1:1">
      <c r="A31168" s="4"/>
    </row>
    <row r="31169" spans="1:1">
      <c r="A31169" s="4"/>
    </row>
    <row r="31170" spans="1:1">
      <c r="A31170" s="4"/>
    </row>
    <row r="31171" spans="1:1">
      <c r="A31171" s="4"/>
    </row>
    <row r="31172" spans="1:1">
      <c r="A31172" s="4"/>
    </row>
    <row r="31173" spans="1:1">
      <c r="A31173" s="4"/>
    </row>
    <row r="31174" spans="1:1">
      <c r="A31174" s="4"/>
    </row>
    <row r="31175" spans="1:1">
      <c r="A31175" s="4"/>
    </row>
    <row r="31176" spans="1:1">
      <c r="A31176" s="4"/>
    </row>
    <row r="31177" spans="1:1">
      <c r="A31177" s="4"/>
    </row>
    <row r="31178" spans="1:1">
      <c r="A31178" s="4"/>
    </row>
    <row r="31179" spans="1:1">
      <c r="A31179" s="4"/>
    </row>
    <row r="31180" spans="1:1">
      <c r="A31180" s="4"/>
    </row>
    <row r="31181" spans="1:1">
      <c r="A31181" s="4"/>
    </row>
    <row r="31182" spans="1:1">
      <c r="A31182" s="4"/>
    </row>
    <row r="31183" spans="1:1">
      <c r="A31183" s="4"/>
    </row>
    <row r="31184" spans="1:1">
      <c r="A31184" s="4"/>
    </row>
    <row r="31185" spans="1:1">
      <c r="A31185" s="4"/>
    </row>
    <row r="31186" spans="1:1">
      <c r="A31186" s="4"/>
    </row>
    <row r="31187" spans="1:1">
      <c r="A31187" s="4"/>
    </row>
    <row r="31188" spans="1:1">
      <c r="A31188" s="4"/>
    </row>
    <row r="31189" spans="1:1">
      <c r="A31189" s="4"/>
    </row>
    <row r="31190" spans="1:1">
      <c r="A31190" s="4"/>
    </row>
    <row r="31191" spans="1:1">
      <c r="A31191" s="4"/>
    </row>
    <row r="31192" spans="1:1">
      <c r="A31192" s="4"/>
    </row>
    <row r="31193" spans="1:1">
      <c r="A31193" s="4"/>
    </row>
    <row r="31194" spans="1:1">
      <c r="A31194" s="4"/>
    </row>
    <row r="31195" spans="1:1">
      <c r="A31195" s="4"/>
    </row>
    <row r="31196" spans="1:1">
      <c r="A31196" s="4"/>
    </row>
    <row r="31197" spans="1:1">
      <c r="A31197" s="4"/>
    </row>
    <row r="31198" spans="1:1">
      <c r="A31198" s="4"/>
    </row>
    <row r="31199" spans="1:1">
      <c r="A31199" s="4"/>
    </row>
    <row r="31200" spans="1:1">
      <c r="A31200" s="4"/>
    </row>
    <row r="31201" spans="1:1">
      <c r="A31201" s="4"/>
    </row>
    <row r="31202" spans="1:1">
      <c r="A31202" s="4"/>
    </row>
    <row r="31203" spans="1:1">
      <c r="A31203" s="4"/>
    </row>
    <row r="31204" spans="1:1">
      <c r="A31204" s="4"/>
    </row>
    <row r="31205" spans="1:1">
      <c r="A31205" s="4"/>
    </row>
    <row r="31206" spans="1:1">
      <c r="A31206" s="4"/>
    </row>
    <row r="31207" spans="1:1">
      <c r="A31207" s="4"/>
    </row>
    <row r="31208" spans="1:1">
      <c r="A31208" s="4"/>
    </row>
    <row r="31209" spans="1:1">
      <c r="A31209" s="4"/>
    </row>
    <row r="31210" spans="1:1">
      <c r="A31210" s="4"/>
    </row>
    <row r="31211" spans="1:1">
      <c r="A31211" s="4"/>
    </row>
    <row r="31212" spans="1:1">
      <c r="A31212" s="4"/>
    </row>
    <row r="31213" spans="1:1">
      <c r="A31213" s="4"/>
    </row>
    <row r="31214" spans="1:1">
      <c r="A31214" s="4"/>
    </row>
    <row r="31215" spans="1:1">
      <c r="A31215" s="4"/>
    </row>
    <row r="31216" spans="1:1">
      <c r="A31216" s="4"/>
    </row>
    <row r="31217" spans="1:1">
      <c r="A31217" s="4"/>
    </row>
    <row r="31218" spans="1:1">
      <c r="A31218" s="4"/>
    </row>
    <row r="31219" spans="1:1">
      <c r="A31219" s="4"/>
    </row>
    <row r="31220" spans="1:1">
      <c r="A31220" s="4"/>
    </row>
    <row r="31221" spans="1:1">
      <c r="A31221" s="4"/>
    </row>
    <row r="31222" spans="1:1">
      <c r="A31222" s="4"/>
    </row>
    <row r="31223" spans="1:1">
      <c r="A31223" s="4"/>
    </row>
    <row r="31224" spans="1:1">
      <c r="A31224" s="4"/>
    </row>
    <row r="31225" spans="1:1">
      <c r="A31225" s="4"/>
    </row>
    <row r="31226" spans="1:1">
      <c r="A31226" s="4"/>
    </row>
    <row r="31227" spans="1:1">
      <c r="A31227" s="4"/>
    </row>
    <row r="31228" spans="1:1">
      <c r="A31228" s="4"/>
    </row>
    <row r="31229" spans="1:1">
      <c r="A31229" s="4"/>
    </row>
    <row r="31230" spans="1:1">
      <c r="A31230" s="4"/>
    </row>
    <row r="31231" spans="1:1">
      <c r="A31231" s="4"/>
    </row>
    <row r="31232" spans="1:1">
      <c r="A31232" s="4"/>
    </row>
    <row r="31233" spans="1:1">
      <c r="A31233" s="4"/>
    </row>
    <row r="31234" spans="1:1">
      <c r="A31234" s="4"/>
    </row>
    <row r="31235" spans="1:1">
      <c r="A31235" s="4"/>
    </row>
    <row r="31236" spans="1:1">
      <c r="A31236" s="4"/>
    </row>
    <row r="31237" spans="1:1">
      <c r="A31237" s="4"/>
    </row>
    <row r="31238" spans="1:1">
      <c r="A31238" s="4"/>
    </row>
    <row r="31239" spans="1:1">
      <c r="A31239" s="4"/>
    </row>
    <row r="31240" spans="1:1">
      <c r="A31240" s="4"/>
    </row>
    <row r="31241" spans="1:1">
      <c r="A31241" s="4"/>
    </row>
    <row r="31242" spans="1:1">
      <c r="A31242" s="4"/>
    </row>
    <row r="31243" spans="1:1">
      <c r="A31243" s="4"/>
    </row>
    <row r="31244" spans="1:1">
      <c r="A31244" s="4"/>
    </row>
    <row r="31245" spans="1:1">
      <c r="A31245" s="4"/>
    </row>
    <row r="31246" spans="1:1">
      <c r="A31246" s="4"/>
    </row>
    <row r="31247" spans="1:1">
      <c r="A31247" s="4"/>
    </row>
    <row r="31248" spans="1:1">
      <c r="A31248" s="4"/>
    </row>
    <row r="31249" spans="1:1">
      <c r="A31249" s="4"/>
    </row>
    <row r="31250" spans="1:1">
      <c r="A31250" s="4"/>
    </row>
    <row r="31251" spans="1:1">
      <c r="A31251" s="4"/>
    </row>
    <row r="31252" spans="1:1">
      <c r="A31252" s="4"/>
    </row>
    <row r="31253" spans="1:1">
      <c r="A31253" s="4"/>
    </row>
    <row r="31254" spans="1:1">
      <c r="A31254" s="4"/>
    </row>
    <row r="31255" spans="1:1">
      <c r="A31255" s="4"/>
    </row>
    <row r="31256" spans="1:1">
      <c r="A31256" s="4"/>
    </row>
    <row r="31257" spans="1:1">
      <c r="A31257" s="4"/>
    </row>
    <row r="31258" spans="1:1">
      <c r="A31258" s="4"/>
    </row>
    <row r="31259" spans="1:1">
      <c r="A31259" s="4"/>
    </row>
    <row r="31260" spans="1:1">
      <c r="A31260" s="4"/>
    </row>
    <row r="31261" spans="1:1">
      <c r="A31261" s="4"/>
    </row>
    <row r="31262" spans="1:1">
      <c r="A31262" s="4"/>
    </row>
    <row r="31263" spans="1:1">
      <c r="A31263" s="4"/>
    </row>
    <row r="31264" spans="1:1">
      <c r="A31264" s="4"/>
    </row>
    <row r="31265" spans="1:1">
      <c r="A31265" s="4"/>
    </row>
    <row r="31266" spans="1:1">
      <c r="A31266" s="4"/>
    </row>
    <row r="31267" spans="1:1">
      <c r="A31267" s="4"/>
    </row>
    <row r="31268" spans="1:1">
      <c r="A31268" s="4"/>
    </row>
    <row r="31269" spans="1:1">
      <c r="A31269" s="4"/>
    </row>
    <row r="31270" spans="1:1">
      <c r="A31270" s="4"/>
    </row>
    <row r="31271" spans="1:1">
      <c r="A31271" s="4"/>
    </row>
    <row r="31272" spans="1:1">
      <c r="A31272" s="4"/>
    </row>
    <row r="31273" spans="1:1">
      <c r="A31273" s="4"/>
    </row>
    <row r="31274" spans="1:1">
      <c r="A31274" s="4"/>
    </row>
    <row r="31275" spans="1:1">
      <c r="A31275" s="4"/>
    </row>
    <row r="31276" spans="1:1">
      <c r="A31276" s="4"/>
    </row>
    <row r="31277" spans="1:1">
      <c r="A31277" s="4"/>
    </row>
    <row r="31278" spans="1:1">
      <c r="A31278" s="4"/>
    </row>
    <row r="31279" spans="1:1">
      <c r="A31279" s="4"/>
    </row>
    <row r="31280" spans="1:1">
      <c r="A31280" s="4"/>
    </row>
    <row r="31281" spans="1:1">
      <c r="A31281" s="4"/>
    </row>
    <row r="31282" spans="1:1">
      <c r="A31282" s="4"/>
    </row>
    <row r="31283" spans="1:1">
      <c r="A31283" s="4"/>
    </row>
    <row r="31284" spans="1:1">
      <c r="A31284" s="4"/>
    </row>
    <row r="31285" spans="1:1">
      <c r="A31285" s="4"/>
    </row>
    <row r="31286" spans="1:1">
      <c r="A31286" s="4"/>
    </row>
    <row r="31287" spans="1:1">
      <c r="A31287" s="4"/>
    </row>
    <row r="31288" spans="1:1">
      <c r="A31288" s="4"/>
    </row>
    <row r="31289" spans="1:1">
      <c r="A31289" s="4"/>
    </row>
    <row r="31290" spans="1:1">
      <c r="A31290" s="4"/>
    </row>
    <row r="31291" spans="1:1">
      <c r="A31291" s="4"/>
    </row>
    <row r="31292" spans="1:1">
      <c r="A31292" s="4"/>
    </row>
    <row r="31293" spans="1:1">
      <c r="A31293" s="4"/>
    </row>
    <row r="31294" spans="1:1">
      <c r="A31294" s="4"/>
    </row>
    <row r="31295" spans="1:1">
      <c r="A31295" s="4"/>
    </row>
    <row r="31296" spans="1:1">
      <c r="A31296" s="4"/>
    </row>
    <row r="31297" spans="1:1">
      <c r="A31297" s="4"/>
    </row>
    <row r="31298" spans="1:1">
      <c r="A31298" s="4"/>
    </row>
    <row r="31299" spans="1:1">
      <c r="A31299" s="4"/>
    </row>
    <row r="31300" spans="1:1">
      <c r="A31300" s="4"/>
    </row>
    <row r="31301" spans="1:1">
      <c r="A31301" s="4"/>
    </row>
    <row r="31302" spans="1:1">
      <c r="A31302" s="4"/>
    </row>
    <row r="31303" spans="1:1">
      <c r="A31303" s="4"/>
    </row>
    <row r="31304" spans="1:1">
      <c r="A31304" s="4"/>
    </row>
    <row r="31305" spans="1:1">
      <c r="A31305" s="4"/>
    </row>
    <row r="31306" spans="1:1">
      <c r="A31306" s="4"/>
    </row>
    <row r="31307" spans="1:1">
      <c r="A31307" s="4"/>
    </row>
    <row r="31308" spans="1:1">
      <c r="A31308" s="4"/>
    </row>
    <row r="31309" spans="1:1">
      <c r="A31309" s="4"/>
    </row>
    <row r="31310" spans="1:1">
      <c r="A31310" s="4"/>
    </row>
    <row r="31311" spans="1:1">
      <c r="A31311" s="4"/>
    </row>
    <row r="31312" spans="1:1">
      <c r="A31312" s="4"/>
    </row>
    <row r="31313" spans="1:1">
      <c r="A31313" s="4"/>
    </row>
    <row r="31314" spans="1:1">
      <c r="A31314" s="4"/>
    </row>
    <row r="31315" spans="1:1">
      <c r="A31315" s="4"/>
    </row>
    <row r="31316" spans="1:1">
      <c r="A31316" s="4"/>
    </row>
    <row r="31317" spans="1:1">
      <c r="A31317" s="4"/>
    </row>
    <row r="31318" spans="1:1">
      <c r="A31318" s="4"/>
    </row>
    <row r="31319" spans="1:1">
      <c r="A31319" s="4"/>
    </row>
    <row r="31320" spans="1:1">
      <c r="A31320" s="4"/>
    </row>
    <row r="31321" spans="1:1">
      <c r="A31321" s="4"/>
    </row>
    <row r="31322" spans="1:1">
      <c r="A31322" s="4"/>
    </row>
    <row r="31323" spans="1:1">
      <c r="A31323" s="4"/>
    </row>
    <row r="31324" spans="1:1">
      <c r="A31324" s="4"/>
    </row>
    <row r="31325" spans="1:1">
      <c r="A31325" s="4"/>
    </row>
    <row r="31326" spans="1:1">
      <c r="A31326" s="4"/>
    </row>
    <row r="31327" spans="1:1">
      <c r="A31327" s="4"/>
    </row>
    <row r="31328" spans="1:1">
      <c r="A31328" s="4"/>
    </row>
    <row r="31329" spans="1:1">
      <c r="A31329" s="4"/>
    </row>
    <row r="31330" spans="1:1">
      <c r="A31330" s="4"/>
    </row>
    <row r="31331" spans="1:1">
      <c r="A31331" s="4"/>
    </row>
    <row r="31332" spans="1:1">
      <c r="A31332" s="4"/>
    </row>
    <row r="31333" spans="1:1">
      <c r="A31333" s="4"/>
    </row>
    <row r="31334" spans="1:1">
      <c r="A31334" s="4"/>
    </row>
    <row r="31335" spans="1:1">
      <c r="A31335" s="4"/>
    </row>
    <row r="31336" spans="1:1">
      <c r="A31336" s="4"/>
    </row>
    <row r="31337" spans="1:1">
      <c r="A31337" s="4"/>
    </row>
    <row r="31338" spans="1:1">
      <c r="A31338" s="4"/>
    </row>
    <row r="31339" spans="1:1">
      <c r="A31339" s="4"/>
    </row>
    <row r="31340" spans="1:1">
      <c r="A31340" s="4"/>
    </row>
    <row r="31341" spans="1:1">
      <c r="A31341" s="4"/>
    </row>
    <row r="31342" spans="1:1">
      <c r="A31342" s="4"/>
    </row>
    <row r="31343" spans="1:1">
      <c r="A31343" s="4"/>
    </row>
    <row r="31344" spans="1:1">
      <c r="A31344" s="4"/>
    </row>
    <row r="31345" spans="1:1">
      <c r="A31345" s="4"/>
    </row>
    <row r="31346" spans="1:1">
      <c r="A31346" s="4"/>
    </row>
    <row r="31347" spans="1:1">
      <c r="A31347" s="4"/>
    </row>
    <row r="31348" spans="1:1">
      <c r="A31348" s="4"/>
    </row>
    <row r="31349" spans="1:1">
      <c r="A31349" s="4"/>
    </row>
    <row r="31350" spans="1:1">
      <c r="A31350" s="4"/>
    </row>
    <row r="31351" spans="1:1">
      <c r="A31351" s="4"/>
    </row>
    <row r="31352" spans="1:1">
      <c r="A31352" s="4"/>
    </row>
    <row r="31353" spans="1:1">
      <c r="A31353" s="4"/>
    </row>
    <row r="31354" spans="1:1">
      <c r="A31354" s="4"/>
    </row>
    <row r="31355" spans="1:1">
      <c r="A31355" s="4"/>
    </row>
    <row r="31356" spans="1:1">
      <c r="A31356" s="4"/>
    </row>
    <row r="31357" spans="1:1">
      <c r="A31357" s="4"/>
    </row>
    <row r="31358" spans="1:1">
      <c r="A31358" s="4"/>
    </row>
    <row r="31359" spans="1:1">
      <c r="A31359" s="4"/>
    </row>
    <row r="31360" spans="1:1">
      <c r="A31360" s="4"/>
    </row>
    <row r="31361" spans="1:1">
      <c r="A31361" s="4"/>
    </row>
    <row r="31362" spans="1:1">
      <c r="A31362" s="4"/>
    </row>
    <row r="31363" spans="1:1">
      <c r="A31363" s="4"/>
    </row>
    <row r="31364" spans="1:1">
      <c r="A31364" s="4"/>
    </row>
    <row r="31365" spans="1:1">
      <c r="A31365" s="4"/>
    </row>
    <row r="31366" spans="1:1">
      <c r="A31366" s="4"/>
    </row>
    <row r="31367" spans="1:1">
      <c r="A31367" s="4"/>
    </row>
    <row r="31368" spans="1:1">
      <c r="A31368" s="4"/>
    </row>
    <row r="31369" spans="1:1">
      <c r="A31369" s="4"/>
    </row>
    <row r="31370" spans="1:1">
      <c r="A31370" s="4"/>
    </row>
    <row r="31371" spans="1:1">
      <c r="A31371" s="4"/>
    </row>
    <row r="31372" spans="1:1">
      <c r="A31372" s="4"/>
    </row>
    <row r="31373" spans="1:1">
      <c r="A31373" s="4"/>
    </row>
    <row r="31374" spans="1:1">
      <c r="A31374" s="4"/>
    </row>
    <row r="31375" spans="1:1">
      <c r="A31375" s="4"/>
    </row>
    <row r="31376" spans="1:1">
      <c r="A31376" s="4"/>
    </row>
    <row r="31377" spans="1:1">
      <c r="A31377" s="4"/>
    </row>
    <row r="31378" spans="1:1">
      <c r="A31378" s="4"/>
    </row>
    <row r="31379" spans="1:1">
      <c r="A31379" s="4"/>
    </row>
    <row r="31380" spans="1:1">
      <c r="A31380" s="4"/>
    </row>
    <row r="31381" spans="1:1">
      <c r="A31381" s="4"/>
    </row>
    <row r="31382" spans="1:1">
      <c r="A31382" s="4"/>
    </row>
    <row r="31383" spans="1:1">
      <c r="A31383" s="4"/>
    </row>
    <row r="31384" spans="1:1">
      <c r="A31384" s="4"/>
    </row>
    <row r="31385" spans="1:1">
      <c r="A31385" s="4"/>
    </row>
    <row r="31386" spans="1:1">
      <c r="A31386" s="4"/>
    </row>
    <row r="31387" spans="1:1">
      <c r="A31387" s="4"/>
    </row>
    <row r="31388" spans="1:1">
      <c r="A31388" s="4"/>
    </row>
    <row r="31389" spans="1:1">
      <c r="A31389" s="4"/>
    </row>
    <row r="31390" spans="1:1">
      <c r="A31390" s="4"/>
    </row>
    <row r="31391" spans="1:1">
      <c r="A31391" s="4"/>
    </row>
    <row r="31392" spans="1:1">
      <c r="A31392" s="4"/>
    </row>
    <row r="31393" spans="1:1">
      <c r="A31393" s="4"/>
    </row>
    <row r="31394" spans="1:1">
      <c r="A31394" s="4"/>
    </row>
    <row r="31395" spans="1:1">
      <c r="A31395" s="4"/>
    </row>
    <row r="31396" spans="1:1">
      <c r="A31396" s="4"/>
    </row>
    <row r="31397" spans="1:1">
      <c r="A31397" s="4"/>
    </row>
    <row r="31398" spans="1:1">
      <c r="A31398" s="4"/>
    </row>
    <row r="31399" spans="1:1">
      <c r="A31399" s="4"/>
    </row>
    <row r="31400" spans="1:1">
      <c r="A31400" s="4"/>
    </row>
    <row r="31401" spans="1:1">
      <c r="A31401" s="4"/>
    </row>
    <row r="31402" spans="1:1">
      <c r="A31402" s="4"/>
    </row>
    <row r="31403" spans="1:1">
      <c r="A31403" s="4"/>
    </row>
    <row r="31404" spans="1:1">
      <c r="A31404" s="4"/>
    </row>
    <row r="31405" spans="1:1">
      <c r="A31405" s="4"/>
    </row>
    <row r="31406" spans="1:1">
      <c r="A31406" s="4"/>
    </row>
    <row r="31407" spans="1:1">
      <c r="A31407" s="4"/>
    </row>
    <row r="31408" spans="1:1">
      <c r="A31408" s="4"/>
    </row>
    <row r="31409" spans="1:1">
      <c r="A31409" s="4"/>
    </row>
    <row r="31410" spans="1:1">
      <c r="A31410" s="4"/>
    </row>
    <row r="31411" spans="1:1">
      <c r="A31411" s="4"/>
    </row>
    <row r="31412" spans="1:1">
      <c r="A31412" s="4"/>
    </row>
    <row r="31413" spans="1:1">
      <c r="A31413" s="4"/>
    </row>
    <row r="31414" spans="1:1">
      <c r="A31414" s="4"/>
    </row>
    <row r="31415" spans="1:1">
      <c r="A31415" s="4"/>
    </row>
    <row r="31416" spans="1:1">
      <c r="A31416" s="4"/>
    </row>
    <row r="31417" spans="1:1">
      <c r="A31417" s="4"/>
    </row>
    <row r="31418" spans="1:1">
      <c r="A31418" s="4"/>
    </row>
    <row r="31419" spans="1:1">
      <c r="A31419" s="4"/>
    </row>
    <row r="31420" spans="1:1">
      <c r="A31420" s="4"/>
    </row>
    <row r="31421" spans="1:1">
      <c r="A31421" s="4"/>
    </row>
    <row r="31422" spans="1:1">
      <c r="A31422" s="4"/>
    </row>
    <row r="31423" spans="1:1">
      <c r="A31423" s="4"/>
    </row>
    <row r="31424" spans="1:1">
      <c r="A31424" s="4"/>
    </row>
    <row r="31425" spans="1:1">
      <c r="A31425" s="4"/>
    </row>
    <row r="31426" spans="1:1">
      <c r="A31426" s="4"/>
    </row>
    <row r="31427" spans="1:1">
      <c r="A31427" s="4"/>
    </row>
    <row r="31428" spans="1:1">
      <c r="A31428" s="4"/>
    </row>
    <row r="31429" spans="1:1">
      <c r="A31429" s="4"/>
    </row>
    <row r="31430" spans="1:1">
      <c r="A31430" s="4"/>
    </row>
    <row r="31431" spans="1:1">
      <c r="A31431" s="4"/>
    </row>
    <row r="31432" spans="1:1">
      <c r="A31432" s="4"/>
    </row>
    <row r="31433" spans="1:1">
      <c r="A31433" s="4"/>
    </row>
    <row r="31434" spans="1:1">
      <c r="A31434" s="4"/>
    </row>
    <row r="31435" spans="1:1">
      <c r="A31435" s="4"/>
    </row>
    <row r="31436" spans="1:1">
      <c r="A31436" s="4"/>
    </row>
    <row r="31437" spans="1:1">
      <c r="A31437" s="4"/>
    </row>
    <row r="31438" spans="1:1">
      <c r="A31438" s="4"/>
    </row>
    <row r="31439" spans="1:1">
      <c r="A31439" s="4"/>
    </row>
    <row r="31440" spans="1:1">
      <c r="A31440" s="4"/>
    </row>
    <row r="31441" spans="1:1">
      <c r="A31441" s="4"/>
    </row>
    <row r="31442" spans="1:1">
      <c r="A31442" s="4"/>
    </row>
    <row r="31443" spans="1:1">
      <c r="A31443" s="4"/>
    </row>
    <row r="31444" spans="1:1">
      <c r="A31444" s="4"/>
    </row>
    <row r="31445" spans="1:1">
      <c r="A31445" s="4"/>
    </row>
    <row r="31446" spans="1:1">
      <c r="A31446" s="4"/>
    </row>
    <row r="31447" spans="1:1">
      <c r="A31447" s="4"/>
    </row>
    <row r="31448" spans="1:1">
      <c r="A31448" s="4"/>
    </row>
    <row r="31449" spans="1:1">
      <c r="A31449" s="4"/>
    </row>
    <row r="31450" spans="1:1">
      <c r="A31450" s="4"/>
    </row>
    <row r="31451" spans="1:1">
      <c r="A31451" s="4"/>
    </row>
    <row r="31452" spans="1:1">
      <c r="A31452" s="4"/>
    </row>
    <row r="31453" spans="1:1">
      <c r="A31453" s="4"/>
    </row>
    <row r="31454" spans="1:1">
      <c r="A31454" s="4"/>
    </row>
    <row r="31455" spans="1:1">
      <c r="A31455" s="4"/>
    </row>
    <row r="31456" spans="1:1">
      <c r="A31456" s="4"/>
    </row>
    <row r="31457" spans="1:1">
      <c r="A31457" s="4"/>
    </row>
    <row r="31458" spans="1:1">
      <c r="A31458" s="4"/>
    </row>
    <row r="31459" spans="1:1">
      <c r="A31459" s="4"/>
    </row>
    <row r="31460" spans="1:1">
      <c r="A31460" s="4"/>
    </row>
    <row r="31461" spans="1:1">
      <c r="A31461" s="4"/>
    </row>
    <row r="31462" spans="1:1">
      <c r="A31462" s="4"/>
    </row>
    <row r="31463" spans="1:1">
      <c r="A31463" s="4"/>
    </row>
    <row r="31464" spans="1:1">
      <c r="A31464" s="4"/>
    </row>
    <row r="31465" spans="1:1">
      <c r="A31465" s="4"/>
    </row>
    <row r="31466" spans="1:1">
      <c r="A31466" s="4"/>
    </row>
    <row r="31467" spans="1:1">
      <c r="A31467" s="4"/>
    </row>
    <row r="31468" spans="1:1">
      <c r="A31468" s="4"/>
    </row>
    <row r="31469" spans="1:1">
      <c r="A31469" s="4"/>
    </row>
    <row r="31470" spans="1:1">
      <c r="A31470" s="4"/>
    </row>
    <row r="31471" spans="1:1">
      <c r="A31471" s="4"/>
    </row>
    <row r="31472" spans="1:1">
      <c r="A31472" s="4"/>
    </row>
    <row r="31473" spans="1:1">
      <c r="A31473" s="4"/>
    </row>
    <row r="31474" spans="1:1">
      <c r="A31474" s="4"/>
    </row>
    <row r="31475" spans="1:1">
      <c r="A31475" s="4"/>
    </row>
    <row r="31476" spans="1:1">
      <c r="A31476" s="4"/>
    </row>
    <row r="31477" spans="1:1">
      <c r="A31477" s="4"/>
    </row>
    <row r="31478" spans="1:1">
      <c r="A31478" s="4"/>
    </row>
    <row r="31479" spans="1:1">
      <c r="A31479" s="4"/>
    </row>
    <row r="31480" spans="1:1">
      <c r="A31480" s="4"/>
    </row>
    <row r="31481" spans="1:1">
      <c r="A31481" s="4"/>
    </row>
    <row r="31482" spans="1:1">
      <c r="A31482" s="4"/>
    </row>
    <row r="31483" spans="1:1">
      <c r="A31483" s="4"/>
    </row>
    <row r="31484" spans="1:1">
      <c r="A31484" s="4"/>
    </row>
    <row r="31485" spans="1:1">
      <c r="A31485" s="4"/>
    </row>
    <row r="31486" spans="1:1">
      <c r="A31486" s="4"/>
    </row>
    <row r="31487" spans="1:1">
      <c r="A31487" s="4"/>
    </row>
    <row r="31488" spans="1:1">
      <c r="A31488" s="4"/>
    </row>
    <row r="31489" spans="1:1">
      <c r="A31489" s="4"/>
    </row>
    <row r="31490" spans="1:1">
      <c r="A31490" s="4"/>
    </row>
    <row r="31491" spans="1:1">
      <c r="A31491" s="4"/>
    </row>
    <row r="31492" spans="1:1">
      <c r="A31492" s="4"/>
    </row>
    <row r="31493" spans="1:1">
      <c r="A31493" s="4"/>
    </row>
    <row r="31494" spans="1:1">
      <c r="A31494" s="4"/>
    </row>
    <row r="31495" spans="1:1">
      <c r="A31495" s="4"/>
    </row>
    <row r="31496" spans="1:1">
      <c r="A31496" s="4"/>
    </row>
    <row r="31497" spans="1:1">
      <c r="A31497" s="4"/>
    </row>
    <row r="31498" spans="1:1">
      <c r="A31498" s="4"/>
    </row>
    <row r="31499" spans="1:1">
      <c r="A31499" s="4"/>
    </row>
    <row r="31500" spans="1:1">
      <c r="A31500" s="4"/>
    </row>
    <row r="31501" spans="1:1">
      <c r="A31501" s="4"/>
    </row>
    <row r="31502" spans="1:1">
      <c r="A31502" s="4"/>
    </row>
    <row r="31503" spans="1:1">
      <c r="A31503" s="4"/>
    </row>
    <row r="31504" spans="1:1">
      <c r="A31504" s="4"/>
    </row>
    <row r="31505" spans="1:1">
      <c r="A31505" s="4"/>
    </row>
    <row r="31506" spans="1:1">
      <c r="A31506" s="4"/>
    </row>
    <row r="31507" spans="1:1">
      <c r="A31507" s="4"/>
    </row>
    <row r="31508" spans="1:1">
      <c r="A31508" s="4"/>
    </row>
    <row r="31509" spans="1:1">
      <c r="A31509" s="4"/>
    </row>
    <row r="31510" spans="1:1">
      <c r="A31510" s="4"/>
    </row>
    <row r="31511" spans="1:1">
      <c r="A31511" s="4"/>
    </row>
    <row r="31512" spans="1:1">
      <c r="A31512" s="4"/>
    </row>
    <row r="31513" spans="1:1">
      <c r="A31513" s="4"/>
    </row>
    <row r="31514" spans="1:1">
      <c r="A31514" s="4"/>
    </row>
    <row r="31515" spans="1:1">
      <c r="A31515" s="4"/>
    </row>
    <row r="31516" spans="1:1">
      <c r="A31516" s="4"/>
    </row>
    <row r="31517" spans="1:1">
      <c r="A31517" s="4"/>
    </row>
    <row r="31518" spans="1:1">
      <c r="A31518" s="4"/>
    </row>
    <row r="31519" spans="1:1">
      <c r="A31519" s="4"/>
    </row>
    <row r="31520" spans="1:1">
      <c r="A31520" s="4"/>
    </row>
    <row r="31521" spans="1:1">
      <c r="A31521" s="4"/>
    </row>
    <row r="31522" spans="1:1">
      <c r="A31522" s="4"/>
    </row>
    <row r="31523" spans="1:1">
      <c r="A31523" s="4"/>
    </row>
    <row r="31524" spans="1:1">
      <c r="A31524" s="4"/>
    </row>
    <row r="31525" spans="1:1">
      <c r="A31525" s="4"/>
    </row>
    <row r="31526" spans="1:1">
      <c r="A31526" s="4"/>
    </row>
    <row r="31527" spans="1:1">
      <c r="A31527" s="4"/>
    </row>
    <row r="31528" spans="1:1">
      <c r="A31528" s="4"/>
    </row>
    <row r="31529" spans="1:1">
      <c r="A31529" s="4"/>
    </row>
    <row r="31530" spans="1:1">
      <c r="A31530" s="4"/>
    </row>
    <row r="31531" spans="1:1">
      <c r="A31531" s="4"/>
    </row>
    <row r="31532" spans="1:1">
      <c r="A31532" s="4"/>
    </row>
    <row r="31533" spans="1:1">
      <c r="A31533" s="4"/>
    </row>
    <row r="31534" spans="1:1">
      <c r="A31534" s="4"/>
    </row>
    <row r="31535" spans="1:1">
      <c r="A31535" s="4"/>
    </row>
    <row r="31536" spans="1:1">
      <c r="A31536" s="4"/>
    </row>
    <row r="31537" spans="1:1">
      <c r="A31537" s="4"/>
    </row>
    <row r="31538" spans="1:1">
      <c r="A31538" s="4"/>
    </row>
    <row r="31539" spans="1:1">
      <c r="A31539" s="4"/>
    </row>
    <row r="31540" spans="1:1">
      <c r="A31540" s="4"/>
    </row>
    <row r="31541" spans="1:1">
      <c r="A31541" s="4"/>
    </row>
    <row r="31542" spans="1:1">
      <c r="A31542" s="4"/>
    </row>
    <row r="31543" spans="1:1">
      <c r="A31543" s="4"/>
    </row>
    <row r="31544" spans="1:1">
      <c r="A31544" s="4"/>
    </row>
    <row r="31545" spans="1:1">
      <c r="A31545" s="4"/>
    </row>
    <row r="31546" spans="1:1">
      <c r="A31546" s="4"/>
    </row>
    <row r="31547" spans="1:1">
      <c r="A31547" s="4"/>
    </row>
    <row r="31548" spans="1:1">
      <c r="A31548" s="4"/>
    </row>
    <row r="31549" spans="1:1">
      <c r="A31549" s="4"/>
    </row>
    <row r="31550" spans="1:1">
      <c r="A31550" s="4"/>
    </row>
    <row r="31551" spans="1:1">
      <c r="A31551" s="4"/>
    </row>
    <row r="31552" spans="1:1">
      <c r="A31552" s="4"/>
    </row>
    <row r="31553" spans="1:1">
      <c r="A31553" s="4"/>
    </row>
    <row r="31554" spans="1:1">
      <c r="A31554" s="4"/>
    </row>
    <row r="31555" spans="1:1">
      <c r="A31555" s="4"/>
    </row>
    <row r="31556" spans="1:1">
      <c r="A31556" s="4"/>
    </row>
    <row r="31557" spans="1:1">
      <c r="A31557" s="4"/>
    </row>
    <row r="31558" spans="1:1">
      <c r="A31558" s="4"/>
    </row>
    <row r="31559" spans="1:1">
      <c r="A31559" s="4"/>
    </row>
    <row r="31560" spans="1:1">
      <c r="A31560" s="4"/>
    </row>
    <row r="31561" spans="1:1">
      <c r="A31561" s="4"/>
    </row>
    <row r="31562" spans="1:1">
      <c r="A31562" s="4"/>
    </row>
    <row r="31563" spans="1:1">
      <c r="A31563" s="4"/>
    </row>
    <row r="31564" spans="1:1">
      <c r="A31564" s="4"/>
    </row>
    <row r="31565" spans="1:1">
      <c r="A31565" s="4"/>
    </row>
    <row r="31566" spans="1:1">
      <c r="A31566" s="4"/>
    </row>
    <row r="31567" spans="1:1">
      <c r="A31567" s="4"/>
    </row>
    <row r="31568" spans="1:1">
      <c r="A31568" s="4"/>
    </row>
    <row r="31569" spans="1:1">
      <c r="A31569" s="4"/>
    </row>
    <row r="31570" spans="1:1">
      <c r="A31570" s="4"/>
    </row>
    <row r="31571" spans="1:1">
      <c r="A31571" s="4"/>
    </row>
    <row r="31572" spans="1:1">
      <c r="A31572" s="4"/>
    </row>
    <row r="31573" spans="1:1">
      <c r="A31573" s="4"/>
    </row>
    <row r="31574" spans="1:1">
      <c r="A31574" s="4"/>
    </row>
    <row r="31575" spans="1:1">
      <c r="A31575" s="4"/>
    </row>
    <row r="31576" spans="1:1">
      <c r="A31576" s="4"/>
    </row>
    <row r="31577" spans="1:1">
      <c r="A31577" s="4"/>
    </row>
    <row r="31578" spans="1:1">
      <c r="A31578" s="4"/>
    </row>
    <row r="31579" spans="1:1">
      <c r="A31579" s="4"/>
    </row>
    <row r="31580" spans="1:1">
      <c r="A31580" s="4"/>
    </row>
    <row r="31581" spans="1:1">
      <c r="A31581" s="4"/>
    </row>
    <row r="31582" spans="1:1">
      <c r="A31582" s="4"/>
    </row>
    <row r="31583" spans="1:1">
      <c r="A31583" s="4"/>
    </row>
    <row r="31584" spans="1:1">
      <c r="A31584" s="4"/>
    </row>
    <row r="31585" spans="1:1">
      <c r="A31585" s="4"/>
    </row>
    <row r="31586" spans="1:1">
      <c r="A31586" s="4"/>
    </row>
    <row r="31587" spans="1:1">
      <c r="A31587" s="4"/>
    </row>
    <row r="31588" spans="1:1">
      <c r="A31588" s="4"/>
    </row>
    <row r="31589" spans="1:1">
      <c r="A31589" s="4"/>
    </row>
    <row r="31590" spans="1:1">
      <c r="A31590" s="4"/>
    </row>
    <row r="31591" spans="1:1">
      <c r="A31591" s="4"/>
    </row>
    <row r="31592" spans="1:1">
      <c r="A31592" s="4"/>
    </row>
    <row r="31593" spans="1:1">
      <c r="A31593" s="4"/>
    </row>
    <row r="31594" spans="1:1">
      <c r="A31594" s="4"/>
    </row>
    <row r="31595" spans="1:1">
      <c r="A31595" s="4"/>
    </row>
    <row r="31596" spans="1:1">
      <c r="A31596" s="4"/>
    </row>
    <row r="31597" spans="1:1">
      <c r="A31597" s="4"/>
    </row>
    <row r="31598" spans="1:1">
      <c r="A31598" s="4"/>
    </row>
    <row r="31599" spans="1:1">
      <c r="A31599" s="4"/>
    </row>
    <row r="31600" spans="1:1">
      <c r="A31600" s="4"/>
    </row>
    <row r="31601" spans="1:1">
      <c r="A31601" s="4"/>
    </row>
    <row r="31602" spans="1:1">
      <c r="A31602" s="4"/>
    </row>
    <row r="31603" spans="1:1">
      <c r="A31603" s="4"/>
    </row>
    <row r="31604" spans="1:1">
      <c r="A31604" s="4"/>
    </row>
    <row r="31605" spans="1:1">
      <c r="A31605" s="4"/>
    </row>
    <row r="31606" spans="1:1">
      <c r="A31606" s="4"/>
    </row>
    <row r="31607" spans="1:1">
      <c r="A31607" s="4"/>
    </row>
    <row r="31608" spans="1:1">
      <c r="A31608" s="4"/>
    </row>
    <row r="31609" spans="1:1">
      <c r="A31609" s="4"/>
    </row>
    <row r="31610" spans="1:1">
      <c r="A31610" s="4"/>
    </row>
    <row r="31611" spans="1:1">
      <c r="A31611" s="4"/>
    </row>
    <row r="31612" spans="1:1">
      <c r="A31612" s="4"/>
    </row>
    <row r="31613" spans="1:1">
      <c r="A31613" s="4"/>
    </row>
    <row r="31614" spans="1:1">
      <c r="A31614" s="4"/>
    </row>
    <row r="31615" spans="1:1">
      <c r="A31615" s="4"/>
    </row>
    <row r="31616" spans="1:1">
      <c r="A31616" s="4"/>
    </row>
    <row r="31617" spans="1:1">
      <c r="A31617" s="4"/>
    </row>
    <row r="31618" spans="1:1">
      <c r="A31618" s="4"/>
    </row>
    <row r="31619" spans="1:1">
      <c r="A31619" s="4"/>
    </row>
    <row r="31620" spans="1:1">
      <c r="A31620" s="4"/>
    </row>
    <row r="31621" spans="1:1">
      <c r="A31621" s="4"/>
    </row>
    <row r="31622" spans="1:1">
      <c r="A31622" s="4"/>
    </row>
    <row r="31623" spans="1:1">
      <c r="A31623" s="4"/>
    </row>
    <row r="31624" spans="1:1">
      <c r="A31624" s="4"/>
    </row>
    <row r="31625" spans="1:1">
      <c r="A31625" s="4"/>
    </row>
    <row r="31626" spans="1:1">
      <c r="A31626" s="4"/>
    </row>
    <row r="31627" spans="1:1">
      <c r="A31627" s="4"/>
    </row>
    <row r="31628" spans="1:1">
      <c r="A31628" s="4"/>
    </row>
    <row r="31629" spans="1:1">
      <c r="A31629" s="4"/>
    </row>
    <row r="31630" spans="1:1">
      <c r="A31630" s="4"/>
    </row>
    <row r="31631" spans="1:1">
      <c r="A31631" s="4"/>
    </row>
    <row r="31632" spans="1:1">
      <c r="A31632" s="4"/>
    </row>
    <row r="31633" spans="1:1">
      <c r="A31633" s="4"/>
    </row>
    <row r="31634" spans="1:1">
      <c r="A31634" s="4"/>
    </row>
    <row r="31635" spans="1:1">
      <c r="A31635" s="4"/>
    </row>
    <row r="31636" spans="1:1">
      <c r="A31636" s="4"/>
    </row>
    <row r="31637" spans="1:1">
      <c r="A31637" s="4"/>
    </row>
    <row r="31638" spans="1:1">
      <c r="A31638" s="4"/>
    </row>
    <row r="31639" spans="1:1">
      <c r="A31639" s="4"/>
    </row>
    <row r="31640" spans="1:1">
      <c r="A31640" s="4"/>
    </row>
    <row r="31641" spans="1:1">
      <c r="A31641" s="4"/>
    </row>
    <row r="31642" spans="1:1">
      <c r="A31642" s="4"/>
    </row>
    <row r="31643" spans="1:1">
      <c r="A31643" s="4"/>
    </row>
    <row r="31644" spans="1:1">
      <c r="A31644" s="4"/>
    </row>
    <row r="31645" spans="1:1">
      <c r="A31645" s="4"/>
    </row>
    <row r="31646" spans="1:1">
      <c r="A31646" s="4"/>
    </row>
    <row r="31647" spans="1:1">
      <c r="A31647" s="4"/>
    </row>
    <row r="31648" spans="1:1">
      <c r="A31648" s="4"/>
    </row>
    <row r="31649" spans="1:1">
      <c r="A31649" s="4"/>
    </row>
    <row r="31650" spans="1:1">
      <c r="A31650" s="4"/>
    </row>
    <row r="31651" spans="1:1">
      <c r="A31651" s="4"/>
    </row>
    <row r="31652" spans="1:1">
      <c r="A31652" s="4"/>
    </row>
    <row r="31653" spans="1:1">
      <c r="A31653" s="4"/>
    </row>
    <row r="31654" spans="1:1">
      <c r="A31654" s="4"/>
    </row>
    <row r="31655" spans="1:1">
      <c r="A31655" s="4"/>
    </row>
    <row r="31656" spans="1:1">
      <c r="A31656" s="4"/>
    </row>
    <row r="31657" spans="1:1">
      <c r="A31657" s="4"/>
    </row>
    <row r="31658" spans="1:1">
      <c r="A31658" s="4"/>
    </row>
    <row r="31659" spans="1:1">
      <c r="A31659" s="4"/>
    </row>
    <row r="31660" spans="1:1">
      <c r="A31660" s="4"/>
    </row>
    <row r="31661" spans="1:1">
      <c r="A31661" s="4"/>
    </row>
    <row r="31662" spans="1:1">
      <c r="A31662" s="4"/>
    </row>
    <row r="31663" spans="1:1">
      <c r="A31663" s="4"/>
    </row>
    <row r="31664" spans="1:1">
      <c r="A31664" s="4"/>
    </row>
    <row r="31665" spans="1:1">
      <c r="A31665" s="4"/>
    </row>
    <row r="31666" spans="1:1">
      <c r="A31666" s="4"/>
    </row>
    <row r="31667" spans="1:1">
      <c r="A31667" s="4"/>
    </row>
    <row r="31668" spans="1:1">
      <c r="A31668" s="4"/>
    </row>
    <row r="31669" spans="1:1">
      <c r="A31669" s="4"/>
    </row>
    <row r="31670" spans="1:1">
      <c r="A31670" s="4"/>
    </row>
    <row r="31671" spans="1:1">
      <c r="A31671" s="4"/>
    </row>
    <row r="31672" spans="1:1">
      <c r="A31672" s="4"/>
    </row>
    <row r="31673" spans="1:1">
      <c r="A31673" s="4"/>
    </row>
    <row r="31674" spans="1:1">
      <c r="A31674" s="4"/>
    </row>
    <row r="31675" spans="1:1">
      <c r="A31675" s="4"/>
    </row>
    <row r="31676" spans="1:1">
      <c r="A31676" s="4"/>
    </row>
    <row r="31677" spans="1:1">
      <c r="A31677" s="4"/>
    </row>
    <row r="31678" spans="1:1">
      <c r="A31678" s="4"/>
    </row>
    <row r="31679" spans="1:1">
      <c r="A31679" s="4"/>
    </row>
    <row r="31680" spans="1:1">
      <c r="A31680" s="4"/>
    </row>
    <row r="31681" spans="1:1">
      <c r="A31681" s="4"/>
    </row>
    <row r="31682" spans="1:1">
      <c r="A31682" s="4"/>
    </row>
    <row r="31683" spans="1:1">
      <c r="A31683" s="4"/>
    </row>
    <row r="31684" spans="1:1">
      <c r="A31684" s="4"/>
    </row>
    <row r="31685" spans="1:1">
      <c r="A31685" s="4"/>
    </row>
    <row r="31686" spans="1:1">
      <c r="A31686" s="4"/>
    </row>
    <row r="31687" spans="1:1">
      <c r="A31687" s="4"/>
    </row>
    <row r="31688" spans="1:1">
      <c r="A31688" s="4"/>
    </row>
    <row r="31689" spans="1:1">
      <c r="A31689" s="4"/>
    </row>
    <row r="31690" spans="1:1">
      <c r="A31690" s="4"/>
    </row>
    <row r="31691" spans="1:1">
      <c r="A31691" s="4"/>
    </row>
    <row r="31692" spans="1:1">
      <c r="A31692" s="4"/>
    </row>
    <row r="31693" spans="1:1">
      <c r="A31693" s="4"/>
    </row>
    <row r="31694" spans="1:1">
      <c r="A31694" s="4"/>
    </row>
    <row r="31695" spans="1:1">
      <c r="A31695" s="4"/>
    </row>
    <row r="31696" spans="1:1">
      <c r="A31696" s="4"/>
    </row>
    <row r="31697" spans="1:1">
      <c r="A31697" s="4"/>
    </row>
    <row r="31698" spans="1:1">
      <c r="A31698" s="4"/>
    </row>
    <row r="31699" spans="1:1">
      <c r="A31699" s="4"/>
    </row>
    <row r="31700" spans="1:1">
      <c r="A31700" s="4"/>
    </row>
    <row r="31701" spans="1:1">
      <c r="A31701" s="4"/>
    </row>
    <row r="31702" spans="1:1">
      <c r="A31702" s="4"/>
    </row>
    <row r="31703" spans="1:1">
      <c r="A31703" s="4"/>
    </row>
    <row r="31704" spans="1:1">
      <c r="A31704" s="4"/>
    </row>
    <row r="31705" spans="1:1">
      <c r="A31705" s="4"/>
    </row>
    <row r="31706" spans="1:1">
      <c r="A31706" s="4"/>
    </row>
    <row r="31707" spans="1:1">
      <c r="A31707" s="4"/>
    </row>
    <row r="31708" spans="1:1">
      <c r="A31708" s="4"/>
    </row>
    <row r="31709" spans="1:1">
      <c r="A31709" s="4"/>
    </row>
    <row r="31710" spans="1:1">
      <c r="A31710" s="4"/>
    </row>
    <row r="31711" spans="1:1">
      <c r="A31711" s="4"/>
    </row>
    <row r="31712" spans="1:1">
      <c r="A31712" s="4"/>
    </row>
    <row r="31713" spans="1:1">
      <c r="A31713" s="4"/>
    </row>
    <row r="31714" spans="1:1">
      <c r="A31714" s="4"/>
    </row>
    <row r="31715" spans="1:1">
      <c r="A31715" s="4"/>
    </row>
    <row r="31716" spans="1:1">
      <c r="A31716" s="4"/>
    </row>
    <row r="31717" spans="1:1">
      <c r="A31717" s="4"/>
    </row>
    <row r="31718" spans="1:1">
      <c r="A31718" s="4"/>
    </row>
    <row r="31719" spans="1:1">
      <c r="A31719" s="4"/>
    </row>
    <row r="31720" spans="1:1">
      <c r="A31720" s="4"/>
    </row>
    <row r="31721" spans="1:1">
      <c r="A31721" s="4"/>
    </row>
    <row r="31722" spans="1:1">
      <c r="A31722" s="4"/>
    </row>
    <row r="31723" spans="1:1">
      <c r="A31723" s="4"/>
    </row>
    <row r="31724" spans="1:1">
      <c r="A31724" s="4"/>
    </row>
    <row r="31725" spans="1:1">
      <c r="A31725" s="4"/>
    </row>
    <row r="31726" spans="1:1">
      <c r="A31726" s="4"/>
    </row>
    <row r="31727" spans="1:1">
      <c r="A31727" s="4"/>
    </row>
    <row r="31728" spans="1:1">
      <c r="A31728" s="4"/>
    </row>
    <row r="31729" spans="1:1">
      <c r="A31729" s="4"/>
    </row>
    <row r="31730" spans="1:1">
      <c r="A31730" s="4"/>
    </row>
    <row r="31731" spans="1:1">
      <c r="A31731" s="4"/>
    </row>
    <row r="31732" spans="1:1">
      <c r="A31732" s="4"/>
    </row>
    <row r="31733" spans="1:1">
      <c r="A31733" s="4"/>
    </row>
    <row r="31734" spans="1:1">
      <c r="A31734" s="4"/>
    </row>
    <row r="31735" spans="1:1">
      <c r="A31735" s="4"/>
    </row>
    <row r="31736" spans="1:1">
      <c r="A31736" s="4"/>
    </row>
    <row r="31737" spans="1:1">
      <c r="A31737" s="4"/>
    </row>
    <row r="31738" spans="1:1">
      <c r="A31738" s="4"/>
    </row>
    <row r="31739" spans="1:1">
      <c r="A31739" s="4"/>
    </row>
    <row r="31740" spans="1:1">
      <c r="A31740" s="4"/>
    </row>
    <row r="31741" spans="1:1">
      <c r="A31741" s="4"/>
    </row>
    <row r="31742" spans="1:1">
      <c r="A31742" s="4"/>
    </row>
    <row r="31743" spans="1:1">
      <c r="A31743" s="4"/>
    </row>
    <row r="31744" spans="1:1">
      <c r="A31744" s="4"/>
    </row>
    <row r="31745" spans="1:1">
      <c r="A31745" s="4"/>
    </row>
    <row r="31746" spans="1:1">
      <c r="A31746" s="4"/>
    </row>
    <row r="31747" spans="1:1">
      <c r="A31747" s="4"/>
    </row>
    <row r="31748" spans="1:1">
      <c r="A31748" s="4"/>
    </row>
    <row r="31749" spans="1:1">
      <c r="A31749" s="4"/>
    </row>
    <row r="31750" spans="1:1">
      <c r="A31750" s="4"/>
    </row>
    <row r="31751" spans="1:1">
      <c r="A31751" s="4"/>
    </row>
    <row r="31752" spans="1:1">
      <c r="A31752" s="4"/>
    </row>
    <row r="31753" spans="1:1">
      <c r="A31753" s="4"/>
    </row>
    <row r="31754" spans="1:1">
      <c r="A31754" s="4"/>
    </row>
    <row r="31755" spans="1:1">
      <c r="A31755" s="4"/>
    </row>
    <row r="31756" spans="1:1">
      <c r="A31756" s="4"/>
    </row>
    <row r="31757" spans="1:1">
      <c r="A31757" s="4"/>
    </row>
    <row r="31758" spans="1:1">
      <c r="A31758" s="4"/>
    </row>
    <row r="31759" spans="1:1">
      <c r="A31759" s="4"/>
    </row>
    <row r="31760" spans="1:1">
      <c r="A31760" s="4"/>
    </row>
    <row r="31761" spans="1:1">
      <c r="A31761" s="4"/>
    </row>
    <row r="31762" spans="1:1">
      <c r="A31762" s="4"/>
    </row>
    <row r="31763" spans="1:1">
      <c r="A31763" s="4"/>
    </row>
    <row r="31764" spans="1:1">
      <c r="A31764" s="4"/>
    </row>
    <row r="31765" spans="1:1">
      <c r="A31765" s="4"/>
    </row>
    <row r="31766" spans="1:1">
      <c r="A31766" s="4"/>
    </row>
    <row r="31767" spans="1:1">
      <c r="A31767" s="4"/>
    </row>
    <row r="31768" spans="1:1">
      <c r="A31768" s="4"/>
    </row>
    <row r="31769" spans="1:1">
      <c r="A31769" s="4"/>
    </row>
    <row r="31770" spans="1:1">
      <c r="A31770" s="4"/>
    </row>
    <row r="31771" spans="1:1">
      <c r="A31771" s="4"/>
    </row>
    <row r="31772" spans="1:1">
      <c r="A31772" s="4"/>
    </row>
    <row r="31773" spans="1:1">
      <c r="A31773" s="4"/>
    </row>
    <row r="31774" spans="1:1">
      <c r="A31774" s="4"/>
    </row>
    <row r="31775" spans="1:1">
      <c r="A31775" s="4"/>
    </row>
    <row r="31776" spans="1:1">
      <c r="A31776" s="4"/>
    </row>
    <row r="31777" spans="1:1">
      <c r="A31777" s="4"/>
    </row>
    <row r="31778" spans="1:1">
      <c r="A31778" s="4"/>
    </row>
    <row r="31779" spans="1:1">
      <c r="A31779" s="4"/>
    </row>
    <row r="31780" spans="1:1">
      <c r="A31780" s="4"/>
    </row>
    <row r="31781" spans="1:1">
      <c r="A31781" s="4"/>
    </row>
    <row r="31782" spans="1:1">
      <c r="A31782" s="4"/>
    </row>
    <row r="31783" spans="1:1">
      <c r="A31783" s="4"/>
    </row>
    <row r="31784" spans="1:1">
      <c r="A31784" s="4"/>
    </row>
    <row r="31785" spans="1:1">
      <c r="A31785" s="4"/>
    </row>
    <row r="31786" spans="1:1">
      <c r="A31786" s="4"/>
    </row>
    <row r="31787" spans="1:1">
      <c r="A31787" s="4"/>
    </row>
    <row r="31788" spans="1:1">
      <c r="A31788" s="4"/>
    </row>
    <row r="31789" spans="1:1">
      <c r="A31789" s="4"/>
    </row>
    <row r="31790" spans="1:1">
      <c r="A31790" s="4"/>
    </row>
    <row r="31791" spans="1:1">
      <c r="A31791" s="4"/>
    </row>
    <row r="31792" spans="1:1">
      <c r="A31792" s="4"/>
    </row>
    <row r="31793" spans="1:1">
      <c r="A31793" s="4"/>
    </row>
    <row r="31794" spans="1:1">
      <c r="A31794" s="4"/>
    </row>
    <row r="31795" spans="1:1">
      <c r="A31795" s="4"/>
    </row>
    <row r="31796" spans="1:1">
      <c r="A31796" s="4"/>
    </row>
    <row r="31797" spans="1:1">
      <c r="A31797" s="4"/>
    </row>
    <row r="31798" spans="1:1">
      <c r="A31798" s="4"/>
    </row>
    <row r="31799" spans="1:1">
      <c r="A31799" s="4"/>
    </row>
    <row r="31800" spans="1:1">
      <c r="A31800" s="4"/>
    </row>
    <row r="31801" spans="1:1">
      <c r="A31801" s="4"/>
    </row>
    <row r="31802" spans="1:1">
      <c r="A31802" s="4"/>
    </row>
    <row r="31803" spans="1:1">
      <c r="A31803" s="4"/>
    </row>
    <row r="31804" spans="1:1">
      <c r="A31804" s="4"/>
    </row>
    <row r="31805" spans="1:1">
      <c r="A31805" s="4"/>
    </row>
    <row r="31806" spans="1:1">
      <c r="A31806" s="4"/>
    </row>
    <row r="31807" spans="1:1">
      <c r="A31807" s="4"/>
    </row>
    <row r="31808" spans="1:1">
      <c r="A31808" s="4"/>
    </row>
    <row r="31809" spans="1:1">
      <c r="A31809" s="4"/>
    </row>
    <row r="31810" spans="1:1">
      <c r="A31810" s="4"/>
    </row>
    <row r="31811" spans="1:1">
      <c r="A31811" s="4"/>
    </row>
    <row r="31812" spans="1:1">
      <c r="A31812" s="4"/>
    </row>
    <row r="31813" spans="1:1">
      <c r="A31813" s="4"/>
    </row>
    <row r="31814" spans="1:1">
      <c r="A31814" s="4"/>
    </row>
    <row r="31815" spans="1:1">
      <c r="A31815" s="4"/>
    </row>
    <row r="31816" spans="1:1">
      <c r="A31816" s="4"/>
    </row>
    <row r="31817" spans="1:1">
      <c r="A31817" s="4"/>
    </row>
    <row r="31818" spans="1:1">
      <c r="A31818" s="4"/>
    </row>
    <row r="31819" spans="1:1">
      <c r="A31819" s="4"/>
    </row>
    <row r="31820" spans="1:1">
      <c r="A31820" s="4"/>
    </row>
    <row r="31821" spans="1:1">
      <c r="A31821" s="4"/>
    </row>
    <row r="31822" spans="1:1">
      <c r="A31822" s="4"/>
    </row>
    <row r="31823" spans="1:1">
      <c r="A31823" s="4"/>
    </row>
    <row r="31824" spans="1:1">
      <c r="A31824" s="4"/>
    </row>
    <row r="31825" spans="1:1">
      <c r="A31825" s="4"/>
    </row>
    <row r="31826" spans="1:1">
      <c r="A31826" s="4"/>
    </row>
    <row r="31827" spans="1:1">
      <c r="A31827" s="4"/>
    </row>
    <row r="31828" spans="1:1">
      <c r="A31828" s="4"/>
    </row>
    <row r="31829" spans="1:1">
      <c r="A31829" s="4"/>
    </row>
    <row r="31830" spans="1:1">
      <c r="A31830" s="4"/>
    </row>
    <row r="31831" spans="1:1">
      <c r="A31831" s="4"/>
    </row>
    <row r="31832" spans="1:1">
      <c r="A31832" s="4"/>
    </row>
    <row r="31833" spans="1:1">
      <c r="A31833" s="4"/>
    </row>
    <row r="31834" spans="1:1">
      <c r="A31834" s="4"/>
    </row>
    <row r="31835" spans="1:1">
      <c r="A31835" s="4"/>
    </row>
    <row r="31836" spans="1:1">
      <c r="A31836" s="4"/>
    </row>
    <row r="31837" spans="1:1">
      <c r="A31837" s="4"/>
    </row>
    <row r="31838" spans="1:1">
      <c r="A31838" s="4"/>
    </row>
    <row r="31839" spans="1:1">
      <c r="A31839" s="4"/>
    </row>
    <row r="31840" spans="1:1">
      <c r="A31840" s="4"/>
    </row>
    <row r="31841" spans="1:1">
      <c r="A31841" s="4"/>
    </row>
    <row r="31842" spans="1:1">
      <c r="A31842" s="4"/>
    </row>
    <row r="31843" spans="1:1">
      <c r="A31843" s="4"/>
    </row>
    <row r="31844" spans="1:1">
      <c r="A31844" s="4"/>
    </row>
    <row r="31845" spans="1:1">
      <c r="A31845" s="4"/>
    </row>
    <row r="31846" spans="1:1">
      <c r="A31846" s="4"/>
    </row>
    <row r="31847" spans="1:1">
      <c r="A31847" s="4"/>
    </row>
    <row r="31848" spans="1:1">
      <c r="A31848" s="4"/>
    </row>
    <row r="31849" spans="1:1">
      <c r="A31849" s="4"/>
    </row>
    <row r="31850" spans="1:1">
      <c r="A31850" s="4"/>
    </row>
    <row r="31851" spans="1:1">
      <c r="A31851" s="4"/>
    </row>
    <row r="31852" spans="1:1">
      <c r="A31852" s="4"/>
    </row>
    <row r="31853" spans="1:1">
      <c r="A31853" s="4"/>
    </row>
    <row r="31854" spans="1:1">
      <c r="A31854" s="4"/>
    </row>
    <row r="31855" spans="1:1">
      <c r="A31855" s="4"/>
    </row>
    <row r="31856" spans="1:1">
      <c r="A31856" s="4"/>
    </row>
    <row r="31857" spans="1:1">
      <c r="A31857" s="4"/>
    </row>
    <row r="31858" spans="1:1">
      <c r="A31858" s="4"/>
    </row>
    <row r="31859" spans="1:1">
      <c r="A31859" s="4"/>
    </row>
    <row r="31860" spans="1:1">
      <c r="A31860" s="4"/>
    </row>
    <row r="31861" spans="1:1">
      <c r="A31861" s="4"/>
    </row>
    <row r="31862" spans="1:1">
      <c r="A31862" s="4"/>
    </row>
    <row r="31863" spans="1:1">
      <c r="A31863" s="4"/>
    </row>
    <row r="31864" spans="1:1">
      <c r="A31864" s="4"/>
    </row>
    <row r="31865" spans="1:1">
      <c r="A31865" s="4"/>
    </row>
    <row r="31866" spans="1:1">
      <c r="A31866" s="4"/>
    </row>
    <row r="31867" spans="1:1">
      <c r="A31867" s="4"/>
    </row>
    <row r="31868" spans="1:1">
      <c r="A31868" s="4"/>
    </row>
    <row r="31869" spans="1:1">
      <c r="A31869" s="4"/>
    </row>
    <row r="31870" spans="1:1">
      <c r="A31870" s="4"/>
    </row>
    <row r="31871" spans="1:1">
      <c r="A31871" s="4"/>
    </row>
    <row r="31872" spans="1:1">
      <c r="A31872" s="4"/>
    </row>
    <row r="31873" spans="1:1">
      <c r="A31873" s="4"/>
    </row>
    <row r="31874" spans="1:1">
      <c r="A31874" s="4"/>
    </row>
    <row r="31875" spans="1:1">
      <c r="A31875" s="4"/>
    </row>
    <row r="31876" spans="1:1">
      <c r="A31876" s="4"/>
    </row>
    <row r="31877" spans="1:1">
      <c r="A31877" s="4"/>
    </row>
    <row r="31878" spans="1:1">
      <c r="A31878" s="4"/>
    </row>
    <row r="31879" spans="1:1">
      <c r="A31879" s="4"/>
    </row>
    <row r="31880" spans="1:1">
      <c r="A31880" s="4"/>
    </row>
    <row r="31881" spans="1:1">
      <c r="A31881" s="4"/>
    </row>
    <row r="31882" spans="1:1">
      <c r="A31882" s="4"/>
    </row>
    <row r="31883" spans="1:1">
      <c r="A31883" s="4"/>
    </row>
    <row r="31884" spans="1:1">
      <c r="A31884" s="4"/>
    </row>
    <row r="31885" spans="1:1">
      <c r="A31885" s="4"/>
    </row>
    <row r="31886" spans="1:1">
      <c r="A31886" s="4"/>
    </row>
    <row r="31887" spans="1:1">
      <c r="A31887" s="4"/>
    </row>
    <row r="31888" spans="1:1">
      <c r="A31888" s="4"/>
    </row>
    <row r="31889" spans="1:1">
      <c r="A31889" s="4"/>
    </row>
    <row r="31890" spans="1:1">
      <c r="A31890" s="4"/>
    </row>
    <row r="31891" spans="1:1">
      <c r="A31891" s="4"/>
    </row>
    <row r="31892" spans="1:1">
      <c r="A31892" s="4"/>
    </row>
    <row r="31893" spans="1:1">
      <c r="A31893" s="4"/>
    </row>
    <row r="31894" spans="1:1">
      <c r="A31894" s="4"/>
    </row>
    <row r="31895" spans="1:1">
      <c r="A31895" s="4"/>
    </row>
    <row r="31896" spans="1:1">
      <c r="A31896" s="4"/>
    </row>
    <row r="31897" spans="1:1">
      <c r="A31897" s="4"/>
    </row>
    <row r="31898" spans="1:1">
      <c r="A31898" s="4"/>
    </row>
    <row r="31899" spans="1:1">
      <c r="A31899" s="4"/>
    </row>
    <row r="31900" spans="1:1">
      <c r="A31900" s="4"/>
    </row>
    <row r="31901" spans="1:1">
      <c r="A31901" s="4"/>
    </row>
    <row r="31902" spans="1:1">
      <c r="A31902" s="4"/>
    </row>
    <row r="31903" spans="1:1">
      <c r="A31903" s="4"/>
    </row>
    <row r="31904" spans="1:1">
      <c r="A31904" s="4"/>
    </row>
    <row r="31905" spans="1:1">
      <c r="A31905" s="4"/>
    </row>
    <row r="31906" spans="1:1">
      <c r="A31906" s="4"/>
    </row>
    <row r="31907" spans="1:1">
      <c r="A31907" s="4"/>
    </row>
    <row r="31908" spans="1:1">
      <c r="A31908" s="4"/>
    </row>
    <row r="31909" spans="1:1">
      <c r="A31909" s="4"/>
    </row>
    <row r="31910" spans="1:1">
      <c r="A31910" s="4"/>
    </row>
    <row r="31911" spans="1:1">
      <c r="A31911" s="4"/>
    </row>
    <row r="31912" spans="1:1">
      <c r="A31912" s="4"/>
    </row>
    <row r="31913" spans="1:1">
      <c r="A31913" s="4"/>
    </row>
    <row r="31914" spans="1:1">
      <c r="A31914" s="4"/>
    </row>
    <row r="31915" spans="1:1">
      <c r="A31915" s="4"/>
    </row>
    <row r="31916" spans="1:1">
      <c r="A31916" s="4"/>
    </row>
    <row r="31917" spans="1:1">
      <c r="A31917" s="4"/>
    </row>
    <row r="31918" spans="1:1">
      <c r="A31918" s="4"/>
    </row>
    <row r="31919" spans="1:1">
      <c r="A31919" s="4"/>
    </row>
    <row r="31920" spans="1:1">
      <c r="A31920" s="4"/>
    </row>
    <row r="31921" spans="1:1">
      <c r="A31921" s="4"/>
    </row>
    <row r="31922" spans="1:1">
      <c r="A31922" s="4"/>
    </row>
    <row r="31923" spans="1:1">
      <c r="A31923" s="4"/>
    </row>
    <row r="31924" spans="1:1">
      <c r="A31924" s="4"/>
    </row>
    <row r="31925" spans="1:1">
      <c r="A31925" s="4"/>
    </row>
    <row r="31926" spans="1:1">
      <c r="A31926" s="4"/>
    </row>
    <row r="31927" spans="1:1">
      <c r="A31927" s="4"/>
    </row>
    <row r="31928" spans="1:1">
      <c r="A31928" s="4"/>
    </row>
    <row r="31929" spans="1:1">
      <c r="A31929" s="4"/>
    </row>
    <row r="31930" spans="1:1">
      <c r="A31930" s="4"/>
    </row>
    <row r="31931" spans="1:1">
      <c r="A31931" s="4"/>
    </row>
    <row r="31932" spans="1:1">
      <c r="A31932" s="4"/>
    </row>
    <row r="31933" spans="1:1">
      <c r="A31933" s="4"/>
    </row>
    <row r="31934" spans="1:1">
      <c r="A31934" s="4"/>
    </row>
    <row r="31935" spans="1:1">
      <c r="A31935" s="4"/>
    </row>
    <row r="31936" spans="1:1">
      <c r="A31936" s="4"/>
    </row>
    <row r="31937" spans="1:1">
      <c r="A31937" s="4"/>
    </row>
    <row r="31938" spans="1:1">
      <c r="A31938" s="4"/>
    </row>
    <row r="31939" spans="1:1">
      <c r="A31939" s="4"/>
    </row>
    <row r="31940" spans="1:1">
      <c r="A31940" s="4"/>
    </row>
    <row r="31941" spans="1:1">
      <c r="A31941" s="4"/>
    </row>
    <row r="31942" spans="1:1">
      <c r="A31942" s="4"/>
    </row>
    <row r="31943" spans="1:1">
      <c r="A31943" s="4"/>
    </row>
    <row r="31944" spans="1:1">
      <c r="A31944" s="4"/>
    </row>
    <row r="31945" spans="1:1">
      <c r="A31945" s="4"/>
    </row>
    <row r="31946" spans="1:1">
      <c r="A31946" s="4"/>
    </row>
    <row r="31947" spans="1:1">
      <c r="A31947" s="4"/>
    </row>
    <row r="31948" spans="1:1">
      <c r="A31948" s="4"/>
    </row>
    <row r="31949" spans="1:1">
      <c r="A31949" s="4"/>
    </row>
    <row r="31950" spans="1:1">
      <c r="A31950" s="4"/>
    </row>
    <row r="31951" spans="1:1">
      <c r="A31951" s="4"/>
    </row>
    <row r="31952" spans="1:1">
      <c r="A31952" s="4"/>
    </row>
    <row r="31953" spans="1:1">
      <c r="A31953" s="4"/>
    </row>
    <row r="31954" spans="1:1">
      <c r="A31954" s="4"/>
    </row>
    <row r="31955" spans="1:1">
      <c r="A31955" s="4"/>
    </row>
    <row r="31956" spans="1:1">
      <c r="A31956" s="4"/>
    </row>
    <row r="31957" spans="1:1">
      <c r="A31957" s="4"/>
    </row>
    <row r="31958" spans="1:1">
      <c r="A31958" s="4"/>
    </row>
    <row r="31959" spans="1:1">
      <c r="A31959" s="4"/>
    </row>
    <row r="31960" spans="1:1">
      <c r="A31960" s="4"/>
    </row>
    <row r="31961" spans="1:1">
      <c r="A31961" s="4"/>
    </row>
    <row r="31962" spans="1:1">
      <c r="A31962" s="4"/>
    </row>
    <row r="31963" spans="1:1">
      <c r="A31963" s="4"/>
    </row>
    <row r="31964" spans="1:1">
      <c r="A31964" s="4"/>
    </row>
    <row r="31965" spans="1:1">
      <c r="A31965" s="4"/>
    </row>
    <row r="31966" spans="1:1">
      <c r="A31966" s="4"/>
    </row>
    <row r="31967" spans="1:1">
      <c r="A31967" s="4"/>
    </row>
    <row r="31968" spans="1:1">
      <c r="A31968" s="4"/>
    </row>
    <row r="31969" spans="1:1">
      <c r="A31969" s="4"/>
    </row>
    <row r="31970" spans="1:1">
      <c r="A31970" s="4"/>
    </row>
    <row r="31971" spans="1:1">
      <c r="A31971" s="4"/>
    </row>
    <row r="31972" spans="1:1">
      <c r="A31972" s="4"/>
    </row>
    <row r="31973" spans="1:1">
      <c r="A31973" s="4"/>
    </row>
    <row r="31974" spans="1:1">
      <c r="A31974" s="4"/>
    </row>
    <row r="31975" spans="1:1">
      <c r="A31975" s="4"/>
    </row>
    <row r="31976" spans="1:1">
      <c r="A31976" s="4"/>
    </row>
    <row r="31977" spans="1:1">
      <c r="A31977" s="4"/>
    </row>
    <row r="31978" spans="1:1">
      <c r="A31978" s="4"/>
    </row>
    <row r="31979" spans="1:1">
      <c r="A31979" s="4"/>
    </row>
    <row r="31980" spans="1:1">
      <c r="A31980" s="4"/>
    </row>
    <row r="31981" spans="1:1">
      <c r="A31981" s="4"/>
    </row>
    <row r="31982" spans="1:1">
      <c r="A31982" s="4"/>
    </row>
    <row r="31983" spans="1:1">
      <c r="A31983" s="4"/>
    </row>
    <row r="31984" spans="1:1">
      <c r="A31984" s="4"/>
    </row>
    <row r="31985" spans="1:1">
      <c r="A31985" s="4"/>
    </row>
    <row r="31986" spans="1:1">
      <c r="A31986" s="4"/>
    </row>
    <row r="31987" spans="1:1">
      <c r="A31987" s="4"/>
    </row>
    <row r="31988" spans="1:1">
      <c r="A31988" s="4"/>
    </row>
    <row r="31989" spans="1:1">
      <c r="A31989" s="4"/>
    </row>
    <row r="31990" spans="1:1">
      <c r="A31990" s="4"/>
    </row>
    <row r="31991" spans="1:1">
      <c r="A31991" s="4"/>
    </row>
    <row r="31992" spans="1:1">
      <c r="A31992" s="4"/>
    </row>
    <row r="31993" spans="1:1">
      <c r="A31993" s="4"/>
    </row>
    <row r="31994" spans="1:1">
      <c r="A31994" s="4"/>
    </row>
    <row r="31995" spans="1:1">
      <c r="A31995" s="4"/>
    </row>
    <row r="31996" spans="1:1">
      <c r="A31996" s="4"/>
    </row>
    <row r="31997" spans="1:1">
      <c r="A31997" s="4"/>
    </row>
    <row r="31998" spans="1:1">
      <c r="A31998" s="4"/>
    </row>
    <row r="31999" spans="1:1">
      <c r="A31999" s="4"/>
    </row>
    <row r="32000" spans="1:1">
      <c r="A32000" s="4"/>
    </row>
    <row r="32001" spans="1:1">
      <c r="A32001" s="4"/>
    </row>
    <row r="32002" spans="1:1">
      <c r="A32002" s="4"/>
    </row>
    <row r="32003" spans="1:1">
      <c r="A32003" s="4"/>
    </row>
    <row r="32004" spans="1:1">
      <c r="A32004" s="4"/>
    </row>
    <row r="32005" spans="1:1">
      <c r="A32005" s="4"/>
    </row>
    <row r="32006" spans="1:1">
      <c r="A32006" s="4"/>
    </row>
    <row r="32007" spans="1:1">
      <c r="A32007" s="4"/>
    </row>
    <row r="32008" spans="1:1">
      <c r="A32008" s="4"/>
    </row>
    <row r="32009" spans="1:1">
      <c r="A32009" s="4"/>
    </row>
    <row r="32010" spans="1:1">
      <c r="A32010" s="4"/>
    </row>
    <row r="32011" spans="1:1">
      <c r="A32011" s="4"/>
    </row>
    <row r="32012" spans="1:1">
      <c r="A32012" s="4"/>
    </row>
    <row r="32013" spans="1:1">
      <c r="A32013" s="4"/>
    </row>
    <row r="32014" spans="1:1">
      <c r="A32014" s="4"/>
    </row>
    <row r="32015" spans="1:1">
      <c r="A32015" s="4"/>
    </row>
    <row r="32016" spans="1:1">
      <c r="A32016" s="4"/>
    </row>
    <row r="32017" spans="1:1">
      <c r="A32017" s="4"/>
    </row>
    <row r="32018" spans="1:1">
      <c r="A32018" s="4"/>
    </row>
    <row r="32019" spans="1:1">
      <c r="A32019" s="4"/>
    </row>
    <row r="32020" spans="1:1">
      <c r="A32020" s="4"/>
    </row>
    <row r="32021" spans="1:1">
      <c r="A32021" s="4"/>
    </row>
    <row r="32022" spans="1:1">
      <c r="A32022" s="4"/>
    </row>
    <row r="32023" spans="1:1">
      <c r="A32023" s="4"/>
    </row>
    <row r="32024" spans="1:1">
      <c r="A32024" s="4"/>
    </row>
    <row r="32025" spans="1:1">
      <c r="A32025" s="4"/>
    </row>
    <row r="32026" spans="1:1">
      <c r="A32026" s="4"/>
    </row>
    <row r="32027" spans="1:1">
      <c r="A32027" s="4"/>
    </row>
    <row r="32028" spans="1:1">
      <c r="A32028" s="4"/>
    </row>
    <row r="32029" spans="1:1">
      <c r="A32029" s="4"/>
    </row>
    <row r="32030" spans="1:1">
      <c r="A32030" s="4"/>
    </row>
    <row r="32031" spans="1:1">
      <c r="A32031" s="4"/>
    </row>
    <row r="32032" spans="1:1">
      <c r="A32032" s="4"/>
    </row>
    <row r="32033" spans="1:1">
      <c r="A32033" s="4"/>
    </row>
    <row r="32034" spans="1:1">
      <c r="A32034" s="4"/>
    </row>
    <row r="32035" spans="1:1">
      <c r="A32035" s="4"/>
    </row>
    <row r="32036" spans="1:1">
      <c r="A32036" s="4"/>
    </row>
    <row r="32037" spans="1:1">
      <c r="A32037" s="4"/>
    </row>
    <row r="32038" spans="1:1">
      <c r="A32038" s="4"/>
    </row>
    <row r="32039" spans="1:1">
      <c r="A32039" s="4"/>
    </row>
    <row r="32040" spans="1:1">
      <c r="A32040" s="4"/>
    </row>
    <row r="32041" spans="1:1">
      <c r="A32041" s="4"/>
    </row>
    <row r="32042" spans="1:1">
      <c r="A32042" s="4"/>
    </row>
    <row r="32043" spans="1:1">
      <c r="A32043" s="4"/>
    </row>
    <row r="32044" spans="1:1">
      <c r="A32044" s="4"/>
    </row>
    <row r="32045" spans="1:1">
      <c r="A32045" s="4"/>
    </row>
    <row r="32046" spans="1:1">
      <c r="A32046" s="4"/>
    </row>
    <row r="32047" spans="1:1">
      <c r="A32047" s="4"/>
    </row>
    <row r="32048" spans="1:1">
      <c r="A32048" s="4"/>
    </row>
    <row r="32049" spans="1:1">
      <c r="A32049" s="4"/>
    </row>
    <row r="32050" spans="1:1">
      <c r="A32050" s="4"/>
    </row>
    <row r="32051" spans="1:1">
      <c r="A32051" s="4"/>
    </row>
    <row r="32052" spans="1:1">
      <c r="A32052" s="4"/>
    </row>
    <row r="32053" spans="1:1">
      <c r="A32053" s="4"/>
    </row>
    <row r="32054" spans="1:1">
      <c r="A32054" s="4"/>
    </row>
    <row r="32055" spans="1:1">
      <c r="A32055" s="4"/>
    </row>
    <row r="32056" spans="1:1">
      <c r="A32056" s="4"/>
    </row>
    <row r="32057" spans="1:1">
      <c r="A32057" s="4"/>
    </row>
    <row r="32058" spans="1:1">
      <c r="A32058" s="4"/>
    </row>
    <row r="32059" spans="1:1">
      <c r="A32059" s="4"/>
    </row>
    <row r="32060" spans="1:1">
      <c r="A32060" s="4"/>
    </row>
    <row r="32061" spans="1:1">
      <c r="A32061" s="4"/>
    </row>
    <row r="32062" spans="1:1">
      <c r="A32062" s="4"/>
    </row>
    <row r="32063" spans="1:1">
      <c r="A32063" s="4"/>
    </row>
    <row r="32064" spans="1:1">
      <c r="A32064" s="4"/>
    </row>
    <row r="32065" spans="1:1">
      <c r="A32065" s="4"/>
    </row>
    <row r="32066" spans="1:1">
      <c r="A32066" s="4"/>
    </row>
    <row r="32067" spans="1:1">
      <c r="A32067" s="4"/>
    </row>
    <row r="32068" spans="1:1">
      <c r="A32068" s="4"/>
    </row>
    <row r="32069" spans="1:1">
      <c r="A32069" s="4"/>
    </row>
    <row r="32070" spans="1:1">
      <c r="A32070" s="4"/>
    </row>
    <row r="32071" spans="1:1">
      <c r="A32071" s="4"/>
    </row>
    <row r="32072" spans="1:1">
      <c r="A32072" s="4"/>
    </row>
    <row r="32073" spans="1:1">
      <c r="A32073" s="4"/>
    </row>
    <row r="32074" spans="1:1">
      <c r="A32074" s="4"/>
    </row>
    <row r="32075" spans="1:1">
      <c r="A32075" s="4"/>
    </row>
    <row r="32076" spans="1:1">
      <c r="A32076" s="4"/>
    </row>
    <row r="32077" spans="1:1">
      <c r="A32077" s="4"/>
    </row>
    <row r="32078" spans="1:1">
      <c r="A32078" s="4"/>
    </row>
    <row r="32079" spans="1:1">
      <c r="A32079" s="4"/>
    </row>
    <row r="32080" spans="1:1">
      <c r="A32080" s="4"/>
    </row>
    <row r="32081" spans="1:1">
      <c r="A32081" s="4"/>
    </row>
    <row r="32082" spans="1:1">
      <c r="A32082" s="4"/>
    </row>
    <row r="32083" spans="1:1">
      <c r="A32083" s="4"/>
    </row>
    <row r="32084" spans="1:1">
      <c r="A32084" s="4"/>
    </row>
    <row r="32085" spans="1:1">
      <c r="A32085" s="4"/>
    </row>
    <row r="32086" spans="1:1">
      <c r="A32086" s="4"/>
    </row>
    <row r="32087" spans="1:1">
      <c r="A32087" s="4"/>
    </row>
    <row r="32088" spans="1:1">
      <c r="A32088" s="4"/>
    </row>
    <row r="32089" spans="1:1">
      <c r="A32089" s="4"/>
    </row>
    <row r="32090" spans="1:1">
      <c r="A32090" s="4"/>
    </row>
    <row r="32091" spans="1:1">
      <c r="A32091" s="4"/>
    </row>
    <row r="32092" spans="1:1">
      <c r="A32092" s="4"/>
    </row>
    <row r="32093" spans="1:1">
      <c r="A32093" s="4"/>
    </row>
    <row r="32094" spans="1:1">
      <c r="A32094" s="4"/>
    </row>
    <row r="32095" spans="1:1">
      <c r="A32095" s="4"/>
    </row>
    <row r="32096" spans="1:1">
      <c r="A32096" s="4"/>
    </row>
    <row r="32097" spans="1:1">
      <c r="A32097" s="4"/>
    </row>
    <row r="32098" spans="1:1">
      <c r="A32098" s="4"/>
    </row>
    <row r="32099" spans="1:1">
      <c r="A32099" s="4"/>
    </row>
    <row r="32100" spans="1:1">
      <c r="A32100" s="4"/>
    </row>
    <row r="32101" spans="1:1">
      <c r="A32101" s="4"/>
    </row>
    <row r="32102" spans="1:1">
      <c r="A32102" s="4"/>
    </row>
    <row r="32103" spans="1:1">
      <c r="A32103" s="4"/>
    </row>
    <row r="32104" spans="1:1">
      <c r="A32104" s="4"/>
    </row>
    <row r="32105" spans="1:1">
      <c r="A32105" s="4"/>
    </row>
    <row r="32106" spans="1:1">
      <c r="A32106" s="4"/>
    </row>
    <row r="32107" spans="1:1">
      <c r="A32107" s="4"/>
    </row>
    <row r="32108" spans="1:1">
      <c r="A32108" s="4"/>
    </row>
    <row r="32109" spans="1:1">
      <c r="A32109" s="4"/>
    </row>
    <row r="32110" spans="1:1">
      <c r="A32110" s="4"/>
    </row>
    <row r="32111" spans="1:1">
      <c r="A32111" s="4"/>
    </row>
    <row r="32112" spans="1:1">
      <c r="A32112" s="4"/>
    </row>
    <row r="32113" spans="1:1">
      <c r="A32113" s="4"/>
    </row>
    <row r="32114" spans="1:1">
      <c r="A32114" s="4"/>
    </row>
    <row r="32115" spans="1:1">
      <c r="A32115" s="4"/>
    </row>
    <row r="32116" spans="1:1">
      <c r="A32116" s="4"/>
    </row>
    <row r="32117" spans="1:1">
      <c r="A32117" s="4"/>
    </row>
    <row r="32118" spans="1:1">
      <c r="A32118" s="4"/>
    </row>
    <row r="32119" spans="1:1">
      <c r="A32119" s="4"/>
    </row>
    <row r="32120" spans="1:1">
      <c r="A32120" s="4"/>
    </row>
    <row r="32121" spans="1:1">
      <c r="A32121" s="4"/>
    </row>
    <row r="32122" spans="1:1">
      <c r="A32122" s="4"/>
    </row>
    <row r="32123" spans="1:1">
      <c r="A32123" s="4"/>
    </row>
    <row r="32124" spans="1:1">
      <c r="A32124" s="4"/>
    </row>
    <row r="32125" spans="1:1">
      <c r="A32125" s="4"/>
    </row>
    <row r="32126" spans="1:1">
      <c r="A32126" s="4"/>
    </row>
    <row r="32127" spans="1:1">
      <c r="A32127" s="4"/>
    </row>
    <row r="32128" spans="1:1">
      <c r="A32128" s="4"/>
    </row>
    <row r="32129" spans="1:1">
      <c r="A32129" s="4"/>
    </row>
    <row r="32130" spans="1:1">
      <c r="A32130" s="4"/>
    </row>
    <row r="32131" spans="1:1">
      <c r="A32131" s="4"/>
    </row>
    <row r="32132" spans="1:1">
      <c r="A32132" s="4"/>
    </row>
    <row r="32133" spans="1:1">
      <c r="A32133" s="4"/>
    </row>
    <row r="32134" spans="1:1">
      <c r="A32134" s="4"/>
    </row>
    <row r="32135" spans="1:1">
      <c r="A32135" s="4"/>
    </row>
    <row r="32136" spans="1:1">
      <c r="A32136" s="4"/>
    </row>
    <row r="32137" spans="1:1">
      <c r="A32137" s="4"/>
    </row>
    <row r="32138" spans="1:1">
      <c r="A32138" s="4"/>
    </row>
    <row r="32139" spans="1:1">
      <c r="A32139" s="4"/>
    </row>
    <row r="32140" spans="1:1">
      <c r="A32140" s="4"/>
    </row>
    <row r="32141" spans="1:1">
      <c r="A32141" s="4"/>
    </row>
    <row r="32142" spans="1:1">
      <c r="A32142" s="4"/>
    </row>
    <row r="32143" spans="1:1">
      <c r="A32143" s="4"/>
    </row>
    <row r="32144" spans="1:1">
      <c r="A32144" s="4"/>
    </row>
    <row r="32145" spans="1:1">
      <c r="A32145" s="4"/>
    </row>
    <row r="32146" spans="1:1">
      <c r="A32146" s="4"/>
    </row>
    <row r="32147" spans="1:1">
      <c r="A32147" s="4"/>
    </row>
    <row r="32148" spans="1:1">
      <c r="A32148" s="4"/>
    </row>
    <row r="32149" spans="1:1">
      <c r="A32149" s="4"/>
    </row>
    <row r="32150" spans="1:1">
      <c r="A32150" s="4"/>
    </row>
    <row r="32151" spans="1:1">
      <c r="A32151" s="4"/>
    </row>
    <row r="32152" spans="1:1">
      <c r="A32152" s="4"/>
    </row>
    <row r="32153" spans="1:1">
      <c r="A32153" s="4"/>
    </row>
    <row r="32154" spans="1:1">
      <c r="A32154" s="4"/>
    </row>
    <row r="32155" spans="1:1">
      <c r="A32155" s="4"/>
    </row>
    <row r="32156" spans="1:1">
      <c r="A32156" s="4"/>
    </row>
    <row r="32157" spans="1:1">
      <c r="A32157" s="4"/>
    </row>
    <row r="32158" spans="1:1">
      <c r="A32158" s="4"/>
    </row>
    <row r="32159" spans="1:1">
      <c r="A32159" s="4"/>
    </row>
    <row r="32160" spans="1:1">
      <c r="A32160" s="4"/>
    </row>
    <row r="32161" spans="1:1">
      <c r="A32161" s="4"/>
    </row>
    <row r="32162" spans="1:1">
      <c r="A32162" s="4"/>
    </row>
    <row r="32163" spans="1:1">
      <c r="A32163" s="4"/>
    </row>
    <row r="32164" spans="1:1">
      <c r="A32164" s="4"/>
    </row>
    <row r="32165" spans="1:1">
      <c r="A32165" s="4"/>
    </row>
    <row r="32166" spans="1:1">
      <c r="A32166" s="4"/>
    </row>
    <row r="32167" spans="1:1">
      <c r="A32167" s="4"/>
    </row>
    <row r="32168" spans="1:1">
      <c r="A32168" s="4"/>
    </row>
    <row r="32169" spans="1:1">
      <c r="A32169" s="4"/>
    </row>
    <row r="32170" spans="1:1">
      <c r="A32170" s="4"/>
    </row>
    <row r="32171" spans="1:1">
      <c r="A32171" s="4"/>
    </row>
    <row r="32172" spans="1:1">
      <c r="A32172" s="4"/>
    </row>
    <row r="32173" spans="1:1">
      <c r="A32173" s="4"/>
    </row>
    <row r="32174" spans="1:1">
      <c r="A32174" s="4"/>
    </row>
    <row r="32175" spans="1:1">
      <c r="A32175" s="4"/>
    </row>
    <row r="32176" spans="1:1">
      <c r="A32176" s="4"/>
    </row>
    <row r="32177" spans="1:1">
      <c r="A32177" s="4"/>
    </row>
    <row r="32178" spans="1:1">
      <c r="A32178" s="4"/>
    </row>
    <row r="32179" spans="1:1">
      <c r="A32179" s="4"/>
    </row>
    <row r="32180" spans="1:1">
      <c r="A32180" s="4"/>
    </row>
    <row r="32181" spans="1:1">
      <c r="A32181" s="4"/>
    </row>
    <row r="32182" spans="1:1">
      <c r="A32182" s="4"/>
    </row>
    <row r="32183" spans="1:1">
      <c r="A32183" s="4"/>
    </row>
    <row r="32184" spans="1:1">
      <c r="A32184" s="4"/>
    </row>
    <row r="32185" spans="1:1">
      <c r="A32185" s="4"/>
    </row>
    <row r="32186" spans="1:1">
      <c r="A32186" s="4"/>
    </row>
    <row r="32187" spans="1:1">
      <c r="A32187" s="4"/>
    </row>
    <row r="32188" spans="1:1">
      <c r="A32188" s="4"/>
    </row>
    <row r="32189" spans="1:1">
      <c r="A32189" s="4"/>
    </row>
    <row r="32190" spans="1:1">
      <c r="A32190" s="4"/>
    </row>
    <row r="32191" spans="1:1">
      <c r="A32191" s="4"/>
    </row>
    <row r="32192" spans="1:1">
      <c r="A32192" s="4"/>
    </row>
    <row r="32193" spans="1:1">
      <c r="A32193" s="4"/>
    </row>
    <row r="32194" spans="1:1">
      <c r="A32194" s="4"/>
    </row>
    <row r="32195" spans="1:1">
      <c r="A32195" s="4"/>
    </row>
    <row r="32196" spans="1:1">
      <c r="A32196" s="4"/>
    </row>
    <row r="32197" spans="1:1">
      <c r="A32197" s="4"/>
    </row>
    <row r="32198" spans="1:1">
      <c r="A32198" s="4"/>
    </row>
    <row r="32199" spans="1:1">
      <c r="A32199" s="4"/>
    </row>
    <row r="32200" spans="1:1">
      <c r="A32200" s="4"/>
    </row>
    <row r="32201" spans="1:1">
      <c r="A32201" s="4"/>
    </row>
    <row r="32202" spans="1:1">
      <c r="A32202" s="4"/>
    </row>
    <row r="32203" spans="1:1">
      <c r="A32203" s="4"/>
    </row>
    <row r="32204" spans="1:1">
      <c r="A32204" s="4"/>
    </row>
    <row r="32205" spans="1:1">
      <c r="A32205" s="4"/>
    </row>
    <row r="32206" spans="1:1">
      <c r="A32206" s="4"/>
    </row>
    <row r="32207" spans="1:1">
      <c r="A32207" s="4"/>
    </row>
    <row r="32208" spans="1:1">
      <c r="A32208" s="4"/>
    </row>
    <row r="32209" spans="1:1">
      <c r="A32209" s="4"/>
    </row>
    <row r="32210" spans="1:1">
      <c r="A32210" s="4"/>
    </row>
    <row r="32211" spans="1:1">
      <c r="A32211" s="4"/>
    </row>
    <row r="32212" spans="1:1">
      <c r="A32212" s="4"/>
    </row>
    <row r="32213" spans="1:1">
      <c r="A32213" s="4"/>
    </row>
    <row r="32214" spans="1:1">
      <c r="A32214" s="4"/>
    </row>
    <row r="32215" spans="1:1">
      <c r="A32215" s="4"/>
    </row>
    <row r="32216" spans="1:1">
      <c r="A32216" s="4"/>
    </row>
    <row r="32217" spans="1:1">
      <c r="A32217" s="4"/>
    </row>
    <row r="32218" spans="1:1">
      <c r="A32218" s="4"/>
    </row>
    <row r="32219" spans="1:1">
      <c r="A32219" s="4"/>
    </row>
    <row r="32220" spans="1:1">
      <c r="A32220" s="4"/>
    </row>
    <row r="32221" spans="1:1">
      <c r="A32221" s="4"/>
    </row>
    <row r="32222" spans="1:1">
      <c r="A32222" s="4"/>
    </row>
    <row r="32223" spans="1:1">
      <c r="A32223" s="4"/>
    </row>
    <row r="32224" spans="1:1">
      <c r="A32224" s="4"/>
    </row>
    <row r="32225" spans="1:1">
      <c r="A32225" s="4"/>
    </row>
    <row r="32226" spans="1:1">
      <c r="A32226" s="4"/>
    </row>
    <row r="32227" spans="1:1">
      <c r="A32227" s="4"/>
    </row>
    <row r="32228" spans="1:1">
      <c r="A32228" s="4"/>
    </row>
    <row r="32229" spans="1:1">
      <c r="A32229" s="4"/>
    </row>
    <row r="32230" spans="1:1">
      <c r="A32230" s="4"/>
    </row>
    <row r="32231" spans="1:1">
      <c r="A32231" s="4"/>
    </row>
    <row r="32232" spans="1:1">
      <c r="A32232" s="4"/>
    </row>
    <row r="32233" spans="1:1">
      <c r="A32233" s="4"/>
    </row>
    <row r="32234" spans="1:1">
      <c r="A32234" s="4"/>
    </row>
    <row r="32235" spans="1:1">
      <c r="A32235" s="4"/>
    </row>
    <row r="32236" spans="1:1">
      <c r="A32236" s="4"/>
    </row>
    <row r="32237" spans="1:1">
      <c r="A32237" s="4"/>
    </row>
    <row r="32238" spans="1:1">
      <c r="A32238" s="4"/>
    </row>
    <row r="32239" spans="1:1">
      <c r="A32239" s="4"/>
    </row>
    <row r="32240" spans="1:1">
      <c r="A32240" s="4"/>
    </row>
    <row r="32241" spans="1:1">
      <c r="A32241" s="4"/>
    </row>
    <row r="32242" spans="1:1">
      <c r="A32242" s="4"/>
    </row>
    <row r="32243" spans="1:1">
      <c r="A32243" s="4"/>
    </row>
    <row r="32244" spans="1:1">
      <c r="A32244" s="4"/>
    </row>
    <row r="32245" spans="1:1">
      <c r="A32245" s="4"/>
    </row>
    <row r="32246" spans="1:1">
      <c r="A32246" s="4"/>
    </row>
    <row r="32247" spans="1:1">
      <c r="A32247" s="4"/>
    </row>
    <row r="32248" spans="1:1">
      <c r="A32248" s="4"/>
    </row>
    <row r="32249" spans="1:1">
      <c r="A32249" s="4"/>
    </row>
    <row r="32250" spans="1:1">
      <c r="A32250" s="4"/>
    </row>
    <row r="32251" spans="1:1">
      <c r="A32251" s="4"/>
    </row>
    <row r="32252" spans="1:1">
      <c r="A32252" s="4"/>
    </row>
    <row r="32253" spans="1:1">
      <c r="A32253" s="4"/>
    </row>
    <row r="32254" spans="1:1">
      <c r="A32254" s="4"/>
    </row>
    <row r="32255" spans="1:1">
      <c r="A32255" s="4"/>
    </row>
    <row r="32256" spans="1:1">
      <c r="A32256" s="4"/>
    </row>
    <row r="32257" spans="1:1">
      <c r="A32257" s="4"/>
    </row>
    <row r="32258" spans="1:1">
      <c r="A32258" s="4"/>
    </row>
    <row r="32259" spans="1:1">
      <c r="A32259" s="4"/>
    </row>
    <row r="32260" spans="1:1">
      <c r="A32260" s="4"/>
    </row>
    <row r="32261" spans="1:1">
      <c r="A32261" s="4"/>
    </row>
    <row r="32262" spans="1:1">
      <c r="A32262" s="4"/>
    </row>
    <row r="32263" spans="1:1">
      <c r="A32263" s="4"/>
    </row>
    <row r="32264" spans="1:1">
      <c r="A32264" s="4"/>
    </row>
    <row r="32265" spans="1:1">
      <c r="A32265" s="4"/>
    </row>
    <row r="32266" spans="1:1">
      <c r="A32266" s="4"/>
    </row>
    <row r="32267" spans="1:1">
      <c r="A32267" s="4"/>
    </row>
    <row r="32268" spans="1:1">
      <c r="A32268" s="4"/>
    </row>
    <row r="32269" spans="1:1">
      <c r="A32269" s="4"/>
    </row>
    <row r="32270" spans="1:1">
      <c r="A32270" s="4"/>
    </row>
    <row r="32271" spans="1:1">
      <c r="A32271" s="4"/>
    </row>
    <row r="32272" spans="1:1">
      <c r="A32272" s="4"/>
    </row>
    <row r="32273" spans="1:1">
      <c r="A32273" s="4"/>
    </row>
    <row r="32274" spans="1:1">
      <c r="A32274" s="4"/>
    </row>
    <row r="32275" spans="1:1">
      <c r="A32275" s="4"/>
    </row>
    <row r="32276" spans="1:1">
      <c r="A32276" s="4"/>
    </row>
    <row r="32277" spans="1:1">
      <c r="A32277" s="4"/>
    </row>
    <row r="32278" spans="1:1">
      <c r="A32278" s="4"/>
    </row>
    <row r="32279" spans="1:1">
      <c r="A32279" s="4"/>
    </row>
    <row r="32280" spans="1:1">
      <c r="A32280" s="4"/>
    </row>
    <row r="32281" spans="1:1">
      <c r="A32281" s="4"/>
    </row>
    <row r="32282" spans="1:1">
      <c r="A32282" s="4"/>
    </row>
    <row r="32283" spans="1:1">
      <c r="A32283" s="4"/>
    </row>
    <row r="32284" spans="1:1">
      <c r="A32284" s="4"/>
    </row>
    <row r="32285" spans="1:1">
      <c r="A32285" s="4"/>
    </row>
    <row r="32286" spans="1:1">
      <c r="A32286" s="4"/>
    </row>
    <row r="32287" spans="1:1">
      <c r="A32287" s="4"/>
    </row>
    <row r="32288" spans="1:1">
      <c r="A32288" s="4"/>
    </row>
    <row r="32289" spans="1:1">
      <c r="A32289" s="4"/>
    </row>
    <row r="32290" spans="1:1">
      <c r="A32290" s="4"/>
    </row>
    <row r="32291" spans="1:1">
      <c r="A32291" s="4"/>
    </row>
    <row r="32292" spans="1:1">
      <c r="A32292" s="4"/>
    </row>
    <row r="32293" spans="1:1">
      <c r="A32293" s="4"/>
    </row>
    <row r="32294" spans="1:1">
      <c r="A32294" s="4"/>
    </row>
    <row r="32295" spans="1:1">
      <c r="A32295" s="4"/>
    </row>
    <row r="32296" spans="1:1">
      <c r="A32296" s="4"/>
    </row>
    <row r="32297" spans="1:1">
      <c r="A32297" s="4"/>
    </row>
    <row r="32298" spans="1:1">
      <c r="A32298" s="4"/>
    </row>
    <row r="32299" spans="1:1">
      <c r="A32299" s="4"/>
    </row>
    <row r="32300" spans="1:1">
      <c r="A32300" s="4"/>
    </row>
    <row r="32301" spans="1:1">
      <c r="A32301" s="4"/>
    </row>
    <row r="32302" spans="1:1">
      <c r="A32302" s="4"/>
    </row>
    <row r="32303" spans="1:1">
      <c r="A32303" s="4"/>
    </row>
    <row r="32304" spans="1:1">
      <c r="A32304" s="4"/>
    </row>
    <row r="32305" spans="1:1">
      <c r="A32305" s="4"/>
    </row>
    <row r="32306" spans="1:1">
      <c r="A32306" s="4"/>
    </row>
    <row r="32307" spans="1:1">
      <c r="A32307" s="4"/>
    </row>
    <row r="32308" spans="1:1">
      <c r="A32308" s="4"/>
    </row>
    <row r="32309" spans="1:1">
      <c r="A32309" s="4"/>
    </row>
    <row r="32310" spans="1:1">
      <c r="A32310" s="4"/>
    </row>
    <row r="32311" spans="1:1">
      <c r="A32311" s="4"/>
    </row>
    <row r="32312" spans="1:1">
      <c r="A32312" s="4"/>
    </row>
    <row r="32313" spans="1:1">
      <c r="A32313" s="4"/>
    </row>
    <row r="32314" spans="1:1">
      <c r="A32314" s="4"/>
    </row>
    <row r="32315" spans="1:1">
      <c r="A32315" s="4"/>
    </row>
    <row r="32316" spans="1:1">
      <c r="A32316" s="4"/>
    </row>
    <row r="32317" spans="1:1">
      <c r="A32317" s="4"/>
    </row>
    <row r="32318" spans="1:1">
      <c r="A32318" s="4"/>
    </row>
    <row r="32319" spans="1:1">
      <c r="A32319" s="4"/>
    </row>
    <row r="32320" spans="1:1">
      <c r="A32320" s="4"/>
    </row>
    <row r="32321" spans="1:1">
      <c r="A32321" s="4"/>
    </row>
    <row r="32322" spans="1:1">
      <c r="A32322" s="4"/>
    </row>
    <row r="32323" spans="1:1">
      <c r="A32323" s="4"/>
    </row>
    <row r="32324" spans="1:1">
      <c r="A32324" s="4"/>
    </row>
    <row r="32325" spans="1:1">
      <c r="A32325" s="4"/>
    </row>
    <row r="32326" spans="1:1">
      <c r="A32326" s="4"/>
    </row>
    <row r="32327" spans="1:1">
      <c r="A32327" s="4"/>
    </row>
    <row r="32328" spans="1:1">
      <c r="A32328" s="4"/>
    </row>
    <row r="32329" spans="1:1">
      <c r="A32329" s="4"/>
    </row>
    <row r="32330" spans="1:1">
      <c r="A32330" s="4"/>
    </row>
    <row r="32331" spans="1:1">
      <c r="A32331" s="4"/>
    </row>
    <row r="32332" spans="1:1">
      <c r="A32332" s="4"/>
    </row>
    <row r="32333" spans="1:1">
      <c r="A32333" s="4"/>
    </row>
    <row r="32334" spans="1:1">
      <c r="A32334" s="4"/>
    </row>
    <row r="32335" spans="1:1">
      <c r="A32335" s="4"/>
    </row>
    <row r="32336" spans="1:1">
      <c r="A32336" s="4"/>
    </row>
    <row r="32337" spans="1:1">
      <c r="A32337" s="4"/>
    </row>
    <row r="32338" spans="1:1">
      <c r="A32338" s="4"/>
    </row>
    <row r="32339" spans="1:1">
      <c r="A32339" s="4"/>
    </row>
    <row r="32340" spans="1:1">
      <c r="A32340" s="4"/>
    </row>
    <row r="32341" spans="1:1">
      <c r="A32341" s="4"/>
    </row>
    <row r="32342" spans="1:1">
      <c r="A32342" s="4"/>
    </row>
    <row r="32343" spans="1:1">
      <c r="A32343" s="4"/>
    </row>
    <row r="32344" spans="1:1">
      <c r="A32344" s="4"/>
    </row>
    <row r="32345" spans="1:1">
      <c r="A32345" s="4"/>
    </row>
    <row r="32346" spans="1:1">
      <c r="A32346" s="4"/>
    </row>
    <row r="32347" spans="1:1">
      <c r="A32347" s="4"/>
    </row>
    <row r="32348" spans="1:1">
      <c r="A32348" s="4"/>
    </row>
    <row r="32349" spans="1:1">
      <c r="A32349" s="4"/>
    </row>
    <row r="32350" spans="1:1">
      <c r="A32350" s="4"/>
    </row>
    <row r="32351" spans="1:1">
      <c r="A32351" s="4"/>
    </row>
    <row r="32352" spans="1:1">
      <c r="A32352" s="4"/>
    </row>
    <row r="32353" spans="1:1">
      <c r="A32353" s="4"/>
    </row>
    <row r="32354" spans="1:1">
      <c r="A32354" s="4"/>
    </row>
    <row r="32355" spans="1:1">
      <c r="A32355" s="4"/>
    </row>
    <row r="32356" spans="1:1">
      <c r="A32356" s="4"/>
    </row>
    <row r="32357" spans="1:1">
      <c r="A32357" s="4"/>
    </row>
    <row r="32358" spans="1:1">
      <c r="A32358" s="4"/>
    </row>
    <row r="32359" spans="1:1">
      <c r="A32359" s="4"/>
    </row>
    <row r="32360" spans="1:1">
      <c r="A32360" s="4"/>
    </row>
    <row r="32361" spans="1:1">
      <c r="A32361" s="4"/>
    </row>
    <row r="32362" spans="1:1">
      <c r="A32362" s="4"/>
    </row>
    <row r="32363" spans="1:1">
      <c r="A32363" s="4"/>
    </row>
    <row r="32364" spans="1:1">
      <c r="A32364" s="4"/>
    </row>
    <row r="32365" spans="1:1">
      <c r="A32365" s="4"/>
    </row>
    <row r="32366" spans="1:1">
      <c r="A32366" s="4"/>
    </row>
    <row r="32367" spans="1:1">
      <c r="A32367" s="4"/>
    </row>
    <row r="32368" spans="1:1">
      <c r="A32368" s="4"/>
    </row>
    <row r="32369" spans="1:1">
      <c r="A32369" s="4"/>
    </row>
    <row r="32370" spans="1:1">
      <c r="A32370" s="4"/>
    </row>
    <row r="32371" spans="1:1">
      <c r="A32371" s="4"/>
    </row>
    <row r="32372" spans="1:1">
      <c r="A32372" s="4"/>
    </row>
    <row r="32373" spans="1:1">
      <c r="A32373" s="4"/>
    </row>
    <row r="32374" spans="1:1">
      <c r="A32374" s="4"/>
    </row>
    <row r="32375" spans="1:1">
      <c r="A32375" s="4"/>
    </row>
    <row r="32376" spans="1:1">
      <c r="A32376" s="4"/>
    </row>
    <row r="32377" spans="1:1">
      <c r="A32377" s="4"/>
    </row>
    <row r="32378" spans="1:1">
      <c r="A32378" s="4"/>
    </row>
    <row r="32379" spans="1:1">
      <c r="A32379" s="4"/>
    </row>
    <row r="32380" spans="1:1">
      <c r="A32380" s="4"/>
    </row>
    <row r="32381" spans="1:1">
      <c r="A32381" s="4"/>
    </row>
    <row r="32382" spans="1:1">
      <c r="A32382" s="4"/>
    </row>
    <row r="32383" spans="1:1">
      <c r="A32383" s="4"/>
    </row>
    <row r="32384" spans="1:1">
      <c r="A32384" s="4"/>
    </row>
    <row r="32385" spans="1:1">
      <c r="A32385" s="4"/>
    </row>
    <row r="32386" spans="1:1">
      <c r="A32386" s="4"/>
    </row>
    <row r="32387" spans="1:1">
      <c r="A32387" s="4"/>
    </row>
    <row r="32388" spans="1:1">
      <c r="A32388" s="4"/>
    </row>
    <row r="32389" spans="1:1">
      <c r="A32389" s="4"/>
    </row>
    <row r="32390" spans="1:1">
      <c r="A32390" s="4"/>
    </row>
    <row r="32391" spans="1:1">
      <c r="A32391" s="4"/>
    </row>
    <row r="32392" spans="1:1">
      <c r="A32392" s="4"/>
    </row>
    <row r="32393" spans="1:1">
      <c r="A32393" s="4"/>
    </row>
    <row r="32394" spans="1:1">
      <c r="A32394" s="4"/>
    </row>
    <row r="32395" spans="1:1">
      <c r="A32395" s="4"/>
    </row>
    <row r="32396" spans="1:1">
      <c r="A32396" s="4"/>
    </row>
    <row r="32397" spans="1:1">
      <c r="A32397" s="4"/>
    </row>
    <row r="32398" spans="1:1">
      <c r="A32398" s="4"/>
    </row>
    <row r="32399" spans="1:1">
      <c r="A32399" s="4"/>
    </row>
    <row r="32400" spans="1:1">
      <c r="A32400" s="4"/>
    </row>
    <row r="32401" spans="1:1">
      <c r="A32401" s="4"/>
    </row>
    <row r="32402" spans="1:1">
      <c r="A32402" s="4"/>
    </row>
    <row r="32403" spans="1:1">
      <c r="A32403" s="4"/>
    </row>
    <row r="32404" spans="1:1">
      <c r="A32404" s="4"/>
    </row>
    <row r="32405" spans="1:1">
      <c r="A32405" s="4"/>
    </row>
    <row r="32406" spans="1:1">
      <c r="A32406" s="4"/>
    </row>
    <row r="32407" spans="1:1">
      <c r="A32407" s="4"/>
    </row>
    <row r="32408" spans="1:1">
      <c r="A32408" s="4"/>
    </row>
    <row r="32409" spans="1:1">
      <c r="A32409" s="4"/>
    </row>
    <row r="32410" spans="1:1">
      <c r="A32410" s="4"/>
    </row>
    <row r="32411" spans="1:1">
      <c r="A32411" s="4"/>
    </row>
    <row r="32412" spans="1:1">
      <c r="A32412" s="4"/>
    </row>
    <row r="32413" spans="1:1">
      <c r="A32413" s="4"/>
    </row>
    <row r="32414" spans="1:1">
      <c r="A32414" s="4"/>
    </row>
    <row r="32415" spans="1:1">
      <c r="A32415" s="4"/>
    </row>
    <row r="32416" spans="1:1">
      <c r="A32416" s="4"/>
    </row>
    <row r="32417" spans="1:1">
      <c r="A32417" s="4"/>
    </row>
    <row r="32418" spans="1:1">
      <c r="A32418" s="4"/>
    </row>
    <row r="32419" spans="1:1">
      <c r="A32419" s="4"/>
    </row>
    <row r="32420" spans="1:1">
      <c r="A32420" s="4"/>
    </row>
    <row r="32421" spans="1:1">
      <c r="A32421" s="4"/>
    </row>
    <row r="32422" spans="1:1">
      <c r="A32422" s="4"/>
    </row>
    <row r="32423" spans="1:1">
      <c r="A32423" s="4"/>
    </row>
    <row r="32424" spans="1:1">
      <c r="A32424" s="4"/>
    </row>
    <row r="32425" spans="1:1">
      <c r="A32425" s="4"/>
    </row>
    <row r="32426" spans="1:1">
      <c r="A32426" s="4"/>
    </row>
    <row r="32427" spans="1:1">
      <c r="A32427" s="4"/>
    </row>
    <row r="32428" spans="1:1">
      <c r="A32428" s="4"/>
    </row>
    <row r="32429" spans="1:1">
      <c r="A32429" s="4"/>
    </row>
    <row r="32430" spans="1:1">
      <c r="A32430" s="4"/>
    </row>
    <row r="32431" spans="1:1">
      <c r="A32431" s="4"/>
    </row>
    <row r="32432" spans="1:1">
      <c r="A32432" s="4"/>
    </row>
    <row r="32433" spans="1:1">
      <c r="A32433" s="4"/>
    </row>
    <row r="32434" spans="1:1">
      <c r="A32434" s="4"/>
    </row>
    <row r="32435" spans="1:1">
      <c r="A32435" s="4"/>
    </row>
    <row r="32436" spans="1:1">
      <c r="A32436" s="4"/>
    </row>
    <row r="32437" spans="1:1">
      <c r="A32437" s="4"/>
    </row>
    <row r="32438" spans="1:1">
      <c r="A32438" s="4"/>
    </row>
    <row r="32439" spans="1:1">
      <c r="A32439" s="4"/>
    </row>
    <row r="32440" spans="1:1">
      <c r="A32440" s="4"/>
    </row>
    <row r="32441" spans="1:1">
      <c r="A32441" s="4"/>
    </row>
    <row r="32442" spans="1:1">
      <c r="A32442" s="4"/>
    </row>
    <row r="32443" spans="1:1">
      <c r="A32443" s="4"/>
    </row>
    <row r="32444" spans="1:1">
      <c r="A32444" s="4"/>
    </row>
    <row r="32445" spans="1:1">
      <c r="A32445" s="4"/>
    </row>
    <row r="32446" spans="1:1">
      <c r="A32446" s="4"/>
    </row>
    <row r="32447" spans="1:1">
      <c r="A32447" s="4"/>
    </row>
    <row r="32448" spans="1:1">
      <c r="A32448" s="4"/>
    </row>
    <row r="32449" spans="1:1">
      <c r="A32449" s="4"/>
    </row>
    <row r="32450" spans="1:1">
      <c r="A32450" s="4"/>
    </row>
    <row r="32451" spans="1:1">
      <c r="A32451" s="4"/>
    </row>
    <row r="32452" spans="1:1">
      <c r="A32452" s="4"/>
    </row>
    <row r="32453" spans="1:1">
      <c r="A32453" s="4"/>
    </row>
    <row r="32454" spans="1:1">
      <c r="A32454" s="4"/>
    </row>
    <row r="32455" spans="1:1">
      <c r="A32455" s="4"/>
    </row>
    <row r="32456" spans="1:1">
      <c r="A32456" s="4"/>
    </row>
    <row r="32457" spans="1:1">
      <c r="A32457" s="4"/>
    </row>
    <row r="32458" spans="1:1">
      <c r="A32458" s="4"/>
    </row>
    <row r="32459" spans="1:1">
      <c r="A32459" s="4"/>
    </row>
    <row r="32460" spans="1:1">
      <c r="A32460" s="4"/>
    </row>
    <row r="32461" spans="1:1">
      <c r="A32461" s="4"/>
    </row>
    <row r="32462" spans="1:1">
      <c r="A32462" s="4"/>
    </row>
    <row r="32463" spans="1:1">
      <c r="A32463" s="4"/>
    </row>
    <row r="32464" spans="1:1">
      <c r="A32464" s="4"/>
    </row>
    <row r="32465" spans="1:1">
      <c r="A32465" s="4"/>
    </row>
    <row r="32466" spans="1:1">
      <c r="A32466" s="4"/>
    </row>
    <row r="32467" spans="1:1">
      <c r="A32467" s="4"/>
    </row>
    <row r="32468" spans="1:1">
      <c r="A32468" s="4"/>
    </row>
    <row r="32469" spans="1:1">
      <c r="A32469" s="4"/>
    </row>
    <row r="32470" spans="1:1">
      <c r="A32470" s="4"/>
    </row>
    <row r="32471" spans="1:1">
      <c r="A32471" s="4"/>
    </row>
    <row r="32472" spans="1:1">
      <c r="A32472" s="4"/>
    </row>
    <row r="32473" spans="1:1">
      <c r="A32473" s="4"/>
    </row>
    <row r="32474" spans="1:1">
      <c r="A32474" s="4"/>
    </row>
    <row r="32475" spans="1:1">
      <c r="A32475" s="4"/>
    </row>
    <row r="32476" spans="1:1">
      <c r="A32476" s="4"/>
    </row>
    <row r="32477" spans="1:1">
      <c r="A32477" s="4"/>
    </row>
    <row r="32478" spans="1:1">
      <c r="A32478" s="4"/>
    </row>
    <row r="32479" spans="1:1">
      <c r="A32479" s="4"/>
    </row>
    <row r="32480" spans="1:1">
      <c r="A32480" s="4"/>
    </row>
    <row r="32481" spans="1:1">
      <c r="A32481" s="4"/>
    </row>
    <row r="32482" spans="1:1">
      <c r="A32482" s="4"/>
    </row>
    <row r="32483" spans="1:1">
      <c r="A32483" s="4"/>
    </row>
    <row r="32484" spans="1:1">
      <c r="A32484" s="4"/>
    </row>
    <row r="32485" spans="1:1">
      <c r="A32485" s="4"/>
    </row>
    <row r="32486" spans="1:1">
      <c r="A32486" s="4"/>
    </row>
    <row r="32487" spans="1:1">
      <c r="A32487" s="4"/>
    </row>
    <row r="32488" spans="1:1">
      <c r="A32488" s="4"/>
    </row>
    <row r="32489" spans="1:1">
      <c r="A32489" s="4"/>
    </row>
    <row r="32490" spans="1:1">
      <c r="A32490" s="4"/>
    </row>
    <row r="32491" spans="1:1">
      <c r="A32491" s="4"/>
    </row>
    <row r="32492" spans="1:1">
      <c r="A32492" s="4"/>
    </row>
    <row r="32493" spans="1:1">
      <c r="A32493" s="4"/>
    </row>
    <row r="32494" spans="1:1">
      <c r="A32494" s="4"/>
    </row>
    <row r="32495" spans="1:1">
      <c r="A32495" s="4"/>
    </row>
    <row r="32496" spans="1:1">
      <c r="A32496" s="4"/>
    </row>
    <row r="32497" spans="1:1">
      <c r="A32497" s="4"/>
    </row>
    <row r="32498" spans="1:1">
      <c r="A32498" s="4"/>
    </row>
    <row r="32499" spans="1:1">
      <c r="A32499" s="4"/>
    </row>
    <row r="32500" spans="1:1">
      <c r="A32500" s="4"/>
    </row>
    <row r="32501" spans="1:1">
      <c r="A32501" s="4"/>
    </row>
    <row r="32502" spans="1:1">
      <c r="A32502" s="4"/>
    </row>
    <row r="32503" spans="1:1">
      <c r="A32503" s="4"/>
    </row>
    <row r="32504" spans="1:1">
      <c r="A32504" s="4"/>
    </row>
    <row r="32505" spans="1:1">
      <c r="A32505" s="4"/>
    </row>
    <row r="32506" spans="1:1">
      <c r="A32506" s="4"/>
    </row>
    <row r="32507" spans="1:1">
      <c r="A32507" s="4"/>
    </row>
    <row r="32508" spans="1:1">
      <c r="A32508" s="4"/>
    </row>
    <row r="32509" spans="1:1">
      <c r="A32509" s="4"/>
    </row>
    <row r="32510" spans="1:1">
      <c r="A32510" s="4"/>
    </row>
    <row r="32511" spans="1:1">
      <c r="A32511" s="4"/>
    </row>
    <row r="32512" spans="1:1">
      <c r="A32512" s="4"/>
    </row>
    <row r="32513" spans="1:1">
      <c r="A32513" s="4"/>
    </row>
    <row r="32514" spans="1:1">
      <c r="A32514" s="4"/>
    </row>
    <row r="32515" spans="1:1">
      <c r="A32515" s="4"/>
    </row>
    <row r="32516" spans="1:1">
      <c r="A32516" s="4"/>
    </row>
    <row r="32517" spans="1:1">
      <c r="A32517" s="4"/>
    </row>
    <row r="32518" spans="1:1">
      <c r="A32518" s="4"/>
    </row>
    <row r="32519" spans="1:1">
      <c r="A32519" s="4"/>
    </row>
    <row r="32520" spans="1:1">
      <c r="A32520" s="4"/>
    </row>
    <row r="32521" spans="1:1">
      <c r="A32521" s="4"/>
    </row>
    <row r="32522" spans="1:1">
      <c r="A32522" s="4"/>
    </row>
    <row r="32523" spans="1:1">
      <c r="A32523" s="4"/>
    </row>
    <row r="32524" spans="1:1">
      <c r="A32524" s="4"/>
    </row>
    <row r="32525" spans="1:1">
      <c r="A32525" s="4"/>
    </row>
    <row r="32526" spans="1:1">
      <c r="A32526" s="4"/>
    </row>
    <row r="32527" spans="1:1">
      <c r="A32527" s="4"/>
    </row>
    <row r="32528" spans="1:1">
      <c r="A32528" s="4"/>
    </row>
    <row r="32529" spans="1:1">
      <c r="A32529" s="4"/>
    </row>
    <row r="32530" spans="1:1">
      <c r="A32530" s="4"/>
    </row>
    <row r="32531" spans="1:1">
      <c r="A32531" s="4"/>
    </row>
    <row r="32532" spans="1:1">
      <c r="A32532" s="4"/>
    </row>
    <row r="32533" spans="1:1">
      <c r="A32533" s="4"/>
    </row>
    <row r="32534" spans="1:1">
      <c r="A32534" s="4"/>
    </row>
    <row r="32535" spans="1:1">
      <c r="A32535" s="4"/>
    </row>
    <row r="32536" spans="1:1">
      <c r="A32536" s="4"/>
    </row>
    <row r="32537" spans="1:1">
      <c r="A32537" s="4"/>
    </row>
    <row r="32538" spans="1:1">
      <c r="A32538" s="4"/>
    </row>
    <row r="32539" spans="1:1">
      <c r="A32539" s="4"/>
    </row>
    <row r="32540" spans="1:1">
      <c r="A32540" s="4"/>
    </row>
    <row r="32541" spans="1:1">
      <c r="A32541" s="4"/>
    </row>
    <row r="32542" spans="1:1">
      <c r="A32542" s="4"/>
    </row>
    <row r="32543" spans="1:1">
      <c r="A32543" s="4"/>
    </row>
    <row r="32544" spans="1:1">
      <c r="A32544" s="4"/>
    </row>
    <row r="32545" spans="1:1">
      <c r="A32545" s="4"/>
    </row>
    <row r="32546" spans="1:1">
      <c r="A32546" s="4"/>
    </row>
    <row r="32547" spans="1:1">
      <c r="A32547" s="4"/>
    </row>
    <row r="32548" spans="1:1">
      <c r="A32548" s="4"/>
    </row>
    <row r="32549" spans="1:1">
      <c r="A32549" s="4"/>
    </row>
    <row r="32550" spans="1:1">
      <c r="A32550" s="4"/>
    </row>
    <row r="32551" spans="1:1">
      <c r="A32551" s="4"/>
    </row>
    <row r="32552" spans="1:1">
      <c r="A32552" s="4"/>
    </row>
    <row r="32553" spans="1:1">
      <c r="A32553" s="4"/>
    </row>
    <row r="32554" spans="1:1">
      <c r="A32554" s="4"/>
    </row>
    <row r="32555" spans="1:1">
      <c r="A32555" s="4"/>
    </row>
    <row r="32556" spans="1:1">
      <c r="A32556" s="4"/>
    </row>
    <row r="32557" spans="1:1">
      <c r="A32557" s="4"/>
    </row>
    <row r="32558" spans="1:1">
      <c r="A32558" s="4"/>
    </row>
    <row r="32559" spans="1:1">
      <c r="A32559" s="4"/>
    </row>
    <row r="32560" spans="1:1">
      <c r="A32560" s="4"/>
    </row>
    <row r="32561" spans="1:1">
      <c r="A32561" s="4"/>
    </row>
    <row r="32562" spans="1:1">
      <c r="A32562" s="4"/>
    </row>
    <row r="32563" spans="1:1">
      <c r="A32563" s="4"/>
    </row>
    <row r="32564" spans="1:1">
      <c r="A32564" s="4"/>
    </row>
    <row r="32565" spans="1:1">
      <c r="A32565" s="4"/>
    </row>
    <row r="32566" spans="1:1">
      <c r="A32566" s="4"/>
    </row>
    <row r="32567" spans="1:1">
      <c r="A32567" s="4"/>
    </row>
    <row r="32568" spans="1:1">
      <c r="A32568" s="4"/>
    </row>
    <row r="32569" spans="1:1">
      <c r="A32569" s="4"/>
    </row>
    <row r="32570" spans="1:1">
      <c r="A32570" s="4"/>
    </row>
    <row r="32571" spans="1:1">
      <c r="A32571" s="4"/>
    </row>
    <row r="32572" spans="1:1">
      <c r="A32572" s="4"/>
    </row>
    <row r="32573" spans="1:1">
      <c r="A32573" s="4"/>
    </row>
    <row r="32574" spans="1:1">
      <c r="A32574" s="4"/>
    </row>
    <row r="32575" spans="1:1">
      <c r="A32575" s="4"/>
    </row>
    <row r="32576" spans="1:1">
      <c r="A32576" s="4"/>
    </row>
    <row r="32577" spans="1:1">
      <c r="A32577" s="4"/>
    </row>
    <row r="32578" spans="1:1">
      <c r="A32578" s="4"/>
    </row>
    <row r="32579" spans="1:1">
      <c r="A32579" s="4"/>
    </row>
    <row r="32580" spans="1:1">
      <c r="A32580" s="4"/>
    </row>
    <row r="32581" spans="1:1">
      <c r="A32581" s="4"/>
    </row>
    <row r="32582" spans="1:1">
      <c r="A32582" s="4"/>
    </row>
    <row r="32583" spans="1:1">
      <c r="A32583" s="4"/>
    </row>
    <row r="32584" spans="1:1">
      <c r="A32584" s="4"/>
    </row>
    <row r="32585" spans="1:1">
      <c r="A32585" s="4"/>
    </row>
    <row r="32586" spans="1:1">
      <c r="A32586" s="4"/>
    </row>
    <row r="32587" spans="1:1">
      <c r="A32587" s="4"/>
    </row>
    <row r="32588" spans="1:1">
      <c r="A32588" s="4"/>
    </row>
    <row r="32589" spans="1:1">
      <c r="A32589" s="4"/>
    </row>
    <row r="32590" spans="1:1">
      <c r="A32590" s="4"/>
    </row>
    <row r="32591" spans="1:1">
      <c r="A32591" s="4"/>
    </row>
    <row r="32592" spans="1:1">
      <c r="A32592" s="4"/>
    </row>
    <row r="32593" spans="1:1">
      <c r="A32593" s="4"/>
    </row>
    <row r="32594" spans="1:1">
      <c r="A32594" s="4"/>
    </row>
    <row r="32595" spans="1:1">
      <c r="A32595" s="4"/>
    </row>
    <row r="32596" spans="1:1">
      <c r="A32596" s="4"/>
    </row>
    <row r="32597" spans="1:1">
      <c r="A32597" s="4"/>
    </row>
    <row r="32598" spans="1:1">
      <c r="A32598" s="4"/>
    </row>
    <row r="32599" spans="1:1">
      <c r="A32599" s="4"/>
    </row>
    <row r="32600" spans="1:1">
      <c r="A32600" s="4"/>
    </row>
    <row r="32601" spans="1:1">
      <c r="A32601" s="4"/>
    </row>
    <row r="32602" spans="1:1">
      <c r="A32602" s="4"/>
    </row>
    <row r="32603" spans="1:1">
      <c r="A32603" s="4"/>
    </row>
    <row r="32604" spans="1:1">
      <c r="A32604" s="4"/>
    </row>
    <row r="32605" spans="1:1">
      <c r="A32605" s="4"/>
    </row>
    <row r="32606" spans="1:1">
      <c r="A32606" s="4"/>
    </row>
    <row r="32607" spans="1:1">
      <c r="A32607" s="4"/>
    </row>
    <row r="32608" spans="1:1">
      <c r="A32608" s="4"/>
    </row>
    <row r="32609" spans="1:1">
      <c r="A32609" s="4"/>
    </row>
    <row r="32610" spans="1:1">
      <c r="A32610" s="4"/>
    </row>
    <row r="32611" spans="1:1">
      <c r="A32611" s="4"/>
    </row>
    <row r="32612" spans="1:1">
      <c r="A32612" s="4"/>
    </row>
    <row r="32613" spans="1:1">
      <c r="A32613" s="4"/>
    </row>
    <row r="32614" spans="1:1">
      <c r="A32614" s="4"/>
    </row>
    <row r="32615" spans="1:1">
      <c r="A32615" s="4"/>
    </row>
    <row r="32616" spans="1:1">
      <c r="A32616" s="4"/>
    </row>
    <row r="32617" spans="1:1">
      <c r="A32617" s="4"/>
    </row>
    <row r="32618" spans="1:1">
      <c r="A32618" s="4"/>
    </row>
    <row r="32619" spans="1:1">
      <c r="A32619" s="4"/>
    </row>
    <row r="32620" spans="1:1">
      <c r="A32620" s="4"/>
    </row>
    <row r="32621" spans="1:1">
      <c r="A32621" s="4"/>
    </row>
    <row r="32622" spans="1:1">
      <c r="A32622" s="4"/>
    </row>
    <row r="32623" spans="1:1">
      <c r="A32623" s="4"/>
    </row>
    <row r="32624" spans="1:1">
      <c r="A32624" s="4"/>
    </row>
    <row r="32625" spans="1:1">
      <c r="A32625" s="4"/>
    </row>
    <row r="32626" spans="1:1">
      <c r="A32626" s="4"/>
    </row>
    <row r="32627" spans="1:1">
      <c r="A32627" s="4"/>
    </row>
    <row r="32628" spans="1:1">
      <c r="A32628" s="4"/>
    </row>
    <row r="32629" spans="1:1">
      <c r="A32629" s="4"/>
    </row>
    <row r="32630" spans="1:1">
      <c r="A32630" s="4"/>
    </row>
    <row r="32631" spans="1:1">
      <c r="A32631" s="4"/>
    </row>
    <row r="32632" spans="1:1">
      <c r="A32632" s="4"/>
    </row>
    <row r="32633" spans="1:1">
      <c r="A32633" s="4"/>
    </row>
    <row r="32634" spans="1:1">
      <c r="A32634" s="4"/>
    </row>
    <row r="32635" spans="1:1">
      <c r="A32635" s="4"/>
    </row>
    <row r="32636" spans="1:1">
      <c r="A32636" s="4"/>
    </row>
    <row r="32637" spans="1:1">
      <c r="A32637" s="4"/>
    </row>
    <row r="32638" spans="1:1">
      <c r="A32638" s="4"/>
    </row>
    <row r="32639" spans="1:1">
      <c r="A32639" s="4"/>
    </row>
    <row r="32640" spans="1:1">
      <c r="A32640" s="4"/>
    </row>
    <row r="32641" spans="1:1">
      <c r="A32641" s="4"/>
    </row>
    <row r="32642" spans="1:1">
      <c r="A32642" s="4"/>
    </row>
    <row r="32643" spans="1:1">
      <c r="A32643" s="4"/>
    </row>
    <row r="32644" spans="1:1">
      <c r="A32644" s="4"/>
    </row>
    <row r="32645" spans="1:1">
      <c r="A32645" s="4"/>
    </row>
    <row r="32646" spans="1:1">
      <c r="A32646" s="4"/>
    </row>
    <row r="32647" spans="1:1">
      <c r="A32647" s="4"/>
    </row>
    <row r="32648" spans="1:1">
      <c r="A32648" s="4"/>
    </row>
    <row r="32649" spans="1:1">
      <c r="A32649" s="4"/>
    </row>
    <row r="32650" spans="1:1">
      <c r="A32650" s="4"/>
    </row>
    <row r="32651" spans="1:1">
      <c r="A32651" s="4"/>
    </row>
    <row r="32652" spans="1:1">
      <c r="A32652" s="4"/>
    </row>
    <row r="32653" spans="1:1">
      <c r="A32653" s="4"/>
    </row>
    <row r="32654" spans="1:1">
      <c r="A32654" s="4"/>
    </row>
    <row r="32655" spans="1:1">
      <c r="A32655" s="4"/>
    </row>
    <row r="32656" spans="1:1">
      <c r="A32656" s="4"/>
    </row>
    <row r="32657" spans="1:1">
      <c r="A32657" s="4"/>
    </row>
    <row r="32658" spans="1:1">
      <c r="A32658" s="4"/>
    </row>
    <row r="32659" spans="1:1">
      <c r="A32659" s="4"/>
    </row>
    <row r="32660" spans="1:1">
      <c r="A32660" s="4"/>
    </row>
    <row r="32661" spans="1:1">
      <c r="A32661" s="4"/>
    </row>
    <row r="32662" spans="1:1">
      <c r="A32662" s="4"/>
    </row>
    <row r="32663" spans="1:1">
      <c r="A32663" s="4"/>
    </row>
    <row r="32664" spans="1:1">
      <c r="A32664" s="4"/>
    </row>
    <row r="32665" spans="1:1">
      <c r="A32665" s="4"/>
    </row>
    <row r="32666" spans="1:1">
      <c r="A32666" s="4"/>
    </row>
    <row r="32667" spans="1:1">
      <c r="A32667" s="4"/>
    </row>
    <row r="32668" spans="1:1">
      <c r="A32668" s="4"/>
    </row>
    <row r="32669" spans="1:1">
      <c r="A32669" s="4"/>
    </row>
    <row r="32670" spans="1:1">
      <c r="A32670" s="4"/>
    </row>
    <row r="32671" spans="1:1">
      <c r="A32671" s="4"/>
    </row>
    <row r="32672" spans="1:1">
      <c r="A32672" s="4"/>
    </row>
    <row r="32673" spans="1:1">
      <c r="A32673" s="4"/>
    </row>
    <row r="32674" spans="1:1">
      <c r="A32674" s="4"/>
    </row>
    <row r="32675" spans="1:1">
      <c r="A32675" s="4"/>
    </row>
    <row r="32676" spans="1:1">
      <c r="A32676" s="4"/>
    </row>
    <row r="32677" spans="1:1">
      <c r="A32677" s="4"/>
    </row>
    <row r="32678" spans="1:1">
      <c r="A32678" s="4"/>
    </row>
    <row r="32679" spans="1:1">
      <c r="A32679" s="4"/>
    </row>
    <row r="32680" spans="1:1">
      <c r="A32680" s="4"/>
    </row>
    <row r="32681" spans="1:1">
      <c r="A32681" s="4"/>
    </row>
    <row r="32682" spans="1:1">
      <c r="A32682" s="4"/>
    </row>
    <row r="32683" spans="1:1">
      <c r="A32683" s="4"/>
    </row>
    <row r="32684" spans="1:1">
      <c r="A32684" s="4"/>
    </row>
    <row r="32685" spans="1:1">
      <c r="A32685" s="4"/>
    </row>
    <row r="32686" spans="1:1">
      <c r="A32686" s="4"/>
    </row>
    <row r="32687" spans="1:1">
      <c r="A32687" s="4"/>
    </row>
    <row r="32688" spans="1:1">
      <c r="A32688" s="4"/>
    </row>
    <row r="32689" spans="1:1">
      <c r="A32689" s="4"/>
    </row>
    <row r="32690" spans="1:1">
      <c r="A32690" s="4"/>
    </row>
    <row r="32691" spans="1:1">
      <c r="A32691" s="4"/>
    </row>
    <row r="32692" spans="1:1">
      <c r="A32692" s="4"/>
    </row>
    <row r="32693" spans="1:1">
      <c r="A32693" s="4"/>
    </row>
    <row r="32694" spans="1:1">
      <c r="A32694" s="4"/>
    </row>
    <row r="32695" spans="1:1">
      <c r="A32695" s="4"/>
    </row>
    <row r="32696" spans="1:1">
      <c r="A32696" s="4"/>
    </row>
    <row r="32697" spans="1:1">
      <c r="A32697" s="4"/>
    </row>
    <row r="32698" spans="1:1">
      <c r="A32698" s="4"/>
    </row>
    <row r="32699" spans="1:1">
      <c r="A32699" s="4"/>
    </row>
    <row r="32700" spans="1:1">
      <c r="A32700" s="4"/>
    </row>
    <row r="32701" spans="1:1">
      <c r="A32701" s="4"/>
    </row>
    <row r="32702" spans="1:1">
      <c r="A32702" s="4"/>
    </row>
    <row r="32703" spans="1:1">
      <c r="A32703" s="4"/>
    </row>
    <row r="32704" spans="1:1">
      <c r="A32704" s="4"/>
    </row>
    <row r="32705" spans="1:1">
      <c r="A32705" s="4"/>
    </row>
    <row r="32706" spans="1:1">
      <c r="A32706" s="4"/>
    </row>
    <row r="32707" spans="1:1">
      <c r="A32707" s="4"/>
    </row>
    <row r="32708" spans="1:1">
      <c r="A32708" s="4"/>
    </row>
    <row r="32709" spans="1:1">
      <c r="A32709" s="4"/>
    </row>
    <row r="32710" spans="1:1">
      <c r="A32710" s="4"/>
    </row>
    <row r="32711" spans="1:1">
      <c r="A32711" s="4"/>
    </row>
    <row r="32712" spans="1:1">
      <c r="A32712" s="4"/>
    </row>
    <row r="32713" spans="1:1">
      <c r="A32713" s="4"/>
    </row>
    <row r="32714" spans="1:1">
      <c r="A32714" s="4"/>
    </row>
    <row r="32715" spans="1:1">
      <c r="A32715" s="4"/>
    </row>
    <row r="32716" spans="1:1">
      <c r="A32716" s="4"/>
    </row>
    <row r="32717" spans="1:1">
      <c r="A32717" s="4"/>
    </row>
    <row r="32718" spans="1:1">
      <c r="A32718" s="4"/>
    </row>
    <row r="32719" spans="1:1">
      <c r="A32719" s="4"/>
    </row>
    <row r="32720" spans="1:1">
      <c r="A32720" s="4"/>
    </row>
    <row r="32721" spans="1:1">
      <c r="A32721" s="4"/>
    </row>
    <row r="32722" spans="1:1">
      <c r="A32722" s="4"/>
    </row>
    <row r="32723" spans="1:1">
      <c r="A32723" s="4"/>
    </row>
    <row r="32724" spans="1:1">
      <c r="A32724" s="4"/>
    </row>
    <row r="32725" spans="1:1">
      <c r="A32725" s="4"/>
    </row>
    <row r="32726" spans="1:1">
      <c r="A32726" s="4"/>
    </row>
    <row r="32727" spans="1:1">
      <c r="A32727" s="4"/>
    </row>
    <row r="32728" spans="1:1">
      <c r="A32728" s="4"/>
    </row>
    <row r="32729" spans="1:1">
      <c r="A32729" s="4"/>
    </row>
    <row r="32730" spans="1:1">
      <c r="A32730" s="4"/>
    </row>
    <row r="32731" spans="1:1">
      <c r="A32731" s="4"/>
    </row>
    <row r="32732" spans="1:1">
      <c r="A32732" s="4"/>
    </row>
    <row r="32733" spans="1:1">
      <c r="A32733" s="4"/>
    </row>
    <row r="32734" spans="1:1">
      <c r="A32734" s="4"/>
    </row>
    <row r="32735" spans="1:1">
      <c r="A32735" s="4"/>
    </row>
    <row r="32736" spans="1:1">
      <c r="A32736" s="4"/>
    </row>
    <row r="32737" spans="1:1">
      <c r="A32737" s="4"/>
    </row>
    <row r="32738" spans="1:1">
      <c r="A32738" s="4"/>
    </row>
    <row r="32739" spans="1:1">
      <c r="A32739" s="4"/>
    </row>
    <row r="32740" spans="1:1">
      <c r="A32740" s="4"/>
    </row>
    <row r="32741" spans="1:1">
      <c r="A32741" s="4"/>
    </row>
    <row r="32742" spans="1:1">
      <c r="A32742" s="4"/>
    </row>
    <row r="32743" spans="1:1">
      <c r="A32743" s="4"/>
    </row>
    <row r="32744" spans="1:1">
      <c r="A32744" s="4"/>
    </row>
    <row r="32745" spans="1:1">
      <c r="A32745" s="4"/>
    </row>
    <row r="32746" spans="1:1">
      <c r="A32746" s="4"/>
    </row>
    <row r="32747" spans="1:1">
      <c r="A32747" s="4"/>
    </row>
    <row r="32748" spans="1:1">
      <c r="A32748" s="4"/>
    </row>
    <row r="32749" spans="1:1">
      <c r="A32749" s="4"/>
    </row>
    <row r="32750" spans="1:1">
      <c r="A32750" s="4"/>
    </row>
    <row r="32751" spans="1:1">
      <c r="A32751" s="4"/>
    </row>
    <row r="32752" spans="1:1">
      <c r="A32752" s="4"/>
    </row>
    <row r="32753" spans="1:1">
      <c r="A32753" s="4"/>
    </row>
    <row r="32754" spans="1:1">
      <c r="A32754" s="4"/>
    </row>
    <row r="32755" spans="1:1">
      <c r="A32755" s="4"/>
    </row>
    <row r="32756" spans="1:1">
      <c r="A32756" s="4"/>
    </row>
    <row r="32757" spans="1:1">
      <c r="A32757" s="4"/>
    </row>
    <row r="32758" spans="1:1">
      <c r="A32758" s="4"/>
    </row>
    <row r="32759" spans="1:1">
      <c r="A32759" s="4"/>
    </row>
    <row r="32760" spans="1:1">
      <c r="A32760" s="4"/>
    </row>
    <row r="32761" spans="1:1">
      <c r="A32761" s="4"/>
    </row>
    <row r="32762" spans="1:1">
      <c r="A32762" s="4"/>
    </row>
    <row r="32763" spans="1:1">
      <c r="A32763" s="4"/>
    </row>
    <row r="32764" spans="1:1">
      <c r="A32764" s="4"/>
    </row>
    <row r="32765" spans="1:1">
      <c r="A32765" s="4"/>
    </row>
    <row r="32766" spans="1:1">
      <c r="A32766" s="4"/>
    </row>
    <row r="32767" spans="1:1">
      <c r="A32767" s="4"/>
    </row>
    <row r="32768" spans="1:1">
      <c r="A32768" s="4"/>
    </row>
    <row r="32769" spans="1:1">
      <c r="A32769" s="4"/>
    </row>
    <row r="32770" spans="1:1">
      <c r="A32770" s="4"/>
    </row>
    <row r="32771" spans="1:1">
      <c r="A32771" s="4"/>
    </row>
    <row r="32772" spans="1:1">
      <c r="A32772" s="4"/>
    </row>
    <row r="32773" spans="1:1">
      <c r="A32773" s="4"/>
    </row>
    <row r="32774" spans="1:1">
      <c r="A32774" s="4"/>
    </row>
    <row r="32775" spans="1:1">
      <c r="A32775" s="4"/>
    </row>
    <row r="32776" spans="1:1">
      <c r="A32776" s="4"/>
    </row>
    <row r="32777" spans="1:1">
      <c r="A32777" s="4"/>
    </row>
    <row r="32778" spans="1:1">
      <c r="A32778" s="4"/>
    </row>
    <row r="32779" spans="1:1">
      <c r="A32779" s="4"/>
    </row>
    <row r="32780" spans="1:1">
      <c r="A32780" s="4"/>
    </row>
    <row r="32781" spans="1:1">
      <c r="A32781" s="4"/>
    </row>
    <row r="32782" spans="1:1">
      <c r="A32782" s="4"/>
    </row>
    <row r="32783" spans="1:1">
      <c r="A32783" s="4"/>
    </row>
    <row r="32784" spans="1:1">
      <c r="A32784" s="4"/>
    </row>
    <row r="32785" spans="1:1">
      <c r="A32785" s="4"/>
    </row>
    <row r="32786" spans="1:1">
      <c r="A32786" s="4"/>
    </row>
    <row r="32787" spans="1:1">
      <c r="A32787" s="4"/>
    </row>
    <row r="32788" spans="1:1">
      <c r="A32788" s="4"/>
    </row>
    <row r="32789" spans="1:1">
      <c r="A32789" s="4"/>
    </row>
    <row r="32790" spans="1:1">
      <c r="A32790" s="4"/>
    </row>
    <row r="32791" spans="1:1">
      <c r="A32791" s="4"/>
    </row>
    <row r="32792" spans="1:1">
      <c r="A32792" s="4"/>
    </row>
    <row r="32793" spans="1:1">
      <c r="A32793" s="4"/>
    </row>
    <row r="32794" spans="1:1">
      <c r="A32794" s="4"/>
    </row>
    <row r="32795" spans="1:1">
      <c r="A32795" s="4"/>
    </row>
    <row r="32796" spans="1:1">
      <c r="A32796" s="4"/>
    </row>
    <row r="32797" spans="1:1">
      <c r="A32797" s="4"/>
    </row>
    <row r="32798" spans="1:1">
      <c r="A32798" s="4"/>
    </row>
    <row r="32799" spans="1:1">
      <c r="A32799" s="4"/>
    </row>
    <row r="32800" spans="1:1">
      <c r="A32800" s="4"/>
    </row>
    <row r="32801" spans="1:1">
      <c r="A32801" s="4"/>
    </row>
    <row r="32802" spans="1:1">
      <c r="A32802" s="4"/>
    </row>
    <row r="32803" spans="1:1">
      <c r="A32803" s="4"/>
    </row>
    <row r="32804" spans="1:1">
      <c r="A32804" s="4"/>
    </row>
    <row r="32805" spans="1:1">
      <c r="A32805" s="4"/>
    </row>
    <row r="32806" spans="1:1">
      <c r="A32806" s="4"/>
    </row>
    <row r="32807" spans="1:1">
      <c r="A32807" s="4"/>
    </row>
    <row r="32808" spans="1:1">
      <c r="A32808" s="4"/>
    </row>
    <row r="32809" spans="1:1">
      <c r="A32809" s="4"/>
    </row>
    <row r="32810" spans="1:1">
      <c r="A32810" s="4"/>
    </row>
    <row r="32811" spans="1:1">
      <c r="A32811" s="4"/>
    </row>
    <row r="32812" spans="1:1">
      <c r="A32812" s="4"/>
    </row>
    <row r="32813" spans="1:1">
      <c r="A32813" s="4"/>
    </row>
    <row r="32814" spans="1:1">
      <c r="A32814" s="4"/>
    </row>
    <row r="32815" spans="1:1">
      <c r="A32815" s="4"/>
    </row>
    <row r="32816" spans="1:1">
      <c r="A32816" s="4"/>
    </row>
    <row r="32817" spans="1:1">
      <c r="A32817" s="4"/>
    </row>
    <row r="32818" spans="1:1">
      <c r="A32818" s="4"/>
    </row>
    <row r="32819" spans="1:1">
      <c r="A32819" s="4"/>
    </row>
    <row r="32820" spans="1:1">
      <c r="A32820" s="4"/>
    </row>
    <row r="32821" spans="1:1">
      <c r="A32821" s="4"/>
    </row>
    <row r="32822" spans="1:1">
      <c r="A32822" s="4"/>
    </row>
    <row r="32823" spans="1:1">
      <c r="A32823" s="4"/>
    </row>
    <row r="32824" spans="1:1">
      <c r="A32824" s="4"/>
    </row>
    <row r="32825" spans="1:1">
      <c r="A32825" s="4"/>
    </row>
    <row r="32826" spans="1:1">
      <c r="A32826" s="4"/>
    </row>
    <row r="32827" spans="1:1">
      <c r="A32827" s="4"/>
    </row>
    <row r="32828" spans="1:1">
      <c r="A32828" s="4"/>
    </row>
    <row r="32829" spans="1:1">
      <c r="A32829" s="4"/>
    </row>
    <row r="32830" spans="1:1">
      <c r="A32830" s="4"/>
    </row>
    <row r="32831" spans="1:1">
      <c r="A32831" s="4"/>
    </row>
    <row r="32832" spans="1:1">
      <c r="A32832" s="4"/>
    </row>
    <row r="32833" spans="1:1">
      <c r="A32833" s="4"/>
    </row>
    <row r="32834" spans="1:1">
      <c r="A32834" s="4"/>
    </row>
    <row r="32835" spans="1:1">
      <c r="A32835" s="4"/>
    </row>
    <row r="32836" spans="1:1">
      <c r="A32836" s="4"/>
    </row>
    <row r="32837" spans="1:1">
      <c r="A32837" s="4"/>
    </row>
    <row r="32838" spans="1:1">
      <c r="A32838" s="4"/>
    </row>
    <row r="32839" spans="1:1">
      <c r="A32839" s="4"/>
    </row>
    <row r="32840" spans="1:1">
      <c r="A32840" s="4"/>
    </row>
    <row r="32841" spans="1:1">
      <c r="A32841" s="4"/>
    </row>
    <row r="32842" spans="1:1">
      <c r="A32842" s="4"/>
    </row>
    <row r="32843" spans="1:1">
      <c r="A32843" s="4"/>
    </row>
    <row r="32844" spans="1:1">
      <c r="A32844" s="4"/>
    </row>
    <row r="32845" spans="1:1">
      <c r="A32845" s="4"/>
    </row>
    <row r="32846" spans="1:1">
      <c r="A32846" s="4"/>
    </row>
    <row r="32847" spans="1:1">
      <c r="A32847" s="4"/>
    </row>
    <row r="32848" spans="1:1">
      <c r="A32848" s="4"/>
    </row>
    <row r="32849" spans="1:1">
      <c r="A32849" s="4"/>
    </row>
    <row r="32850" spans="1:1">
      <c r="A32850" s="4"/>
    </row>
    <row r="32851" spans="1:1">
      <c r="A32851" s="4"/>
    </row>
    <row r="32852" spans="1:1">
      <c r="A32852" s="4"/>
    </row>
    <row r="32853" spans="1:1">
      <c r="A32853" s="4"/>
    </row>
    <row r="32854" spans="1:1">
      <c r="A32854" s="4"/>
    </row>
    <row r="32855" spans="1:1">
      <c r="A32855" s="4"/>
    </row>
    <row r="32856" spans="1:1">
      <c r="A32856" s="4"/>
    </row>
    <row r="32857" spans="1:1">
      <c r="A32857" s="4"/>
    </row>
    <row r="32858" spans="1:1">
      <c r="A32858" s="4"/>
    </row>
    <row r="32859" spans="1:1">
      <c r="A32859" s="4"/>
    </row>
    <row r="32860" spans="1:1">
      <c r="A32860" s="4"/>
    </row>
    <row r="32861" spans="1:1">
      <c r="A32861" s="4"/>
    </row>
    <row r="32862" spans="1:1">
      <c r="A32862" s="4"/>
    </row>
    <row r="32863" spans="1:1">
      <c r="A32863" s="4"/>
    </row>
    <row r="32864" spans="1:1">
      <c r="A32864" s="4"/>
    </row>
    <row r="32865" spans="1:1">
      <c r="A32865" s="4"/>
    </row>
    <row r="32866" spans="1:1">
      <c r="A32866" s="4"/>
    </row>
    <row r="32867" spans="1:1">
      <c r="A32867" s="4"/>
    </row>
    <row r="32868" spans="1:1">
      <c r="A32868" s="4"/>
    </row>
    <row r="32869" spans="1:1">
      <c r="A32869" s="4"/>
    </row>
    <row r="32870" spans="1:1">
      <c r="A32870" s="4"/>
    </row>
    <row r="32871" spans="1:1">
      <c r="A32871" s="4"/>
    </row>
    <row r="32872" spans="1:1">
      <c r="A32872" s="4"/>
    </row>
    <row r="32873" spans="1:1">
      <c r="A32873" s="4"/>
    </row>
    <row r="32874" spans="1:1">
      <c r="A32874" s="4"/>
    </row>
    <row r="32875" spans="1:1">
      <c r="A32875" s="4"/>
    </row>
    <row r="32876" spans="1:1">
      <c r="A32876" s="4"/>
    </row>
    <row r="32877" spans="1:1">
      <c r="A32877" s="4"/>
    </row>
    <row r="32878" spans="1:1">
      <c r="A32878" s="4"/>
    </row>
    <row r="32879" spans="1:1">
      <c r="A32879" s="4"/>
    </row>
    <row r="32880" spans="1:1">
      <c r="A32880" s="4"/>
    </row>
    <row r="32881" spans="1:1">
      <c r="A32881" s="4"/>
    </row>
    <row r="32882" spans="1:1">
      <c r="A32882" s="4"/>
    </row>
    <row r="32883" spans="1:1">
      <c r="A32883" s="4"/>
    </row>
    <row r="32884" spans="1:1">
      <c r="A32884" s="4"/>
    </row>
    <row r="32885" spans="1:1">
      <c r="A32885" s="4"/>
    </row>
    <row r="32886" spans="1:1">
      <c r="A32886" s="4"/>
    </row>
    <row r="32887" spans="1:1">
      <c r="A32887" s="4"/>
    </row>
    <row r="32888" spans="1:1">
      <c r="A32888" s="4"/>
    </row>
    <row r="32889" spans="1:1">
      <c r="A32889" s="4"/>
    </row>
    <row r="32890" spans="1:1">
      <c r="A32890" s="4"/>
    </row>
    <row r="32891" spans="1:1">
      <c r="A32891" s="4"/>
    </row>
    <row r="32892" spans="1:1">
      <c r="A32892" s="4"/>
    </row>
    <row r="32893" spans="1:1">
      <c r="A32893" s="4"/>
    </row>
    <row r="32894" spans="1:1">
      <c r="A32894" s="4"/>
    </row>
    <row r="32895" spans="1:1">
      <c r="A32895" s="4"/>
    </row>
    <row r="32896" spans="1:1">
      <c r="A32896" s="4"/>
    </row>
    <row r="32897" spans="1:1">
      <c r="A32897" s="4"/>
    </row>
    <row r="32898" spans="1:1">
      <c r="A32898" s="4"/>
    </row>
    <row r="32899" spans="1:1">
      <c r="A32899" s="4"/>
    </row>
    <row r="32900" spans="1:1">
      <c r="A32900" s="4"/>
    </row>
    <row r="32901" spans="1:1">
      <c r="A32901" s="4"/>
    </row>
    <row r="32902" spans="1:1">
      <c r="A32902" s="4"/>
    </row>
    <row r="32903" spans="1:1">
      <c r="A32903" s="4"/>
    </row>
    <row r="32904" spans="1:1">
      <c r="A32904" s="4"/>
    </row>
    <row r="32905" spans="1:1">
      <c r="A32905" s="4"/>
    </row>
    <row r="32906" spans="1:1">
      <c r="A32906" s="4"/>
    </row>
    <row r="32907" spans="1:1">
      <c r="A32907" s="4"/>
    </row>
    <row r="32908" spans="1:1">
      <c r="A32908" s="4"/>
    </row>
    <row r="32909" spans="1:1">
      <c r="A32909" s="4"/>
    </row>
    <row r="32910" spans="1:1">
      <c r="A32910" s="4"/>
    </row>
    <row r="32911" spans="1:1">
      <c r="A32911" s="4"/>
    </row>
    <row r="32912" spans="1:1">
      <c r="A32912" s="4"/>
    </row>
    <row r="32913" spans="1:1">
      <c r="A32913" s="4"/>
    </row>
    <row r="32914" spans="1:1">
      <c r="A32914" s="4"/>
    </row>
    <row r="32915" spans="1:1">
      <c r="A32915" s="4"/>
    </row>
    <row r="32916" spans="1:1">
      <c r="A32916" s="4"/>
    </row>
    <row r="32917" spans="1:1">
      <c r="A32917" s="4"/>
    </row>
    <row r="32918" spans="1:1">
      <c r="A32918" s="4"/>
    </row>
    <row r="32919" spans="1:1">
      <c r="A32919" s="4"/>
    </row>
    <row r="32920" spans="1:1">
      <c r="A32920" s="4"/>
    </row>
    <row r="32921" spans="1:1">
      <c r="A32921" s="4"/>
    </row>
    <row r="32922" spans="1:1">
      <c r="A32922" s="4"/>
    </row>
    <row r="32923" spans="1:1">
      <c r="A32923" s="4"/>
    </row>
    <row r="32924" spans="1:1">
      <c r="A32924" s="4"/>
    </row>
    <row r="32925" spans="1:1">
      <c r="A32925" s="4"/>
    </row>
    <row r="32926" spans="1:1">
      <c r="A32926" s="4"/>
    </row>
    <row r="32927" spans="1:1">
      <c r="A32927" s="4"/>
    </row>
    <row r="32928" spans="1:1">
      <c r="A32928" s="4"/>
    </row>
    <row r="32929" spans="1:1">
      <c r="A32929" s="4"/>
    </row>
    <row r="32930" spans="1:1">
      <c r="A32930" s="4"/>
    </row>
    <row r="32931" spans="1:1">
      <c r="A32931" s="4"/>
    </row>
    <row r="32932" spans="1:1">
      <c r="A32932" s="4"/>
    </row>
    <row r="32933" spans="1:1">
      <c r="A32933" s="4"/>
    </row>
    <row r="32934" spans="1:1">
      <c r="A32934" s="4"/>
    </row>
    <row r="32935" spans="1:1">
      <c r="A32935" s="4"/>
    </row>
    <row r="32936" spans="1:1">
      <c r="A32936" s="4"/>
    </row>
    <row r="32937" spans="1:1">
      <c r="A32937" s="4"/>
    </row>
    <row r="32938" spans="1:1">
      <c r="A32938" s="4"/>
    </row>
    <row r="32939" spans="1:1">
      <c r="A32939" s="4"/>
    </row>
    <row r="32940" spans="1:1">
      <c r="A32940" s="4"/>
    </row>
    <row r="32941" spans="1:1">
      <c r="A32941" s="4"/>
    </row>
    <row r="32942" spans="1:1">
      <c r="A32942" s="4"/>
    </row>
    <row r="32943" spans="1:1">
      <c r="A32943" s="4"/>
    </row>
    <row r="32944" spans="1:1">
      <c r="A32944" s="4"/>
    </row>
    <row r="32945" spans="1:1">
      <c r="A32945" s="4"/>
    </row>
    <row r="32946" spans="1:1">
      <c r="A32946" s="4"/>
    </row>
    <row r="32947" spans="1:1">
      <c r="A32947" s="4"/>
    </row>
    <row r="32948" spans="1:1">
      <c r="A32948" s="4"/>
    </row>
    <row r="32949" spans="1:1">
      <c r="A32949" s="4"/>
    </row>
    <row r="32950" spans="1:1">
      <c r="A32950" s="4"/>
    </row>
    <row r="32951" spans="1:1">
      <c r="A32951" s="4"/>
    </row>
    <row r="32952" spans="1:1">
      <c r="A32952" s="4"/>
    </row>
    <row r="32953" spans="1:1">
      <c r="A32953" s="4"/>
    </row>
    <row r="32954" spans="1:1">
      <c r="A32954" s="4"/>
    </row>
    <row r="32955" spans="1:1">
      <c r="A32955" s="4"/>
    </row>
    <row r="32956" spans="1:1">
      <c r="A32956" s="4"/>
    </row>
    <row r="32957" spans="1:1">
      <c r="A32957" s="4"/>
    </row>
    <row r="32958" spans="1:1">
      <c r="A32958" s="4"/>
    </row>
    <row r="32959" spans="1:1">
      <c r="A32959" s="4"/>
    </row>
    <row r="32960" spans="1:1">
      <c r="A32960" s="4"/>
    </row>
    <row r="32961" spans="1:1">
      <c r="A32961" s="4"/>
    </row>
    <row r="32962" spans="1:1">
      <c r="A32962" s="4"/>
    </row>
    <row r="32963" spans="1:1">
      <c r="A32963" s="4"/>
    </row>
    <row r="32964" spans="1:1">
      <c r="A32964" s="4"/>
    </row>
    <row r="32965" spans="1:1">
      <c r="A32965" s="4"/>
    </row>
    <row r="32966" spans="1:1">
      <c r="A32966" s="4"/>
    </row>
    <row r="32967" spans="1:1">
      <c r="A32967" s="4"/>
    </row>
    <row r="32968" spans="1:1">
      <c r="A32968" s="4"/>
    </row>
    <row r="32969" spans="1:1">
      <c r="A32969" s="4"/>
    </row>
    <row r="32970" spans="1:1">
      <c r="A32970" s="4"/>
    </row>
    <row r="32971" spans="1:1">
      <c r="A32971" s="4"/>
    </row>
    <row r="32972" spans="1:1">
      <c r="A32972" s="4"/>
    </row>
    <row r="32973" spans="1:1">
      <c r="A32973" s="4"/>
    </row>
    <row r="32974" spans="1:1">
      <c r="A32974" s="4"/>
    </row>
    <row r="32975" spans="1:1">
      <c r="A32975" s="4"/>
    </row>
    <row r="32976" spans="1:1">
      <c r="A32976" s="4"/>
    </row>
    <row r="32977" spans="1:1">
      <c r="A32977" s="4"/>
    </row>
    <row r="32978" spans="1:1">
      <c r="A32978" s="4"/>
    </row>
    <row r="32979" spans="1:1">
      <c r="A32979" s="4"/>
    </row>
    <row r="32980" spans="1:1">
      <c r="A32980" s="4"/>
    </row>
    <row r="32981" spans="1:1">
      <c r="A32981" s="4"/>
    </row>
    <row r="32982" spans="1:1">
      <c r="A32982" s="4"/>
    </row>
    <row r="32983" spans="1:1">
      <c r="A32983" s="4"/>
    </row>
    <row r="32984" spans="1:1">
      <c r="A32984" s="4"/>
    </row>
    <row r="32985" spans="1:1">
      <c r="A32985" s="4"/>
    </row>
    <row r="32986" spans="1:1">
      <c r="A32986" s="4"/>
    </row>
    <row r="32987" spans="1:1">
      <c r="A32987" s="4"/>
    </row>
    <row r="32988" spans="1:1">
      <c r="A32988" s="4"/>
    </row>
    <row r="32989" spans="1:1">
      <c r="A32989" s="4"/>
    </row>
    <row r="32990" spans="1:1">
      <c r="A32990" s="4"/>
    </row>
    <row r="32991" spans="1:1">
      <c r="A32991" s="4"/>
    </row>
    <row r="32992" spans="1:1">
      <c r="A32992" s="4"/>
    </row>
    <row r="32993" spans="1:1">
      <c r="A32993" s="4"/>
    </row>
    <row r="32994" spans="1:1">
      <c r="A32994" s="4"/>
    </row>
    <row r="32995" spans="1:1">
      <c r="A32995" s="4"/>
    </row>
    <row r="32996" spans="1:1">
      <c r="A32996" s="4"/>
    </row>
    <row r="32997" spans="1:1">
      <c r="A32997" s="4"/>
    </row>
    <row r="32998" spans="1:1">
      <c r="A32998" s="4"/>
    </row>
    <row r="32999" spans="1:1">
      <c r="A32999" s="4"/>
    </row>
    <row r="33000" spans="1:1">
      <c r="A33000" s="4"/>
    </row>
    <row r="33001" spans="1:1">
      <c r="A33001" s="4"/>
    </row>
    <row r="33002" spans="1:1">
      <c r="A33002" s="4"/>
    </row>
    <row r="33003" spans="1:1">
      <c r="A33003" s="4"/>
    </row>
    <row r="33004" spans="1:1">
      <c r="A33004" s="4"/>
    </row>
    <row r="33005" spans="1:1">
      <c r="A33005" s="4"/>
    </row>
    <row r="33006" spans="1:1">
      <c r="A33006" s="4"/>
    </row>
    <row r="33007" spans="1:1">
      <c r="A33007" s="4"/>
    </row>
    <row r="33008" spans="1:1">
      <c r="A33008" s="4"/>
    </row>
    <row r="33009" spans="1:1">
      <c r="A33009" s="4"/>
    </row>
    <row r="33010" spans="1:1">
      <c r="A33010" s="4"/>
    </row>
    <row r="33011" spans="1:1">
      <c r="A33011" s="4"/>
    </row>
    <row r="33012" spans="1:1">
      <c r="A33012" s="4"/>
    </row>
    <row r="33013" spans="1:1">
      <c r="A33013" s="4"/>
    </row>
    <row r="33014" spans="1:1">
      <c r="A33014" s="4"/>
    </row>
    <row r="33015" spans="1:1">
      <c r="A33015" s="4"/>
    </row>
    <row r="33016" spans="1:1">
      <c r="A33016" s="4"/>
    </row>
    <row r="33017" spans="1:1">
      <c r="A33017" s="4"/>
    </row>
    <row r="33018" spans="1:1">
      <c r="A33018" s="4"/>
    </row>
    <row r="33019" spans="1:1">
      <c r="A33019" s="4"/>
    </row>
    <row r="33020" spans="1:1">
      <c r="A33020" s="4"/>
    </row>
    <row r="33021" spans="1:1">
      <c r="A33021" s="4"/>
    </row>
    <row r="33022" spans="1:1">
      <c r="A33022" s="4"/>
    </row>
    <row r="33023" spans="1:1">
      <c r="A33023" s="4"/>
    </row>
    <row r="33024" spans="1:1">
      <c r="A33024" s="4"/>
    </row>
    <row r="33025" spans="1:1">
      <c r="A33025" s="4"/>
    </row>
    <row r="33026" spans="1:1">
      <c r="A33026" s="4"/>
    </row>
    <row r="33027" spans="1:1">
      <c r="A33027" s="4"/>
    </row>
    <row r="33028" spans="1:1">
      <c r="A33028" s="4"/>
    </row>
    <row r="33029" spans="1:1">
      <c r="A33029" s="4"/>
    </row>
    <row r="33030" spans="1:1">
      <c r="A33030" s="4"/>
    </row>
    <row r="33031" spans="1:1">
      <c r="A33031" s="4"/>
    </row>
    <row r="33032" spans="1:1">
      <c r="A33032" s="4"/>
    </row>
    <row r="33033" spans="1:1">
      <c r="A33033" s="4"/>
    </row>
    <row r="33034" spans="1:1">
      <c r="A33034" s="4"/>
    </row>
    <row r="33035" spans="1:1">
      <c r="A33035" s="4"/>
    </row>
    <row r="33036" spans="1:1">
      <c r="A33036" s="4"/>
    </row>
    <row r="33037" spans="1:1">
      <c r="A33037" s="4"/>
    </row>
    <row r="33038" spans="1:1">
      <c r="A33038" s="4"/>
    </row>
    <row r="33039" spans="1:1">
      <c r="A33039" s="4"/>
    </row>
    <row r="33040" spans="1:1">
      <c r="A33040" s="4"/>
    </row>
    <row r="33041" spans="1:1">
      <c r="A33041" s="4"/>
    </row>
    <row r="33042" spans="1:1">
      <c r="A33042" s="4"/>
    </row>
    <row r="33043" spans="1:1">
      <c r="A33043" s="4"/>
    </row>
    <row r="33044" spans="1:1">
      <c r="A33044" s="4"/>
    </row>
    <row r="33045" spans="1:1">
      <c r="A33045" s="4"/>
    </row>
    <row r="33046" spans="1:1">
      <c r="A33046" s="4"/>
    </row>
    <row r="33047" spans="1:1">
      <c r="A33047" s="4"/>
    </row>
    <row r="33048" spans="1:1">
      <c r="A33048" s="4"/>
    </row>
    <row r="33049" spans="1:1">
      <c r="A33049" s="4"/>
    </row>
    <row r="33050" spans="1:1">
      <c r="A33050" s="4"/>
    </row>
    <row r="33051" spans="1:1">
      <c r="A33051" s="4"/>
    </row>
    <row r="33052" spans="1:1">
      <c r="A33052" s="4"/>
    </row>
    <row r="33053" spans="1:1">
      <c r="A33053" s="4"/>
    </row>
    <row r="33054" spans="1:1">
      <c r="A33054" s="4"/>
    </row>
    <row r="33055" spans="1:1">
      <c r="A33055" s="4"/>
    </row>
    <row r="33056" spans="1:1">
      <c r="A33056" s="4"/>
    </row>
    <row r="33057" spans="1:1">
      <c r="A33057" s="4"/>
    </row>
    <row r="33058" spans="1:1">
      <c r="A33058" s="4"/>
    </row>
    <row r="33059" spans="1:1">
      <c r="A33059" s="4"/>
    </row>
    <row r="33060" spans="1:1">
      <c r="A33060" s="4"/>
    </row>
    <row r="33061" spans="1:1">
      <c r="A33061" s="4"/>
    </row>
    <row r="33062" spans="1:1">
      <c r="A33062" s="4"/>
    </row>
    <row r="33063" spans="1:1">
      <c r="A33063" s="4"/>
    </row>
    <row r="33064" spans="1:1">
      <c r="A33064" s="4"/>
    </row>
    <row r="33065" spans="1:1">
      <c r="A33065" s="4"/>
    </row>
    <row r="33066" spans="1:1">
      <c r="A33066" s="4"/>
    </row>
    <row r="33067" spans="1:1">
      <c r="A33067" s="4"/>
    </row>
    <row r="33068" spans="1:1">
      <c r="A33068" s="4"/>
    </row>
    <row r="33069" spans="1:1">
      <c r="A33069" s="4"/>
    </row>
    <row r="33070" spans="1:1">
      <c r="A33070" s="4"/>
    </row>
    <row r="33071" spans="1:1">
      <c r="A33071" s="4"/>
    </row>
    <row r="33072" spans="1:1">
      <c r="A33072" s="4"/>
    </row>
    <row r="33073" spans="1:1">
      <c r="A33073" s="4"/>
    </row>
    <row r="33074" spans="1:1">
      <c r="A33074" s="4"/>
    </row>
    <row r="33075" spans="1:1">
      <c r="A33075" s="4"/>
    </row>
    <row r="33076" spans="1:1">
      <c r="A33076" s="4"/>
    </row>
    <row r="33077" spans="1:1">
      <c r="A33077" s="4"/>
    </row>
    <row r="33078" spans="1:1">
      <c r="A33078" s="4"/>
    </row>
    <row r="33079" spans="1:1">
      <c r="A33079" s="4"/>
    </row>
    <row r="33080" spans="1:1">
      <c r="A33080" s="4"/>
    </row>
    <row r="33081" spans="1:1">
      <c r="A33081" s="4"/>
    </row>
    <row r="33082" spans="1:1">
      <c r="A33082" s="4"/>
    </row>
    <row r="33083" spans="1:1">
      <c r="A33083" s="4"/>
    </row>
    <row r="33084" spans="1:1">
      <c r="A33084" s="4"/>
    </row>
    <row r="33085" spans="1:1">
      <c r="A33085" s="4"/>
    </row>
    <row r="33086" spans="1:1">
      <c r="A33086" s="4"/>
    </row>
    <row r="33087" spans="1:1">
      <c r="A33087" s="4"/>
    </row>
    <row r="33088" spans="1:1">
      <c r="A33088" s="4"/>
    </row>
    <row r="33089" spans="1:1">
      <c r="A33089" s="4"/>
    </row>
    <row r="33090" spans="1:1">
      <c r="A33090" s="4"/>
    </row>
    <row r="33091" spans="1:1">
      <c r="A33091" s="4"/>
    </row>
    <row r="33092" spans="1:1">
      <c r="A33092" s="4"/>
    </row>
    <row r="33093" spans="1:1">
      <c r="A33093" s="4"/>
    </row>
    <row r="33094" spans="1:1">
      <c r="A33094" s="4"/>
    </row>
    <row r="33095" spans="1:1">
      <c r="A33095" s="4"/>
    </row>
    <row r="33096" spans="1:1">
      <c r="A33096" s="4"/>
    </row>
    <row r="33097" spans="1:1">
      <c r="A33097" s="4"/>
    </row>
    <row r="33098" spans="1:1">
      <c r="A33098" s="4"/>
    </row>
    <row r="33099" spans="1:1">
      <c r="A33099" s="4"/>
    </row>
    <row r="33100" spans="1:1">
      <c r="A33100" s="4"/>
    </row>
    <row r="33101" spans="1:1">
      <c r="A33101" s="4"/>
    </row>
    <row r="33102" spans="1:1">
      <c r="A33102" s="4"/>
    </row>
    <row r="33103" spans="1:1">
      <c r="A33103" s="4"/>
    </row>
    <row r="33104" spans="1:1">
      <c r="A33104" s="4"/>
    </row>
    <row r="33105" spans="1:1">
      <c r="A33105" s="4"/>
    </row>
    <row r="33106" spans="1:1">
      <c r="A33106" s="4"/>
    </row>
    <row r="33107" spans="1:1">
      <c r="A33107" s="4"/>
    </row>
    <row r="33108" spans="1:1">
      <c r="A33108" s="4"/>
    </row>
    <row r="33109" spans="1:1">
      <c r="A33109" s="4"/>
    </row>
    <row r="33110" spans="1:1">
      <c r="A33110" s="4"/>
    </row>
    <row r="33111" spans="1:1">
      <c r="A33111" s="4"/>
    </row>
    <row r="33112" spans="1:1">
      <c r="A33112" s="4"/>
    </row>
    <row r="33113" spans="1:1">
      <c r="A33113" s="4"/>
    </row>
    <row r="33114" spans="1:1">
      <c r="A33114" s="4"/>
    </row>
    <row r="33115" spans="1:1">
      <c r="A33115" s="4"/>
    </row>
    <row r="33116" spans="1:1">
      <c r="A33116" s="4"/>
    </row>
    <row r="33117" spans="1:1">
      <c r="A33117" s="4"/>
    </row>
    <row r="33118" spans="1:1">
      <c r="A33118" s="4"/>
    </row>
    <row r="33119" spans="1:1">
      <c r="A33119" s="4"/>
    </row>
    <row r="33120" spans="1:1">
      <c r="A33120" s="4"/>
    </row>
    <row r="33121" spans="1:1">
      <c r="A33121" s="4"/>
    </row>
    <row r="33122" spans="1:1">
      <c r="A33122" s="4"/>
    </row>
    <row r="33123" spans="1:1">
      <c r="A33123" s="4"/>
    </row>
    <row r="33124" spans="1:1">
      <c r="A33124" s="4"/>
    </row>
    <row r="33125" spans="1:1">
      <c r="A33125" s="4"/>
    </row>
    <row r="33126" spans="1:1">
      <c r="A33126" s="4"/>
    </row>
    <row r="33127" spans="1:1">
      <c r="A33127" s="4"/>
    </row>
    <row r="33128" spans="1:1">
      <c r="A33128" s="4"/>
    </row>
    <row r="33129" spans="1:1">
      <c r="A33129" s="4"/>
    </row>
    <row r="33130" spans="1:1">
      <c r="A33130" s="4"/>
    </row>
    <row r="33131" spans="1:1">
      <c r="A33131" s="4"/>
    </row>
    <row r="33132" spans="1:1">
      <c r="A33132" s="4"/>
    </row>
    <row r="33133" spans="1:1">
      <c r="A33133" s="4"/>
    </row>
    <row r="33134" spans="1:1">
      <c r="A33134" s="4"/>
    </row>
    <row r="33135" spans="1:1">
      <c r="A33135" s="4"/>
    </row>
    <row r="33136" spans="1:1">
      <c r="A33136" s="4"/>
    </row>
    <row r="33137" spans="1:1">
      <c r="A33137" s="4"/>
    </row>
    <row r="33138" spans="1:1">
      <c r="A33138" s="4"/>
    </row>
    <row r="33139" spans="1:1">
      <c r="A33139" s="4"/>
    </row>
    <row r="33140" spans="1:1">
      <c r="A33140" s="4"/>
    </row>
    <row r="33141" spans="1:1">
      <c r="A33141" s="4"/>
    </row>
    <row r="33142" spans="1:1">
      <c r="A33142" s="4"/>
    </row>
    <row r="33143" spans="1:1">
      <c r="A33143" s="4"/>
    </row>
    <row r="33144" spans="1:1">
      <c r="A33144" s="4"/>
    </row>
    <row r="33145" spans="1:1">
      <c r="A33145" s="4"/>
    </row>
    <row r="33146" spans="1:1">
      <c r="A33146" s="4"/>
    </row>
    <row r="33147" spans="1:1">
      <c r="A33147" s="4"/>
    </row>
    <row r="33148" spans="1:1">
      <c r="A33148" s="4"/>
    </row>
    <row r="33149" spans="1:1">
      <c r="A33149" s="4"/>
    </row>
    <row r="33150" spans="1:1">
      <c r="A33150" s="4"/>
    </row>
    <row r="33151" spans="1:1">
      <c r="A33151" s="4"/>
    </row>
    <row r="33152" spans="1:1">
      <c r="A33152" s="4"/>
    </row>
    <row r="33153" spans="1:1">
      <c r="A33153" s="4"/>
    </row>
    <row r="33154" spans="1:1">
      <c r="A33154" s="4"/>
    </row>
    <row r="33155" spans="1:1">
      <c r="A33155" s="4"/>
    </row>
    <row r="33156" spans="1:1">
      <c r="A33156" s="4"/>
    </row>
    <row r="33157" spans="1:1">
      <c r="A33157" s="4"/>
    </row>
    <row r="33158" spans="1:1">
      <c r="A33158" s="4"/>
    </row>
    <row r="33159" spans="1:1">
      <c r="A33159" s="4"/>
    </row>
    <row r="33160" spans="1:1">
      <c r="A33160" s="4"/>
    </row>
    <row r="33161" spans="1:1">
      <c r="A33161" s="4"/>
    </row>
    <row r="33162" spans="1:1">
      <c r="A33162" s="4"/>
    </row>
    <row r="33163" spans="1:1">
      <c r="A33163" s="4"/>
    </row>
    <row r="33164" spans="1:1">
      <c r="A33164" s="4"/>
    </row>
    <row r="33165" spans="1:1">
      <c r="A33165" s="4"/>
    </row>
    <row r="33166" spans="1:1">
      <c r="A33166" s="4"/>
    </row>
    <row r="33167" spans="1:1">
      <c r="A33167" s="4"/>
    </row>
    <row r="33168" spans="1:1">
      <c r="A33168" s="4"/>
    </row>
    <row r="33169" spans="1:1">
      <c r="A33169" s="4"/>
    </row>
    <row r="33170" spans="1:1">
      <c r="A33170" s="4"/>
    </row>
    <row r="33171" spans="1:1">
      <c r="A33171" s="4"/>
    </row>
    <row r="33172" spans="1:1">
      <c r="A33172" s="4"/>
    </row>
    <row r="33173" spans="1:1">
      <c r="A33173" s="4"/>
    </row>
    <row r="33174" spans="1:1">
      <c r="A33174" s="4"/>
    </row>
    <row r="33175" spans="1:1">
      <c r="A33175" s="4"/>
    </row>
    <row r="33176" spans="1:1">
      <c r="A33176" s="4"/>
    </row>
    <row r="33177" spans="1:1">
      <c r="A33177" s="4"/>
    </row>
    <row r="33178" spans="1:1">
      <c r="A33178" s="4"/>
    </row>
    <row r="33179" spans="1:1">
      <c r="A33179" s="4"/>
    </row>
    <row r="33180" spans="1:1">
      <c r="A33180" s="4"/>
    </row>
    <row r="33181" spans="1:1">
      <c r="A33181" s="4"/>
    </row>
    <row r="33182" spans="1:1">
      <c r="A33182" s="4"/>
    </row>
    <row r="33183" spans="1:1">
      <c r="A33183" s="4"/>
    </row>
    <row r="33184" spans="1:1">
      <c r="A33184" s="4"/>
    </row>
    <row r="33185" spans="1:1">
      <c r="A33185" s="4"/>
    </row>
    <row r="33186" spans="1:1">
      <c r="A33186" s="4"/>
    </row>
    <row r="33187" spans="1:1">
      <c r="A33187" s="4"/>
    </row>
    <row r="33188" spans="1:1">
      <c r="A33188" s="4"/>
    </row>
    <row r="33189" spans="1:1">
      <c r="A33189" s="4"/>
    </row>
    <row r="33190" spans="1:1">
      <c r="A33190" s="4"/>
    </row>
    <row r="33191" spans="1:1">
      <c r="A33191" s="4"/>
    </row>
    <row r="33192" spans="1:1">
      <c r="A33192" s="4"/>
    </row>
    <row r="33193" spans="1:1">
      <c r="A33193" s="4"/>
    </row>
    <row r="33194" spans="1:1">
      <c r="A33194" s="4"/>
    </row>
    <row r="33195" spans="1:1">
      <c r="A33195" s="4"/>
    </row>
    <row r="33196" spans="1:1">
      <c r="A33196" s="4"/>
    </row>
    <row r="33197" spans="1:1">
      <c r="A33197" s="4"/>
    </row>
    <row r="33198" spans="1:1">
      <c r="A33198" s="4"/>
    </row>
    <row r="33199" spans="1:1">
      <c r="A33199" s="4"/>
    </row>
    <row r="33200" spans="1:1">
      <c r="A33200" s="4"/>
    </row>
    <row r="33201" spans="1:1">
      <c r="A33201" s="4"/>
    </row>
    <row r="33202" spans="1:1">
      <c r="A33202" s="4"/>
    </row>
    <row r="33203" spans="1:1">
      <c r="A33203" s="4"/>
    </row>
    <row r="33204" spans="1:1">
      <c r="A33204" s="4"/>
    </row>
    <row r="33205" spans="1:1">
      <c r="A33205" s="4"/>
    </row>
    <row r="33206" spans="1:1">
      <c r="A33206" s="4"/>
    </row>
    <row r="33207" spans="1:1">
      <c r="A33207" s="4"/>
    </row>
    <row r="33208" spans="1:1">
      <c r="A33208" s="4"/>
    </row>
    <row r="33209" spans="1:1">
      <c r="A33209" s="4"/>
    </row>
    <row r="33210" spans="1:1">
      <c r="A33210" s="4"/>
    </row>
    <row r="33211" spans="1:1">
      <c r="A33211" s="4"/>
    </row>
    <row r="33212" spans="1:1">
      <c r="A33212" s="4"/>
    </row>
    <row r="33213" spans="1:1">
      <c r="A33213" s="4"/>
    </row>
    <row r="33214" spans="1:1">
      <c r="A33214" s="4"/>
    </row>
    <row r="33215" spans="1:1">
      <c r="A33215" s="4"/>
    </row>
    <row r="33216" spans="1:1">
      <c r="A33216" s="4"/>
    </row>
    <row r="33217" spans="1:1">
      <c r="A33217" s="4"/>
    </row>
    <row r="33218" spans="1:1">
      <c r="A33218" s="4"/>
    </row>
    <row r="33219" spans="1:1">
      <c r="A33219" s="4"/>
    </row>
    <row r="33220" spans="1:1">
      <c r="A33220" s="4"/>
    </row>
    <row r="33221" spans="1:1">
      <c r="A33221" s="4"/>
    </row>
    <row r="33222" spans="1:1">
      <c r="A33222" s="4"/>
    </row>
    <row r="33223" spans="1:1">
      <c r="A33223" s="4"/>
    </row>
    <row r="33224" spans="1:1">
      <c r="A33224" s="4"/>
    </row>
    <row r="33225" spans="1:1">
      <c r="A33225" s="4"/>
    </row>
    <row r="33226" spans="1:1">
      <c r="A33226" s="4"/>
    </row>
    <row r="33227" spans="1:1">
      <c r="A33227" s="4"/>
    </row>
    <row r="33228" spans="1:1">
      <c r="A33228" s="4"/>
    </row>
    <row r="33229" spans="1:1">
      <c r="A33229" s="4"/>
    </row>
    <row r="33230" spans="1:1">
      <c r="A33230" s="4"/>
    </row>
    <row r="33231" spans="1:1">
      <c r="A33231" s="4"/>
    </row>
    <row r="33232" spans="1:1">
      <c r="A33232" s="4"/>
    </row>
    <row r="33233" spans="1:1">
      <c r="A33233" s="4"/>
    </row>
    <row r="33234" spans="1:1">
      <c r="A33234" s="4"/>
    </row>
    <row r="33235" spans="1:1">
      <c r="A33235" s="4"/>
    </row>
    <row r="33236" spans="1:1">
      <c r="A33236" s="4"/>
    </row>
    <row r="33237" spans="1:1">
      <c r="A33237" s="4"/>
    </row>
    <row r="33238" spans="1:1">
      <c r="A33238" s="4"/>
    </row>
    <row r="33239" spans="1:1">
      <c r="A33239" s="4"/>
    </row>
    <row r="33240" spans="1:1">
      <c r="A33240" s="4"/>
    </row>
    <row r="33241" spans="1:1">
      <c r="A33241" s="4"/>
    </row>
    <row r="33242" spans="1:1">
      <c r="A33242" s="4"/>
    </row>
    <row r="33243" spans="1:1">
      <c r="A33243" s="4"/>
    </row>
    <row r="33244" spans="1:1">
      <c r="A33244" s="4"/>
    </row>
    <row r="33245" spans="1:1">
      <c r="A33245" s="4"/>
    </row>
    <row r="33246" spans="1:1">
      <c r="A33246" s="4"/>
    </row>
    <row r="33247" spans="1:1">
      <c r="A33247" s="4"/>
    </row>
    <row r="33248" spans="1:1">
      <c r="A33248" s="4"/>
    </row>
    <row r="33249" spans="1:1">
      <c r="A33249" s="4"/>
    </row>
    <row r="33250" spans="1:1">
      <c r="A33250" s="4"/>
    </row>
    <row r="33251" spans="1:1">
      <c r="A33251" s="4"/>
    </row>
    <row r="33252" spans="1:1">
      <c r="A33252" s="4"/>
    </row>
    <row r="33253" spans="1:1">
      <c r="A33253" s="4"/>
    </row>
    <row r="33254" spans="1:1">
      <c r="A33254" s="4"/>
    </row>
    <row r="33255" spans="1:1">
      <c r="A33255" s="4"/>
    </row>
    <row r="33256" spans="1:1">
      <c r="A33256" s="4"/>
    </row>
    <row r="33257" spans="1:1">
      <c r="A33257" s="4"/>
    </row>
    <row r="33258" spans="1:1">
      <c r="A33258" s="4"/>
    </row>
    <row r="33259" spans="1:1">
      <c r="A33259" s="4"/>
    </row>
    <row r="33260" spans="1:1">
      <c r="A33260" s="4"/>
    </row>
    <row r="33261" spans="1:1">
      <c r="A33261" s="4"/>
    </row>
    <row r="33262" spans="1:1">
      <c r="A33262" s="4"/>
    </row>
    <row r="33263" spans="1:1">
      <c r="A33263" s="4"/>
    </row>
    <row r="33264" spans="1:1">
      <c r="A33264" s="4"/>
    </row>
    <row r="33265" spans="1:1">
      <c r="A33265" s="4"/>
    </row>
    <row r="33266" spans="1:1">
      <c r="A33266" s="4"/>
    </row>
    <row r="33267" spans="1:1">
      <c r="A33267" s="4"/>
    </row>
    <row r="33268" spans="1:1">
      <c r="A33268" s="4"/>
    </row>
    <row r="33269" spans="1:1">
      <c r="A33269" s="4"/>
    </row>
    <row r="33270" spans="1:1">
      <c r="A33270" s="4"/>
    </row>
    <row r="33271" spans="1:1">
      <c r="A33271" s="4"/>
    </row>
    <row r="33272" spans="1:1">
      <c r="A33272" s="4"/>
    </row>
    <row r="33273" spans="1:1">
      <c r="A33273" s="4"/>
    </row>
    <row r="33274" spans="1:1">
      <c r="A33274" s="4"/>
    </row>
    <row r="33275" spans="1:1">
      <c r="A33275" s="4"/>
    </row>
    <row r="33276" spans="1:1">
      <c r="A33276" s="4"/>
    </row>
    <row r="33277" spans="1:1">
      <c r="A33277" s="4"/>
    </row>
    <row r="33278" spans="1:1">
      <c r="A33278" s="4"/>
    </row>
    <row r="33279" spans="1:1">
      <c r="A33279" s="4"/>
    </row>
    <row r="33280" spans="1:1">
      <c r="A33280" s="4"/>
    </row>
    <row r="33281" spans="1:1">
      <c r="A33281" s="4"/>
    </row>
    <row r="33282" spans="1:1">
      <c r="A33282" s="4"/>
    </row>
    <row r="33283" spans="1:1">
      <c r="A33283" s="4"/>
    </row>
    <row r="33284" spans="1:1">
      <c r="A33284" s="4"/>
    </row>
    <row r="33285" spans="1:1">
      <c r="A33285" s="4"/>
    </row>
    <row r="33286" spans="1:1">
      <c r="A33286" s="4"/>
    </row>
    <row r="33287" spans="1:1">
      <c r="A33287" s="4"/>
    </row>
    <row r="33288" spans="1:1">
      <c r="A33288" s="4"/>
    </row>
    <row r="33289" spans="1:1">
      <c r="A33289" s="4"/>
    </row>
    <row r="33290" spans="1:1">
      <c r="A33290" s="4"/>
    </row>
    <row r="33291" spans="1:1">
      <c r="A33291" s="4"/>
    </row>
    <row r="33292" spans="1:1">
      <c r="A33292" s="4"/>
    </row>
    <row r="33293" spans="1:1">
      <c r="A33293" s="4"/>
    </row>
    <row r="33294" spans="1:1">
      <c r="A33294" s="4"/>
    </row>
    <row r="33295" spans="1:1">
      <c r="A33295" s="4"/>
    </row>
    <row r="33296" spans="1:1">
      <c r="A33296" s="4"/>
    </row>
    <row r="33297" spans="1:1">
      <c r="A33297" s="4"/>
    </row>
    <row r="33298" spans="1:1">
      <c r="A33298" s="4"/>
    </row>
    <row r="33299" spans="1:1">
      <c r="A33299" s="4"/>
    </row>
    <row r="33300" spans="1:1">
      <c r="A33300" s="4"/>
    </row>
    <row r="33301" spans="1:1">
      <c r="A33301" s="4"/>
    </row>
    <row r="33302" spans="1:1">
      <c r="A33302" s="4"/>
    </row>
    <row r="33303" spans="1:1">
      <c r="A33303" s="4"/>
    </row>
    <row r="33304" spans="1:1">
      <c r="A33304" s="4"/>
    </row>
    <row r="33305" spans="1:1">
      <c r="A33305" s="4"/>
    </row>
    <row r="33306" spans="1:1">
      <c r="A33306" s="4"/>
    </row>
    <row r="33307" spans="1:1">
      <c r="A33307" s="4"/>
    </row>
    <row r="33308" spans="1:1">
      <c r="A33308" s="4"/>
    </row>
    <row r="33309" spans="1:1">
      <c r="A33309" s="4"/>
    </row>
    <row r="33310" spans="1:1">
      <c r="A33310" s="4"/>
    </row>
    <row r="33311" spans="1:1">
      <c r="A33311" s="4"/>
    </row>
    <row r="33312" spans="1:1">
      <c r="A33312" s="4"/>
    </row>
    <row r="33313" spans="1:1">
      <c r="A33313" s="4"/>
    </row>
    <row r="33314" spans="1:1">
      <c r="A33314" s="4"/>
    </row>
    <row r="33315" spans="1:1">
      <c r="A33315" s="4"/>
    </row>
    <row r="33316" spans="1:1">
      <c r="A33316" s="4"/>
    </row>
    <row r="33317" spans="1:1">
      <c r="A33317" s="4"/>
    </row>
    <row r="33318" spans="1:1">
      <c r="A33318" s="4"/>
    </row>
    <row r="33319" spans="1:1">
      <c r="A33319" s="4"/>
    </row>
    <row r="33320" spans="1:1">
      <c r="A33320" s="4"/>
    </row>
    <row r="33321" spans="1:1">
      <c r="A33321" s="4"/>
    </row>
    <row r="33322" spans="1:1">
      <c r="A33322" s="4"/>
    </row>
    <row r="33323" spans="1:1">
      <c r="A33323" s="4"/>
    </row>
    <row r="33324" spans="1:1">
      <c r="A33324" s="4"/>
    </row>
    <row r="33325" spans="1:1">
      <c r="A33325" s="4"/>
    </row>
    <row r="33326" spans="1:1">
      <c r="A33326" s="4"/>
    </row>
    <row r="33327" spans="1:1">
      <c r="A33327" s="4"/>
    </row>
    <row r="33328" spans="1:1">
      <c r="A33328" s="4"/>
    </row>
    <row r="33329" spans="1:1">
      <c r="A33329" s="4"/>
    </row>
    <row r="33330" spans="1:1">
      <c r="A33330" s="4"/>
    </row>
    <row r="33331" spans="1:1">
      <c r="A33331" s="4"/>
    </row>
    <row r="33332" spans="1:1">
      <c r="A33332" s="4"/>
    </row>
    <row r="33333" spans="1:1">
      <c r="A33333" s="4"/>
    </row>
    <row r="33334" spans="1:1">
      <c r="A33334" s="4"/>
    </row>
    <row r="33335" spans="1:1">
      <c r="A33335" s="4"/>
    </row>
    <row r="33336" spans="1:1">
      <c r="A33336" s="4"/>
    </row>
    <row r="33337" spans="1:1">
      <c r="A33337" s="4"/>
    </row>
    <row r="33338" spans="1:1">
      <c r="A33338" s="4"/>
    </row>
    <row r="33339" spans="1:1">
      <c r="A33339" s="4"/>
    </row>
    <row r="33340" spans="1:1">
      <c r="A33340" s="4"/>
    </row>
    <row r="33341" spans="1:1">
      <c r="A33341" s="4"/>
    </row>
    <row r="33342" spans="1:1">
      <c r="A33342" s="4"/>
    </row>
    <row r="33343" spans="1:1">
      <c r="A33343" s="4"/>
    </row>
    <row r="33344" spans="1:1">
      <c r="A33344" s="4"/>
    </row>
    <row r="33345" spans="1:1">
      <c r="A33345" s="4"/>
    </row>
    <row r="33346" spans="1:1">
      <c r="A33346" s="4"/>
    </row>
    <row r="33347" spans="1:1">
      <c r="A33347" s="4"/>
    </row>
    <row r="33348" spans="1:1">
      <c r="A33348" s="4"/>
    </row>
    <row r="33349" spans="1:1">
      <c r="A33349" s="4"/>
    </row>
    <row r="33350" spans="1:1">
      <c r="A33350" s="4"/>
    </row>
    <row r="33351" spans="1:1">
      <c r="A33351" s="4"/>
    </row>
    <row r="33352" spans="1:1">
      <c r="A33352" s="4"/>
    </row>
    <row r="33353" spans="1:1">
      <c r="A33353" s="4"/>
    </row>
    <row r="33354" spans="1:1">
      <c r="A33354" s="4"/>
    </row>
    <row r="33355" spans="1:1">
      <c r="A33355" s="4"/>
    </row>
    <row r="33356" spans="1:1">
      <c r="A33356" s="4"/>
    </row>
    <row r="33357" spans="1:1">
      <c r="A33357" s="4"/>
    </row>
    <row r="33358" spans="1:1">
      <c r="A33358" s="4"/>
    </row>
    <row r="33359" spans="1:1">
      <c r="A33359" s="4"/>
    </row>
    <row r="33360" spans="1:1">
      <c r="A33360" s="4"/>
    </row>
    <row r="33361" spans="1:1">
      <c r="A33361" s="4"/>
    </row>
    <row r="33362" spans="1:1">
      <c r="A33362" s="4"/>
    </row>
    <row r="33363" spans="1:1">
      <c r="A33363" s="4"/>
    </row>
    <row r="33364" spans="1:1">
      <c r="A33364" s="4"/>
    </row>
    <row r="33365" spans="1:1">
      <c r="A33365" s="4"/>
    </row>
    <row r="33366" spans="1:1">
      <c r="A33366" s="4"/>
    </row>
    <row r="33367" spans="1:1">
      <c r="A33367" s="4"/>
    </row>
    <row r="33368" spans="1:1">
      <c r="A33368" s="4"/>
    </row>
    <row r="33369" spans="1:1">
      <c r="A33369" s="4"/>
    </row>
    <row r="33370" spans="1:1">
      <c r="A33370" s="4"/>
    </row>
    <row r="33371" spans="1:1">
      <c r="A33371" s="4"/>
    </row>
    <row r="33372" spans="1:1">
      <c r="A33372" s="4"/>
    </row>
    <row r="33373" spans="1:1">
      <c r="A33373" s="4"/>
    </row>
    <row r="33374" spans="1:1">
      <c r="A33374" s="4"/>
    </row>
    <row r="33375" spans="1:1">
      <c r="A33375" s="4"/>
    </row>
    <row r="33376" spans="1:1">
      <c r="A33376" s="4"/>
    </row>
    <row r="33377" spans="1:1">
      <c r="A33377" s="4"/>
    </row>
    <row r="33378" spans="1:1">
      <c r="A33378" s="4"/>
    </row>
    <row r="33379" spans="1:1">
      <c r="A33379" s="4"/>
    </row>
    <row r="33380" spans="1:1">
      <c r="A33380" s="4"/>
    </row>
    <row r="33381" spans="1:1">
      <c r="A33381" s="4"/>
    </row>
    <row r="33382" spans="1:1">
      <c r="A33382" s="4"/>
    </row>
    <row r="33383" spans="1:1">
      <c r="A33383" s="4"/>
    </row>
    <row r="33384" spans="1:1">
      <c r="A33384" s="4"/>
    </row>
    <row r="33385" spans="1:1">
      <c r="A33385" s="4"/>
    </row>
    <row r="33386" spans="1:1">
      <c r="A33386" s="4"/>
    </row>
    <row r="33387" spans="1:1">
      <c r="A33387" s="4"/>
    </row>
    <row r="33388" spans="1:1">
      <c r="A33388" s="4"/>
    </row>
    <row r="33389" spans="1:1">
      <c r="A33389" s="4"/>
    </row>
    <row r="33390" spans="1:1">
      <c r="A33390" s="4"/>
    </row>
    <row r="33391" spans="1:1">
      <c r="A33391" s="4"/>
    </row>
    <row r="33392" spans="1:1">
      <c r="A33392" s="4"/>
    </row>
    <row r="33393" spans="1:1">
      <c r="A33393" s="4"/>
    </row>
    <row r="33394" spans="1:1">
      <c r="A33394" s="4"/>
    </row>
    <row r="33395" spans="1:1">
      <c r="A33395" s="4"/>
    </row>
    <row r="33396" spans="1:1">
      <c r="A33396" s="4"/>
    </row>
    <row r="33397" spans="1:1">
      <c r="A33397" s="4"/>
    </row>
    <row r="33398" spans="1:1">
      <c r="A33398" s="4"/>
    </row>
    <row r="33399" spans="1:1">
      <c r="A33399" s="4"/>
    </row>
    <row r="33400" spans="1:1">
      <c r="A33400" s="4"/>
    </row>
    <row r="33401" spans="1:1">
      <c r="A33401" s="4"/>
    </row>
    <row r="33402" spans="1:1">
      <c r="A33402" s="4"/>
    </row>
    <row r="33403" spans="1:1">
      <c r="A33403" s="4"/>
    </row>
    <row r="33404" spans="1:1">
      <c r="A33404" s="4"/>
    </row>
    <row r="33405" spans="1:1">
      <c r="A33405" s="4"/>
    </row>
    <row r="33406" spans="1:1">
      <c r="A33406" s="4"/>
    </row>
    <row r="33407" spans="1:1">
      <c r="A33407" s="4"/>
    </row>
    <row r="33408" spans="1:1">
      <c r="A33408" s="4"/>
    </row>
    <row r="33409" spans="1:1">
      <c r="A33409" s="4"/>
    </row>
    <row r="33410" spans="1:1">
      <c r="A33410" s="4"/>
    </row>
    <row r="33411" spans="1:1">
      <c r="A33411" s="4"/>
    </row>
    <row r="33412" spans="1:1">
      <c r="A33412" s="4"/>
    </row>
    <row r="33413" spans="1:1">
      <c r="A33413" s="4"/>
    </row>
    <row r="33414" spans="1:1">
      <c r="A33414" s="4"/>
    </row>
    <row r="33415" spans="1:1">
      <c r="A33415" s="4"/>
    </row>
    <row r="33416" spans="1:1">
      <c r="A33416" s="4"/>
    </row>
    <row r="33417" spans="1:1">
      <c r="A33417" s="4"/>
    </row>
    <row r="33418" spans="1:1">
      <c r="A33418" s="4"/>
    </row>
    <row r="33419" spans="1:1">
      <c r="A33419" s="4"/>
    </row>
    <row r="33420" spans="1:1">
      <c r="A33420" s="4"/>
    </row>
    <row r="33421" spans="1:1">
      <c r="A33421" s="4"/>
    </row>
    <row r="33422" spans="1:1">
      <c r="A33422" s="4"/>
    </row>
    <row r="33423" spans="1:1">
      <c r="A33423" s="4"/>
    </row>
    <row r="33424" spans="1:1">
      <c r="A33424" s="4"/>
    </row>
    <row r="33425" spans="1:1">
      <c r="A33425" s="4"/>
    </row>
    <row r="33426" spans="1:1">
      <c r="A33426" s="4"/>
    </row>
    <row r="33427" spans="1:1">
      <c r="A33427" s="4"/>
    </row>
    <row r="33428" spans="1:1">
      <c r="A33428" s="4"/>
    </row>
    <row r="33429" spans="1:1">
      <c r="A33429" s="4"/>
    </row>
    <row r="33430" spans="1:1">
      <c r="A33430" s="4"/>
    </row>
    <row r="33431" spans="1:1">
      <c r="A33431" s="4"/>
    </row>
    <row r="33432" spans="1:1">
      <c r="A33432" s="4"/>
    </row>
    <row r="33433" spans="1:1">
      <c r="A33433" s="4"/>
    </row>
    <row r="33434" spans="1:1">
      <c r="A33434" s="4"/>
    </row>
    <row r="33435" spans="1:1">
      <c r="A33435" s="4"/>
    </row>
    <row r="33436" spans="1:1">
      <c r="A33436" s="4"/>
    </row>
    <row r="33437" spans="1:1">
      <c r="A33437" s="4"/>
    </row>
    <row r="33438" spans="1:1">
      <c r="A33438" s="4"/>
    </row>
    <row r="33439" spans="1:1">
      <c r="A33439" s="4"/>
    </row>
    <row r="33440" spans="1:1">
      <c r="A33440" s="4"/>
    </row>
    <row r="33441" spans="1:1">
      <c r="A33441" s="4"/>
    </row>
    <row r="33442" spans="1:1">
      <c r="A33442" s="4"/>
    </row>
    <row r="33443" spans="1:1">
      <c r="A33443" s="4"/>
    </row>
    <row r="33444" spans="1:1">
      <c r="A33444" s="4"/>
    </row>
    <row r="33445" spans="1:1">
      <c r="A33445" s="4"/>
    </row>
    <row r="33446" spans="1:1">
      <c r="A33446" s="4"/>
    </row>
    <row r="33447" spans="1:1">
      <c r="A33447" s="4"/>
    </row>
    <row r="33448" spans="1:1">
      <c r="A33448" s="4"/>
    </row>
    <row r="33449" spans="1:1">
      <c r="A33449" s="4"/>
    </row>
    <row r="33450" spans="1:1">
      <c r="A33450" s="4"/>
    </row>
    <row r="33451" spans="1:1">
      <c r="A33451" s="4"/>
    </row>
    <row r="33452" spans="1:1">
      <c r="A33452" s="4"/>
    </row>
    <row r="33453" spans="1:1">
      <c r="A33453" s="4"/>
    </row>
    <row r="33454" spans="1:1">
      <c r="A33454" s="4"/>
    </row>
    <row r="33455" spans="1:1">
      <c r="A33455" s="4"/>
    </row>
    <row r="33456" spans="1:1">
      <c r="A33456" s="4"/>
    </row>
    <row r="33457" spans="1:1">
      <c r="A33457" s="4"/>
    </row>
    <row r="33458" spans="1:1">
      <c r="A33458" s="4"/>
    </row>
    <row r="33459" spans="1:1">
      <c r="A33459" s="4"/>
    </row>
    <row r="33460" spans="1:1">
      <c r="A33460" s="4"/>
    </row>
    <row r="33461" spans="1:1">
      <c r="A33461" s="4"/>
    </row>
    <row r="33462" spans="1:1">
      <c r="A33462" s="4"/>
    </row>
    <row r="33463" spans="1:1">
      <c r="A33463" s="4"/>
    </row>
    <row r="33464" spans="1:1">
      <c r="A33464" s="4"/>
    </row>
    <row r="33465" spans="1:1">
      <c r="A33465" s="4"/>
    </row>
    <row r="33466" spans="1:1">
      <c r="A33466" s="4"/>
    </row>
    <row r="33467" spans="1:1">
      <c r="A33467" s="4"/>
    </row>
    <row r="33468" spans="1:1">
      <c r="A33468" s="4"/>
    </row>
    <row r="33469" spans="1:1">
      <c r="A33469" s="4"/>
    </row>
    <row r="33470" spans="1:1">
      <c r="A33470" s="4"/>
    </row>
    <row r="33471" spans="1:1">
      <c r="A33471" s="4"/>
    </row>
    <row r="33472" spans="1:1">
      <c r="A33472" s="4"/>
    </row>
    <row r="33473" spans="1:1">
      <c r="A33473" s="4"/>
    </row>
    <row r="33474" spans="1:1">
      <c r="A33474" s="4"/>
    </row>
    <row r="33475" spans="1:1">
      <c r="A33475" s="4"/>
    </row>
    <row r="33476" spans="1:1">
      <c r="A33476" s="4"/>
    </row>
    <row r="33477" spans="1:1">
      <c r="A33477" s="4"/>
    </row>
    <row r="33478" spans="1:1">
      <c r="A33478" s="4"/>
    </row>
    <row r="33479" spans="1:1">
      <c r="A33479" s="4"/>
    </row>
    <row r="33480" spans="1:1">
      <c r="A33480" s="4"/>
    </row>
    <row r="33481" spans="1:1">
      <c r="A33481" s="4"/>
    </row>
    <row r="33482" spans="1:1">
      <c r="A33482" s="4"/>
    </row>
    <row r="33483" spans="1:1">
      <c r="A33483" s="4"/>
    </row>
    <row r="33484" spans="1:1">
      <c r="A33484" s="4"/>
    </row>
    <row r="33485" spans="1:1">
      <c r="A33485" s="4"/>
    </row>
    <row r="33486" spans="1:1">
      <c r="A33486" s="4"/>
    </row>
    <row r="33487" spans="1:1">
      <c r="A33487" s="4"/>
    </row>
    <row r="33488" spans="1:1">
      <c r="A33488" s="4"/>
    </row>
    <row r="33489" spans="1:1">
      <c r="A33489" s="4"/>
    </row>
    <row r="33490" spans="1:1">
      <c r="A33490" s="4"/>
    </row>
    <row r="33491" spans="1:1">
      <c r="A33491" s="4"/>
    </row>
    <row r="33492" spans="1:1">
      <c r="A33492" s="4"/>
    </row>
    <row r="33493" spans="1:1">
      <c r="A33493" s="4"/>
    </row>
    <row r="33494" spans="1:1">
      <c r="A33494" s="4"/>
    </row>
    <row r="33495" spans="1:1">
      <c r="A33495" s="4"/>
    </row>
    <row r="33496" spans="1:1">
      <c r="A33496" s="4"/>
    </row>
    <row r="33497" spans="1:1">
      <c r="A33497" s="4"/>
    </row>
    <row r="33498" spans="1:1">
      <c r="A33498" s="4"/>
    </row>
    <row r="33499" spans="1:1">
      <c r="A33499" s="4"/>
    </row>
    <row r="33500" spans="1:1">
      <c r="A33500" s="4"/>
    </row>
    <row r="33501" spans="1:1">
      <c r="A33501" s="4"/>
    </row>
    <row r="33502" spans="1:1">
      <c r="A33502" s="4"/>
    </row>
    <row r="33503" spans="1:1">
      <c r="A33503" s="4"/>
    </row>
    <row r="33504" spans="1:1">
      <c r="A33504" s="4"/>
    </row>
    <row r="33505" spans="1:1">
      <c r="A33505" s="4"/>
    </row>
    <row r="33506" spans="1:1">
      <c r="A33506" s="4"/>
    </row>
    <row r="33507" spans="1:1">
      <c r="A33507" s="4"/>
    </row>
    <row r="33508" spans="1:1">
      <c r="A33508" s="4"/>
    </row>
    <row r="33509" spans="1:1">
      <c r="A33509" s="4"/>
    </row>
    <row r="33510" spans="1:1">
      <c r="A33510" s="4"/>
    </row>
    <row r="33511" spans="1:1">
      <c r="A33511" s="4"/>
    </row>
    <row r="33512" spans="1:1">
      <c r="A33512" s="4"/>
    </row>
    <row r="33513" spans="1:1">
      <c r="A33513" s="4"/>
    </row>
    <row r="33514" spans="1:1">
      <c r="A33514" s="4"/>
    </row>
    <row r="33515" spans="1:1">
      <c r="A33515" s="4"/>
    </row>
    <row r="33516" spans="1:1">
      <c r="A33516" s="4"/>
    </row>
    <row r="33517" spans="1:1">
      <c r="A33517" s="4"/>
    </row>
    <row r="33518" spans="1:1">
      <c r="A33518" s="4"/>
    </row>
    <row r="33519" spans="1:1">
      <c r="A33519" s="4"/>
    </row>
    <row r="33520" spans="1:1">
      <c r="A33520" s="4"/>
    </row>
    <row r="33521" spans="1:1">
      <c r="A33521" s="4"/>
    </row>
    <row r="33522" spans="1:1">
      <c r="A33522" s="4"/>
    </row>
    <row r="33523" spans="1:1">
      <c r="A33523" s="4"/>
    </row>
    <row r="33524" spans="1:1">
      <c r="A33524" s="4"/>
    </row>
    <row r="33525" spans="1:1">
      <c r="A33525" s="4"/>
    </row>
    <row r="33526" spans="1:1">
      <c r="A33526" s="4"/>
    </row>
    <row r="33527" spans="1:1">
      <c r="A33527" s="4"/>
    </row>
    <row r="33528" spans="1:1">
      <c r="A33528" s="4"/>
    </row>
    <row r="33529" spans="1:1">
      <c r="A33529" s="4"/>
    </row>
    <row r="33530" spans="1:1">
      <c r="A33530" s="4"/>
    </row>
    <row r="33531" spans="1:1">
      <c r="A33531" s="4"/>
    </row>
    <row r="33532" spans="1:1">
      <c r="A33532" s="4"/>
    </row>
    <row r="33533" spans="1:1">
      <c r="A33533" s="4"/>
    </row>
    <row r="33534" spans="1:1">
      <c r="A33534" s="4"/>
    </row>
    <row r="33535" spans="1:1">
      <c r="A33535" s="4"/>
    </row>
    <row r="33536" spans="1:1">
      <c r="A33536" s="4"/>
    </row>
    <row r="33537" spans="1:1">
      <c r="A33537" s="4"/>
    </row>
    <row r="33538" spans="1:1">
      <c r="A33538" s="4"/>
    </row>
    <row r="33539" spans="1:1">
      <c r="A33539" s="4"/>
    </row>
    <row r="33540" spans="1:1">
      <c r="A33540" s="4"/>
    </row>
    <row r="33541" spans="1:1">
      <c r="A33541" s="4"/>
    </row>
    <row r="33542" spans="1:1">
      <c r="A33542" s="4"/>
    </row>
    <row r="33543" spans="1:1">
      <c r="A33543" s="4"/>
    </row>
    <row r="33544" spans="1:1">
      <c r="A33544" s="4"/>
    </row>
    <row r="33545" spans="1:1">
      <c r="A33545" s="4"/>
    </row>
    <row r="33546" spans="1:1">
      <c r="A33546" s="4"/>
    </row>
    <row r="33547" spans="1:1">
      <c r="A33547" s="4"/>
    </row>
    <row r="33548" spans="1:1">
      <c r="A33548" s="4"/>
    </row>
    <row r="33549" spans="1:1">
      <c r="A33549" s="4"/>
    </row>
    <row r="33550" spans="1:1">
      <c r="A33550" s="4"/>
    </row>
    <row r="33551" spans="1:1">
      <c r="A33551" s="4"/>
    </row>
    <row r="33552" spans="1:1">
      <c r="A33552" s="4"/>
    </row>
    <row r="33553" spans="1:1">
      <c r="A33553" s="4"/>
    </row>
    <row r="33554" spans="1:1">
      <c r="A33554" s="4"/>
    </row>
    <row r="33555" spans="1:1">
      <c r="A33555" s="4"/>
    </row>
    <row r="33556" spans="1:1">
      <c r="A33556" s="4"/>
    </row>
    <row r="33557" spans="1:1">
      <c r="A33557" s="4"/>
    </row>
    <row r="33558" spans="1:1">
      <c r="A33558" s="4"/>
    </row>
    <row r="33559" spans="1:1">
      <c r="A33559" s="4"/>
    </row>
    <row r="33560" spans="1:1">
      <c r="A33560" s="4"/>
    </row>
    <row r="33561" spans="1:1">
      <c r="A33561" s="4"/>
    </row>
    <row r="33562" spans="1:1">
      <c r="A33562" s="4"/>
    </row>
    <row r="33563" spans="1:1">
      <c r="A33563" s="4"/>
    </row>
    <row r="33564" spans="1:1">
      <c r="A33564" s="4"/>
    </row>
    <row r="33565" spans="1:1">
      <c r="A33565" s="4"/>
    </row>
    <row r="33566" spans="1:1">
      <c r="A33566" s="4"/>
    </row>
    <row r="33567" spans="1:1">
      <c r="A33567" s="4"/>
    </row>
    <row r="33568" spans="1:1">
      <c r="A33568" s="4"/>
    </row>
    <row r="33569" spans="1:1">
      <c r="A33569" s="4"/>
    </row>
    <row r="33570" spans="1:1">
      <c r="A33570" s="4"/>
    </row>
    <row r="33571" spans="1:1">
      <c r="A33571" s="4"/>
    </row>
    <row r="33572" spans="1:1">
      <c r="A33572" s="4"/>
    </row>
    <row r="33573" spans="1:1">
      <c r="A33573" s="4"/>
    </row>
    <row r="33574" spans="1:1">
      <c r="A33574" s="4"/>
    </row>
    <row r="33575" spans="1:1">
      <c r="A33575" s="4"/>
    </row>
    <row r="33576" spans="1:1">
      <c r="A33576" s="4"/>
    </row>
    <row r="33577" spans="1:1">
      <c r="A33577" s="4"/>
    </row>
    <row r="33578" spans="1:1">
      <c r="A33578" s="4"/>
    </row>
    <row r="33579" spans="1:1">
      <c r="A33579" s="4"/>
    </row>
    <row r="33580" spans="1:1">
      <c r="A33580" s="4"/>
    </row>
    <row r="33581" spans="1:1">
      <c r="A33581" s="4"/>
    </row>
    <row r="33582" spans="1:1">
      <c r="A33582" s="4"/>
    </row>
    <row r="33583" spans="1:1">
      <c r="A33583" s="4"/>
    </row>
    <row r="33584" spans="1:1">
      <c r="A33584" s="4"/>
    </row>
    <row r="33585" spans="1:1">
      <c r="A33585" s="4"/>
    </row>
    <row r="33586" spans="1:1">
      <c r="A33586" s="4"/>
    </row>
    <row r="33587" spans="1:1">
      <c r="A33587" s="4"/>
    </row>
    <row r="33588" spans="1:1">
      <c r="A33588" s="4"/>
    </row>
    <row r="33589" spans="1:1">
      <c r="A33589" s="4"/>
    </row>
    <row r="33590" spans="1:1">
      <c r="A33590" s="4"/>
    </row>
    <row r="33591" spans="1:1">
      <c r="A33591" s="4"/>
    </row>
    <row r="33592" spans="1:1">
      <c r="A33592" s="4"/>
    </row>
    <row r="33593" spans="1:1">
      <c r="A33593" s="4"/>
    </row>
    <row r="33594" spans="1:1">
      <c r="A33594" s="4"/>
    </row>
    <row r="33595" spans="1:1">
      <c r="A33595" s="4"/>
    </row>
    <row r="33596" spans="1:1">
      <c r="A33596" s="4"/>
    </row>
    <row r="33597" spans="1:1">
      <c r="A33597" s="4"/>
    </row>
    <row r="33598" spans="1:1">
      <c r="A33598" s="4"/>
    </row>
    <row r="33599" spans="1:1">
      <c r="A33599" s="4"/>
    </row>
    <row r="33600" spans="1:1">
      <c r="A33600" s="4"/>
    </row>
    <row r="33601" spans="1:1">
      <c r="A33601" s="4"/>
    </row>
    <row r="33602" spans="1:1">
      <c r="A33602" s="4"/>
    </row>
    <row r="33603" spans="1:1">
      <c r="A33603" s="4"/>
    </row>
    <row r="33604" spans="1:1">
      <c r="A33604" s="4"/>
    </row>
    <row r="33605" spans="1:1">
      <c r="A33605" s="4"/>
    </row>
    <row r="33606" spans="1:1">
      <c r="A33606" s="4"/>
    </row>
    <row r="33607" spans="1:1">
      <c r="A33607" s="4"/>
    </row>
    <row r="33608" spans="1:1">
      <c r="A33608" s="4"/>
    </row>
    <row r="33609" spans="1:1">
      <c r="A33609" s="4"/>
    </row>
    <row r="33610" spans="1:1">
      <c r="A33610" s="4"/>
    </row>
    <row r="33611" spans="1:1">
      <c r="A33611" s="4"/>
    </row>
    <row r="33612" spans="1:1">
      <c r="A33612" s="4"/>
    </row>
    <row r="33613" spans="1:1">
      <c r="A33613" s="4"/>
    </row>
    <row r="33614" spans="1:1">
      <c r="A33614" s="4"/>
    </row>
    <row r="33615" spans="1:1">
      <c r="A33615" s="4"/>
    </row>
    <row r="33616" spans="1:1">
      <c r="A33616" s="4"/>
    </row>
    <row r="33617" spans="1:1">
      <c r="A33617" s="4"/>
    </row>
    <row r="33618" spans="1:1">
      <c r="A33618" s="4"/>
    </row>
    <row r="33619" spans="1:1">
      <c r="A33619" s="4"/>
    </row>
    <row r="33620" spans="1:1">
      <c r="A33620" s="4"/>
    </row>
    <row r="33621" spans="1:1">
      <c r="A33621" s="4"/>
    </row>
    <row r="33622" spans="1:1">
      <c r="A33622" s="4"/>
    </row>
    <row r="33623" spans="1:1">
      <c r="A33623" s="4"/>
    </row>
    <row r="33624" spans="1:1">
      <c r="A33624" s="4"/>
    </row>
    <row r="33625" spans="1:1">
      <c r="A33625" s="4"/>
    </row>
    <row r="33626" spans="1:1">
      <c r="A33626" s="4"/>
    </row>
    <row r="33627" spans="1:1">
      <c r="A33627" s="4"/>
    </row>
    <row r="33628" spans="1:1">
      <c r="A33628" s="4"/>
    </row>
    <row r="33629" spans="1:1">
      <c r="A33629" s="4"/>
    </row>
    <row r="33630" spans="1:1">
      <c r="A33630" s="4"/>
    </row>
    <row r="33631" spans="1:1">
      <c r="A33631" s="4"/>
    </row>
    <row r="33632" spans="1:1">
      <c r="A33632" s="4"/>
    </row>
    <row r="33633" spans="1:1">
      <c r="A33633" s="4"/>
    </row>
    <row r="33634" spans="1:1">
      <c r="A33634" s="4"/>
    </row>
    <row r="33635" spans="1:1">
      <c r="A33635" s="4"/>
    </row>
    <row r="33636" spans="1:1">
      <c r="A33636" s="4"/>
    </row>
    <row r="33637" spans="1:1">
      <c r="A33637" s="4"/>
    </row>
    <row r="33638" spans="1:1">
      <c r="A33638" s="4"/>
    </row>
    <row r="33639" spans="1:1">
      <c r="A33639" s="4"/>
    </row>
    <row r="33640" spans="1:1">
      <c r="A33640" s="4"/>
    </row>
    <row r="33641" spans="1:1">
      <c r="A33641" s="4"/>
    </row>
    <row r="33642" spans="1:1">
      <c r="A33642" s="4"/>
    </row>
    <row r="33643" spans="1:1">
      <c r="A33643" s="4"/>
    </row>
    <row r="33644" spans="1:1">
      <c r="A33644" s="4"/>
    </row>
    <row r="33645" spans="1:1">
      <c r="A33645" s="4"/>
    </row>
    <row r="33646" spans="1:1">
      <c r="A33646" s="4"/>
    </row>
    <row r="33647" spans="1:1">
      <c r="A33647" s="4"/>
    </row>
    <row r="33648" spans="1:1">
      <c r="A33648" s="4"/>
    </row>
    <row r="33649" spans="1:1">
      <c r="A33649" s="4"/>
    </row>
    <row r="33650" spans="1:1">
      <c r="A33650" s="4"/>
    </row>
    <row r="33651" spans="1:1">
      <c r="A33651" s="4"/>
    </row>
    <row r="33652" spans="1:1">
      <c r="A33652" s="4"/>
    </row>
    <row r="33653" spans="1:1">
      <c r="A33653" s="4"/>
    </row>
    <row r="33654" spans="1:1">
      <c r="A33654" s="4"/>
    </row>
    <row r="33655" spans="1:1">
      <c r="A33655" s="4"/>
    </row>
    <row r="33656" spans="1:1">
      <c r="A33656" s="4"/>
    </row>
    <row r="33657" spans="1:1">
      <c r="A33657" s="4"/>
    </row>
    <row r="33658" spans="1:1">
      <c r="A33658" s="4"/>
    </row>
    <row r="33659" spans="1:1">
      <c r="A33659" s="4"/>
    </row>
    <row r="33660" spans="1:1">
      <c r="A33660" s="4"/>
    </row>
    <row r="33661" spans="1:1">
      <c r="A33661" s="4"/>
    </row>
    <row r="33662" spans="1:1">
      <c r="A33662" s="4"/>
    </row>
    <row r="33663" spans="1:1">
      <c r="A33663" s="4"/>
    </row>
    <row r="33664" spans="1:1">
      <c r="A33664" s="4"/>
    </row>
    <row r="33665" spans="1:1">
      <c r="A33665" s="4"/>
    </row>
    <row r="33666" spans="1:1">
      <c r="A33666" s="4"/>
    </row>
    <row r="33667" spans="1:1">
      <c r="A33667" s="4"/>
    </row>
    <row r="33668" spans="1:1">
      <c r="A33668" s="4"/>
    </row>
    <row r="33669" spans="1:1">
      <c r="A33669" s="4"/>
    </row>
    <row r="33670" spans="1:1">
      <c r="A33670" s="4"/>
    </row>
    <row r="33671" spans="1:1">
      <c r="A33671" s="4"/>
    </row>
    <row r="33672" spans="1:1">
      <c r="A33672" s="4"/>
    </row>
    <row r="33673" spans="1:1">
      <c r="A33673" s="4"/>
    </row>
    <row r="33674" spans="1:1">
      <c r="A33674" s="4"/>
    </row>
    <row r="33675" spans="1:1">
      <c r="A33675" s="4"/>
    </row>
    <row r="33676" spans="1:1">
      <c r="A33676" s="4"/>
    </row>
    <row r="33677" spans="1:1">
      <c r="A33677" s="4"/>
    </row>
    <row r="33678" spans="1:1">
      <c r="A33678" s="4"/>
    </row>
    <row r="33679" spans="1:1">
      <c r="A33679" s="4"/>
    </row>
    <row r="33680" spans="1:1">
      <c r="A33680" s="4"/>
    </row>
    <row r="33681" spans="1:1">
      <c r="A33681" s="4"/>
    </row>
    <row r="33682" spans="1:1">
      <c r="A33682" s="4"/>
    </row>
    <row r="33683" spans="1:1">
      <c r="A33683" s="4"/>
    </row>
    <row r="33684" spans="1:1">
      <c r="A33684" s="4"/>
    </row>
    <row r="33685" spans="1:1">
      <c r="A33685" s="4"/>
    </row>
    <row r="33686" spans="1:1">
      <c r="A33686" s="4"/>
    </row>
    <row r="33687" spans="1:1">
      <c r="A33687" s="4"/>
    </row>
    <row r="33688" spans="1:1">
      <c r="A33688" s="4"/>
    </row>
    <row r="33689" spans="1:1">
      <c r="A33689" s="4"/>
    </row>
    <row r="33690" spans="1:1">
      <c r="A33690" s="4"/>
    </row>
    <row r="33691" spans="1:1">
      <c r="A33691" s="4"/>
    </row>
    <row r="33692" spans="1:1">
      <c r="A33692" s="4"/>
    </row>
    <row r="33693" spans="1:1">
      <c r="A33693" s="4"/>
    </row>
    <row r="33694" spans="1:1">
      <c r="A33694" s="4"/>
    </row>
    <row r="33695" spans="1:1">
      <c r="A33695" s="4"/>
    </row>
    <row r="33696" spans="1:1">
      <c r="A33696" s="4"/>
    </row>
    <row r="33697" spans="1:1">
      <c r="A33697" s="4"/>
    </row>
    <row r="33698" spans="1:1">
      <c r="A33698" s="4"/>
    </row>
    <row r="33699" spans="1:1">
      <c r="A33699" s="4"/>
    </row>
    <row r="33700" spans="1:1">
      <c r="A33700" s="4"/>
    </row>
    <row r="33701" spans="1:1">
      <c r="A33701" s="4"/>
    </row>
    <row r="33702" spans="1:1">
      <c r="A33702" s="4"/>
    </row>
    <row r="33703" spans="1:1">
      <c r="A33703" s="4"/>
    </row>
    <row r="33704" spans="1:1">
      <c r="A33704" s="4"/>
    </row>
    <row r="33705" spans="1:1">
      <c r="A33705" s="4"/>
    </row>
    <row r="33706" spans="1:1">
      <c r="A33706" s="4"/>
    </row>
    <row r="33707" spans="1:1">
      <c r="A33707" s="4"/>
    </row>
    <row r="33708" spans="1:1">
      <c r="A33708" s="4"/>
    </row>
    <row r="33709" spans="1:1">
      <c r="A33709" s="4"/>
    </row>
    <row r="33710" spans="1:1">
      <c r="A33710" s="4"/>
    </row>
    <row r="33711" spans="1:1">
      <c r="A33711" s="4"/>
    </row>
    <row r="33712" spans="1:1">
      <c r="A33712" s="4"/>
    </row>
    <row r="33713" spans="1:1">
      <c r="A33713" s="4"/>
    </row>
    <row r="33714" spans="1:1">
      <c r="A33714" s="4"/>
    </row>
    <row r="33715" spans="1:1">
      <c r="A33715" s="4"/>
    </row>
    <row r="33716" spans="1:1">
      <c r="A33716" s="4"/>
    </row>
    <row r="33717" spans="1:1">
      <c r="A33717" s="4"/>
    </row>
    <row r="33718" spans="1:1">
      <c r="A33718" s="4"/>
    </row>
    <row r="33719" spans="1:1">
      <c r="A33719" s="4"/>
    </row>
    <row r="33720" spans="1:1">
      <c r="A33720" s="4"/>
    </row>
    <row r="33721" spans="1:1">
      <c r="A33721" s="4"/>
    </row>
    <row r="33722" spans="1:1">
      <c r="A33722" s="4"/>
    </row>
    <row r="33723" spans="1:1">
      <c r="A33723" s="4"/>
    </row>
    <row r="33724" spans="1:1">
      <c r="A33724" s="4"/>
    </row>
    <row r="33725" spans="1:1">
      <c r="A33725" s="4"/>
    </row>
    <row r="33726" spans="1:1">
      <c r="A33726" s="4"/>
    </row>
    <row r="33727" spans="1:1">
      <c r="A33727" s="4"/>
    </row>
    <row r="33728" spans="1:1">
      <c r="A33728" s="4"/>
    </row>
    <row r="33729" spans="1:1">
      <c r="A33729" s="4"/>
    </row>
    <row r="33730" spans="1:1">
      <c r="A33730" s="4"/>
    </row>
    <row r="33731" spans="1:1">
      <c r="A33731" s="4"/>
    </row>
    <row r="33732" spans="1:1">
      <c r="A33732" s="4"/>
    </row>
    <row r="33733" spans="1:1">
      <c r="A33733" s="4"/>
    </row>
    <row r="33734" spans="1:1">
      <c r="A33734" s="4"/>
    </row>
    <row r="33735" spans="1:1">
      <c r="A33735" s="4"/>
    </row>
    <row r="33736" spans="1:1">
      <c r="A33736" s="4"/>
    </row>
    <row r="33737" spans="1:1">
      <c r="A33737" s="4"/>
    </row>
    <row r="33738" spans="1:1">
      <c r="A33738" s="4"/>
    </row>
    <row r="33739" spans="1:1">
      <c r="A33739" s="4"/>
    </row>
    <row r="33740" spans="1:1">
      <c r="A33740" s="4"/>
    </row>
    <row r="33741" spans="1:1">
      <c r="A33741" s="4"/>
    </row>
    <row r="33742" spans="1:1">
      <c r="A33742" s="4"/>
    </row>
    <row r="33743" spans="1:1">
      <c r="A33743" s="4"/>
    </row>
    <row r="33744" spans="1:1">
      <c r="A33744" s="4"/>
    </row>
    <row r="33745" spans="1:1">
      <c r="A33745" s="4"/>
    </row>
    <row r="33746" spans="1:1">
      <c r="A33746" s="4"/>
    </row>
    <row r="33747" spans="1:1">
      <c r="A33747" s="4"/>
    </row>
    <row r="33748" spans="1:1">
      <c r="A33748" s="4"/>
    </row>
    <row r="33749" spans="1:1">
      <c r="A33749" s="4"/>
    </row>
    <row r="33750" spans="1:1">
      <c r="A33750" s="4"/>
    </row>
    <row r="33751" spans="1:1">
      <c r="A33751" s="4"/>
    </row>
    <row r="33752" spans="1:1">
      <c r="A33752" s="4"/>
    </row>
    <row r="33753" spans="1:1">
      <c r="A33753" s="4"/>
    </row>
    <row r="33754" spans="1:1">
      <c r="A33754" s="4"/>
    </row>
    <row r="33755" spans="1:1">
      <c r="A33755" s="4"/>
    </row>
    <row r="33756" spans="1:1">
      <c r="A33756" s="4"/>
    </row>
    <row r="33757" spans="1:1">
      <c r="A33757" s="4"/>
    </row>
    <row r="33758" spans="1:1">
      <c r="A33758" s="4"/>
    </row>
    <row r="33759" spans="1:1">
      <c r="A33759" s="4"/>
    </row>
    <row r="33760" spans="1:1">
      <c r="A33760" s="4"/>
    </row>
    <row r="33761" spans="1:1">
      <c r="A33761" s="4"/>
    </row>
    <row r="33762" spans="1:1">
      <c r="A33762" s="4"/>
    </row>
    <row r="33763" spans="1:1">
      <c r="A33763" s="4"/>
    </row>
    <row r="33764" spans="1:1">
      <c r="A33764" s="4"/>
    </row>
    <row r="33765" spans="1:1">
      <c r="A33765" s="4"/>
    </row>
    <row r="33766" spans="1:1">
      <c r="A33766" s="4"/>
    </row>
    <row r="33767" spans="1:1">
      <c r="A33767" s="4"/>
    </row>
    <row r="33768" spans="1:1">
      <c r="A33768" s="4"/>
    </row>
    <row r="33769" spans="1:1">
      <c r="A33769" s="4"/>
    </row>
    <row r="33770" spans="1:1">
      <c r="A33770" s="4"/>
    </row>
    <row r="33771" spans="1:1">
      <c r="A33771" s="4"/>
    </row>
    <row r="33772" spans="1:1">
      <c r="A33772" s="4"/>
    </row>
    <row r="33773" spans="1:1">
      <c r="A33773" s="4"/>
    </row>
    <row r="33774" spans="1:1">
      <c r="A33774" s="4"/>
    </row>
    <row r="33775" spans="1:1">
      <c r="A33775" s="4"/>
    </row>
    <row r="33776" spans="1:1">
      <c r="A33776" s="4"/>
    </row>
    <row r="33777" spans="1:1">
      <c r="A33777" s="4"/>
    </row>
    <row r="33778" spans="1:1">
      <c r="A33778" s="4"/>
    </row>
    <row r="33779" spans="1:1">
      <c r="A33779" s="4"/>
    </row>
    <row r="33780" spans="1:1">
      <c r="A33780" s="4"/>
    </row>
    <row r="33781" spans="1:1">
      <c r="A33781" s="4"/>
    </row>
    <row r="33782" spans="1:1">
      <c r="A33782" s="4"/>
    </row>
    <row r="33783" spans="1:1">
      <c r="A33783" s="4"/>
    </row>
    <row r="33784" spans="1:1">
      <c r="A33784" s="4"/>
    </row>
    <row r="33785" spans="1:1">
      <c r="A33785" s="4"/>
    </row>
    <row r="33786" spans="1:1">
      <c r="A33786" s="4"/>
    </row>
    <row r="33787" spans="1:1">
      <c r="A33787" s="4"/>
    </row>
    <row r="33788" spans="1:1">
      <c r="A33788" s="4"/>
    </row>
    <row r="33789" spans="1:1">
      <c r="A33789" s="4"/>
    </row>
    <row r="33790" spans="1:1">
      <c r="A33790" s="4"/>
    </row>
    <row r="33791" spans="1:1">
      <c r="A33791" s="4"/>
    </row>
    <row r="33792" spans="1:1">
      <c r="A33792" s="4"/>
    </row>
    <row r="33793" spans="1:1">
      <c r="A33793" s="4"/>
    </row>
    <row r="33794" spans="1:1">
      <c r="A33794" s="4"/>
    </row>
    <row r="33795" spans="1:1">
      <c r="A33795" s="4"/>
    </row>
    <row r="33796" spans="1:1">
      <c r="A33796" s="4"/>
    </row>
    <row r="33797" spans="1:1">
      <c r="A33797" s="4"/>
    </row>
    <row r="33798" spans="1:1">
      <c r="A33798" s="4"/>
    </row>
    <row r="33799" spans="1:1">
      <c r="A33799" s="4"/>
    </row>
    <row r="33800" spans="1:1">
      <c r="A33800" s="4"/>
    </row>
    <row r="33801" spans="1:1">
      <c r="A33801" s="4"/>
    </row>
    <row r="33802" spans="1:1">
      <c r="A33802" s="4"/>
    </row>
    <row r="33803" spans="1:1">
      <c r="A33803" s="4"/>
    </row>
    <row r="33804" spans="1:1">
      <c r="A33804" s="4"/>
    </row>
    <row r="33805" spans="1:1">
      <c r="A33805" s="4"/>
    </row>
    <row r="33806" spans="1:1">
      <c r="A33806" s="4"/>
    </row>
    <row r="33807" spans="1:1">
      <c r="A33807" s="4"/>
    </row>
    <row r="33808" spans="1:1">
      <c r="A33808" s="4"/>
    </row>
    <row r="33809" spans="1:1">
      <c r="A33809" s="4"/>
    </row>
    <row r="33810" spans="1:1">
      <c r="A33810" s="4"/>
    </row>
    <row r="33811" spans="1:1">
      <c r="A33811" s="4"/>
    </row>
    <row r="33812" spans="1:1">
      <c r="A33812" s="4"/>
    </row>
    <row r="33813" spans="1:1">
      <c r="A33813" s="4"/>
    </row>
    <row r="33814" spans="1:1">
      <c r="A33814" s="4"/>
    </row>
    <row r="33815" spans="1:1">
      <c r="A33815" s="4"/>
    </row>
    <row r="33816" spans="1:1">
      <c r="A33816" s="4"/>
    </row>
    <row r="33817" spans="1:1">
      <c r="A33817" s="4"/>
    </row>
    <row r="33818" spans="1:1">
      <c r="A33818" s="4"/>
    </row>
    <row r="33819" spans="1:1">
      <c r="A33819" s="4"/>
    </row>
    <row r="33820" spans="1:1">
      <c r="A33820" s="4"/>
    </row>
    <row r="33821" spans="1:1">
      <c r="A33821" s="4"/>
    </row>
    <row r="33822" spans="1:1">
      <c r="A33822" s="4"/>
    </row>
    <row r="33823" spans="1:1">
      <c r="A33823" s="4"/>
    </row>
    <row r="33824" spans="1:1">
      <c r="A33824" s="4"/>
    </row>
    <row r="33825" spans="1:1">
      <c r="A33825" s="4"/>
    </row>
    <row r="33826" spans="1:1">
      <c r="A33826" s="4"/>
    </row>
    <row r="33827" spans="1:1">
      <c r="A33827" s="4"/>
    </row>
    <row r="33828" spans="1:1">
      <c r="A33828" s="4"/>
    </row>
    <row r="33829" spans="1:1">
      <c r="A33829" s="4"/>
    </row>
    <row r="33830" spans="1:1">
      <c r="A33830" s="4"/>
    </row>
    <row r="33831" spans="1:1">
      <c r="A33831" s="4"/>
    </row>
    <row r="33832" spans="1:1">
      <c r="A33832" s="4"/>
    </row>
    <row r="33833" spans="1:1">
      <c r="A33833" s="4"/>
    </row>
    <row r="33834" spans="1:1">
      <c r="A33834" s="4"/>
    </row>
    <row r="33835" spans="1:1">
      <c r="A33835" s="4"/>
    </row>
    <row r="33836" spans="1:1">
      <c r="A33836" s="4"/>
    </row>
    <row r="33837" spans="1:1">
      <c r="A33837" s="4"/>
    </row>
    <row r="33838" spans="1:1">
      <c r="A33838" s="4"/>
    </row>
    <row r="33839" spans="1:1">
      <c r="A33839" s="4"/>
    </row>
    <row r="33840" spans="1:1">
      <c r="A33840" s="4"/>
    </row>
    <row r="33841" spans="1:1">
      <c r="A33841" s="4"/>
    </row>
    <row r="33842" spans="1:1">
      <c r="A33842" s="4"/>
    </row>
    <row r="33843" spans="1:1">
      <c r="A33843" s="4"/>
    </row>
    <row r="33844" spans="1:1">
      <c r="A33844" s="4"/>
    </row>
    <row r="33845" spans="1:1">
      <c r="A33845" s="4"/>
    </row>
    <row r="33846" spans="1:1">
      <c r="A33846" s="4"/>
    </row>
    <row r="33847" spans="1:1">
      <c r="A33847" s="4"/>
    </row>
    <row r="33848" spans="1:1">
      <c r="A33848" s="4"/>
    </row>
    <row r="33849" spans="1:1">
      <c r="A33849" s="4"/>
    </row>
    <row r="33850" spans="1:1">
      <c r="A33850" s="4"/>
    </row>
    <row r="33851" spans="1:1">
      <c r="A33851" s="4"/>
    </row>
    <row r="33852" spans="1:1">
      <c r="A33852" s="4"/>
    </row>
    <row r="33853" spans="1:1">
      <c r="A33853" s="4"/>
    </row>
    <row r="33854" spans="1:1">
      <c r="A33854" s="4"/>
    </row>
    <row r="33855" spans="1:1">
      <c r="A33855" s="4"/>
    </row>
    <row r="33856" spans="1:1">
      <c r="A33856" s="4"/>
    </row>
    <row r="33857" spans="1:1">
      <c r="A33857" s="4"/>
    </row>
    <row r="33858" spans="1:1">
      <c r="A33858" s="4"/>
    </row>
    <row r="33859" spans="1:1">
      <c r="A33859" s="4"/>
    </row>
    <row r="33860" spans="1:1">
      <c r="A33860" s="4"/>
    </row>
    <row r="33861" spans="1:1">
      <c r="A33861" s="4"/>
    </row>
    <row r="33862" spans="1:1">
      <c r="A33862" s="4"/>
    </row>
    <row r="33863" spans="1:1">
      <c r="A33863" s="4"/>
    </row>
    <row r="33864" spans="1:1">
      <c r="A33864" s="4"/>
    </row>
    <row r="33865" spans="1:1">
      <c r="A33865" s="4"/>
    </row>
    <row r="33866" spans="1:1">
      <c r="A33866" s="4"/>
    </row>
    <row r="33867" spans="1:1">
      <c r="A33867" s="4"/>
    </row>
    <row r="33868" spans="1:1">
      <c r="A33868" s="4"/>
    </row>
    <row r="33869" spans="1:1">
      <c r="A33869" s="4"/>
    </row>
    <row r="33870" spans="1:1">
      <c r="A33870" s="4"/>
    </row>
    <row r="33871" spans="1:1">
      <c r="A33871" s="4"/>
    </row>
    <row r="33872" spans="1:1">
      <c r="A33872" s="4"/>
    </row>
    <row r="33873" spans="1:1">
      <c r="A33873" s="4"/>
    </row>
    <row r="33874" spans="1:1">
      <c r="A33874" s="4"/>
    </row>
    <row r="33875" spans="1:1">
      <c r="A33875" s="4"/>
    </row>
    <row r="33876" spans="1:1">
      <c r="A33876" s="4"/>
    </row>
    <row r="33877" spans="1:1">
      <c r="A33877" s="4"/>
    </row>
    <row r="33878" spans="1:1">
      <c r="A33878" s="4"/>
    </row>
    <row r="33879" spans="1:1">
      <c r="A33879" s="4"/>
    </row>
    <row r="33880" spans="1:1">
      <c r="A33880" s="4"/>
    </row>
    <row r="33881" spans="1:1">
      <c r="A33881" s="4"/>
    </row>
    <row r="33882" spans="1:1">
      <c r="A33882" s="4"/>
    </row>
    <row r="33883" spans="1:1">
      <c r="A33883" s="4"/>
    </row>
    <row r="33884" spans="1:1">
      <c r="A33884" s="4"/>
    </row>
    <row r="33885" spans="1:1">
      <c r="A33885" s="4"/>
    </row>
    <row r="33886" spans="1:1">
      <c r="A33886" s="4"/>
    </row>
    <row r="33887" spans="1:1">
      <c r="A33887" s="4"/>
    </row>
    <row r="33888" spans="1:1">
      <c r="A33888" s="4"/>
    </row>
    <row r="33889" spans="1:1">
      <c r="A33889" s="4"/>
    </row>
    <row r="33890" spans="1:1">
      <c r="A33890" s="4"/>
    </row>
    <row r="33891" spans="1:1">
      <c r="A33891" s="4"/>
    </row>
    <row r="33892" spans="1:1">
      <c r="A33892" s="4"/>
    </row>
    <row r="33893" spans="1:1">
      <c r="A33893" s="4"/>
    </row>
    <row r="33894" spans="1:1">
      <c r="A33894" s="4"/>
    </row>
    <row r="33895" spans="1:1">
      <c r="A33895" s="4"/>
    </row>
    <row r="33896" spans="1:1">
      <c r="A33896" s="4"/>
    </row>
    <row r="33897" spans="1:1">
      <c r="A33897" s="4"/>
    </row>
    <row r="33898" spans="1:1">
      <c r="A33898" s="4"/>
    </row>
    <row r="33899" spans="1:1">
      <c r="A33899" s="4"/>
    </row>
    <row r="33900" spans="1:1">
      <c r="A33900" s="4"/>
    </row>
    <row r="33901" spans="1:1">
      <c r="A33901" s="4"/>
    </row>
    <row r="33902" spans="1:1">
      <c r="A33902" s="4"/>
    </row>
    <row r="33903" spans="1:1">
      <c r="A33903" s="4"/>
    </row>
    <row r="33904" spans="1:1">
      <c r="A33904" s="4"/>
    </row>
    <row r="33905" spans="1:1">
      <c r="A33905" s="4"/>
    </row>
    <row r="33906" spans="1:1">
      <c r="A33906" s="4"/>
    </row>
    <row r="33907" spans="1:1">
      <c r="A33907" s="4"/>
    </row>
    <row r="33908" spans="1:1">
      <c r="A33908" s="4"/>
    </row>
    <row r="33909" spans="1:1">
      <c r="A33909" s="4"/>
    </row>
    <row r="33910" spans="1:1">
      <c r="A33910" s="4"/>
    </row>
    <row r="33911" spans="1:1">
      <c r="A33911" s="4"/>
    </row>
    <row r="33912" spans="1:1">
      <c r="A33912" s="4"/>
    </row>
    <row r="33913" spans="1:1">
      <c r="A33913" s="4"/>
    </row>
    <row r="33914" spans="1:1">
      <c r="A33914" s="4"/>
    </row>
    <row r="33915" spans="1:1">
      <c r="A33915" s="4"/>
    </row>
    <row r="33916" spans="1:1">
      <c r="A33916" s="4"/>
    </row>
    <row r="33917" spans="1:1">
      <c r="A33917" s="4"/>
    </row>
    <row r="33918" spans="1:1">
      <c r="A33918" s="4"/>
    </row>
    <row r="33919" spans="1:1">
      <c r="A33919" s="4"/>
    </row>
    <row r="33920" spans="1:1">
      <c r="A33920" s="4"/>
    </row>
    <row r="33921" spans="1:1">
      <c r="A33921" s="4"/>
    </row>
    <row r="33922" spans="1:1">
      <c r="A33922" s="4"/>
    </row>
    <row r="33923" spans="1:1">
      <c r="A33923" s="4"/>
    </row>
    <row r="33924" spans="1:1">
      <c r="A33924" s="4"/>
    </row>
    <row r="33925" spans="1:1">
      <c r="A33925" s="4"/>
    </row>
    <row r="33926" spans="1:1">
      <c r="A33926" s="4"/>
    </row>
    <row r="33927" spans="1:1">
      <c r="A33927" s="4"/>
    </row>
    <row r="33928" spans="1:1">
      <c r="A33928" s="4"/>
    </row>
    <row r="33929" spans="1:1">
      <c r="A33929" s="4"/>
    </row>
    <row r="33930" spans="1:1">
      <c r="A33930" s="4"/>
    </row>
    <row r="33931" spans="1:1">
      <c r="A33931" s="4"/>
    </row>
    <row r="33932" spans="1:1">
      <c r="A33932" s="4"/>
    </row>
    <row r="33933" spans="1:1">
      <c r="A33933" s="4"/>
    </row>
    <row r="33934" spans="1:1">
      <c r="A33934" s="4"/>
    </row>
    <row r="33935" spans="1:1">
      <c r="A33935" s="4"/>
    </row>
    <row r="33936" spans="1:1">
      <c r="A33936" s="4"/>
    </row>
    <row r="33937" spans="1:1">
      <c r="A33937" s="4"/>
    </row>
    <row r="33938" spans="1:1">
      <c r="A33938" s="4"/>
    </row>
    <row r="33939" spans="1:1">
      <c r="A33939" s="4"/>
    </row>
    <row r="33940" spans="1:1">
      <c r="A33940" s="4"/>
    </row>
    <row r="33941" spans="1:1">
      <c r="A33941" s="4"/>
    </row>
    <row r="33942" spans="1:1">
      <c r="A33942" s="4"/>
    </row>
    <row r="33943" spans="1:1">
      <c r="A33943" s="4"/>
    </row>
    <row r="33944" spans="1:1">
      <c r="A33944" s="4"/>
    </row>
    <row r="33945" spans="1:1">
      <c r="A33945" s="4"/>
    </row>
    <row r="33946" spans="1:1">
      <c r="A33946" s="4"/>
    </row>
    <row r="33947" spans="1:1">
      <c r="A33947" s="4"/>
    </row>
    <row r="33948" spans="1:1">
      <c r="A33948" s="4"/>
    </row>
    <row r="33949" spans="1:1">
      <c r="A33949" s="4"/>
    </row>
    <row r="33950" spans="1:1">
      <c r="A33950" s="4"/>
    </row>
    <row r="33951" spans="1:1">
      <c r="A33951" s="4"/>
    </row>
    <row r="33952" spans="1:1">
      <c r="A33952" s="4"/>
    </row>
    <row r="33953" spans="1:1">
      <c r="A33953" s="4"/>
    </row>
    <row r="33954" spans="1:1">
      <c r="A33954" s="4"/>
    </row>
    <row r="33955" spans="1:1">
      <c r="A33955" s="4"/>
    </row>
    <row r="33956" spans="1:1">
      <c r="A33956" s="4"/>
    </row>
    <row r="33957" spans="1:1">
      <c r="A33957" s="4"/>
    </row>
    <row r="33958" spans="1:1">
      <c r="A33958" s="4"/>
    </row>
    <row r="33959" spans="1:1">
      <c r="A33959" s="4"/>
    </row>
    <row r="33960" spans="1:1">
      <c r="A33960" s="4"/>
    </row>
    <row r="33961" spans="1:1">
      <c r="A33961" s="4"/>
    </row>
    <row r="33962" spans="1:1">
      <c r="A33962" s="4"/>
    </row>
    <row r="33963" spans="1:1">
      <c r="A33963" s="4"/>
    </row>
    <row r="33964" spans="1:1">
      <c r="A33964" s="4"/>
    </row>
    <row r="33965" spans="1:1">
      <c r="A33965" s="4"/>
    </row>
    <row r="33966" spans="1:1">
      <c r="A33966" s="4"/>
    </row>
    <row r="33967" spans="1:1">
      <c r="A33967" s="4"/>
    </row>
    <row r="33968" spans="1:1">
      <c r="A33968" s="4"/>
    </row>
    <row r="33969" spans="1:1">
      <c r="A33969" s="4"/>
    </row>
    <row r="33970" spans="1:1">
      <c r="A33970" s="4"/>
    </row>
    <row r="33971" spans="1:1">
      <c r="A33971" s="4"/>
    </row>
    <row r="33972" spans="1:1">
      <c r="A33972" s="4"/>
    </row>
    <row r="33973" spans="1:1">
      <c r="A33973" s="4"/>
    </row>
    <row r="33974" spans="1:1">
      <c r="A33974" s="4"/>
    </row>
    <row r="33975" spans="1:1">
      <c r="A33975" s="4"/>
    </row>
    <row r="33976" spans="1:1">
      <c r="A33976" s="4"/>
    </row>
    <row r="33977" spans="1:1">
      <c r="A33977" s="4"/>
    </row>
    <row r="33978" spans="1:1">
      <c r="A33978" s="4"/>
    </row>
    <row r="33979" spans="1:1">
      <c r="A33979" s="4"/>
    </row>
    <row r="33980" spans="1:1">
      <c r="A33980" s="4"/>
    </row>
    <row r="33981" spans="1:1">
      <c r="A33981" s="4"/>
    </row>
    <row r="33982" spans="1:1">
      <c r="A33982" s="4"/>
    </row>
    <row r="33983" spans="1:1">
      <c r="A33983" s="4"/>
    </row>
    <row r="33984" spans="1:1">
      <c r="A33984" s="4"/>
    </row>
    <row r="33985" spans="1:1">
      <c r="A33985" s="4"/>
    </row>
    <row r="33986" spans="1:1">
      <c r="A33986" s="4"/>
    </row>
    <row r="33987" spans="1:1">
      <c r="A33987" s="4"/>
    </row>
    <row r="33988" spans="1:1">
      <c r="A33988" s="4"/>
    </row>
    <row r="33989" spans="1:1">
      <c r="A33989" s="4"/>
    </row>
    <row r="33990" spans="1:1">
      <c r="A33990" s="4"/>
    </row>
    <row r="33991" spans="1:1">
      <c r="A33991" s="4"/>
    </row>
    <row r="33992" spans="1:1">
      <c r="A33992" s="4"/>
    </row>
    <row r="33993" spans="1:1">
      <c r="A33993" s="4"/>
    </row>
    <row r="33994" spans="1:1">
      <c r="A33994" s="4"/>
    </row>
    <row r="33995" spans="1:1">
      <c r="A33995" s="4"/>
    </row>
    <row r="33996" spans="1:1">
      <c r="A33996" s="4"/>
    </row>
    <row r="33997" spans="1:1">
      <c r="A33997" s="4"/>
    </row>
    <row r="33998" spans="1:1">
      <c r="A33998" s="4"/>
    </row>
    <row r="33999" spans="1:1">
      <c r="A33999" s="4"/>
    </row>
    <row r="34000" spans="1:1">
      <c r="A34000" s="4"/>
    </row>
    <row r="34001" spans="1:1">
      <c r="A34001" s="4"/>
    </row>
    <row r="34002" spans="1:1">
      <c r="A34002" s="4"/>
    </row>
    <row r="34003" spans="1:1">
      <c r="A34003" s="4"/>
    </row>
    <row r="34004" spans="1:1">
      <c r="A34004" s="4"/>
    </row>
    <row r="34005" spans="1:1">
      <c r="A34005" s="4"/>
    </row>
    <row r="34006" spans="1:1">
      <c r="A34006" s="4"/>
    </row>
    <row r="34007" spans="1:1">
      <c r="A34007" s="4"/>
    </row>
    <row r="34008" spans="1:1">
      <c r="A34008" s="4"/>
    </row>
    <row r="34009" spans="1:1">
      <c r="A34009" s="4"/>
    </row>
    <row r="34010" spans="1:1">
      <c r="A34010" s="4"/>
    </row>
    <row r="34011" spans="1:1">
      <c r="A34011" s="4"/>
    </row>
    <row r="34012" spans="1:1">
      <c r="A34012" s="4"/>
    </row>
    <row r="34013" spans="1:1">
      <c r="A34013" s="4"/>
    </row>
    <row r="34014" spans="1:1">
      <c r="A34014" s="4"/>
    </row>
    <row r="34015" spans="1:1">
      <c r="A34015" s="4"/>
    </row>
    <row r="34016" spans="1:1">
      <c r="A34016" s="4"/>
    </row>
    <row r="34017" spans="1:1">
      <c r="A34017" s="4"/>
    </row>
    <row r="34018" spans="1:1">
      <c r="A34018" s="4"/>
    </row>
    <row r="34019" spans="1:1">
      <c r="A34019" s="4"/>
    </row>
    <row r="34020" spans="1:1">
      <c r="A34020" s="4"/>
    </row>
    <row r="34021" spans="1:1">
      <c r="A34021" s="4"/>
    </row>
    <row r="34022" spans="1:1">
      <c r="A34022" s="4"/>
    </row>
    <row r="34023" spans="1:1">
      <c r="A34023" s="4"/>
    </row>
    <row r="34024" spans="1:1">
      <c r="A34024" s="4"/>
    </row>
    <row r="34025" spans="1:1">
      <c r="A34025" s="4"/>
    </row>
    <row r="34026" spans="1:1">
      <c r="A34026" s="4"/>
    </row>
    <row r="34027" spans="1:1">
      <c r="A34027" s="4"/>
    </row>
    <row r="34028" spans="1:1">
      <c r="A34028" s="4"/>
    </row>
    <row r="34029" spans="1:1">
      <c r="A34029" s="4"/>
    </row>
    <row r="34030" spans="1:1">
      <c r="A34030" s="4"/>
    </row>
    <row r="34031" spans="1:1">
      <c r="A34031" s="4"/>
    </row>
    <row r="34032" spans="1:1">
      <c r="A34032" s="4"/>
    </row>
    <row r="34033" spans="1:1">
      <c r="A34033" s="4"/>
    </row>
    <row r="34034" spans="1:1">
      <c r="A34034" s="4"/>
    </row>
    <row r="34035" spans="1:1">
      <c r="A34035" s="4"/>
    </row>
    <row r="34036" spans="1:1">
      <c r="A34036" s="4"/>
    </row>
    <row r="34037" spans="1:1">
      <c r="A34037" s="4"/>
    </row>
    <row r="34038" spans="1:1">
      <c r="A34038" s="4"/>
    </row>
    <row r="34039" spans="1:1">
      <c r="A34039" s="4"/>
    </row>
    <row r="34040" spans="1:1">
      <c r="A34040" s="4"/>
    </row>
    <row r="34041" spans="1:1">
      <c r="A34041" s="4"/>
    </row>
    <row r="34042" spans="1:1">
      <c r="A34042" s="4"/>
    </row>
    <row r="34043" spans="1:1">
      <c r="A34043" s="4"/>
    </row>
    <row r="34044" spans="1:1">
      <c r="A34044" s="4"/>
    </row>
    <row r="34045" spans="1:1">
      <c r="A34045" s="4"/>
    </row>
    <row r="34046" spans="1:1">
      <c r="A34046" s="4"/>
    </row>
    <row r="34047" spans="1:1">
      <c r="A34047" s="4"/>
    </row>
    <row r="34048" spans="1:1">
      <c r="A34048" s="4"/>
    </row>
    <row r="34049" spans="1:1">
      <c r="A34049" s="4"/>
    </row>
    <row r="34050" spans="1:1">
      <c r="A34050" s="4"/>
    </row>
    <row r="34051" spans="1:1">
      <c r="A34051" s="4"/>
    </row>
    <row r="34052" spans="1:1">
      <c r="A34052" s="4"/>
    </row>
    <row r="34053" spans="1:1">
      <c r="A34053" s="4"/>
    </row>
    <row r="34054" spans="1:1">
      <c r="A34054" s="4"/>
    </row>
    <row r="34055" spans="1:1">
      <c r="A34055" s="4"/>
    </row>
    <row r="34056" spans="1:1">
      <c r="A34056" s="4"/>
    </row>
    <row r="34057" spans="1:1">
      <c r="A34057" s="4"/>
    </row>
    <row r="34058" spans="1:1">
      <c r="A34058" s="4"/>
    </row>
    <row r="34059" spans="1:1">
      <c r="A34059" s="4"/>
    </row>
    <row r="34060" spans="1:1">
      <c r="A34060" s="4"/>
    </row>
    <row r="34061" spans="1:1">
      <c r="A34061" s="4"/>
    </row>
    <row r="34062" spans="1:1">
      <c r="A34062" s="4"/>
    </row>
    <row r="34063" spans="1:1">
      <c r="A34063" s="4"/>
    </row>
    <row r="34064" spans="1:1">
      <c r="A34064" s="4"/>
    </row>
    <row r="34065" spans="1:1">
      <c r="A34065" s="4"/>
    </row>
    <row r="34066" spans="1:1">
      <c r="A34066" s="4"/>
    </row>
    <row r="34067" spans="1:1">
      <c r="A34067" s="4"/>
    </row>
    <row r="34068" spans="1:1">
      <c r="A34068" s="4"/>
    </row>
    <row r="34069" spans="1:1">
      <c r="A34069" s="4"/>
    </row>
    <row r="34070" spans="1:1">
      <c r="A34070" s="4"/>
    </row>
    <row r="34071" spans="1:1">
      <c r="A34071" s="4"/>
    </row>
    <row r="34072" spans="1:1">
      <c r="A34072" s="4"/>
    </row>
    <row r="34073" spans="1:1">
      <c r="A34073" s="4"/>
    </row>
    <row r="34074" spans="1:1">
      <c r="A34074" s="4"/>
    </row>
    <row r="34075" spans="1:1">
      <c r="A34075" s="4"/>
    </row>
    <row r="34076" spans="1:1">
      <c r="A34076" s="4"/>
    </row>
    <row r="34077" spans="1:1">
      <c r="A34077" s="4"/>
    </row>
    <row r="34078" spans="1:1">
      <c r="A34078" s="4"/>
    </row>
    <row r="34079" spans="1:1">
      <c r="A34079" s="4"/>
    </row>
    <row r="34080" spans="1:1">
      <c r="A34080" s="4"/>
    </row>
    <row r="34081" spans="1:1">
      <c r="A34081" s="4"/>
    </row>
    <row r="34082" spans="1:1">
      <c r="A34082" s="4"/>
    </row>
    <row r="34083" spans="1:1">
      <c r="A34083" s="4"/>
    </row>
    <row r="34084" spans="1:1">
      <c r="A34084" s="4"/>
    </row>
    <row r="34085" spans="1:1">
      <c r="A34085" s="4"/>
    </row>
    <row r="34086" spans="1:1">
      <c r="A34086" s="4"/>
    </row>
    <row r="34087" spans="1:1">
      <c r="A34087" s="4"/>
    </row>
    <row r="34088" spans="1:1">
      <c r="A34088" s="4"/>
    </row>
    <row r="34089" spans="1:1">
      <c r="A34089" s="4"/>
    </row>
    <row r="34090" spans="1:1">
      <c r="A34090" s="4"/>
    </row>
    <row r="34091" spans="1:1">
      <c r="A34091" s="4"/>
    </row>
    <row r="34092" spans="1:1">
      <c r="A34092" s="4"/>
    </row>
    <row r="34093" spans="1:1">
      <c r="A34093" s="4"/>
    </row>
    <row r="34094" spans="1:1">
      <c r="A34094" s="4"/>
    </row>
    <row r="34095" spans="1:1">
      <c r="A34095" s="4"/>
    </row>
    <row r="34096" spans="1:1">
      <c r="A34096" s="4"/>
    </row>
    <row r="34097" spans="1:1">
      <c r="A34097" s="4"/>
    </row>
    <row r="34098" spans="1:1">
      <c r="A34098" s="4"/>
    </row>
    <row r="34099" spans="1:1">
      <c r="A34099" s="4"/>
    </row>
    <row r="34100" spans="1:1">
      <c r="A34100" s="4"/>
    </row>
    <row r="34101" spans="1:1">
      <c r="A34101" s="4"/>
    </row>
    <row r="34102" spans="1:1">
      <c r="A34102" s="4"/>
    </row>
    <row r="34103" spans="1:1">
      <c r="A34103" s="4"/>
    </row>
    <row r="34104" spans="1:1">
      <c r="A34104" s="4"/>
    </row>
    <row r="34105" spans="1:1">
      <c r="A34105" s="4"/>
    </row>
    <row r="34106" spans="1:1">
      <c r="A34106" s="4"/>
    </row>
    <row r="34107" spans="1:1">
      <c r="A34107" s="4"/>
    </row>
    <row r="34108" spans="1:1">
      <c r="A34108" s="4"/>
    </row>
    <row r="34109" spans="1:1">
      <c r="A34109" s="4"/>
    </row>
    <row r="34110" spans="1:1">
      <c r="A34110" s="4"/>
    </row>
    <row r="34111" spans="1:1">
      <c r="A34111" s="4"/>
    </row>
    <row r="34112" spans="1:1">
      <c r="A34112" s="4"/>
    </row>
    <row r="34113" spans="1:1">
      <c r="A34113" s="4"/>
    </row>
    <row r="34114" spans="1:1">
      <c r="A34114" s="4"/>
    </row>
    <row r="34115" spans="1:1">
      <c r="A34115" s="4"/>
    </row>
    <row r="34116" spans="1:1">
      <c r="A34116" s="4"/>
    </row>
    <row r="34117" spans="1:1">
      <c r="A34117" s="4"/>
    </row>
    <row r="34118" spans="1:1">
      <c r="A34118" s="4"/>
    </row>
    <row r="34119" spans="1:1">
      <c r="A34119" s="4"/>
    </row>
    <row r="34120" spans="1:1">
      <c r="A34120" s="4"/>
    </row>
    <row r="34121" spans="1:1">
      <c r="A34121" s="4"/>
    </row>
    <row r="34122" spans="1:1">
      <c r="A34122" s="4"/>
    </row>
    <row r="34123" spans="1:1">
      <c r="A34123" s="4"/>
    </row>
    <row r="34124" spans="1:1">
      <c r="A34124" s="4"/>
    </row>
    <row r="34125" spans="1:1">
      <c r="A34125" s="4"/>
    </row>
    <row r="34126" spans="1:1">
      <c r="A34126" s="4"/>
    </row>
    <row r="34127" spans="1:1">
      <c r="A34127" s="4"/>
    </row>
    <row r="34128" spans="1:1">
      <c r="A34128" s="4"/>
    </row>
    <row r="34129" spans="1:1">
      <c r="A34129" s="4"/>
    </row>
    <row r="34130" spans="1:1">
      <c r="A34130" s="4"/>
    </row>
    <row r="34131" spans="1:1">
      <c r="A34131" s="4"/>
    </row>
    <row r="34132" spans="1:1">
      <c r="A34132" s="4"/>
    </row>
    <row r="34133" spans="1:1">
      <c r="A34133" s="4"/>
    </row>
    <row r="34134" spans="1:1">
      <c r="A34134" s="4"/>
    </row>
    <row r="34135" spans="1:1">
      <c r="A34135" s="4"/>
    </row>
    <row r="34136" spans="1:1">
      <c r="A34136" s="4"/>
    </row>
    <row r="34137" spans="1:1">
      <c r="A34137" s="4"/>
    </row>
    <row r="34138" spans="1:1">
      <c r="A34138" s="4"/>
    </row>
    <row r="34139" spans="1:1">
      <c r="A34139" s="4"/>
    </row>
    <row r="34140" spans="1:1">
      <c r="A34140" s="4"/>
    </row>
    <row r="34141" spans="1:1">
      <c r="A34141" s="4"/>
    </row>
    <row r="34142" spans="1:1">
      <c r="A34142" s="4"/>
    </row>
    <row r="34143" spans="1:1">
      <c r="A34143" s="4"/>
    </row>
    <row r="34144" spans="1:1">
      <c r="A34144" s="4"/>
    </row>
    <row r="34145" spans="1:1">
      <c r="A34145" s="4"/>
    </row>
    <row r="34146" spans="1:1">
      <c r="A34146" s="4"/>
    </row>
    <row r="34147" spans="1:1">
      <c r="A34147" s="4"/>
    </row>
    <row r="34148" spans="1:1">
      <c r="A34148" s="4"/>
    </row>
    <row r="34149" spans="1:1">
      <c r="A34149" s="4"/>
    </row>
    <row r="34150" spans="1:1">
      <c r="A34150" s="4"/>
    </row>
    <row r="34151" spans="1:1">
      <c r="A34151" s="4"/>
    </row>
    <row r="34152" spans="1:1">
      <c r="A34152" s="4"/>
    </row>
    <row r="34153" spans="1:1">
      <c r="A34153" s="4"/>
    </row>
    <row r="34154" spans="1:1">
      <c r="A34154" s="4"/>
    </row>
    <row r="34155" spans="1:1">
      <c r="A34155" s="4"/>
    </row>
    <row r="34156" spans="1:1">
      <c r="A34156" s="4"/>
    </row>
    <row r="34157" spans="1:1">
      <c r="A34157" s="4"/>
    </row>
    <row r="34158" spans="1:1">
      <c r="A34158" s="4"/>
    </row>
    <row r="34159" spans="1:1">
      <c r="A34159" s="4"/>
    </row>
    <row r="34160" spans="1:1">
      <c r="A34160" s="4"/>
    </row>
    <row r="34161" spans="1:1">
      <c r="A34161" s="4"/>
    </row>
    <row r="34162" spans="1:1">
      <c r="A34162" s="4"/>
    </row>
    <row r="34163" spans="1:1">
      <c r="A34163" s="4"/>
    </row>
    <row r="34164" spans="1:1">
      <c r="A34164" s="4"/>
    </row>
    <row r="34165" spans="1:1">
      <c r="A34165" s="4"/>
    </row>
    <row r="34166" spans="1:1">
      <c r="A34166" s="4"/>
    </row>
    <row r="34167" spans="1:1">
      <c r="A34167" s="4"/>
    </row>
    <row r="34168" spans="1:1">
      <c r="A34168" s="4"/>
    </row>
    <row r="34169" spans="1:1">
      <c r="A34169" s="4"/>
    </row>
    <row r="34170" spans="1:1">
      <c r="A34170" s="4"/>
    </row>
    <row r="34171" spans="1:1">
      <c r="A34171" s="4"/>
    </row>
    <row r="34172" spans="1:1">
      <c r="A34172" s="4"/>
    </row>
    <row r="34173" spans="1:1">
      <c r="A34173" s="4"/>
    </row>
    <row r="34174" spans="1:1">
      <c r="A34174" s="4"/>
    </row>
    <row r="34175" spans="1:1">
      <c r="A34175" s="4"/>
    </row>
    <row r="34176" spans="1:1">
      <c r="A34176" s="4"/>
    </row>
    <row r="34177" spans="1:1">
      <c r="A34177" s="4"/>
    </row>
    <row r="34178" spans="1:1">
      <c r="A34178" s="4"/>
    </row>
    <row r="34179" spans="1:1">
      <c r="A34179" s="4"/>
    </row>
    <row r="34180" spans="1:1">
      <c r="A34180" s="4"/>
    </row>
    <row r="34181" spans="1:1">
      <c r="A34181" s="4"/>
    </row>
    <row r="34182" spans="1:1">
      <c r="A34182" s="4"/>
    </row>
    <row r="34183" spans="1:1">
      <c r="A34183" s="4"/>
    </row>
    <row r="34184" spans="1:1">
      <c r="A34184" s="4"/>
    </row>
    <row r="34185" spans="1:1">
      <c r="A34185" s="4"/>
    </row>
    <row r="34186" spans="1:1">
      <c r="A34186" s="4"/>
    </row>
    <row r="34187" spans="1:1">
      <c r="A34187" s="4"/>
    </row>
    <row r="34188" spans="1:1">
      <c r="A34188" s="4"/>
    </row>
    <row r="34189" spans="1:1">
      <c r="A34189" s="4"/>
    </row>
    <row r="34190" spans="1:1">
      <c r="A34190" s="4"/>
    </row>
    <row r="34191" spans="1:1">
      <c r="A34191" s="4"/>
    </row>
    <row r="34192" spans="1:1">
      <c r="A34192" s="4"/>
    </row>
    <row r="34193" spans="1:1">
      <c r="A34193" s="4"/>
    </row>
    <row r="34194" spans="1:1">
      <c r="A34194" s="4"/>
    </row>
    <row r="34195" spans="1:1">
      <c r="A34195" s="4"/>
    </row>
    <row r="34196" spans="1:1">
      <c r="A34196" s="4"/>
    </row>
    <row r="34197" spans="1:1">
      <c r="A34197" s="4"/>
    </row>
    <row r="34198" spans="1:1">
      <c r="A34198" s="4"/>
    </row>
    <row r="34199" spans="1:1">
      <c r="A34199" s="4"/>
    </row>
    <row r="34200" spans="1:1">
      <c r="A34200" s="4"/>
    </row>
    <row r="34201" spans="1:1">
      <c r="A34201" s="4"/>
    </row>
    <row r="34202" spans="1:1">
      <c r="A34202" s="4"/>
    </row>
    <row r="34203" spans="1:1">
      <c r="A34203" s="4"/>
    </row>
    <row r="34204" spans="1:1">
      <c r="A34204" s="4"/>
    </row>
    <row r="34205" spans="1:1">
      <c r="A34205" s="4"/>
    </row>
    <row r="34206" spans="1:1">
      <c r="A34206" s="4"/>
    </row>
    <row r="34207" spans="1:1">
      <c r="A34207" s="4"/>
    </row>
    <row r="34208" spans="1:1">
      <c r="A34208" s="4"/>
    </row>
    <row r="34209" spans="1:1">
      <c r="A34209" s="4"/>
    </row>
    <row r="34210" spans="1:1">
      <c r="A34210" s="4"/>
    </row>
    <row r="34211" spans="1:1">
      <c r="A34211" s="4"/>
    </row>
    <row r="34212" spans="1:1">
      <c r="A34212" s="4"/>
    </row>
    <row r="34213" spans="1:1">
      <c r="A34213" s="4"/>
    </row>
    <row r="34214" spans="1:1">
      <c r="A34214" s="4"/>
    </row>
    <row r="34215" spans="1:1">
      <c r="A34215" s="4"/>
    </row>
    <row r="34216" spans="1:1">
      <c r="A34216" s="4"/>
    </row>
    <row r="34217" spans="1:1">
      <c r="A34217" s="4"/>
    </row>
    <row r="34218" spans="1:1">
      <c r="A34218" s="4"/>
    </row>
    <row r="34219" spans="1:1">
      <c r="A34219" s="4"/>
    </row>
    <row r="34220" spans="1:1">
      <c r="A34220" s="4"/>
    </row>
    <row r="34221" spans="1:1">
      <c r="A34221" s="4"/>
    </row>
    <row r="34222" spans="1:1">
      <c r="A34222" s="4"/>
    </row>
    <row r="34223" spans="1:1">
      <c r="A34223" s="4"/>
    </row>
    <row r="34224" spans="1:1">
      <c r="A34224" s="4"/>
    </row>
    <row r="34225" spans="1:1">
      <c r="A34225" s="4"/>
    </row>
    <row r="34226" spans="1:1">
      <c r="A34226" s="4"/>
    </row>
    <row r="34227" spans="1:1">
      <c r="A34227" s="4"/>
    </row>
    <row r="34228" spans="1:1">
      <c r="A34228" s="4"/>
    </row>
    <row r="34229" spans="1:1">
      <c r="A34229" s="4"/>
    </row>
    <row r="34230" spans="1:1">
      <c r="A34230" s="4"/>
    </row>
    <row r="34231" spans="1:1">
      <c r="A34231" s="4"/>
    </row>
    <row r="34232" spans="1:1">
      <c r="A34232" s="4"/>
    </row>
    <row r="34233" spans="1:1">
      <c r="A34233" s="4"/>
    </row>
    <row r="34234" spans="1:1">
      <c r="A34234" s="4"/>
    </row>
    <row r="34235" spans="1:1">
      <c r="A34235" s="4"/>
    </row>
    <row r="34236" spans="1:1">
      <c r="A34236" s="4"/>
    </row>
    <row r="34237" spans="1:1">
      <c r="A34237" s="4"/>
    </row>
    <row r="34238" spans="1:1">
      <c r="A34238" s="4"/>
    </row>
    <row r="34239" spans="1:1">
      <c r="A34239" s="4"/>
    </row>
    <row r="34240" spans="1:1">
      <c r="A34240" s="4"/>
    </row>
    <row r="34241" spans="1:1">
      <c r="A34241" s="4"/>
    </row>
    <row r="34242" spans="1:1">
      <c r="A34242" s="4"/>
    </row>
    <row r="34243" spans="1:1">
      <c r="A34243" s="4"/>
    </row>
    <row r="34244" spans="1:1">
      <c r="A34244" s="4"/>
    </row>
    <row r="34245" spans="1:1">
      <c r="A34245" s="4"/>
    </row>
    <row r="34246" spans="1:1">
      <c r="A34246" s="4"/>
    </row>
    <row r="34247" spans="1:1">
      <c r="A34247" s="4"/>
    </row>
    <row r="34248" spans="1:1">
      <c r="A34248" s="4"/>
    </row>
    <row r="34249" spans="1:1">
      <c r="A34249" s="4"/>
    </row>
    <row r="34250" spans="1:1">
      <c r="A34250" s="4"/>
    </row>
    <row r="34251" spans="1:1">
      <c r="A34251" s="4"/>
    </row>
    <row r="34252" spans="1:1">
      <c r="A34252" s="4"/>
    </row>
    <row r="34253" spans="1:1">
      <c r="A34253" s="4"/>
    </row>
    <row r="34254" spans="1:1">
      <c r="A34254" s="4"/>
    </row>
    <row r="34255" spans="1:1">
      <c r="A34255" s="4"/>
    </row>
    <row r="34256" spans="1:1">
      <c r="A34256" s="4"/>
    </row>
    <row r="34257" spans="1:1">
      <c r="A34257" s="4"/>
    </row>
    <row r="34258" spans="1:1">
      <c r="A34258" s="4"/>
    </row>
    <row r="34259" spans="1:1">
      <c r="A34259" s="4"/>
    </row>
    <row r="34260" spans="1:1">
      <c r="A34260" s="4"/>
    </row>
    <row r="34261" spans="1:1">
      <c r="A34261" s="4"/>
    </row>
    <row r="34262" spans="1:1">
      <c r="A34262" s="4"/>
    </row>
    <row r="34263" spans="1:1">
      <c r="A34263" s="4"/>
    </row>
    <row r="34264" spans="1:1">
      <c r="A34264" s="4"/>
    </row>
    <row r="34265" spans="1:1">
      <c r="A34265" s="4"/>
    </row>
    <row r="34266" spans="1:1">
      <c r="A34266" s="4"/>
    </row>
    <row r="34267" spans="1:1">
      <c r="A34267" s="4"/>
    </row>
    <row r="34268" spans="1:1">
      <c r="A34268" s="4"/>
    </row>
    <row r="34269" spans="1:1">
      <c r="A34269" s="4"/>
    </row>
    <row r="34270" spans="1:1">
      <c r="A34270" s="4"/>
    </row>
    <row r="34271" spans="1:1">
      <c r="A34271" s="4"/>
    </row>
    <row r="34272" spans="1:1">
      <c r="A34272" s="4"/>
    </row>
    <row r="34273" spans="1:1">
      <c r="A34273" s="4"/>
    </row>
    <row r="34274" spans="1:1">
      <c r="A34274" s="4"/>
    </row>
    <row r="34275" spans="1:1">
      <c r="A34275" s="4"/>
    </row>
    <row r="34276" spans="1:1">
      <c r="A34276" s="4"/>
    </row>
    <row r="34277" spans="1:1">
      <c r="A34277" s="4"/>
    </row>
    <row r="34278" spans="1:1">
      <c r="A34278" s="4"/>
    </row>
    <row r="34279" spans="1:1">
      <c r="A34279" s="4"/>
    </row>
    <row r="34280" spans="1:1">
      <c r="A34280" s="4"/>
    </row>
    <row r="34281" spans="1:1">
      <c r="A34281" s="4"/>
    </row>
    <row r="34282" spans="1:1">
      <c r="A34282" s="4"/>
    </row>
    <row r="34283" spans="1:1">
      <c r="A34283" s="4"/>
    </row>
    <row r="34284" spans="1:1">
      <c r="A34284" s="4"/>
    </row>
    <row r="34285" spans="1:1">
      <c r="A34285" s="4"/>
    </row>
    <row r="34286" spans="1:1">
      <c r="A34286" s="4"/>
    </row>
    <row r="34287" spans="1:1">
      <c r="A34287" s="4"/>
    </row>
    <row r="34288" spans="1:1">
      <c r="A34288" s="4"/>
    </row>
    <row r="34289" spans="1:1">
      <c r="A34289" s="4"/>
    </row>
    <row r="34290" spans="1:1">
      <c r="A34290" s="4"/>
    </row>
    <row r="34291" spans="1:1">
      <c r="A34291" s="4"/>
    </row>
    <row r="34292" spans="1:1">
      <c r="A34292" s="4"/>
    </row>
    <row r="34293" spans="1:1">
      <c r="A34293" s="4"/>
    </row>
    <row r="34294" spans="1:1">
      <c r="A34294" s="4"/>
    </row>
    <row r="34295" spans="1:1">
      <c r="A34295" s="4"/>
    </row>
    <row r="34296" spans="1:1">
      <c r="A34296" s="4"/>
    </row>
    <row r="34297" spans="1:1">
      <c r="A34297" s="4"/>
    </row>
    <row r="34298" spans="1:1">
      <c r="A34298" s="4"/>
    </row>
    <row r="34299" spans="1:1">
      <c r="A34299" s="4"/>
    </row>
    <row r="34300" spans="1:1">
      <c r="A34300" s="4"/>
    </row>
    <row r="34301" spans="1:1">
      <c r="A34301" s="4"/>
    </row>
    <row r="34302" spans="1:1">
      <c r="A34302" s="4"/>
    </row>
    <row r="34303" spans="1:1">
      <c r="A34303" s="4"/>
    </row>
    <row r="34304" spans="1:1">
      <c r="A34304" s="4"/>
    </row>
    <row r="34305" spans="1:1">
      <c r="A34305" s="4"/>
    </row>
    <row r="34306" spans="1:1">
      <c r="A34306" s="4"/>
    </row>
    <row r="34307" spans="1:1">
      <c r="A34307" s="4"/>
    </row>
    <row r="34308" spans="1:1">
      <c r="A34308" s="4"/>
    </row>
    <row r="34309" spans="1:1">
      <c r="A34309" s="4"/>
    </row>
    <row r="34310" spans="1:1">
      <c r="A34310" s="4"/>
    </row>
    <row r="34311" spans="1:1">
      <c r="A34311" s="4"/>
    </row>
    <row r="34312" spans="1:1">
      <c r="A34312" s="4"/>
    </row>
    <row r="34313" spans="1:1">
      <c r="A34313" s="4"/>
    </row>
    <row r="34314" spans="1:1">
      <c r="A34314" s="4"/>
    </row>
    <row r="34315" spans="1:1">
      <c r="A34315" s="4"/>
    </row>
    <row r="34316" spans="1:1">
      <c r="A34316" s="4"/>
    </row>
    <row r="34317" spans="1:1">
      <c r="A34317" s="4"/>
    </row>
    <row r="34318" spans="1:1">
      <c r="A34318" s="4"/>
    </row>
    <row r="34319" spans="1:1">
      <c r="A34319" s="4"/>
    </row>
    <row r="34320" spans="1:1">
      <c r="A34320" s="4"/>
    </row>
    <row r="34321" spans="1:1">
      <c r="A34321" s="4"/>
    </row>
    <row r="34322" spans="1:1">
      <c r="A34322" s="4"/>
    </row>
    <row r="34323" spans="1:1">
      <c r="A34323" s="4"/>
    </row>
    <row r="34324" spans="1:1">
      <c r="A34324" s="4"/>
    </row>
    <row r="34325" spans="1:1">
      <c r="A34325" s="4"/>
    </row>
    <row r="34326" spans="1:1">
      <c r="A34326" s="4"/>
    </row>
    <row r="34327" spans="1:1">
      <c r="A34327" s="4"/>
    </row>
    <row r="34328" spans="1:1">
      <c r="A34328" s="4"/>
    </row>
    <row r="34329" spans="1:1">
      <c r="A34329" s="4"/>
    </row>
    <row r="34330" spans="1:1">
      <c r="A34330" s="4"/>
    </row>
    <row r="34331" spans="1:1">
      <c r="A34331" s="4"/>
    </row>
    <row r="34332" spans="1:1">
      <c r="A34332" s="4"/>
    </row>
    <row r="34333" spans="1:1">
      <c r="A34333" s="4"/>
    </row>
    <row r="34334" spans="1:1">
      <c r="A34334" s="4"/>
    </row>
    <row r="34335" spans="1:1">
      <c r="A34335" s="4"/>
    </row>
    <row r="34336" spans="1:1">
      <c r="A34336" s="4"/>
    </row>
    <row r="34337" spans="1:1">
      <c r="A34337" s="4"/>
    </row>
    <row r="34338" spans="1:1">
      <c r="A34338" s="4"/>
    </row>
    <row r="34339" spans="1:1">
      <c r="A34339" s="4"/>
    </row>
    <row r="34340" spans="1:1">
      <c r="A34340" s="4"/>
    </row>
    <row r="34341" spans="1:1">
      <c r="A34341" s="4"/>
    </row>
    <row r="34342" spans="1:1">
      <c r="A34342" s="4"/>
    </row>
    <row r="34343" spans="1:1">
      <c r="A34343" s="4"/>
    </row>
    <row r="34344" spans="1:1">
      <c r="A34344" s="4"/>
    </row>
    <row r="34345" spans="1:1">
      <c r="A34345" s="4"/>
    </row>
    <row r="34346" spans="1:1">
      <c r="A34346" s="4"/>
    </row>
    <row r="34347" spans="1:1">
      <c r="A34347" s="4"/>
    </row>
    <row r="34348" spans="1:1">
      <c r="A34348" s="4"/>
    </row>
    <row r="34349" spans="1:1">
      <c r="A34349" s="4"/>
    </row>
    <row r="34350" spans="1:1">
      <c r="A34350" s="4"/>
    </row>
    <row r="34351" spans="1:1">
      <c r="A34351" s="4"/>
    </row>
    <row r="34352" spans="1:1">
      <c r="A34352" s="4"/>
    </row>
    <row r="34353" spans="1:1">
      <c r="A34353" s="4"/>
    </row>
    <row r="34354" spans="1:1">
      <c r="A34354" s="4"/>
    </row>
    <row r="34355" spans="1:1">
      <c r="A34355" s="4"/>
    </row>
    <row r="34356" spans="1:1">
      <c r="A34356" s="4"/>
    </row>
    <row r="34357" spans="1:1">
      <c r="A34357" s="4"/>
    </row>
    <row r="34358" spans="1:1">
      <c r="A34358" s="4"/>
    </row>
    <row r="34359" spans="1:1">
      <c r="A34359" s="4"/>
    </row>
    <row r="34360" spans="1:1">
      <c r="A34360" s="4"/>
    </row>
    <row r="34361" spans="1:1">
      <c r="A34361" s="4"/>
    </row>
    <row r="34362" spans="1:1">
      <c r="A34362" s="4"/>
    </row>
    <row r="34363" spans="1:1">
      <c r="A34363" s="4"/>
    </row>
    <row r="34364" spans="1:1">
      <c r="A34364" s="4"/>
    </row>
    <row r="34365" spans="1:1">
      <c r="A34365" s="4"/>
    </row>
    <row r="34366" spans="1:1">
      <c r="A34366" s="4"/>
    </row>
    <row r="34367" spans="1:1">
      <c r="A34367" s="4"/>
    </row>
    <row r="34368" spans="1:1">
      <c r="A34368" s="4"/>
    </row>
    <row r="34369" spans="1:1">
      <c r="A34369" s="4"/>
    </row>
    <row r="34370" spans="1:1">
      <c r="A34370" s="4"/>
    </row>
    <row r="34371" spans="1:1">
      <c r="A34371" s="4"/>
    </row>
    <row r="34372" spans="1:1">
      <c r="A34372" s="4"/>
    </row>
    <row r="34373" spans="1:1">
      <c r="A34373" s="4"/>
    </row>
    <row r="34374" spans="1:1">
      <c r="A34374" s="4"/>
    </row>
    <row r="34375" spans="1:1">
      <c r="A34375" s="4"/>
    </row>
    <row r="34376" spans="1:1">
      <c r="A34376" s="4"/>
    </row>
    <row r="34377" spans="1:1">
      <c r="A34377" s="4"/>
    </row>
    <row r="34378" spans="1:1">
      <c r="A34378" s="4"/>
    </row>
    <row r="34379" spans="1:1">
      <c r="A34379" s="4"/>
    </row>
    <row r="34380" spans="1:1">
      <c r="A34380" s="4"/>
    </row>
    <row r="34381" spans="1:1">
      <c r="A34381" s="4"/>
    </row>
    <row r="34382" spans="1:1">
      <c r="A34382" s="4"/>
    </row>
    <row r="34383" spans="1:1">
      <c r="A34383" s="4"/>
    </row>
    <row r="34384" spans="1:1">
      <c r="A34384" s="4"/>
    </row>
    <row r="34385" spans="1:1">
      <c r="A34385" s="4"/>
    </row>
    <row r="34386" spans="1:1">
      <c r="A34386" s="4"/>
    </row>
    <row r="34387" spans="1:1">
      <c r="A34387" s="4"/>
    </row>
    <row r="34388" spans="1:1">
      <c r="A34388" s="4"/>
    </row>
    <row r="34389" spans="1:1">
      <c r="A34389" s="4"/>
    </row>
    <row r="34390" spans="1:1">
      <c r="A34390" s="4"/>
    </row>
    <row r="34391" spans="1:1">
      <c r="A34391" s="4"/>
    </row>
    <row r="34392" spans="1:1">
      <c r="A34392" s="4"/>
    </row>
    <row r="34393" spans="1:1">
      <c r="A34393" s="4"/>
    </row>
    <row r="34394" spans="1:1">
      <c r="A34394" s="4"/>
    </row>
    <row r="34395" spans="1:1">
      <c r="A34395" s="4"/>
    </row>
    <row r="34396" spans="1:1">
      <c r="A34396" s="4"/>
    </row>
    <row r="34397" spans="1:1">
      <c r="A34397" s="4"/>
    </row>
    <row r="34398" spans="1:1">
      <c r="A34398" s="4"/>
    </row>
    <row r="34399" spans="1:1">
      <c r="A34399" s="4"/>
    </row>
    <row r="34400" spans="1:1">
      <c r="A34400" s="4"/>
    </row>
    <row r="34401" spans="1:1">
      <c r="A34401" s="4"/>
    </row>
    <row r="34402" spans="1:1">
      <c r="A34402" s="4"/>
    </row>
    <row r="34403" spans="1:1">
      <c r="A34403" s="4"/>
    </row>
    <row r="34404" spans="1:1">
      <c r="A34404" s="4"/>
    </row>
    <row r="34405" spans="1:1">
      <c r="A34405" s="4"/>
    </row>
    <row r="34406" spans="1:1">
      <c r="A34406" s="4"/>
    </row>
    <row r="34407" spans="1:1">
      <c r="A34407" s="4"/>
    </row>
    <row r="34408" spans="1:1">
      <c r="A34408" s="4"/>
    </row>
    <row r="34409" spans="1:1">
      <c r="A34409" s="4"/>
    </row>
    <row r="34410" spans="1:1">
      <c r="A34410" s="4"/>
    </row>
    <row r="34411" spans="1:1">
      <c r="A34411" s="4"/>
    </row>
    <row r="34412" spans="1:1">
      <c r="A34412" s="4"/>
    </row>
    <row r="34413" spans="1:1">
      <c r="A34413" s="4"/>
    </row>
    <row r="34414" spans="1:1">
      <c r="A34414" s="4"/>
    </row>
    <row r="34415" spans="1:1">
      <c r="A34415" s="4"/>
    </row>
    <row r="34416" spans="1:1">
      <c r="A34416" s="4"/>
    </row>
    <row r="34417" spans="1:1">
      <c r="A34417" s="4"/>
    </row>
    <row r="34418" spans="1:1">
      <c r="A34418" s="4"/>
    </row>
    <row r="34419" spans="1:1">
      <c r="A34419" s="4"/>
    </row>
    <row r="34420" spans="1:1">
      <c r="A34420" s="4"/>
    </row>
    <row r="34421" spans="1:1">
      <c r="A34421" s="4"/>
    </row>
    <row r="34422" spans="1:1">
      <c r="A34422" s="4"/>
    </row>
    <row r="34423" spans="1:1">
      <c r="A34423" s="4"/>
    </row>
    <row r="34424" spans="1:1">
      <c r="A34424" s="4"/>
    </row>
    <row r="34425" spans="1:1">
      <c r="A34425" s="4"/>
    </row>
    <row r="34426" spans="1:1">
      <c r="A34426" s="4"/>
    </row>
    <row r="34427" spans="1:1">
      <c r="A34427" s="4"/>
    </row>
    <row r="34428" spans="1:1">
      <c r="A34428" s="4"/>
    </row>
    <row r="34429" spans="1:1">
      <c r="A34429" s="4"/>
    </row>
    <row r="34430" spans="1:1">
      <c r="A34430" s="4"/>
    </row>
    <row r="34431" spans="1:1">
      <c r="A34431" s="4"/>
    </row>
    <row r="34432" spans="1:1">
      <c r="A34432" s="4"/>
    </row>
    <row r="34433" spans="1:1">
      <c r="A34433" s="4"/>
    </row>
    <row r="34434" spans="1:1">
      <c r="A34434" s="4"/>
    </row>
    <row r="34435" spans="1:1">
      <c r="A34435" s="4"/>
    </row>
    <row r="34436" spans="1:1">
      <c r="A34436" s="4"/>
    </row>
    <row r="34437" spans="1:1">
      <c r="A34437" s="4"/>
    </row>
    <row r="34438" spans="1:1">
      <c r="A34438" s="4"/>
    </row>
    <row r="34439" spans="1:1">
      <c r="A34439" s="4"/>
    </row>
    <row r="34440" spans="1:1">
      <c r="A34440" s="4"/>
    </row>
    <row r="34441" spans="1:1">
      <c r="A34441" s="4"/>
    </row>
    <row r="34442" spans="1:1">
      <c r="A34442" s="4"/>
    </row>
    <row r="34443" spans="1:1">
      <c r="A34443" s="4"/>
    </row>
    <row r="34444" spans="1:1">
      <c r="A34444" s="4"/>
    </row>
    <row r="34445" spans="1:1">
      <c r="A34445" s="4"/>
    </row>
    <row r="34446" spans="1:1">
      <c r="A34446" s="4"/>
    </row>
    <row r="34447" spans="1:1">
      <c r="A34447" s="4"/>
    </row>
    <row r="34448" spans="1:1">
      <c r="A34448" s="4"/>
    </row>
    <row r="34449" spans="1:1">
      <c r="A34449" s="4"/>
    </row>
    <row r="34450" spans="1:1">
      <c r="A34450" s="4"/>
    </row>
    <row r="34451" spans="1:1">
      <c r="A34451" s="4"/>
    </row>
    <row r="34452" spans="1:1">
      <c r="A34452" s="4"/>
    </row>
    <row r="34453" spans="1:1">
      <c r="A34453" s="4"/>
    </row>
    <row r="34454" spans="1:1">
      <c r="A34454" s="4"/>
    </row>
    <row r="34455" spans="1:1">
      <c r="A34455" s="4"/>
    </row>
    <row r="34456" spans="1:1">
      <c r="A34456" s="4"/>
    </row>
    <row r="34457" spans="1:1">
      <c r="A34457" s="4"/>
    </row>
    <row r="34458" spans="1:1">
      <c r="A34458" s="4"/>
    </row>
    <row r="34459" spans="1:1">
      <c r="A34459" s="4"/>
    </row>
    <row r="34460" spans="1:1">
      <c r="A34460" s="4"/>
    </row>
    <row r="34461" spans="1:1">
      <c r="A34461" s="4"/>
    </row>
    <row r="34462" spans="1:1">
      <c r="A34462" s="4"/>
    </row>
    <row r="34463" spans="1:1">
      <c r="A34463" s="4"/>
    </row>
    <row r="34464" spans="1:1">
      <c r="A34464" s="4"/>
    </row>
    <row r="34465" spans="1:1">
      <c r="A34465" s="4"/>
    </row>
    <row r="34466" spans="1:1">
      <c r="A34466" s="4"/>
    </row>
    <row r="34467" spans="1:1">
      <c r="A34467" s="4"/>
    </row>
    <row r="34468" spans="1:1">
      <c r="A34468" s="4"/>
    </row>
    <row r="34469" spans="1:1">
      <c r="A34469" s="4"/>
    </row>
    <row r="34470" spans="1:1">
      <c r="A34470" s="4"/>
    </row>
    <row r="34471" spans="1:1">
      <c r="A34471" s="4"/>
    </row>
    <row r="34472" spans="1:1">
      <c r="A34472" s="4"/>
    </row>
    <row r="34473" spans="1:1">
      <c r="A34473" s="4"/>
    </row>
    <row r="34474" spans="1:1">
      <c r="A34474" s="4"/>
    </row>
    <row r="34475" spans="1:1">
      <c r="A34475" s="4"/>
    </row>
    <row r="34476" spans="1:1">
      <c r="A34476" s="4"/>
    </row>
    <row r="34477" spans="1:1">
      <c r="A34477" s="4"/>
    </row>
    <row r="34478" spans="1:1">
      <c r="A34478" s="4"/>
    </row>
    <row r="34479" spans="1:1">
      <c r="A34479" s="4"/>
    </row>
    <row r="34480" spans="1:1">
      <c r="A34480" s="4"/>
    </row>
    <row r="34481" spans="1:1">
      <c r="A34481" s="4"/>
    </row>
    <row r="34482" spans="1:1">
      <c r="A34482" s="4"/>
    </row>
    <row r="34483" spans="1:1">
      <c r="A34483" s="4"/>
    </row>
    <row r="34484" spans="1:1">
      <c r="A34484" s="4"/>
    </row>
    <row r="34485" spans="1:1">
      <c r="A34485" s="4"/>
    </row>
    <row r="34486" spans="1:1">
      <c r="A34486" s="4"/>
    </row>
    <row r="34487" spans="1:1">
      <c r="A34487" s="4"/>
    </row>
    <row r="34488" spans="1:1">
      <c r="A34488" s="4"/>
    </row>
    <row r="34489" spans="1:1">
      <c r="A34489" s="4"/>
    </row>
    <row r="34490" spans="1:1">
      <c r="A34490" s="4"/>
    </row>
    <row r="34491" spans="1:1">
      <c r="A34491" s="4"/>
    </row>
    <row r="34492" spans="1:1">
      <c r="A34492" s="4"/>
    </row>
    <row r="34493" spans="1:1">
      <c r="A34493" s="4"/>
    </row>
    <row r="34494" spans="1:1">
      <c r="A34494" s="4"/>
    </row>
    <row r="34495" spans="1:1">
      <c r="A34495" s="4"/>
    </row>
    <row r="34496" spans="1:1">
      <c r="A34496" s="4"/>
    </row>
    <row r="34497" spans="1:1">
      <c r="A34497" s="4"/>
    </row>
    <row r="34498" spans="1:1">
      <c r="A34498" s="4"/>
    </row>
    <row r="34499" spans="1:1">
      <c r="A34499" s="4"/>
    </row>
    <row r="34500" spans="1:1">
      <c r="A34500" s="4"/>
    </row>
    <row r="34501" spans="1:1">
      <c r="A34501" s="4"/>
    </row>
    <row r="34502" spans="1:1">
      <c r="A34502" s="4"/>
    </row>
    <row r="34503" spans="1:1">
      <c r="A34503" s="4"/>
    </row>
    <row r="34504" spans="1:1">
      <c r="A34504" s="4"/>
    </row>
    <row r="34505" spans="1:1">
      <c r="A34505" s="4"/>
    </row>
    <row r="34506" spans="1:1">
      <c r="A34506" s="4"/>
    </row>
    <row r="34507" spans="1:1">
      <c r="A34507" s="4"/>
    </row>
    <row r="34508" spans="1:1">
      <c r="A34508" s="4"/>
    </row>
    <row r="34509" spans="1:1">
      <c r="A34509" s="4"/>
    </row>
    <row r="34510" spans="1:1">
      <c r="A34510" s="4"/>
    </row>
    <row r="34511" spans="1:1">
      <c r="A34511" s="4"/>
    </row>
    <row r="34512" spans="1:1">
      <c r="A34512" s="4"/>
    </row>
    <row r="34513" spans="1:1">
      <c r="A34513" s="4"/>
    </row>
    <row r="34514" spans="1:1">
      <c r="A34514" s="4"/>
    </row>
    <row r="34515" spans="1:1">
      <c r="A34515" s="4"/>
    </row>
    <row r="34516" spans="1:1">
      <c r="A34516" s="4"/>
    </row>
    <row r="34517" spans="1:1">
      <c r="A34517" s="4"/>
    </row>
    <row r="34518" spans="1:1">
      <c r="A34518" s="4"/>
    </row>
    <row r="34519" spans="1:1">
      <c r="A34519" s="4"/>
    </row>
    <row r="34520" spans="1:1">
      <c r="A34520" s="4"/>
    </row>
    <row r="34521" spans="1:1">
      <c r="A34521" s="4"/>
    </row>
    <row r="34522" spans="1:1">
      <c r="A34522" s="4"/>
    </row>
    <row r="34523" spans="1:1">
      <c r="A34523" s="4"/>
    </row>
    <row r="34524" spans="1:1">
      <c r="A34524" s="4"/>
    </row>
    <row r="34525" spans="1:1">
      <c r="A34525" s="4"/>
    </row>
    <row r="34526" spans="1:1">
      <c r="A34526" s="4"/>
    </row>
    <row r="34527" spans="1:1">
      <c r="A34527" s="4"/>
    </row>
    <row r="34528" spans="1:1">
      <c r="A34528" s="4"/>
    </row>
    <row r="34529" spans="1:1">
      <c r="A34529" s="4"/>
    </row>
    <row r="34530" spans="1:1">
      <c r="A34530" s="4"/>
    </row>
    <row r="34531" spans="1:1">
      <c r="A34531" s="4"/>
    </row>
    <row r="34532" spans="1:1">
      <c r="A34532" s="4"/>
    </row>
    <row r="34533" spans="1:1">
      <c r="A34533" s="4"/>
    </row>
    <row r="34534" spans="1:1">
      <c r="A34534" s="4"/>
    </row>
    <row r="34535" spans="1:1">
      <c r="A34535" s="4"/>
    </row>
    <row r="34536" spans="1:1">
      <c r="A34536" s="4"/>
    </row>
    <row r="34537" spans="1:1">
      <c r="A34537" s="4"/>
    </row>
    <row r="34538" spans="1:1">
      <c r="A34538" s="4"/>
    </row>
    <row r="34539" spans="1:1">
      <c r="A34539" s="4"/>
    </row>
    <row r="34540" spans="1:1">
      <c r="A34540" s="4"/>
    </row>
    <row r="34541" spans="1:1">
      <c r="A34541" s="4"/>
    </row>
    <row r="34542" spans="1:1">
      <c r="A34542" s="4"/>
    </row>
    <row r="34543" spans="1:1">
      <c r="A34543" s="4"/>
    </row>
    <row r="34544" spans="1:1">
      <c r="A34544" s="4"/>
    </row>
    <row r="34545" spans="1:1">
      <c r="A34545" s="4"/>
    </row>
    <row r="34546" spans="1:1">
      <c r="A34546" s="4"/>
    </row>
    <row r="34547" spans="1:1">
      <c r="A34547" s="4"/>
    </row>
    <row r="34548" spans="1:1">
      <c r="A34548" s="4"/>
    </row>
    <row r="34549" spans="1:1">
      <c r="A34549" s="4"/>
    </row>
    <row r="34550" spans="1:1">
      <c r="A34550" s="4"/>
    </row>
    <row r="34551" spans="1:1">
      <c r="A34551" s="4"/>
    </row>
    <row r="34552" spans="1:1">
      <c r="A34552" s="4"/>
    </row>
    <row r="34553" spans="1:1">
      <c r="A34553" s="4"/>
    </row>
    <row r="34554" spans="1:1">
      <c r="A34554" s="4"/>
    </row>
    <row r="34555" spans="1:1">
      <c r="A34555" s="4"/>
    </row>
    <row r="34556" spans="1:1">
      <c r="A34556" s="4"/>
    </row>
    <row r="34557" spans="1:1">
      <c r="A34557" s="4"/>
    </row>
    <row r="34558" spans="1:1">
      <c r="A34558" s="4"/>
    </row>
    <row r="34559" spans="1:1">
      <c r="A34559" s="4"/>
    </row>
    <row r="34560" spans="1:1">
      <c r="A34560" s="4"/>
    </row>
    <row r="34561" spans="1:1">
      <c r="A34561" s="4"/>
    </row>
    <row r="34562" spans="1:1">
      <c r="A34562" s="4"/>
    </row>
    <row r="34563" spans="1:1">
      <c r="A34563" s="4"/>
    </row>
    <row r="34564" spans="1:1">
      <c r="A34564" s="4"/>
    </row>
    <row r="34565" spans="1:1">
      <c r="A34565" s="4"/>
    </row>
    <row r="34566" spans="1:1">
      <c r="A34566" s="4"/>
    </row>
    <row r="34567" spans="1:1">
      <c r="A34567" s="4"/>
    </row>
    <row r="34568" spans="1:1">
      <c r="A34568" s="4"/>
    </row>
    <row r="34569" spans="1:1">
      <c r="A34569" s="4"/>
    </row>
    <row r="34570" spans="1:1">
      <c r="A34570" s="4"/>
    </row>
    <row r="34571" spans="1:1">
      <c r="A34571" s="4"/>
    </row>
    <row r="34572" spans="1:1">
      <c r="A34572" s="4"/>
    </row>
    <row r="34573" spans="1:1">
      <c r="A34573" s="4"/>
    </row>
    <row r="34574" spans="1:1">
      <c r="A34574" s="4"/>
    </row>
    <row r="34575" spans="1:1">
      <c r="A34575" s="4"/>
    </row>
    <row r="34576" spans="1:1">
      <c r="A34576" s="4"/>
    </row>
    <row r="34577" spans="1:1">
      <c r="A34577" s="4"/>
    </row>
    <row r="34578" spans="1:1">
      <c r="A34578" s="4"/>
    </row>
    <row r="34579" spans="1:1">
      <c r="A34579" s="4"/>
    </row>
    <row r="34580" spans="1:1">
      <c r="A34580" s="4"/>
    </row>
    <row r="34581" spans="1:1">
      <c r="A34581" s="4"/>
    </row>
    <row r="34582" spans="1:1">
      <c r="A34582" s="4"/>
    </row>
    <row r="34583" spans="1:1">
      <c r="A34583" s="4"/>
    </row>
    <row r="34584" spans="1:1">
      <c r="A34584" s="4"/>
    </row>
    <row r="34585" spans="1:1">
      <c r="A34585" s="4"/>
    </row>
    <row r="34586" spans="1:1">
      <c r="A34586" s="4"/>
    </row>
    <row r="34587" spans="1:1">
      <c r="A34587" s="4"/>
    </row>
    <row r="34588" spans="1:1">
      <c r="A34588" s="4"/>
    </row>
    <row r="34589" spans="1:1">
      <c r="A34589" s="4"/>
    </row>
    <row r="34590" spans="1:1">
      <c r="A34590" s="4"/>
    </row>
    <row r="34591" spans="1:1">
      <c r="A34591" s="4"/>
    </row>
    <row r="34592" spans="1:1">
      <c r="A34592" s="4"/>
    </row>
    <row r="34593" spans="1:1">
      <c r="A34593" s="4"/>
    </row>
    <row r="34594" spans="1:1">
      <c r="A34594" s="4"/>
    </row>
    <row r="34595" spans="1:1">
      <c r="A34595" s="4"/>
    </row>
    <row r="34596" spans="1:1">
      <c r="A34596" s="4"/>
    </row>
    <row r="34597" spans="1:1">
      <c r="A34597" s="4"/>
    </row>
    <row r="34598" spans="1:1">
      <c r="A34598" s="4"/>
    </row>
    <row r="34599" spans="1:1">
      <c r="A34599" s="4"/>
    </row>
    <row r="34600" spans="1:1">
      <c r="A34600" s="4"/>
    </row>
    <row r="34601" spans="1:1">
      <c r="A34601" s="4"/>
    </row>
    <row r="34602" spans="1:1">
      <c r="A34602" s="4"/>
    </row>
    <row r="34603" spans="1:1">
      <c r="A34603" s="4"/>
    </row>
    <row r="34604" spans="1:1">
      <c r="A34604" s="4"/>
    </row>
    <row r="34605" spans="1:1">
      <c r="A34605" s="4"/>
    </row>
    <row r="34606" spans="1:1">
      <c r="A34606" s="4"/>
    </row>
    <row r="34607" spans="1:1">
      <c r="A34607" s="4"/>
    </row>
    <row r="34608" spans="1:1">
      <c r="A34608" s="4"/>
    </row>
    <row r="34609" spans="1:1">
      <c r="A34609" s="4"/>
    </row>
    <row r="34610" spans="1:1">
      <c r="A34610" s="4"/>
    </row>
    <row r="34611" spans="1:1">
      <c r="A34611" s="4"/>
    </row>
    <row r="34612" spans="1:1">
      <c r="A34612" s="4"/>
    </row>
    <row r="34613" spans="1:1">
      <c r="A34613" s="4"/>
    </row>
    <row r="34614" spans="1:1">
      <c r="A34614" s="4"/>
    </row>
    <row r="34615" spans="1:1">
      <c r="A34615" s="4"/>
    </row>
    <row r="34616" spans="1:1">
      <c r="A34616" s="4"/>
    </row>
    <row r="34617" spans="1:1">
      <c r="A34617" s="4"/>
    </row>
    <row r="34618" spans="1:1">
      <c r="A34618" s="4"/>
    </row>
    <row r="34619" spans="1:1">
      <c r="A34619" s="4"/>
    </row>
    <row r="34620" spans="1:1">
      <c r="A34620" s="4"/>
    </row>
    <row r="34621" spans="1:1">
      <c r="A34621" s="4"/>
    </row>
    <row r="34622" spans="1:1">
      <c r="A34622" s="4"/>
    </row>
    <row r="34623" spans="1:1">
      <c r="A34623" s="4"/>
    </row>
    <row r="34624" spans="1:1">
      <c r="A34624" s="4"/>
    </row>
    <row r="34625" spans="1:1">
      <c r="A34625" s="4"/>
    </row>
    <row r="34626" spans="1:1">
      <c r="A34626" s="4"/>
    </row>
    <row r="34627" spans="1:1">
      <c r="A34627" s="4"/>
    </row>
    <row r="34628" spans="1:1">
      <c r="A34628" s="4"/>
    </row>
    <row r="34629" spans="1:1">
      <c r="A34629" s="4"/>
    </row>
    <row r="34630" spans="1:1">
      <c r="A34630" s="4"/>
    </row>
    <row r="34631" spans="1:1">
      <c r="A34631" s="4"/>
    </row>
    <row r="34632" spans="1:1">
      <c r="A34632" s="4"/>
    </row>
    <row r="34633" spans="1:1">
      <c r="A34633" s="4"/>
    </row>
    <row r="34634" spans="1:1">
      <c r="A34634" s="4"/>
    </row>
    <row r="34635" spans="1:1">
      <c r="A34635" s="4"/>
    </row>
    <row r="34636" spans="1:1">
      <c r="A34636" s="4"/>
    </row>
    <row r="34637" spans="1:1">
      <c r="A34637" s="4"/>
    </row>
    <row r="34638" spans="1:1">
      <c r="A34638" s="4"/>
    </row>
    <row r="34639" spans="1:1">
      <c r="A34639" s="4"/>
    </row>
    <row r="34640" spans="1:1">
      <c r="A34640" s="4"/>
    </row>
    <row r="34641" spans="1:1">
      <c r="A34641" s="4"/>
    </row>
    <row r="34642" spans="1:1">
      <c r="A34642" s="4"/>
    </row>
    <row r="34643" spans="1:1">
      <c r="A34643" s="4"/>
    </row>
    <row r="34644" spans="1:1">
      <c r="A34644" s="4"/>
    </row>
    <row r="34645" spans="1:1">
      <c r="A34645" s="4"/>
    </row>
    <row r="34646" spans="1:1">
      <c r="A34646" s="4"/>
    </row>
    <row r="34647" spans="1:1">
      <c r="A34647" s="4"/>
    </row>
    <row r="34648" spans="1:1">
      <c r="A34648" s="4"/>
    </row>
    <row r="34649" spans="1:1">
      <c r="A34649" s="4"/>
    </row>
    <row r="34650" spans="1:1">
      <c r="A34650" s="4"/>
    </row>
    <row r="34651" spans="1:1">
      <c r="A34651" s="4"/>
    </row>
    <row r="34652" spans="1:1">
      <c r="A34652" s="4"/>
    </row>
    <row r="34653" spans="1:1">
      <c r="A34653" s="4"/>
    </row>
    <row r="34654" spans="1:1">
      <c r="A34654" s="4"/>
    </row>
    <row r="34655" spans="1:1">
      <c r="A34655" s="4"/>
    </row>
    <row r="34656" spans="1:1">
      <c r="A34656" s="4"/>
    </row>
    <row r="34657" spans="1:1">
      <c r="A34657" s="4"/>
    </row>
    <row r="34658" spans="1:1">
      <c r="A34658" s="4"/>
    </row>
    <row r="34659" spans="1:1">
      <c r="A34659" s="4"/>
    </row>
    <row r="34660" spans="1:1">
      <c r="A34660" s="4"/>
    </row>
    <row r="34661" spans="1:1">
      <c r="A34661" s="4"/>
    </row>
    <row r="34662" spans="1:1">
      <c r="A34662" s="4"/>
    </row>
    <row r="34663" spans="1:1">
      <c r="A34663" s="4"/>
    </row>
    <row r="34664" spans="1:1">
      <c r="A34664" s="4"/>
    </row>
    <row r="34665" spans="1:1">
      <c r="A34665" s="4"/>
    </row>
    <row r="34666" spans="1:1">
      <c r="A34666" s="4"/>
    </row>
    <row r="34667" spans="1:1">
      <c r="A34667" s="4"/>
    </row>
    <row r="34668" spans="1:1">
      <c r="A34668" s="4"/>
    </row>
    <row r="34669" spans="1:1">
      <c r="A34669" s="4"/>
    </row>
    <row r="34670" spans="1:1">
      <c r="A34670" s="4"/>
    </row>
    <row r="34671" spans="1:1">
      <c r="A34671" s="4"/>
    </row>
    <row r="34672" spans="1:1">
      <c r="A34672" s="4"/>
    </row>
    <row r="34673" spans="1:1">
      <c r="A34673" s="4"/>
    </row>
    <row r="34674" spans="1:1">
      <c r="A34674" s="4"/>
    </row>
    <row r="34675" spans="1:1">
      <c r="A34675" s="4"/>
    </row>
    <row r="34676" spans="1:1">
      <c r="A34676" s="4"/>
    </row>
    <row r="34677" spans="1:1">
      <c r="A34677" s="4"/>
    </row>
    <row r="34678" spans="1:1">
      <c r="A34678" s="4"/>
    </row>
    <row r="34679" spans="1:1">
      <c r="A34679" s="4"/>
    </row>
    <row r="34680" spans="1:1">
      <c r="A34680" s="4"/>
    </row>
    <row r="34681" spans="1:1">
      <c r="A34681" s="4"/>
    </row>
    <row r="34682" spans="1:1">
      <c r="A34682" s="4"/>
    </row>
    <row r="34683" spans="1:1">
      <c r="A34683" s="4"/>
    </row>
    <row r="34684" spans="1:1">
      <c r="A34684" s="4"/>
    </row>
    <row r="34685" spans="1:1">
      <c r="A34685" s="4"/>
    </row>
    <row r="34686" spans="1:1">
      <c r="A34686" s="4"/>
    </row>
    <row r="34687" spans="1:1">
      <c r="A34687" s="4"/>
    </row>
    <row r="34688" spans="1:1">
      <c r="A34688" s="4"/>
    </row>
    <row r="34689" spans="1:1">
      <c r="A34689" s="4"/>
    </row>
    <row r="34690" spans="1:1">
      <c r="A34690" s="4"/>
    </row>
    <row r="34691" spans="1:1">
      <c r="A34691" s="4"/>
    </row>
    <row r="34692" spans="1:1">
      <c r="A34692" s="4"/>
    </row>
    <row r="34693" spans="1:1">
      <c r="A34693" s="4"/>
    </row>
    <row r="34694" spans="1:1">
      <c r="A34694" s="4"/>
    </row>
    <row r="34695" spans="1:1">
      <c r="A34695" s="4"/>
    </row>
    <row r="34696" spans="1:1">
      <c r="A34696" s="4"/>
    </row>
    <row r="34697" spans="1:1">
      <c r="A34697" s="4"/>
    </row>
    <row r="34698" spans="1:1">
      <c r="A34698" s="4"/>
    </row>
    <row r="34699" spans="1:1">
      <c r="A34699" s="4"/>
    </row>
    <row r="34700" spans="1:1">
      <c r="A34700" s="4"/>
    </row>
    <row r="34701" spans="1:1">
      <c r="A34701" s="4"/>
    </row>
    <row r="34702" spans="1:1">
      <c r="A34702" s="4"/>
    </row>
    <row r="34703" spans="1:1">
      <c r="A34703" s="4"/>
    </row>
    <row r="34704" spans="1:1">
      <c r="A34704" s="4"/>
    </row>
    <row r="34705" spans="1:1">
      <c r="A34705" s="4"/>
    </row>
    <row r="34706" spans="1:1">
      <c r="A34706" s="4"/>
    </row>
    <row r="34707" spans="1:1">
      <c r="A34707" s="4"/>
    </row>
    <row r="34708" spans="1:1">
      <c r="A34708" s="4"/>
    </row>
    <row r="34709" spans="1:1">
      <c r="A34709" s="4"/>
    </row>
    <row r="34710" spans="1:1">
      <c r="A34710" s="4"/>
    </row>
    <row r="34711" spans="1:1">
      <c r="A34711" s="4"/>
    </row>
    <row r="34712" spans="1:1">
      <c r="A34712" s="4"/>
    </row>
    <row r="34713" spans="1:1">
      <c r="A34713" s="4"/>
    </row>
    <row r="34714" spans="1:1">
      <c r="A34714" s="4"/>
    </row>
    <row r="34715" spans="1:1">
      <c r="A34715" s="4"/>
    </row>
    <row r="34716" spans="1:1">
      <c r="A34716" s="4"/>
    </row>
    <row r="34717" spans="1:1">
      <c r="A34717" s="4"/>
    </row>
    <row r="34718" spans="1:1">
      <c r="A34718" s="4"/>
    </row>
    <row r="34719" spans="1:1">
      <c r="A34719" s="4"/>
    </row>
    <row r="34720" spans="1:1">
      <c r="A34720" s="4"/>
    </row>
    <row r="34721" spans="1:1">
      <c r="A34721" s="4"/>
    </row>
    <row r="34722" spans="1:1">
      <c r="A34722" s="4"/>
    </row>
    <row r="34723" spans="1:1">
      <c r="A34723" s="4"/>
    </row>
    <row r="34724" spans="1:1">
      <c r="A34724" s="4"/>
    </row>
    <row r="34725" spans="1:1">
      <c r="A34725" s="4"/>
    </row>
    <row r="34726" spans="1:1">
      <c r="A34726" s="4"/>
    </row>
    <row r="34727" spans="1:1">
      <c r="A34727" s="4"/>
    </row>
    <row r="34728" spans="1:1">
      <c r="A34728" s="4"/>
    </row>
    <row r="34729" spans="1:1">
      <c r="A34729" s="4"/>
    </row>
    <row r="34730" spans="1:1">
      <c r="A34730" s="4"/>
    </row>
    <row r="34731" spans="1:1">
      <c r="A34731" s="4"/>
    </row>
    <row r="34732" spans="1:1">
      <c r="A34732" s="4"/>
    </row>
    <row r="34733" spans="1:1">
      <c r="A34733" s="4"/>
    </row>
    <row r="34734" spans="1:1">
      <c r="A34734" s="4"/>
    </row>
    <row r="34735" spans="1:1">
      <c r="A34735" s="4"/>
    </row>
    <row r="34736" spans="1:1">
      <c r="A34736" s="4"/>
    </row>
    <row r="34737" spans="1:1">
      <c r="A34737" s="4"/>
    </row>
    <row r="34738" spans="1:1">
      <c r="A34738" s="4"/>
    </row>
    <row r="34739" spans="1:1">
      <c r="A34739" s="4"/>
    </row>
    <row r="34740" spans="1:1">
      <c r="A34740" s="4"/>
    </row>
    <row r="34741" spans="1:1">
      <c r="A34741" s="4"/>
    </row>
    <row r="34742" spans="1:1">
      <c r="A34742" s="4"/>
    </row>
    <row r="34743" spans="1:1">
      <c r="A34743" s="4"/>
    </row>
    <row r="34744" spans="1:1">
      <c r="A34744" s="4"/>
    </row>
    <row r="34745" spans="1:1">
      <c r="A34745" s="4"/>
    </row>
    <row r="34746" spans="1:1">
      <c r="A34746" s="4"/>
    </row>
    <row r="34747" spans="1:1">
      <c r="A34747" s="4"/>
    </row>
    <row r="34748" spans="1:1">
      <c r="A34748" s="4"/>
    </row>
    <row r="34749" spans="1:1">
      <c r="A34749" s="4"/>
    </row>
    <row r="34750" spans="1:1">
      <c r="A34750" s="4"/>
    </row>
    <row r="34751" spans="1:1">
      <c r="A34751" s="4"/>
    </row>
    <row r="34752" spans="1:1">
      <c r="A34752" s="4"/>
    </row>
    <row r="34753" spans="1:1">
      <c r="A34753" s="4"/>
    </row>
    <row r="34754" spans="1:1">
      <c r="A34754" s="4"/>
    </row>
    <row r="34755" spans="1:1">
      <c r="A34755" s="4"/>
    </row>
    <row r="34756" spans="1:1">
      <c r="A34756" s="4"/>
    </row>
    <row r="34757" spans="1:1">
      <c r="A34757" s="4"/>
    </row>
    <row r="34758" spans="1:1">
      <c r="A34758" s="4"/>
    </row>
    <row r="34759" spans="1:1">
      <c r="A34759" s="4"/>
    </row>
    <row r="34760" spans="1:1">
      <c r="A34760" s="4"/>
    </row>
    <row r="34761" spans="1:1">
      <c r="A34761" s="4"/>
    </row>
    <row r="34762" spans="1:1">
      <c r="A34762" s="4"/>
    </row>
    <row r="34763" spans="1:1">
      <c r="A34763" s="4"/>
    </row>
    <row r="34764" spans="1:1">
      <c r="A34764" s="4"/>
    </row>
    <row r="34765" spans="1:1">
      <c r="A34765" s="4"/>
    </row>
    <row r="34766" spans="1:1">
      <c r="A34766" s="4"/>
    </row>
    <row r="34767" spans="1:1">
      <c r="A34767" s="4"/>
    </row>
    <row r="34768" spans="1:1">
      <c r="A34768" s="4"/>
    </row>
    <row r="34769" spans="1:1">
      <c r="A34769" s="4"/>
    </row>
    <row r="34770" spans="1:1">
      <c r="A34770" s="4"/>
    </row>
    <row r="34771" spans="1:1">
      <c r="A34771" s="4"/>
    </row>
    <row r="34772" spans="1:1">
      <c r="A34772" s="4"/>
    </row>
    <row r="34773" spans="1:1">
      <c r="A34773" s="4"/>
    </row>
    <row r="34774" spans="1:1">
      <c r="A34774" s="4"/>
    </row>
    <row r="34775" spans="1:1">
      <c r="A34775" s="4"/>
    </row>
    <row r="34776" spans="1:1">
      <c r="A34776" s="4"/>
    </row>
    <row r="34777" spans="1:1">
      <c r="A34777" s="4"/>
    </row>
    <row r="34778" spans="1:1">
      <c r="A34778" s="4"/>
    </row>
    <row r="34779" spans="1:1">
      <c r="A34779" s="4"/>
    </row>
    <row r="34780" spans="1:1">
      <c r="A34780" s="4"/>
    </row>
    <row r="34781" spans="1:1">
      <c r="A34781" s="4"/>
    </row>
    <row r="34782" spans="1:1">
      <c r="A34782" s="4"/>
    </row>
    <row r="34783" spans="1:1">
      <c r="A34783" s="4"/>
    </row>
    <row r="34784" spans="1:1">
      <c r="A34784" s="4"/>
    </row>
    <row r="34785" spans="1:1">
      <c r="A34785" s="4"/>
    </row>
    <row r="34786" spans="1:1">
      <c r="A34786" s="4"/>
    </row>
    <row r="34787" spans="1:1">
      <c r="A34787" s="4"/>
    </row>
    <row r="34788" spans="1:1">
      <c r="A34788" s="4"/>
    </row>
    <row r="34789" spans="1:1">
      <c r="A34789" s="4"/>
    </row>
    <row r="34790" spans="1:1">
      <c r="A34790" s="4"/>
    </row>
    <row r="34791" spans="1:1">
      <c r="A34791" s="4"/>
    </row>
    <row r="34792" spans="1:1">
      <c r="A34792" s="4"/>
    </row>
    <row r="34793" spans="1:1">
      <c r="A34793" s="4"/>
    </row>
    <row r="34794" spans="1:1">
      <c r="A34794" s="4"/>
    </row>
    <row r="34795" spans="1:1">
      <c r="A34795" s="4"/>
    </row>
    <row r="34796" spans="1:1">
      <c r="A34796" s="4"/>
    </row>
    <row r="34797" spans="1:1">
      <c r="A34797" s="4"/>
    </row>
    <row r="34798" spans="1:1">
      <c r="A34798" s="4"/>
    </row>
    <row r="34799" spans="1:1">
      <c r="A34799" s="4"/>
    </row>
    <row r="34800" spans="1:1">
      <c r="A34800" s="4"/>
    </row>
    <row r="34801" spans="1:1">
      <c r="A34801" s="4"/>
    </row>
    <row r="34802" spans="1:1">
      <c r="A34802" s="4"/>
    </row>
    <row r="34803" spans="1:1">
      <c r="A34803" s="4"/>
    </row>
    <row r="34804" spans="1:1">
      <c r="A34804" s="4"/>
    </row>
    <row r="34805" spans="1:1">
      <c r="A34805" s="4"/>
    </row>
    <row r="34806" spans="1:1">
      <c r="A34806" s="4"/>
    </row>
    <row r="34807" spans="1:1">
      <c r="A34807" s="4"/>
    </row>
    <row r="34808" spans="1:1">
      <c r="A34808" s="4"/>
    </row>
    <row r="34809" spans="1:1">
      <c r="A34809" s="4"/>
    </row>
    <row r="34810" spans="1:1">
      <c r="A34810" s="4"/>
    </row>
    <row r="34811" spans="1:1">
      <c r="A34811" s="4"/>
    </row>
    <row r="34812" spans="1:1">
      <c r="A34812" s="4"/>
    </row>
    <row r="34813" spans="1:1">
      <c r="A34813" s="4"/>
    </row>
    <row r="34814" spans="1:1">
      <c r="A34814" s="4"/>
    </row>
    <row r="34815" spans="1:1">
      <c r="A34815" s="4"/>
    </row>
    <row r="34816" spans="1:1">
      <c r="A34816" s="4"/>
    </row>
    <row r="34817" spans="1:1">
      <c r="A34817" s="4"/>
    </row>
    <row r="34818" spans="1:1">
      <c r="A34818" s="4"/>
    </row>
    <row r="34819" spans="1:1">
      <c r="A34819" s="4"/>
    </row>
    <row r="34820" spans="1:1">
      <c r="A34820" s="4"/>
    </row>
    <row r="34821" spans="1:1">
      <c r="A34821" s="4"/>
    </row>
    <row r="34822" spans="1:1">
      <c r="A34822" s="4"/>
    </row>
    <row r="34823" spans="1:1">
      <c r="A34823" s="4"/>
    </row>
    <row r="34824" spans="1:1">
      <c r="A34824" s="4"/>
    </row>
    <row r="34825" spans="1:1">
      <c r="A34825" s="4"/>
    </row>
    <row r="34826" spans="1:1">
      <c r="A34826" s="4"/>
    </row>
    <row r="34827" spans="1:1">
      <c r="A34827" s="4"/>
    </row>
    <row r="34828" spans="1:1">
      <c r="A34828" s="4"/>
    </row>
    <row r="34829" spans="1:1">
      <c r="A34829" s="4"/>
    </row>
    <row r="34830" spans="1:1">
      <c r="A34830" s="4"/>
    </row>
    <row r="34831" spans="1:1">
      <c r="A34831" s="4"/>
    </row>
    <row r="34832" spans="1:1">
      <c r="A34832" s="4"/>
    </row>
    <row r="34833" spans="1:1">
      <c r="A34833" s="4"/>
    </row>
    <row r="34834" spans="1:1">
      <c r="A34834" s="4"/>
    </row>
    <row r="34835" spans="1:1">
      <c r="A34835" s="4"/>
    </row>
    <row r="34836" spans="1:1">
      <c r="A34836" s="4"/>
    </row>
    <row r="34837" spans="1:1">
      <c r="A34837" s="4"/>
    </row>
    <row r="34838" spans="1:1">
      <c r="A34838" s="4"/>
    </row>
    <row r="34839" spans="1:1">
      <c r="A34839" s="4"/>
    </row>
    <row r="34840" spans="1:1">
      <c r="A34840" s="4"/>
    </row>
    <row r="34841" spans="1:1">
      <c r="A34841" s="4"/>
    </row>
    <row r="34842" spans="1:1">
      <c r="A34842" s="4"/>
    </row>
    <row r="34843" spans="1:1">
      <c r="A34843" s="4"/>
    </row>
    <row r="34844" spans="1:1">
      <c r="A34844" s="4"/>
    </row>
    <row r="34845" spans="1:1">
      <c r="A34845" s="4"/>
    </row>
    <row r="34846" spans="1:1">
      <c r="A34846" s="4"/>
    </row>
    <row r="34847" spans="1:1">
      <c r="A34847" s="4"/>
    </row>
    <row r="34848" spans="1:1">
      <c r="A34848" s="4"/>
    </row>
    <row r="34849" spans="1:1">
      <c r="A34849" s="4"/>
    </row>
    <row r="34850" spans="1:1">
      <c r="A34850" s="4"/>
    </row>
    <row r="34851" spans="1:1">
      <c r="A34851" s="4"/>
    </row>
    <row r="34852" spans="1:1">
      <c r="A34852" s="4"/>
    </row>
    <row r="34853" spans="1:1">
      <c r="A34853" s="4"/>
    </row>
    <row r="34854" spans="1:1">
      <c r="A34854" s="4"/>
    </row>
    <row r="34855" spans="1:1">
      <c r="A34855" s="4"/>
    </row>
    <row r="34856" spans="1:1">
      <c r="A34856" s="4"/>
    </row>
    <row r="34857" spans="1:1">
      <c r="A34857" s="4"/>
    </row>
    <row r="34858" spans="1:1">
      <c r="A34858" s="4"/>
    </row>
    <row r="34859" spans="1:1">
      <c r="A34859" s="4"/>
    </row>
    <row r="34860" spans="1:1">
      <c r="A34860" s="4"/>
    </row>
    <row r="34861" spans="1:1">
      <c r="A34861" s="4"/>
    </row>
    <row r="34862" spans="1:1">
      <c r="A34862" s="4"/>
    </row>
    <row r="34863" spans="1:1">
      <c r="A34863" s="4"/>
    </row>
    <row r="34864" spans="1:1">
      <c r="A34864" s="4"/>
    </row>
    <row r="34865" spans="1:1">
      <c r="A34865" s="4"/>
    </row>
    <row r="34866" spans="1:1">
      <c r="A34866" s="4"/>
    </row>
    <row r="34867" spans="1:1">
      <c r="A34867" s="4"/>
    </row>
    <row r="34868" spans="1:1">
      <c r="A34868" s="4"/>
    </row>
    <row r="34869" spans="1:1">
      <c r="A34869" s="4"/>
    </row>
    <row r="34870" spans="1:1">
      <c r="A34870" s="4"/>
    </row>
    <row r="34871" spans="1:1">
      <c r="A34871" s="4"/>
    </row>
    <row r="34872" spans="1:1">
      <c r="A34872" s="4"/>
    </row>
    <row r="34873" spans="1:1">
      <c r="A34873" s="4"/>
    </row>
    <row r="34874" spans="1:1">
      <c r="A34874" s="4"/>
    </row>
    <row r="34875" spans="1:1">
      <c r="A34875" s="4"/>
    </row>
    <row r="34876" spans="1:1">
      <c r="A34876" s="4"/>
    </row>
    <row r="34877" spans="1:1">
      <c r="A34877" s="4"/>
    </row>
    <row r="34878" spans="1:1">
      <c r="A34878" s="4"/>
    </row>
    <row r="34879" spans="1:1">
      <c r="A34879" s="4"/>
    </row>
    <row r="34880" spans="1:1">
      <c r="A34880" s="4"/>
    </row>
    <row r="34881" spans="1:1">
      <c r="A34881" s="4"/>
    </row>
    <row r="34882" spans="1:1">
      <c r="A34882" s="4"/>
    </row>
    <row r="34883" spans="1:1">
      <c r="A34883" s="4"/>
    </row>
    <row r="34884" spans="1:1">
      <c r="A34884" s="4"/>
    </row>
    <row r="34885" spans="1:1">
      <c r="A34885" s="4"/>
    </row>
    <row r="34886" spans="1:1">
      <c r="A34886" s="4"/>
    </row>
    <row r="34887" spans="1:1">
      <c r="A34887" s="4"/>
    </row>
    <row r="34888" spans="1:1">
      <c r="A34888" s="4"/>
    </row>
    <row r="34889" spans="1:1">
      <c r="A34889" s="4"/>
    </row>
    <row r="34890" spans="1:1">
      <c r="A34890" s="4"/>
    </row>
    <row r="34891" spans="1:1">
      <c r="A34891" s="4"/>
    </row>
    <row r="34892" spans="1:1">
      <c r="A34892" s="4"/>
    </row>
    <row r="34893" spans="1:1">
      <c r="A34893" s="4"/>
    </row>
    <row r="34894" spans="1:1">
      <c r="A34894" s="4"/>
    </row>
    <row r="34895" spans="1:1">
      <c r="A34895" s="4"/>
    </row>
    <row r="34896" spans="1:1">
      <c r="A34896" s="4"/>
    </row>
    <row r="34897" spans="1:1">
      <c r="A34897" s="4"/>
    </row>
    <row r="34898" spans="1:1">
      <c r="A34898" s="4"/>
    </row>
    <row r="34899" spans="1:1">
      <c r="A34899" s="4"/>
    </row>
    <row r="34900" spans="1:1">
      <c r="A34900" s="4"/>
    </row>
    <row r="34901" spans="1:1">
      <c r="A34901" s="4"/>
    </row>
    <row r="34902" spans="1:1">
      <c r="A34902" s="4"/>
    </row>
    <row r="34903" spans="1:1">
      <c r="A34903" s="4"/>
    </row>
    <row r="34904" spans="1:1">
      <c r="A34904" s="4"/>
    </row>
    <row r="34905" spans="1:1">
      <c r="A34905" s="4"/>
    </row>
    <row r="34906" spans="1:1">
      <c r="A34906" s="4"/>
    </row>
    <row r="34907" spans="1:1">
      <c r="A34907" s="4"/>
    </row>
    <row r="34908" spans="1:1">
      <c r="A34908" s="4"/>
    </row>
    <row r="34909" spans="1:1">
      <c r="A34909" s="4"/>
    </row>
    <row r="34910" spans="1:1">
      <c r="A34910" s="4"/>
    </row>
    <row r="34911" spans="1:1">
      <c r="A34911" s="4"/>
    </row>
    <row r="34912" spans="1:1">
      <c r="A34912" s="4"/>
    </row>
    <row r="34913" spans="1:1">
      <c r="A34913" s="4"/>
    </row>
    <row r="34914" spans="1:1">
      <c r="A34914" s="4"/>
    </row>
    <row r="34915" spans="1:1">
      <c r="A34915" s="4"/>
    </row>
    <row r="34916" spans="1:1">
      <c r="A34916" s="4"/>
    </row>
    <row r="34917" spans="1:1">
      <c r="A34917" s="4"/>
    </row>
    <row r="34918" spans="1:1">
      <c r="A34918" s="4"/>
    </row>
    <row r="34919" spans="1:1">
      <c r="A34919" s="4"/>
    </row>
    <row r="34920" spans="1:1">
      <c r="A34920" s="4"/>
    </row>
    <row r="34921" spans="1:1">
      <c r="A34921" s="4"/>
    </row>
    <row r="34922" spans="1:1">
      <c r="A34922" s="4"/>
    </row>
    <row r="34923" spans="1:1">
      <c r="A34923" s="4"/>
    </row>
    <row r="34924" spans="1:1">
      <c r="A34924" s="4"/>
    </row>
    <row r="34925" spans="1:1">
      <c r="A34925" s="4"/>
    </row>
    <row r="34926" spans="1:1">
      <c r="A34926" s="4"/>
    </row>
    <row r="34927" spans="1:1">
      <c r="A34927" s="4"/>
    </row>
    <row r="34928" spans="1:1">
      <c r="A34928" s="4"/>
    </row>
    <row r="34929" spans="1:1">
      <c r="A34929" s="4"/>
    </row>
    <row r="34930" spans="1:1">
      <c r="A34930" s="4"/>
    </row>
    <row r="34931" spans="1:1">
      <c r="A34931" s="4"/>
    </row>
    <row r="34932" spans="1:1">
      <c r="A34932" s="4"/>
    </row>
    <row r="34933" spans="1:1">
      <c r="A34933" s="4"/>
    </row>
    <row r="34934" spans="1:1">
      <c r="A34934" s="4"/>
    </row>
    <row r="34935" spans="1:1">
      <c r="A34935" s="4"/>
    </row>
    <row r="34936" spans="1:1">
      <c r="A34936" s="4"/>
    </row>
    <row r="34937" spans="1:1">
      <c r="A34937" s="4"/>
    </row>
    <row r="34938" spans="1:1">
      <c r="A34938" s="4"/>
    </row>
    <row r="34939" spans="1:1">
      <c r="A34939" s="4"/>
    </row>
    <row r="34940" spans="1:1">
      <c r="A34940" s="4"/>
    </row>
    <row r="34941" spans="1:1">
      <c r="A34941" s="4"/>
    </row>
    <row r="34942" spans="1:1">
      <c r="A34942" s="4"/>
    </row>
    <row r="34943" spans="1:1">
      <c r="A34943" s="4"/>
    </row>
    <row r="34944" spans="1:1">
      <c r="A34944" s="4"/>
    </row>
    <row r="34945" spans="1:1">
      <c r="A34945" s="4"/>
    </row>
    <row r="34946" spans="1:1">
      <c r="A34946" s="4"/>
    </row>
    <row r="34947" spans="1:1">
      <c r="A34947" s="4"/>
    </row>
    <row r="34948" spans="1:1">
      <c r="A34948" s="4"/>
    </row>
    <row r="34949" spans="1:1">
      <c r="A34949" s="4"/>
    </row>
    <row r="34950" spans="1:1">
      <c r="A34950" s="4"/>
    </row>
    <row r="34951" spans="1:1">
      <c r="A34951" s="4"/>
    </row>
    <row r="34952" spans="1:1">
      <c r="A34952" s="4"/>
    </row>
    <row r="34953" spans="1:1">
      <c r="A34953" s="4"/>
    </row>
    <row r="34954" spans="1:1">
      <c r="A34954" s="4"/>
    </row>
    <row r="34955" spans="1:1">
      <c r="A34955" s="4"/>
    </row>
    <row r="34956" spans="1:1">
      <c r="A34956" s="4"/>
    </row>
    <row r="34957" spans="1:1">
      <c r="A34957" s="4"/>
    </row>
    <row r="34958" spans="1:1">
      <c r="A34958" s="4"/>
    </row>
    <row r="34959" spans="1:1">
      <c r="A34959" s="4"/>
    </row>
    <row r="34960" spans="1:1">
      <c r="A34960" s="4"/>
    </row>
    <row r="34961" spans="1:1">
      <c r="A34961" s="4"/>
    </row>
    <row r="34962" spans="1:1">
      <c r="A34962" s="4"/>
    </row>
    <row r="34963" spans="1:1">
      <c r="A34963" s="4"/>
    </row>
    <row r="34964" spans="1:1">
      <c r="A34964" s="4"/>
    </row>
    <row r="34965" spans="1:1">
      <c r="A34965" s="4"/>
    </row>
    <row r="34966" spans="1:1">
      <c r="A34966" s="4"/>
    </row>
    <row r="34967" spans="1:1">
      <c r="A34967" s="4"/>
    </row>
    <row r="34968" spans="1:1">
      <c r="A34968" s="4"/>
    </row>
    <row r="34969" spans="1:1">
      <c r="A34969" s="4"/>
    </row>
    <row r="34970" spans="1:1">
      <c r="A34970" s="4"/>
    </row>
    <row r="34971" spans="1:1">
      <c r="A34971" s="4"/>
    </row>
    <row r="34972" spans="1:1">
      <c r="A34972" s="4"/>
    </row>
    <row r="34973" spans="1:1">
      <c r="A34973" s="4"/>
    </row>
    <row r="34974" spans="1:1">
      <c r="A34974" s="4"/>
    </row>
    <row r="34975" spans="1:1">
      <c r="A34975" s="4"/>
    </row>
    <row r="34976" spans="1:1">
      <c r="A34976" s="4"/>
    </row>
    <row r="34977" spans="1:1">
      <c r="A34977" s="4"/>
    </row>
    <row r="34978" spans="1:1">
      <c r="A34978" s="4"/>
    </row>
    <row r="34979" spans="1:1">
      <c r="A34979" s="4"/>
    </row>
    <row r="34980" spans="1:1">
      <c r="A34980" s="4"/>
    </row>
    <row r="34981" spans="1:1">
      <c r="A34981" s="4"/>
    </row>
    <row r="34982" spans="1:1">
      <c r="A34982" s="4"/>
    </row>
    <row r="34983" spans="1:1">
      <c r="A34983" s="4"/>
    </row>
    <row r="34984" spans="1:1">
      <c r="A34984" s="4"/>
    </row>
    <row r="34985" spans="1:1">
      <c r="A34985" s="4"/>
    </row>
    <row r="34986" spans="1:1">
      <c r="A34986" s="4"/>
    </row>
    <row r="34987" spans="1:1">
      <c r="A34987" s="4"/>
    </row>
    <row r="34988" spans="1:1">
      <c r="A34988" s="4"/>
    </row>
    <row r="34989" spans="1:1">
      <c r="A34989" s="4"/>
    </row>
    <row r="34990" spans="1:1">
      <c r="A34990" s="4"/>
    </row>
    <row r="34991" spans="1:1">
      <c r="A34991" s="4"/>
    </row>
    <row r="34992" spans="1:1">
      <c r="A34992" s="4"/>
    </row>
    <row r="34993" spans="1:1">
      <c r="A34993" s="4"/>
    </row>
    <row r="34994" spans="1:1">
      <c r="A34994" s="4"/>
    </row>
    <row r="34995" spans="1:1">
      <c r="A34995" s="4"/>
    </row>
    <row r="34996" spans="1:1">
      <c r="A34996" s="4"/>
    </row>
    <row r="34997" spans="1:1">
      <c r="A34997" s="4"/>
    </row>
    <row r="34998" spans="1:1">
      <c r="A34998" s="4"/>
    </row>
    <row r="34999" spans="1:1">
      <c r="A34999" s="4"/>
    </row>
    <row r="35000" spans="1:1">
      <c r="A35000" s="4"/>
    </row>
    <row r="35001" spans="1:1">
      <c r="A35001" s="4"/>
    </row>
    <row r="35002" spans="1:1">
      <c r="A35002" s="4"/>
    </row>
    <row r="35003" spans="1:1">
      <c r="A35003" s="4"/>
    </row>
    <row r="35004" spans="1:1">
      <c r="A35004" s="4"/>
    </row>
    <row r="35005" spans="1:1">
      <c r="A35005" s="4"/>
    </row>
    <row r="35006" spans="1:1">
      <c r="A35006" s="4"/>
    </row>
    <row r="35007" spans="1:1">
      <c r="A35007" s="4"/>
    </row>
    <row r="35008" spans="1:1">
      <c r="A35008" s="4"/>
    </row>
    <row r="35009" spans="1:1">
      <c r="A35009" s="4"/>
    </row>
    <row r="35010" spans="1:1">
      <c r="A35010" s="4"/>
    </row>
    <row r="35011" spans="1:1">
      <c r="A35011" s="4"/>
    </row>
    <row r="35012" spans="1:1">
      <c r="A35012" s="4"/>
    </row>
    <row r="35013" spans="1:1">
      <c r="A35013" s="4"/>
    </row>
    <row r="35014" spans="1:1">
      <c r="A35014" s="4"/>
    </row>
    <row r="35015" spans="1:1">
      <c r="A35015" s="4"/>
    </row>
    <row r="35016" spans="1:1">
      <c r="A35016" s="4"/>
    </row>
    <row r="35017" spans="1:1">
      <c r="A35017" s="4"/>
    </row>
    <row r="35018" spans="1:1">
      <c r="A35018" s="4"/>
    </row>
    <row r="35019" spans="1:1">
      <c r="A35019" s="4"/>
    </row>
    <row r="35020" spans="1:1">
      <c r="A35020" s="4"/>
    </row>
    <row r="35021" spans="1:1">
      <c r="A35021" s="4"/>
    </row>
    <row r="35022" spans="1:1">
      <c r="A35022" s="4"/>
    </row>
    <row r="35023" spans="1:1">
      <c r="A35023" s="4"/>
    </row>
    <row r="35024" spans="1:1">
      <c r="A35024" s="4"/>
    </row>
    <row r="35025" spans="1:1">
      <c r="A35025" s="4"/>
    </row>
    <row r="35026" spans="1:1">
      <c r="A35026" s="4"/>
    </row>
    <row r="35027" spans="1:1">
      <c r="A35027" s="4"/>
    </row>
    <row r="35028" spans="1:1">
      <c r="A35028" s="4"/>
    </row>
    <row r="35029" spans="1:1">
      <c r="A35029" s="4"/>
    </row>
    <row r="35030" spans="1:1">
      <c r="A35030" s="4"/>
    </row>
    <row r="35031" spans="1:1">
      <c r="A35031" s="4"/>
    </row>
    <row r="35032" spans="1:1">
      <c r="A35032" s="4"/>
    </row>
    <row r="35033" spans="1:1">
      <c r="A35033" s="4"/>
    </row>
    <row r="35034" spans="1:1">
      <c r="A35034" s="4"/>
    </row>
    <row r="35035" spans="1:1">
      <c r="A35035" s="4"/>
    </row>
    <row r="35036" spans="1:1">
      <c r="A35036" s="4"/>
    </row>
    <row r="35037" spans="1:1">
      <c r="A35037" s="4"/>
    </row>
    <row r="35038" spans="1:1">
      <c r="A35038" s="4"/>
    </row>
    <row r="35039" spans="1:1">
      <c r="A35039" s="4"/>
    </row>
    <row r="35040" spans="1:1">
      <c r="A35040" s="4"/>
    </row>
    <row r="35041" spans="1:1">
      <c r="A35041" s="4"/>
    </row>
    <row r="35042" spans="1:1">
      <c r="A35042" s="4"/>
    </row>
    <row r="35043" spans="1:1">
      <c r="A35043" s="4"/>
    </row>
    <row r="35044" spans="1:1">
      <c r="A35044" s="4"/>
    </row>
    <row r="35045" spans="1:1">
      <c r="A35045" s="4"/>
    </row>
    <row r="35046" spans="1:1">
      <c r="A35046" s="4"/>
    </row>
    <row r="35047" spans="1:1">
      <c r="A35047" s="4"/>
    </row>
    <row r="35048" spans="1:1">
      <c r="A35048" s="4"/>
    </row>
    <row r="35049" spans="1:1">
      <c r="A35049" s="4"/>
    </row>
    <row r="35050" spans="1:1">
      <c r="A35050" s="4"/>
    </row>
    <row r="35051" spans="1:1">
      <c r="A35051" s="4"/>
    </row>
    <row r="35052" spans="1:1">
      <c r="A35052" s="4"/>
    </row>
    <row r="35053" spans="1:1">
      <c r="A35053" s="4"/>
    </row>
    <row r="35054" spans="1:1">
      <c r="A35054" s="4"/>
    </row>
    <row r="35055" spans="1:1">
      <c r="A35055" s="4"/>
    </row>
    <row r="35056" spans="1:1">
      <c r="A35056" s="4"/>
    </row>
    <row r="35057" spans="1:1">
      <c r="A35057" s="4"/>
    </row>
    <row r="35058" spans="1:1">
      <c r="A35058" s="4"/>
    </row>
    <row r="35059" spans="1:1">
      <c r="A35059" s="4"/>
    </row>
    <row r="35060" spans="1:1">
      <c r="A35060" s="4"/>
    </row>
    <row r="35061" spans="1:1">
      <c r="A35061" s="4"/>
    </row>
    <row r="35062" spans="1:1">
      <c r="A35062" s="4"/>
    </row>
    <row r="35063" spans="1:1">
      <c r="A35063" s="4"/>
    </row>
    <row r="35064" spans="1:1">
      <c r="A35064" s="4"/>
    </row>
    <row r="35065" spans="1:1">
      <c r="A35065" s="4"/>
    </row>
    <row r="35066" spans="1:1">
      <c r="A35066" s="4"/>
    </row>
    <row r="35067" spans="1:1">
      <c r="A35067" s="4"/>
    </row>
    <row r="35068" spans="1:1">
      <c r="A35068" s="4"/>
    </row>
    <row r="35069" spans="1:1">
      <c r="A35069" s="4"/>
    </row>
    <row r="35070" spans="1:1">
      <c r="A35070" s="4"/>
    </row>
    <row r="35071" spans="1:1">
      <c r="A35071" s="4"/>
    </row>
    <row r="35072" spans="1:1">
      <c r="A35072" s="4"/>
    </row>
    <row r="35073" spans="1:1">
      <c r="A35073" s="4"/>
    </row>
    <row r="35074" spans="1:1">
      <c r="A35074" s="4"/>
    </row>
    <row r="35075" spans="1:1">
      <c r="A35075" s="4"/>
    </row>
    <row r="35076" spans="1:1">
      <c r="A35076" s="4"/>
    </row>
    <row r="35077" spans="1:1">
      <c r="A35077" s="4"/>
    </row>
    <row r="35078" spans="1:1">
      <c r="A35078" s="4"/>
    </row>
    <row r="35079" spans="1:1">
      <c r="A35079" s="4"/>
    </row>
    <row r="35080" spans="1:1">
      <c r="A35080" s="4"/>
    </row>
    <row r="35081" spans="1:1">
      <c r="A35081" s="4"/>
    </row>
    <row r="35082" spans="1:1">
      <c r="A35082" s="4"/>
    </row>
    <row r="35083" spans="1:1">
      <c r="A35083" s="4"/>
    </row>
    <row r="35084" spans="1:1">
      <c r="A35084" s="4"/>
    </row>
    <row r="35085" spans="1:1">
      <c r="A35085" s="4"/>
    </row>
    <row r="35086" spans="1:1">
      <c r="A35086" s="4"/>
    </row>
    <row r="35087" spans="1:1">
      <c r="A35087" s="4"/>
    </row>
    <row r="35088" spans="1:1">
      <c r="A35088" s="4"/>
    </row>
    <row r="35089" spans="1:1">
      <c r="A35089" s="4"/>
    </row>
    <row r="35090" spans="1:1">
      <c r="A35090" s="4"/>
    </row>
    <row r="35091" spans="1:1">
      <c r="A35091" s="4"/>
    </row>
    <row r="35092" spans="1:1">
      <c r="A35092" s="4"/>
    </row>
    <row r="35093" spans="1:1">
      <c r="A35093" s="4"/>
    </row>
    <row r="35094" spans="1:1">
      <c r="A35094" s="4"/>
    </row>
    <row r="35095" spans="1:1">
      <c r="A35095" s="4"/>
    </row>
    <row r="35096" spans="1:1">
      <c r="A35096" s="4"/>
    </row>
    <row r="35097" spans="1:1">
      <c r="A35097" s="4"/>
    </row>
    <row r="35098" spans="1:1">
      <c r="A35098" s="4"/>
    </row>
    <row r="35099" spans="1:1">
      <c r="A35099" s="4"/>
    </row>
    <row r="35100" spans="1:1">
      <c r="A35100" s="4"/>
    </row>
    <row r="35101" spans="1:1">
      <c r="A35101" s="4"/>
    </row>
    <row r="35102" spans="1:1">
      <c r="A35102" s="4"/>
    </row>
    <row r="35103" spans="1:1">
      <c r="A35103" s="4"/>
    </row>
    <row r="35104" spans="1:1">
      <c r="A35104" s="4"/>
    </row>
    <row r="35105" spans="1:1">
      <c r="A35105" s="4"/>
    </row>
    <row r="35106" spans="1:1">
      <c r="A35106" s="4"/>
    </row>
    <row r="35107" spans="1:1">
      <c r="A35107" s="4"/>
    </row>
    <row r="35108" spans="1:1">
      <c r="A35108" s="4"/>
    </row>
    <row r="35109" spans="1:1">
      <c r="A35109" s="4"/>
    </row>
    <row r="35110" spans="1:1">
      <c r="A35110" s="4"/>
    </row>
    <row r="35111" spans="1:1">
      <c r="A35111" s="4"/>
    </row>
    <row r="35112" spans="1:1">
      <c r="A35112" s="4"/>
    </row>
    <row r="35113" spans="1:1">
      <c r="A35113" s="4"/>
    </row>
    <row r="35114" spans="1:1">
      <c r="A35114" s="4"/>
    </row>
    <row r="35115" spans="1:1">
      <c r="A35115" s="4"/>
    </row>
    <row r="35116" spans="1:1">
      <c r="A35116" s="4"/>
    </row>
    <row r="35117" spans="1:1">
      <c r="A35117" s="4"/>
    </row>
    <row r="35118" spans="1:1">
      <c r="A35118" s="4"/>
    </row>
    <row r="35119" spans="1:1">
      <c r="A35119" s="4"/>
    </row>
    <row r="35120" spans="1:1">
      <c r="A35120" s="4"/>
    </row>
    <row r="35121" spans="1:1">
      <c r="A35121" s="4"/>
    </row>
    <row r="35122" spans="1:1">
      <c r="A35122" s="4"/>
    </row>
    <row r="35123" spans="1:1">
      <c r="A35123" s="4"/>
    </row>
    <row r="35124" spans="1:1">
      <c r="A35124" s="4"/>
    </row>
    <row r="35125" spans="1:1">
      <c r="A35125" s="4"/>
    </row>
    <row r="35126" spans="1:1">
      <c r="A35126" s="4"/>
    </row>
    <row r="35127" spans="1:1">
      <c r="A35127" s="4"/>
    </row>
    <row r="35128" spans="1:1">
      <c r="A35128" s="4"/>
    </row>
    <row r="35129" spans="1:1">
      <c r="A35129" s="4"/>
    </row>
    <row r="35130" spans="1:1">
      <c r="A35130" s="4"/>
    </row>
    <row r="35131" spans="1:1">
      <c r="A35131" s="4"/>
    </row>
    <row r="35132" spans="1:1">
      <c r="A35132" s="4"/>
    </row>
    <row r="35133" spans="1:1">
      <c r="A35133" s="4"/>
    </row>
    <row r="35134" spans="1:1">
      <c r="A35134" s="4"/>
    </row>
    <row r="35135" spans="1:1">
      <c r="A35135" s="4"/>
    </row>
    <row r="35136" spans="1:1">
      <c r="A35136" s="4"/>
    </row>
    <row r="35137" spans="1:1">
      <c r="A35137" s="4"/>
    </row>
    <row r="35138" spans="1:1">
      <c r="A35138" s="4"/>
    </row>
    <row r="35139" spans="1:1">
      <c r="A35139" s="4"/>
    </row>
    <row r="35140" spans="1:1">
      <c r="A35140" s="4"/>
    </row>
    <row r="35141" spans="1:1">
      <c r="A35141" s="4"/>
    </row>
    <row r="35142" spans="1:1">
      <c r="A35142" s="4"/>
    </row>
    <row r="35143" spans="1:1">
      <c r="A35143" s="4"/>
    </row>
    <row r="35144" spans="1:1">
      <c r="A35144" s="4"/>
    </row>
    <row r="35145" spans="1:1">
      <c r="A35145" s="4"/>
    </row>
    <row r="35146" spans="1:1">
      <c r="A35146" s="4"/>
    </row>
    <row r="35147" spans="1:1">
      <c r="A35147" s="4"/>
    </row>
    <row r="35148" spans="1:1">
      <c r="A35148" s="4"/>
    </row>
    <row r="35149" spans="1:1">
      <c r="A35149" s="4"/>
    </row>
    <row r="35150" spans="1:1">
      <c r="A35150" s="4"/>
    </row>
    <row r="35151" spans="1:1">
      <c r="A35151" s="4"/>
    </row>
    <row r="35152" spans="1:1">
      <c r="A35152" s="4"/>
    </row>
    <row r="35153" spans="1:1">
      <c r="A35153" s="4"/>
    </row>
    <row r="35154" spans="1:1">
      <c r="A35154" s="4"/>
    </row>
    <row r="35155" spans="1:1">
      <c r="A35155" s="4"/>
    </row>
    <row r="35156" spans="1:1">
      <c r="A35156" s="4"/>
    </row>
    <row r="35157" spans="1:1">
      <c r="A35157" s="4"/>
    </row>
    <row r="35158" spans="1:1">
      <c r="A35158" s="4"/>
    </row>
    <row r="35159" spans="1:1">
      <c r="A35159" s="4"/>
    </row>
    <row r="35160" spans="1:1">
      <c r="A35160" s="4"/>
    </row>
    <row r="35161" spans="1:1">
      <c r="A35161" s="4"/>
    </row>
    <row r="35162" spans="1:1">
      <c r="A35162" s="4"/>
    </row>
    <row r="35163" spans="1:1">
      <c r="A35163" s="4"/>
    </row>
    <row r="35164" spans="1:1">
      <c r="A35164" s="4"/>
    </row>
    <row r="35165" spans="1:1">
      <c r="A35165" s="4"/>
    </row>
    <row r="35166" spans="1:1">
      <c r="A35166" s="4"/>
    </row>
    <row r="35167" spans="1:1">
      <c r="A35167" s="4"/>
    </row>
    <row r="35168" spans="1:1">
      <c r="A35168" s="4"/>
    </row>
    <row r="35169" spans="1:1">
      <c r="A35169" s="4"/>
    </row>
    <row r="35170" spans="1:1">
      <c r="A35170" s="4"/>
    </row>
    <row r="35171" spans="1:1">
      <c r="A35171" s="4"/>
    </row>
    <row r="35172" spans="1:1">
      <c r="A35172" s="4"/>
    </row>
    <row r="35173" spans="1:1">
      <c r="A35173" s="4"/>
    </row>
    <row r="35174" spans="1:1">
      <c r="A35174" s="4"/>
    </row>
    <row r="35175" spans="1:1">
      <c r="A35175" s="4"/>
    </row>
    <row r="35176" spans="1:1">
      <c r="A35176" s="4"/>
    </row>
    <row r="35177" spans="1:1">
      <c r="A35177" s="4"/>
    </row>
    <row r="35178" spans="1:1">
      <c r="A35178" s="4"/>
    </row>
    <row r="35179" spans="1:1">
      <c r="A35179" s="4"/>
    </row>
    <row r="35180" spans="1:1">
      <c r="A35180" s="4"/>
    </row>
    <row r="35181" spans="1:1">
      <c r="A35181" s="4"/>
    </row>
    <row r="35182" spans="1:1">
      <c r="A35182" s="4"/>
    </row>
    <row r="35183" spans="1:1">
      <c r="A35183" s="4"/>
    </row>
    <row r="35184" spans="1:1">
      <c r="A35184" s="4"/>
    </row>
    <row r="35185" spans="1:1">
      <c r="A35185" s="4"/>
    </row>
    <row r="35186" spans="1:1">
      <c r="A35186" s="4"/>
    </row>
    <row r="35187" spans="1:1">
      <c r="A35187" s="4"/>
    </row>
    <row r="35188" spans="1:1">
      <c r="A35188" s="4"/>
    </row>
    <row r="35189" spans="1:1">
      <c r="A35189" s="4"/>
    </row>
    <row r="35190" spans="1:1">
      <c r="A35190" s="4"/>
    </row>
    <row r="35191" spans="1:1">
      <c r="A35191" s="4"/>
    </row>
    <row r="35192" spans="1:1">
      <c r="A35192" s="4"/>
    </row>
    <row r="35193" spans="1:1">
      <c r="A35193" s="4"/>
    </row>
    <row r="35194" spans="1:1">
      <c r="A35194" s="4"/>
    </row>
    <row r="35195" spans="1:1">
      <c r="A35195" s="4"/>
    </row>
    <row r="35196" spans="1:1">
      <c r="A35196" s="4"/>
    </row>
    <row r="35197" spans="1:1">
      <c r="A35197" s="4"/>
    </row>
    <row r="35198" spans="1:1">
      <c r="A35198" s="4"/>
    </row>
    <row r="35199" spans="1:1">
      <c r="A35199" s="4"/>
    </row>
    <row r="35200" spans="1:1">
      <c r="A35200" s="4"/>
    </row>
    <row r="35201" spans="1:1">
      <c r="A35201" s="4"/>
    </row>
    <row r="35202" spans="1:1">
      <c r="A35202" s="4"/>
    </row>
    <row r="35203" spans="1:1">
      <c r="A35203" s="4"/>
    </row>
    <row r="35204" spans="1:1">
      <c r="A35204" s="4"/>
    </row>
    <row r="35205" spans="1:1">
      <c r="A35205" s="4"/>
    </row>
    <row r="35206" spans="1:1">
      <c r="A35206" s="4"/>
    </row>
    <row r="35207" spans="1:1">
      <c r="A35207" s="4"/>
    </row>
    <row r="35208" spans="1:1">
      <c r="A35208" s="4"/>
    </row>
    <row r="35209" spans="1:1">
      <c r="A35209" s="4"/>
    </row>
    <row r="35210" spans="1:1">
      <c r="A35210" s="4"/>
    </row>
    <row r="35211" spans="1:1">
      <c r="A35211" s="4"/>
    </row>
    <row r="35212" spans="1:1">
      <c r="A35212" s="4"/>
    </row>
    <row r="35213" spans="1:1">
      <c r="A35213" s="4"/>
    </row>
    <row r="35214" spans="1:1">
      <c r="A35214" s="4"/>
    </row>
    <row r="35215" spans="1:1">
      <c r="A35215" s="4"/>
    </row>
    <row r="35216" spans="1:1">
      <c r="A35216" s="4"/>
    </row>
    <row r="35217" spans="1:1">
      <c r="A35217" s="4"/>
    </row>
    <row r="35218" spans="1:1">
      <c r="A35218" s="4"/>
    </row>
    <row r="35219" spans="1:1">
      <c r="A35219" s="4"/>
    </row>
    <row r="35220" spans="1:1">
      <c r="A35220" s="4"/>
    </row>
    <row r="35221" spans="1:1">
      <c r="A35221" s="4"/>
    </row>
    <row r="35222" spans="1:1">
      <c r="A35222" s="4"/>
    </row>
    <row r="35223" spans="1:1">
      <c r="A35223" s="4"/>
    </row>
    <row r="35224" spans="1:1">
      <c r="A35224" s="4"/>
    </row>
    <row r="35225" spans="1:1">
      <c r="A35225" s="4"/>
    </row>
    <row r="35226" spans="1:1">
      <c r="A35226" s="4"/>
    </row>
    <row r="35227" spans="1:1">
      <c r="A35227" s="4"/>
    </row>
    <row r="35228" spans="1:1">
      <c r="A35228" s="4"/>
    </row>
    <row r="35229" spans="1:1">
      <c r="A35229" s="4"/>
    </row>
    <row r="35230" spans="1:1">
      <c r="A35230" s="4"/>
    </row>
    <row r="35231" spans="1:1">
      <c r="A35231" s="4"/>
    </row>
    <row r="35232" spans="1:1">
      <c r="A35232" s="4"/>
    </row>
    <row r="35233" spans="1:1">
      <c r="A35233" s="4"/>
    </row>
    <row r="35234" spans="1:1">
      <c r="A35234" s="4"/>
    </row>
    <row r="35235" spans="1:1">
      <c r="A35235" s="4"/>
    </row>
    <row r="35236" spans="1:1">
      <c r="A35236" s="4"/>
    </row>
    <row r="35237" spans="1:1">
      <c r="A35237" s="4"/>
    </row>
    <row r="35238" spans="1:1">
      <c r="A35238" s="4"/>
    </row>
    <row r="35239" spans="1:1">
      <c r="A35239" s="4"/>
    </row>
    <row r="35240" spans="1:1">
      <c r="A35240" s="4"/>
    </row>
    <row r="35241" spans="1:1">
      <c r="A35241" s="4"/>
    </row>
    <row r="35242" spans="1:1">
      <c r="A35242" s="4"/>
    </row>
    <row r="35243" spans="1:1">
      <c r="A35243" s="4"/>
    </row>
    <row r="35244" spans="1:1">
      <c r="A35244" s="4"/>
    </row>
    <row r="35245" spans="1:1">
      <c r="A35245" s="4"/>
    </row>
    <row r="35246" spans="1:1">
      <c r="A35246" s="4"/>
    </row>
    <row r="35247" spans="1:1">
      <c r="A35247" s="4"/>
    </row>
    <row r="35248" spans="1:1">
      <c r="A35248" s="4"/>
    </row>
    <row r="35249" spans="1:1">
      <c r="A35249" s="4"/>
    </row>
    <row r="35250" spans="1:1">
      <c r="A35250" s="4"/>
    </row>
    <row r="35251" spans="1:1">
      <c r="A35251" s="4"/>
    </row>
    <row r="35252" spans="1:1">
      <c r="A35252" s="4"/>
    </row>
    <row r="35253" spans="1:1">
      <c r="A35253" s="4"/>
    </row>
    <row r="35254" spans="1:1">
      <c r="A35254" s="4"/>
    </row>
    <row r="35255" spans="1:1">
      <c r="A35255" s="4"/>
    </row>
    <row r="35256" spans="1:1">
      <c r="A35256" s="4"/>
    </row>
    <row r="35257" spans="1:1">
      <c r="A35257" s="4"/>
    </row>
    <row r="35258" spans="1:1">
      <c r="A35258" s="4"/>
    </row>
    <row r="35259" spans="1:1">
      <c r="A35259" s="4"/>
    </row>
    <row r="35260" spans="1:1">
      <c r="A35260" s="4"/>
    </row>
    <row r="35261" spans="1:1">
      <c r="A35261" s="4"/>
    </row>
    <row r="35262" spans="1:1">
      <c r="A35262" s="4"/>
    </row>
    <row r="35263" spans="1:1">
      <c r="A35263" s="4"/>
    </row>
    <row r="35264" spans="1:1">
      <c r="A35264" s="4"/>
    </row>
    <row r="35265" spans="1:1">
      <c r="A35265" s="4"/>
    </row>
    <row r="35266" spans="1:1">
      <c r="A35266" s="4"/>
    </row>
    <row r="35267" spans="1:1">
      <c r="A35267" s="4"/>
    </row>
    <row r="35268" spans="1:1">
      <c r="A35268" s="4"/>
    </row>
    <row r="35269" spans="1:1">
      <c r="A35269" s="4"/>
    </row>
    <row r="35270" spans="1:1">
      <c r="A35270" s="4"/>
    </row>
    <row r="35271" spans="1:1">
      <c r="A35271" s="4"/>
    </row>
    <row r="35272" spans="1:1">
      <c r="A35272" s="4"/>
    </row>
    <row r="35273" spans="1:1">
      <c r="A35273" s="4"/>
    </row>
    <row r="35274" spans="1:1">
      <c r="A35274" s="4"/>
    </row>
    <row r="35275" spans="1:1">
      <c r="A35275" s="4"/>
    </row>
    <row r="35276" spans="1:1">
      <c r="A35276" s="4"/>
    </row>
    <row r="35277" spans="1:1">
      <c r="A35277" s="4"/>
    </row>
    <row r="35278" spans="1:1">
      <c r="A35278" s="4"/>
    </row>
    <row r="35279" spans="1:1">
      <c r="A35279" s="4"/>
    </row>
    <row r="35280" spans="1:1">
      <c r="A35280" s="4"/>
    </row>
    <row r="35281" spans="1:1">
      <c r="A35281" s="4"/>
    </row>
    <row r="35282" spans="1:1">
      <c r="A35282" s="4"/>
    </row>
    <row r="35283" spans="1:1">
      <c r="A35283" s="4"/>
    </row>
    <row r="35284" spans="1:1">
      <c r="A35284" s="4"/>
    </row>
    <row r="35285" spans="1:1">
      <c r="A35285" s="4"/>
    </row>
    <row r="35286" spans="1:1">
      <c r="A35286" s="4"/>
    </row>
    <row r="35287" spans="1:1">
      <c r="A35287" s="4"/>
    </row>
    <row r="35288" spans="1:1">
      <c r="A35288" s="4"/>
    </row>
    <row r="35289" spans="1:1">
      <c r="A35289" s="4"/>
    </row>
    <row r="35290" spans="1:1">
      <c r="A35290" s="4"/>
    </row>
    <row r="35291" spans="1:1">
      <c r="A35291" s="4"/>
    </row>
    <row r="35292" spans="1:1">
      <c r="A35292" s="4"/>
    </row>
    <row r="35293" spans="1:1">
      <c r="A35293" s="4"/>
    </row>
    <row r="35294" spans="1:1">
      <c r="A35294" s="4"/>
    </row>
    <row r="35295" spans="1:1">
      <c r="A35295" s="4"/>
    </row>
    <row r="35296" spans="1:1">
      <c r="A35296" s="4"/>
    </row>
    <row r="35297" spans="1:1">
      <c r="A35297" s="4"/>
    </row>
    <row r="35298" spans="1:1">
      <c r="A35298" s="4"/>
    </row>
    <row r="35299" spans="1:1">
      <c r="A35299" s="4"/>
    </row>
    <row r="35300" spans="1:1">
      <c r="A35300" s="4"/>
    </row>
    <row r="35301" spans="1:1">
      <c r="A35301" s="4"/>
    </row>
    <row r="35302" spans="1:1">
      <c r="A35302" s="4"/>
    </row>
    <row r="35303" spans="1:1">
      <c r="A35303" s="4"/>
    </row>
    <row r="35304" spans="1:1">
      <c r="A35304" s="4"/>
    </row>
    <row r="35305" spans="1:1">
      <c r="A35305" s="4"/>
    </row>
    <row r="35306" spans="1:1">
      <c r="A35306" s="4"/>
    </row>
    <row r="35307" spans="1:1">
      <c r="A35307" s="4"/>
    </row>
    <row r="35308" spans="1:1">
      <c r="A35308" s="4"/>
    </row>
    <row r="35309" spans="1:1">
      <c r="A35309" s="4"/>
    </row>
    <row r="35310" spans="1:1">
      <c r="A35310" s="4"/>
    </row>
    <row r="35311" spans="1:1">
      <c r="A35311" s="4"/>
    </row>
    <row r="35312" spans="1:1">
      <c r="A35312" s="4"/>
    </row>
    <row r="35313" spans="1:1">
      <c r="A35313" s="4"/>
    </row>
    <row r="35314" spans="1:1">
      <c r="A35314" s="4"/>
    </row>
    <row r="35315" spans="1:1">
      <c r="A35315" s="4"/>
    </row>
    <row r="35316" spans="1:1">
      <c r="A35316" s="4"/>
    </row>
    <row r="35317" spans="1:1">
      <c r="A35317" s="4"/>
    </row>
    <row r="35318" spans="1:1">
      <c r="A35318" s="4"/>
    </row>
    <row r="35319" spans="1:1">
      <c r="A35319" s="4"/>
    </row>
    <row r="35320" spans="1:1">
      <c r="A35320" s="4"/>
    </row>
    <row r="35321" spans="1:1">
      <c r="A35321" s="4"/>
    </row>
    <row r="35322" spans="1:1">
      <c r="A35322" s="4"/>
    </row>
    <row r="35323" spans="1:1">
      <c r="A35323" s="4"/>
    </row>
    <row r="35324" spans="1:1">
      <c r="A35324" s="4"/>
    </row>
    <row r="35325" spans="1:1">
      <c r="A35325" s="4"/>
    </row>
    <row r="35326" spans="1:1">
      <c r="A35326" s="4"/>
    </row>
    <row r="35327" spans="1:1">
      <c r="A35327" s="4"/>
    </row>
    <row r="35328" spans="1:1">
      <c r="A35328" s="4"/>
    </row>
    <row r="35329" spans="1:1">
      <c r="A35329" s="4"/>
    </row>
    <row r="35330" spans="1:1">
      <c r="A35330" s="4"/>
    </row>
    <row r="35331" spans="1:1">
      <c r="A35331" s="4"/>
    </row>
    <row r="35332" spans="1:1">
      <c r="A35332" s="4"/>
    </row>
    <row r="35333" spans="1:1">
      <c r="A35333" s="4"/>
    </row>
    <row r="35334" spans="1:1">
      <c r="A35334" s="4"/>
    </row>
    <row r="35335" spans="1:1">
      <c r="A35335" s="4"/>
    </row>
    <row r="35336" spans="1:1">
      <c r="A35336" s="4"/>
    </row>
    <row r="35337" spans="1:1">
      <c r="A35337" s="4"/>
    </row>
    <row r="35338" spans="1:1">
      <c r="A35338" s="4"/>
    </row>
    <row r="35339" spans="1:1">
      <c r="A35339" s="4"/>
    </row>
    <row r="35340" spans="1:1">
      <c r="A35340" s="4"/>
    </row>
    <row r="35341" spans="1:1">
      <c r="A35341" s="4"/>
    </row>
    <row r="35342" spans="1:1">
      <c r="A35342" s="4"/>
    </row>
    <row r="35343" spans="1:1">
      <c r="A35343" s="4"/>
    </row>
    <row r="35344" spans="1:1">
      <c r="A35344" s="4"/>
    </row>
    <row r="35345" spans="1:1">
      <c r="A35345" s="4"/>
    </row>
    <row r="35346" spans="1:1">
      <c r="A35346" s="4"/>
    </row>
    <row r="35347" spans="1:1">
      <c r="A35347" s="4"/>
    </row>
    <row r="35348" spans="1:1">
      <c r="A35348" s="4"/>
    </row>
    <row r="35349" spans="1:1">
      <c r="A35349" s="4"/>
    </row>
    <row r="35350" spans="1:1">
      <c r="A35350" s="4"/>
    </row>
    <row r="35351" spans="1:1">
      <c r="A35351" s="4"/>
    </row>
    <row r="35352" spans="1:1">
      <c r="A35352" s="4"/>
    </row>
    <row r="35353" spans="1:1">
      <c r="A35353" s="4"/>
    </row>
    <row r="35354" spans="1:1">
      <c r="A35354" s="4"/>
    </row>
    <row r="35355" spans="1:1">
      <c r="A35355" s="4"/>
    </row>
    <row r="35356" spans="1:1">
      <c r="A35356" s="4"/>
    </row>
    <row r="35357" spans="1:1">
      <c r="A35357" s="4"/>
    </row>
    <row r="35358" spans="1:1">
      <c r="A35358" s="4"/>
    </row>
    <row r="35359" spans="1:1">
      <c r="A35359" s="4"/>
    </row>
    <row r="35360" spans="1:1">
      <c r="A35360" s="4"/>
    </row>
    <row r="35361" spans="1:1">
      <c r="A35361" s="4"/>
    </row>
    <row r="35362" spans="1:1">
      <c r="A35362" s="4"/>
    </row>
    <row r="35363" spans="1:1">
      <c r="A35363" s="4"/>
    </row>
    <row r="35364" spans="1:1">
      <c r="A35364" s="4"/>
    </row>
    <row r="35365" spans="1:1">
      <c r="A35365" s="4"/>
    </row>
    <row r="35366" spans="1:1">
      <c r="A35366" s="4"/>
    </row>
    <row r="35367" spans="1:1">
      <c r="A35367" s="4"/>
    </row>
    <row r="35368" spans="1:1">
      <c r="A35368" s="4"/>
    </row>
    <row r="35369" spans="1:1">
      <c r="A35369" s="4"/>
    </row>
    <row r="35370" spans="1:1">
      <c r="A35370" s="4"/>
    </row>
    <row r="35371" spans="1:1">
      <c r="A35371" s="4"/>
    </row>
    <row r="35372" spans="1:1">
      <c r="A35372" s="4"/>
    </row>
    <row r="35373" spans="1:1">
      <c r="A35373" s="4"/>
    </row>
    <row r="35374" spans="1:1">
      <c r="A35374" s="4"/>
    </row>
    <row r="35375" spans="1:1">
      <c r="A35375" s="4"/>
    </row>
    <row r="35376" spans="1:1">
      <c r="A35376" s="4"/>
    </row>
    <row r="35377" spans="1:1">
      <c r="A35377" s="4"/>
    </row>
    <row r="35378" spans="1:1">
      <c r="A35378" s="4"/>
    </row>
    <row r="35379" spans="1:1">
      <c r="A35379" s="4"/>
    </row>
    <row r="35380" spans="1:1">
      <c r="A35380" s="4"/>
    </row>
    <row r="35381" spans="1:1">
      <c r="A35381" s="4"/>
    </row>
    <row r="35382" spans="1:1">
      <c r="A35382" s="4"/>
    </row>
    <row r="35383" spans="1:1">
      <c r="A35383" s="4"/>
    </row>
    <row r="35384" spans="1:1">
      <c r="A35384" s="4"/>
    </row>
    <row r="35385" spans="1:1">
      <c r="A35385" s="4"/>
    </row>
    <row r="35386" spans="1:1">
      <c r="A35386" s="4"/>
    </row>
    <row r="35387" spans="1:1">
      <c r="A35387" s="4"/>
    </row>
    <row r="35388" spans="1:1">
      <c r="A35388" s="4"/>
    </row>
    <row r="35389" spans="1:1">
      <c r="A35389" s="4"/>
    </row>
    <row r="35390" spans="1:1">
      <c r="A35390" s="4"/>
    </row>
    <row r="35391" spans="1:1">
      <c r="A35391" s="4"/>
    </row>
    <row r="35392" spans="1:1">
      <c r="A35392" s="4"/>
    </row>
    <row r="35393" spans="1:1">
      <c r="A35393" s="4"/>
    </row>
    <row r="35394" spans="1:1">
      <c r="A35394" s="4"/>
    </row>
    <row r="35395" spans="1:1">
      <c r="A35395" s="4"/>
    </row>
    <row r="35396" spans="1:1">
      <c r="A35396" s="4"/>
    </row>
    <row r="35397" spans="1:1">
      <c r="A35397" s="4"/>
    </row>
    <row r="35398" spans="1:1">
      <c r="A35398" s="4"/>
    </row>
    <row r="35399" spans="1:1">
      <c r="A35399" s="4"/>
    </row>
    <row r="35400" spans="1:1">
      <c r="A35400" s="4"/>
    </row>
    <row r="35401" spans="1:1">
      <c r="A35401" s="4"/>
    </row>
    <row r="35402" spans="1:1">
      <c r="A35402" s="4"/>
    </row>
    <row r="35403" spans="1:1">
      <c r="A35403" s="4"/>
    </row>
    <row r="35404" spans="1:1">
      <c r="A35404" s="4"/>
    </row>
    <row r="35405" spans="1:1">
      <c r="A35405" s="4"/>
    </row>
    <row r="35406" spans="1:1">
      <c r="A35406" s="4"/>
    </row>
    <row r="35407" spans="1:1">
      <c r="A35407" s="4"/>
    </row>
    <row r="35408" spans="1:1">
      <c r="A35408" s="4"/>
    </row>
    <row r="35409" spans="1:1">
      <c r="A35409" s="4"/>
    </row>
    <row r="35410" spans="1:1">
      <c r="A35410" s="4"/>
    </row>
    <row r="35411" spans="1:1">
      <c r="A35411" s="4"/>
    </row>
    <row r="35412" spans="1:1">
      <c r="A35412" s="4"/>
    </row>
    <row r="35413" spans="1:1">
      <c r="A35413" s="4"/>
    </row>
    <row r="35414" spans="1:1">
      <c r="A35414" s="4"/>
    </row>
    <row r="35415" spans="1:1">
      <c r="A35415" s="4"/>
    </row>
    <row r="35416" spans="1:1">
      <c r="A35416" s="4"/>
    </row>
    <row r="35417" spans="1:1">
      <c r="A35417" s="4"/>
    </row>
    <row r="35418" spans="1:1">
      <c r="A35418" s="4"/>
    </row>
    <row r="35419" spans="1:1">
      <c r="A35419" s="4"/>
    </row>
    <row r="35420" spans="1:1">
      <c r="A35420" s="4"/>
    </row>
    <row r="35421" spans="1:1">
      <c r="A35421" s="4"/>
    </row>
    <row r="35422" spans="1:1">
      <c r="A35422" s="4"/>
    </row>
    <row r="35423" spans="1:1">
      <c r="A35423" s="4"/>
    </row>
    <row r="35424" spans="1:1">
      <c r="A35424" s="4"/>
    </row>
    <row r="35425" spans="1:1">
      <c r="A35425" s="4"/>
    </row>
    <row r="35426" spans="1:1">
      <c r="A35426" s="4"/>
    </row>
    <row r="35427" spans="1:1">
      <c r="A35427" s="4"/>
    </row>
    <row r="35428" spans="1:1">
      <c r="A35428" s="4"/>
    </row>
    <row r="35429" spans="1:1">
      <c r="A35429" s="4"/>
    </row>
    <row r="35430" spans="1:1">
      <c r="A35430" s="4"/>
    </row>
    <row r="35431" spans="1:1">
      <c r="A35431" s="4"/>
    </row>
    <row r="35432" spans="1:1">
      <c r="A35432" s="4"/>
    </row>
    <row r="35433" spans="1:1">
      <c r="A35433" s="4"/>
    </row>
    <row r="35434" spans="1:1">
      <c r="A35434" s="4"/>
    </row>
    <row r="35435" spans="1:1">
      <c r="A35435" s="4"/>
    </row>
    <row r="35436" spans="1:1">
      <c r="A35436" s="4"/>
    </row>
    <row r="35437" spans="1:1">
      <c r="A35437" s="4"/>
    </row>
    <row r="35438" spans="1:1">
      <c r="A35438" s="4"/>
    </row>
    <row r="35439" spans="1:1">
      <c r="A35439" s="4"/>
    </row>
    <row r="35440" spans="1:1">
      <c r="A35440" s="4"/>
    </row>
    <row r="35441" spans="1:1">
      <c r="A35441" s="4"/>
    </row>
    <row r="35442" spans="1:1">
      <c r="A35442" s="4"/>
    </row>
    <row r="35443" spans="1:1">
      <c r="A35443" s="4"/>
    </row>
    <row r="35444" spans="1:1">
      <c r="A35444" s="4"/>
    </row>
    <row r="35445" spans="1:1">
      <c r="A35445" s="4"/>
    </row>
    <row r="35446" spans="1:1">
      <c r="A35446" s="4"/>
    </row>
    <row r="35447" spans="1:1">
      <c r="A35447" s="4"/>
    </row>
    <row r="35448" spans="1:1">
      <c r="A35448" s="4"/>
    </row>
    <row r="35449" spans="1:1">
      <c r="A35449" s="4"/>
    </row>
    <row r="35450" spans="1:1">
      <c r="A35450" s="4"/>
    </row>
    <row r="35451" spans="1:1">
      <c r="A35451" s="4"/>
    </row>
    <row r="35452" spans="1:1">
      <c r="A35452" s="4"/>
    </row>
    <row r="35453" spans="1:1">
      <c r="A35453" s="4"/>
    </row>
    <row r="35454" spans="1:1">
      <c r="A35454" s="4"/>
    </row>
    <row r="35455" spans="1:1">
      <c r="A35455" s="4"/>
    </row>
    <row r="35456" spans="1:1">
      <c r="A35456" s="4"/>
    </row>
    <row r="35457" spans="1:1">
      <c r="A35457" s="4"/>
    </row>
    <row r="35458" spans="1:1">
      <c r="A35458" s="4"/>
    </row>
    <row r="35459" spans="1:1">
      <c r="A35459" s="4"/>
    </row>
    <row r="35460" spans="1:1">
      <c r="A35460" s="4"/>
    </row>
    <row r="35461" spans="1:1">
      <c r="A35461" s="4"/>
    </row>
    <row r="35462" spans="1:1">
      <c r="A35462" s="4"/>
    </row>
    <row r="35463" spans="1:1">
      <c r="A35463" s="4"/>
    </row>
    <row r="35464" spans="1:1">
      <c r="A35464" s="4"/>
    </row>
    <row r="35465" spans="1:1">
      <c r="A35465" s="4"/>
    </row>
    <row r="35466" spans="1:1">
      <c r="A35466" s="4"/>
    </row>
    <row r="35467" spans="1:1">
      <c r="A35467" s="4"/>
    </row>
    <row r="35468" spans="1:1">
      <c r="A35468" s="4"/>
    </row>
    <row r="35469" spans="1:1">
      <c r="A35469" s="4"/>
    </row>
    <row r="35470" spans="1:1">
      <c r="A35470" s="4"/>
    </row>
    <row r="35471" spans="1:1">
      <c r="A35471" s="4"/>
    </row>
    <row r="35472" spans="1:1">
      <c r="A35472" s="4"/>
    </row>
    <row r="35473" spans="1:1">
      <c r="A35473" s="4"/>
    </row>
    <row r="35474" spans="1:1">
      <c r="A35474" s="4"/>
    </row>
    <row r="35475" spans="1:1">
      <c r="A35475" s="4"/>
    </row>
    <row r="35476" spans="1:1">
      <c r="A35476" s="4"/>
    </row>
    <row r="35477" spans="1:1">
      <c r="A35477" s="4"/>
    </row>
    <row r="35478" spans="1:1">
      <c r="A35478" s="4"/>
    </row>
    <row r="35479" spans="1:1">
      <c r="A35479" s="4"/>
    </row>
    <row r="35480" spans="1:1">
      <c r="A35480" s="4"/>
    </row>
    <row r="35481" spans="1:1">
      <c r="A35481" s="4"/>
    </row>
    <row r="35482" spans="1:1">
      <c r="A35482" s="4"/>
    </row>
    <row r="35483" spans="1:1">
      <c r="A35483" s="4"/>
    </row>
    <row r="35484" spans="1:1">
      <c r="A35484" s="4"/>
    </row>
    <row r="35485" spans="1:1">
      <c r="A35485" s="4"/>
    </row>
    <row r="35486" spans="1:1">
      <c r="A35486" s="4"/>
    </row>
    <row r="35487" spans="1:1">
      <c r="A35487" s="4"/>
    </row>
    <row r="35488" spans="1:1">
      <c r="A35488" s="4"/>
    </row>
    <row r="35489" spans="1:1">
      <c r="A35489" s="4"/>
    </row>
    <row r="35490" spans="1:1">
      <c r="A35490" s="4"/>
    </row>
    <row r="35491" spans="1:1">
      <c r="A35491" s="4"/>
    </row>
    <row r="35492" spans="1:1">
      <c r="A35492" s="4"/>
    </row>
    <row r="35493" spans="1:1">
      <c r="A35493" s="4"/>
    </row>
    <row r="35494" spans="1:1">
      <c r="A35494" s="4"/>
    </row>
    <row r="35495" spans="1:1">
      <c r="A35495" s="4"/>
    </row>
    <row r="35496" spans="1:1">
      <c r="A35496" s="4"/>
    </row>
    <row r="35497" spans="1:1">
      <c r="A35497" s="4"/>
    </row>
    <row r="35498" spans="1:1">
      <c r="A35498" s="4"/>
    </row>
    <row r="35499" spans="1:1">
      <c r="A35499" s="4"/>
    </row>
    <row r="35500" spans="1:1">
      <c r="A35500" s="4"/>
    </row>
    <row r="35501" spans="1:1">
      <c r="A35501" s="4"/>
    </row>
    <row r="35502" spans="1:1">
      <c r="A35502" s="4"/>
    </row>
    <row r="35503" spans="1:1">
      <c r="A35503" s="4"/>
    </row>
    <row r="35504" spans="1:1">
      <c r="A35504" s="4"/>
    </row>
    <row r="35505" spans="1:1">
      <c r="A35505" s="4"/>
    </row>
    <row r="35506" spans="1:1">
      <c r="A35506" s="4"/>
    </row>
    <row r="35507" spans="1:1">
      <c r="A35507" s="4"/>
    </row>
    <row r="35508" spans="1:1">
      <c r="A35508" s="4"/>
    </row>
    <row r="35509" spans="1:1">
      <c r="A35509" s="4"/>
    </row>
    <row r="35510" spans="1:1">
      <c r="A35510" s="4"/>
    </row>
    <row r="35511" spans="1:1">
      <c r="A35511" s="4"/>
    </row>
    <row r="35512" spans="1:1">
      <c r="A35512" s="4"/>
    </row>
    <row r="35513" spans="1:1">
      <c r="A35513" s="4"/>
    </row>
    <row r="35514" spans="1:1">
      <c r="A35514" s="4"/>
    </row>
    <row r="35515" spans="1:1">
      <c r="A35515" s="4"/>
    </row>
    <row r="35516" spans="1:1">
      <c r="A35516" s="4"/>
    </row>
    <row r="35517" spans="1:1">
      <c r="A35517" s="4"/>
    </row>
    <row r="35518" spans="1:1">
      <c r="A35518" s="4"/>
    </row>
    <row r="35519" spans="1:1">
      <c r="A35519" s="4"/>
    </row>
    <row r="35520" spans="1:1">
      <c r="A35520" s="4"/>
    </row>
    <row r="35521" spans="1:1">
      <c r="A35521" s="4"/>
    </row>
    <row r="35522" spans="1:1">
      <c r="A35522" s="4"/>
    </row>
    <row r="35523" spans="1:1">
      <c r="A35523" s="4"/>
    </row>
    <row r="35524" spans="1:1">
      <c r="A35524" s="4"/>
    </row>
    <row r="35525" spans="1:1">
      <c r="A35525" s="4"/>
    </row>
    <row r="35526" spans="1:1">
      <c r="A35526" s="4"/>
    </row>
    <row r="35527" spans="1:1">
      <c r="A35527" s="4"/>
    </row>
    <row r="35528" spans="1:1">
      <c r="A35528" s="4"/>
    </row>
    <row r="35529" spans="1:1">
      <c r="A35529" s="4"/>
    </row>
    <row r="35530" spans="1:1">
      <c r="A35530" s="4"/>
    </row>
    <row r="35531" spans="1:1">
      <c r="A35531" s="4"/>
    </row>
    <row r="35532" spans="1:1">
      <c r="A35532" s="4"/>
    </row>
    <row r="35533" spans="1:1">
      <c r="A35533" s="4"/>
    </row>
    <row r="35534" spans="1:1">
      <c r="A35534" s="4"/>
    </row>
    <row r="35535" spans="1:1">
      <c r="A35535" s="4"/>
    </row>
    <row r="35536" spans="1:1">
      <c r="A35536" s="4"/>
    </row>
    <row r="35537" spans="1:1">
      <c r="A35537" s="4"/>
    </row>
    <row r="35538" spans="1:1">
      <c r="A35538" s="4"/>
    </row>
    <row r="35539" spans="1:1">
      <c r="A35539" s="4"/>
    </row>
    <row r="35540" spans="1:1">
      <c r="A35540" s="4"/>
    </row>
    <row r="35541" spans="1:1">
      <c r="A35541" s="4"/>
    </row>
    <row r="35542" spans="1:1">
      <c r="A35542" s="4"/>
    </row>
    <row r="35543" spans="1:1">
      <c r="A35543" s="4"/>
    </row>
    <row r="35544" spans="1:1">
      <c r="A35544" s="4"/>
    </row>
    <row r="35545" spans="1:1">
      <c r="A35545" s="4"/>
    </row>
    <row r="35546" spans="1:1">
      <c r="A35546" s="4"/>
    </row>
    <row r="35547" spans="1:1">
      <c r="A35547" s="4"/>
    </row>
    <row r="35548" spans="1:1">
      <c r="A35548" s="4"/>
    </row>
    <row r="35549" spans="1:1">
      <c r="A35549" s="4"/>
    </row>
    <row r="35550" spans="1:1">
      <c r="A35550" s="4"/>
    </row>
    <row r="35551" spans="1:1">
      <c r="A35551" s="4"/>
    </row>
    <row r="35552" spans="1:1">
      <c r="A35552" s="4"/>
    </row>
    <row r="35553" spans="1:1">
      <c r="A35553" s="4"/>
    </row>
    <row r="35554" spans="1:1">
      <c r="A35554" s="4"/>
    </row>
    <row r="35555" spans="1:1">
      <c r="A35555" s="4"/>
    </row>
    <row r="35556" spans="1:1">
      <c r="A35556" s="4"/>
    </row>
    <row r="35557" spans="1:1">
      <c r="A35557" s="4"/>
    </row>
    <row r="35558" spans="1:1">
      <c r="A35558" s="4"/>
    </row>
    <row r="35559" spans="1:1">
      <c r="A35559" s="4"/>
    </row>
    <row r="35560" spans="1:1">
      <c r="A35560" s="4"/>
    </row>
    <row r="35561" spans="1:1">
      <c r="A35561" s="4"/>
    </row>
    <row r="35562" spans="1:1">
      <c r="A35562" s="4"/>
    </row>
    <row r="35563" spans="1:1">
      <c r="A35563" s="4"/>
    </row>
    <row r="35564" spans="1:1">
      <c r="A35564" s="4"/>
    </row>
    <row r="35565" spans="1:1">
      <c r="A35565" s="4"/>
    </row>
    <row r="35566" spans="1:1">
      <c r="A35566" s="4"/>
    </row>
    <row r="35567" spans="1:1">
      <c r="A35567" s="4"/>
    </row>
    <row r="35568" spans="1:1">
      <c r="A35568" s="4"/>
    </row>
    <row r="35569" spans="1:1">
      <c r="A35569" s="4"/>
    </row>
    <row r="35570" spans="1:1">
      <c r="A35570" s="4"/>
    </row>
    <row r="35571" spans="1:1">
      <c r="A35571" s="4"/>
    </row>
    <row r="35572" spans="1:1">
      <c r="A35572" s="4"/>
    </row>
    <row r="35573" spans="1:1">
      <c r="A35573" s="4"/>
    </row>
    <row r="35574" spans="1:1">
      <c r="A35574" s="4"/>
    </row>
    <row r="35575" spans="1:1">
      <c r="A35575" s="4"/>
    </row>
    <row r="35576" spans="1:1">
      <c r="A35576" s="4"/>
    </row>
    <row r="35577" spans="1:1">
      <c r="A35577" s="4"/>
    </row>
    <row r="35578" spans="1:1">
      <c r="A35578" s="4"/>
    </row>
    <row r="35579" spans="1:1">
      <c r="A35579" s="4"/>
    </row>
    <row r="35580" spans="1:1">
      <c r="A35580" s="4"/>
    </row>
    <row r="35581" spans="1:1">
      <c r="A35581" s="4"/>
    </row>
    <row r="35582" spans="1:1">
      <c r="A35582" s="4"/>
    </row>
    <row r="35583" spans="1:1">
      <c r="A35583" s="4"/>
    </row>
    <row r="35584" spans="1:1">
      <c r="A35584" s="4"/>
    </row>
    <row r="35585" spans="1:1">
      <c r="A35585" s="4"/>
    </row>
    <row r="35586" spans="1:1">
      <c r="A35586" s="4"/>
    </row>
    <row r="35587" spans="1:1">
      <c r="A35587" s="4"/>
    </row>
    <row r="35588" spans="1:1">
      <c r="A35588" s="4"/>
    </row>
    <row r="35589" spans="1:1">
      <c r="A35589" s="4"/>
    </row>
    <row r="35590" spans="1:1">
      <c r="A35590" s="4"/>
    </row>
    <row r="35591" spans="1:1">
      <c r="A35591" s="4"/>
    </row>
    <row r="35592" spans="1:1">
      <c r="A35592" s="4"/>
    </row>
    <row r="35593" spans="1:1">
      <c r="A35593" s="4"/>
    </row>
    <row r="35594" spans="1:1">
      <c r="A35594" s="4"/>
    </row>
    <row r="35595" spans="1:1">
      <c r="A35595" s="4"/>
    </row>
    <row r="35596" spans="1:1">
      <c r="A35596" s="4"/>
    </row>
    <row r="35597" spans="1:1">
      <c r="A35597" s="4"/>
    </row>
    <row r="35598" spans="1:1">
      <c r="A35598" s="4"/>
    </row>
    <row r="35599" spans="1:1">
      <c r="A35599" s="4"/>
    </row>
    <row r="35600" spans="1:1">
      <c r="A35600" s="4"/>
    </row>
    <row r="35601" spans="1:1">
      <c r="A35601" s="4"/>
    </row>
    <row r="35602" spans="1:1">
      <c r="A35602" s="4"/>
    </row>
    <row r="35603" spans="1:1">
      <c r="A35603" s="4"/>
    </row>
    <row r="35604" spans="1:1">
      <c r="A35604" s="4"/>
    </row>
    <row r="35605" spans="1:1">
      <c r="A35605" s="4"/>
    </row>
    <row r="35606" spans="1:1">
      <c r="A35606" s="4"/>
    </row>
    <row r="35607" spans="1:1">
      <c r="A35607" s="4"/>
    </row>
    <row r="35608" spans="1:1">
      <c r="A35608" s="4"/>
    </row>
    <row r="35609" spans="1:1">
      <c r="A35609" s="4"/>
    </row>
    <row r="35610" spans="1:1">
      <c r="A35610" s="4"/>
    </row>
    <row r="35611" spans="1:1">
      <c r="A35611" s="4"/>
    </row>
    <row r="35612" spans="1:1">
      <c r="A35612" s="4"/>
    </row>
    <row r="35613" spans="1:1">
      <c r="A35613" s="4"/>
    </row>
    <row r="35614" spans="1:1">
      <c r="A35614" s="4"/>
    </row>
    <row r="35615" spans="1:1">
      <c r="A35615" s="4"/>
    </row>
    <row r="35616" spans="1:1">
      <c r="A35616" s="4"/>
    </row>
    <row r="35617" spans="1:1">
      <c r="A35617" s="4"/>
    </row>
    <row r="35618" spans="1:1">
      <c r="A35618" s="4"/>
    </row>
    <row r="35619" spans="1:1">
      <c r="A35619" s="4"/>
    </row>
    <row r="35620" spans="1:1">
      <c r="A35620" s="4"/>
    </row>
    <row r="35621" spans="1:1">
      <c r="A35621" s="4"/>
    </row>
    <row r="35622" spans="1:1">
      <c r="A35622" s="4"/>
    </row>
    <row r="35623" spans="1:1">
      <c r="A35623" s="4"/>
    </row>
    <row r="35624" spans="1:1">
      <c r="A35624" s="4"/>
    </row>
    <row r="35625" spans="1:1">
      <c r="A35625" s="4"/>
    </row>
    <row r="35626" spans="1:1">
      <c r="A35626" s="4"/>
    </row>
    <row r="35627" spans="1:1">
      <c r="A35627" s="4"/>
    </row>
    <row r="35628" spans="1:1">
      <c r="A35628" s="4"/>
    </row>
    <row r="35629" spans="1:1">
      <c r="A35629" s="4"/>
    </row>
    <row r="35630" spans="1:1">
      <c r="A35630" s="4"/>
    </row>
    <row r="35631" spans="1:1">
      <c r="A35631" s="4"/>
    </row>
    <row r="35632" spans="1:1">
      <c r="A35632" s="4"/>
    </row>
    <row r="35633" spans="1:1">
      <c r="A35633" s="4"/>
    </row>
    <row r="35634" spans="1:1">
      <c r="A35634" s="4"/>
    </row>
    <row r="35635" spans="1:1">
      <c r="A35635" s="4"/>
    </row>
    <row r="35636" spans="1:1">
      <c r="A35636" s="4"/>
    </row>
    <row r="35637" spans="1:1">
      <c r="A35637" s="4"/>
    </row>
    <row r="35638" spans="1:1">
      <c r="A35638" s="4"/>
    </row>
    <row r="35639" spans="1:1">
      <c r="A35639" s="4"/>
    </row>
    <row r="35640" spans="1:1">
      <c r="A35640" s="4"/>
    </row>
    <row r="35641" spans="1:1">
      <c r="A35641" s="4"/>
    </row>
    <row r="35642" spans="1:1">
      <c r="A35642" s="4"/>
    </row>
    <row r="35643" spans="1:1">
      <c r="A35643" s="4"/>
    </row>
    <row r="35644" spans="1:1">
      <c r="A35644" s="4"/>
    </row>
    <row r="35645" spans="1:1">
      <c r="A35645" s="4"/>
    </row>
    <row r="35646" spans="1:1">
      <c r="A35646" s="4"/>
    </row>
    <row r="35647" spans="1:1">
      <c r="A35647" s="4"/>
    </row>
    <row r="35648" spans="1:1">
      <c r="A35648" s="4"/>
    </row>
    <row r="35649" spans="1:1">
      <c r="A35649" s="4"/>
    </row>
    <row r="35650" spans="1:1">
      <c r="A35650" s="4"/>
    </row>
    <row r="35651" spans="1:1">
      <c r="A35651" s="4"/>
    </row>
    <row r="35652" spans="1:1">
      <c r="A35652" s="4"/>
    </row>
    <row r="35653" spans="1:1">
      <c r="A35653" s="4"/>
    </row>
    <row r="35654" spans="1:1">
      <c r="A35654" s="4"/>
    </row>
    <row r="35655" spans="1:1">
      <c r="A35655" s="4"/>
    </row>
    <row r="35656" spans="1:1">
      <c r="A35656" s="4"/>
    </row>
    <row r="35657" spans="1:1">
      <c r="A35657" s="4"/>
    </row>
    <row r="35658" spans="1:1">
      <c r="A35658" s="4"/>
    </row>
    <row r="35659" spans="1:1">
      <c r="A35659" s="4"/>
    </row>
    <row r="35660" spans="1:1">
      <c r="A35660" s="4"/>
    </row>
    <row r="35661" spans="1:1">
      <c r="A35661" s="4"/>
    </row>
    <row r="35662" spans="1:1">
      <c r="A35662" s="4"/>
    </row>
    <row r="35663" spans="1:1">
      <c r="A35663" s="4"/>
    </row>
    <row r="35664" spans="1:1">
      <c r="A35664" s="4"/>
    </row>
    <row r="35665" spans="1:1">
      <c r="A35665" s="4"/>
    </row>
    <row r="35666" spans="1:1">
      <c r="A35666" s="4"/>
    </row>
    <row r="35667" spans="1:1">
      <c r="A35667" s="4"/>
    </row>
    <row r="35668" spans="1:1">
      <c r="A35668" s="4"/>
    </row>
    <row r="35669" spans="1:1">
      <c r="A35669" s="4"/>
    </row>
    <row r="35670" spans="1:1">
      <c r="A35670" s="4"/>
    </row>
    <row r="35671" spans="1:1">
      <c r="A35671" s="4"/>
    </row>
    <row r="35672" spans="1:1">
      <c r="A35672" s="4"/>
    </row>
    <row r="35673" spans="1:1">
      <c r="A35673" s="4"/>
    </row>
    <row r="35674" spans="1:1">
      <c r="A35674" s="4"/>
    </row>
    <row r="35675" spans="1:1">
      <c r="A35675" s="4"/>
    </row>
    <row r="35676" spans="1:1">
      <c r="A35676" s="4"/>
    </row>
    <row r="35677" spans="1:1">
      <c r="A35677" s="4"/>
    </row>
    <row r="35678" spans="1:1">
      <c r="A35678" s="4"/>
    </row>
    <row r="35679" spans="1:1">
      <c r="A35679" s="4"/>
    </row>
    <row r="35680" spans="1:1">
      <c r="A35680" s="4"/>
    </row>
    <row r="35681" spans="1:1">
      <c r="A35681" s="4"/>
    </row>
    <row r="35682" spans="1:1">
      <c r="A35682" s="4"/>
    </row>
    <row r="35683" spans="1:1">
      <c r="A35683" s="4"/>
    </row>
    <row r="35684" spans="1:1">
      <c r="A35684" s="4"/>
    </row>
    <row r="35685" spans="1:1">
      <c r="A35685" s="4"/>
    </row>
    <row r="35686" spans="1:1">
      <c r="A35686" s="4"/>
    </row>
    <row r="35687" spans="1:1">
      <c r="A35687" s="4"/>
    </row>
    <row r="35688" spans="1:1">
      <c r="A35688" s="4"/>
    </row>
    <row r="35689" spans="1:1">
      <c r="A35689" s="4"/>
    </row>
    <row r="35690" spans="1:1">
      <c r="A35690" s="4"/>
    </row>
    <row r="35691" spans="1:1">
      <c r="A35691" s="4"/>
    </row>
    <row r="35692" spans="1:1">
      <c r="A35692" s="4"/>
    </row>
    <row r="35693" spans="1:1">
      <c r="A35693" s="4"/>
    </row>
    <row r="35694" spans="1:1">
      <c r="A35694" s="4"/>
    </row>
    <row r="35695" spans="1:1">
      <c r="A35695" s="4"/>
    </row>
    <row r="35696" spans="1:1">
      <c r="A35696" s="4"/>
    </row>
    <row r="35697" spans="1:1">
      <c r="A35697" s="4"/>
    </row>
    <row r="35698" spans="1:1">
      <c r="A35698" s="4"/>
    </row>
    <row r="35699" spans="1:1">
      <c r="A35699" s="4"/>
    </row>
    <row r="35700" spans="1:1">
      <c r="A35700" s="4"/>
    </row>
    <row r="35701" spans="1:1">
      <c r="A35701" s="4"/>
    </row>
    <row r="35702" spans="1:1">
      <c r="A35702" s="4"/>
    </row>
    <row r="35703" spans="1:1">
      <c r="A35703" s="4"/>
    </row>
    <row r="35704" spans="1:1">
      <c r="A35704" s="4"/>
    </row>
    <row r="35705" spans="1:1">
      <c r="A35705" s="4"/>
    </row>
    <row r="35706" spans="1:1">
      <c r="A35706" s="4"/>
    </row>
    <row r="35707" spans="1:1">
      <c r="A35707" s="4"/>
    </row>
    <row r="35708" spans="1:1">
      <c r="A35708" s="4"/>
    </row>
    <row r="35709" spans="1:1">
      <c r="A35709" s="4"/>
    </row>
    <row r="35710" spans="1:1">
      <c r="A35710" s="4"/>
    </row>
    <row r="35711" spans="1:1">
      <c r="A35711" s="4"/>
    </row>
    <row r="35712" spans="1:1">
      <c r="A35712" s="4"/>
    </row>
    <row r="35713" spans="1:1">
      <c r="A35713" s="4"/>
    </row>
    <row r="35714" spans="1:1">
      <c r="A35714" s="4"/>
    </row>
    <row r="35715" spans="1:1">
      <c r="A35715" s="4"/>
    </row>
    <row r="35716" spans="1:1">
      <c r="A35716" s="4"/>
    </row>
    <row r="35717" spans="1:1">
      <c r="A35717" s="4"/>
    </row>
    <row r="35718" spans="1:1">
      <c r="A35718" s="4"/>
    </row>
    <row r="35719" spans="1:1">
      <c r="A35719" s="4"/>
    </row>
    <row r="35720" spans="1:1">
      <c r="A35720" s="4"/>
    </row>
    <row r="35721" spans="1:1">
      <c r="A35721" s="4"/>
    </row>
    <row r="35722" spans="1:1">
      <c r="A35722" s="4"/>
    </row>
    <row r="35723" spans="1:1">
      <c r="A35723" s="4"/>
    </row>
    <row r="35724" spans="1:1">
      <c r="A35724" s="4"/>
    </row>
    <row r="35725" spans="1:1">
      <c r="A35725" s="4"/>
    </row>
    <row r="35726" spans="1:1">
      <c r="A35726" s="4"/>
    </row>
    <row r="35727" spans="1:1">
      <c r="A35727" s="4"/>
    </row>
    <row r="35728" spans="1:1">
      <c r="A35728" s="4"/>
    </row>
    <row r="35729" spans="1:1">
      <c r="A35729" s="4"/>
    </row>
    <row r="35730" spans="1:1">
      <c r="A35730" s="4"/>
    </row>
    <row r="35731" spans="1:1">
      <c r="A35731" s="4"/>
    </row>
    <row r="35732" spans="1:1">
      <c r="A35732" s="4"/>
    </row>
    <row r="35733" spans="1:1">
      <c r="A35733" s="4"/>
    </row>
    <row r="35734" spans="1:1">
      <c r="A35734" s="4"/>
    </row>
    <row r="35735" spans="1:1">
      <c r="A35735" s="4"/>
    </row>
    <row r="35736" spans="1:1">
      <c r="A35736" s="4"/>
    </row>
    <row r="35737" spans="1:1">
      <c r="A35737" s="4"/>
    </row>
    <row r="35738" spans="1:1">
      <c r="A35738" s="4"/>
    </row>
    <row r="35739" spans="1:1">
      <c r="A35739" s="4"/>
    </row>
    <row r="35740" spans="1:1">
      <c r="A35740" s="4"/>
    </row>
    <row r="35741" spans="1:1">
      <c r="A35741" s="4"/>
    </row>
    <row r="35742" spans="1:1">
      <c r="A35742" s="4"/>
    </row>
    <row r="35743" spans="1:1">
      <c r="A35743" s="4"/>
    </row>
    <row r="35744" spans="1:1">
      <c r="A35744" s="4"/>
    </row>
    <row r="35745" spans="1:1">
      <c r="A35745" s="4"/>
    </row>
    <row r="35746" spans="1:1">
      <c r="A35746" s="4"/>
    </row>
    <row r="35747" spans="1:1">
      <c r="A35747" s="4"/>
    </row>
    <row r="35748" spans="1:1">
      <c r="A35748" s="4"/>
    </row>
    <row r="35749" spans="1:1">
      <c r="A35749" s="4"/>
    </row>
    <row r="35750" spans="1:1">
      <c r="A35750" s="4"/>
    </row>
    <row r="35751" spans="1:1">
      <c r="A35751" s="4"/>
    </row>
    <row r="35752" spans="1:1">
      <c r="A35752" s="4"/>
    </row>
    <row r="35753" spans="1:1">
      <c r="A35753" s="4"/>
    </row>
    <row r="35754" spans="1:1">
      <c r="A35754" s="4"/>
    </row>
    <row r="35755" spans="1:1">
      <c r="A35755" s="4"/>
    </row>
    <row r="35756" spans="1:1">
      <c r="A35756" s="4"/>
    </row>
    <row r="35757" spans="1:1">
      <c r="A35757" s="4"/>
    </row>
    <row r="35758" spans="1:1">
      <c r="A35758" s="4"/>
    </row>
    <row r="35759" spans="1:1">
      <c r="A35759" s="4"/>
    </row>
    <row r="35760" spans="1:1">
      <c r="A35760" s="4"/>
    </row>
    <row r="35761" spans="1:1">
      <c r="A35761" s="4"/>
    </row>
    <row r="35762" spans="1:1">
      <c r="A35762" s="4"/>
    </row>
    <row r="35763" spans="1:1">
      <c r="A35763" s="4"/>
    </row>
    <row r="35764" spans="1:1">
      <c r="A35764" s="4"/>
    </row>
    <row r="35765" spans="1:1">
      <c r="A35765" s="4"/>
    </row>
    <row r="35766" spans="1:1">
      <c r="A35766" s="4"/>
    </row>
    <row r="35767" spans="1:1">
      <c r="A35767" s="4"/>
    </row>
    <row r="35768" spans="1:1">
      <c r="A35768" s="4"/>
    </row>
    <row r="35769" spans="1:1">
      <c r="A35769" s="4"/>
    </row>
    <row r="35770" spans="1:1">
      <c r="A35770" s="4"/>
    </row>
    <row r="35771" spans="1:1">
      <c r="A35771" s="4"/>
    </row>
    <row r="35772" spans="1:1">
      <c r="A35772" s="4"/>
    </row>
    <row r="35773" spans="1:1">
      <c r="A35773" s="4"/>
    </row>
    <row r="35774" spans="1:1">
      <c r="A35774" s="4"/>
    </row>
    <row r="35775" spans="1:1">
      <c r="A35775" s="4"/>
    </row>
    <row r="35776" spans="1:1">
      <c r="A35776" s="4"/>
    </row>
    <row r="35777" spans="1:1">
      <c r="A35777" s="4"/>
    </row>
    <row r="35778" spans="1:1">
      <c r="A35778" s="4"/>
    </row>
    <row r="35779" spans="1:1">
      <c r="A35779" s="4"/>
    </row>
    <row r="35780" spans="1:1">
      <c r="A35780" s="4"/>
    </row>
    <row r="35781" spans="1:1">
      <c r="A35781" s="4"/>
    </row>
    <row r="35782" spans="1:1">
      <c r="A35782" s="4"/>
    </row>
    <row r="35783" spans="1:1">
      <c r="A35783" s="4"/>
    </row>
    <row r="35784" spans="1:1">
      <c r="A35784" s="4"/>
    </row>
    <row r="35785" spans="1:1">
      <c r="A35785" s="4"/>
    </row>
    <row r="35786" spans="1:1">
      <c r="A35786" s="4"/>
    </row>
    <row r="35787" spans="1:1">
      <c r="A35787" s="4"/>
    </row>
    <row r="35788" spans="1:1">
      <c r="A35788" s="4"/>
    </row>
    <row r="35789" spans="1:1">
      <c r="A35789" s="4"/>
    </row>
    <row r="35790" spans="1:1">
      <c r="A35790" s="4"/>
    </row>
    <row r="35791" spans="1:1">
      <c r="A35791" s="4"/>
    </row>
    <row r="35792" spans="1:1">
      <c r="A35792" s="4"/>
    </row>
    <row r="35793" spans="1:1">
      <c r="A35793" s="4"/>
    </row>
    <row r="35794" spans="1:1">
      <c r="A35794" s="4"/>
    </row>
    <row r="35795" spans="1:1">
      <c r="A35795" s="4"/>
    </row>
    <row r="35796" spans="1:1">
      <c r="A35796" s="4"/>
    </row>
    <row r="35797" spans="1:1">
      <c r="A35797" s="4"/>
    </row>
    <row r="35798" spans="1:1">
      <c r="A35798" s="4"/>
    </row>
    <row r="35799" spans="1:1">
      <c r="A35799" s="4"/>
    </row>
    <row r="35800" spans="1:1">
      <c r="A35800" s="4"/>
    </row>
    <row r="35801" spans="1:1">
      <c r="A35801" s="4"/>
    </row>
    <row r="35802" spans="1:1">
      <c r="A35802" s="4"/>
    </row>
    <row r="35803" spans="1:1">
      <c r="A35803" s="4"/>
    </row>
    <row r="35804" spans="1:1">
      <c r="A35804" s="4"/>
    </row>
    <row r="35805" spans="1:1">
      <c r="A35805" s="4"/>
    </row>
    <row r="35806" spans="1:1">
      <c r="A35806" s="4"/>
    </row>
    <row r="35807" spans="1:1">
      <c r="A35807" s="4"/>
    </row>
    <row r="35808" spans="1:1">
      <c r="A35808" s="4"/>
    </row>
    <row r="35809" spans="1:1">
      <c r="A35809" s="4"/>
    </row>
    <row r="35810" spans="1:1">
      <c r="A35810" s="4"/>
    </row>
    <row r="35811" spans="1:1">
      <c r="A35811" s="4"/>
    </row>
    <row r="35812" spans="1:1">
      <c r="A35812" s="4"/>
    </row>
    <row r="35813" spans="1:1">
      <c r="A35813" s="4"/>
    </row>
    <row r="35814" spans="1:1">
      <c r="A35814" s="4"/>
    </row>
    <row r="35815" spans="1:1">
      <c r="A35815" s="4"/>
    </row>
    <row r="35816" spans="1:1">
      <c r="A35816" s="4"/>
    </row>
    <row r="35817" spans="1:1">
      <c r="A35817" s="4"/>
    </row>
    <row r="35818" spans="1:1">
      <c r="A35818" s="4"/>
    </row>
    <row r="35819" spans="1:1">
      <c r="A35819" s="4"/>
    </row>
    <row r="35820" spans="1:1">
      <c r="A35820" s="4"/>
    </row>
    <row r="35821" spans="1:1">
      <c r="A35821" s="4"/>
    </row>
    <row r="35822" spans="1:1">
      <c r="A35822" s="4"/>
    </row>
    <row r="35823" spans="1:1">
      <c r="A35823" s="4"/>
    </row>
    <row r="35824" spans="1:1">
      <c r="A35824" s="4"/>
    </row>
    <row r="35825" spans="1:1">
      <c r="A35825" s="4"/>
    </row>
    <row r="35826" spans="1:1">
      <c r="A35826" s="4"/>
    </row>
    <row r="35827" spans="1:1">
      <c r="A35827" s="4"/>
    </row>
    <row r="35828" spans="1:1">
      <c r="A35828" s="4"/>
    </row>
    <row r="35829" spans="1:1">
      <c r="A35829" s="4"/>
    </row>
    <row r="35830" spans="1:1">
      <c r="A35830" s="4"/>
    </row>
    <row r="35831" spans="1:1">
      <c r="A35831" s="4"/>
    </row>
    <row r="35832" spans="1:1">
      <c r="A35832" s="4"/>
    </row>
    <row r="35833" spans="1:1">
      <c r="A35833" s="4"/>
    </row>
    <row r="35834" spans="1:1">
      <c r="A35834" s="4"/>
    </row>
    <row r="35835" spans="1:1">
      <c r="A35835" s="4"/>
    </row>
    <row r="35836" spans="1:1">
      <c r="A35836" s="4"/>
    </row>
    <row r="35837" spans="1:1">
      <c r="A35837" s="4"/>
    </row>
    <row r="35838" spans="1:1">
      <c r="A35838" s="4"/>
    </row>
    <row r="35839" spans="1:1">
      <c r="A35839" s="4"/>
    </row>
    <row r="35840" spans="1:1">
      <c r="A35840" s="4"/>
    </row>
    <row r="35841" spans="1:1">
      <c r="A35841" s="4"/>
    </row>
    <row r="35842" spans="1:1">
      <c r="A35842" s="4"/>
    </row>
    <row r="35843" spans="1:1">
      <c r="A35843" s="4"/>
    </row>
    <row r="35844" spans="1:1">
      <c r="A35844" s="4"/>
    </row>
    <row r="35845" spans="1:1">
      <c r="A35845" s="4"/>
    </row>
    <row r="35846" spans="1:1">
      <c r="A35846" s="4"/>
    </row>
    <row r="35847" spans="1:1">
      <c r="A35847" s="4"/>
    </row>
    <row r="35848" spans="1:1">
      <c r="A35848" s="4"/>
    </row>
    <row r="35849" spans="1:1">
      <c r="A35849" s="4"/>
    </row>
    <row r="35850" spans="1:1">
      <c r="A35850" s="4"/>
    </row>
    <row r="35851" spans="1:1">
      <c r="A35851" s="4"/>
    </row>
    <row r="35852" spans="1:1">
      <c r="A35852" s="4"/>
    </row>
    <row r="35853" spans="1:1">
      <c r="A35853" s="4"/>
    </row>
    <row r="35854" spans="1:1">
      <c r="A35854" s="4"/>
    </row>
    <row r="35855" spans="1:1">
      <c r="A35855" s="4"/>
    </row>
    <row r="35856" spans="1:1">
      <c r="A35856" s="4"/>
    </row>
    <row r="35857" spans="1:1">
      <c r="A35857" s="4"/>
    </row>
    <row r="35858" spans="1:1">
      <c r="A35858" s="4"/>
    </row>
    <row r="35859" spans="1:1">
      <c r="A35859" s="4"/>
    </row>
    <row r="35860" spans="1:1">
      <c r="A35860" s="4"/>
    </row>
    <row r="35861" spans="1:1">
      <c r="A35861" s="4"/>
    </row>
    <row r="35862" spans="1:1">
      <c r="A35862" s="4"/>
    </row>
    <row r="35863" spans="1:1">
      <c r="A35863" s="4"/>
    </row>
    <row r="35864" spans="1:1">
      <c r="A35864" s="4"/>
    </row>
    <row r="35865" spans="1:1">
      <c r="A35865" s="4"/>
    </row>
    <row r="35866" spans="1:1">
      <c r="A35866" s="4"/>
    </row>
    <row r="35867" spans="1:1">
      <c r="A35867" s="4"/>
    </row>
    <row r="35868" spans="1:1">
      <c r="A35868" s="4"/>
    </row>
    <row r="35869" spans="1:1">
      <c r="A35869" s="4"/>
    </row>
    <row r="35870" spans="1:1">
      <c r="A35870" s="4"/>
    </row>
    <row r="35871" spans="1:1">
      <c r="A35871" s="4"/>
    </row>
    <row r="35872" spans="1:1">
      <c r="A35872" s="4"/>
    </row>
    <row r="35873" spans="1:1">
      <c r="A35873" s="4"/>
    </row>
    <row r="35874" spans="1:1">
      <c r="A35874" s="4"/>
    </row>
    <row r="35875" spans="1:1">
      <c r="A35875" s="4"/>
    </row>
    <row r="35876" spans="1:1">
      <c r="A35876" s="4"/>
    </row>
    <row r="35877" spans="1:1">
      <c r="A35877" s="4"/>
    </row>
    <row r="35878" spans="1:1">
      <c r="A35878" s="4"/>
    </row>
    <row r="35879" spans="1:1">
      <c r="A35879" s="4"/>
    </row>
    <row r="35880" spans="1:1">
      <c r="A35880" s="4"/>
    </row>
    <row r="35881" spans="1:1">
      <c r="A35881" s="4"/>
    </row>
    <row r="35882" spans="1:1">
      <c r="A35882" s="4"/>
    </row>
    <row r="35883" spans="1:1">
      <c r="A35883" s="4"/>
    </row>
    <row r="35884" spans="1:1">
      <c r="A35884" s="4"/>
    </row>
    <row r="35885" spans="1:1">
      <c r="A35885" s="4"/>
    </row>
    <row r="35886" spans="1:1">
      <c r="A35886" s="4"/>
    </row>
    <row r="35887" spans="1:1">
      <c r="A35887" s="4"/>
    </row>
    <row r="35888" spans="1:1">
      <c r="A35888" s="4"/>
    </row>
    <row r="35889" spans="1:1">
      <c r="A35889" s="4"/>
    </row>
    <row r="35890" spans="1:1">
      <c r="A35890" s="4"/>
    </row>
    <row r="35891" spans="1:1">
      <c r="A35891" s="4"/>
    </row>
    <row r="35892" spans="1:1">
      <c r="A35892" s="4"/>
    </row>
    <row r="35893" spans="1:1">
      <c r="A35893" s="4"/>
    </row>
    <row r="35894" spans="1:1">
      <c r="A35894" s="4"/>
    </row>
    <row r="35895" spans="1:1">
      <c r="A35895" s="4"/>
    </row>
    <row r="35896" spans="1:1">
      <c r="A35896" s="4"/>
    </row>
    <row r="35897" spans="1:1">
      <c r="A35897" s="4"/>
    </row>
    <row r="35898" spans="1:1">
      <c r="A35898" s="4"/>
    </row>
    <row r="35899" spans="1:1">
      <c r="A35899" s="4"/>
    </row>
    <row r="35900" spans="1:1">
      <c r="A35900" s="4"/>
    </row>
    <row r="35901" spans="1:1">
      <c r="A35901" s="4"/>
    </row>
    <row r="35902" spans="1:1">
      <c r="A35902" s="4"/>
    </row>
    <row r="35903" spans="1:1">
      <c r="A35903" s="4"/>
    </row>
    <row r="35904" spans="1:1">
      <c r="A35904" s="4"/>
    </row>
    <row r="35905" spans="1:1">
      <c r="A35905" s="4"/>
    </row>
    <row r="35906" spans="1:1">
      <c r="A35906" s="4"/>
    </row>
    <row r="35907" spans="1:1">
      <c r="A35907" s="4"/>
    </row>
    <row r="35908" spans="1:1">
      <c r="A35908" s="4"/>
    </row>
    <row r="35909" spans="1:1">
      <c r="A35909" s="4"/>
    </row>
    <row r="35910" spans="1:1">
      <c r="A35910" s="4"/>
    </row>
    <row r="35911" spans="1:1">
      <c r="A35911" s="4"/>
    </row>
    <row r="35912" spans="1:1">
      <c r="A35912" s="4"/>
    </row>
    <row r="35913" spans="1:1">
      <c r="A35913" s="4"/>
    </row>
    <row r="35914" spans="1:1">
      <c r="A35914" s="4"/>
    </row>
    <row r="35915" spans="1:1">
      <c r="A35915" s="4"/>
    </row>
    <row r="35916" spans="1:1">
      <c r="A35916" s="4"/>
    </row>
    <row r="35917" spans="1:1">
      <c r="A35917" s="4"/>
    </row>
    <row r="35918" spans="1:1">
      <c r="A35918" s="4"/>
    </row>
    <row r="35919" spans="1:1">
      <c r="A35919" s="4"/>
    </row>
    <row r="35920" spans="1:1">
      <c r="A35920" s="4"/>
    </row>
    <row r="35921" spans="1:1">
      <c r="A35921" s="4"/>
    </row>
    <row r="35922" spans="1:1">
      <c r="A35922" s="4"/>
    </row>
    <row r="35923" spans="1:1">
      <c r="A35923" s="4"/>
    </row>
    <row r="35924" spans="1:1">
      <c r="A35924" s="4"/>
    </row>
    <row r="35925" spans="1:1">
      <c r="A35925" s="4"/>
    </row>
    <row r="35926" spans="1:1">
      <c r="A35926" s="4"/>
    </row>
    <row r="35927" spans="1:1">
      <c r="A35927" s="4"/>
    </row>
    <row r="35928" spans="1:1">
      <c r="A35928" s="4"/>
    </row>
    <row r="35929" spans="1:1">
      <c r="A35929" s="4"/>
    </row>
    <row r="35930" spans="1:1">
      <c r="A35930" s="4"/>
    </row>
    <row r="35931" spans="1:1">
      <c r="A35931" s="4"/>
    </row>
    <row r="35932" spans="1:1">
      <c r="A35932" s="4"/>
    </row>
    <row r="35933" spans="1:1">
      <c r="A35933" s="4"/>
    </row>
    <row r="35934" spans="1:1">
      <c r="A35934" s="4"/>
    </row>
    <row r="35935" spans="1:1">
      <c r="A35935" s="4"/>
    </row>
    <row r="35936" spans="1:1">
      <c r="A35936" s="4"/>
    </row>
    <row r="35937" spans="1:1">
      <c r="A35937" s="4"/>
    </row>
    <row r="35938" spans="1:1">
      <c r="A35938" s="4"/>
    </row>
    <row r="35939" spans="1:1">
      <c r="A35939" s="4"/>
    </row>
    <row r="35940" spans="1:1">
      <c r="A35940" s="4"/>
    </row>
    <row r="35941" spans="1:1">
      <c r="A35941" s="4"/>
    </row>
    <row r="35942" spans="1:1">
      <c r="A35942" s="4"/>
    </row>
    <row r="35943" spans="1:1">
      <c r="A35943" s="4"/>
    </row>
    <row r="35944" spans="1:1">
      <c r="A35944" s="4"/>
    </row>
    <row r="35945" spans="1:1">
      <c r="A35945" s="4"/>
    </row>
    <row r="35946" spans="1:1">
      <c r="A35946" s="4"/>
    </row>
    <row r="35947" spans="1:1">
      <c r="A35947" s="4"/>
    </row>
    <row r="35948" spans="1:1">
      <c r="A35948" s="4"/>
    </row>
    <row r="35949" spans="1:1">
      <c r="A35949" s="4"/>
    </row>
    <row r="35950" spans="1:1">
      <c r="A35950" s="4"/>
    </row>
    <row r="35951" spans="1:1">
      <c r="A35951" s="4"/>
    </row>
    <row r="35952" spans="1:1">
      <c r="A35952" s="4"/>
    </row>
    <row r="35953" spans="1:1">
      <c r="A35953" s="4"/>
    </row>
    <row r="35954" spans="1:1">
      <c r="A35954" s="4"/>
    </row>
    <row r="35955" spans="1:1">
      <c r="A35955" s="4"/>
    </row>
    <row r="35956" spans="1:1">
      <c r="A35956" s="4"/>
    </row>
    <row r="35957" spans="1:1">
      <c r="A35957" s="4"/>
    </row>
    <row r="35958" spans="1:1">
      <c r="A35958" s="4"/>
    </row>
    <row r="35959" spans="1:1">
      <c r="A35959" s="4"/>
    </row>
    <row r="35960" spans="1:1">
      <c r="A35960" s="4"/>
    </row>
    <row r="35961" spans="1:1">
      <c r="A35961" s="4"/>
    </row>
    <row r="35962" spans="1:1">
      <c r="A35962" s="4"/>
    </row>
    <row r="35963" spans="1:1">
      <c r="A35963" s="4"/>
    </row>
    <row r="35964" spans="1:1">
      <c r="A35964" s="4"/>
    </row>
    <row r="35965" spans="1:1">
      <c r="A35965" s="4"/>
    </row>
    <row r="35966" spans="1:1">
      <c r="A35966" s="4"/>
    </row>
    <row r="35967" spans="1:1">
      <c r="A35967" s="4"/>
    </row>
    <row r="35968" spans="1:1">
      <c r="A35968" s="4"/>
    </row>
    <row r="35969" spans="1:1">
      <c r="A35969" s="4"/>
    </row>
    <row r="35970" spans="1:1">
      <c r="A35970" s="4"/>
    </row>
    <row r="35971" spans="1:1">
      <c r="A35971" s="4"/>
    </row>
    <row r="35972" spans="1:1">
      <c r="A35972" s="4"/>
    </row>
    <row r="35973" spans="1:1">
      <c r="A35973" s="4"/>
    </row>
    <row r="35974" spans="1:1">
      <c r="A35974" s="4"/>
    </row>
    <row r="35975" spans="1:1">
      <c r="A35975" s="4"/>
    </row>
    <row r="35976" spans="1:1">
      <c r="A35976" s="4"/>
    </row>
    <row r="35977" spans="1:1">
      <c r="A35977" s="4"/>
    </row>
    <row r="35978" spans="1:1">
      <c r="A35978" s="4"/>
    </row>
    <row r="35979" spans="1:1">
      <c r="A35979" s="4"/>
    </row>
    <row r="35980" spans="1:1">
      <c r="A35980" s="4"/>
    </row>
    <row r="35981" spans="1:1">
      <c r="A35981" s="4"/>
    </row>
    <row r="35982" spans="1:1">
      <c r="A35982" s="4"/>
    </row>
    <row r="35983" spans="1:1">
      <c r="A35983" s="4"/>
    </row>
    <row r="35984" spans="1:1">
      <c r="A35984" s="4"/>
    </row>
    <row r="35985" spans="1:1">
      <c r="A35985" s="4"/>
    </row>
    <row r="35986" spans="1:1">
      <c r="A35986" s="4"/>
    </row>
    <row r="35987" spans="1:1">
      <c r="A35987" s="4"/>
    </row>
    <row r="35988" spans="1:1">
      <c r="A35988" s="4"/>
    </row>
    <row r="35989" spans="1:1">
      <c r="A35989" s="4"/>
    </row>
    <row r="35990" spans="1:1">
      <c r="A35990" s="4"/>
    </row>
    <row r="35991" spans="1:1">
      <c r="A35991" s="4"/>
    </row>
    <row r="35992" spans="1:1">
      <c r="A35992" s="4"/>
    </row>
    <row r="35993" spans="1:1">
      <c r="A35993" s="4"/>
    </row>
    <row r="35994" spans="1:1">
      <c r="A35994" s="4"/>
    </row>
    <row r="35995" spans="1:1">
      <c r="A35995" s="4"/>
    </row>
    <row r="35996" spans="1:1">
      <c r="A35996" s="4"/>
    </row>
    <row r="35997" spans="1:1">
      <c r="A35997" s="4"/>
    </row>
    <row r="35998" spans="1:1">
      <c r="A35998" s="4"/>
    </row>
    <row r="35999" spans="1:1">
      <c r="A35999" s="4"/>
    </row>
    <row r="36000" spans="1:1">
      <c r="A36000" s="4"/>
    </row>
    <row r="36001" spans="1:1">
      <c r="A36001" s="4"/>
    </row>
    <row r="36002" spans="1:1">
      <c r="A36002" s="4"/>
    </row>
    <row r="36003" spans="1:1">
      <c r="A36003" s="4"/>
    </row>
    <row r="36004" spans="1:1">
      <c r="A36004" s="4"/>
    </row>
    <row r="36005" spans="1:1">
      <c r="A36005" s="4"/>
    </row>
    <row r="36006" spans="1:1">
      <c r="A36006" s="4"/>
    </row>
    <row r="36007" spans="1:1">
      <c r="A36007" s="4"/>
    </row>
    <row r="36008" spans="1:1">
      <c r="A36008" s="4"/>
    </row>
    <row r="36009" spans="1:1">
      <c r="A36009" s="4"/>
    </row>
    <row r="36010" spans="1:1">
      <c r="A36010" s="4"/>
    </row>
    <row r="36011" spans="1:1">
      <c r="A36011" s="4"/>
    </row>
    <row r="36012" spans="1:1">
      <c r="A36012" s="4"/>
    </row>
    <row r="36013" spans="1:1">
      <c r="A36013" s="4"/>
    </row>
    <row r="36014" spans="1:1">
      <c r="A36014" s="4"/>
    </row>
    <row r="36015" spans="1:1">
      <c r="A36015" s="4"/>
    </row>
    <row r="36016" spans="1:1">
      <c r="A36016" s="4"/>
    </row>
    <row r="36017" spans="1:1">
      <c r="A36017" s="4"/>
    </row>
    <row r="36018" spans="1:1">
      <c r="A36018" s="4"/>
    </row>
    <row r="36019" spans="1:1">
      <c r="A36019" s="4"/>
    </row>
    <row r="36020" spans="1:1">
      <c r="A36020" s="4"/>
    </row>
    <row r="36021" spans="1:1">
      <c r="A36021" s="4"/>
    </row>
    <row r="36022" spans="1:1">
      <c r="A36022" s="4"/>
    </row>
    <row r="36023" spans="1:1">
      <c r="A36023" s="4"/>
    </row>
    <row r="36024" spans="1:1">
      <c r="A36024" s="4"/>
    </row>
    <row r="36025" spans="1:1">
      <c r="A36025" s="4"/>
    </row>
    <row r="36026" spans="1:1">
      <c r="A36026" s="4"/>
    </row>
    <row r="36027" spans="1:1">
      <c r="A36027" s="4"/>
    </row>
    <row r="36028" spans="1:1">
      <c r="A36028" s="4"/>
    </row>
    <row r="36029" spans="1:1">
      <c r="A36029" s="4"/>
    </row>
    <row r="36030" spans="1:1">
      <c r="A36030" s="4"/>
    </row>
    <row r="36031" spans="1:1">
      <c r="A36031" s="4"/>
    </row>
    <row r="36032" spans="1:1">
      <c r="A36032" s="4"/>
    </row>
    <row r="36033" spans="1:1">
      <c r="A36033" s="4"/>
    </row>
    <row r="36034" spans="1:1">
      <c r="A36034" s="4"/>
    </row>
    <row r="36035" spans="1:1">
      <c r="A36035" s="4"/>
    </row>
    <row r="36036" spans="1:1">
      <c r="A36036" s="4"/>
    </row>
    <row r="36037" spans="1:1">
      <c r="A36037" s="4"/>
    </row>
    <row r="36038" spans="1:1">
      <c r="A36038" s="4"/>
    </row>
    <row r="36039" spans="1:1">
      <c r="A36039" s="4"/>
    </row>
    <row r="36040" spans="1:1">
      <c r="A36040" s="4"/>
    </row>
    <row r="36041" spans="1:1">
      <c r="A36041" s="4"/>
    </row>
    <row r="36042" spans="1:1">
      <c r="A36042" s="4"/>
    </row>
    <row r="36043" spans="1:1">
      <c r="A36043" s="4"/>
    </row>
    <row r="36044" spans="1:1">
      <c r="A36044" s="4"/>
    </row>
    <row r="36045" spans="1:1">
      <c r="A36045" s="4"/>
    </row>
    <row r="36046" spans="1:1">
      <c r="A36046" s="4"/>
    </row>
    <row r="36047" spans="1:1">
      <c r="A36047" s="4"/>
    </row>
    <row r="36048" spans="1:1">
      <c r="A36048" s="4"/>
    </row>
    <row r="36049" spans="1:1">
      <c r="A36049" s="4"/>
    </row>
    <row r="36050" spans="1:1">
      <c r="A36050" s="4"/>
    </row>
    <row r="36051" spans="1:1">
      <c r="A36051" s="4"/>
    </row>
    <row r="36052" spans="1:1">
      <c r="A36052" s="4"/>
    </row>
    <row r="36053" spans="1:1">
      <c r="A36053" s="4"/>
    </row>
    <row r="36054" spans="1:1">
      <c r="A36054" s="4"/>
    </row>
    <row r="36055" spans="1:1">
      <c r="A36055" s="4"/>
    </row>
    <row r="36056" spans="1:1">
      <c r="A36056" s="4"/>
    </row>
    <row r="36057" spans="1:1">
      <c r="A36057" s="4"/>
    </row>
    <row r="36058" spans="1:1">
      <c r="A36058" s="4"/>
    </row>
    <row r="36059" spans="1:1">
      <c r="A36059" s="4"/>
    </row>
    <row r="36060" spans="1:1">
      <c r="A36060" s="4"/>
    </row>
    <row r="36061" spans="1:1">
      <c r="A36061" s="4"/>
    </row>
    <row r="36062" spans="1:1">
      <c r="A36062" s="4"/>
    </row>
    <row r="36063" spans="1:1">
      <c r="A36063" s="4"/>
    </row>
    <row r="36064" spans="1:1">
      <c r="A36064" s="4"/>
    </row>
    <row r="36065" spans="1:1">
      <c r="A36065" s="4"/>
    </row>
    <row r="36066" spans="1:1">
      <c r="A36066" s="4"/>
    </row>
    <row r="36067" spans="1:1">
      <c r="A36067" s="4"/>
    </row>
    <row r="36068" spans="1:1">
      <c r="A36068" s="4"/>
    </row>
    <row r="36069" spans="1:1">
      <c r="A36069" s="4"/>
    </row>
    <row r="36070" spans="1:1">
      <c r="A36070" s="4"/>
    </row>
    <row r="36071" spans="1:1">
      <c r="A36071" s="4"/>
    </row>
    <row r="36072" spans="1:1">
      <c r="A36072" s="4"/>
    </row>
    <row r="36073" spans="1:1">
      <c r="A36073" s="4"/>
    </row>
    <row r="36074" spans="1:1">
      <c r="A36074" s="4"/>
    </row>
    <row r="36075" spans="1:1">
      <c r="A36075" s="4"/>
    </row>
    <row r="36076" spans="1:1">
      <c r="A36076" s="4"/>
    </row>
    <row r="36077" spans="1:1">
      <c r="A36077" s="4"/>
    </row>
    <row r="36078" spans="1:1">
      <c r="A36078" s="4"/>
    </row>
    <row r="36079" spans="1:1">
      <c r="A36079" s="4"/>
    </row>
    <row r="36080" spans="1:1">
      <c r="A36080" s="4"/>
    </row>
    <row r="36081" spans="1:1">
      <c r="A36081" s="4"/>
    </row>
    <row r="36082" spans="1:1">
      <c r="A36082" s="4"/>
    </row>
    <row r="36083" spans="1:1">
      <c r="A36083" s="4"/>
    </row>
    <row r="36084" spans="1:1">
      <c r="A36084" s="4"/>
    </row>
    <row r="36085" spans="1:1">
      <c r="A36085" s="4"/>
    </row>
    <row r="36086" spans="1:1">
      <c r="A36086" s="4"/>
    </row>
    <row r="36087" spans="1:1">
      <c r="A36087" s="4"/>
    </row>
    <row r="36088" spans="1:1">
      <c r="A36088" s="4"/>
    </row>
    <row r="36089" spans="1:1">
      <c r="A36089" s="4"/>
    </row>
    <row r="36090" spans="1:1">
      <c r="A36090" s="4"/>
    </row>
    <row r="36091" spans="1:1">
      <c r="A36091" s="4"/>
    </row>
    <row r="36092" spans="1:1">
      <c r="A36092" s="4"/>
    </row>
    <row r="36093" spans="1:1">
      <c r="A36093" s="4"/>
    </row>
    <row r="36094" spans="1:1">
      <c r="A36094" s="4"/>
    </row>
    <row r="36095" spans="1:1">
      <c r="A36095" s="4"/>
    </row>
    <row r="36096" spans="1:1">
      <c r="A36096" s="4"/>
    </row>
    <row r="36097" spans="1:1">
      <c r="A36097" s="4"/>
    </row>
    <row r="36098" spans="1:1">
      <c r="A36098" s="4"/>
    </row>
    <row r="36099" spans="1:1">
      <c r="A36099" s="4"/>
    </row>
    <row r="36100" spans="1:1">
      <c r="A36100" s="4"/>
    </row>
    <row r="36101" spans="1:1">
      <c r="A36101" s="4"/>
    </row>
    <row r="36102" spans="1:1">
      <c r="A36102" s="4"/>
    </row>
    <row r="36103" spans="1:1">
      <c r="A36103" s="4"/>
    </row>
    <row r="36104" spans="1:1">
      <c r="A36104" s="4"/>
    </row>
    <row r="36105" spans="1:1">
      <c r="A36105" s="4"/>
    </row>
    <row r="36106" spans="1:1">
      <c r="A36106" s="4"/>
    </row>
    <row r="36107" spans="1:1">
      <c r="A36107" s="4"/>
    </row>
    <row r="36108" spans="1:1">
      <c r="A36108" s="4"/>
    </row>
    <row r="36109" spans="1:1">
      <c r="A36109" s="4"/>
    </row>
    <row r="36110" spans="1:1">
      <c r="A36110" s="4"/>
    </row>
    <row r="36111" spans="1:1">
      <c r="A36111" s="4"/>
    </row>
    <row r="36112" spans="1:1">
      <c r="A36112" s="4"/>
    </row>
    <row r="36113" spans="1:1">
      <c r="A36113" s="4"/>
    </row>
    <row r="36114" spans="1:1">
      <c r="A36114" s="4"/>
    </row>
    <row r="36115" spans="1:1">
      <c r="A36115" s="4"/>
    </row>
    <row r="36116" spans="1:1">
      <c r="A36116" s="4"/>
    </row>
    <row r="36117" spans="1:1">
      <c r="A36117" s="4"/>
    </row>
    <row r="36118" spans="1:1">
      <c r="A36118" s="4"/>
    </row>
    <row r="36119" spans="1:1">
      <c r="A36119" s="4"/>
    </row>
    <row r="36120" spans="1:1">
      <c r="A36120" s="4"/>
    </row>
    <row r="36121" spans="1:1">
      <c r="A36121" s="4"/>
    </row>
    <row r="36122" spans="1:1">
      <c r="A36122" s="4"/>
    </row>
    <row r="36123" spans="1:1">
      <c r="A36123" s="4"/>
    </row>
    <row r="36124" spans="1:1">
      <c r="A36124" s="4"/>
    </row>
    <row r="36125" spans="1:1">
      <c r="A36125" s="4"/>
    </row>
    <row r="36126" spans="1:1">
      <c r="A36126" s="4"/>
    </row>
    <row r="36127" spans="1:1">
      <c r="A36127" s="4"/>
    </row>
    <row r="36128" spans="1:1">
      <c r="A36128" s="4"/>
    </row>
    <row r="36129" spans="1:1">
      <c r="A36129" s="4"/>
    </row>
    <row r="36130" spans="1:1">
      <c r="A36130" s="4"/>
    </row>
    <row r="36131" spans="1:1">
      <c r="A36131" s="4"/>
    </row>
    <row r="36132" spans="1:1">
      <c r="A36132" s="4"/>
    </row>
    <row r="36133" spans="1:1">
      <c r="A36133" s="4"/>
    </row>
    <row r="36134" spans="1:1">
      <c r="A36134" s="4"/>
    </row>
    <row r="36135" spans="1:1">
      <c r="A36135" s="4"/>
    </row>
    <row r="36136" spans="1:1">
      <c r="A36136" s="4"/>
    </row>
    <row r="36137" spans="1:1">
      <c r="A36137" s="4"/>
    </row>
    <row r="36138" spans="1:1">
      <c r="A36138" s="4"/>
    </row>
    <row r="36139" spans="1:1">
      <c r="A36139" s="4"/>
    </row>
    <row r="36140" spans="1:1">
      <c r="A36140" s="4"/>
    </row>
    <row r="36141" spans="1:1">
      <c r="A36141" s="4"/>
    </row>
    <row r="36142" spans="1:1">
      <c r="A36142" s="4"/>
    </row>
    <row r="36143" spans="1:1">
      <c r="A36143" s="4"/>
    </row>
    <row r="36144" spans="1:1">
      <c r="A36144" s="4"/>
    </row>
    <row r="36145" spans="1:1">
      <c r="A36145" s="4"/>
    </row>
    <row r="36146" spans="1:1">
      <c r="A36146" s="4"/>
    </row>
    <row r="36147" spans="1:1">
      <c r="A36147" s="4"/>
    </row>
    <row r="36148" spans="1:1">
      <c r="A36148" s="4"/>
    </row>
    <row r="36149" spans="1:1">
      <c r="A36149" s="4"/>
    </row>
    <row r="36150" spans="1:1">
      <c r="A36150" s="4"/>
    </row>
    <row r="36151" spans="1:1">
      <c r="A36151" s="4"/>
    </row>
    <row r="36152" spans="1:1">
      <c r="A36152" s="4"/>
    </row>
    <row r="36153" spans="1:1">
      <c r="A36153" s="4"/>
    </row>
    <row r="36154" spans="1:1">
      <c r="A36154" s="4"/>
    </row>
    <row r="36155" spans="1:1">
      <c r="A36155" s="4"/>
    </row>
    <row r="36156" spans="1:1">
      <c r="A36156" s="4"/>
    </row>
    <row r="36157" spans="1:1">
      <c r="A36157" s="4"/>
    </row>
    <row r="36158" spans="1:1">
      <c r="A36158" s="4"/>
    </row>
    <row r="36159" spans="1:1">
      <c r="A36159" s="4"/>
    </row>
    <row r="36160" spans="1:1">
      <c r="A36160" s="4"/>
    </row>
    <row r="36161" spans="1:1">
      <c r="A36161" s="4"/>
    </row>
    <row r="36162" spans="1:1">
      <c r="A36162" s="4"/>
    </row>
    <row r="36163" spans="1:1">
      <c r="A36163" s="4"/>
    </row>
    <row r="36164" spans="1:1">
      <c r="A36164" s="4"/>
    </row>
    <row r="36165" spans="1:1">
      <c r="A36165" s="4"/>
    </row>
    <row r="36166" spans="1:1">
      <c r="A36166" s="4"/>
    </row>
    <row r="36167" spans="1:1">
      <c r="A36167" s="4"/>
    </row>
    <row r="36168" spans="1:1">
      <c r="A36168" s="4"/>
    </row>
    <row r="36169" spans="1:1">
      <c r="A36169" s="4"/>
    </row>
    <row r="36170" spans="1:1">
      <c r="A36170" s="4"/>
    </row>
    <row r="36171" spans="1:1">
      <c r="A36171" s="4"/>
    </row>
    <row r="36172" spans="1:1">
      <c r="A36172" s="4"/>
    </row>
    <row r="36173" spans="1:1">
      <c r="A36173" s="4"/>
    </row>
    <row r="36174" spans="1:1">
      <c r="A36174" s="4"/>
    </row>
    <row r="36175" spans="1:1">
      <c r="A36175" s="4"/>
    </row>
    <row r="36176" spans="1:1">
      <c r="A36176" s="4"/>
    </row>
    <row r="36177" spans="1:1">
      <c r="A36177" s="4"/>
    </row>
    <row r="36178" spans="1:1">
      <c r="A36178" s="4"/>
    </row>
    <row r="36179" spans="1:1">
      <c r="A36179" s="4"/>
    </row>
    <row r="36180" spans="1:1">
      <c r="A36180" s="4"/>
    </row>
    <row r="36181" spans="1:1">
      <c r="A36181" s="4"/>
    </row>
    <row r="36182" spans="1:1">
      <c r="A36182" s="4"/>
    </row>
    <row r="36183" spans="1:1">
      <c r="A36183" s="4"/>
    </row>
    <row r="36184" spans="1:1">
      <c r="A36184" s="4"/>
    </row>
    <row r="36185" spans="1:1">
      <c r="A36185" s="4"/>
    </row>
    <row r="36186" spans="1:1">
      <c r="A36186" s="4"/>
    </row>
    <row r="36187" spans="1:1">
      <c r="A36187" s="4"/>
    </row>
    <row r="36188" spans="1:1">
      <c r="A36188" s="4"/>
    </row>
    <row r="36189" spans="1:1">
      <c r="A36189" s="4"/>
    </row>
    <row r="36190" spans="1:1">
      <c r="A36190" s="4"/>
    </row>
    <row r="36191" spans="1:1">
      <c r="A36191" s="4"/>
    </row>
    <row r="36192" spans="1:1">
      <c r="A36192" s="4"/>
    </row>
    <row r="36193" spans="1:1">
      <c r="A36193" s="4"/>
    </row>
    <row r="36194" spans="1:1">
      <c r="A36194" s="4"/>
    </row>
    <row r="36195" spans="1:1">
      <c r="A36195" s="4"/>
    </row>
    <row r="36196" spans="1:1">
      <c r="A36196" s="4"/>
    </row>
    <row r="36197" spans="1:1">
      <c r="A36197" s="4"/>
    </row>
    <row r="36198" spans="1:1">
      <c r="A36198" s="4"/>
    </row>
    <row r="36199" spans="1:1">
      <c r="A36199" s="4"/>
    </row>
    <row r="36200" spans="1:1">
      <c r="A36200" s="4"/>
    </row>
    <row r="36201" spans="1:1">
      <c r="A36201" s="4"/>
    </row>
    <row r="36202" spans="1:1">
      <c r="A36202" s="4"/>
    </row>
    <row r="36203" spans="1:1">
      <c r="A36203" s="4"/>
    </row>
    <row r="36204" spans="1:1">
      <c r="A36204" s="4"/>
    </row>
    <row r="36205" spans="1:1">
      <c r="A36205" s="4"/>
    </row>
    <row r="36206" spans="1:1">
      <c r="A36206" s="4"/>
    </row>
    <row r="36207" spans="1:1">
      <c r="A36207" s="4"/>
    </row>
    <row r="36208" spans="1:1">
      <c r="A36208" s="4"/>
    </row>
    <row r="36209" spans="1:1">
      <c r="A36209" s="4"/>
    </row>
    <row r="36210" spans="1:1">
      <c r="A36210" s="4"/>
    </row>
    <row r="36211" spans="1:1">
      <c r="A36211" s="4"/>
    </row>
    <row r="36212" spans="1:1">
      <c r="A36212" s="4"/>
    </row>
    <row r="36213" spans="1:1">
      <c r="A36213" s="4"/>
    </row>
    <row r="36214" spans="1:1">
      <c r="A36214" s="4"/>
    </row>
    <row r="36215" spans="1:1">
      <c r="A36215" s="4"/>
    </row>
    <row r="36216" spans="1:1">
      <c r="A36216" s="4"/>
    </row>
    <row r="36217" spans="1:1">
      <c r="A36217" s="4"/>
    </row>
    <row r="36218" spans="1:1">
      <c r="A36218" s="4"/>
    </row>
    <row r="36219" spans="1:1">
      <c r="A36219" s="4"/>
    </row>
    <row r="36220" spans="1:1">
      <c r="A36220" s="4"/>
    </row>
    <row r="36221" spans="1:1">
      <c r="A36221" s="4"/>
    </row>
    <row r="36222" spans="1:1">
      <c r="A36222" s="4"/>
    </row>
    <row r="36223" spans="1:1">
      <c r="A36223" s="4"/>
    </row>
    <row r="36224" spans="1:1">
      <c r="A36224" s="4"/>
    </row>
    <row r="36225" spans="1:1">
      <c r="A36225" s="4"/>
    </row>
    <row r="36226" spans="1:1">
      <c r="A36226" s="4"/>
    </row>
    <row r="36227" spans="1:1">
      <c r="A36227" s="4"/>
    </row>
    <row r="36228" spans="1:1">
      <c r="A36228" s="4"/>
    </row>
    <row r="36229" spans="1:1">
      <c r="A36229" s="4"/>
    </row>
    <row r="36230" spans="1:1">
      <c r="A36230" s="4"/>
    </row>
    <row r="36231" spans="1:1">
      <c r="A36231" s="4"/>
    </row>
    <row r="36232" spans="1:1">
      <c r="A36232" s="4"/>
    </row>
    <row r="36233" spans="1:1">
      <c r="A36233" s="4"/>
    </row>
    <row r="36234" spans="1:1">
      <c r="A36234" s="4"/>
    </row>
    <row r="36235" spans="1:1">
      <c r="A36235" s="4"/>
    </row>
    <row r="36236" spans="1:1">
      <c r="A36236" s="4"/>
    </row>
    <row r="36237" spans="1:1">
      <c r="A36237" s="4"/>
    </row>
    <row r="36238" spans="1:1">
      <c r="A36238" s="4"/>
    </row>
    <row r="36239" spans="1:1">
      <c r="A36239" s="4"/>
    </row>
    <row r="36240" spans="1:1">
      <c r="A36240" s="4"/>
    </row>
    <row r="36241" spans="1:1">
      <c r="A36241" s="4"/>
    </row>
    <row r="36242" spans="1:1">
      <c r="A36242" s="4"/>
    </row>
    <row r="36243" spans="1:1">
      <c r="A36243" s="4"/>
    </row>
    <row r="36244" spans="1:1">
      <c r="A36244" s="4"/>
    </row>
    <row r="36245" spans="1:1">
      <c r="A36245" s="4"/>
    </row>
    <row r="36246" spans="1:1">
      <c r="A36246" s="4"/>
    </row>
    <row r="36247" spans="1:1">
      <c r="A36247" s="4"/>
    </row>
    <row r="36248" spans="1:1">
      <c r="A36248" s="4"/>
    </row>
    <row r="36249" spans="1:1">
      <c r="A36249" s="4"/>
    </row>
    <row r="36250" spans="1:1">
      <c r="A36250" s="4"/>
    </row>
    <row r="36251" spans="1:1">
      <c r="A36251" s="4"/>
    </row>
    <row r="36252" spans="1:1">
      <c r="A36252" s="4"/>
    </row>
    <row r="36253" spans="1:1">
      <c r="A36253" s="4"/>
    </row>
    <row r="36254" spans="1:1">
      <c r="A36254" s="4"/>
    </row>
    <row r="36255" spans="1:1">
      <c r="A36255" s="4"/>
    </row>
    <row r="36256" spans="1:1">
      <c r="A36256" s="4"/>
    </row>
    <row r="36257" spans="1:1">
      <c r="A36257" s="4"/>
    </row>
    <row r="36258" spans="1:1">
      <c r="A36258" s="4"/>
    </row>
    <row r="36259" spans="1:1">
      <c r="A36259" s="4"/>
    </row>
    <row r="36260" spans="1:1">
      <c r="A36260" s="4"/>
    </row>
    <row r="36261" spans="1:1">
      <c r="A36261" s="4"/>
    </row>
    <row r="36262" spans="1:1">
      <c r="A36262" s="4"/>
    </row>
    <row r="36263" spans="1:1">
      <c r="A36263" s="4"/>
    </row>
    <row r="36264" spans="1:1">
      <c r="A36264" s="4"/>
    </row>
    <row r="36265" spans="1:1">
      <c r="A36265" s="4"/>
    </row>
    <row r="36266" spans="1:1">
      <c r="A36266" s="4"/>
    </row>
    <row r="36267" spans="1:1">
      <c r="A36267" s="4"/>
    </row>
    <row r="36268" spans="1:1">
      <c r="A36268" s="4"/>
    </row>
    <row r="36269" spans="1:1">
      <c r="A36269" s="4"/>
    </row>
    <row r="36270" spans="1:1">
      <c r="A36270" s="4"/>
    </row>
    <row r="36271" spans="1:1">
      <c r="A36271" s="4"/>
    </row>
    <row r="36272" spans="1:1">
      <c r="A36272" s="4"/>
    </row>
    <row r="36273" spans="1:1">
      <c r="A36273" s="4"/>
    </row>
    <row r="36274" spans="1:1">
      <c r="A36274" s="4"/>
    </row>
    <row r="36275" spans="1:1">
      <c r="A36275" s="4"/>
    </row>
    <row r="36276" spans="1:1">
      <c r="A36276" s="4"/>
    </row>
    <row r="36277" spans="1:1">
      <c r="A36277" s="4"/>
    </row>
    <row r="36278" spans="1:1">
      <c r="A36278" s="4"/>
    </row>
    <row r="36279" spans="1:1">
      <c r="A36279" s="4"/>
    </row>
    <row r="36280" spans="1:1">
      <c r="A36280" s="4"/>
    </row>
    <row r="36281" spans="1:1">
      <c r="A36281" s="4"/>
    </row>
    <row r="36282" spans="1:1">
      <c r="A36282" s="4"/>
    </row>
    <row r="36283" spans="1:1">
      <c r="A36283" s="4"/>
    </row>
    <row r="36284" spans="1:1">
      <c r="A36284" s="4"/>
    </row>
    <row r="36285" spans="1:1">
      <c r="A36285" s="4"/>
    </row>
    <row r="36286" spans="1:1">
      <c r="A36286" s="4"/>
    </row>
    <row r="36287" spans="1:1">
      <c r="A36287" s="4"/>
    </row>
    <row r="36288" spans="1:1">
      <c r="A36288" s="4"/>
    </row>
    <row r="36289" spans="1:1">
      <c r="A36289" s="4"/>
    </row>
    <row r="36290" spans="1:1">
      <c r="A36290" s="4"/>
    </row>
    <row r="36291" spans="1:1">
      <c r="A36291" s="4"/>
    </row>
    <row r="36292" spans="1:1">
      <c r="A36292" s="4"/>
    </row>
    <row r="36293" spans="1:1">
      <c r="A36293" s="4"/>
    </row>
    <row r="36294" spans="1:1">
      <c r="A36294" s="4"/>
    </row>
    <row r="36295" spans="1:1">
      <c r="A36295" s="4"/>
    </row>
    <row r="36296" spans="1:1">
      <c r="A36296" s="4"/>
    </row>
    <row r="36297" spans="1:1">
      <c r="A36297" s="4"/>
    </row>
    <row r="36298" spans="1:1">
      <c r="A36298" s="4"/>
    </row>
    <row r="36299" spans="1:1">
      <c r="A36299" s="4"/>
    </row>
    <row r="36300" spans="1:1">
      <c r="A36300" s="4"/>
    </row>
    <row r="36301" spans="1:1">
      <c r="A36301" s="4"/>
    </row>
    <row r="36302" spans="1:1">
      <c r="A36302" s="4"/>
    </row>
    <row r="36303" spans="1:1">
      <c r="A36303" s="4"/>
    </row>
    <row r="36304" spans="1:1">
      <c r="A36304" s="4"/>
    </row>
    <row r="36305" spans="1:1">
      <c r="A36305" s="4"/>
    </row>
    <row r="36306" spans="1:1">
      <c r="A36306" s="4"/>
    </row>
    <row r="36307" spans="1:1">
      <c r="A36307" s="4"/>
    </row>
    <row r="36308" spans="1:1">
      <c r="A36308" s="4"/>
    </row>
    <row r="36309" spans="1:1">
      <c r="A36309" s="4"/>
    </row>
    <row r="36310" spans="1:1">
      <c r="A36310" s="4"/>
    </row>
    <row r="36311" spans="1:1">
      <c r="A36311" s="4"/>
    </row>
    <row r="36312" spans="1:1">
      <c r="A36312" s="4"/>
    </row>
    <row r="36313" spans="1:1">
      <c r="A36313" s="4"/>
    </row>
    <row r="36314" spans="1:1">
      <c r="A36314" s="4"/>
    </row>
    <row r="36315" spans="1:1">
      <c r="A36315" s="4"/>
    </row>
    <row r="36316" spans="1:1">
      <c r="A36316" s="4"/>
    </row>
    <row r="36317" spans="1:1">
      <c r="A36317" s="4"/>
    </row>
    <row r="36318" spans="1:1">
      <c r="A36318" s="4"/>
    </row>
    <row r="36319" spans="1:1">
      <c r="A36319" s="4"/>
    </row>
    <row r="36320" spans="1:1">
      <c r="A36320" s="4"/>
    </row>
    <row r="36321" spans="1:1">
      <c r="A36321" s="4"/>
    </row>
    <row r="36322" spans="1:1">
      <c r="A36322" s="4"/>
    </row>
    <row r="36323" spans="1:1">
      <c r="A36323" s="4"/>
    </row>
    <row r="36324" spans="1:1">
      <c r="A36324" s="4"/>
    </row>
    <row r="36325" spans="1:1">
      <c r="A36325" s="4"/>
    </row>
    <row r="36326" spans="1:1">
      <c r="A36326" s="4"/>
    </row>
    <row r="36327" spans="1:1">
      <c r="A36327" s="4"/>
    </row>
    <row r="36328" spans="1:1">
      <c r="A36328" s="4"/>
    </row>
    <row r="36329" spans="1:1">
      <c r="A36329" s="4"/>
    </row>
    <row r="36330" spans="1:1">
      <c r="A36330" s="4"/>
    </row>
    <row r="36331" spans="1:1">
      <c r="A36331" s="4"/>
    </row>
    <row r="36332" spans="1:1">
      <c r="A36332" s="4"/>
    </row>
    <row r="36333" spans="1:1">
      <c r="A36333" s="4"/>
    </row>
    <row r="36334" spans="1:1">
      <c r="A36334" s="4"/>
    </row>
    <row r="36335" spans="1:1">
      <c r="A36335" s="4"/>
    </row>
    <row r="36336" spans="1:1">
      <c r="A36336" s="4"/>
    </row>
    <row r="36337" spans="1:1">
      <c r="A36337" s="4"/>
    </row>
    <row r="36338" spans="1:1">
      <c r="A36338" s="4"/>
    </row>
    <row r="36339" spans="1:1">
      <c r="A36339" s="4"/>
    </row>
    <row r="36340" spans="1:1">
      <c r="A36340" s="4"/>
    </row>
    <row r="36341" spans="1:1">
      <c r="A36341" s="4"/>
    </row>
    <row r="36342" spans="1:1">
      <c r="A36342" s="4"/>
    </row>
    <row r="36343" spans="1:1">
      <c r="A36343" s="4"/>
    </row>
    <row r="36344" spans="1:1">
      <c r="A36344" s="4"/>
    </row>
    <row r="36345" spans="1:1">
      <c r="A36345" s="4"/>
    </row>
    <row r="36346" spans="1:1">
      <c r="A36346" s="4"/>
    </row>
    <row r="36347" spans="1:1">
      <c r="A36347" s="4"/>
    </row>
    <row r="36348" spans="1:1">
      <c r="A36348" s="4"/>
    </row>
    <row r="36349" spans="1:1">
      <c r="A36349" s="4"/>
    </row>
    <row r="36350" spans="1:1">
      <c r="A36350" s="4"/>
    </row>
    <row r="36351" spans="1:1">
      <c r="A36351" s="4"/>
    </row>
    <row r="36352" spans="1:1">
      <c r="A36352" s="4"/>
    </row>
    <row r="36353" spans="1:1">
      <c r="A36353" s="4"/>
    </row>
    <row r="36354" spans="1:1">
      <c r="A36354" s="4"/>
    </row>
    <row r="36355" spans="1:1">
      <c r="A36355" s="4"/>
    </row>
    <row r="36356" spans="1:1">
      <c r="A36356" s="4"/>
    </row>
    <row r="36357" spans="1:1">
      <c r="A36357" s="4"/>
    </row>
    <row r="36358" spans="1:1">
      <c r="A36358" s="4"/>
    </row>
    <row r="36359" spans="1:1">
      <c r="A36359" s="4"/>
    </row>
    <row r="36360" spans="1:1">
      <c r="A36360" s="4"/>
    </row>
    <row r="36361" spans="1:1">
      <c r="A36361" s="4"/>
    </row>
    <row r="36362" spans="1:1">
      <c r="A36362" s="4"/>
    </row>
    <row r="36363" spans="1:1">
      <c r="A36363" s="4"/>
    </row>
    <row r="36364" spans="1:1">
      <c r="A36364" s="4"/>
    </row>
    <row r="36365" spans="1:1">
      <c r="A36365" s="4"/>
    </row>
    <row r="36366" spans="1:1">
      <c r="A36366" s="4"/>
    </row>
    <row r="36367" spans="1:1">
      <c r="A36367" s="4"/>
    </row>
    <row r="36368" spans="1:1">
      <c r="A36368" s="4"/>
    </row>
    <row r="36369" spans="1:1">
      <c r="A36369" s="4"/>
    </row>
    <row r="36370" spans="1:1">
      <c r="A36370" s="4"/>
    </row>
    <row r="36371" spans="1:1">
      <c r="A36371" s="4"/>
    </row>
    <row r="36372" spans="1:1">
      <c r="A36372" s="4"/>
    </row>
    <row r="36373" spans="1:1">
      <c r="A36373" s="4"/>
    </row>
    <row r="36374" spans="1:1">
      <c r="A36374" s="4"/>
    </row>
    <row r="36375" spans="1:1">
      <c r="A36375" s="4"/>
    </row>
    <row r="36376" spans="1:1">
      <c r="A36376" s="4"/>
    </row>
    <row r="36377" spans="1:1">
      <c r="A36377" s="4"/>
    </row>
    <row r="36378" spans="1:1">
      <c r="A36378" s="4"/>
    </row>
    <row r="36379" spans="1:1">
      <c r="A36379" s="4"/>
    </row>
    <row r="36380" spans="1:1">
      <c r="A36380" s="4"/>
    </row>
    <row r="36381" spans="1:1">
      <c r="A36381" s="4"/>
    </row>
    <row r="36382" spans="1:1">
      <c r="A36382" s="4"/>
    </row>
    <row r="36383" spans="1:1">
      <c r="A36383" s="4"/>
    </row>
    <row r="36384" spans="1:1">
      <c r="A36384" s="4"/>
    </row>
    <row r="36385" spans="1:1">
      <c r="A36385" s="4"/>
    </row>
    <row r="36386" spans="1:1">
      <c r="A36386" s="4"/>
    </row>
    <row r="36387" spans="1:1">
      <c r="A36387" s="4"/>
    </row>
    <row r="36388" spans="1:1">
      <c r="A36388" s="4"/>
    </row>
    <row r="36389" spans="1:1">
      <c r="A36389" s="4"/>
    </row>
    <row r="36390" spans="1:1">
      <c r="A36390" s="4"/>
    </row>
    <row r="36391" spans="1:1">
      <c r="A36391" s="4"/>
    </row>
    <row r="36392" spans="1:1">
      <c r="A36392" s="4"/>
    </row>
    <row r="36393" spans="1:1">
      <c r="A36393" s="4"/>
    </row>
    <row r="36394" spans="1:1">
      <c r="A36394" s="4"/>
    </row>
    <row r="36395" spans="1:1">
      <c r="A36395" s="4"/>
    </row>
    <row r="36396" spans="1:1">
      <c r="A36396" s="4"/>
    </row>
    <row r="36397" spans="1:1">
      <c r="A36397" s="4"/>
    </row>
    <row r="36398" spans="1:1">
      <c r="A36398" s="4"/>
    </row>
    <row r="36399" spans="1:1">
      <c r="A36399" s="4"/>
    </row>
    <row r="36400" spans="1:1">
      <c r="A36400" s="4"/>
    </row>
    <row r="36401" spans="1:1">
      <c r="A36401" s="4"/>
    </row>
    <row r="36402" spans="1:1">
      <c r="A36402" s="4"/>
    </row>
    <row r="36403" spans="1:1">
      <c r="A36403" s="4"/>
    </row>
    <row r="36404" spans="1:1">
      <c r="A36404" s="4"/>
    </row>
    <row r="36405" spans="1:1">
      <c r="A36405" s="4"/>
    </row>
    <row r="36406" spans="1:1">
      <c r="A36406" s="4"/>
    </row>
    <row r="36407" spans="1:1">
      <c r="A36407" s="4"/>
    </row>
    <row r="36408" spans="1:1">
      <c r="A36408" s="4"/>
    </row>
    <row r="36409" spans="1:1">
      <c r="A36409" s="4"/>
    </row>
    <row r="36410" spans="1:1">
      <c r="A36410" s="4"/>
    </row>
    <row r="36411" spans="1:1">
      <c r="A36411" s="4"/>
    </row>
    <row r="36412" spans="1:1">
      <c r="A36412" s="4"/>
    </row>
    <row r="36413" spans="1:1">
      <c r="A36413" s="4"/>
    </row>
    <row r="36414" spans="1:1">
      <c r="A36414" s="4"/>
    </row>
    <row r="36415" spans="1:1">
      <c r="A36415" s="4"/>
    </row>
    <row r="36416" spans="1:1">
      <c r="A36416" s="4"/>
    </row>
    <row r="36417" spans="1:1">
      <c r="A36417" s="4"/>
    </row>
    <row r="36418" spans="1:1">
      <c r="A36418" s="4"/>
    </row>
    <row r="36419" spans="1:1">
      <c r="A36419" s="4"/>
    </row>
    <row r="36420" spans="1:1">
      <c r="A36420" s="4"/>
    </row>
    <row r="36421" spans="1:1">
      <c r="A36421" s="4"/>
    </row>
    <row r="36422" spans="1:1">
      <c r="A36422" s="4"/>
    </row>
    <row r="36423" spans="1:1">
      <c r="A36423" s="4"/>
    </row>
    <row r="36424" spans="1:1">
      <c r="A36424" s="4"/>
    </row>
    <row r="36425" spans="1:1">
      <c r="A36425" s="4"/>
    </row>
    <row r="36426" spans="1:1">
      <c r="A36426" s="4"/>
    </row>
    <row r="36427" spans="1:1">
      <c r="A36427" s="4"/>
    </row>
    <row r="36428" spans="1:1">
      <c r="A36428" s="4"/>
    </row>
    <row r="36429" spans="1:1">
      <c r="A36429" s="4"/>
    </row>
    <row r="36430" spans="1:1">
      <c r="A36430" s="4"/>
    </row>
    <row r="36431" spans="1:1">
      <c r="A36431" s="4"/>
    </row>
    <row r="36432" spans="1:1">
      <c r="A36432" s="4"/>
    </row>
    <row r="36433" spans="1:1">
      <c r="A36433" s="4"/>
    </row>
    <row r="36434" spans="1:1">
      <c r="A36434" s="4"/>
    </row>
    <row r="36435" spans="1:1">
      <c r="A36435" s="4"/>
    </row>
    <row r="36436" spans="1:1">
      <c r="A36436" s="4"/>
    </row>
    <row r="36437" spans="1:1">
      <c r="A36437" s="4"/>
    </row>
    <row r="36438" spans="1:1">
      <c r="A36438" s="4"/>
    </row>
    <row r="36439" spans="1:1">
      <c r="A36439" s="4"/>
    </row>
    <row r="36440" spans="1:1">
      <c r="A36440" s="4"/>
    </row>
    <row r="36441" spans="1:1">
      <c r="A36441" s="4"/>
    </row>
    <row r="36442" spans="1:1">
      <c r="A36442" s="4"/>
    </row>
    <row r="36443" spans="1:1">
      <c r="A36443" s="4"/>
    </row>
    <row r="36444" spans="1:1">
      <c r="A36444" s="4"/>
    </row>
    <row r="36445" spans="1:1">
      <c r="A36445" s="4"/>
    </row>
    <row r="36446" spans="1:1">
      <c r="A36446" s="4"/>
    </row>
    <row r="36447" spans="1:1">
      <c r="A36447" s="4"/>
    </row>
    <row r="36448" spans="1:1">
      <c r="A36448" s="4"/>
    </row>
    <row r="36449" spans="1:1">
      <c r="A36449" s="4"/>
    </row>
    <row r="36450" spans="1:1">
      <c r="A36450" s="4"/>
    </row>
    <row r="36451" spans="1:1">
      <c r="A36451" s="4"/>
    </row>
    <row r="36452" spans="1:1">
      <c r="A36452" s="4"/>
    </row>
    <row r="36453" spans="1:1">
      <c r="A36453" s="4"/>
    </row>
    <row r="36454" spans="1:1">
      <c r="A36454" s="4"/>
    </row>
    <row r="36455" spans="1:1">
      <c r="A36455" s="4"/>
    </row>
    <row r="36456" spans="1:1">
      <c r="A36456" s="4"/>
    </row>
    <row r="36457" spans="1:1">
      <c r="A36457" s="4"/>
    </row>
    <row r="36458" spans="1:1">
      <c r="A36458" s="4"/>
    </row>
    <row r="36459" spans="1:1">
      <c r="A36459" s="4"/>
    </row>
    <row r="36460" spans="1:1">
      <c r="A36460" s="4"/>
    </row>
    <row r="36461" spans="1:1">
      <c r="A36461" s="4"/>
    </row>
    <row r="36462" spans="1:1">
      <c r="A36462" s="4"/>
    </row>
    <row r="36463" spans="1:1">
      <c r="A36463" s="4"/>
    </row>
    <row r="36464" spans="1:1">
      <c r="A36464" s="4"/>
    </row>
    <row r="36465" spans="1:1">
      <c r="A36465" s="4"/>
    </row>
    <row r="36466" spans="1:1">
      <c r="A36466" s="4"/>
    </row>
    <row r="36467" spans="1:1">
      <c r="A36467" s="4"/>
    </row>
    <row r="36468" spans="1:1">
      <c r="A36468" s="4"/>
    </row>
    <row r="36469" spans="1:1">
      <c r="A36469" s="4"/>
    </row>
    <row r="36470" spans="1:1">
      <c r="A36470" s="4"/>
    </row>
    <row r="36471" spans="1:1">
      <c r="A36471" s="4"/>
    </row>
    <row r="36472" spans="1:1">
      <c r="A36472" s="4"/>
    </row>
    <row r="36473" spans="1:1">
      <c r="A36473" s="4"/>
    </row>
    <row r="36474" spans="1:1">
      <c r="A36474" s="4"/>
    </row>
    <row r="36475" spans="1:1">
      <c r="A36475" s="4"/>
    </row>
    <row r="36476" spans="1:1">
      <c r="A36476" s="4"/>
    </row>
    <row r="36477" spans="1:1">
      <c r="A36477" s="4"/>
    </row>
    <row r="36478" spans="1:1">
      <c r="A36478" s="4"/>
    </row>
    <row r="36479" spans="1:1">
      <c r="A36479" s="4"/>
    </row>
    <row r="36480" spans="1:1">
      <c r="A36480" s="4"/>
    </row>
    <row r="36481" spans="1:1">
      <c r="A36481" s="4"/>
    </row>
    <row r="36482" spans="1:1">
      <c r="A36482" s="4"/>
    </row>
    <row r="36483" spans="1:1">
      <c r="A36483" s="4"/>
    </row>
    <row r="36484" spans="1:1">
      <c r="A36484" s="4"/>
    </row>
    <row r="36485" spans="1:1">
      <c r="A36485" s="4"/>
    </row>
    <row r="36486" spans="1:1">
      <c r="A36486" s="4"/>
    </row>
    <row r="36487" spans="1:1">
      <c r="A36487" s="4"/>
    </row>
    <row r="36488" spans="1:1">
      <c r="A36488" s="4"/>
    </row>
    <row r="36489" spans="1:1">
      <c r="A36489" s="4"/>
    </row>
    <row r="36490" spans="1:1">
      <c r="A36490" s="4"/>
    </row>
    <row r="36491" spans="1:1">
      <c r="A36491" s="4"/>
    </row>
    <row r="36492" spans="1:1">
      <c r="A36492" s="4"/>
    </row>
    <row r="36493" spans="1:1">
      <c r="A36493" s="4"/>
    </row>
    <row r="36494" spans="1:1">
      <c r="A36494" s="4"/>
    </row>
    <row r="36495" spans="1:1">
      <c r="A36495" s="4"/>
    </row>
    <row r="36496" spans="1:1">
      <c r="A36496" s="4"/>
    </row>
    <row r="36497" spans="1:1">
      <c r="A36497" s="4"/>
    </row>
    <row r="36498" spans="1:1">
      <c r="A36498" s="4"/>
    </row>
    <row r="36499" spans="1:1">
      <c r="A36499" s="4"/>
    </row>
    <row r="36500" spans="1:1">
      <c r="A36500" s="4"/>
    </row>
    <row r="36501" spans="1:1">
      <c r="A36501" s="4"/>
    </row>
    <row r="36502" spans="1:1">
      <c r="A36502" s="4"/>
    </row>
    <row r="36503" spans="1:1">
      <c r="A36503" s="4"/>
    </row>
    <row r="36504" spans="1:1">
      <c r="A36504" s="4"/>
    </row>
    <row r="36505" spans="1:1">
      <c r="A36505" s="4"/>
    </row>
    <row r="36506" spans="1:1">
      <c r="A36506" s="4"/>
    </row>
    <row r="36507" spans="1:1">
      <c r="A36507" s="4"/>
    </row>
    <row r="36508" spans="1:1">
      <c r="A36508" s="4"/>
    </row>
    <row r="36509" spans="1:1">
      <c r="A36509" s="4"/>
    </row>
    <row r="36510" spans="1:1">
      <c r="A36510" s="4"/>
    </row>
    <row r="36511" spans="1:1">
      <c r="A36511" s="4"/>
    </row>
    <row r="36512" spans="1:1">
      <c r="A36512" s="4"/>
    </row>
    <row r="36513" spans="1:1">
      <c r="A36513" s="4"/>
    </row>
    <row r="36514" spans="1:1">
      <c r="A36514" s="4"/>
    </row>
    <row r="36515" spans="1:1">
      <c r="A36515" s="4"/>
    </row>
    <row r="36516" spans="1:1">
      <c r="A36516" s="4"/>
    </row>
    <row r="36517" spans="1:1">
      <c r="A36517" s="4"/>
    </row>
    <row r="36518" spans="1:1">
      <c r="A36518" s="4"/>
    </row>
    <row r="36519" spans="1:1">
      <c r="A36519" s="4"/>
    </row>
    <row r="36520" spans="1:1">
      <c r="A36520" s="4"/>
    </row>
    <row r="36521" spans="1:1">
      <c r="A36521" s="4"/>
    </row>
    <row r="36522" spans="1:1">
      <c r="A36522" s="4"/>
    </row>
    <row r="36523" spans="1:1">
      <c r="A36523" s="4"/>
    </row>
    <row r="36524" spans="1:1">
      <c r="A36524" s="4"/>
    </row>
    <row r="36525" spans="1:1">
      <c r="A36525" s="4"/>
    </row>
    <row r="36526" spans="1:1">
      <c r="A36526" s="4"/>
    </row>
    <row r="36527" spans="1:1">
      <c r="A36527" s="4"/>
    </row>
    <row r="36528" spans="1:1">
      <c r="A36528" s="4"/>
    </row>
    <row r="36529" spans="1:1">
      <c r="A36529" s="4"/>
    </row>
    <row r="36530" spans="1:1">
      <c r="A36530" s="4"/>
    </row>
    <row r="36531" spans="1:1">
      <c r="A36531" s="4"/>
    </row>
    <row r="36532" spans="1:1">
      <c r="A36532" s="4"/>
    </row>
    <row r="36533" spans="1:1">
      <c r="A36533" s="4"/>
    </row>
    <row r="36534" spans="1:1">
      <c r="A36534" s="4"/>
    </row>
    <row r="36535" spans="1:1">
      <c r="A36535" s="4"/>
    </row>
    <row r="36536" spans="1:1">
      <c r="A36536" s="4"/>
    </row>
    <row r="36537" spans="1:1">
      <c r="A36537" s="4"/>
    </row>
    <row r="36538" spans="1:1">
      <c r="A36538" s="4"/>
    </row>
    <row r="36539" spans="1:1">
      <c r="A36539" s="4"/>
    </row>
    <row r="36540" spans="1:1">
      <c r="A36540" s="4"/>
    </row>
    <row r="36541" spans="1:1">
      <c r="A36541" s="4"/>
    </row>
    <row r="36542" spans="1:1">
      <c r="A36542" s="4"/>
    </row>
    <row r="36543" spans="1:1">
      <c r="A36543" s="4"/>
    </row>
    <row r="36544" spans="1:1">
      <c r="A36544" s="4"/>
    </row>
    <row r="36545" spans="1:1">
      <c r="A36545" s="4"/>
    </row>
    <row r="36546" spans="1:1">
      <c r="A36546" s="4"/>
    </row>
    <row r="36547" spans="1:1">
      <c r="A36547" s="4"/>
    </row>
    <row r="36548" spans="1:1">
      <c r="A36548" s="4"/>
    </row>
    <row r="36549" spans="1:1">
      <c r="A36549" s="4"/>
    </row>
    <row r="36550" spans="1:1">
      <c r="A36550" s="4"/>
    </row>
    <row r="36551" spans="1:1">
      <c r="A36551" s="4"/>
    </row>
    <row r="36552" spans="1:1">
      <c r="A36552" s="4"/>
    </row>
    <row r="36553" spans="1:1">
      <c r="A36553" s="4"/>
    </row>
    <row r="36554" spans="1:1">
      <c r="A36554" s="4"/>
    </row>
    <row r="36555" spans="1:1">
      <c r="A36555" s="4"/>
    </row>
    <row r="36556" spans="1:1">
      <c r="A36556" s="4"/>
    </row>
    <row r="36557" spans="1:1">
      <c r="A36557" s="4"/>
    </row>
    <row r="36558" spans="1:1">
      <c r="A36558" s="4"/>
    </row>
    <row r="36559" spans="1:1">
      <c r="A36559" s="4"/>
    </row>
    <row r="36560" spans="1:1">
      <c r="A36560" s="4"/>
    </row>
    <row r="36561" spans="1:1">
      <c r="A36561" s="4"/>
    </row>
    <row r="36562" spans="1:1">
      <c r="A36562" s="4"/>
    </row>
    <row r="36563" spans="1:1">
      <c r="A36563" s="4"/>
    </row>
    <row r="36564" spans="1:1">
      <c r="A36564" s="4"/>
    </row>
    <row r="36565" spans="1:1">
      <c r="A36565" s="4"/>
    </row>
    <row r="36566" spans="1:1">
      <c r="A36566" s="4"/>
    </row>
    <row r="36567" spans="1:1">
      <c r="A36567" s="4"/>
    </row>
    <row r="36568" spans="1:1">
      <c r="A36568" s="4"/>
    </row>
    <row r="36569" spans="1:1">
      <c r="A36569" s="4"/>
    </row>
    <row r="36570" spans="1:1">
      <c r="A36570" s="4"/>
    </row>
    <row r="36571" spans="1:1">
      <c r="A36571" s="4"/>
    </row>
    <row r="36572" spans="1:1">
      <c r="A36572" s="4"/>
    </row>
    <row r="36573" spans="1:1">
      <c r="A36573" s="4"/>
    </row>
    <row r="36574" spans="1:1">
      <c r="A36574" s="4"/>
    </row>
    <row r="36575" spans="1:1">
      <c r="A36575" s="4"/>
    </row>
    <row r="36576" spans="1:1">
      <c r="A36576" s="4"/>
    </row>
    <row r="36577" spans="1:1">
      <c r="A36577" s="4"/>
    </row>
    <row r="36578" spans="1:1">
      <c r="A36578" s="4"/>
    </row>
    <row r="36579" spans="1:1">
      <c r="A36579" s="4"/>
    </row>
    <row r="36580" spans="1:1">
      <c r="A36580" s="4"/>
    </row>
    <row r="36581" spans="1:1">
      <c r="A36581" s="4"/>
    </row>
    <row r="36582" spans="1:1">
      <c r="A36582" s="4"/>
    </row>
    <row r="36583" spans="1:1">
      <c r="A36583" s="4"/>
    </row>
    <row r="36584" spans="1:1">
      <c r="A36584" s="4"/>
    </row>
    <row r="36585" spans="1:1">
      <c r="A36585" s="4"/>
    </row>
    <row r="36586" spans="1:1">
      <c r="A36586" s="4"/>
    </row>
    <row r="36587" spans="1:1">
      <c r="A36587" s="4"/>
    </row>
    <row r="36588" spans="1:1">
      <c r="A36588" s="4"/>
    </row>
    <row r="36589" spans="1:1">
      <c r="A36589" s="4"/>
    </row>
    <row r="36590" spans="1:1">
      <c r="A36590" s="4"/>
    </row>
    <row r="36591" spans="1:1">
      <c r="A36591" s="4"/>
    </row>
    <row r="36592" spans="1:1">
      <c r="A36592" s="4"/>
    </row>
    <row r="36593" spans="1:1">
      <c r="A36593" s="4"/>
    </row>
    <row r="36594" spans="1:1">
      <c r="A36594" s="4"/>
    </row>
    <row r="36595" spans="1:1">
      <c r="A36595" s="4"/>
    </row>
    <row r="36596" spans="1:1">
      <c r="A36596" s="4"/>
    </row>
    <row r="36597" spans="1:1">
      <c r="A36597" s="4"/>
    </row>
    <row r="36598" spans="1:1">
      <c r="A36598" s="4"/>
    </row>
    <row r="36599" spans="1:1">
      <c r="A36599" s="4"/>
    </row>
    <row r="36600" spans="1:1">
      <c r="A36600" s="4"/>
    </row>
    <row r="36601" spans="1:1">
      <c r="A36601" s="4"/>
    </row>
    <row r="36602" spans="1:1">
      <c r="A36602" s="4"/>
    </row>
    <row r="36603" spans="1:1">
      <c r="A36603" s="4"/>
    </row>
    <row r="36604" spans="1:1">
      <c r="A36604" s="4"/>
    </row>
    <row r="36605" spans="1:1">
      <c r="A36605" s="4"/>
    </row>
    <row r="36606" spans="1:1">
      <c r="A36606" s="4"/>
    </row>
    <row r="36607" spans="1:1">
      <c r="A36607" s="4"/>
    </row>
    <row r="36608" spans="1:1">
      <c r="A36608" s="4"/>
    </row>
    <row r="36609" spans="1:1">
      <c r="A36609" s="4"/>
    </row>
    <row r="36610" spans="1:1">
      <c r="A36610" s="4"/>
    </row>
    <row r="36611" spans="1:1">
      <c r="A36611" s="4"/>
    </row>
    <row r="36612" spans="1:1">
      <c r="A36612" s="4"/>
    </row>
    <row r="36613" spans="1:1">
      <c r="A36613" s="4"/>
    </row>
    <row r="36614" spans="1:1">
      <c r="A36614" s="4"/>
    </row>
    <row r="36615" spans="1:1">
      <c r="A36615" s="4"/>
    </row>
    <row r="36616" spans="1:1">
      <c r="A36616" s="4"/>
    </row>
    <row r="36617" spans="1:1">
      <c r="A36617" s="4"/>
    </row>
    <row r="36618" spans="1:1">
      <c r="A36618" s="4"/>
    </row>
    <row r="36619" spans="1:1">
      <c r="A36619" s="4"/>
    </row>
    <row r="36620" spans="1:1">
      <c r="A36620" s="4"/>
    </row>
    <row r="36621" spans="1:1">
      <c r="A36621" s="4"/>
    </row>
    <row r="36622" spans="1:1">
      <c r="A36622" s="4"/>
    </row>
    <row r="36623" spans="1:1">
      <c r="A36623" s="4"/>
    </row>
    <row r="36624" spans="1:1">
      <c r="A36624" s="4"/>
    </row>
    <row r="36625" spans="1:1">
      <c r="A36625" s="4"/>
    </row>
    <row r="36626" spans="1:1">
      <c r="A36626" s="4"/>
    </row>
    <row r="36627" spans="1:1">
      <c r="A36627" s="4"/>
    </row>
    <row r="36628" spans="1:1">
      <c r="A36628" s="4"/>
    </row>
    <row r="36629" spans="1:1">
      <c r="A36629" s="4"/>
    </row>
    <row r="36630" spans="1:1">
      <c r="A36630" s="4"/>
    </row>
    <row r="36631" spans="1:1">
      <c r="A36631" s="4"/>
    </row>
    <row r="36632" spans="1:1">
      <c r="A36632" s="4"/>
    </row>
    <row r="36633" spans="1:1">
      <c r="A36633" s="4"/>
    </row>
    <row r="36634" spans="1:1">
      <c r="A36634" s="4"/>
    </row>
    <row r="36635" spans="1:1">
      <c r="A36635" s="4"/>
    </row>
    <row r="36636" spans="1:1">
      <c r="A36636" s="4"/>
    </row>
    <row r="36637" spans="1:1">
      <c r="A36637" s="4"/>
    </row>
    <row r="36638" spans="1:1">
      <c r="A36638" s="4"/>
    </row>
    <row r="36639" spans="1:1">
      <c r="A36639" s="4"/>
    </row>
    <row r="36640" spans="1:1">
      <c r="A36640" s="4"/>
    </row>
    <row r="36641" spans="1:1">
      <c r="A36641" s="4"/>
    </row>
    <row r="36642" spans="1:1">
      <c r="A36642" s="4"/>
    </row>
    <row r="36643" spans="1:1">
      <c r="A36643" s="4"/>
    </row>
    <row r="36644" spans="1:1">
      <c r="A36644" s="4"/>
    </row>
    <row r="36645" spans="1:1">
      <c r="A36645" s="4"/>
    </row>
    <row r="36646" spans="1:1">
      <c r="A36646" s="4"/>
    </row>
    <row r="36647" spans="1:1">
      <c r="A36647" s="4"/>
    </row>
    <row r="36648" spans="1:1">
      <c r="A36648" s="4"/>
    </row>
    <row r="36649" spans="1:1">
      <c r="A36649" s="4"/>
    </row>
    <row r="36650" spans="1:1">
      <c r="A36650" s="4"/>
    </row>
    <row r="36651" spans="1:1">
      <c r="A36651" s="4"/>
    </row>
    <row r="36652" spans="1:1">
      <c r="A36652" s="4"/>
    </row>
    <row r="36653" spans="1:1">
      <c r="A36653" s="4"/>
    </row>
    <row r="36654" spans="1:1">
      <c r="A36654" s="4"/>
    </row>
    <row r="36655" spans="1:1">
      <c r="A36655" s="4"/>
    </row>
    <row r="36656" spans="1:1">
      <c r="A36656" s="4"/>
    </row>
    <row r="36657" spans="1:1">
      <c r="A36657" s="4"/>
    </row>
    <row r="36658" spans="1:1">
      <c r="A36658" s="4"/>
    </row>
    <row r="36659" spans="1:1">
      <c r="A36659" s="4"/>
    </row>
    <row r="36660" spans="1:1">
      <c r="A36660" s="4"/>
    </row>
    <row r="36661" spans="1:1">
      <c r="A36661" s="4"/>
    </row>
    <row r="36662" spans="1:1">
      <c r="A36662" s="4"/>
    </row>
    <row r="36663" spans="1:1">
      <c r="A36663" s="4"/>
    </row>
    <row r="36664" spans="1:1">
      <c r="A36664" s="4"/>
    </row>
    <row r="36665" spans="1:1">
      <c r="A36665" s="4"/>
    </row>
    <row r="36666" spans="1:1">
      <c r="A36666" s="4"/>
    </row>
    <row r="36667" spans="1:1">
      <c r="A36667" s="4"/>
    </row>
    <row r="36668" spans="1:1">
      <c r="A36668" s="4"/>
    </row>
    <row r="36669" spans="1:1">
      <c r="A36669" s="4"/>
    </row>
    <row r="36670" spans="1:1">
      <c r="A36670" s="4"/>
    </row>
    <row r="36671" spans="1:1">
      <c r="A36671" s="4"/>
    </row>
    <row r="36672" spans="1:1">
      <c r="A36672" s="4"/>
    </row>
    <row r="36673" spans="1:1">
      <c r="A36673" s="4"/>
    </row>
    <row r="36674" spans="1:1">
      <c r="A36674" s="4"/>
    </row>
    <row r="36675" spans="1:1">
      <c r="A36675" s="4"/>
    </row>
    <row r="36676" spans="1:1">
      <c r="A36676" s="4"/>
    </row>
    <row r="36677" spans="1:1">
      <c r="A36677" s="4"/>
    </row>
    <row r="36678" spans="1:1">
      <c r="A36678" s="4"/>
    </row>
    <row r="36679" spans="1:1">
      <c r="A36679" s="4"/>
    </row>
    <row r="36680" spans="1:1">
      <c r="A36680" s="4"/>
    </row>
    <row r="36681" spans="1:1">
      <c r="A36681" s="4"/>
    </row>
    <row r="36682" spans="1:1">
      <c r="A36682" s="4"/>
    </row>
    <row r="36683" spans="1:1">
      <c r="A36683" s="4"/>
    </row>
    <row r="36684" spans="1:1">
      <c r="A36684" s="4"/>
    </row>
    <row r="36685" spans="1:1">
      <c r="A36685" s="4"/>
    </row>
    <row r="36686" spans="1:1">
      <c r="A36686" s="4"/>
    </row>
    <row r="36687" spans="1:1">
      <c r="A36687" s="4"/>
    </row>
    <row r="36688" spans="1:1">
      <c r="A36688" s="4"/>
    </row>
    <row r="36689" spans="1:1">
      <c r="A36689" s="4"/>
    </row>
    <row r="36690" spans="1:1">
      <c r="A36690" s="4"/>
    </row>
    <row r="36691" spans="1:1">
      <c r="A36691" s="4"/>
    </row>
    <row r="36692" spans="1:1">
      <c r="A36692" s="4"/>
    </row>
    <row r="36693" spans="1:1">
      <c r="A36693" s="4"/>
    </row>
    <row r="36694" spans="1:1">
      <c r="A36694" s="4"/>
    </row>
    <row r="36695" spans="1:1">
      <c r="A36695" s="4"/>
    </row>
    <row r="36696" spans="1:1">
      <c r="A36696" s="4"/>
    </row>
    <row r="36697" spans="1:1">
      <c r="A36697" s="4"/>
    </row>
    <row r="36698" spans="1:1">
      <c r="A36698" s="4"/>
    </row>
    <row r="36699" spans="1:1">
      <c r="A36699" s="4"/>
    </row>
    <row r="36700" spans="1:1">
      <c r="A36700" s="4"/>
    </row>
    <row r="36701" spans="1:1">
      <c r="A36701" s="4"/>
    </row>
    <row r="36702" spans="1:1">
      <c r="A36702" s="4"/>
    </row>
    <row r="36703" spans="1:1">
      <c r="A36703" s="4"/>
    </row>
    <row r="36704" spans="1:1">
      <c r="A36704" s="4"/>
    </row>
    <row r="36705" spans="1:1">
      <c r="A36705" s="4"/>
    </row>
    <row r="36706" spans="1:1">
      <c r="A36706" s="4"/>
    </row>
    <row r="36707" spans="1:1">
      <c r="A36707" s="4"/>
    </row>
    <row r="36708" spans="1:1">
      <c r="A36708" s="4"/>
    </row>
    <row r="36709" spans="1:1">
      <c r="A36709" s="4"/>
    </row>
    <row r="36710" spans="1:1">
      <c r="A36710" s="4"/>
    </row>
    <row r="36711" spans="1:1">
      <c r="A36711" s="4"/>
    </row>
    <row r="36712" spans="1:1">
      <c r="A36712" s="4"/>
    </row>
    <row r="36713" spans="1:1">
      <c r="A36713" s="4"/>
    </row>
    <row r="36714" spans="1:1">
      <c r="A36714" s="4"/>
    </row>
    <row r="36715" spans="1:1">
      <c r="A36715" s="4"/>
    </row>
    <row r="36716" spans="1:1">
      <c r="A36716" s="4"/>
    </row>
    <row r="36717" spans="1:1">
      <c r="A36717" s="4"/>
    </row>
    <row r="36718" spans="1:1">
      <c r="A36718" s="4"/>
    </row>
    <row r="36719" spans="1:1">
      <c r="A36719" s="4"/>
    </row>
    <row r="36720" spans="1:1">
      <c r="A36720" s="4"/>
    </row>
    <row r="36721" spans="1:1">
      <c r="A36721" s="4"/>
    </row>
    <row r="36722" spans="1:1">
      <c r="A36722" s="4"/>
    </row>
    <row r="36723" spans="1:1">
      <c r="A36723" s="4"/>
    </row>
    <row r="36724" spans="1:1">
      <c r="A36724" s="4"/>
    </row>
    <row r="36725" spans="1:1">
      <c r="A36725" s="4"/>
    </row>
    <row r="36726" spans="1:1">
      <c r="A36726" s="4"/>
    </row>
    <row r="36727" spans="1:1">
      <c r="A36727" s="4"/>
    </row>
    <row r="36728" spans="1:1">
      <c r="A36728" s="4"/>
    </row>
    <row r="36729" spans="1:1">
      <c r="A36729" s="4"/>
    </row>
    <row r="36730" spans="1:1">
      <c r="A36730" s="4"/>
    </row>
    <row r="36731" spans="1:1">
      <c r="A36731" s="4"/>
    </row>
    <row r="36732" spans="1:1">
      <c r="A36732" s="4"/>
    </row>
    <row r="36733" spans="1:1">
      <c r="A36733" s="4"/>
    </row>
    <row r="36734" spans="1:1">
      <c r="A36734" s="4"/>
    </row>
    <row r="36735" spans="1:1">
      <c r="A36735" s="4"/>
    </row>
    <row r="36736" spans="1:1">
      <c r="A36736" s="4"/>
    </row>
    <row r="36737" spans="1:1">
      <c r="A36737" s="4"/>
    </row>
    <row r="36738" spans="1:1">
      <c r="A36738" s="4"/>
    </row>
    <row r="36739" spans="1:1">
      <c r="A36739" s="4"/>
    </row>
    <row r="36740" spans="1:1">
      <c r="A36740" s="4"/>
    </row>
    <row r="36741" spans="1:1">
      <c r="A36741" s="4"/>
    </row>
    <row r="36742" spans="1:1">
      <c r="A36742" s="4"/>
    </row>
    <row r="36743" spans="1:1">
      <c r="A36743" s="4"/>
    </row>
    <row r="36744" spans="1:1">
      <c r="A36744" s="4"/>
    </row>
    <row r="36745" spans="1:1">
      <c r="A36745" s="4"/>
    </row>
    <row r="36746" spans="1:1">
      <c r="A36746" s="4"/>
    </row>
    <row r="36747" spans="1:1">
      <c r="A36747" s="4"/>
    </row>
    <row r="36748" spans="1:1">
      <c r="A36748" s="4"/>
    </row>
    <row r="36749" spans="1:1">
      <c r="A36749" s="4"/>
    </row>
    <row r="36750" spans="1:1">
      <c r="A36750" s="4"/>
    </row>
    <row r="36751" spans="1:1">
      <c r="A36751" s="4"/>
    </row>
    <row r="36752" spans="1:1">
      <c r="A36752" s="4"/>
    </row>
    <row r="36753" spans="1:1">
      <c r="A36753" s="4"/>
    </row>
    <row r="36754" spans="1:1">
      <c r="A36754" s="4"/>
    </row>
    <row r="36755" spans="1:1">
      <c r="A36755" s="4"/>
    </row>
    <row r="36756" spans="1:1">
      <c r="A36756" s="4"/>
    </row>
    <row r="36757" spans="1:1">
      <c r="A36757" s="4"/>
    </row>
    <row r="36758" spans="1:1">
      <c r="A36758" s="4"/>
    </row>
    <row r="36759" spans="1:1">
      <c r="A36759" s="4"/>
    </row>
    <row r="36760" spans="1:1">
      <c r="A36760" s="4"/>
    </row>
    <row r="36761" spans="1:1">
      <c r="A36761" s="4"/>
    </row>
    <row r="36762" spans="1:1">
      <c r="A36762" s="4"/>
    </row>
    <row r="36763" spans="1:1">
      <c r="A36763" s="4"/>
    </row>
    <row r="36764" spans="1:1">
      <c r="A36764" s="4"/>
    </row>
    <row r="36765" spans="1:1">
      <c r="A36765" s="4"/>
    </row>
    <row r="36766" spans="1:1">
      <c r="A36766" s="4"/>
    </row>
    <row r="36767" spans="1:1">
      <c r="A36767" s="4"/>
    </row>
    <row r="36768" spans="1:1">
      <c r="A36768" s="4"/>
    </row>
    <row r="36769" spans="1:1">
      <c r="A36769" s="4"/>
    </row>
    <row r="36770" spans="1:1">
      <c r="A36770" s="4"/>
    </row>
    <row r="36771" spans="1:1">
      <c r="A36771" s="4"/>
    </row>
    <row r="36772" spans="1:1">
      <c r="A36772" s="4"/>
    </row>
    <row r="36773" spans="1:1">
      <c r="A36773" s="4"/>
    </row>
    <row r="36774" spans="1:1">
      <c r="A36774" s="4"/>
    </row>
    <row r="36775" spans="1:1">
      <c r="A36775" s="4"/>
    </row>
    <row r="36776" spans="1:1">
      <c r="A36776" s="4"/>
    </row>
    <row r="36777" spans="1:1">
      <c r="A36777" s="4"/>
    </row>
    <row r="36778" spans="1:1">
      <c r="A36778" s="4"/>
    </row>
    <row r="36779" spans="1:1">
      <c r="A36779" s="4"/>
    </row>
    <row r="36780" spans="1:1">
      <c r="A36780" s="4"/>
    </row>
    <row r="36781" spans="1:1">
      <c r="A36781" s="4"/>
    </row>
    <row r="36782" spans="1:1">
      <c r="A36782" s="4"/>
    </row>
    <row r="36783" spans="1:1">
      <c r="A36783" s="4"/>
    </row>
    <row r="36784" spans="1:1">
      <c r="A36784" s="4"/>
    </row>
    <row r="36785" spans="1:1">
      <c r="A36785" s="4"/>
    </row>
    <row r="36786" spans="1:1">
      <c r="A36786" s="4"/>
    </row>
    <row r="36787" spans="1:1">
      <c r="A36787" s="4"/>
    </row>
    <row r="36788" spans="1:1">
      <c r="A36788" s="4"/>
    </row>
    <row r="36789" spans="1:1">
      <c r="A36789" s="4"/>
    </row>
    <row r="36790" spans="1:1">
      <c r="A36790" s="4"/>
    </row>
    <row r="36791" spans="1:1">
      <c r="A36791" s="4"/>
    </row>
    <row r="36792" spans="1:1">
      <c r="A36792" s="4"/>
    </row>
    <row r="36793" spans="1:1">
      <c r="A36793" s="4"/>
    </row>
    <row r="36794" spans="1:1">
      <c r="A36794" s="4"/>
    </row>
    <row r="36795" spans="1:1">
      <c r="A36795" s="4"/>
    </row>
    <row r="36796" spans="1:1">
      <c r="A36796" s="4"/>
    </row>
    <row r="36797" spans="1:1">
      <c r="A36797" s="4"/>
    </row>
    <row r="36798" spans="1:1">
      <c r="A36798" s="4"/>
    </row>
    <row r="36799" spans="1:1">
      <c r="A36799" s="4"/>
    </row>
    <row r="36800" spans="1:1">
      <c r="A36800" s="4"/>
    </row>
    <row r="36801" spans="1:1">
      <c r="A36801" s="4"/>
    </row>
    <row r="36802" spans="1:1">
      <c r="A36802" s="4"/>
    </row>
    <row r="36803" spans="1:1">
      <c r="A36803" s="4"/>
    </row>
    <row r="36804" spans="1:1">
      <c r="A36804" s="4"/>
    </row>
    <row r="36805" spans="1:1">
      <c r="A36805" s="4"/>
    </row>
    <row r="36806" spans="1:1">
      <c r="A36806" s="4"/>
    </row>
    <row r="36807" spans="1:1">
      <c r="A36807" s="4"/>
    </row>
    <row r="36808" spans="1:1">
      <c r="A36808" s="4"/>
    </row>
    <row r="36809" spans="1:1">
      <c r="A36809" s="4"/>
    </row>
    <row r="36810" spans="1:1">
      <c r="A36810" s="4"/>
    </row>
    <row r="36811" spans="1:1">
      <c r="A36811" s="4"/>
    </row>
    <row r="36812" spans="1:1">
      <c r="A36812" s="4"/>
    </row>
    <row r="36813" spans="1:1">
      <c r="A36813" s="4"/>
    </row>
    <row r="36814" spans="1:1">
      <c r="A36814" s="4"/>
    </row>
    <row r="36815" spans="1:1">
      <c r="A36815" s="4"/>
    </row>
    <row r="36816" spans="1:1">
      <c r="A36816" s="4"/>
    </row>
    <row r="36817" spans="1:1">
      <c r="A36817" s="4"/>
    </row>
    <row r="36818" spans="1:1">
      <c r="A36818" s="4"/>
    </row>
    <row r="36819" spans="1:1">
      <c r="A36819" s="4"/>
    </row>
    <row r="36820" spans="1:1">
      <c r="A36820" s="4"/>
    </row>
    <row r="36821" spans="1:1">
      <c r="A36821" s="4"/>
    </row>
    <row r="36822" spans="1:1">
      <c r="A36822" s="4"/>
    </row>
    <row r="36823" spans="1:1">
      <c r="A36823" s="4"/>
    </row>
    <row r="36824" spans="1:1">
      <c r="A36824" s="4"/>
    </row>
    <row r="36825" spans="1:1">
      <c r="A36825" s="4"/>
    </row>
    <row r="36826" spans="1:1">
      <c r="A36826" s="4"/>
    </row>
    <row r="36827" spans="1:1">
      <c r="A36827" s="4"/>
    </row>
    <row r="36828" spans="1:1">
      <c r="A36828" s="4"/>
    </row>
    <row r="36829" spans="1:1">
      <c r="A36829" s="4"/>
    </row>
    <row r="36830" spans="1:1">
      <c r="A36830" s="4"/>
    </row>
    <row r="36831" spans="1:1">
      <c r="A36831" s="4"/>
    </row>
    <row r="36832" spans="1:1">
      <c r="A36832" s="4"/>
    </row>
    <row r="36833" spans="1:1">
      <c r="A36833" s="4"/>
    </row>
    <row r="36834" spans="1:1">
      <c r="A36834" s="4"/>
    </row>
    <row r="36835" spans="1:1">
      <c r="A36835" s="4"/>
    </row>
    <row r="36836" spans="1:1">
      <c r="A36836" s="4"/>
    </row>
    <row r="36837" spans="1:1">
      <c r="A36837" s="4"/>
    </row>
    <row r="36838" spans="1:1">
      <c r="A36838" s="4"/>
    </row>
    <row r="36839" spans="1:1">
      <c r="A36839" s="4"/>
    </row>
    <row r="36840" spans="1:1">
      <c r="A36840" s="4"/>
    </row>
    <row r="36841" spans="1:1">
      <c r="A36841" s="4"/>
    </row>
    <row r="36842" spans="1:1">
      <c r="A36842" s="4"/>
    </row>
    <row r="36843" spans="1:1">
      <c r="A36843" s="4"/>
    </row>
    <row r="36844" spans="1:1">
      <c r="A36844" s="4"/>
    </row>
    <row r="36845" spans="1:1">
      <c r="A36845" s="4"/>
    </row>
    <row r="36846" spans="1:1">
      <c r="A36846" s="4"/>
    </row>
    <row r="36847" spans="1:1">
      <c r="A36847" s="4"/>
    </row>
    <row r="36848" spans="1:1">
      <c r="A36848" s="4"/>
    </row>
    <row r="36849" spans="1:1">
      <c r="A36849" s="4"/>
    </row>
    <row r="36850" spans="1:1">
      <c r="A36850" s="4"/>
    </row>
    <row r="36851" spans="1:1">
      <c r="A36851" s="4"/>
    </row>
    <row r="36852" spans="1:1">
      <c r="A36852" s="4"/>
    </row>
    <row r="36853" spans="1:1">
      <c r="A36853" s="4"/>
    </row>
    <row r="36854" spans="1:1">
      <c r="A36854" s="4"/>
    </row>
    <row r="36855" spans="1:1">
      <c r="A36855" s="4"/>
    </row>
    <row r="36856" spans="1:1">
      <c r="A36856" s="4"/>
    </row>
    <row r="36857" spans="1:1">
      <c r="A36857" s="4"/>
    </row>
    <row r="36858" spans="1:1">
      <c r="A36858" s="4"/>
    </row>
    <row r="36859" spans="1:1">
      <c r="A36859" s="4"/>
    </row>
    <row r="36860" spans="1:1">
      <c r="A36860" s="4"/>
    </row>
    <row r="36861" spans="1:1">
      <c r="A36861" s="4"/>
    </row>
    <row r="36862" spans="1:1">
      <c r="A36862" s="4"/>
    </row>
    <row r="36863" spans="1:1">
      <c r="A36863" s="4"/>
    </row>
    <row r="36864" spans="1:1">
      <c r="A36864" s="4"/>
    </row>
    <row r="36865" spans="1:1">
      <c r="A36865" s="4"/>
    </row>
    <row r="36866" spans="1:1">
      <c r="A36866" s="4"/>
    </row>
    <row r="36867" spans="1:1">
      <c r="A36867" s="4"/>
    </row>
    <row r="36868" spans="1:1">
      <c r="A36868" s="4"/>
    </row>
    <row r="36869" spans="1:1">
      <c r="A36869" s="4"/>
    </row>
    <row r="36870" spans="1:1">
      <c r="A36870" s="4"/>
    </row>
    <row r="36871" spans="1:1">
      <c r="A36871" s="4"/>
    </row>
    <row r="36872" spans="1:1">
      <c r="A36872" s="4"/>
    </row>
    <row r="36873" spans="1:1">
      <c r="A36873" s="4"/>
    </row>
    <row r="36874" spans="1:1">
      <c r="A36874" s="4"/>
    </row>
    <row r="36875" spans="1:1">
      <c r="A36875" s="4"/>
    </row>
    <row r="36876" spans="1:1">
      <c r="A36876" s="4"/>
    </row>
    <row r="36877" spans="1:1">
      <c r="A36877" s="4"/>
    </row>
    <row r="36878" spans="1:1">
      <c r="A36878" s="4"/>
    </row>
    <row r="36879" spans="1:1">
      <c r="A36879" s="4"/>
    </row>
    <row r="36880" spans="1:1">
      <c r="A36880" s="4"/>
    </row>
    <row r="36881" spans="1:1">
      <c r="A36881" s="4"/>
    </row>
    <row r="36882" spans="1:1">
      <c r="A36882" s="4"/>
    </row>
    <row r="36883" spans="1:1">
      <c r="A36883" s="4"/>
    </row>
    <row r="36884" spans="1:1">
      <c r="A36884" s="4"/>
    </row>
    <row r="36885" spans="1:1">
      <c r="A36885" s="4"/>
    </row>
    <row r="36886" spans="1:1">
      <c r="A36886" s="4"/>
    </row>
    <row r="36887" spans="1:1">
      <c r="A36887" s="4"/>
    </row>
    <row r="36888" spans="1:1">
      <c r="A36888" s="4"/>
    </row>
    <row r="36889" spans="1:1">
      <c r="A36889" s="4"/>
    </row>
    <row r="36890" spans="1:1">
      <c r="A36890" s="4"/>
    </row>
    <row r="36891" spans="1:1">
      <c r="A36891" s="4"/>
    </row>
    <row r="36892" spans="1:1">
      <c r="A36892" s="4"/>
    </row>
    <row r="36893" spans="1:1">
      <c r="A36893" s="4"/>
    </row>
    <row r="36894" spans="1:1">
      <c r="A36894" s="4"/>
    </row>
    <row r="36895" spans="1:1">
      <c r="A36895" s="4"/>
    </row>
    <row r="36896" spans="1:1">
      <c r="A36896" s="4"/>
    </row>
    <row r="36897" spans="1:1">
      <c r="A36897" s="4"/>
    </row>
    <row r="36898" spans="1:1">
      <c r="A36898" s="4"/>
    </row>
    <row r="36899" spans="1:1">
      <c r="A36899" s="4"/>
    </row>
    <row r="36900" spans="1:1">
      <c r="A36900" s="4"/>
    </row>
    <row r="36901" spans="1:1">
      <c r="A36901" s="4"/>
    </row>
    <row r="36902" spans="1:1">
      <c r="A36902" s="4"/>
    </row>
    <row r="36903" spans="1:1">
      <c r="A36903" s="4"/>
    </row>
    <row r="36904" spans="1:1">
      <c r="A36904" s="4"/>
    </row>
    <row r="36905" spans="1:1">
      <c r="A36905" s="4"/>
    </row>
    <row r="36906" spans="1:1">
      <c r="A36906" s="4"/>
    </row>
    <row r="36907" spans="1:1">
      <c r="A36907" s="4"/>
    </row>
    <row r="36908" spans="1:1">
      <c r="A36908" s="4"/>
    </row>
    <row r="36909" spans="1:1">
      <c r="A36909" s="4"/>
    </row>
    <row r="36910" spans="1:1">
      <c r="A36910" s="4"/>
    </row>
    <row r="36911" spans="1:1">
      <c r="A36911" s="4"/>
    </row>
    <row r="36912" spans="1:1">
      <c r="A36912" s="4"/>
    </row>
    <row r="36913" spans="1:1">
      <c r="A36913" s="4"/>
    </row>
    <row r="36914" spans="1:1">
      <c r="A36914" s="4"/>
    </row>
    <row r="36915" spans="1:1">
      <c r="A36915" s="4"/>
    </row>
    <row r="36916" spans="1:1">
      <c r="A36916" s="4"/>
    </row>
    <row r="36917" spans="1:1">
      <c r="A36917" s="4"/>
    </row>
    <row r="36918" spans="1:1">
      <c r="A36918" s="4"/>
    </row>
    <row r="36919" spans="1:1">
      <c r="A36919" s="4"/>
    </row>
    <row r="36920" spans="1:1">
      <c r="A36920" s="4"/>
    </row>
    <row r="36921" spans="1:1">
      <c r="A36921" s="4"/>
    </row>
    <row r="36922" spans="1:1">
      <c r="A36922" s="4"/>
    </row>
    <row r="36923" spans="1:1">
      <c r="A36923" s="4"/>
    </row>
    <row r="36924" spans="1:1">
      <c r="A36924" s="4"/>
    </row>
    <row r="36925" spans="1:1">
      <c r="A36925" s="4"/>
    </row>
    <row r="36926" spans="1:1">
      <c r="A36926" s="4"/>
    </row>
    <row r="36927" spans="1:1">
      <c r="A36927" s="4"/>
    </row>
    <row r="36928" spans="1:1">
      <c r="A36928" s="4"/>
    </row>
    <row r="36929" spans="1:1">
      <c r="A36929" s="4"/>
    </row>
    <row r="36930" spans="1:1">
      <c r="A36930" s="4"/>
    </row>
    <row r="36931" spans="1:1">
      <c r="A36931" s="4"/>
    </row>
    <row r="36932" spans="1:1">
      <c r="A36932" s="4"/>
    </row>
    <row r="36933" spans="1:1">
      <c r="A36933" s="4"/>
    </row>
    <row r="36934" spans="1:1">
      <c r="A36934" s="4"/>
    </row>
    <row r="36935" spans="1:1">
      <c r="A36935" s="4"/>
    </row>
    <row r="36936" spans="1:1">
      <c r="A36936" s="4"/>
    </row>
    <row r="36937" spans="1:1">
      <c r="A36937" s="4"/>
    </row>
    <row r="36938" spans="1:1">
      <c r="A36938" s="4"/>
    </row>
    <row r="36939" spans="1:1">
      <c r="A36939" s="4"/>
    </row>
    <row r="36940" spans="1:1">
      <c r="A36940" s="4"/>
    </row>
    <row r="36941" spans="1:1">
      <c r="A36941" s="4"/>
    </row>
    <row r="36942" spans="1:1">
      <c r="A36942" s="4"/>
    </row>
    <row r="36943" spans="1:1">
      <c r="A36943" s="4"/>
    </row>
    <row r="36944" spans="1:1">
      <c r="A36944" s="4"/>
    </row>
    <row r="36945" spans="1:1">
      <c r="A36945" s="4"/>
    </row>
    <row r="36946" spans="1:1">
      <c r="A36946" s="4"/>
    </row>
    <row r="36947" spans="1:1">
      <c r="A36947" s="4"/>
    </row>
    <row r="36948" spans="1:1">
      <c r="A36948" s="4"/>
    </row>
    <row r="36949" spans="1:1">
      <c r="A36949" s="4"/>
    </row>
    <row r="36950" spans="1:1">
      <c r="A36950" s="4"/>
    </row>
    <row r="36951" spans="1:1">
      <c r="A36951" s="4"/>
    </row>
    <row r="36952" spans="1:1">
      <c r="A36952" s="4"/>
    </row>
    <row r="36953" spans="1:1">
      <c r="A36953" s="4"/>
    </row>
    <row r="36954" spans="1:1">
      <c r="A36954" s="4"/>
    </row>
    <row r="36955" spans="1:1">
      <c r="A36955" s="4"/>
    </row>
    <row r="36956" spans="1:1">
      <c r="A36956" s="4"/>
    </row>
    <row r="36957" spans="1:1">
      <c r="A36957" s="4"/>
    </row>
    <row r="36958" spans="1:1">
      <c r="A36958" s="4"/>
    </row>
    <row r="36959" spans="1:1">
      <c r="A36959" s="4"/>
    </row>
    <row r="36960" spans="1:1">
      <c r="A36960" s="4"/>
    </row>
    <row r="36961" spans="1:1">
      <c r="A36961" s="4"/>
    </row>
    <row r="36962" spans="1:1">
      <c r="A36962" s="4"/>
    </row>
    <row r="36963" spans="1:1">
      <c r="A36963" s="4"/>
    </row>
    <row r="36964" spans="1:1">
      <c r="A36964" s="4"/>
    </row>
    <row r="36965" spans="1:1">
      <c r="A36965" s="4"/>
    </row>
    <row r="36966" spans="1:1">
      <c r="A36966" s="4"/>
    </row>
    <row r="36967" spans="1:1">
      <c r="A36967" s="4"/>
    </row>
    <row r="36968" spans="1:1">
      <c r="A36968" s="4"/>
    </row>
    <row r="36969" spans="1:1">
      <c r="A36969" s="4"/>
    </row>
    <row r="36970" spans="1:1">
      <c r="A36970" s="4"/>
    </row>
    <row r="36971" spans="1:1">
      <c r="A36971" s="4"/>
    </row>
    <row r="36972" spans="1:1">
      <c r="A36972" s="4"/>
    </row>
    <row r="36973" spans="1:1">
      <c r="A36973" s="4"/>
    </row>
    <row r="36974" spans="1:1">
      <c r="A36974" s="4"/>
    </row>
    <row r="36975" spans="1:1">
      <c r="A36975" s="4"/>
    </row>
    <row r="36976" spans="1:1">
      <c r="A36976" s="4"/>
    </row>
    <row r="36977" spans="1:1">
      <c r="A36977" s="4"/>
    </row>
    <row r="36978" spans="1:1">
      <c r="A36978" s="4"/>
    </row>
    <row r="36979" spans="1:1">
      <c r="A36979" s="4"/>
    </row>
    <row r="36980" spans="1:1">
      <c r="A36980" s="4"/>
    </row>
    <row r="36981" spans="1:1">
      <c r="A36981" s="4"/>
    </row>
    <row r="36982" spans="1:1">
      <c r="A36982" s="4"/>
    </row>
    <row r="36983" spans="1:1">
      <c r="A36983" s="4"/>
    </row>
    <row r="36984" spans="1:1">
      <c r="A36984" s="4"/>
    </row>
    <row r="36985" spans="1:1">
      <c r="A36985" s="4"/>
    </row>
    <row r="36986" spans="1:1">
      <c r="A36986" s="4"/>
    </row>
    <row r="36987" spans="1:1">
      <c r="A36987" s="4"/>
    </row>
    <row r="36988" spans="1:1">
      <c r="A36988" s="4"/>
    </row>
    <row r="36989" spans="1:1">
      <c r="A36989" s="4"/>
    </row>
    <row r="36990" spans="1:1">
      <c r="A36990" s="4"/>
    </row>
    <row r="36991" spans="1:1">
      <c r="A36991" s="4"/>
    </row>
    <row r="36992" spans="1:1">
      <c r="A36992" s="4"/>
    </row>
    <row r="36993" spans="1:1">
      <c r="A36993" s="4"/>
    </row>
    <row r="36994" spans="1:1">
      <c r="A36994" s="4"/>
    </row>
    <row r="36995" spans="1:1">
      <c r="A36995" s="4"/>
    </row>
    <row r="36996" spans="1:1">
      <c r="A36996" s="4"/>
    </row>
    <row r="36997" spans="1:1">
      <c r="A36997" s="4"/>
    </row>
    <row r="36998" spans="1:1">
      <c r="A36998" s="4"/>
    </row>
    <row r="36999" spans="1:1">
      <c r="A36999" s="4"/>
    </row>
    <row r="37000" spans="1:1">
      <c r="A37000" s="4"/>
    </row>
    <row r="37001" spans="1:1">
      <c r="A37001" s="4"/>
    </row>
    <row r="37002" spans="1:1">
      <c r="A37002" s="4"/>
    </row>
    <row r="37003" spans="1:1">
      <c r="A37003" s="4"/>
    </row>
    <row r="37004" spans="1:1">
      <c r="A37004" s="4"/>
    </row>
    <row r="37005" spans="1:1">
      <c r="A37005" s="4"/>
    </row>
    <row r="37006" spans="1:1">
      <c r="A37006" s="4"/>
    </row>
    <row r="37007" spans="1:1">
      <c r="A37007" s="4"/>
    </row>
    <row r="37008" spans="1:1">
      <c r="A37008" s="4"/>
    </row>
    <row r="37009" spans="1:1">
      <c r="A37009" s="4"/>
    </row>
    <row r="37010" spans="1:1">
      <c r="A37010" s="4"/>
    </row>
    <row r="37011" spans="1:1">
      <c r="A37011" s="4"/>
    </row>
    <row r="37012" spans="1:1">
      <c r="A37012" s="4"/>
    </row>
    <row r="37013" spans="1:1">
      <c r="A37013" s="4"/>
    </row>
    <row r="37014" spans="1:1">
      <c r="A37014" s="4"/>
    </row>
    <row r="37015" spans="1:1">
      <c r="A37015" s="4"/>
    </row>
    <row r="37016" spans="1:1">
      <c r="A37016" s="4"/>
    </row>
    <row r="37017" spans="1:1">
      <c r="A37017" s="4"/>
    </row>
    <row r="37018" spans="1:1">
      <c r="A37018" s="4"/>
    </row>
    <row r="37019" spans="1:1">
      <c r="A37019" s="4"/>
    </row>
    <row r="37020" spans="1:1">
      <c r="A37020" s="4"/>
    </row>
    <row r="37021" spans="1:1">
      <c r="A37021" s="4"/>
    </row>
    <row r="37022" spans="1:1">
      <c r="A37022" s="4"/>
    </row>
    <row r="37023" spans="1:1">
      <c r="A37023" s="4"/>
    </row>
    <row r="37024" spans="1:1">
      <c r="A37024" s="4"/>
    </row>
    <row r="37025" spans="1:1">
      <c r="A37025" s="4"/>
    </row>
    <row r="37026" spans="1:1">
      <c r="A37026" s="4"/>
    </row>
    <row r="37027" spans="1:1">
      <c r="A37027" s="4"/>
    </row>
    <row r="37028" spans="1:1">
      <c r="A37028" s="4"/>
    </row>
    <row r="37029" spans="1:1">
      <c r="A37029" s="4"/>
    </row>
    <row r="37030" spans="1:1">
      <c r="A37030" s="4"/>
    </row>
    <row r="37031" spans="1:1">
      <c r="A37031" s="4"/>
    </row>
    <row r="37032" spans="1:1">
      <c r="A37032" s="4"/>
    </row>
    <row r="37033" spans="1:1">
      <c r="A37033" s="4"/>
    </row>
    <row r="37034" spans="1:1">
      <c r="A37034" s="4"/>
    </row>
    <row r="37035" spans="1:1">
      <c r="A37035" s="4"/>
    </row>
    <row r="37036" spans="1:1">
      <c r="A37036" s="4"/>
    </row>
    <row r="37037" spans="1:1">
      <c r="A37037" s="4"/>
    </row>
    <row r="37038" spans="1:1">
      <c r="A37038" s="4"/>
    </row>
    <row r="37039" spans="1:1">
      <c r="A37039" s="4"/>
    </row>
    <row r="37040" spans="1:1">
      <c r="A37040" s="4"/>
    </row>
    <row r="37041" spans="1:1">
      <c r="A37041" s="4"/>
    </row>
    <row r="37042" spans="1:1">
      <c r="A37042" s="4"/>
    </row>
    <row r="37043" spans="1:1">
      <c r="A37043" s="4"/>
    </row>
    <row r="37044" spans="1:1">
      <c r="A37044" s="4"/>
    </row>
    <row r="37045" spans="1:1">
      <c r="A37045" s="4"/>
    </row>
    <row r="37046" spans="1:1">
      <c r="A37046" s="4"/>
    </row>
    <row r="37047" spans="1:1">
      <c r="A37047" s="4"/>
    </row>
    <row r="37048" spans="1:1">
      <c r="A37048" s="4"/>
    </row>
    <row r="37049" spans="1:1">
      <c r="A37049" s="4"/>
    </row>
    <row r="37050" spans="1:1">
      <c r="A37050" s="4"/>
    </row>
    <row r="37051" spans="1:1">
      <c r="A37051" s="4"/>
    </row>
    <row r="37052" spans="1:1">
      <c r="A37052" s="4"/>
    </row>
    <row r="37053" spans="1:1">
      <c r="A37053" s="4"/>
    </row>
    <row r="37054" spans="1:1">
      <c r="A37054" s="4"/>
    </row>
    <row r="37055" spans="1:1">
      <c r="A37055" s="4"/>
    </row>
    <row r="37056" spans="1:1">
      <c r="A37056" s="4"/>
    </row>
    <row r="37057" spans="1:1">
      <c r="A37057" s="4"/>
    </row>
    <row r="37058" spans="1:1">
      <c r="A37058" s="4"/>
    </row>
    <row r="37059" spans="1:1">
      <c r="A37059" s="4"/>
    </row>
    <row r="37060" spans="1:1">
      <c r="A37060" s="4"/>
    </row>
    <row r="37061" spans="1:1">
      <c r="A37061" s="4"/>
    </row>
    <row r="37062" spans="1:1">
      <c r="A37062" s="4"/>
    </row>
    <row r="37063" spans="1:1">
      <c r="A37063" s="4"/>
    </row>
    <row r="37064" spans="1:1">
      <c r="A37064" s="4"/>
    </row>
    <row r="37065" spans="1:1">
      <c r="A37065" s="4"/>
    </row>
    <row r="37066" spans="1:1">
      <c r="A37066" s="4"/>
    </row>
    <row r="37067" spans="1:1">
      <c r="A37067" s="4"/>
    </row>
    <row r="37068" spans="1:1">
      <c r="A37068" s="4"/>
    </row>
    <row r="37069" spans="1:1">
      <c r="A37069" s="4"/>
    </row>
    <row r="37070" spans="1:1">
      <c r="A37070" s="4"/>
    </row>
    <row r="37071" spans="1:1">
      <c r="A37071" s="4"/>
    </row>
    <row r="37072" spans="1:1">
      <c r="A37072" s="4"/>
    </row>
    <row r="37073" spans="1:1">
      <c r="A37073" s="4"/>
    </row>
    <row r="37074" spans="1:1">
      <c r="A37074" s="4"/>
    </row>
    <row r="37075" spans="1:1">
      <c r="A37075" s="4"/>
    </row>
    <row r="37076" spans="1:1">
      <c r="A37076" s="4"/>
    </row>
    <row r="37077" spans="1:1">
      <c r="A37077" s="4"/>
    </row>
    <row r="37078" spans="1:1">
      <c r="A37078" s="4"/>
    </row>
    <row r="37079" spans="1:1">
      <c r="A37079" s="4"/>
    </row>
    <row r="37080" spans="1:1">
      <c r="A37080" s="4"/>
    </row>
    <row r="37081" spans="1:1">
      <c r="A37081" s="4"/>
    </row>
    <row r="37082" spans="1:1">
      <c r="A37082" s="4"/>
    </row>
    <row r="37083" spans="1:1">
      <c r="A37083" s="4"/>
    </row>
    <row r="37084" spans="1:1">
      <c r="A37084" s="4"/>
    </row>
    <row r="37085" spans="1:1">
      <c r="A37085" s="4"/>
    </row>
    <row r="37086" spans="1:1">
      <c r="A37086" s="4"/>
    </row>
    <row r="37087" spans="1:1">
      <c r="A37087" s="4"/>
    </row>
    <row r="37088" spans="1:1">
      <c r="A37088" s="4"/>
    </row>
    <row r="37089" spans="1:1">
      <c r="A37089" s="4"/>
    </row>
    <row r="37090" spans="1:1">
      <c r="A37090" s="4"/>
    </row>
    <row r="37091" spans="1:1">
      <c r="A37091" s="4"/>
    </row>
    <row r="37092" spans="1:1">
      <c r="A37092" s="4"/>
    </row>
    <row r="37093" spans="1:1">
      <c r="A37093" s="4"/>
    </row>
    <row r="37094" spans="1:1">
      <c r="A37094" s="4"/>
    </row>
    <row r="37095" spans="1:1">
      <c r="A37095" s="4"/>
    </row>
    <row r="37096" spans="1:1">
      <c r="A37096" s="4"/>
    </row>
    <row r="37097" spans="1:1">
      <c r="A37097" s="4"/>
    </row>
    <row r="37098" spans="1:1">
      <c r="A37098" s="4"/>
    </row>
    <row r="37099" spans="1:1">
      <c r="A37099" s="4"/>
    </row>
    <row r="37100" spans="1:1">
      <c r="A37100" s="4"/>
    </row>
    <row r="37101" spans="1:1">
      <c r="A37101" s="4"/>
    </row>
    <row r="37102" spans="1:1">
      <c r="A37102" s="4"/>
    </row>
    <row r="37103" spans="1:1">
      <c r="A37103" s="4"/>
    </row>
    <row r="37104" spans="1:1">
      <c r="A37104" s="4"/>
    </row>
    <row r="37105" spans="1:1">
      <c r="A37105" s="4"/>
    </row>
    <row r="37106" spans="1:1">
      <c r="A37106" s="4"/>
    </row>
    <row r="37107" spans="1:1">
      <c r="A37107" s="4"/>
    </row>
    <row r="37108" spans="1:1">
      <c r="A37108" s="4"/>
    </row>
    <row r="37109" spans="1:1">
      <c r="A37109" s="4"/>
    </row>
    <row r="37110" spans="1:1">
      <c r="A37110" s="4"/>
    </row>
    <row r="37111" spans="1:1">
      <c r="A37111" s="4"/>
    </row>
    <row r="37112" spans="1:1">
      <c r="A37112" s="4"/>
    </row>
    <row r="37113" spans="1:1">
      <c r="A37113" s="4"/>
    </row>
    <row r="37114" spans="1:1">
      <c r="A37114" s="4"/>
    </row>
    <row r="37115" spans="1:1">
      <c r="A37115" s="4"/>
    </row>
    <row r="37116" spans="1:1">
      <c r="A37116" s="4"/>
    </row>
    <row r="37117" spans="1:1">
      <c r="A37117" s="4"/>
    </row>
    <row r="37118" spans="1:1">
      <c r="A37118" s="4"/>
    </row>
    <row r="37119" spans="1:1">
      <c r="A37119" s="4"/>
    </row>
    <row r="37120" spans="1:1">
      <c r="A37120" s="4"/>
    </row>
    <row r="37121" spans="1:1">
      <c r="A37121" s="4"/>
    </row>
    <row r="37122" spans="1:1">
      <c r="A37122" s="4"/>
    </row>
    <row r="37123" spans="1:1">
      <c r="A37123" s="4"/>
    </row>
    <row r="37124" spans="1:1">
      <c r="A37124" s="4"/>
    </row>
    <row r="37125" spans="1:1">
      <c r="A37125" s="4"/>
    </row>
    <row r="37126" spans="1:1">
      <c r="A37126" s="4"/>
    </row>
    <row r="37127" spans="1:1">
      <c r="A37127" s="4"/>
    </row>
    <row r="37128" spans="1:1">
      <c r="A37128" s="4"/>
    </row>
    <row r="37129" spans="1:1">
      <c r="A37129" s="4"/>
    </row>
    <row r="37130" spans="1:1">
      <c r="A37130" s="4"/>
    </row>
    <row r="37131" spans="1:1">
      <c r="A37131" s="4"/>
    </row>
    <row r="37132" spans="1:1">
      <c r="A37132" s="4"/>
    </row>
    <row r="37133" spans="1:1">
      <c r="A37133" s="4"/>
    </row>
    <row r="37134" spans="1:1">
      <c r="A37134" s="4"/>
    </row>
    <row r="37135" spans="1:1">
      <c r="A37135" s="4"/>
    </row>
    <row r="37136" spans="1:1">
      <c r="A37136" s="4"/>
    </row>
    <row r="37137" spans="1:1">
      <c r="A37137" s="4"/>
    </row>
    <row r="37138" spans="1:1">
      <c r="A37138" s="4"/>
    </row>
    <row r="37139" spans="1:1">
      <c r="A37139" s="4"/>
    </row>
    <row r="37140" spans="1:1">
      <c r="A37140" s="4"/>
    </row>
    <row r="37141" spans="1:1">
      <c r="A37141" s="4"/>
    </row>
    <row r="37142" spans="1:1">
      <c r="A37142" s="4"/>
    </row>
    <row r="37143" spans="1:1">
      <c r="A37143" s="4"/>
    </row>
    <row r="37144" spans="1:1">
      <c r="A37144" s="4"/>
    </row>
    <row r="37145" spans="1:1">
      <c r="A37145" s="4"/>
    </row>
    <row r="37146" spans="1:1">
      <c r="A37146" s="4"/>
    </row>
    <row r="37147" spans="1:1">
      <c r="A37147" s="4"/>
    </row>
    <row r="37148" spans="1:1">
      <c r="A37148" s="4"/>
    </row>
    <row r="37149" spans="1:1">
      <c r="A37149" s="4"/>
    </row>
    <row r="37150" spans="1:1">
      <c r="A37150" s="4"/>
    </row>
    <row r="37151" spans="1:1">
      <c r="A37151" s="4"/>
    </row>
    <row r="37152" spans="1:1">
      <c r="A37152" s="4"/>
    </row>
    <row r="37153" spans="1:1">
      <c r="A37153" s="4"/>
    </row>
    <row r="37154" spans="1:1">
      <c r="A37154" s="4"/>
    </row>
    <row r="37155" spans="1:1">
      <c r="A37155" s="4"/>
    </row>
    <row r="37156" spans="1:1">
      <c r="A37156" s="4"/>
    </row>
    <row r="37157" spans="1:1">
      <c r="A37157" s="4"/>
    </row>
    <row r="37158" spans="1:1">
      <c r="A37158" s="4"/>
    </row>
    <row r="37159" spans="1:1">
      <c r="A37159" s="4"/>
    </row>
    <row r="37160" spans="1:1">
      <c r="A37160" s="4"/>
    </row>
    <row r="37161" spans="1:1">
      <c r="A37161" s="4"/>
    </row>
    <row r="37162" spans="1:1">
      <c r="A37162" s="4"/>
    </row>
    <row r="37163" spans="1:1">
      <c r="A37163" s="4"/>
    </row>
    <row r="37164" spans="1:1">
      <c r="A37164" s="4"/>
    </row>
    <row r="37165" spans="1:1">
      <c r="A37165" s="4"/>
    </row>
    <row r="37166" spans="1:1">
      <c r="A37166" s="4"/>
    </row>
    <row r="37167" spans="1:1">
      <c r="A37167" s="4"/>
    </row>
    <row r="37168" spans="1:1">
      <c r="A37168" s="4"/>
    </row>
    <row r="37169" spans="1:1">
      <c r="A37169" s="4"/>
    </row>
    <row r="37170" spans="1:1">
      <c r="A37170" s="4"/>
    </row>
    <row r="37171" spans="1:1">
      <c r="A37171" s="4"/>
    </row>
    <row r="37172" spans="1:1">
      <c r="A37172" s="4"/>
    </row>
    <row r="37173" spans="1:1">
      <c r="A37173" s="4"/>
    </row>
    <row r="37174" spans="1:1">
      <c r="A37174" s="4"/>
    </row>
    <row r="37175" spans="1:1">
      <c r="A37175" s="4"/>
    </row>
    <row r="37176" spans="1:1">
      <c r="A37176" s="4"/>
    </row>
    <row r="37177" spans="1:1">
      <c r="A37177" s="4"/>
    </row>
    <row r="37178" spans="1:1">
      <c r="A37178" s="4"/>
    </row>
    <row r="37179" spans="1:1">
      <c r="A37179" s="4"/>
    </row>
    <row r="37180" spans="1:1">
      <c r="A37180" s="4"/>
    </row>
    <row r="37181" spans="1:1">
      <c r="A37181" s="4"/>
    </row>
    <row r="37182" spans="1:1">
      <c r="A37182" s="4"/>
    </row>
    <row r="37183" spans="1:1">
      <c r="A37183" s="4"/>
    </row>
    <row r="37184" spans="1:1">
      <c r="A37184" s="4"/>
    </row>
    <row r="37185" spans="1:1">
      <c r="A37185" s="4"/>
    </row>
    <row r="37186" spans="1:1">
      <c r="A37186" s="4"/>
    </row>
    <row r="37187" spans="1:1">
      <c r="A37187" s="4"/>
    </row>
    <row r="37188" spans="1:1">
      <c r="A37188" s="4"/>
    </row>
    <row r="37189" spans="1:1">
      <c r="A37189" s="4"/>
    </row>
    <row r="37190" spans="1:1">
      <c r="A37190" s="4"/>
    </row>
    <row r="37191" spans="1:1">
      <c r="A37191" s="4"/>
    </row>
    <row r="37192" spans="1:1">
      <c r="A37192" s="4"/>
    </row>
    <row r="37193" spans="1:1">
      <c r="A37193" s="4"/>
    </row>
    <row r="37194" spans="1:1">
      <c r="A37194" s="4"/>
    </row>
    <row r="37195" spans="1:1">
      <c r="A37195" s="4"/>
    </row>
    <row r="37196" spans="1:1">
      <c r="A37196" s="4"/>
    </row>
    <row r="37197" spans="1:1">
      <c r="A37197" s="4"/>
    </row>
    <row r="37198" spans="1:1">
      <c r="A37198" s="4"/>
    </row>
    <row r="37199" spans="1:1">
      <c r="A37199" s="4"/>
    </row>
    <row r="37200" spans="1:1">
      <c r="A37200" s="4"/>
    </row>
    <row r="37201" spans="1:1">
      <c r="A37201" s="4"/>
    </row>
    <row r="37202" spans="1:1">
      <c r="A37202" s="4"/>
    </row>
    <row r="37203" spans="1:1">
      <c r="A37203" s="4"/>
    </row>
    <row r="37204" spans="1:1">
      <c r="A37204" s="4"/>
    </row>
    <row r="37205" spans="1:1">
      <c r="A37205" s="4"/>
    </row>
    <row r="37206" spans="1:1">
      <c r="A37206" s="4"/>
    </row>
    <row r="37207" spans="1:1">
      <c r="A37207" s="4"/>
    </row>
    <row r="37208" spans="1:1">
      <c r="A37208" s="4"/>
    </row>
    <row r="37209" spans="1:1">
      <c r="A37209" s="4"/>
    </row>
    <row r="37210" spans="1:1">
      <c r="A37210" s="4"/>
    </row>
    <row r="37211" spans="1:1">
      <c r="A37211" s="4"/>
    </row>
    <row r="37212" spans="1:1">
      <c r="A37212" s="4"/>
    </row>
    <row r="37213" spans="1:1">
      <c r="A37213" s="4"/>
    </row>
    <row r="37214" spans="1:1">
      <c r="A37214" s="4"/>
    </row>
    <row r="37215" spans="1:1">
      <c r="A37215" s="4"/>
    </row>
    <row r="37216" spans="1:1">
      <c r="A37216" s="4"/>
    </row>
    <row r="37217" spans="1:1">
      <c r="A37217" s="4"/>
    </row>
    <row r="37218" spans="1:1">
      <c r="A37218" s="4"/>
    </row>
    <row r="37219" spans="1:1">
      <c r="A37219" s="4"/>
    </row>
    <row r="37220" spans="1:1">
      <c r="A37220" s="4"/>
    </row>
    <row r="37221" spans="1:1">
      <c r="A37221" s="4"/>
    </row>
    <row r="37222" spans="1:1">
      <c r="A37222" s="4"/>
    </row>
    <row r="37223" spans="1:1">
      <c r="A37223" s="4"/>
    </row>
    <row r="37224" spans="1:1">
      <c r="A37224" s="4"/>
    </row>
    <row r="37225" spans="1:1">
      <c r="A37225" s="4"/>
    </row>
    <row r="37226" spans="1:1">
      <c r="A37226" s="4"/>
    </row>
    <row r="37227" spans="1:1">
      <c r="A37227" s="4"/>
    </row>
    <row r="37228" spans="1:1">
      <c r="A37228" s="4"/>
    </row>
    <row r="37229" spans="1:1">
      <c r="A37229" s="4"/>
    </row>
    <row r="37230" spans="1:1">
      <c r="A37230" s="4"/>
    </row>
    <row r="37231" spans="1:1">
      <c r="A37231" s="4"/>
    </row>
    <row r="37232" spans="1:1">
      <c r="A37232" s="4"/>
    </row>
    <row r="37233" spans="1:1">
      <c r="A37233" s="4"/>
    </row>
    <row r="37234" spans="1:1">
      <c r="A37234" s="4"/>
    </row>
    <row r="37235" spans="1:1">
      <c r="A37235" s="4"/>
    </row>
    <row r="37236" spans="1:1">
      <c r="A37236" s="4"/>
    </row>
    <row r="37237" spans="1:1">
      <c r="A37237" s="4"/>
    </row>
    <row r="37238" spans="1:1">
      <c r="A37238" s="4"/>
    </row>
    <row r="37239" spans="1:1">
      <c r="A37239" s="4"/>
    </row>
    <row r="37240" spans="1:1">
      <c r="A37240" s="4"/>
    </row>
    <row r="37241" spans="1:1">
      <c r="A37241" s="4"/>
    </row>
    <row r="37242" spans="1:1">
      <c r="A37242" s="4"/>
    </row>
    <row r="37243" spans="1:1">
      <c r="A37243" s="4"/>
    </row>
    <row r="37244" spans="1:1">
      <c r="A37244" s="4"/>
    </row>
    <row r="37245" spans="1:1">
      <c r="A37245" s="4"/>
    </row>
    <row r="37246" spans="1:1">
      <c r="A37246" s="4"/>
    </row>
    <row r="37247" spans="1:1">
      <c r="A37247" s="4"/>
    </row>
    <row r="37248" spans="1:1">
      <c r="A37248" s="4"/>
    </row>
    <row r="37249" spans="1:1">
      <c r="A37249" s="4"/>
    </row>
    <row r="37250" spans="1:1">
      <c r="A37250" s="4"/>
    </row>
    <row r="37251" spans="1:1">
      <c r="A37251" s="4"/>
    </row>
    <row r="37252" spans="1:1">
      <c r="A37252" s="4"/>
    </row>
    <row r="37253" spans="1:1">
      <c r="A37253" s="4"/>
    </row>
    <row r="37254" spans="1:1">
      <c r="A37254" s="4"/>
    </row>
    <row r="37255" spans="1:1">
      <c r="A37255" s="4"/>
    </row>
    <row r="37256" spans="1:1">
      <c r="A37256" s="4"/>
    </row>
    <row r="37257" spans="1:1">
      <c r="A37257" s="4"/>
    </row>
    <row r="37258" spans="1:1">
      <c r="A37258" s="4"/>
    </row>
    <row r="37259" spans="1:1">
      <c r="A37259" s="4"/>
    </row>
    <row r="37260" spans="1:1">
      <c r="A37260" s="4"/>
    </row>
    <row r="37261" spans="1:1">
      <c r="A37261" s="4"/>
    </row>
    <row r="37262" spans="1:1">
      <c r="A37262" s="4"/>
    </row>
    <row r="37263" spans="1:1">
      <c r="A37263" s="4"/>
    </row>
    <row r="37264" spans="1:1">
      <c r="A37264" s="4"/>
    </row>
    <row r="37265" spans="1:1">
      <c r="A37265" s="4"/>
    </row>
    <row r="37266" spans="1:1">
      <c r="A37266" s="4"/>
    </row>
    <row r="37267" spans="1:1">
      <c r="A37267" s="4"/>
    </row>
    <row r="37268" spans="1:1">
      <c r="A37268" s="4"/>
    </row>
    <row r="37269" spans="1:1">
      <c r="A37269" s="4"/>
    </row>
    <row r="37270" spans="1:1">
      <c r="A37270" s="4"/>
    </row>
    <row r="37271" spans="1:1">
      <c r="A37271" s="4"/>
    </row>
    <row r="37272" spans="1:1">
      <c r="A37272" s="4"/>
    </row>
    <row r="37273" spans="1:1">
      <c r="A37273" s="4"/>
    </row>
    <row r="37274" spans="1:1">
      <c r="A37274" s="4"/>
    </row>
    <row r="37275" spans="1:1">
      <c r="A37275" s="4"/>
    </row>
    <row r="37276" spans="1:1">
      <c r="A37276" s="4"/>
    </row>
    <row r="37277" spans="1:1">
      <c r="A37277" s="4"/>
    </row>
    <row r="37278" spans="1:1">
      <c r="A37278" s="4"/>
    </row>
    <row r="37279" spans="1:1">
      <c r="A37279" s="4"/>
    </row>
    <row r="37280" spans="1:1">
      <c r="A37280" s="4"/>
    </row>
    <row r="37281" spans="1:1">
      <c r="A37281" s="4"/>
    </row>
    <row r="37282" spans="1:1">
      <c r="A37282" s="4"/>
    </row>
    <row r="37283" spans="1:1">
      <c r="A37283" s="4"/>
    </row>
    <row r="37284" spans="1:1">
      <c r="A37284" s="4"/>
    </row>
    <row r="37285" spans="1:1">
      <c r="A37285" s="4"/>
    </row>
    <row r="37286" spans="1:1">
      <c r="A37286" s="4"/>
    </row>
    <row r="37287" spans="1:1">
      <c r="A37287" s="4"/>
    </row>
    <row r="37288" spans="1:1">
      <c r="A37288" s="4"/>
    </row>
    <row r="37289" spans="1:1">
      <c r="A37289" s="4"/>
    </row>
    <row r="37290" spans="1:1">
      <c r="A37290" s="4"/>
    </row>
    <row r="37291" spans="1:1">
      <c r="A37291" s="4"/>
    </row>
    <row r="37292" spans="1:1">
      <c r="A37292" s="4"/>
    </row>
    <row r="37293" spans="1:1">
      <c r="A37293" s="4"/>
    </row>
    <row r="37294" spans="1:1">
      <c r="A37294" s="4"/>
    </row>
    <row r="37295" spans="1:1">
      <c r="A37295" s="4"/>
    </row>
    <row r="37296" spans="1:1">
      <c r="A37296" s="4"/>
    </row>
    <row r="37297" spans="1:1">
      <c r="A37297" s="4"/>
    </row>
    <row r="37298" spans="1:1">
      <c r="A37298" s="4"/>
    </row>
    <row r="37299" spans="1:1">
      <c r="A37299" s="4"/>
    </row>
    <row r="37300" spans="1:1">
      <c r="A37300" s="4"/>
    </row>
    <row r="37301" spans="1:1">
      <c r="A37301" s="4"/>
    </row>
    <row r="37302" spans="1:1">
      <c r="A37302" s="4"/>
    </row>
    <row r="37303" spans="1:1">
      <c r="A37303" s="4"/>
    </row>
    <row r="37304" spans="1:1">
      <c r="A37304" s="4"/>
    </row>
    <row r="37305" spans="1:1">
      <c r="A37305" s="4"/>
    </row>
    <row r="37306" spans="1:1">
      <c r="A37306" s="4"/>
    </row>
    <row r="37307" spans="1:1">
      <c r="A37307" s="4"/>
    </row>
    <row r="37308" spans="1:1">
      <c r="A37308" s="4"/>
    </row>
    <row r="37309" spans="1:1">
      <c r="A37309" s="4"/>
    </row>
    <row r="37310" spans="1:1">
      <c r="A37310" s="4"/>
    </row>
    <row r="37311" spans="1:1">
      <c r="A37311" s="4"/>
    </row>
    <row r="37312" spans="1:1">
      <c r="A37312" s="4"/>
    </row>
    <row r="37313" spans="1:1">
      <c r="A37313" s="4"/>
    </row>
    <row r="37314" spans="1:1">
      <c r="A37314" s="4"/>
    </row>
    <row r="37315" spans="1:1">
      <c r="A37315" s="4"/>
    </row>
    <row r="37316" spans="1:1">
      <c r="A37316" s="4"/>
    </row>
    <row r="37317" spans="1:1">
      <c r="A37317" s="4"/>
    </row>
    <row r="37318" spans="1:1">
      <c r="A37318" s="4"/>
    </row>
    <row r="37319" spans="1:1">
      <c r="A37319" s="4"/>
    </row>
    <row r="37320" spans="1:1">
      <c r="A37320" s="4"/>
    </row>
    <row r="37321" spans="1:1">
      <c r="A37321" s="4"/>
    </row>
    <row r="37322" spans="1:1">
      <c r="A37322" s="4"/>
    </row>
    <row r="37323" spans="1:1">
      <c r="A37323" s="4"/>
    </row>
    <row r="37324" spans="1:1">
      <c r="A37324" s="4"/>
    </row>
    <row r="37325" spans="1:1">
      <c r="A37325" s="4"/>
    </row>
    <row r="37326" spans="1:1">
      <c r="A37326" s="4"/>
    </row>
    <row r="37327" spans="1:1">
      <c r="A37327" s="4"/>
    </row>
    <row r="37328" spans="1:1">
      <c r="A37328" s="4"/>
    </row>
    <row r="37329" spans="1:1">
      <c r="A37329" s="4"/>
    </row>
    <row r="37330" spans="1:1">
      <c r="A37330" s="4"/>
    </row>
    <row r="37331" spans="1:1">
      <c r="A37331" s="4"/>
    </row>
    <row r="37332" spans="1:1">
      <c r="A37332" s="4"/>
    </row>
    <row r="37333" spans="1:1">
      <c r="A37333" s="4"/>
    </row>
    <row r="37334" spans="1:1">
      <c r="A37334" s="4"/>
    </row>
    <row r="37335" spans="1:1">
      <c r="A37335" s="4"/>
    </row>
    <row r="37336" spans="1:1">
      <c r="A37336" s="4"/>
    </row>
    <row r="37337" spans="1:1">
      <c r="A37337" s="4"/>
    </row>
    <row r="37338" spans="1:1">
      <c r="A37338" s="4"/>
    </row>
    <row r="37339" spans="1:1">
      <c r="A37339" s="4"/>
    </row>
    <row r="37340" spans="1:1">
      <c r="A37340" s="4"/>
    </row>
    <row r="37341" spans="1:1">
      <c r="A37341" s="4"/>
    </row>
    <row r="37342" spans="1:1">
      <c r="A37342" s="4"/>
    </row>
    <row r="37343" spans="1:1">
      <c r="A37343" s="4"/>
    </row>
    <row r="37344" spans="1:1">
      <c r="A37344" s="4"/>
    </row>
    <row r="37345" spans="1:1">
      <c r="A37345" s="4"/>
    </row>
    <row r="37346" spans="1:1">
      <c r="A37346" s="4"/>
    </row>
    <row r="37347" spans="1:1">
      <c r="A37347" s="4"/>
    </row>
    <row r="37348" spans="1:1">
      <c r="A37348" s="4"/>
    </row>
    <row r="37349" spans="1:1">
      <c r="A37349" s="4"/>
    </row>
    <row r="37350" spans="1:1">
      <c r="A37350" s="4"/>
    </row>
    <row r="37351" spans="1:1">
      <c r="A37351" s="4"/>
    </row>
    <row r="37352" spans="1:1">
      <c r="A37352" s="4"/>
    </row>
    <row r="37353" spans="1:1">
      <c r="A37353" s="4"/>
    </row>
    <row r="37354" spans="1:1">
      <c r="A37354" s="4"/>
    </row>
    <row r="37355" spans="1:1">
      <c r="A37355" s="4"/>
    </row>
    <row r="37356" spans="1:1">
      <c r="A37356" s="4"/>
    </row>
    <row r="37357" spans="1:1">
      <c r="A37357" s="4"/>
    </row>
    <row r="37358" spans="1:1">
      <c r="A37358" s="4"/>
    </row>
    <row r="37359" spans="1:1">
      <c r="A37359" s="4"/>
    </row>
    <row r="37360" spans="1:1">
      <c r="A37360" s="4"/>
    </row>
    <row r="37361" spans="1:1">
      <c r="A37361" s="4"/>
    </row>
    <row r="37362" spans="1:1">
      <c r="A37362" s="4"/>
    </row>
    <row r="37363" spans="1:1">
      <c r="A37363" s="4"/>
    </row>
    <row r="37364" spans="1:1">
      <c r="A37364" s="4"/>
    </row>
    <row r="37365" spans="1:1">
      <c r="A37365" s="4"/>
    </row>
    <row r="37366" spans="1:1">
      <c r="A37366" s="4"/>
    </row>
    <row r="37367" spans="1:1">
      <c r="A37367" s="4"/>
    </row>
    <row r="37368" spans="1:1">
      <c r="A37368" s="4"/>
    </row>
    <row r="37369" spans="1:1">
      <c r="A37369" s="4"/>
    </row>
    <row r="37370" spans="1:1">
      <c r="A37370" s="4"/>
    </row>
    <row r="37371" spans="1:1">
      <c r="A37371" s="4"/>
    </row>
    <row r="37372" spans="1:1">
      <c r="A37372" s="4"/>
    </row>
    <row r="37373" spans="1:1">
      <c r="A37373" s="4"/>
    </row>
    <row r="37374" spans="1:1">
      <c r="A37374" s="4"/>
    </row>
    <row r="37375" spans="1:1">
      <c r="A37375" s="4"/>
    </row>
    <row r="37376" spans="1:1">
      <c r="A37376" s="4"/>
    </row>
    <row r="37377" spans="1:1">
      <c r="A37377" s="4"/>
    </row>
    <row r="37378" spans="1:1">
      <c r="A37378" s="4"/>
    </row>
    <row r="37379" spans="1:1">
      <c r="A37379" s="4"/>
    </row>
    <row r="37380" spans="1:1">
      <c r="A37380" s="4"/>
    </row>
    <row r="37381" spans="1:1">
      <c r="A37381" s="4"/>
    </row>
    <row r="37382" spans="1:1">
      <c r="A37382" s="4"/>
    </row>
    <row r="37383" spans="1:1">
      <c r="A37383" s="4"/>
    </row>
    <row r="37384" spans="1:1">
      <c r="A37384" s="4"/>
    </row>
    <row r="37385" spans="1:1">
      <c r="A37385" s="4"/>
    </row>
    <row r="37386" spans="1:1">
      <c r="A37386" s="4"/>
    </row>
    <row r="37387" spans="1:1">
      <c r="A37387" s="4"/>
    </row>
    <row r="37388" spans="1:1">
      <c r="A37388" s="4"/>
    </row>
    <row r="37389" spans="1:1">
      <c r="A37389" s="4"/>
    </row>
    <row r="37390" spans="1:1">
      <c r="A37390" s="4"/>
    </row>
    <row r="37391" spans="1:1">
      <c r="A37391" s="4"/>
    </row>
    <row r="37392" spans="1:1">
      <c r="A37392" s="4"/>
    </row>
    <row r="37393" spans="1:1">
      <c r="A37393" s="4"/>
    </row>
    <row r="37394" spans="1:1">
      <c r="A37394" s="4"/>
    </row>
    <row r="37395" spans="1:1">
      <c r="A37395" s="4"/>
    </row>
    <row r="37396" spans="1:1">
      <c r="A37396" s="4"/>
    </row>
    <row r="37397" spans="1:1">
      <c r="A37397" s="4"/>
    </row>
    <row r="37398" spans="1:1">
      <c r="A37398" s="4"/>
    </row>
    <row r="37399" spans="1:1">
      <c r="A37399" s="4"/>
    </row>
    <row r="37400" spans="1:1">
      <c r="A37400" s="4"/>
    </row>
    <row r="37401" spans="1:1">
      <c r="A37401" s="4"/>
    </row>
    <row r="37402" spans="1:1">
      <c r="A37402" s="4"/>
    </row>
    <row r="37403" spans="1:1">
      <c r="A37403" s="4"/>
    </row>
    <row r="37404" spans="1:1">
      <c r="A37404" s="4"/>
    </row>
    <row r="37405" spans="1:1">
      <c r="A37405" s="4"/>
    </row>
    <row r="37406" spans="1:1">
      <c r="A37406" s="4"/>
    </row>
    <row r="37407" spans="1:1">
      <c r="A37407" s="4"/>
    </row>
    <row r="37408" spans="1:1">
      <c r="A37408" s="4"/>
    </row>
    <row r="37409" spans="1:1">
      <c r="A37409" s="4"/>
    </row>
    <row r="37410" spans="1:1">
      <c r="A37410" s="4"/>
    </row>
    <row r="37411" spans="1:1">
      <c r="A37411" s="4"/>
    </row>
    <row r="37412" spans="1:1">
      <c r="A37412" s="4"/>
    </row>
    <row r="37413" spans="1:1">
      <c r="A37413" s="4"/>
    </row>
    <row r="37414" spans="1:1">
      <c r="A37414" s="4"/>
    </row>
    <row r="37415" spans="1:1">
      <c r="A37415" s="4"/>
    </row>
    <row r="37416" spans="1:1">
      <c r="A37416" s="4"/>
    </row>
    <row r="37417" spans="1:1">
      <c r="A37417" s="4"/>
    </row>
    <row r="37418" spans="1:1">
      <c r="A37418" s="4"/>
    </row>
    <row r="37419" spans="1:1">
      <c r="A37419" s="4"/>
    </row>
    <row r="37420" spans="1:1">
      <c r="A37420" s="4"/>
    </row>
    <row r="37421" spans="1:1">
      <c r="A37421" s="4"/>
    </row>
    <row r="37422" spans="1:1">
      <c r="A37422" s="4"/>
    </row>
    <row r="37423" spans="1:1">
      <c r="A37423" s="4"/>
    </row>
    <row r="37424" spans="1:1">
      <c r="A37424" s="4"/>
    </row>
    <row r="37425" spans="1:1">
      <c r="A37425" s="4"/>
    </row>
    <row r="37426" spans="1:1">
      <c r="A37426" s="4"/>
    </row>
    <row r="37427" spans="1:1">
      <c r="A37427" s="4"/>
    </row>
    <row r="37428" spans="1:1">
      <c r="A37428" s="4"/>
    </row>
    <row r="37429" spans="1:1">
      <c r="A37429" s="4"/>
    </row>
    <row r="37430" spans="1:1">
      <c r="A37430" s="4"/>
    </row>
    <row r="37431" spans="1:1">
      <c r="A37431" s="4"/>
    </row>
    <row r="37432" spans="1:1">
      <c r="A37432" s="4"/>
    </row>
    <row r="37433" spans="1:1">
      <c r="A37433" s="4"/>
    </row>
    <row r="37434" spans="1:1">
      <c r="A37434" s="4"/>
    </row>
    <row r="37435" spans="1:1">
      <c r="A37435" s="4"/>
    </row>
    <row r="37436" spans="1:1">
      <c r="A37436" s="4"/>
    </row>
    <row r="37437" spans="1:1">
      <c r="A37437" s="4"/>
    </row>
    <row r="37438" spans="1:1">
      <c r="A37438" s="4"/>
    </row>
    <row r="37439" spans="1:1">
      <c r="A37439" s="4"/>
    </row>
    <row r="37440" spans="1:1">
      <c r="A37440" s="4"/>
    </row>
    <row r="37441" spans="1:1">
      <c r="A37441" s="4"/>
    </row>
    <row r="37442" spans="1:1">
      <c r="A37442" s="4"/>
    </row>
    <row r="37443" spans="1:1">
      <c r="A37443" s="4"/>
    </row>
    <row r="37444" spans="1:1">
      <c r="A37444" s="4"/>
    </row>
    <row r="37445" spans="1:1">
      <c r="A37445" s="4"/>
    </row>
    <row r="37446" spans="1:1">
      <c r="A37446" s="4"/>
    </row>
    <row r="37447" spans="1:1">
      <c r="A37447" s="4"/>
    </row>
    <row r="37448" spans="1:1">
      <c r="A37448" s="4"/>
    </row>
    <row r="37449" spans="1:1">
      <c r="A37449" s="4"/>
    </row>
    <row r="37450" spans="1:1">
      <c r="A37450" s="4"/>
    </row>
    <row r="37451" spans="1:1">
      <c r="A37451" s="4"/>
    </row>
    <row r="37452" spans="1:1">
      <c r="A37452" s="4"/>
    </row>
    <row r="37453" spans="1:1">
      <c r="A37453" s="4"/>
    </row>
    <row r="37454" spans="1:1">
      <c r="A37454" s="4"/>
    </row>
    <row r="37455" spans="1:1">
      <c r="A37455" s="4"/>
    </row>
    <row r="37456" spans="1:1">
      <c r="A37456" s="4"/>
    </row>
    <row r="37457" spans="1:1">
      <c r="A37457" s="4"/>
    </row>
    <row r="37458" spans="1:1">
      <c r="A37458" s="4"/>
    </row>
    <row r="37459" spans="1:1">
      <c r="A37459" s="4"/>
    </row>
    <row r="37460" spans="1:1">
      <c r="A37460" s="4"/>
    </row>
    <row r="37461" spans="1:1">
      <c r="A37461" s="4"/>
    </row>
    <row r="37462" spans="1:1">
      <c r="A37462" s="4"/>
    </row>
    <row r="37463" spans="1:1">
      <c r="A37463" s="4"/>
    </row>
    <row r="37464" spans="1:1">
      <c r="A37464" s="4"/>
    </row>
    <row r="37465" spans="1:1">
      <c r="A37465" s="4"/>
    </row>
    <row r="37466" spans="1:1">
      <c r="A37466" s="4"/>
    </row>
    <row r="37467" spans="1:1">
      <c r="A37467" s="4"/>
    </row>
    <row r="37468" spans="1:1">
      <c r="A37468" s="4"/>
    </row>
    <row r="37469" spans="1:1">
      <c r="A37469" s="4"/>
    </row>
    <row r="37470" spans="1:1">
      <c r="A37470" s="4"/>
    </row>
    <row r="37471" spans="1:1">
      <c r="A37471" s="4"/>
    </row>
    <row r="37472" spans="1:1">
      <c r="A37472" s="4"/>
    </row>
    <row r="37473" spans="1:1">
      <c r="A37473" s="4"/>
    </row>
    <row r="37474" spans="1:1">
      <c r="A37474" s="4"/>
    </row>
    <row r="37475" spans="1:1">
      <c r="A37475" s="4"/>
    </row>
    <row r="37476" spans="1:1">
      <c r="A37476" s="4"/>
    </row>
    <row r="37477" spans="1:1">
      <c r="A37477" s="4"/>
    </row>
    <row r="37478" spans="1:1">
      <c r="A37478" s="4"/>
    </row>
    <row r="37479" spans="1:1">
      <c r="A37479" s="4"/>
    </row>
    <row r="37480" spans="1:1">
      <c r="A37480" s="4"/>
    </row>
    <row r="37481" spans="1:1">
      <c r="A37481" s="4"/>
    </row>
    <row r="37482" spans="1:1">
      <c r="A37482" s="4"/>
    </row>
    <row r="37483" spans="1:1">
      <c r="A37483" s="4"/>
    </row>
    <row r="37484" spans="1:1">
      <c r="A37484" s="4"/>
    </row>
    <row r="37485" spans="1:1">
      <c r="A37485" s="4"/>
    </row>
    <row r="37486" spans="1:1">
      <c r="A37486" s="4"/>
    </row>
    <row r="37487" spans="1:1">
      <c r="A37487" s="4"/>
    </row>
    <row r="37488" spans="1:1">
      <c r="A37488" s="4"/>
    </row>
    <row r="37489" spans="1:1">
      <c r="A37489" s="4"/>
    </row>
    <row r="37490" spans="1:1">
      <c r="A37490" s="4"/>
    </row>
    <row r="37491" spans="1:1">
      <c r="A37491" s="4"/>
    </row>
    <row r="37492" spans="1:1">
      <c r="A37492" s="4"/>
    </row>
    <row r="37493" spans="1:1">
      <c r="A37493" s="4"/>
    </row>
    <row r="37494" spans="1:1">
      <c r="A37494" s="4"/>
    </row>
    <row r="37495" spans="1:1">
      <c r="A37495" s="4"/>
    </row>
    <row r="37496" spans="1:1">
      <c r="A37496" s="4"/>
    </row>
    <row r="37497" spans="1:1">
      <c r="A37497" s="4"/>
    </row>
    <row r="37498" spans="1:1">
      <c r="A37498" s="4"/>
    </row>
    <row r="37499" spans="1:1">
      <c r="A37499" s="4"/>
    </row>
    <row r="37500" spans="1:1">
      <c r="A37500" s="4"/>
    </row>
    <row r="37501" spans="1:1">
      <c r="A37501" s="4"/>
    </row>
    <row r="37502" spans="1:1">
      <c r="A37502" s="4"/>
    </row>
    <row r="37503" spans="1:1">
      <c r="A37503" s="4"/>
    </row>
    <row r="37504" spans="1:1">
      <c r="A37504" s="4"/>
    </row>
    <row r="37505" spans="1:1">
      <c r="A37505" s="4"/>
    </row>
    <row r="37506" spans="1:1">
      <c r="A37506" s="4"/>
    </row>
    <row r="37507" spans="1:1">
      <c r="A37507" s="4"/>
    </row>
    <row r="37508" spans="1:1">
      <c r="A37508" s="4"/>
    </row>
    <row r="37509" spans="1:1">
      <c r="A37509" s="4"/>
    </row>
    <row r="37510" spans="1:1">
      <c r="A37510" s="4"/>
    </row>
    <row r="37511" spans="1:1">
      <c r="A37511" s="4"/>
    </row>
    <row r="37512" spans="1:1">
      <c r="A37512" s="4"/>
    </row>
    <row r="37513" spans="1:1">
      <c r="A37513" s="4"/>
    </row>
    <row r="37514" spans="1:1">
      <c r="A37514" s="4"/>
    </row>
    <row r="37515" spans="1:1">
      <c r="A37515" s="4"/>
    </row>
    <row r="37516" spans="1:1">
      <c r="A37516" s="4"/>
    </row>
    <row r="37517" spans="1:1">
      <c r="A37517" s="4"/>
    </row>
    <row r="37518" spans="1:1">
      <c r="A37518" s="4"/>
    </row>
    <row r="37519" spans="1:1">
      <c r="A37519" s="4"/>
    </row>
    <row r="37520" spans="1:1">
      <c r="A37520" s="4"/>
    </row>
    <row r="37521" spans="1:1">
      <c r="A37521" s="4"/>
    </row>
    <row r="37522" spans="1:1">
      <c r="A37522" s="4"/>
    </row>
    <row r="37523" spans="1:1">
      <c r="A37523" s="4"/>
    </row>
    <row r="37524" spans="1:1">
      <c r="A37524" s="4"/>
    </row>
    <row r="37525" spans="1:1">
      <c r="A37525" s="4"/>
    </row>
    <row r="37526" spans="1:1">
      <c r="A37526" s="4"/>
    </row>
    <row r="37527" spans="1:1">
      <c r="A37527" s="4"/>
    </row>
    <row r="37528" spans="1:1">
      <c r="A37528" s="4"/>
    </row>
    <row r="37529" spans="1:1">
      <c r="A37529" s="4"/>
    </row>
    <row r="37530" spans="1:1">
      <c r="A37530" s="4"/>
    </row>
    <row r="37531" spans="1:1">
      <c r="A37531" s="4"/>
    </row>
    <row r="37532" spans="1:1">
      <c r="A37532" s="4"/>
    </row>
    <row r="37533" spans="1:1">
      <c r="A37533" s="4"/>
    </row>
    <row r="37534" spans="1:1">
      <c r="A37534" s="4"/>
    </row>
    <row r="37535" spans="1:1">
      <c r="A37535" s="4"/>
    </row>
    <row r="37536" spans="1:1">
      <c r="A37536" s="4"/>
    </row>
    <row r="37537" spans="1:1">
      <c r="A37537" s="4"/>
    </row>
    <row r="37538" spans="1:1">
      <c r="A37538" s="4"/>
    </row>
    <row r="37539" spans="1:1">
      <c r="A37539" s="4"/>
    </row>
    <row r="37540" spans="1:1">
      <c r="A37540" s="4"/>
    </row>
    <row r="37541" spans="1:1">
      <c r="A37541" s="4"/>
    </row>
    <row r="37542" spans="1:1">
      <c r="A37542" s="4"/>
    </row>
    <row r="37543" spans="1:1">
      <c r="A37543" s="4"/>
    </row>
    <row r="37544" spans="1:1">
      <c r="A37544" s="4"/>
    </row>
    <row r="37545" spans="1:1">
      <c r="A37545" s="4"/>
    </row>
    <row r="37546" spans="1:1">
      <c r="A37546" s="4"/>
    </row>
    <row r="37547" spans="1:1">
      <c r="A37547" s="4"/>
    </row>
    <row r="37548" spans="1:1">
      <c r="A37548" s="4"/>
    </row>
    <row r="37549" spans="1:1">
      <c r="A37549" s="4"/>
    </row>
    <row r="37550" spans="1:1">
      <c r="A37550" s="4"/>
    </row>
    <row r="37551" spans="1:1">
      <c r="A37551" s="4"/>
    </row>
    <row r="37552" spans="1:1">
      <c r="A37552" s="4"/>
    </row>
    <row r="37553" spans="1:1">
      <c r="A37553" s="4"/>
    </row>
    <row r="37554" spans="1:1">
      <c r="A37554" s="4"/>
    </row>
    <row r="37555" spans="1:1">
      <c r="A37555" s="4"/>
    </row>
    <row r="37556" spans="1:1">
      <c r="A37556" s="4"/>
    </row>
    <row r="37557" spans="1:1">
      <c r="A37557" s="4"/>
    </row>
    <row r="37558" spans="1:1">
      <c r="A37558" s="4"/>
    </row>
    <row r="37559" spans="1:1">
      <c r="A37559" s="4"/>
    </row>
    <row r="37560" spans="1:1">
      <c r="A37560" s="4"/>
    </row>
    <row r="37561" spans="1:1">
      <c r="A37561" s="4"/>
    </row>
    <row r="37562" spans="1:1">
      <c r="A37562" s="4"/>
    </row>
    <row r="37563" spans="1:1">
      <c r="A37563" s="4"/>
    </row>
    <row r="37564" spans="1:1">
      <c r="A37564" s="4"/>
    </row>
    <row r="37565" spans="1:1">
      <c r="A37565" s="4"/>
    </row>
    <row r="37566" spans="1:1">
      <c r="A37566" s="4"/>
    </row>
    <row r="37567" spans="1:1">
      <c r="A37567" s="4"/>
    </row>
    <row r="37568" spans="1:1">
      <c r="A37568" s="4"/>
    </row>
    <row r="37569" spans="1:1">
      <c r="A37569" s="4"/>
    </row>
    <row r="37570" spans="1:1">
      <c r="A37570" s="4"/>
    </row>
    <row r="37571" spans="1:1">
      <c r="A37571" s="4"/>
    </row>
    <row r="37572" spans="1:1">
      <c r="A37572" s="4"/>
    </row>
    <row r="37573" spans="1:1">
      <c r="A37573" s="4"/>
    </row>
    <row r="37574" spans="1:1">
      <c r="A37574" s="4"/>
    </row>
    <row r="37575" spans="1:1">
      <c r="A37575" s="4"/>
    </row>
    <row r="37576" spans="1:1">
      <c r="A37576" s="4"/>
    </row>
    <row r="37577" spans="1:1">
      <c r="A37577" s="4"/>
    </row>
    <row r="37578" spans="1:1">
      <c r="A37578" s="4"/>
    </row>
    <row r="37579" spans="1:1">
      <c r="A37579" s="4"/>
    </row>
    <row r="37580" spans="1:1">
      <c r="A37580" s="4"/>
    </row>
    <row r="37581" spans="1:1">
      <c r="A37581" s="4"/>
    </row>
    <row r="37582" spans="1:1">
      <c r="A37582" s="4"/>
    </row>
    <row r="37583" spans="1:1">
      <c r="A37583" s="4"/>
    </row>
    <row r="37584" spans="1:1">
      <c r="A37584" s="4"/>
    </row>
    <row r="37585" spans="1:1">
      <c r="A37585" s="4"/>
    </row>
    <row r="37586" spans="1:1">
      <c r="A37586" s="4"/>
    </row>
    <row r="37587" spans="1:1">
      <c r="A37587" s="4"/>
    </row>
    <row r="37588" spans="1:1">
      <c r="A37588" s="4"/>
    </row>
    <row r="37589" spans="1:1">
      <c r="A37589" s="4"/>
    </row>
    <row r="37590" spans="1:1">
      <c r="A37590" s="4"/>
    </row>
    <row r="37591" spans="1:1">
      <c r="A37591" s="4"/>
    </row>
    <row r="37592" spans="1:1">
      <c r="A37592" s="4"/>
    </row>
    <row r="37593" spans="1:1">
      <c r="A37593" s="4"/>
    </row>
    <row r="37594" spans="1:1">
      <c r="A37594" s="4"/>
    </row>
    <row r="37595" spans="1:1">
      <c r="A37595" s="4"/>
    </row>
    <row r="37596" spans="1:1">
      <c r="A37596" s="4"/>
    </row>
    <row r="37597" spans="1:1">
      <c r="A37597" s="4"/>
    </row>
    <row r="37598" spans="1:1">
      <c r="A37598" s="4"/>
    </row>
    <row r="37599" spans="1:1">
      <c r="A37599" s="4"/>
    </row>
    <row r="37600" spans="1:1">
      <c r="A37600" s="4"/>
    </row>
    <row r="37601" spans="1:1">
      <c r="A37601" s="4"/>
    </row>
    <row r="37602" spans="1:1">
      <c r="A37602" s="4"/>
    </row>
    <row r="37603" spans="1:1">
      <c r="A37603" s="4"/>
    </row>
    <row r="37604" spans="1:1">
      <c r="A37604" s="4"/>
    </row>
    <row r="37605" spans="1:1">
      <c r="A37605" s="4"/>
    </row>
    <row r="37606" spans="1:1">
      <c r="A37606" s="4"/>
    </row>
    <row r="37607" spans="1:1">
      <c r="A37607" s="4"/>
    </row>
    <row r="37608" spans="1:1">
      <c r="A37608" s="4"/>
    </row>
    <row r="37609" spans="1:1">
      <c r="A37609" s="4"/>
    </row>
    <row r="37610" spans="1:1">
      <c r="A37610" s="4"/>
    </row>
    <row r="37611" spans="1:1">
      <c r="A37611" s="4"/>
    </row>
    <row r="37612" spans="1:1">
      <c r="A37612" s="4"/>
    </row>
    <row r="37613" spans="1:1">
      <c r="A37613" s="4"/>
    </row>
    <row r="37614" spans="1:1">
      <c r="A37614" s="4"/>
    </row>
    <row r="37615" spans="1:1">
      <c r="A37615" s="4"/>
    </row>
    <row r="37616" spans="1:1">
      <c r="A37616" s="4"/>
    </row>
    <row r="37617" spans="1:1">
      <c r="A37617" s="4"/>
    </row>
    <row r="37618" spans="1:1">
      <c r="A37618" s="4"/>
    </row>
    <row r="37619" spans="1:1">
      <c r="A37619" s="4"/>
    </row>
    <row r="37620" spans="1:1">
      <c r="A37620" s="4"/>
    </row>
    <row r="37621" spans="1:1">
      <c r="A37621" s="4"/>
    </row>
    <row r="37622" spans="1:1">
      <c r="A37622" s="4"/>
    </row>
    <row r="37623" spans="1:1">
      <c r="A37623" s="4"/>
    </row>
    <row r="37624" spans="1:1">
      <c r="A37624" s="4"/>
    </row>
    <row r="37625" spans="1:1">
      <c r="A37625" s="4"/>
    </row>
    <row r="37626" spans="1:1">
      <c r="A37626" s="4"/>
    </row>
    <row r="37627" spans="1:1">
      <c r="A37627" s="4"/>
    </row>
    <row r="37628" spans="1:1">
      <c r="A37628" s="4"/>
    </row>
    <row r="37629" spans="1:1">
      <c r="A37629" s="4"/>
    </row>
    <row r="37630" spans="1:1">
      <c r="A37630" s="4"/>
    </row>
    <row r="37631" spans="1:1">
      <c r="A37631" s="4"/>
    </row>
    <row r="37632" spans="1:1">
      <c r="A37632" s="4"/>
    </row>
    <row r="37633" spans="1:1">
      <c r="A37633" s="4"/>
    </row>
    <row r="37634" spans="1:1">
      <c r="A37634" s="4"/>
    </row>
    <row r="37635" spans="1:1">
      <c r="A37635" s="4"/>
    </row>
    <row r="37636" spans="1:1">
      <c r="A37636" s="4"/>
    </row>
    <row r="37637" spans="1:1">
      <c r="A37637" s="4"/>
    </row>
    <row r="37638" spans="1:1">
      <c r="A37638" s="4"/>
    </row>
    <row r="37639" spans="1:1">
      <c r="A37639" s="4"/>
    </row>
    <row r="37640" spans="1:1">
      <c r="A37640" s="4"/>
    </row>
    <row r="37641" spans="1:1">
      <c r="A37641" s="4"/>
    </row>
    <row r="37642" spans="1:1">
      <c r="A37642" s="4"/>
    </row>
    <row r="37643" spans="1:1">
      <c r="A37643" s="4"/>
    </row>
    <row r="37644" spans="1:1">
      <c r="A37644" s="4"/>
    </row>
    <row r="37645" spans="1:1">
      <c r="A37645" s="4"/>
    </row>
    <row r="37646" spans="1:1">
      <c r="A37646" s="4"/>
    </row>
    <row r="37647" spans="1:1">
      <c r="A37647" s="4"/>
    </row>
    <row r="37648" spans="1:1">
      <c r="A37648" s="4"/>
    </row>
    <row r="37649" spans="1:1">
      <c r="A37649" s="4"/>
    </row>
    <row r="37650" spans="1:1">
      <c r="A37650" s="4"/>
    </row>
    <row r="37651" spans="1:1">
      <c r="A37651" s="4"/>
    </row>
    <row r="37652" spans="1:1">
      <c r="A37652" s="4"/>
    </row>
    <row r="37653" spans="1:1">
      <c r="A37653" s="4"/>
    </row>
    <row r="37654" spans="1:1">
      <c r="A37654" s="4"/>
    </row>
    <row r="37655" spans="1:1">
      <c r="A37655" s="4"/>
    </row>
    <row r="37656" spans="1:1">
      <c r="A37656" s="4"/>
    </row>
    <row r="37657" spans="1:1">
      <c r="A37657" s="4"/>
    </row>
    <row r="37658" spans="1:1">
      <c r="A37658" s="4"/>
    </row>
    <row r="37659" spans="1:1">
      <c r="A37659" s="4"/>
    </row>
    <row r="37660" spans="1:1">
      <c r="A37660" s="4"/>
    </row>
    <row r="37661" spans="1:1">
      <c r="A37661" s="4"/>
    </row>
    <row r="37662" spans="1:1">
      <c r="A37662" s="4"/>
    </row>
    <row r="37663" spans="1:1">
      <c r="A37663" s="4"/>
    </row>
    <row r="37664" spans="1:1">
      <c r="A37664" s="4"/>
    </row>
    <row r="37665" spans="1:1">
      <c r="A37665" s="4"/>
    </row>
    <row r="37666" spans="1:1">
      <c r="A37666" s="4"/>
    </row>
    <row r="37667" spans="1:1">
      <c r="A37667" s="4"/>
    </row>
    <row r="37668" spans="1:1">
      <c r="A37668" s="4"/>
    </row>
    <row r="37669" spans="1:1">
      <c r="A37669" s="4"/>
    </row>
    <row r="37670" spans="1:1">
      <c r="A37670" s="4"/>
    </row>
    <row r="37671" spans="1:1">
      <c r="A37671" s="4"/>
    </row>
    <row r="37672" spans="1:1">
      <c r="A37672" s="4"/>
    </row>
    <row r="37673" spans="1:1">
      <c r="A37673" s="4"/>
    </row>
    <row r="37674" spans="1:1">
      <c r="A37674" s="4"/>
    </row>
    <row r="37675" spans="1:1">
      <c r="A37675" s="4"/>
    </row>
    <row r="37676" spans="1:1">
      <c r="A37676" s="4"/>
    </row>
    <row r="37677" spans="1:1">
      <c r="A37677" s="4"/>
    </row>
    <row r="37678" spans="1:1">
      <c r="A37678" s="4"/>
    </row>
    <row r="37679" spans="1:1">
      <c r="A37679" s="4"/>
    </row>
    <row r="37680" spans="1:1">
      <c r="A37680" s="4"/>
    </row>
    <row r="37681" spans="1:1">
      <c r="A37681" s="4"/>
    </row>
    <row r="37682" spans="1:1">
      <c r="A37682" s="4"/>
    </row>
    <row r="37683" spans="1:1">
      <c r="A37683" s="4"/>
    </row>
    <row r="37684" spans="1:1">
      <c r="A37684" s="4"/>
    </row>
    <row r="37685" spans="1:1">
      <c r="A37685" s="4"/>
    </row>
    <row r="37686" spans="1:1">
      <c r="A37686" s="4"/>
    </row>
    <row r="37687" spans="1:1">
      <c r="A37687" s="4"/>
    </row>
    <row r="37688" spans="1:1">
      <c r="A37688" s="4"/>
    </row>
    <row r="37689" spans="1:1">
      <c r="A37689" s="4"/>
    </row>
    <row r="37690" spans="1:1">
      <c r="A37690" s="4"/>
    </row>
    <row r="37691" spans="1:1">
      <c r="A37691" s="4"/>
    </row>
    <row r="37692" spans="1:1">
      <c r="A37692" s="4"/>
    </row>
    <row r="37693" spans="1:1">
      <c r="A37693" s="4"/>
    </row>
    <row r="37694" spans="1:1">
      <c r="A37694" s="4"/>
    </row>
    <row r="37695" spans="1:1">
      <c r="A37695" s="4"/>
    </row>
    <row r="37696" spans="1:1">
      <c r="A37696" s="4"/>
    </row>
    <row r="37697" spans="1:1">
      <c r="A37697" s="4"/>
    </row>
    <row r="37698" spans="1:1">
      <c r="A37698" s="4"/>
    </row>
    <row r="37699" spans="1:1">
      <c r="A37699" s="4"/>
    </row>
    <row r="37700" spans="1:1">
      <c r="A37700" s="4"/>
    </row>
    <row r="37701" spans="1:1">
      <c r="A37701" s="4"/>
    </row>
    <row r="37702" spans="1:1">
      <c r="A37702" s="4"/>
    </row>
    <row r="37703" spans="1:1">
      <c r="A37703" s="4"/>
    </row>
    <row r="37704" spans="1:1">
      <c r="A37704" s="4"/>
    </row>
    <row r="37705" spans="1:1">
      <c r="A37705" s="4"/>
    </row>
    <row r="37706" spans="1:1">
      <c r="A37706" s="4"/>
    </row>
    <row r="37707" spans="1:1">
      <c r="A37707" s="4"/>
    </row>
    <row r="37708" spans="1:1">
      <c r="A37708" s="4"/>
    </row>
    <row r="37709" spans="1:1">
      <c r="A37709" s="4"/>
    </row>
    <row r="37710" spans="1:1">
      <c r="A37710" s="4"/>
    </row>
    <row r="37711" spans="1:1">
      <c r="A37711" s="4"/>
    </row>
    <row r="37712" spans="1:1">
      <c r="A37712" s="4"/>
    </row>
    <row r="37713" spans="1:1">
      <c r="A37713" s="4"/>
    </row>
    <row r="37714" spans="1:1">
      <c r="A37714" s="4"/>
    </row>
    <row r="37715" spans="1:1">
      <c r="A37715" s="4"/>
    </row>
    <row r="37716" spans="1:1">
      <c r="A37716" s="4"/>
    </row>
    <row r="37717" spans="1:1">
      <c r="A37717" s="4"/>
    </row>
    <row r="37718" spans="1:1">
      <c r="A37718" s="4"/>
    </row>
    <row r="37719" spans="1:1">
      <c r="A37719" s="4"/>
    </row>
    <row r="37720" spans="1:1">
      <c r="A37720" s="4"/>
    </row>
    <row r="37721" spans="1:1">
      <c r="A37721" s="4"/>
    </row>
    <row r="37722" spans="1:1">
      <c r="A37722" s="4"/>
    </row>
    <row r="37723" spans="1:1">
      <c r="A37723" s="4"/>
    </row>
    <row r="37724" spans="1:1">
      <c r="A37724" s="4"/>
    </row>
    <row r="37725" spans="1:1">
      <c r="A37725" s="4"/>
    </row>
    <row r="37726" spans="1:1">
      <c r="A37726" s="4"/>
    </row>
    <row r="37727" spans="1:1">
      <c r="A37727" s="4"/>
    </row>
    <row r="37728" spans="1:1">
      <c r="A37728" s="4"/>
    </row>
    <row r="37729" spans="1:1">
      <c r="A37729" s="4"/>
    </row>
    <row r="37730" spans="1:1">
      <c r="A37730" s="4"/>
    </row>
    <row r="37731" spans="1:1">
      <c r="A37731" s="4"/>
    </row>
    <row r="37732" spans="1:1">
      <c r="A37732" s="4"/>
    </row>
    <row r="37733" spans="1:1">
      <c r="A37733" s="4"/>
    </row>
    <row r="37734" spans="1:1">
      <c r="A37734" s="4"/>
    </row>
    <row r="37735" spans="1:1">
      <c r="A37735" s="4"/>
    </row>
    <row r="37736" spans="1:1">
      <c r="A37736" s="4"/>
    </row>
    <row r="37737" spans="1:1">
      <c r="A37737" s="4"/>
    </row>
    <row r="37738" spans="1:1">
      <c r="A37738" s="4"/>
    </row>
    <row r="37739" spans="1:1">
      <c r="A37739" s="4"/>
    </row>
    <row r="37740" spans="1:1">
      <c r="A37740" s="4"/>
    </row>
    <row r="37741" spans="1:1">
      <c r="A37741" s="4"/>
    </row>
    <row r="37742" spans="1:1">
      <c r="A37742" s="4"/>
    </row>
    <row r="37743" spans="1:1">
      <c r="A37743" s="4"/>
    </row>
    <row r="37744" spans="1:1">
      <c r="A37744" s="4"/>
    </row>
    <row r="37745" spans="1:1">
      <c r="A37745" s="4"/>
    </row>
    <row r="37746" spans="1:1">
      <c r="A37746" s="4"/>
    </row>
    <row r="37747" spans="1:1">
      <c r="A37747" s="4"/>
    </row>
    <row r="37748" spans="1:1">
      <c r="A37748" s="4"/>
    </row>
    <row r="37749" spans="1:1">
      <c r="A37749" s="4"/>
    </row>
    <row r="37750" spans="1:1">
      <c r="A37750" s="4"/>
    </row>
    <row r="37751" spans="1:1">
      <c r="A37751" s="4"/>
    </row>
    <row r="37752" spans="1:1">
      <c r="A37752" s="4"/>
    </row>
    <row r="37753" spans="1:1">
      <c r="A37753" s="4"/>
    </row>
    <row r="37754" spans="1:1">
      <c r="A37754" s="4"/>
    </row>
    <row r="37755" spans="1:1">
      <c r="A37755" s="4"/>
    </row>
    <row r="37756" spans="1:1">
      <c r="A37756" s="4"/>
    </row>
    <row r="37757" spans="1:1">
      <c r="A37757" s="4"/>
    </row>
    <row r="37758" spans="1:1">
      <c r="A37758" s="4"/>
    </row>
    <row r="37759" spans="1:1">
      <c r="A37759" s="4"/>
    </row>
    <row r="37760" spans="1:1">
      <c r="A37760" s="4"/>
    </row>
    <row r="37761" spans="1:1">
      <c r="A37761" s="4"/>
    </row>
    <row r="37762" spans="1:1">
      <c r="A37762" s="4"/>
    </row>
    <row r="37763" spans="1:1">
      <c r="A37763" s="4"/>
    </row>
    <row r="37764" spans="1:1">
      <c r="A37764" s="4"/>
    </row>
    <row r="37765" spans="1:1">
      <c r="A37765" s="4"/>
    </row>
    <row r="37766" spans="1:1">
      <c r="A37766" s="4"/>
    </row>
    <row r="37767" spans="1:1">
      <c r="A37767" s="4"/>
    </row>
    <row r="37768" spans="1:1">
      <c r="A37768" s="4"/>
    </row>
    <row r="37769" spans="1:1">
      <c r="A37769" s="4"/>
    </row>
    <row r="37770" spans="1:1">
      <c r="A37770" s="4"/>
    </row>
    <row r="37771" spans="1:1">
      <c r="A37771" s="4"/>
    </row>
    <row r="37772" spans="1:1">
      <c r="A37772" s="4"/>
    </row>
    <row r="37773" spans="1:1">
      <c r="A37773" s="4"/>
    </row>
    <row r="37774" spans="1:1">
      <c r="A37774" s="4"/>
    </row>
    <row r="37775" spans="1:1">
      <c r="A37775" s="4"/>
    </row>
    <row r="37776" spans="1:1">
      <c r="A37776" s="4"/>
    </row>
    <row r="37777" spans="1:1">
      <c r="A37777" s="4"/>
    </row>
    <row r="37778" spans="1:1">
      <c r="A37778" s="4"/>
    </row>
    <row r="37779" spans="1:1">
      <c r="A37779" s="4"/>
    </row>
    <row r="37780" spans="1:1">
      <c r="A37780" s="4"/>
    </row>
    <row r="37781" spans="1:1">
      <c r="A37781" s="4"/>
    </row>
    <row r="37782" spans="1:1">
      <c r="A37782" s="4"/>
    </row>
    <row r="37783" spans="1:1">
      <c r="A37783" s="4"/>
    </row>
    <row r="37784" spans="1:1">
      <c r="A37784" s="4"/>
    </row>
    <row r="37785" spans="1:1">
      <c r="A37785" s="4"/>
    </row>
    <row r="37786" spans="1:1">
      <c r="A37786" s="4"/>
    </row>
    <row r="37787" spans="1:1">
      <c r="A37787" s="4"/>
    </row>
    <row r="37788" spans="1:1">
      <c r="A37788" s="4"/>
    </row>
    <row r="37789" spans="1:1">
      <c r="A37789" s="4"/>
    </row>
    <row r="37790" spans="1:1">
      <c r="A37790" s="4"/>
    </row>
    <row r="37791" spans="1:1">
      <c r="A37791" s="4"/>
    </row>
    <row r="37792" spans="1:1">
      <c r="A37792" s="4"/>
    </row>
    <row r="37793" spans="1:1">
      <c r="A37793" s="4"/>
    </row>
    <row r="37794" spans="1:1">
      <c r="A37794" s="4"/>
    </row>
    <row r="37795" spans="1:1">
      <c r="A37795" s="4"/>
    </row>
    <row r="37796" spans="1:1">
      <c r="A37796" s="4"/>
    </row>
    <row r="37797" spans="1:1">
      <c r="A37797" s="4"/>
    </row>
    <row r="37798" spans="1:1">
      <c r="A37798" s="4"/>
    </row>
    <row r="37799" spans="1:1">
      <c r="A37799" s="4"/>
    </row>
    <row r="37800" spans="1:1">
      <c r="A37800" s="4"/>
    </row>
    <row r="37801" spans="1:1">
      <c r="A37801" s="4"/>
    </row>
    <row r="37802" spans="1:1">
      <c r="A37802" s="4"/>
    </row>
    <row r="37803" spans="1:1">
      <c r="A37803" s="4"/>
    </row>
    <row r="37804" spans="1:1">
      <c r="A37804" s="4"/>
    </row>
    <row r="37805" spans="1:1">
      <c r="A37805" s="4"/>
    </row>
    <row r="37806" spans="1:1">
      <c r="A37806" s="4"/>
    </row>
    <row r="37807" spans="1:1">
      <c r="A37807" s="4"/>
    </row>
    <row r="37808" spans="1:1">
      <c r="A37808" s="4"/>
    </row>
    <row r="37809" spans="1:1">
      <c r="A37809" s="4"/>
    </row>
    <row r="37810" spans="1:1">
      <c r="A37810" s="4"/>
    </row>
    <row r="37811" spans="1:1">
      <c r="A37811" s="4"/>
    </row>
    <row r="37812" spans="1:1">
      <c r="A37812" s="4"/>
    </row>
    <row r="37813" spans="1:1">
      <c r="A37813" s="4"/>
    </row>
    <row r="37814" spans="1:1">
      <c r="A37814" s="4"/>
    </row>
    <row r="37815" spans="1:1">
      <c r="A37815" s="4"/>
    </row>
    <row r="37816" spans="1:1">
      <c r="A37816" s="4"/>
    </row>
    <row r="37817" spans="1:1">
      <c r="A37817" s="4"/>
    </row>
    <row r="37818" spans="1:1">
      <c r="A37818" s="4"/>
    </row>
    <row r="37819" spans="1:1">
      <c r="A37819" s="4"/>
    </row>
    <row r="37820" spans="1:1">
      <c r="A37820" s="4"/>
    </row>
    <row r="37821" spans="1:1">
      <c r="A37821" s="4"/>
    </row>
    <row r="37822" spans="1:1">
      <c r="A37822" s="4"/>
    </row>
    <row r="37823" spans="1:1">
      <c r="A37823" s="4"/>
    </row>
    <row r="37824" spans="1:1">
      <c r="A37824" s="4"/>
    </row>
    <row r="37825" spans="1:1">
      <c r="A37825" s="4"/>
    </row>
    <row r="37826" spans="1:1">
      <c r="A37826" s="4"/>
    </row>
    <row r="37827" spans="1:1">
      <c r="A37827" s="4"/>
    </row>
    <row r="37828" spans="1:1">
      <c r="A37828" s="4"/>
    </row>
    <row r="37829" spans="1:1">
      <c r="A37829" s="4"/>
    </row>
    <row r="37830" spans="1:1">
      <c r="A37830" s="4"/>
    </row>
    <row r="37831" spans="1:1">
      <c r="A37831" s="4"/>
    </row>
    <row r="37832" spans="1:1">
      <c r="A37832" s="4"/>
    </row>
    <row r="37833" spans="1:1">
      <c r="A37833" s="4"/>
    </row>
    <row r="37834" spans="1:1">
      <c r="A37834" s="4"/>
    </row>
    <row r="37835" spans="1:1">
      <c r="A37835" s="4"/>
    </row>
    <row r="37836" spans="1:1">
      <c r="A37836" s="4"/>
    </row>
    <row r="37837" spans="1:1">
      <c r="A37837" s="4"/>
    </row>
    <row r="37838" spans="1:1">
      <c r="A37838" s="4"/>
    </row>
    <row r="37839" spans="1:1">
      <c r="A37839" s="4"/>
    </row>
    <row r="37840" spans="1:1">
      <c r="A37840" s="4"/>
    </row>
    <row r="37841" spans="1:1">
      <c r="A37841" s="4"/>
    </row>
    <row r="37842" spans="1:1">
      <c r="A37842" s="4"/>
    </row>
    <row r="37843" spans="1:1">
      <c r="A37843" s="4"/>
    </row>
    <row r="37844" spans="1:1">
      <c r="A37844" s="4"/>
    </row>
    <row r="37845" spans="1:1">
      <c r="A37845" s="4"/>
    </row>
    <row r="37846" spans="1:1">
      <c r="A37846" s="4"/>
    </row>
    <row r="37847" spans="1:1">
      <c r="A37847" s="4"/>
    </row>
    <row r="37848" spans="1:1">
      <c r="A37848" s="4"/>
    </row>
    <row r="37849" spans="1:1">
      <c r="A37849" s="4"/>
    </row>
    <row r="37850" spans="1:1">
      <c r="A37850" s="4"/>
    </row>
    <row r="37851" spans="1:1">
      <c r="A37851" s="4"/>
    </row>
    <row r="37852" spans="1:1">
      <c r="A37852" s="4"/>
    </row>
    <row r="37853" spans="1:1">
      <c r="A37853" s="4"/>
    </row>
    <row r="37854" spans="1:1">
      <c r="A37854" s="4"/>
    </row>
    <row r="37855" spans="1:1">
      <c r="A37855" s="4"/>
    </row>
    <row r="37856" spans="1:1">
      <c r="A37856" s="4"/>
    </row>
    <row r="37857" spans="1:1">
      <c r="A37857" s="4"/>
    </row>
    <row r="37858" spans="1:1">
      <c r="A37858" s="4"/>
    </row>
    <row r="37859" spans="1:1">
      <c r="A37859" s="4"/>
    </row>
    <row r="37860" spans="1:1">
      <c r="A37860" s="4"/>
    </row>
    <row r="37861" spans="1:1">
      <c r="A37861" s="4"/>
    </row>
    <row r="37862" spans="1:1">
      <c r="A37862" s="4"/>
    </row>
    <row r="37863" spans="1:1">
      <c r="A37863" s="4"/>
    </row>
    <row r="37864" spans="1:1">
      <c r="A37864" s="4"/>
    </row>
    <row r="37865" spans="1:1">
      <c r="A37865" s="4"/>
    </row>
    <row r="37866" spans="1:1">
      <c r="A37866" s="4"/>
    </row>
    <row r="37867" spans="1:1">
      <c r="A37867" s="4"/>
    </row>
    <row r="37868" spans="1:1">
      <c r="A37868" s="4"/>
    </row>
    <row r="37869" spans="1:1">
      <c r="A37869" s="4"/>
    </row>
    <row r="37870" spans="1:1">
      <c r="A37870" s="4"/>
    </row>
    <row r="37871" spans="1:1">
      <c r="A37871" s="4"/>
    </row>
    <row r="37872" spans="1:1">
      <c r="A37872" s="4"/>
    </row>
    <row r="37873" spans="1:1">
      <c r="A37873" s="4"/>
    </row>
    <row r="37874" spans="1:1">
      <c r="A37874" s="4"/>
    </row>
    <row r="37875" spans="1:1">
      <c r="A37875" s="4"/>
    </row>
    <row r="37876" spans="1:1">
      <c r="A37876" s="4"/>
    </row>
    <row r="37877" spans="1:1">
      <c r="A37877" s="4"/>
    </row>
    <row r="37878" spans="1:1">
      <c r="A37878" s="4"/>
    </row>
    <row r="37879" spans="1:1">
      <c r="A37879" s="4"/>
    </row>
    <row r="37880" spans="1:1">
      <c r="A37880" s="4"/>
    </row>
    <row r="37881" spans="1:1">
      <c r="A37881" s="4"/>
    </row>
    <row r="37882" spans="1:1">
      <c r="A37882" s="4"/>
    </row>
    <row r="37883" spans="1:1">
      <c r="A37883" s="4"/>
    </row>
    <row r="37884" spans="1:1">
      <c r="A37884" s="4"/>
    </row>
    <row r="37885" spans="1:1">
      <c r="A37885" s="4"/>
    </row>
    <row r="37886" spans="1:1">
      <c r="A37886" s="4"/>
    </row>
    <row r="37887" spans="1:1">
      <c r="A37887" s="4"/>
    </row>
    <row r="37888" spans="1:1">
      <c r="A37888" s="4"/>
    </row>
    <row r="37889" spans="1:1">
      <c r="A37889" s="4"/>
    </row>
    <row r="37890" spans="1:1">
      <c r="A37890" s="4"/>
    </row>
    <row r="37891" spans="1:1">
      <c r="A37891" s="4"/>
    </row>
    <row r="37892" spans="1:1">
      <c r="A37892" s="4"/>
    </row>
    <row r="37893" spans="1:1">
      <c r="A37893" s="4"/>
    </row>
    <row r="37894" spans="1:1">
      <c r="A37894" s="4"/>
    </row>
    <row r="37895" spans="1:1">
      <c r="A37895" s="4"/>
    </row>
    <row r="37896" spans="1:1">
      <c r="A37896" s="4"/>
    </row>
    <row r="37897" spans="1:1">
      <c r="A37897" s="4"/>
    </row>
    <row r="37898" spans="1:1">
      <c r="A37898" s="4"/>
    </row>
    <row r="37899" spans="1:1">
      <c r="A37899" s="4"/>
    </row>
    <row r="37900" spans="1:1">
      <c r="A37900" s="4"/>
    </row>
    <row r="37901" spans="1:1">
      <c r="A37901" s="4"/>
    </row>
    <row r="37902" spans="1:1">
      <c r="A37902" s="4"/>
    </row>
    <row r="37903" spans="1:1">
      <c r="A37903" s="4"/>
    </row>
    <row r="37904" spans="1:1">
      <c r="A37904" s="4"/>
    </row>
    <row r="37905" spans="1:1">
      <c r="A37905" s="4"/>
    </row>
    <row r="37906" spans="1:1">
      <c r="A37906" s="4"/>
    </row>
    <row r="37907" spans="1:1">
      <c r="A37907" s="4"/>
    </row>
    <row r="37908" spans="1:1">
      <c r="A37908" s="4"/>
    </row>
    <row r="37909" spans="1:1">
      <c r="A37909" s="4"/>
    </row>
    <row r="37910" spans="1:1">
      <c r="A37910" s="4"/>
    </row>
    <row r="37911" spans="1:1">
      <c r="A37911" s="4"/>
    </row>
    <row r="37912" spans="1:1">
      <c r="A37912" s="4"/>
    </row>
    <row r="37913" spans="1:1">
      <c r="A37913" s="4"/>
    </row>
    <row r="37914" spans="1:1">
      <c r="A37914" s="4"/>
    </row>
    <row r="37915" spans="1:1">
      <c r="A37915" s="4"/>
    </row>
    <row r="37916" spans="1:1">
      <c r="A37916" s="4"/>
    </row>
    <row r="37917" spans="1:1">
      <c r="A37917" s="4"/>
    </row>
    <row r="37918" spans="1:1">
      <c r="A37918" s="4"/>
    </row>
    <row r="37919" spans="1:1">
      <c r="A37919" s="4"/>
    </row>
    <row r="37920" spans="1:1">
      <c r="A37920" s="4"/>
    </row>
    <row r="37921" spans="1:1">
      <c r="A37921" s="4"/>
    </row>
    <row r="37922" spans="1:1">
      <c r="A37922" s="4"/>
    </row>
    <row r="37923" spans="1:1">
      <c r="A37923" s="4"/>
    </row>
    <row r="37924" spans="1:1">
      <c r="A37924" s="4"/>
    </row>
    <row r="37925" spans="1:1">
      <c r="A37925" s="4"/>
    </row>
    <row r="37926" spans="1:1">
      <c r="A37926" s="4"/>
    </row>
    <row r="37927" spans="1:1">
      <c r="A37927" s="4"/>
    </row>
    <row r="37928" spans="1:1">
      <c r="A37928" s="4"/>
    </row>
    <row r="37929" spans="1:1">
      <c r="A37929" s="4"/>
    </row>
    <row r="37930" spans="1:1">
      <c r="A37930" s="4"/>
    </row>
    <row r="37931" spans="1:1">
      <c r="A37931" s="4"/>
    </row>
    <row r="37932" spans="1:1">
      <c r="A37932" s="4"/>
    </row>
    <row r="37933" spans="1:1">
      <c r="A37933" s="4"/>
    </row>
    <row r="37934" spans="1:1">
      <c r="A37934" s="4"/>
    </row>
    <row r="37935" spans="1:1">
      <c r="A37935" s="4"/>
    </row>
    <row r="37936" spans="1:1">
      <c r="A37936" s="4"/>
    </row>
    <row r="37937" spans="1:1">
      <c r="A37937" s="4"/>
    </row>
    <row r="37938" spans="1:1">
      <c r="A37938" s="4"/>
    </row>
    <row r="37939" spans="1:1">
      <c r="A37939" s="4"/>
    </row>
    <row r="37940" spans="1:1">
      <c r="A37940" s="4"/>
    </row>
    <row r="37941" spans="1:1">
      <c r="A37941" s="4"/>
    </row>
    <row r="37942" spans="1:1">
      <c r="A37942" s="4"/>
    </row>
    <row r="37943" spans="1:1">
      <c r="A37943" s="4"/>
    </row>
    <row r="37944" spans="1:1">
      <c r="A37944" s="4"/>
    </row>
    <row r="37945" spans="1:1">
      <c r="A37945" s="4"/>
    </row>
    <row r="37946" spans="1:1">
      <c r="A37946" s="4"/>
    </row>
    <row r="37947" spans="1:1">
      <c r="A37947" s="4"/>
    </row>
    <row r="37948" spans="1:1">
      <c r="A37948" s="4"/>
    </row>
    <row r="37949" spans="1:1">
      <c r="A37949" s="4"/>
    </row>
    <row r="37950" spans="1:1">
      <c r="A37950" s="4"/>
    </row>
    <row r="37951" spans="1:1">
      <c r="A37951" s="4"/>
    </row>
    <row r="37952" spans="1:1">
      <c r="A37952" s="4"/>
    </row>
    <row r="37953" spans="1:1">
      <c r="A37953" s="4"/>
    </row>
    <row r="37954" spans="1:1">
      <c r="A37954" s="4"/>
    </row>
    <row r="37955" spans="1:1">
      <c r="A37955" s="4"/>
    </row>
    <row r="37956" spans="1:1">
      <c r="A37956" s="4"/>
    </row>
    <row r="37957" spans="1:1">
      <c r="A37957" s="4"/>
    </row>
    <row r="37958" spans="1:1">
      <c r="A37958" s="4"/>
    </row>
    <row r="37959" spans="1:1">
      <c r="A37959" s="4"/>
    </row>
    <row r="37960" spans="1:1">
      <c r="A37960" s="4"/>
    </row>
    <row r="37961" spans="1:1">
      <c r="A37961" s="4"/>
    </row>
    <row r="37962" spans="1:1">
      <c r="A37962" s="4"/>
    </row>
    <row r="37963" spans="1:1">
      <c r="A37963" s="4"/>
    </row>
    <row r="37964" spans="1:1">
      <c r="A37964" s="4"/>
    </row>
    <row r="37965" spans="1:1">
      <c r="A37965" s="4"/>
    </row>
    <row r="37966" spans="1:1">
      <c r="A37966" s="4"/>
    </row>
    <row r="37967" spans="1:1">
      <c r="A37967" s="4"/>
    </row>
    <row r="37968" spans="1:1">
      <c r="A37968" s="4"/>
    </row>
    <row r="37969" spans="1:1">
      <c r="A37969" s="4"/>
    </row>
    <row r="37970" spans="1:1">
      <c r="A37970" s="4"/>
    </row>
    <row r="37971" spans="1:1">
      <c r="A37971" s="4"/>
    </row>
    <row r="37972" spans="1:1">
      <c r="A37972" s="4"/>
    </row>
    <row r="37973" spans="1:1">
      <c r="A37973" s="4"/>
    </row>
    <row r="37974" spans="1:1">
      <c r="A37974" s="4"/>
    </row>
    <row r="37975" spans="1:1">
      <c r="A37975" s="4"/>
    </row>
    <row r="37976" spans="1:1">
      <c r="A37976" s="4"/>
    </row>
    <row r="37977" spans="1:1">
      <c r="A37977" s="4"/>
    </row>
    <row r="37978" spans="1:1">
      <c r="A37978" s="4"/>
    </row>
    <row r="37979" spans="1:1">
      <c r="A37979" s="4"/>
    </row>
    <row r="37980" spans="1:1">
      <c r="A37980" s="4"/>
    </row>
    <row r="37981" spans="1:1">
      <c r="A37981" s="4"/>
    </row>
    <row r="37982" spans="1:1">
      <c r="A37982" s="4"/>
    </row>
    <row r="37983" spans="1:1">
      <c r="A37983" s="4"/>
    </row>
    <row r="37984" spans="1:1">
      <c r="A37984" s="4"/>
    </row>
    <row r="37985" spans="1:1">
      <c r="A37985" s="4"/>
    </row>
    <row r="37986" spans="1:1">
      <c r="A37986" s="4"/>
    </row>
    <row r="37987" spans="1:1">
      <c r="A37987" s="4"/>
    </row>
    <row r="37988" spans="1:1">
      <c r="A37988" s="4"/>
    </row>
    <row r="37989" spans="1:1">
      <c r="A37989" s="4"/>
    </row>
    <row r="37990" spans="1:1">
      <c r="A37990" s="4"/>
    </row>
    <row r="37991" spans="1:1">
      <c r="A37991" s="4"/>
    </row>
    <row r="37992" spans="1:1">
      <c r="A37992" s="4"/>
    </row>
    <row r="37993" spans="1:1">
      <c r="A37993" s="4"/>
    </row>
    <row r="37994" spans="1:1">
      <c r="A37994" s="4"/>
    </row>
    <row r="37995" spans="1:1">
      <c r="A37995" s="4"/>
    </row>
    <row r="37996" spans="1:1">
      <c r="A37996" s="4"/>
    </row>
    <row r="37997" spans="1:1">
      <c r="A37997" s="4"/>
    </row>
    <row r="37998" spans="1:1">
      <c r="A37998" s="4"/>
    </row>
    <row r="37999" spans="1:1">
      <c r="A37999" s="4"/>
    </row>
    <row r="38000" spans="1:1">
      <c r="A38000" s="4"/>
    </row>
    <row r="38001" spans="1:1">
      <c r="A38001" s="4"/>
    </row>
    <row r="38002" spans="1:1">
      <c r="A38002" s="4"/>
    </row>
    <row r="38003" spans="1:1">
      <c r="A38003" s="4"/>
    </row>
    <row r="38004" spans="1:1">
      <c r="A38004" s="4"/>
    </row>
    <row r="38005" spans="1:1">
      <c r="A38005" s="4"/>
    </row>
    <row r="38006" spans="1:1">
      <c r="A38006" s="4"/>
    </row>
    <row r="38007" spans="1:1">
      <c r="A38007" s="4"/>
    </row>
    <row r="38008" spans="1:1">
      <c r="A38008" s="4"/>
    </row>
    <row r="38009" spans="1:1">
      <c r="A38009" s="4"/>
    </row>
    <row r="38010" spans="1:1">
      <c r="A38010" s="4"/>
    </row>
    <row r="38011" spans="1:1">
      <c r="A38011" s="4"/>
    </row>
    <row r="38012" spans="1:1">
      <c r="A38012" s="4"/>
    </row>
    <row r="38013" spans="1:1">
      <c r="A38013" s="4"/>
    </row>
    <row r="38014" spans="1:1">
      <c r="A38014" s="4"/>
    </row>
    <row r="38015" spans="1:1">
      <c r="A38015" s="4"/>
    </row>
    <row r="38016" spans="1:1">
      <c r="A38016" s="4"/>
    </row>
    <row r="38017" spans="1:1">
      <c r="A38017" s="4"/>
    </row>
    <row r="38018" spans="1:1">
      <c r="A38018" s="4"/>
    </row>
    <row r="38019" spans="1:1">
      <c r="A38019" s="4"/>
    </row>
    <row r="38020" spans="1:1">
      <c r="A38020" s="4"/>
    </row>
    <row r="38021" spans="1:1">
      <c r="A38021" s="4"/>
    </row>
    <row r="38022" spans="1:1">
      <c r="A38022" s="4"/>
    </row>
    <row r="38023" spans="1:1">
      <c r="A38023" s="4"/>
    </row>
    <row r="38024" spans="1:1">
      <c r="A38024" s="4"/>
    </row>
    <row r="38025" spans="1:1">
      <c r="A38025" s="4"/>
    </row>
    <row r="38026" spans="1:1">
      <c r="A38026" s="4"/>
    </row>
    <row r="38027" spans="1:1">
      <c r="A38027" s="4"/>
    </row>
    <row r="38028" spans="1:1">
      <c r="A38028" s="4"/>
    </row>
    <row r="38029" spans="1:1">
      <c r="A38029" s="4"/>
    </row>
    <row r="38030" spans="1:1">
      <c r="A38030" s="4"/>
    </row>
    <row r="38031" spans="1:1">
      <c r="A38031" s="4"/>
    </row>
    <row r="38032" spans="1:1">
      <c r="A38032" s="4"/>
    </row>
    <row r="38033" spans="1:1">
      <c r="A38033" s="4"/>
    </row>
    <row r="38034" spans="1:1">
      <c r="A38034" s="4"/>
    </row>
    <row r="38035" spans="1:1">
      <c r="A38035" s="4"/>
    </row>
    <row r="38036" spans="1:1">
      <c r="A38036" s="4"/>
    </row>
    <row r="38037" spans="1:1">
      <c r="A38037" s="4"/>
    </row>
    <row r="38038" spans="1:1">
      <c r="A38038" s="4"/>
    </row>
    <row r="38039" spans="1:1">
      <c r="A38039" s="4"/>
    </row>
    <row r="38040" spans="1:1">
      <c r="A38040" s="4"/>
    </row>
    <row r="38041" spans="1:1">
      <c r="A38041" s="4"/>
    </row>
    <row r="38042" spans="1:1">
      <c r="A38042" s="4"/>
    </row>
    <row r="38043" spans="1:1">
      <c r="A38043" s="4"/>
    </row>
    <row r="38044" spans="1:1">
      <c r="A38044" s="4"/>
    </row>
    <row r="38045" spans="1:1">
      <c r="A38045" s="4"/>
    </row>
    <row r="38046" spans="1:1">
      <c r="A38046" s="4"/>
    </row>
    <row r="38047" spans="1:1">
      <c r="A38047" s="4"/>
    </row>
    <row r="38048" spans="1:1">
      <c r="A38048" s="4"/>
    </row>
    <row r="38049" spans="1:1">
      <c r="A38049" s="4"/>
    </row>
    <row r="38050" spans="1:1">
      <c r="A38050" s="4"/>
    </row>
    <row r="38051" spans="1:1">
      <c r="A38051" s="4"/>
    </row>
    <row r="38052" spans="1:1">
      <c r="A38052" s="4"/>
    </row>
    <row r="38053" spans="1:1">
      <c r="A38053" s="4"/>
    </row>
    <row r="38054" spans="1:1">
      <c r="A38054" s="4"/>
    </row>
    <row r="38055" spans="1:1">
      <c r="A38055" s="4"/>
    </row>
    <row r="38056" spans="1:1">
      <c r="A38056" s="4"/>
    </row>
    <row r="38057" spans="1:1">
      <c r="A38057" s="4"/>
    </row>
    <row r="38058" spans="1:1">
      <c r="A38058" s="4"/>
    </row>
    <row r="38059" spans="1:1">
      <c r="A38059" s="4"/>
    </row>
    <row r="38060" spans="1:1">
      <c r="A38060" s="4"/>
    </row>
    <row r="38061" spans="1:1">
      <c r="A38061" s="4"/>
    </row>
    <row r="38062" spans="1:1">
      <c r="A38062" s="4"/>
    </row>
    <row r="38063" spans="1:1">
      <c r="A38063" s="4"/>
    </row>
    <row r="38064" spans="1:1">
      <c r="A38064" s="4"/>
    </row>
    <row r="38065" spans="1:1">
      <c r="A38065" s="4"/>
    </row>
    <row r="38066" spans="1:1">
      <c r="A38066" s="4"/>
    </row>
    <row r="38067" spans="1:1">
      <c r="A38067" s="4"/>
    </row>
    <row r="38068" spans="1:1">
      <c r="A38068" s="4"/>
    </row>
    <row r="38069" spans="1:1">
      <c r="A38069" s="4"/>
    </row>
    <row r="38070" spans="1:1">
      <c r="A38070" s="4"/>
    </row>
    <row r="38071" spans="1:1">
      <c r="A38071" s="4"/>
    </row>
    <row r="38072" spans="1:1">
      <c r="A38072" s="4"/>
    </row>
    <row r="38073" spans="1:1">
      <c r="A38073" s="4"/>
    </row>
    <row r="38074" spans="1:1">
      <c r="A38074" s="4"/>
    </row>
    <row r="38075" spans="1:1">
      <c r="A38075" s="4"/>
    </row>
    <row r="38076" spans="1:1">
      <c r="A38076" s="4"/>
    </row>
    <row r="38077" spans="1:1">
      <c r="A38077" s="4"/>
    </row>
    <row r="38078" spans="1:1">
      <c r="A38078" s="4"/>
    </row>
    <row r="38079" spans="1:1">
      <c r="A38079" s="4"/>
    </row>
    <row r="38080" spans="1:1">
      <c r="A38080" s="4"/>
    </row>
    <row r="38081" spans="1:1">
      <c r="A38081" s="4"/>
    </row>
    <row r="38082" spans="1:1">
      <c r="A38082" s="4"/>
    </row>
    <row r="38083" spans="1:1">
      <c r="A38083" s="4"/>
    </row>
    <row r="38084" spans="1:1">
      <c r="A38084" s="4"/>
    </row>
    <row r="38085" spans="1:1">
      <c r="A38085" s="4"/>
    </row>
    <row r="38086" spans="1:1">
      <c r="A38086" s="4"/>
    </row>
    <row r="38087" spans="1:1">
      <c r="A38087" s="4"/>
    </row>
    <row r="38088" spans="1:1">
      <c r="A38088" s="4"/>
    </row>
    <row r="38089" spans="1:1">
      <c r="A38089" s="4"/>
    </row>
    <row r="38090" spans="1:1">
      <c r="A38090" s="4"/>
    </row>
    <row r="38091" spans="1:1">
      <c r="A38091" s="4"/>
    </row>
    <row r="38092" spans="1:1">
      <c r="A38092" s="4"/>
    </row>
    <row r="38093" spans="1:1">
      <c r="A38093" s="4"/>
    </row>
    <row r="38094" spans="1:1">
      <c r="A38094" s="4"/>
    </row>
    <row r="38095" spans="1:1">
      <c r="A38095" s="4"/>
    </row>
    <row r="38096" spans="1:1">
      <c r="A38096" s="4"/>
    </row>
    <row r="38097" spans="1:1">
      <c r="A38097" s="4"/>
    </row>
    <row r="38098" spans="1:1">
      <c r="A38098" s="4"/>
    </row>
    <row r="38099" spans="1:1">
      <c r="A38099" s="4"/>
    </row>
    <row r="38100" spans="1:1">
      <c r="A38100" s="4"/>
    </row>
    <row r="38101" spans="1:1">
      <c r="A38101" s="4"/>
    </row>
    <row r="38102" spans="1:1">
      <c r="A38102" s="4"/>
    </row>
    <row r="38103" spans="1:1">
      <c r="A38103" s="4"/>
    </row>
    <row r="38104" spans="1:1">
      <c r="A38104" s="4"/>
    </row>
    <row r="38105" spans="1:1">
      <c r="A38105" s="4"/>
    </row>
    <row r="38106" spans="1:1">
      <c r="A38106" s="4"/>
    </row>
    <row r="38107" spans="1:1">
      <c r="A38107" s="4"/>
    </row>
    <row r="38108" spans="1:1">
      <c r="A38108" s="4"/>
    </row>
    <row r="38109" spans="1:1">
      <c r="A38109" s="4"/>
    </row>
    <row r="38110" spans="1:1">
      <c r="A38110" s="4"/>
    </row>
    <row r="38111" spans="1:1">
      <c r="A38111" s="4"/>
    </row>
    <row r="38112" spans="1:1">
      <c r="A38112" s="4"/>
    </row>
    <row r="38113" spans="1:1">
      <c r="A38113" s="4"/>
    </row>
    <row r="38114" spans="1:1">
      <c r="A38114" s="4"/>
    </row>
    <row r="38115" spans="1:1">
      <c r="A38115" s="4"/>
    </row>
    <row r="38116" spans="1:1">
      <c r="A38116" s="4"/>
    </row>
    <row r="38117" spans="1:1">
      <c r="A38117" s="4"/>
    </row>
    <row r="38118" spans="1:1">
      <c r="A38118" s="4"/>
    </row>
    <row r="38119" spans="1:1">
      <c r="A38119" s="4"/>
    </row>
    <row r="38120" spans="1:1">
      <c r="A38120" s="4"/>
    </row>
    <row r="38121" spans="1:1">
      <c r="A38121" s="4"/>
    </row>
    <row r="38122" spans="1:1">
      <c r="A38122" s="4"/>
    </row>
    <row r="38123" spans="1:1">
      <c r="A38123" s="4"/>
    </row>
    <row r="38124" spans="1:1">
      <c r="A38124" s="4"/>
    </row>
    <row r="38125" spans="1:1">
      <c r="A38125" s="4"/>
    </row>
    <row r="38126" spans="1:1">
      <c r="A38126" s="4"/>
    </row>
    <row r="38127" spans="1:1">
      <c r="A38127" s="4"/>
    </row>
    <row r="38128" spans="1:1">
      <c r="A38128" s="4"/>
    </row>
    <row r="38129" spans="1:1">
      <c r="A38129" s="4"/>
    </row>
    <row r="38130" spans="1:1">
      <c r="A38130" s="4"/>
    </row>
    <row r="38131" spans="1:1">
      <c r="A38131" s="4"/>
    </row>
    <row r="38132" spans="1:1">
      <c r="A38132" s="4"/>
    </row>
    <row r="38133" spans="1:1">
      <c r="A38133" s="4"/>
    </row>
    <row r="38134" spans="1:1">
      <c r="A38134" s="4"/>
    </row>
    <row r="38135" spans="1:1">
      <c r="A38135" s="4"/>
    </row>
    <row r="38136" spans="1:1">
      <c r="A38136" s="4"/>
    </row>
    <row r="38137" spans="1:1">
      <c r="A38137" s="4"/>
    </row>
    <row r="38138" spans="1:1">
      <c r="A38138" s="4"/>
    </row>
    <row r="38139" spans="1:1">
      <c r="A38139" s="4"/>
    </row>
    <row r="38140" spans="1:1">
      <c r="A38140" s="4"/>
    </row>
    <row r="38141" spans="1:1">
      <c r="A38141" s="4"/>
    </row>
    <row r="38142" spans="1:1">
      <c r="A38142" s="4"/>
    </row>
    <row r="38143" spans="1:1">
      <c r="A38143" s="4"/>
    </row>
    <row r="38144" spans="1:1">
      <c r="A38144" s="4"/>
    </row>
    <row r="38145" spans="1:1">
      <c r="A38145" s="4"/>
    </row>
    <row r="38146" spans="1:1">
      <c r="A38146" s="4"/>
    </row>
    <row r="38147" spans="1:1">
      <c r="A38147" s="4"/>
    </row>
    <row r="38148" spans="1:1">
      <c r="A38148" s="4"/>
    </row>
    <row r="38149" spans="1:1">
      <c r="A38149" s="4"/>
    </row>
    <row r="38150" spans="1:1">
      <c r="A38150" s="4"/>
    </row>
    <row r="38151" spans="1:1">
      <c r="A38151" s="4"/>
    </row>
    <row r="38152" spans="1:1">
      <c r="A38152" s="4"/>
    </row>
    <row r="38153" spans="1:1">
      <c r="A38153" s="4"/>
    </row>
    <row r="38154" spans="1:1">
      <c r="A38154" s="4"/>
    </row>
    <row r="38155" spans="1:1">
      <c r="A38155" s="4"/>
    </row>
    <row r="38156" spans="1:1">
      <c r="A38156" s="4"/>
    </row>
    <row r="38157" spans="1:1">
      <c r="A38157" s="4"/>
    </row>
    <row r="38158" spans="1:1">
      <c r="A38158" s="4"/>
    </row>
    <row r="38159" spans="1:1">
      <c r="A38159" s="4"/>
    </row>
    <row r="38160" spans="1:1">
      <c r="A38160" s="4"/>
    </row>
    <row r="38161" spans="1:1">
      <c r="A38161" s="4"/>
    </row>
    <row r="38162" spans="1:1">
      <c r="A38162" s="4"/>
    </row>
    <row r="38163" spans="1:1">
      <c r="A38163" s="4"/>
    </row>
    <row r="38164" spans="1:1">
      <c r="A38164" s="4"/>
    </row>
    <row r="38165" spans="1:1">
      <c r="A38165" s="4"/>
    </row>
    <row r="38166" spans="1:1">
      <c r="A38166" s="4"/>
    </row>
    <row r="38167" spans="1:1">
      <c r="A38167" s="4"/>
    </row>
    <row r="38168" spans="1:1">
      <c r="A38168" s="4"/>
    </row>
    <row r="38169" spans="1:1">
      <c r="A38169" s="4"/>
    </row>
    <row r="38170" spans="1:1">
      <c r="A38170" s="4"/>
    </row>
    <row r="38171" spans="1:1">
      <c r="A38171" s="4"/>
    </row>
    <row r="38172" spans="1:1">
      <c r="A38172" s="4"/>
    </row>
    <row r="38173" spans="1:1">
      <c r="A38173" s="4"/>
    </row>
    <row r="38174" spans="1:1">
      <c r="A38174" s="4"/>
    </row>
    <row r="38175" spans="1:1">
      <c r="A38175" s="4"/>
    </row>
    <row r="38176" spans="1:1">
      <c r="A38176" s="4"/>
    </row>
    <row r="38177" spans="1:1">
      <c r="A38177" s="4"/>
    </row>
    <row r="38178" spans="1:1">
      <c r="A38178" s="4"/>
    </row>
    <row r="38179" spans="1:1">
      <c r="A38179" s="4"/>
    </row>
    <row r="38180" spans="1:1">
      <c r="A38180" s="4"/>
    </row>
    <row r="38181" spans="1:1">
      <c r="A38181" s="4"/>
    </row>
    <row r="38182" spans="1:1">
      <c r="A38182" s="4"/>
    </row>
    <row r="38183" spans="1:1">
      <c r="A38183" s="4"/>
    </row>
    <row r="38184" spans="1:1">
      <c r="A38184" s="4"/>
    </row>
    <row r="38185" spans="1:1">
      <c r="A38185" s="4"/>
    </row>
    <row r="38186" spans="1:1">
      <c r="A38186" s="4"/>
    </row>
    <row r="38187" spans="1:1">
      <c r="A38187" s="4"/>
    </row>
    <row r="38188" spans="1:1">
      <c r="A38188" s="4"/>
    </row>
    <row r="38189" spans="1:1">
      <c r="A38189" s="4"/>
    </row>
    <row r="38190" spans="1:1">
      <c r="A38190" s="4"/>
    </row>
    <row r="38191" spans="1:1">
      <c r="A38191" s="4"/>
    </row>
    <row r="38192" spans="1:1">
      <c r="A38192" s="4"/>
    </row>
    <row r="38193" spans="1:1">
      <c r="A38193" s="4"/>
    </row>
    <row r="38194" spans="1:1">
      <c r="A38194" s="4"/>
    </row>
    <row r="38195" spans="1:1">
      <c r="A38195" s="4"/>
    </row>
    <row r="38196" spans="1:1">
      <c r="A38196" s="4"/>
    </row>
    <row r="38197" spans="1:1">
      <c r="A38197" s="4"/>
    </row>
    <row r="38198" spans="1:1">
      <c r="A38198" s="4"/>
    </row>
    <row r="38199" spans="1:1">
      <c r="A38199" s="4"/>
    </row>
    <row r="38200" spans="1:1">
      <c r="A38200" s="4"/>
    </row>
    <row r="38201" spans="1:1">
      <c r="A38201" s="4"/>
    </row>
    <row r="38202" spans="1:1">
      <c r="A38202" s="4"/>
    </row>
    <row r="38203" spans="1:1">
      <c r="A38203" s="4"/>
    </row>
    <row r="38204" spans="1:1">
      <c r="A38204" s="4"/>
    </row>
    <row r="38205" spans="1:1">
      <c r="A38205" s="4"/>
    </row>
    <row r="38206" spans="1:1">
      <c r="A38206" s="4"/>
    </row>
    <row r="38207" spans="1:1">
      <c r="A38207" s="4"/>
    </row>
    <row r="38208" spans="1:1">
      <c r="A38208" s="4"/>
    </row>
    <row r="38209" spans="1:1">
      <c r="A38209" s="4"/>
    </row>
    <row r="38210" spans="1:1">
      <c r="A38210" s="4"/>
    </row>
    <row r="38211" spans="1:1">
      <c r="A38211" s="4"/>
    </row>
    <row r="38212" spans="1:1">
      <c r="A38212" s="4"/>
    </row>
    <row r="38213" spans="1:1">
      <c r="A38213" s="4"/>
    </row>
    <row r="38214" spans="1:1">
      <c r="A38214" s="4"/>
    </row>
    <row r="38215" spans="1:1">
      <c r="A38215" s="4"/>
    </row>
    <row r="38216" spans="1:1">
      <c r="A38216" s="4"/>
    </row>
    <row r="38217" spans="1:1">
      <c r="A38217" s="4"/>
    </row>
    <row r="38218" spans="1:1">
      <c r="A38218" s="4"/>
    </row>
    <row r="38219" spans="1:1">
      <c r="A38219" s="4"/>
    </row>
    <row r="38220" spans="1:1">
      <c r="A38220" s="4"/>
    </row>
    <row r="38221" spans="1:1">
      <c r="A38221" s="4"/>
    </row>
    <row r="38222" spans="1:1">
      <c r="A38222" s="4"/>
    </row>
    <row r="38223" spans="1:1">
      <c r="A38223" s="4"/>
    </row>
    <row r="38224" spans="1:1">
      <c r="A38224" s="4"/>
    </row>
    <row r="38225" spans="1:1">
      <c r="A38225" s="4"/>
    </row>
    <row r="38226" spans="1:1">
      <c r="A38226" s="4"/>
    </row>
    <row r="38227" spans="1:1">
      <c r="A38227" s="4"/>
    </row>
    <row r="38228" spans="1:1">
      <c r="A38228" s="4"/>
    </row>
    <row r="38229" spans="1:1">
      <c r="A38229" s="4"/>
    </row>
    <row r="38230" spans="1:1">
      <c r="A38230" s="4"/>
    </row>
    <row r="38231" spans="1:1">
      <c r="A38231" s="4"/>
    </row>
    <row r="38232" spans="1:1">
      <c r="A38232" s="4"/>
    </row>
    <row r="38233" spans="1:1">
      <c r="A38233" s="4"/>
    </row>
    <row r="38234" spans="1:1">
      <c r="A38234" s="4"/>
    </row>
    <row r="38235" spans="1:1">
      <c r="A38235" s="4"/>
    </row>
    <row r="38236" spans="1:1">
      <c r="A38236" s="4"/>
    </row>
    <row r="38237" spans="1:1">
      <c r="A38237" s="4"/>
    </row>
    <row r="38238" spans="1:1">
      <c r="A38238" s="4"/>
    </row>
    <row r="38239" spans="1:1">
      <c r="A38239" s="4"/>
    </row>
    <row r="38240" spans="1:1">
      <c r="A38240" s="4"/>
    </row>
    <row r="38241" spans="1:1">
      <c r="A38241" s="4"/>
    </row>
    <row r="38242" spans="1:1">
      <c r="A38242" s="4"/>
    </row>
    <row r="38243" spans="1:1">
      <c r="A38243" s="4"/>
    </row>
    <row r="38244" spans="1:1">
      <c r="A38244" s="4"/>
    </row>
    <row r="38245" spans="1:1">
      <c r="A38245" s="4"/>
    </row>
    <row r="38246" spans="1:1">
      <c r="A38246" s="4"/>
    </row>
    <row r="38247" spans="1:1">
      <c r="A38247" s="4"/>
    </row>
    <row r="38248" spans="1:1">
      <c r="A38248" s="4"/>
    </row>
    <row r="38249" spans="1:1">
      <c r="A38249" s="4"/>
    </row>
    <row r="38250" spans="1:1">
      <c r="A38250" s="4"/>
    </row>
    <row r="38251" spans="1:1">
      <c r="A38251" s="4"/>
    </row>
    <row r="38252" spans="1:1">
      <c r="A38252" s="4"/>
    </row>
    <row r="38253" spans="1:1">
      <c r="A38253" s="4"/>
    </row>
    <row r="38254" spans="1:1">
      <c r="A38254" s="4"/>
    </row>
    <row r="38255" spans="1:1">
      <c r="A38255" s="4"/>
    </row>
    <row r="38256" spans="1:1">
      <c r="A38256" s="4"/>
    </row>
    <row r="38257" spans="1:1">
      <c r="A38257" s="4"/>
    </row>
    <row r="38258" spans="1:1">
      <c r="A38258" s="4"/>
    </row>
    <row r="38259" spans="1:1">
      <c r="A38259" s="4"/>
    </row>
    <row r="38260" spans="1:1">
      <c r="A38260" s="4"/>
    </row>
    <row r="38261" spans="1:1">
      <c r="A38261" s="4"/>
    </row>
    <row r="38262" spans="1:1">
      <c r="A38262" s="4"/>
    </row>
    <row r="38263" spans="1:1">
      <c r="A38263" s="4"/>
    </row>
    <row r="38264" spans="1:1">
      <c r="A38264" s="4"/>
    </row>
    <row r="38265" spans="1:1">
      <c r="A38265" s="4"/>
    </row>
    <row r="38266" spans="1:1">
      <c r="A38266" s="4"/>
    </row>
    <row r="38267" spans="1:1">
      <c r="A38267" s="4"/>
    </row>
    <row r="38268" spans="1:1">
      <c r="A38268" s="4"/>
    </row>
    <row r="38269" spans="1:1">
      <c r="A38269" s="4"/>
    </row>
    <row r="38270" spans="1:1">
      <c r="A38270" s="4"/>
    </row>
    <row r="38271" spans="1:1">
      <c r="A38271" s="4"/>
    </row>
    <row r="38272" spans="1:1">
      <c r="A38272" s="4"/>
    </row>
    <row r="38273" spans="1:1">
      <c r="A38273" s="4"/>
    </row>
    <row r="38274" spans="1:1">
      <c r="A38274" s="4"/>
    </row>
    <row r="38275" spans="1:1">
      <c r="A38275" s="4"/>
    </row>
    <row r="38276" spans="1:1">
      <c r="A38276" s="4"/>
    </row>
    <row r="38277" spans="1:1">
      <c r="A38277" s="4"/>
    </row>
    <row r="38278" spans="1:1">
      <c r="A38278" s="4"/>
    </row>
    <row r="38279" spans="1:1">
      <c r="A38279" s="4"/>
    </row>
    <row r="38280" spans="1:1">
      <c r="A38280" s="4"/>
    </row>
    <row r="38281" spans="1:1">
      <c r="A38281" s="4"/>
    </row>
    <row r="38282" spans="1:1">
      <c r="A38282" s="4"/>
    </row>
    <row r="38283" spans="1:1">
      <c r="A38283" s="4"/>
    </row>
    <row r="38284" spans="1:1">
      <c r="A38284" s="4"/>
    </row>
    <row r="38285" spans="1:1">
      <c r="A38285" s="4"/>
    </row>
    <row r="38286" spans="1:1">
      <c r="A38286" s="4"/>
    </row>
    <row r="38287" spans="1:1">
      <c r="A38287" s="4"/>
    </row>
    <row r="38288" spans="1:1">
      <c r="A38288" s="4"/>
    </row>
    <row r="38289" spans="1:1">
      <c r="A38289" s="4"/>
    </row>
    <row r="38290" spans="1:1">
      <c r="A38290" s="4"/>
    </row>
    <row r="38291" spans="1:1">
      <c r="A38291" s="4"/>
    </row>
    <row r="38292" spans="1:1">
      <c r="A38292" s="4"/>
    </row>
    <row r="38293" spans="1:1">
      <c r="A38293" s="4"/>
    </row>
    <row r="38294" spans="1:1">
      <c r="A38294" s="4"/>
    </row>
    <row r="38295" spans="1:1">
      <c r="A38295" s="4"/>
    </row>
    <row r="38296" spans="1:1">
      <c r="A38296" s="4"/>
    </row>
    <row r="38297" spans="1:1">
      <c r="A38297" s="4"/>
    </row>
    <row r="38298" spans="1:1">
      <c r="A38298" s="4"/>
    </row>
    <row r="38299" spans="1:1">
      <c r="A38299" s="4"/>
    </row>
    <row r="38300" spans="1:1">
      <c r="A38300" s="4"/>
    </row>
    <row r="38301" spans="1:1">
      <c r="A38301" s="4"/>
    </row>
    <row r="38302" spans="1:1">
      <c r="A38302" s="4"/>
    </row>
    <row r="38303" spans="1:1">
      <c r="A38303" s="4"/>
    </row>
    <row r="38304" spans="1:1">
      <c r="A38304" s="4"/>
    </row>
    <row r="38305" spans="1:1">
      <c r="A38305" s="4"/>
    </row>
    <row r="38306" spans="1:1">
      <c r="A38306" s="4"/>
    </row>
    <row r="38307" spans="1:1">
      <c r="A38307" s="4"/>
    </row>
    <row r="38308" spans="1:1">
      <c r="A38308" s="4"/>
    </row>
    <row r="38309" spans="1:1">
      <c r="A38309" s="4"/>
    </row>
    <row r="38310" spans="1:1">
      <c r="A38310" s="4"/>
    </row>
    <row r="38311" spans="1:1">
      <c r="A38311" s="4"/>
    </row>
    <row r="38312" spans="1:1">
      <c r="A38312" s="4"/>
    </row>
    <row r="38313" spans="1:1">
      <c r="A38313" s="4"/>
    </row>
    <row r="38314" spans="1:1">
      <c r="A38314" s="4"/>
    </row>
    <row r="38315" spans="1:1">
      <c r="A38315" s="4"/>
    </row>
    <row r="38316" spans="1:1">
      <c r="A38316" s="4"/>
    </row>
    <row r="38317" spans="1:1">
      <c r="A38317" s="4"/>
    </row>
    <row r="38318" spans="1:1">
      <c r="A38318" s="4"/>
    </row>
    <row r="38319" spans="1:1">
      <c r="A38319" s="4"/>
    </row>
    <row r="38320" spans="1:1">
      <c r="A38320" s="4"/>
    </row>
    <row r="38321" spans="1:1">
      <c r="A38321" s="4"/>
    </row>
    <row r="38322" spans="1:1">
      <c r="A38322" s="4"/>
    </row>
    <row r="38323" spans="1:1">
      <c r="A38323" s="4"/>
    </row>
    <row r="38324" spans="1:1">
      <c r="A38324" s="4"/>
    </row>
    <row r="38325" spans="1:1">
      <c r="A38325" s="4"/>
    </row>
    <row r="38326" spans="1:1">
      <c r="A38326" s="4"/>
    </row>
    <row r="38327" spans="1:1">
      <c r="A38327" s="4"/>
    </row>
    <row r="38328" spans="1:1">
      <c r="A38328" s="4"/>
    </row>
    <row r="38329" spans="1:1">
      <c r="A38329" s="4"/>
    </row>
    <row r="38330" spans="1:1">
      <c r="A38330" s="4"/>
    </row>
    <row r="38331" spans="1:1">
      <c r="A38331" s="4"/>
    </row>
    <row r="38332" spans="1:1">
      <c r="A38332" s="4"/>
    </row>
    <row r="38333" spans="1:1">
      <c r="A38333" s="4"/>
    </row>
    <row r="38334" spans="1:1">
      <c r="A38334" s="4"/>
    </row>
    <row r="38335" spans="1:1">
      <c r="A38335" s="4"/>
    </row>
    <row r="38336" spans="1:1">
      <c r="A38336" s="4"/>
    </row>
    <row r="38337" spans="1:1">
      <c r="A38337" s="4"/>
    </row>
    <row r="38338" spans="1:1">
      <c r="A38338" s="4"/>
    </row>
    <row r="38339" spans="1:1">
      <c r="A38339" s="4"/>
    </row>
    <row r="38340" spans="1:1">
      <c r="A38340" s="4"/>
    </row>
    <row r="38341" spans="1:1">
      <c r="A38341" s="4"/>
    </row>
    <row r="38342" spans="1:1">
      <c r="A38342" s="4"/>
    </row>
    <row r="38343" spans="1:1">
      <c r="A38343" s="4"/>
    </row>
    <row r="38344" spans="1:1">
      <c r="A38344" s="4"/>
    </row>
    <row r="38345" spans="1:1">
      <c r="A38345" s="4"/>
    </row>
    <row r="38346" spans="1:1">
      <c r="A38346" s="4"/>
    </row>
    <row r="38347" spans="1:1">
      <c r="A38347" s="4"/>
    </row>
    <row r="38348" spans="1:1">
      <c r="A38348" s="4"/>
    </row>
    <row r="38349" spans="1:1">
      <c r="A38349" s="4"/>
    </row>
    <row r="38350" spans="1:1">
      <c r="A38350" s="4"/>
    </row>
    <row r="38351" spans="1:1">
      <c r="A38351" s="4"/>
    </row>
    <row r="38352" spans="1:1">
      <c r="A38352" s="4"/>
    </row>
    <row r="38353" spans="1:1">
      <c r="A38353" s="4"/>
    </row>
    <row r="38354" spans="1:1">
      <c r="A38354" s="4"/>
    </row>
    <row r="38355" spans="1:1">
      <c r="A38355" s="4"/>
    </row>
    <row r="38356" spans="1:1">
      <c r="A38356" s="4"/>
    </row>
    <row r="38357" spans="1:1">
      <c r="A38357" s="4"/>
    </row>
    <row r="38358" spans="1:1">
      <c r="A38358" s="4"/>
    </row>
    <row r="38359" spans="1:1">
      <c r="A38359" s="4"/>
    </row>
    <row r="38360" spans="1:1">
      <c r="A38360" s="4"/>
    </row>
    <row r="38361" spans="1:1">
      <c r="A38361" s="4"/>
    </row>
    <row r="38362" spans="1:1">
      <c r="A38362" s="4"/>
    </row>
    <row r="38363" spans="1:1">
      <c r="A38363" s="4"/>
    </row>
    <row r="38364" spans="1:1">
      <c r="A38364" s="4"/>
    </row>
    <row r="38365" spans="1:1">
      <c r="A38365" s="4"/>
    </row>
    <row r="38366" spans="1:1">
      <c r="A38366" s="4"/>
    </row>
    <row r="38367" spans="1:1">
      <c r="A38367" s="4"/>
    </row>
    <row r="38368" spans="1:1">
      <c r="A38368" s="4"/>
    </row>
    <row r="38369" spans="1:1">
      <c r="A38369" s="4"/>
    </row>
    <row r="38370" spans="1:1">
      <c r="A38370" s="4"/>
    </row>
    <row r="38371" spans="1:1">
      <c r="A38371" s="4"/>
    </row>
    <row r="38372" spans="1:1">
      <c r="A38372" s="4"/>
    </row>
    <row r="38373" spans="1:1">
      <c r="A38373" s="4"/>
    </row>
    <row r="38374" spans="1:1">
      <c r="A38374" s="4"/>
    </row>
    <row r="38375" spans="1:1">
      <c r="A38375" s="4"/>
    </row>
    <row r="38376" spans="1:1">
      <c r="A38376" s="4"/>
    </row>
    <row r="38377" spans="1:1">
      <c r="A38377" s="4"/>
    </row>
    <row r="38378" spans="1:1">
      <c r="A38378" s="4"/>
    </row>
    <row r="38379" spans="1:1">
      <c r="A38379" s="4"/>
    </row>
    <row r="38380" spans="1:1">
      <c r="A38380" s="4"/>
    </row>
    <row r="38381" spans="1:1">
      <c r="A38381" s="4"/>
    </row>
    <row r="38382" spans="1:1">
      <c r="A38382" s="4"/>
    </row>
    <row r="38383" spans="1:1">
      <c r="A38383" s="4"/>
    </row>
    <row r="38384" spans="1:1">
      <c r="A38384" s="4"/>
    </row>
    <row r="38385" spans="1:1">
      <c r="A38385" s="4"/>
    </row>
    <row r="38386" spans="1:1">
      <c r="A38386" s="4"/>
    </row>
    <row r="38387" spans="1:1">
      <c r="A38387" s="4"/>
    </row>
    <row r="38388" spans="1:1">
      <c r="A38388" s="4"/>
    </row>
    <row r="38389" spans="1:1">
      <c r="A38389" s="4"/>
    </row>
    <row r="38390" spans="1:1">
      <c r="A38390" s="4"/>
    </row>
    <row r="38391" spans="1:1">
      <c r="A38391" s="4"/>
    </row>
    <row r="38392" spans="1:1">
      <c r="A38392" s="4"/>
    </row>
    <row r="38393" spans="1:1">
      <c r="A38393" s="4"/>
    </row>
    <row r="38394" spans="1:1">
      <c r="A38394" s="4"/>
    </row>
    <row r="38395" spans="1:1">
      <c r="A38395" s="4"/>
    </row>
    <row r="38396" spans="1:1">
      <c r="A38396" s="4"/>
    </row>
    <row r="38397" spans="1:1">
      <c r="A38397" s="4"/>
    </row>
    <row r="38398" spans="1:1">
      <c r="A38398" s="4"/>
    </row>
    <row r="38399" spans="1:1">
      <c r="A38399" s="4"/>
    </row>
    <row r="38400" spans="1:1">
      <c r="A38400" s="4"/>
    </row>
    <row r="38401" spans="1:1">
      <c r="A38401" s="4"/>
    </row>
    <row r="38402" spans="1:1">
      <c r="A38402" s="4"/>
    </row>
    <row r="38403" spans="1:1">
      <c r="A38403" s="4"/>
    </row>
    <row r="38404" spans="1:1">
      <c r="A38404" s="4"/>
    </row>
    <row r="38405" spans="1:1">
      <c r="A38405" s="4"/>
    </row>
    <row r="38406" spans="1:1">
      <c r="A38406" s="4"/>
    </row>
    <row r="38407" spans="1:1">
      <c r="A38407" s="4"/>
    </row>
    <row r="38408" spans="1:1">
      <c r="A38408" s="4"/>
    </row>
    <row r="38409" spans="1:1">
      <c r="A38409" s="4"/>
    </row>
    <row r="38410" spans="1:1">
      <c r="A38410" s="4"/>
    </row>
    <row r="38411" spans="1:1">
      <c r="A38411" s="4"/>
    </row>
    <row r="38412" spans="1:1">
      <c r="A38412" s="4"/>
    </row>
    <row r="38413" spans="1:1">
      <c r="A38413" s="4"/>
    </row>
    <row r="38414" spans="1:1">
      <c r="A38414" s="4"/>
    </row>
    <row r="38415" spans="1:1">
      <c r="A38415" s="4"/>
    </row>
    <row r="38416" spans="1:1">
      <c r="A38416" s="4"/>
    </row>
    <row r="38417" spans="1:1">
      <c r="A38417" s="4"/>
    </row>
    <row r="38418" spans="1:1">
      <c r="A38418" s="4"/>
    </row>
    <row r="38419" spans="1:1">
      <c r="A38419" s="4"/>
    </row>
    <row r="38420" spans="1:1">
      <c r="A38420" s="4"/>
    </row>
    <row r="38421" spans="1:1">
      <c r="A38421" s="4"/>
    </row>
    <row r="38422" spans="1:1">
      <c r="A38422" s="4"/>
    </row>
    <row r="38423" spans="1:1">
      <c r="A38423" s="4"/>
    </row>
    <row r="38424" spans="1:1">
      <c r="A38424" s="4"/>
    </row>
    <row r="38425" spans="1:1">
      <c r="A38425" s="4"/>
    </row>
    <row r="38426" spans="1:1">
      <c r="A38426" s="4"/>
    </row>
    <row r="38427" spans="1:1">
      <c r="A38427" s="4"/>
    </row>
    <row r="38428" spans="1:1">
      <c r="A38428" s="4"/>
    </row>
    <row r="38429" spans="1:1">
      <c r="A38429" s="4"/>
    </row>
    <row r="38430" spans="1:1">
      <c r="A38430" s="4"/>
    </row>
    <row r="38431" spans="1:1">
      <c r="A38431" s="4"/>
    </row>
    <row r="38432" spans="1:1">
      <c r="A38432" s="4"/>
    </row>
    <row r="38433" spans="1:1">
      <c r="A38433" s="4"/>
    </row>
    <row r="38434" spans="1:1">
      <c r="A38434" s="4"/>
    </row>
    <row r="38435" spans="1:1">
      <c r="A38435" s="4"/>
    </row>
    <row r="38436" spans="1:1">
      <c r="A38436" s="4"/>
    </row>
    <row r="38437" spans="1:1">
      <c r="A38437" s="4"/>
    </row>
    <row r="38438" spans="1:1">
      <c r="A38438" s="4"/>
    </row>
    <row r="38439" spans="1:1">
      <c r="A38439" s="4"/>
    </row>
    <row r="38440" spans="1:1">
      <c r="A38440" s="4"/>
    </row>
    <row r="38441" spans="1:1">
      <c r="A38441" s="4"/>
    </row>
    <row r="38442" spans="1:1">
      <c r="A38442" s="4"/>
    </row>
    <row r="38443" spans="1:1">
      <c r="A38443" s="4"/>
    </row>
    <row r="38444" spans="1:1">
      <c r="A38444" s="4"/>
    </row>
    <row r="38445" spans="1:1">
      <c r="A38445" s="4"/>
    </row>
    <row r="38446" spans="1:1">
      <c r="A38446" s="4"/>
    </row>
    <row r="38447" spans="1:1">
      <c r="A38447" s="4"/>
    </row>
    <row r="38448" spans="1:1">
      <c r="A38448" s="4"/>
    </row>
    <row r="38449" spans="1:1">
      <c r="A38449" s="4"/>
    </row>
    <row r="38450" spans="1:1">
      <c r="A38450" s="4"/>
    </row>
    <row r="38451" spans="1:1">
      <c r="A38451" s="4"/>
    </row>
    <row r="38452" spans="1:1">
      <c r="A38452" s="4"/>
    </row>
    <row r="38453" spans="1:1">
      <c r="A38453" s="4"/>
    </row>
    <row r="38454" spans="1:1">
      <c r="A38454" s="4"/>
    </row>
    <row r="38455" spans="1:1">
      <c r="A38455" s="4"/>
    </row>
    <row r="38456" spans="1:1">
      <c r="A38456" s="4"/>
    </row>
    <row r="38457" spans="1:1">
      <c r="A38457" s="4"/>
    </row>
    <row r="38458" spans="1:1">
      <c r="A38458" s="4"/>
    </row>
    <row r="38459" spans="1:1">
      <c r="A38459" s="4"/>
    </row>
    <row r="38460" spans="1:1">
      <c r="A38460" s="4"/>
    </row>
    <row r="38461" spans="1:1">
      <c r="A38461" s="4"/>
    </row>
    <row r="38462" spans="1:1">
      <c r="A38462" s="4"/>
    </row>
    <row r="38463" spans="1:1">
      <c r="A38463" s="4"/>
    </row>
    <row r="38464" spans="1:1">
      <c r="A38464" s="4"/>
    </row>
    <row r="38465" spans="1:1">
      <c r="A38465" s="4"/>
    </row>
    <row r="38466" spans="1:1">
      <c r="A38466" s="4"/>
    </row>
    <row r="38467" spans="1:1">
      <c r="A38467" s="4"/>
    </row>
    <row r="38468" spans="1:1">
      <c r="A38468" s="4"/>
    </row>
    <row r="38469" spans="1:1">
      <c r="A38469" s="4"/>
    </row>
    <row r="38470" spans="1:1">
      <c r="A38470" s="4"/>
    </row>
    <row r="38471" spans="1:1">
      <c r="A38471" s="4"/>
    </row>
    <row r="38472" spans="1:1">
      <c r="A38472" s="4"/>
    </row>
    <row r="38473" spans="1:1">
      <c r="A38473" s="4"/>
    </row>
    <row r="38474" spans="1:1">
      <c r="A38474" s="4"/>
    </row>
    <row r="38475" spans="1:1">
      <c r="A38475" s="4"/>
    </row>
    <row r="38476" spans="1:1">
      <c r="A38476" s="4"/>
    </row>
    <row r="38477" spans="1:1">
      <c r="A38477" s="4"/>
    </row>
    <row r="38478" spans="1:1">
      <c r="A38478" s="4"/>
    </row>
    <row r="38479" spans="1:1">
      <c r="A38479" s="4"/>
    </row>
    <row r="38480" spans="1:1">
      <c r="A38480" s="4"/>
    </row>
    <row r="38481" spans="1:1">
      <c r="A38481" s="4"/>
    </row>
    <row r="38482" spans="1:1">
      <c r="A38482" s="4"/>
    </row>
    <row r="38483" spans="1:1">
      <c r="A38483" s="4"/>
    </row>
    <row r="38484" spans="1:1">
      <c r="A38484" s="4"/>
    </row>
    <row r="38485" spans="1:1">
      <c r="A38485" s="4"/>
    </row>
    <row r="38486" spans="1:1">
      <c r="A38486" s="4"/>
    </row>
    <row r="38487" spans="1:1">
      <c r="A38487" s="4"/>
    </row>
    <row r="38488" spans="1:1">
      <c r="A38488" s="4"/>
    </row>
    <row r="38489" spans="1:1">
      <c r="A38489" s="4"/>
    </row>
    <row r="38490" spans="1:1">
      <c r="A38490" s="4"/>
    </row>
    <row r="38491" spans="1:1">
      <c r="A38491" s="4"/>
    </row>
    <row r="38492" spans="1:1">
      <c r="A38492" s="4"/>
    </row>
    <row r="38493" spans="1:1">
      <c r="A38493" s="4"/>
    </row>
    <row r="38494" spans="1:1">
      <c r="A38494" s="4"/>
    </row>
    <row r="38495" spans="1:1">
      <c r="A38495" s="4"/>
    </row>
    <row r="38496" spans="1:1">
      <c r="A38496" s="4"/>
    </row>
    <row r="38497" spans="1:1">
      <c r="A38497" s="4"/>
    </row>
    <row r="38498" spans="1:1">
      <c r="A38498" s="4"/>
    </row>
    <row r="38499" spans="1:1">
      <c r="A38499" s="4"/>
    </row>
    <row r="38500" spans="1:1">
      <c r="A38500" s="4"/>
    </row>
    <row r="38501" spans="1:1">
      <c r="A38501" s="4"/>
    </row>
    <row r="38502" spans="1:1">
      <c r="A38502" s="4"/>
    </row>
    <row r="38503" spans="1:1">
      <c r="A38503" s="4"/>
    </row>
    <row r="38504" spans="1:1">
      <c r="A38504" s="4"/>
    </row>
    <row r="38505" spans="1:1">
      <c r="A38505" s="4"/>
    </row>
    <row r="38506" spans="1:1">
      <c r="A38506" s="4"/>
    </row>
    <row r="38507" spans="1:1">
      <c r="A38507" s="4"/>
    </row>
    <row r="38508" spans="1:1">
      <c r="A38508" s="4"/>
    </row>
    <row r="38509" spans="1:1">
      <c r="A38509" s="4"/>
    </row>
    <row r="38510" spans="1:1">
      <c r="A38510" s="4"/>
    </row>
    <row r="38511" spans="1:1">
      <c r="A38511" s="4"/>
    </row>
    <row r="38512" spans="1:1">
      <c r="A38512" s="4"/>
    </row>
    <row r="38513" spans="1:1">
      <c r="A38513" s="4"/>
    </row>
    <row r="38514" spans="1:1">
      <c r="A38514" s="4"/>
    </row>
    <row r="38515" spans="1:1">
      <c r="A38515" s="4"/>
    </row>
    <row r="38516" spans="1:1">
      <c r="A38516" s="4"/>
    </row>
    <row r="38517" spans="1:1">
      <c r="A38517" s="4"/>
    </row>
    <row r="38518" spans="1:1">
      <c r="A38518" s="4"/>
    </row>
    <row r="38519" spans="1:1">
      <c r="A38519" s="4"/>
    </row>
    <row r="38520" spans="1:1">
      <c r="A38520" s="4"/>
    </row>
    <row r="38521" spans="1:1">
      <c r="A38521" s="4"/>
    </row>
    <row r="38522" spans="1:1">
      <c r="A38522" s="4"/>
    </row>
    <row r="38523" spans="1:1">
      <c r="A38523" s="4"/>
    </row>
    <row r="38524" spans="1:1">
      <c r="A38524" s="4"/>
    </row>
    <row r="38525" spans="1:1">
      <c r="A38525" s="4"/>
    </row>
    <row r="38526" spans="1:1">
      <c r="A38526" s="4"/>
    </row>
    <row r="38527" spans="1:1">
      <c r="A38527" s="4"/>
    </row>
    <row r="38528" spans="1:1">
      <c r="A38528" s="4"/>
    </row>
    <row r="38529" spans="1:1">
      <c r="A38529" s="4"/>
    </row>
    <row r="38530" spans="1:1">
      <c r="A38530" s="4"/>
    </row>
    <row r="38531" spans="1:1">
      <c r="A38531" s="4"/>
    </row>
    <row r="38532" spans="1:1">
      <c r="A38532" s="4"/>
    </row>
    <row r="38533" spans="1:1">
      <c r="A38533" s="4"/>
    </row>
    <row r="38534" spans="1:1">
      <c r="A38534" s="4"/>
    </row>
    <row r="38535" spans="1:1">
      <c r="A38535" s="4"/>
    </row>
    <row r="38536" spans="1:1">
      <c r="A38536" s="4"/>
    </row>
    <row r="38537" spans="1:1">
      <c r="A38537" s="4"/>
    </row>
    <row r="38538" spans="1:1">
      <c r="A38538" s="4"/>
    </row>
    <row r="38539" spans="1:1">
      <c r="A38539" s="4"/>
    </row>
    <row r="38540" spans="1:1">
      <c r="A38540" s="4"/>
    </row>
    <row r="38541" spans="1:1">
      <c r="A38541" s="4"/>
    </row>
    <row r="38542" spans="1:1">
      <c r="A38542" s="4"/>
    </row>
    <row r="38543" spans="1:1">
      <c r="A38543" s="4"/>
    </row>
    <row r="38544" spans="1:1">
      <c r="A38544" s="4"/>
    </row>
    <row r="38545" spans="1:1">
      <c r="A38545" s="4"/>
    </row>
    <row r="38546" spans="1:1">
      <c r="A38546" s="4"/>
    </row>
    <row r="38547" spans="1:1">
      <c r="A38547" s="4"/>
    </row>
    <row r="38548" spans="1:1">
      <c r="A38548" s="4"/>
    </row>
    <row r="38549" spans="1:1">
      <c r="A38549" s="4"/>
    </row>
    <row r="38550" spans="1:1">
      <c r="A38550" s="4"/>
    </row>
    <row r="38551" spans="1:1">
      <c r="A38551" s="4"/>
    </row>
    <row r="38552" spans="1:1">
      <c r="A38552" s="4"/>
    </row>
    <row r="38553" spans="1:1">
      <c r="A38553" s="4"/>
    </row>
    <row r="38554" spans="1:1">
      <c r="A38554" s="4"/>
    </row>
    <row r="38555" spans="1:1">
      <c r="A38555" s="4"/>
    </row>
    <row r="38556" spans="1:1">
      <c r="A38556" s="4"/>
    </row>
    <row r="38557" spans="1:1">
      <c r="A38557" s="4"/>
    </row>
    <row r="38558" spans="1:1">
      <c r="A38558" s="4"/>
    </row>
    <row r="38559" spans="1:1">
      <c r="A38559" s="4"/>
    </row>
    <row r="38560" spans="1:1">
      <c r="A38560" s="4"/>
    </row>
    <row r="38561" spans="1:1">
      <c r="A38561" s="4"/>
    </row>
    <row r="38562" spans="1:1">
      <c r="A38562" s="4"/>
    </row>
    <row r="38563" spans="1:1">
      <c r="A38563" s="4"/>
    </row>
    <row r="38564" spans="1:1">
      <c r="A38564" s="4"/>
    </row>
    <row r="38565" spans="1:1">
      <c r="A38565" s="4"/>
    </row>
    <row r="38566" spans="1:1">
      <c r="A38566" s="4"/>
    </row>
    <row r="38567" spans="1:1">
      <c r="A38567" s="4"/>
    </row>
    <row r="38568" spans="1:1">
      <c r="A38568" s="4"/>
    </row>
    <row r="38569" spans="1:1">
      <c r="A38569" s="4"/>
    </row>
    <row r="38570" spans="1:1">
      <c r="A38570" s="4"/>
    </row>
    <row r="38571" spans="1:1">
      <c r="A38571" s="4"/>
    </row>
    <row r="38572" spans="1:1">
      <c r="A38572" s="4"/>
    </row>
    <row r="38573" spans="1:1">
      <c r="A38573" s="4"/>
    </row>
    <row r="38574" spans="1:1">
      <c r="A38574" s="4"/>
    </row>
    <row r="38575" spans="1:1">
      <c r="A38575" s="4"/>
    </row>
    <row r="38576" spans="1:1">
      <c r="A38576" s="4"/>
    </row>
    <row r="38577" spans="1:1">
      <c r="A38577" s="4"/>
    </row>
    <row r="38578" spans="1:1">
      <c r="A38578" s="4"/>
    </row>
    <row r="38579" spans="1:1">
      <c r="A38579" s="4"/>
    </row>
    <row r="38580" spans="1:1">
      <c r="A38580" s="4"/>
    </row>
    <row r="38581" spans="1:1">
      <c r="A38581" s="4"/>
    </row>
    <row r="38582" spans="1:1">
      <c r="A38582" s="4"/>
    </row>
    <row r="38583" spans="1:1">
      <c r="A38583" s="4"/>
    </row>
    <row r="38584" spans="1:1">
      <c r="A38584" s="4"/>
    </row>
    <row r="38585" spans="1:1">
      <c r="A38585" s="4"/>
    </row>
    <row r="38586" spans="1:1">
      <c r="A38586" s="4"/>
    </row>
    <row r="38587" spans="1:1">
      <c r="A38587" s="4"/>
    </row>
    <row r="38588" spans="1:1">
      <c r="A38588" s="4"/>
    </row>
    <row r="38589" spans="1:1">
      <c r="A38589" s="4"/>
    </row>
    <row r="38590" spans="1:1">
      <c r="A38590" s="4"/>
    </row>
    <row r="38591" spans="1:1">
      <c r="A38591" s="4"/>
    </row>
    <row r="38592" spans="1:1">
      <c r="A38592" s="4"/>
    </row>
    <row r="38593" spans="1:1">
      <c r="A38593" s="4"/>
    </row>
    <row r="38594" spans="1:1">
      <c r="A38594" s="4"/>
    </row>
    <row r="38595" spans="1:1">
      <c r="A38595" s="4"/>
    </row>
    <row r="38596" spans="1:1">
      <c r="A38596" s="4"/>
    </row>
    <row r="38597" spans="1:1">
      <c r="A38597" s="4"/>
    </row>
    <row r="38598" spans="1:1">
      <c r="A38598" s="4"/>
    </row>
    <row r="38599" spans="1:1">
      <c r="A38599" s="4"/>
    </row>
    <row r="38600" spans="1:1">
      <c r="A38600" s="4"/>
    </row>
    <row r="38601" spans="1:1">
      <c r="A38601" s="4"/>
    </row>
    <row r="38602" spans="1:1">
      <c r="A38602" s="4"/>
    </row>
    <row r="38603" spans="1:1">
      <c r="A38603" s="4"/>
    </row>
    <row r="38604" spans="1:1">
      <c r="A38604" s="4"/>
    </row>
    <row r="38605" spans="1:1">
      <c r="A38605" s="4"/>
    </row>
    <row r="38606" spans="1:1">
      <c r="A38606" s="4"/>
    </row>
    <row r="38607" spans="1:1">
      <c r="A38607" s="4"/>
    </row>
    <row r="38608" spans="1:1">
      <c r="A38608" s="4"/>
    </row>
    <row r="38609" spans="1:1">
      <c r="A38609" s="4"/>
    </row>
    <row r="38610" spans="1:1">
      <c r="A38610" s="4"/>
    </row>
    <row r="38611" spans="1:1">
      <c r="A38611" s="4"/>
    </row>
    <row r="38612" spans="1:1">
      <c r="A38612" s="4"/>
    </row>
    <row r="38613" spans="1:1">
      <c r="A38613" s="4"/>
    </row>
    <row r="38614" spans="1:1">
      <c r="A38614" s="4"/>
    </row>
    <row r="38615" spans="1:1">
      <c r="A38615" s="4"/>
    </row>
    <row r="38616" spans="1:1">
      <c r="A38616" s="4"/>
    </row>
    <row r="38617" spans="1:1">
      <c r="A38617" s="4"/>
    </row>
    <row r="38618" spans="1:1">
      <c r="A38618" s="4"/>
    </row>
    <row r="38619" spans="1:1">
      <c r="A38619" s="4"/>
    </row>
    <row r="38620" spans="1:1">
      <c r="A38620" s="4"/>
    </row>
    <row r="38621" spans="1:1">
      <c r="A38621" s="4"/>
    </row>
    <row r="38622" spans="1:1">
      <c r="A38622" s="4"/>
    </row>
    <row r="38623" spans="1:1">
      <c r="A38623" s="4"/>
    </row>
    <row r="38624" spans="1:1">
      <c r="A38624" s="4"/>
    </row>
    <row r="38625" spans="1:1">
      <c r="A38625" s="4"/>
    </row>
    <row r="38626" spans="1:1">
      <c r="A38626" s="4"/>
    </row>
    <row r="38627" spans="1:1">
      <c r="A38627" s="4"/>
    </row>
    <row r="38628" spans="1:1">
      <c r="A38628" s="4"/>
    </row>
    <row r="38629" spans="1:1">
      <c r="A38629" s="4"/>
    </row>
    <row r="38630" spans="1:1">
      <c r="A38630" s="4"/>
    </row>
    <row r="38631" spans="1:1">
      <c r="A38631" s="4"/>
    </row>
    <row r="38632" spans="1:1">
      <c r="A38632" s="4"/>
    </row>
    <row r="38633" spans="1:1">
      <c r="A38633" s="4"/>
    </row>
    <row r="38634" spans="1:1">
      <c r="A38634" s="4"/>
    </row>
    <row r="38635" spans="1:1">
      <c r="A38635" s="4"/>
    </row>
    <row r="38636" spans="1:1">
      <c r="A38636" s="4"/>
    </row>
    <row r="38637" spans="1:1">
      <c r="A38637" s="4"/>
    </row>
    <row r="38638" spans="1:1">
      <c r="A38638" s="4"/>
    </row>
    <row r="38639" spans="1:1">
      <c r="A38639" s="4"/>
    </row>
    <row r="38640" spans="1:1">
      <c r="A38640" s="4"/>
    </row>
    <row r="38641" spans="1:1">
      <c r="A38641" s="4"/>
    </row>
    <row r="38642" spans="1:1">
      <c r="A38642" s="4"/>
    </row>
    <row r="38643" spans="1:1">
      <c r="A38643" s="4"/>
    </row>
    <row r="38644" spans="1:1">
      <c r="A38644" s="4"/>
    </row>
    <row r="38645" spans="1:1">
      <c r="A38645" s="4"/>
    </row>
    <row r="38646" spans="1:1">
      <c r="A38646" s="4"/>
    </row>
    <row r="38647" spans="1:1">
      <c r="A38647" s="4"/>
    </row>
    <row r="38648" spans="1:1">
      <c r="A38648" s="4"/>
    </row>
    <row r="38649" spans="1:1">
      <c r="A38649" s="4"/>
    </row>
    <row r="38650" spans="1:1">
      <c r="A38650" s="4"/>
    </row>
    <row r="38651" spans="1:1">
      <c r="A38651" s="4"/>
    </row>
    <row r="38652" spans="1:1">
      <c r="A38652" s="4"/>
    </row>
    <row r="38653" spans="1:1">
      <c r="A38653" s="4"/>
    </row>
    <row r="38654" spans="1:1">
      <c r="A38654" s="4"/>
    </row>
    <row r="38655" spans="1:1">
      <c r="A38655" s="4"/>
    </row>
    <row r="38656" spans="1:1">
      <c r="A38656" s="4"/>
    </row>
    <row r="38657" spans="1:1">
      <c r="A38657" s="4"/>
    </row>
    <row r="38658" spans="1:1">
      <c r="A38658" s="4"/>
    </row>
    <row r="38659" spans="1:1">
      <c r="A38659" s="4"/>
    </row>
    <row r="38660" spans="1:1">
      <c r="A38660" s="4"/>
    </row>
    <row r="38661" spans="1:1">
      <c r="A38661" s="4"/>
    </row>
    <row r="38662" spans="1:1">
      <c r="A38662" s="4"/>
    </row>
    <row r="38663" spans="1:1">
      <c r="A38663" s="4"/>
    </row>
    <row r="38664" spans="1:1">
      <c r="A38664" s="4"/>
    </row>
    <row r="38665" spans="1:1">
      <c r="A38665" s="4"/>
    </row>
    <row r="38666" spans="1:1">
      <c r="A38666" s="4"/>
    </row>
    <row r="38667" spans="1:1">
      <c r="A38667" s="4"/>
    </row>
    <row r="38668" spans="1:1">
      <c r="A38668" s="4"/>
    </row>
    <row r="38669" spans="1:1">
      <c r="A38669" s="4"/>
    </row>
    <row r="38670" spans="1:1">
      <c r="A38670" s="4"/>
    </row>
    <row r="38671" spans="1:1">
      <c r="A38671" s="4"/>
    </row>
    <row r="38672" spans="1:1">
      <c r="A38672" s="4"/>
    </row>
    <row r="38673" spans="1:1">
      <c r="A38673" s="4"/>
    </row>
    <row r="38674" spans="1:1">
      <c r="A38674" s="4"/>
    </row>
    <row r="38675" spans="1:1">
      <c r="A38675" s="4"/>
    </row>
    <row r="38676" spans="1:1">
      <c r="A38676" s="4"/>
    </row>
    <row r="38677" spans="1:1">
      <c r="A38677" s="4"/>
    </row>
    <row r="38678" spans="1:1">
      <c r="A38678" s="4"/>
    </row>
    <row r="38679" spans="1:1">
      <c r="A38679" s="4"/>
    </row>
    <row r="38680" spans="1:1">
      <c r="A38680" s="4"/>
    </row>
    <row r="38681" spans="1:1">
      <c r="A38681" s="4"/>
    </row>
    <row r="38682" spans="1:1">
      <c r="A38682" s="4"/>
    </row>
    <row r="38683" spans="1:1">
      <c r="A38683" s="4"/>
    </row>
    <row r="38684" spans="1:1">
      <c r="A38684" s="4"/>
    </row>
    <row r="38685" spans="1:1">
      <c r="A38685" s="4"/>
    </row>
    <row r="38686" spans="1:1">
      <c r="A38686" s="4"/>
    </row>
    <row r="38687" spans="1:1">
      <c r="A38687" s="4"/>
    </row>
    <row r="38688" spans="1:1">
      <c r="A38688" s="4"/>
    </row>
    <row r="38689" spans="1:1">
      <c r="A38689" s="4"/>
    </row>
    <row r="38690" spans="1:1">
      <c r="A38690" s="4"/>
    </row>
    <row r="38691" spans="1:1">
      <c r="A38691" s="4"/>
    </row>
    <row r="38692" spans="1:1">
      <c r="A38692" s="4"/>
    </row>
    <row r="38693" spans="1:1">
      <c r="A38693" s="4"/>
    </row>
    <row r="38694" spans="1:1">
      <c r="A38694" s="4"/>
    </row>
    <row r="38695" spans="1:1">
      <c r="A38695" s="4"/>
    </row>
    <row r="38696" spans="1:1">
      <c r="A38696" s="4"/>
    </row>
    <row r="38697" spans="1:1">
      <c r="A38697" s="4"/>
    </row>
    <row r="38698" spans="1:1">
      <c r="A38698" s="4"/>
    </row>
    <row r="38699" spans="1:1">
      <c r="A38699" s="4"/>
    </row>
    <row r="38700" spans="1:1">
      <c r="A38700" s="4"/>
    </row>
    <row r="38701" spans="1:1">
      <c r="A38701" s="4"/>
    </row>
    <row r="38702" spans="1:1">
      <c r="A38702" s="4"/>
    </row>
    <row r="38703" spans="1:1">
      <c r="A38703" s="4"/>
    </row>
    <row r="38704" spans="1:1">
      <c r="A38704" s="4"/>
    </row>
    <row r="38705" spans="1:1">
      <c r="A38705" s="4"/>
    </row>
    <row r="38706" spans="1:1">
      <c r="A38706" s="4"/>
    </row>
    <row r="38707" spans="1:1">
      <c r="A38707" s="4"/>
    </row>
    <row r="38708" spans="1:1">
      <c r="A38708" s="4"/>
    </row>
    <row r="38709" spans="1:1">
      <c r="A38709" s="4"/>
    </row>
    <row r="38710" spans="1:1">
      <c r="A38710" s="4"/>
    </row>
    <row r="38711" spans="1:1">
      <c r="A38711" s="4"/>
    </row>
    <row r="38712" spans="1:1">
      <c r="A38712" s="4"/>
    </row>
    <row r="38713" spans="1:1">
      <c r="A38713" s="4"/>
    </row>
    <row r="38714" spans="1:1">
      <c r="A38714" s="4"/>
    </row>
    <row r="38715" spans="1:1">
      <c r="A38715" s="4"/>
    </row>
    <row r="38716" spans="1:1">
      <c r="A38716" s="4"/>
    </row>
    <row r="38717" spans="1:1">
      <c r="A38717" s="4"/>
    </row>
    <row r="38718" spans="1:1">
      <c r="A38718" s="4"/>
    </row>
    <row r="38719" spans="1:1">
      <c r="A38719" s="4"/>
    </row>
    <row r="38720" spans="1:1">
      <c r="A38720" s="4"/>
    </row>
    <row r="38721" spans="1:1">
      <c r="A38721" s="4"/>
    </row>
    <row r="38722" spans="1:1">
      <c r="A38722" s="4"/>
    </row>
    <row r="38723" spans="1:1">
      <c r="A38723" s="4"/>
    </row>
    <row r="38724" spans="1:1">
      <c r="A38724" s="4"/>
    </row>
    <row r="38725" spans="1:1">
      <c r="A38725" s="4"/>
    </row>
    <row r="38726" spans="1:1">
      <c r="A38726" s="4"/>
    </row>
    <row r="38727" spans="1:1">
      <c r="A38727" s="4"/>
    </row>
    <row r="38728" spans="1:1">
      <c r="A38728" s="4"/>
    </row>
    <row r="38729" spans="1:1">
      <c r="A38729" s="4"/>
    </row>
    <row r="38730" spans="1:1">
      <c r="A38730" s="4"/>
    </row>
    <row r="38731" spans="1:1">
      <c r="A38731" s="4"/>
    </row>
    <row r="38732" spans="1:1">
      <c r="A38732" s="4"/>
    </row>
    <row r="38733" spans="1:1">
      <c r="A38733" s="4"/>
    </row>
    <row r="38734" spans="1:1">
      <c r="A38734" s="4"/>
    </row>
    <row r="38735" spans="1:1">
      <c r="A38735" s="4"/>
    </row>
    <row r="38736" spans="1:1">
      <c r="A38736" s="4"/>
    </row>
    <row r="38737" spans="1:1">
      <c r="A38737" s="4"/>
    </row>
    <row r="38738" spans="1:1">
      <c r="A38738" s="4"/>
    </row>
    <row r="38739" spans="1:1">
      <c r="A38739" s="4"/>
    </row>
    <row r="38740" spans="1:1">
      <c r="A38740" s="4"/>
    </row>
    <row r="38741" spans="1:1">
      <c r="A38741" s="4"/>
    </row>
    <row r="38742" spans="1:1">
      <c r="A38742" s="4"/>
    </row>
    <row r="38743" spans="1:1">
      <c r="A38743" s="4"/>
    </row>
    <row r="38744" spans="1:1">
      <c r="A38744" s="4"/>
    </row>
    <row r="38745" spans="1:1">
      <c r="A38745" s="4"/>
    </row>
    <row r="38746" spans="1:1">
      <c r="A38746" s="4"/>
    </row>
    <row r="38747" spans="1:1">
      <c r="A38747" s="4"/>
    </row>
    <row r="38748" spans="1:1">
      <c r="A38748" s="4"/>
    </row>
    <row r="38749" spans="1:1">
      <c r="A38749" s="4"/>
    </row>
    <row r="38750" spans="1:1">
      <c r="A38750" s="4"/>
    </row>
    <row r="38751" spans="1:1">
      <c r="A38751" s="4"/>
    </row>
    <row r="38752" spans="1:1">
      <c r="A38752" s="4"/>
    </row>
    <row r="38753" spans="1:1">
      <c r="A38753" s="4"/>
    </row>
    <row r="38754" spans="1:1">
      <c r="A38754" s="4"/>
    </row>
    <row r="38755" spans="1:1">
      <c r="A38755" s="4"/>
    </row>
    <row r="38756" spans="1:1">
      <c r="A38756" s="4"/>
    </row>
    <row r="38757" spans="1:1">
      <c r="A38757" s="4"/>
    </row>
    <row r="38758" spans="1:1">
      <c r="A38758" s="4"/>
    </row>
    <row r="38759" spans="1:1">
      <c r="A38759" s="4"/>
    </row>
    <row r="38760" spans="1:1">
      <c r="A38760" s="4"/>
    </row>
    <row r="38761" spans="1:1">
      <c r="A38761" s="4"/>
    </row>
    <row r="38762" spans="1:1">
      <c r="A38762" s="4"/>
    </row>
    <row r="38763" spans="1:1">
      <c r="A38763" s="4"/>
    </row>
    <row r="38764" spans="1:1">
      <c r="A38764" s="4"/>
    </row>
    <row r="38765" spans="1:1">
      <c r="A38765" s="4"/>
    </row>
    <row r="38766" spans="1:1">
      <c r="A38766" s="4"/>
    </row>
    <row r="38767" spans="1:1">
      <c r="A38767" s="4"/>
    </row>
    <row r="38768" spans="1:1">
      <c r="A38768" s="4"/>
    </row>
    <row r="38769" spans="1:1">
      <c r="A38769" s="4"/>
    </row>
    <row r="38770" spans="1:1">
      <c r="A38770" s="4"/>
    </row>
    <row r="38771" spans="1:1">
      <c r="A38771" s="4"/>
    </row>
    <row r="38772" spans="1:1">
      <c r="A38772" s="4"/>
    </row>
    <row r="38773" spans="1:1">
      <c r="A38773" s="4"/>
    </row>
    <row r="38774" spans="1:1">
      <c r="A38774" s="4"/>
    </row>
    <row r="38775" spans="1:1">
      <c r="A38775" s="4"/>
    </row>
    <row r="38776" spans="1:1">
      <c r="A38776" s="4"/>
    </row>
    <row r="38777" spans="1:1">
      <c r="A38777" s="4"/>
    </row>
    <row r="38778" spans="1:1">
      <c r="A38778" s="4"/>
    </row>
    <row r="38779" spans="1:1">
      <c r="A38779" s="4"/>
    </row>
    <row r="38780" spans="1:1">
      <c r="A38780" s="4"/>
    </row>
    <row r="38781" spans="1:1">
      <c r="A38781" s="4"/>
    </row>
    <row r="38782" spans="1:1">
      <c r="A38782" s="4"/>
    </row>
    <row r="38783" spans="1:1">
      <c r="A38783" s="4"/>
    </row>
    <row r="38784" spans="1:1">
      <c r="A38784" s="4"/>
    </row>
    <row r="38785" spans="1:1">
      <c r="A38785" s="4"/>
    </row>
    <row r="38786" spans="1:1">
      <c r="A38786" s="4"/>
    </row>
    <row r="38787" spans="1:1">
      <c r="A38787" s="4"/>
    </row>
    <row r="38788" spans="1:1">
      <c r="A38788" s="4"/>
    </row>
    <row r="38789" spans="1:1">
      <c r="A38789" s="4"/>
    </row>
    <row r="38790" spans="1:1">
      <c r="A38790" s="4"/>
    </row>
    <row r="38791" spans="1:1">
      <c r="A38791" s="4"/>
    </row>
    <row r="38792" spans="1:1">
      <c r="A38792" s="4"/>
    </row>
    <row r="38793" spans="1:1">
      <c r="A38793" s="4"/>
    </row>
    <row r="38794" spans="1:1">
      <c r="A38794" s="4"/>
    </row>
    <row r="38795" spans="1:1">
      <c r="A38795" s="4"/>
    </row>
    <row r="38796" spans="1:1">
      <c r="A38796" s="4"/>
    </row>
    <row r="38797" spans="1:1">
      <c r="A38797" s="4"/>
    </row>
    <row r="38798" spans="1:1">
      <c r="A38798" s="4"/>
    </row>
    <row r="38799" spans="1:1">
      <c r="A38799" s="4"/>
    </row>
    <row r="38800" spans="1:1">
      <c r="A38800" s="4"/>
    </row>
    <row r="38801" spans="1:1">
      <c r="A38801" s="4"/>
    </row>
    <row r="38802" spans="1:1">
      <c r="A38802" s="4"/>
    </row>
    <row r="38803" spans="1:1">
      <c r="A38803" s="4"/>
    </row>
    <row r="38804" spans="1:1">
      <c r="A38804" s="4"/>
    </row>
    <row r="38805" spans="1:1">
      <c r="A38805" s="4"/>
    </row>
    <row r="38806" spans="1:1">
      <c r="A38806" s="4"/>
    </row>
    <row r="38807" spans="1:1">
      <c r="A38807" s="4"/>
    </row>
    <row r="38808" spans="1:1">
      <c r="A38808" s="4"/>
    </row>
    <row r="38809" spans="1:1">
      <c r="A38809" s="4"/>
    </row>
    <row r="38810" spans="1:1">
      <c r="A38810" s="4"/>
    </row>
    <row r="38811" spans="1:1">
      <c r="A38811" s="4"/>
    </row>
    <row r="38812" spans="1:1">
      <c r="A38812" s="4"/>
    </row>
    <row r="38813" spans="1:1">
      <c r="A38813" s="4"/>
    </row>
    <row r="38814" spans="1:1">
      <c r="A38814" s="4"/>
    </row>
    <row r="38815" spans="1:1">
      <c r="A38815" s="4"/>
    </row>
    <row r="38816" spans="1:1">
      <c r="A38816" s="4"/>
    </row>
    <row r="38817" spans="1:1">
      <c r="A38817" s="4"/>
    </row>
    <row r="38818" spans="1:1">
      <c r="A38818" s="4"/>
    </row>
    <row r="38819" spans="1:1">
      <c r="A38819" s="4"/>
    </row>
    <row r="38820" spans="1:1">
      <c r="A38820" s="4"/>
    </row>
    <row r="38821" spans="1:1">
      <c r="A38821" s="4"/>
    </row>
    <row r="38822" spans="1:1">
      <c r="A38822" s="4"/>
    </row>
    <row r="38823" spans="1:1">
      <c r="A38823" s="4"/>
    </row>
    <row r="38824" spans="1:1">
      <c r="A38824" s="4"/>
    </row>
    <row r="38825" spans="1:1">
      <c r="A38825" s="4"/>
    </row>
    <row r="38826" spans="1:1">
      <c r="A38826" s="4"/>
    </row>
    <row r="38827" spans="1:1">
      <c r="A38827" s="4"/>
    </row>
    <row r="38828" spans="1:1">
      <c r="A38828" s="4"/>
    </row>
    <row r="38829" spans="1:1">
      <c r="A38829" s="4"/>
    </row>
    <row r="38830" spans="1:1">
      <c r="A38830" s="4"/>
    </row>
    <row r="38831" spans="1:1">
      <c r="A38831" s="4"/>
    </row>
    <row r="38832" spans="1:1">
      <c r="A38832" s="4"/>
    </row>
    <row r="38833" spans="1:1">
      <c r="A38833" s="4"/>
    </row>
    <row r="38834" spans="1:1">
      <c r="A38834" s="4"/>
    </row>
    <row r="38835" spans="1:1">
      <c r="A38835" s="4"/>
    </row>
    <row r="38836" spans="1:1">
      <c r="A38836" s="4"/>
    </row>
    <row r="38837" spans="1:1">
      <c r="A38837" s="4"/>
    </row>
    <row r="38838" spans="1:1">
      <c r="A38838" s="4"/>
    </row>
    <row r="38839" spans="1:1">
      <c r="A38839" s="4"/>
    </row>
    <row r="38840" spans="1:1">
      <c r="A38840" s="4"/>
    </row>
    <row r="38841" spans="1:1">
      <c r="A38841" s="4"/>
    </row>
    <row r="38842" spans="1:1">
      <c r="A38842" s="4"/>
    </row>
    <row r="38843" spans="1:1">
      <c r="A38843" s="4"/>
    </row>
    <row r="38844" spans="1:1">
      <c r="A38844" s="4"/>
    </row>
    <row r="38845" spans="1:1">
      <c r="A38845" s="4"/>
    </row>
    <row r="38846" spans="1:1">
      <c r="A38846" s="4"/>
    </row>
    <row r="38847" spans="1:1">
      <c r="A38847" s="4"/>
    </row>
    <row r="38848" spans="1:1">
      <c r="A38848" s="4"/>
    </row>
    <row r="38849" spans="1:1">
      <c r="A38849" s="4"/>
    </row>
    <row r="38850" spans="1:1">
      <c r="A38850" s="4"/>
    </row>
    <row r="38851" spans="1:1">
      <c r="A38851" s="4"/>
    </row>
    <row r="38852" spans="1:1">
      <c r="A38852" s="4"/>
    </row>
    <row r="38853" spans="1:1">
      <c r="A38853" s="4"/>
    </row>
    <row r="38854" spans="1:1">
      <c r="A38854" s="4"/>
    </row>
    <row r="38855" spans="1:1">
      <c r="A38855" s="4"/>
    </row>
    <row r="38856" spans="1:1">
      <c r="A38856" s="4"/>
    </row>
    <row r="38857" spans="1:1">
      <c r="A38857" s="4"/>
    </row>
    <row r="38858" spans="1:1">
      <c r="A38858" s="4"/>
    </row>
    <row r="38859" spans="1:1">
      <c r="A38859" s="4"/>
    </row>
    <row r="38860" spans="1:1">
      <c r="A38860" s="4"/>
    </row>
    <row r="38861" spans="1:1">
      <c r="A38861" s="4"/>
    </row>
    <row r="38862" spans="1:1">
      <c r="A38862" s="4"/>
    </row>
    <row r="38863" spans="1:1">
      <c r="A38863" s="4"/>
    </row>
    <row r="38864" spans="1:1">
      <c r="A38864" s="4"/>
    </row>
    <row r="38865" spans="1:1">
      <c r="A38865" s="4"/>
    </row>
    <row r="38866" spans="1:1">
      <c r="A38866" s="4"/>
    </row>
    <row r="38867" spans="1:1">
      <c r="A38867" s="4"/>
    </row>
    <row r="38868" spans="1:1">
      <c r="A38868" s="4"/>
    </row>
    <row r="38869" spans="1:1">
      <c r="A38869" s="4"/>
    </row>
    <row r="38870" spans="1:1">
      <c r="A38870" s="4"/>
    </row>
    <row r="38871" spans="1:1">
      <c r="A38871" s="4"/>
    </row>
    <row r="38872" spans="1:1">
      <c r="A38872" s="4"/>
    </row>
    <row r="38873" spans="1:1">
      <c r="A38873" s="4"/>
    </row>
    <row r="38874" spans="1:1">
      <c r="A38874" s="4"/>
    </row>
    <row r="38875" spans="1:1">
      <c r="A38875" s="4"/>
    </row>
    <row r="38876" spans="1:1">
      <c r="A38876" s="4"/>
    </row>
    <row r="38877" spans="1:1">
      <c r="A38877" s="4"/>
    </row>
    <row r="38878" spans="1:1">
      <c r="A38878" s="4"/>
    </row>
    <row r="38879" spans="1:1">
      <c r="A38879" s="4"/>
    </row>
    <row r="38880" spans="1:1">
      <c r="A38880" s="4"/>
    </row>
    <row r="38881" spans="1:1">
      <c r="A38881" s="4"/>
    </row>
    <row r="38882" spans="1:1">
      <c r="A38882" s="4"/>
    </row>
    <row r="38883" spans="1:1">
      <c r="A38883" s="4"/>
    </row>
    <row r="38884" spans="1:1">
      <c r="A38884" s="4"/>
    </row>
    <row r="38885" spans="1:1">
      <c r="A38885" s="4"/>
    </row>
    <row r="38886" spans="1:1">
      <c r="A38886" s="4"/>
    </row>
    <row r="38887" spans="1:1">
      <c r="A38887" s="4"/>
    </row>
    <row r="38888" spans="1:1">
      <c r="A38888" s="4"/>
    </row>
    <row r="38889" spans="1:1">
      <c r="A38889" s="4"/>
    </row>
    <row r="38890" spans="1:1">
      <c r="A38890" s="4"/>
    </row>
    <row r="38891" spans="1:1">
      <c r="A38891" s="4"/>
    </row>
    <row r="38892" spans="1:1">
      <c r="A38892" s="4"/>
    </row>
    <row r="38893" spans="1:1">
      <c r="A38893" s="4"/>
    </row>
    <row r="38894" spans="1:1">
      <c r="A38894" s="4"/>
    </row>
    <row r="38895" spans="1:1">
      <c r="A38895" s="4"/>
    </row>
    <row r="38896" spans="1:1">
      <c r="A38896" s="4"/>
    </row>
    <row r="38897" spans="1:1">
      <c r="A38897" s="4"/>
    </row>
    <row r="38898" spans="1:1">
      <c r="A38898" s="4"/>
    </row>
    <row r="38899" spans="1:1">
      <c r="A38899" s="4"/>
    </row>
    <row r="38900" spans="1:1">
      <c r="A38900" s="4"/>
    </row>
    <row r="38901" spans="1:1">
      <c r="A38901" s="4"/>
    </row>
    <row r="38902" spans="1:1">
      <c r="A38902" s="4"/>
    </row>
    <row r="38903" spans="1:1">
      <c r="A38903" s="4"/>
    </row>
    <row r="38904" spans="1:1">
      <c r="A38904" s="4"/>
    </row>
    <row r="38905" spans="1:1">
      <c r="A38905" s="4"/>
    </row>
    <row r="38906" spans="1:1">
      <c r="A38906" s="4"/>
    </row>
    <row r="38907" spans="1:1">
      <c r="A38907" s="4"/>
    </row>
    <row r="38908" spans="1:1">
      <c r="A38908" s="4"/>
    </row>
    <row r="38909" spans="1:1">
      <c r="A38909" s="4"/>
    </row>
    <row r="38910" spans="1:1">
      <c r="A38910" s="4"/>
    </row>
    <row r="38911" spans="1:1">
      <c r="A38911" s="4"/>
    </row>
    <row r="38912" spans="1:1">
      <c r="A38912" s="4"/>
    </row>
    <row r="38913" spans="1:1">
      <c r="A38913" s="4"/>
    </row>
    <row r="38914" spans="1:1">
      <c r="A38914" s="4"/>
    </row>
    <row r="38915" spans="1:1">
      <c r="A38915" s="4"/>
    </row>
    <row r="38916" spans="1:1">
      <c r="A38916" s="4"/>
    </row>
    <row r="38917" spans="1:1">
      <c r="A38917" s="4"/>
    </row>
    <row r="38918" spans="1:1">
      <c r="A38918" s="4"/>
    </row>
    <row r="38919" spans="1:1">
      <c r="A38919" s="4"/>
    </row>
    <row r="38920" spans="1:1">
      <c r="A38920" s="4"/>
    </row>
    <row r="38921" spans="1:1">
      <c r="A38921" s="4"/>
    </row>
    <row r="38922" spans="1:1">
      <c r="A38922" s="4"/>
    </row>
    <row r="38923" spans="1:1">
      <c r="A38923" s="4"/>
    </row>
    <row r="38924" spans="1:1">
      <c r="A38924" s="4"/>
    </row>
    <row r="38925" spans="1:1">
      <c r="A38925" s="4"/>
    </row>
    <row r="38926" spans="1:1">
      <c r="A38926" s="4"/>
    </row>
    <row r="38927" spans="1:1">
      <c r="A38927" s="4"/>
    </row>
    <row r="38928" spans="1:1">
      <c r="A38928" s="4"/>
    </row>
    <row r="38929" spans="1:1">
      <c r="A38929" s="4"/>
    </row>
    <row r="38930" spans="1:1">
      <c r="A38930" s="4"/>
    </row>
    <row r="38931" spans="1:1">
      <c r="A38931" s="4"/>
    </row>
    <row r="38932" spans="1:1">
      <c r="A38932" s="4"/>
    </row>
    <row r="38933" spans="1:1">
      <c r="A38933" s="4"/>
    </row>
    <row r="38934" spans="1:1">
      <c r="A38934" s="4"/>
    </row>
    <row r="38935" spans="1:1">
      <c r="A38935" s="4"/>
    </row>
    <row r="38936" spans="1:1">
      <c r="A38936" s="4"/>
    </row>
    <row r="38937" spans="1:1">
      <c r="A38937" s="4"/>
    </row>
    <row r="38938" spans="1:1">
      <c r="A38938" s="4"/>
    </row>
    <row r="38939" spans="1:1">
      <c r="A38939" s="4"/>
    </row>
    <row r="38940" spans="1:1">
      <c r="A38940" s="4"/>
    </row>
    <row r="38941" spans="1:1">
      <c r="A38941" s="4"/>
    </row>
    <row r="38942" spans="1:1">
      <c r="A38942" s="4"/>
    </row>
    <row r="38943" spans="1:1">
      <c r="A38943" s="4"/>
    </row>
    <row r="38944" spans="1:1">
      <c r="A38944" s="4"/>
    </row>
    <row r="38945" spans="1:1">
      <c r="A38945" s="4"/>
    </row>
    <row r="38946" spans="1:1">
      <c r="A38946" s="4"/>
    </row>
    <row r="38947" spans="1:1">
      <c r="A38947" s="4"/>
    </row>
    <row r="38948" spans="1:1">
      <c r="A38948" s="4"/>
    </row>
    <row r="38949" spans="1:1">
      <c r="A38949" s="4"/>
    </row>
    <row r="38950" spans="1:1">
      <c r="A38950" s="4"/>
    </row>
    <row r="38951" spans="1:1">
      <c r="A38951" s="4"/>
    </row>
    <row r="38952" spans="1:1">
      <c r="A38952" s="4"/>
    </row>
    <row r="38953" spans="1:1">
      <c r="A38953" s="4"/>
    </row>
    <row r="38954" spans="1:1">
      <c r="A38954" s="4"/>
    </row>
    <row r="38955" spans="1:1">
      <c r="A38955" s="4"/>
    </row>
    <row r="38956" spans="1:1">
      <c r="A38956" s="4"/>
    </row>
    <row r="38957" spans="1:1">
      <c r="A38957" s="4"/>
    </row>
    <row r="38958" spans="1:1">
      <c r="A38958" s="4"/>
    </row>
    <row r="38959" spans="1:1">
      <c r="A38959" s="4"/>
    </row>
    <row r="38960" spans="1:1">
      <c r="A38960" s="4"/>
    </row>
    <row r="38961" spans="1:1">
      <c r="A38961" s="4"/>
    </row>
    <row r="38962" spans="1:1">
      <c r="A38962" s="4"/>
    </row>
    <row r="38963" spans="1:1">
      <c r="A38963" s="4"/>
    </row>
    <row r="38964" spans="1:1">
      <c r="A38964" s="4"/>
    </row>
    <row r="38965" spans="1:1">
      <c r="A38965" s="4"/>
    </row>
    <row r="38966" spans="1:1">
      <c r="A38966" s="4"/>
    </row>
    <row r="38967" spans="1:1">
      <c r="A38967" s="4"/>
    </row>
    <row r="38968" spans="1:1">
      <c r="A38968" s="4"/>
    </row>
    <row r="38969" spans="1:1">
      <c r="A38969" s="4"/>
    </row>
    <row r="38970" spans="1:1">
      <c r="A38970" s="4"/>
    </row>
    <row r="38971" spans="1:1">
      <c r="A38971" s="4"/>
    </row>
    <row r="38972" spans="1:1">
      <c r="A38972" s="4"/>
    </row>
    <row r="38973" spans="1:1">
      <c r="A38973" s="4"/>
    </row>
    <row r="38974" spans="1:1">
      <c r="A38974" s="4"/>
    </row>
    <row r="38975" spans="1:1">
      <c r="A38975" s="4"/>
    </row>
    <row r="38976" spans="1:1">
      <c r="A38976" s="4"/>
    </row>
    <row r="38977" spans="1:1">
      <c r="A38977" s="4"/>
    </row>
    <row r="38978" spans="1:1">
      <c r="A38978" s="4"/>
    </row>
    <row r="38979" spans="1:1">
      <c r="A38979" s="4"/>
    </row>
    <row r="38980" spans="1:1">
      <c r="A38980" s="4"/>
    </row>
    <row r="38981" spans="1:1">
      <c r="A38981" s="4"/>
    </row>
    <row r="38982" spans="1:1">
      <c r="A38982" s="4"/>
    </row>
    <row r="38983" spans="1:1">
      <c r="A38983" s="4"/>
    </row>
    <row r="38984" spans="1:1">
      <c r="A38984" s="4"/>
    </row>
    <row r="38985" spans="1:1">
      <c r="A38985" s="4"/>
    </row>
    <row r="38986" spans="1:1">
      <c r="A38986" s="4"/>
    </row>
    <row r="38987" spans="1:1">
      <c r="A38987" s="4"/>
    </row>
    <row r="38988" spans="1:1">
      <c r="A38988" s="4"/>
    </row>
    <row r="38989" spans="1:1">
      <c r="A38989" s="4"/>
    </row>
    <row r="38990" spans="1:1">
      <c r="A38990" s="4"/>
    </row>
    <row r="38991" spans="1:1">
      <c r="A38991" s="4"/>
    </row>
    <row r="38992" spans="1:1">
      <c r="A38992" s="4"/>
    </row>
    <row r="38993" spans="1:1">
      <c r="A38993" s="4"/>
    </row>
    <row r="38994" spans="1:1">
      <c r="A38994" s="4"/>
    </row>
    <row r="38995" spans="1:1">
      <c r="A38995" s="4"/>
    </row>
    <row r="38996" spans="1:1">
      <c r="A38996" s="4"/>
    </row>
    <row r="38997" spans="1:1">
      <c r="A38997" s="4"/>
    </row>
    <row r="38998" spans="1:1">
      <c r="A38998" s="4"/>
    </row>
    <row r="38999" spans="1:1">
      <c r="A38999" s="4"/>
    </row>
    <row r="39000" spans="1:1">
      <c r="A39000" s="4"/>
    </row>
    <row r="39001" spans="1:1">
      <c r="A39001" s="4"/>
    </row>
    <row r="39002" spans="1:1">
      <c r="A39002" s="4"/>
    </row>
    <row r="39003" spans="1:1">
      <c r="A39003" s="4"/>
    </row>
    <row r="39004" spans="1:1">
      <c r="A39004" s="4"/>
    </row>
    <row r="39005" spans="1:1">
      <c r="A39005" s="4"/>
    </row>
    <row r="39006" spans="1:1">
      <c r="A39006" s="4"/>
    </row>
    <row r="39007" spans="1:1">
      <c r="A39007" s="4"/>
    </row>
    <row r="39008" spans="1:1">
      <c r="A39008" s="4"/>
    </row>
    <row r="39009" spans="1:1">
      <c r="A39009" s="4"/>
    </row>
    <row r="39010" spans="1:1">
      <c r="A39010" s="4"/>
    </row>
    <row r="39011" spans="1:1">
      <c r="A39011" s="4"/>
    </row>
    <row r="39012" spans="1:1">
      <c r="A39012" s="4"/>
    </row>
    <row r="39013" spans="1:1">
      <c r="A39013" s="4"/>
    </row>
    <row r="39014" spans="1:1">
      <c r="A39014" s="4"/>
    </row>
    <row r="39015" spans="1:1">
      <c r="A39015" s="4"/>
    </row>
    <row r="39016" spans="1:1">
      <c r="A39016" s="4"/>
    </row>
    <row r="39017" spans="1:1">
      <c r="A39017" s="4"/>
    </row>
    <row r="39018" spans="1:1">
      <c r="A39018" s="4"/>
    </row>
    <row r="39019" spans="1:1">
      <c r="A39019" s="4"/>
    </row>
    <row r="39020" spans="1:1">
      <c r="A39020" s="4"/>
    </row>
    <row r="39021" spans="1:1">
      <c r="A39021" s="4"/>
    </row>
    <row r="39022" spans="1:1">
      <c r="A39022" s="4"/>
    </row>
    <row r="39023" spans="1:1">
      <c r="A39023" s="4"/>
    </row>
    <row r="39024" spans="1:1">
      <c r="A39024" s="4"/>
    </row>
    <row r="39025" spans="1:1">
      <c r="A39025" s="4"/>
    </row>
    <row r="39026" spans="1:1">
      <c r="A39026" s="4"/>
    </row>
    <row r="39027" spans="1:1">
      <c r="A39027" s="4"/>
    </row>
    <row r="39028" spans="1:1">
      <c r="A39028" s="4"/>
    </row>
    <row r="39029" spans="1:1">
      <c r="A39029" s="4"/>
    </row>
    <row r="39030" spans="1:1">
      <c r="A39030" s="4"/>
    </row>
    <row r="39031" spans="1:1">
      <c r="A39031" s="4"/>
    </row>
    <row r="39032" spans="1:1">
      <c r="A39032" s="4"/>
    </row>
    <row r="39033" spans="1:1">
      <c r="A39033" s="4"/>
    </row>
    <row r="39034" spans="1:1">
      <c r="A39034" s="4"/>
    </row>
    <row r="39035" spans="1:1">
      <c r="A39035" s="4"/>
    </row>
    <row r="39036" spans="1:1">
      <c r="A39036" s="4"/>
    </row>
    <row r="39037" spans="1:1">
      <c r="A39037" s="4"/>
    </row>
    <row r="39038" spans="1:1">
      <c r="A39038" s="4"/>
    </row>
    <row r="39039" spans="1:1">
      <c r="A39039" s="4"/>
    </row>
    <row r="39040" spans="1:1">
      <c r="A39040" s="4"/>
    </row>
    <row r="39041" spans="1:1">
      <c r="A39041" s="4"/>
    </row>
    <row r="39042" spans="1:1">
      <c r="A39042" s="4"/>
    </row>
    <row r="39043" spans="1:1">
      <c r="A39043" s="4"/>
    </row>
    <row r="39044" spans="1:1">
      <c r="A39044" s="4"/>
    </row>
    <row r="39045" spans="1:1">
      <c r="A39045" s="4"/>
    </row>
    <row r="39046" spans="1:1">
      <c r="A39046" s="4"/>
    </row>
    <row r="39047" spans="1:1">
      <c r="A39047" s="4"/>
    </row>
    <row r="39048" spans="1:1">
      <c r="A39048" s="4"/>
    </row>
    <row r="39049" spans="1:1">
      <c r="A39049" s="4"/>
    </row>
    <row r="39050" spans="1:1">
      <c r="A39050" s="4"/>
    </row>
    <row r="39051" spans="1:1">
      <c r="A39051" s="4"/>
    </row>
    <row r="39052" spans="1:1">
      <c r="A39052" s="4"/>
    </row>
    <row r="39053" spans="1:1">
      <c r="A39053" s="4"/>
    </row>
    <row r="39054" spans="1:1">
      <c r="A39054" s="4"/>
    </row>
    <row r="39055" spans="1:1">
      <c r="A39055" s="4"/>
    </row>
    <row r="39056" spans="1:1">
      <c r="A39056" s="4"/>
    </row>
    <row r="39057" spans="1:1">
      <c r="A39057" s="4"/>
    </row>
    <row r="39058" spans="1:1">
      <c r="A39058" s="4"/>
    </row>
    <row r="39059" spans="1:1">
      <c r="A39059" s="4"/>
    </row>
    <row r="39060" spans="1:1">
      <c r="A39060" s="4"/>
    </row>
    <row r="39061" spans="1:1">
      <c r="A39061" s="4"/>
    </row>
    <row r="39062" spans="1:1">
      <c r="A39062" s="4"/>
    </row>
    <row r="39063" spans="1:1">
      <c r="A39063" s="4"/>
    </row>
    <row r="39064" spans="1:1">
      <c r="A39064" s="4"/>
    </row>
    <row r="39065" spans="1:1">
      <c r="A39065" s="4"/>
    </row>
    <row r="39066" spans="1:1">
      <c r="A39066" s="4"/>
    </row>
    <row r="39067" spans="1:1">
      <c r="A39067" s="4"/>
    </row>
    <row r="39068" spans="1:1">
      <c r="A39068" s="4"/>
    </row>
    <row r="39069" spans="1:1">
      <c r="A39069" s="4"/>
    </row>
    <row r="39070" spans="1:1">
      <c r="A39070" s="4"/>
    </row>
    <row r="39071" spans="1:1">
      <c r="A39071" s="4"/>
    </row>
    <row r="39072" spans="1:1">
      <c r="A39072" s="4"/>
    </row>
    <row r="39073" spans="1:1">
      <c r="A39073" s="4"/>
    </row>
    <row r="39074" spans="1:1">
      <c r="A39074" s="4"/>
    </row>
    <row r="39075" spans="1:1">
      <c r="A39075" s="4"/>
    </row>
    <row r="39076" spans="1:1">
      <c r="A39076" s="4"/>
    </row>
    <row r="39077" spans="1:1">
      <c r="A39077" s="4"/>
    </row>
    <row r="39078" spans="1:1">
      <c r="A39078" s="4"/>
    </row>
    <row r="39079" spans="1:1">
      <c r="A39079" s="4"/>
    </row>
    <row r="39080" spans="1:1">
      <c r="A39080" s="4"/>
    </row>
    <row r="39081" spans="1:1">
      <c r="A39081" s="4"/>
    </row>
    <row r="39082" spans="1:1">
      <c r="A39082" s="4"/>
    </row>
    <row r="39083" spans="1:1">
      <c r="A39083" s="4"/>
    </row>
    <row r="39084" spans="1:1">
      <c r="A39084" s="4"/>
    </row>
    <row r="39085" spans="1:1">
      <c r="A39085" s="4"/>
    </row>
    <row r="39086" spans="1:1">
      <c r="A39086" s="4"/>
    </row>
    <row r="39087" spans="1:1">
      <c r="A39087" s="4"/>
    </row>
    <row r="39088" spans="1:1">
      <c r="A39088" s="4"/>
    </row>
    <row r="39089" spans="1:1">
      <c r="A39089" s="4"/>
    </row>
    <row r="39090" spans="1:1">
      <c r="A39090" s="4"/>
    </row>
    <row r="39091" spans="1:1">
      <c r="A39091" s="4"/>
    </row>
    <row r="39092" spans="1:1">
      <c r="A39092" s="4"/>
    </row>
    <row r="39093" spans="1:1">
      <c r="A39093" s="4"/>
    </row>
    <row r="39094" spans="1:1">
      <c r="A39094" s="4"/>
    </row>
    <row r="39095" spans="1:1">
      <c r="A39095" s="4"/>
    </row>
    <row r="39096" spans="1:1">
      <c r="A39096" s="4"/>
    </row>
    <row r="39097" spans="1:1">
      <c r="A39097" s="4"/>
    </row>
    <row r="39098" spans="1:1">
      <c r="A39098" s="4"/>
    </row>
    <row r="39099" spans="1:1">
      <c r="A39099" s="4"/>
    </row>
    <row r="39100" spans="1:1">
      <c r="A39100" s="4"/>
    </row>
    <row r="39101" spans="1:1">
      <c r="A39101" s="4"/>
    </row>
    <row r="39102" spans="1:1">
      <c r="A39102" s="4"/>
    </row>
    <row r="39103" spans="1:1">
      <c r="A39103" s="4"/>
    </row>
    <row r="39104" spans="1:1">
      <c r="A39104" s="4"/>
    </row>
    <row r="39105" spans="1:1">
      <c r="A39105" s="4"/>
    </row>
    <row r="39106" spans="1:1">
      <c r="A39106" s="4"/>
    </row>
    <row r="39107" spans="1:1">
      <c r="A39107" s="4"/>
    </row>
    <row r="39108" spans="1:1">
      <c r="A39108" s="4"/>
    </row>
    <row r="39109" spans="1:1">
      <c r="A39109" s="4"/>
    </row>
    <row r="39110" spans="1:1">
      <c r="A39110" s="4"/>
    </row>
    <row r="39111" spans="1:1">
      <c r="A39111" s="4"/>
    </row>
    <row r="39112" spans="1:1">
      <c r="A39112" s="4"/>
    </row>
    <row r="39113" spans="1:1">
      <c r="A39113" s="4"/>
    </row>
    <row r="39114" spans="1:1">
      <c r="A39114" s="4"/>
    </row>
    <row r="39115" spans="1:1">
      <c r="A39115" s="4"/>
    </row>
    <row r="39116" spans="1:1">
      <c r="A39116" s="4"/>
    </row>
    <row r="39117" spans="1:1">
      <c r="A39117" s="4"/>
    </row>
    <row r="39118" spans="1:1">
      <c r="A39118" s="4"/>
    </row>
    <row r="39119" spans="1:1">
      <c r="A39119" s="4"/>
    </row>
    <row r="39120" spans="1:1">
      <c r="A39120" s="4"/>
    </row>
    <row r="39121" spans="1:1">
      <c r="A39121" s="4"/>
    </row>
    <row r="39122" spans="1:1">
      <c r="A39122" s="4"/>
    </row>
    <row r="39123" spans="1:1">
      <c r="A39123" s="4"/>
    </row>
    <row r="39124" spans="1:1">
      <c r="A39124" s="4"/>
    </row>
    <row r="39125" spans="1:1">
      <c r="A39125" s="4"/>
    </row>
    <row r="39126" spans="1:1">
      <c r="A39126" s="4"/>
    </row>
    <row r="39127" spans="1:1">
      <c r="A39127" s="4"/>
    </row>
    <row r="39128" spans="1:1">
      <c r="A39128" s="4"/>
    </row>
    <row r="39129" spans="1:1">
      <c r="A39129" s="4"/>
    </row>
    <row r="39130" spans="1:1">
      <c r="A39130" s="4"/>
    </row>
    <row r="39131" spans="1:1">
      <c r="A39131" s="4"/>
    </row>
    <row r="39132" spans="1:1">
      <c r="A39132" s="4"/>
    </row>
    <row r="39133" spans="1:1">
      <c r="A39133" s="4"/>
    </row>
    <row r="39134" spans="1:1">
      <c r="A39134" s="4"/>
    </row>
    <row r="39135" spans="1:1">
      <c r="A39135" s="4"/>
    </row>
    <row r="39136" spans="1:1">
      <c r="A39136" s="4"/>
    </row>
    <row r="39137" spans="1:1">
      <c r="A39137" s="4"/>
    </row>
    <row r="39138" spans="1:1">
      <c r="A39138" s="4"/>
    </row>
    <row r="39139" spans="1:1">
      <c r="A39139" s="4"/>
    </row>
    <row r="39140" spans="1:1">
      <c r="A39140" s="4"/>
    </row>
    <row r="39141" spans="1:1">
      <c r="A39141" s="4"/>
    </row>
    <row r="39142" spans="1:1">
      <c r="A39142" s="4"/>
    </row>
    <row r="39143" spans="1:1">
      <c r="A39143" s="4"/>
    </row>
    <row r="39144" spans="1:1">
      <c r="A39144" s="4"/>
    </row>
    <row r="39145" spans="1:1">
      <c r="A39145" s="4"/>
    </row>
    <row r="39146" spans="1:1">
      <c r="A39146" s="4"/>
    </row>
    <row r="39147" spans="1:1">
      <c r="A39147" s="4"/>
    </row>
    <row r="39148" spans="1:1">
      <c r="A39148" s="4"/>
    </row>
    <row r="39149" spans="1:1">
      <c r="A39149" s="4"/>
    </row>
    <row r="39150" spans="1:1">
      <c r="A39150" s="4"/>
    </row>
    <row r="39151" spans="1:1">
      <c r="A39151" s="4"/>
    </row>
    <row r="39152" spans="1:1">
      <c r="A39152" s="4"/>
    </row>
    <row r="39153" spans="1:1">
      <c r="A39153" s="4"/>
    </row>
    <row r="39154" spans="1:1">
      <c r="A39154" s="4"/>
    </row>
    <row r="39155" spans="1:1">
      <c r="A39155" s="4"/>
    </row>
    <row r="39156" spans="1:1">
      <c r="A39156" s="4"/>
    </row>
    <row r="39157" spans="1:1">
      <c r="A39157" s="4"/>
    </row>
    <row r="39158" spans="1:1">
      <c r="A39158" s="4"/>
    </row>
    <row r="39159" spans="1:1">
      <c r="A39159" s="4"/>
    </row>
    <row r="39160" spans="1:1">
      <c r="A39160" s="4"/>
    </row>
    <row r="39161" spans="1:1">
      <c r="A39161" s="4"/>
    </row>
    <row r="39162" spans="1:1">
      <c r="A39162" s="4"/>
    </row>
    <row r="39163" spans="1:1">
      <c r="A39163" s="4"/>
    </row>
    <row r="39164" spans="1:1">
      <c r="A39164" s="4"/>
    </row>
    <row r="39165" spans="1:1">
      <c r="A39165" s="4"/>
    </row>
    <row r="39166" spans="1:1">
      <c r="A39166" s="4"/>
    </row>
    <row r="39167" spans="1:1">
      <c r="A39167" s="4"/>
    </row>
    <row r="39168" spans="1:1">
      <c r="A39168" s="4"/>
    </row>
    <row r="39169" spans="1:1">
      <c r="A39169" s="4"/>
    </row>
    <row r="39170" spans="1:1">
      <c r="A39170" s="4"/>
    </row>
    <row r="39171" spans="1:1">
      <c r="A39171" s="4"/>
    </row>
    <row r="39172" spans="1:1">
      <c r="A39172" s="4"/>
    </row>
    <row r="39173" spans="1:1">
      <c r="A39173" s="4"/>
    </row>
    <row r="39174" spans="1:1">
      <c r="A39174" s="4"/>
    </row>
    <row r="39175" spans="1:1">
      <c r="A39175" s="4"/>
    </row>
    <row r="39176" spans="1:1">
      <c r="A39176" s="4"/>
    </row>
    <row r="39177" spans="1:1">
      <c r="A39177" s="4"/>
    </row>
    <row r="39178" spans="1:1">
      <c r="A39178" s="4"/>
    </row>
    <row r="39179" spans="1:1">
      <c r="A39179" s="4"/>
    </row>
    <row r="39180" spans="1:1">
      <c r="A39180" s="4"/>
    </row>
    <row r="39181" spans="1:1">
      <c r="A39181" s="4"/>
    </row>
    <row r="39182" spans="1:1">
      <c r="A39182" s="4"/>
    </row>
    <row r="39183" spans="1:1">
      <c r="A39183" s="4"/>
    </row>
    <row r="39184" spans="1:1">
      <c r="A39184" s="4"/>
    </row>
    <row r="39185" spans="1:1">
      <c r="A39185" s="4"/>
    </row>
    <row r="39186" spans="1:1">
      <c r="A39186" s="4"/>
    </row>
    <row r="39187" spans="1:1">
      <c r="A39187" s="4"/>
    </row>
    <row r="39188" spans="1:1">
      <c r="A39188" s="4"/>
    </row>
    <row r="39189" spans="1:1">
      <c r="A39189" s="4"/>
    </row>
    <row r="39190" spans="1:1">
      <c r="A39190" s="4"/>
    </row>
    <row r="39191" spans="1:1">
      <c r="A39191" s="4"/>
    </row>
    <row r="39192" spans="1:1">
      <c r="A39192" s="4"/>
    </row>
    <row r="39193" spans="1:1">
      <c r="A39193" s="4"/>
    </row>
    <row r="39194" spans="1:1">
      <c r="A39194" s="4"/>
    </row>
    <row r="39195" spans="1:1">
      <c r="A39195" s="4"/>
    </row>
    <row r="39196" spans="1:1">
      <c r="A39196" s="4"/>
    </row>
    <row r="39197" spans="1:1">
      <c r="A39197" s="4"/>
    </row>
    <row r="39198" spans="1:1">
      <c r="A39198" s="4"/>
    </row>
    <row r="39199" spans="1:1">
      <c r="A39199" s="4"/>
    </row>
    <row r="39200" spans="1:1">
      <c r="A39200" s="4"/>
    </row>
    <row r="39201" spans="1:1">
      <c r="A39201" s="4"/>
    </row>
    <row r="39202" spans="1:1">
      <c r="A39202" s="4"/>
    </row>
    <row r="39203" spans="1:1">
      <c r="A39203" s="4"/>
    </row>
    <row r="39204" spans="1:1">
      <c r="A39204" s="4"/>
    </row>
    <row r="39205" spans="1:1">
      <c r="A39205" s="4"/>
    </row>
    <row r="39206" spans="1:1">
      <c r="A39206" s="4"/>
    </row>
    <row r="39207" spans="1:1">
      <c r="A39207" s="4"/>
    </row>
    <row r="39208" spans="1:1">
      <c r="A39208" s="4"/>
    </row>
    <row r="39209" spans="1:1">
      <c r="A39209" s="4"/>
    </row>
    <row r="39210" spans="1:1">
      <c r="A39210" s="4"/>
    </row>
    <row r="39211" spans="1:1">
      <c r="A39211" s="4"/>
    </row>
    <row r="39212" spans="1:1">
      <c r="A39212" s="4"/>
    </row>
    <row r="39213" spans="1:1">
      <c r="A39213" s="4"/>
    </row>
    <row r="39214" spans="1:1">
      <c r="A39214" s="4"/>
    </row>
    <row r="39215" spans="1:1">
      <c r="A39215" s="4"/>
    </row>
    <row r="39216" spans="1:1">
      <c r="A39216" s="4"/>
    </row>
    <row r="39217" spans="1:1">
      <c r="A39217" s="4"/>
    </row>
    <row r="39218" spans="1:1">
      <c r="A39218" s="4"/>
    </row>
    <row r="39219" spans="1:1">
      <c r="A39219" s="4"/>
    </row>
    <row r="39220" spans="1:1">
      <c r="A39220" s="4"/>
    </row>
    <row r="39221" spans="1:1">
      <c r="A39221" s="4"/>
    </row>
    <row r="39222" spans="1:1">
      <c r="A39222" s="4"/>
    </row>
    <row r="39223" spans="1:1">
      <c r="A39223" s="4"/>
    </row>
    <row r="39224" spans="1:1">
      <c r="A39224" s="4"/>
    </row>
    <row r="39225" spans="1:1">
      <c r="A39225" s="4"/>
    </row>
    <row r="39226" spans="1:1">
      <c r="A39226" s="4"/>
    </row>
    <row r="39227" spans="1:1">
      <c r="A39227" s="4"/>
    </row>
    <row r="39228" spans="1:1">
      <c r="A39228" s="4"/>
    </row>
    <row r="39229" spans="1:1">
      <c r="A39229" s="4"/>
    </row>
    <row r="39230" spans="1:1">
      <c r="A39230" s="4"/>
    </row>
    <row r="39231" spans="1:1">
      <c r="A39231" s="4"/>
    </row>
    <row r="39232" spans="1:1">
      <c r="A39232" s="4"/>
    </row>
    <row r="39233" spans="1:1">
      <c r="A39233" s="4"/>
    </row>
    <row r="39234" spans="1:1">
      <c r="A39234" s="4"/>
    </row>
    <row r="39235" spans="1:1">
      <c r="A39235" s="4"/>
    </row>
    <row r="39236" spans="1:1">
      <c r="A39236" s="4"/>
    </row>
    <row r="39237" spans="1:1">
      <c r="A39237" s="4"/>
    </row>
    <row r="39238" spans="1:1">
      <c r="A39238" s="4"/>
    </row>
    <row r="39239" spans="1:1">
      <c r="A39239" s="4"/>
    </row>
    <row r="39240" spans="1:1">
      <c r="A39240" s="4"/>
    </row>
    <row r="39241" spans="1:1">
      <c r="A39241" s="4"/>
    </row>
    <row r="39242" spans="1:1">
      <c r="A39242" s="4"/>
    </row>
    <row r="39243" spans="1:1">
      <c r="A39243" s="4"/>
    </row>
    <row r="39244" spans="1:1">
      <c r="A39244" s="4"/>
    </row>
    <row r="39245" spans="1:1">
      <c r="A39245" s="4"/>
    </row>
    <row r="39246" spans="1:1">
      <c r="A39246" s="4"/>
    </row>
    <row r="39247" spans="1:1">
      <c r="A39247" s="4"/>
    </row>
    <row r="39248" spans="1:1">
      <c r="A39248" s="4"/>
    </row>
    <row r="39249" spans="1:1">
      <c r="A39249" s="4"/>
    </row>
    <row r="39250" spans="1:1">
      <c r="A39250" s="4"/>
    </row>
    <row r="39251" spans="1:1">
      <c r="A39251" s="4"/>
    </row>
    <row r="39252" spans="1:1">
      <c r="A39252" s="4"/>
    </row>
    <row r="39253" spans="1:1">
      <c r="A39253" s="4"/>
    </row>
    <row r="39254" spans="1:1">
      <c r="A39254" s="4"/>
    </row>
    <row r="39255" spans="1:1">
      <c r="A39255" s="4"/>
    </row>
    <row r="39256" spans="1:1">
      <c r="A39256" s="4"/>
    </row>
    <row r="39257" spans="1:1">
      <c r="A39257" s="4"/>
    </row>
    <row r="39258" spans="1:1">
      <c r="A39258" s="4"/>
    </row>
    <row r="39259" spans="1:1">
      <c r="A39259" s="4"/>
    </row>
    <row r="39260" spans="1:1">
      <c r="A39260" s="4"/>
    </row>
    <row r="39261" spans="1:1">
      <c r="A39261" s="4"/>
    </row>
    <row r="39262" spans="1:1">
      <c r="A39262" s="4"/>
    </row>
    <row r="39263" spans="1:1">
      <c r="A39263" s="4"/>
    </row>
    <row r="39264" spans="1:1">
      <c r="A39264" s="4"/>
    </row>
    <row r="39265" spans="1:1">
      <c r="A39265" s="4"/>
    </row>
    <row r="39266" spans="1:1">
      <c r="A39266" s="4"/>
    </row>
    <row r="39267" spans="1:1">
      <c r="A39267" s="4"/>
    </row>
    <row r="39268" spans="1:1">
      <c r="A39268" s="4"/>
    </row>
    <row r="39269" spans="1:1">
      <c r="A39269" s="4"/>
    </row>
    <row r="39270" spans="1:1">
      <c r="A39270" s="4"/>
    </row>
    <row r="39271" spans="1:1">
      <c r="A39271" s="4"/>
    </row>
    <row r="39272" spans="1:1">
      <c r="A39272" s="4"/>
    </row>
    <row r="39273" spans="1:1">
      <c r="A39273" s="4"/>
    </row>
    <row r="39274" spans="1:1">
      <c r="A39274" s="4"/>
    </row>
    <row r="39275" spans="1:1">
      <c r="A39275" s="4"/>
    </row>
    <row r="39276" spans="1:1">
      <c r="A39276" s="4"/>
    </row>
    <row r="39277" spans="1:1">
      <c r="A39277" s="4"/>
    </row>
    <row r="39278" spans="1:1">
      <c r="A39278" s="4"/>
    </row>
    <row r="39279" spans="1:1">
      <c r="A39279" s="4"/>
    </row>
    <row r="39280" spans="1:1">
      <c r="A39280" s="4"/>
    </row>
    <row r="39281" spans="1:1">
      <c r="A39281" s="4"/>
    </row>
    <row r="39282" spans="1:1">
      <c r="A39282" s="4"/>
    </row>
    <row r="39283" spans="1:1">
      <c r="A39283" s="4"/>
    </row>
    <row r="39284" spans="1:1">
      <c r="A39284" s="4"/>
    </row>
    <row r="39285" spans="1:1">
      <c r="A39285" s="4"/>
    </row>
    <row r="39286" spans="1:1">
      <c r="A39286" s="4"/>
    </row>
    <row r="39287" spans="1:1">
      <c r="A39287" s="4"/>
    </row>
    <row r="39288" spans="1:1">
      <c r="A39288" s="4"/>
    </row>
    <row r="39289" spans="1:1">
      <c r="A39289" s="4"/>
    </row>
    <row r="39290" spans="1:1">
      <c r="A39290" s="4"/>
    </row>
    <row r="39291" spans="1:1">
      <c r="A39291" s="4"/>
    </row>
    <row r="39292" spans="1:1">
      <c r="A39292" s="4"/>
    </row>
    <row r="39293" spans="1:1">
      <c r="A39293" s="4"/>
    </row>
    <row r="39294" spans="1:1">
      <c r="A39294" s="4"/>
    </row>
    <row r="39295" spans="1:1">
      <c r="A39295" s="4"/>
    </row>
    <row r="39296" spans="1:1">
      <c r="A39296" s="4"/>
    </row>
    <row r="39297" spans="1:1">
      <c r="A39297" s="4"/>
    </row>
    <row r="39298" spans="1:1">
      <c r="A39298" s="4"/>
    </row>
    <row r="39299" spans="1:1">
      <c r="A39299" s="4"/>
    </row>
    <row r="39300" spans="1:1">
      <c r="A39300" s="4"/>
    </row>
    <row r="39301" spans="1:1">
      <c r="A39301" s="4"/>
    </row>
    <row r="39302" spans="1:1">
      <c r="A39302" s="4"/>
    </row>
    <row r="39303" spans="1:1">
      <c r="A39303" s="4"/>
    </row>
    <row r="39304" spans="1:1">
      <c r="A39304" s="4"/>
    </row>
    <row r="39305" spans="1:1">
      <c r="A39305" s="4"/>
    </row>
    <row r="39306" spans="1:1">
      <c r="A39306" s="4"/>
    </row>
    <row r="39307" spans="1:1">
      <c r="A39307" s="4"/>
    </row>
    <row r="39308" spans="1:1">
      <c r="A39308" s="4"/>
    </row>
    <row r="39309" spans="1:1">
      <c r="A39309" s="4"/>
    </row>
    <row r="39310" spans="1:1">
      <c r="A39310" s="4"/>
    </row>
    <row r="39311" spans="1:1">
      <c r="A39311" s="4"/>
    </row>
    <row r="39312" spans="1:1">
      <c r="A39312" s="4"/>
    </row>
    <row r="39313" spans="1:1">
      <c r="A39313" s="4"/>
    </row>
    <row r="39314" spans="1:1">
      <c r="A39314" s="4"/>
    </row>
    <row r="39315" spans="1:1">
      <c r="A39315" s="4"/>
    </row>
    <row r="39316" spans="1:1">
      <c r="A39316" s="4"/>
    </row>
    <row r="39317" spans="1:1">
      <c r="A39317" s="4"/>
    </row>
    <row r="39318" spans="1:1">
      <c r="A39318" s="4"/>
    </row>
    <row r="39319" spans="1:1">
      <c r="A39319" s="4"/>
    </row>
    <row r="39320" spans="1:1">
      <c r="A39320" s="4"/>
    </row>
    <row r="39321" spans="1:1">
      <c r="A39321" s="4"/>
    </row>
    <row r="39322" spans="1:1">
      <c r="A39322" s="4"/>
    </row>
    <row r="39323" spans="1:1">
      <c r="A39323" s="4"/>
    </row>
    <row r="39324" spans="1:1">
      <c r="A39324" s="4"/>
    </row>
    <row r="39325" spans="1:1">
      <c r="A39325" s="4"/>
    </row>
    <row r="39326" spans="1:1">
      <c r="A39326" s="4"/>
    </row>
    <row r="39327" spans="1:1">
      <c r="A39327" s="4"/>
    </row>
    <row r="39328" spans="1:1">
      <c r="A39328" s="4"/>
    </row>
    <row r="39329" spans="1:1">
      <c r="A39329" s="4"/>
    </row>
    <row r="39330" spans="1:1">
      <c r="A39330" s="4"/>
    </row>
    <row r="39331" spans="1:1">
      <c r="A39331" s="4"/>
    </row>
    <row r="39332" spans="1:1">
      <c r="A39332" s="4"/>
    </row>
    <row r="39333" spans="1:1">
      <c r="A39333" s="4"/>
    </row>
    <row r="39334" spans="1:1">
      <c r="A39334" s="4"/>
    </row>
    <row r="39335" spans="1:1">
      <c r="A39335" s="4"/>
    </row>
    <row r="39336" spans="1:1">
      <c r="A39336" s="4"/>
    </row>
    <row r="39337" spans="1:1">
      <c r="A39337" s="4"/>
    </row>
    <row r="39338" spans="1:1">
      <c r="A39338" s="4"/>
    </row>
    <row r="39339" spans="1:1">
      <c r="A39339" s="4"/>
    </row>
    <row r="39340" spans="1:1">
      <c r="A39340" s="4"/>
    </row>
    <row r="39341" spans="1:1">
      <c r="A39341" s="4"/>
    </row>
    <row r="39342" spans="1:1">
      <c r="A39342" s="4"/>
    </row>
    <row r="39343" spans="1:1">
      <c r="A39343" s="4"/>
    </row>
    <row r="39344" spans="1:1">
      <c r="A39344" s="4"/>
    </row>
    <row r="39345" spans="1:1">
      <c r="A39345" s="4"/>
    </row>
    <row r="39346" spans="1:1">
      <c r="A39346" s="4"/>
    </row>
    <row r="39347" spans="1:1">
      <c r="A39347" s="4"/>
    </row>
    <row r="39348" spans="1:1">
      <c r="A39348" s="4"/>
    </row>
    <row r="39349" spans="1:1">
      <c r="A39349" s="4"/>
    </row>
    <row r="39350" spans="1:1">
      <c r="A39350" s="4"/>
    </row>
    <row r="39351" spans="1:1">
      <c r="A39351" s="4"/>
    </row>
    <row r="39352" spans="1:1">
      <c r="A39352" s="4"/>
    </row>
    <row r="39353" spans="1:1">
      <c r="A39353" s="4"/>
    </row>
    <row r="39354" spans="1:1">
      <c r="A39354" s="4"/>
    </row>
    <row r="39355" spans="1:1">
      <c r="A39355" s="4"/>
    </row>
    <row r="39356" spans="1:1">
      <c r="A39356" s="4"/>
    </row>
    <row r="39357" spans="1:1">
      <c r="A39357" s="4"/>
    </row>
    <row r="39358" spans="1:1">
      <c r="A39358" s="4"/>
    </row>
    <row r="39359" spans="1:1">
      <c r="A39359" s="4"/>
    </row>
    <row r="39360" spans="1:1">
      <c r="A39360" s="4"/>
    </row>
    <row r="39361" spans="1:1">
      <c r="A39361" s="4"/>
    </row>
    <row r="39362" spans="1:1">
      <c r="A39362" s="4"/>
    </row>
    <row r="39363" spans="1:1">
      <c r="A39363" s="4"/>
    </row>
    <row r="39364" spans="1:1">
      <c r="A39364" s="4"/>
    </row>
    <row r="39365" spans="1:1">
      <c r="A39365" s="4"/>
    </row>
    <row r="39366" spans="1:1">
      <c r="A39366" s="4"/>
    </row>
    <row r="39367" spans="1:1">
      <c r="A39367" s="4"/>
    </row>
    <row r="39368" spans="1:1">
      <c r="A39368" s="4"/>
    </row>
    <row r="39369" spans="1:1">
      <c r="A39369" s="4"/>
    </row>
    <row r="39370" spans="1:1">
      <c r="A39370" s="4"/>
    </row>
    <row r="39371" spans="1:1">
      <c r="A39371" s="4"/>
    </row>
    <row r="39372" spans="1:1">
      <c r="A39372" s="4"/>
    </row>
    <row r="39373" spans="1:1">
      <c r="A39373" s="4"/>
    </row>
    <row r="39374" spans="1:1">
      <c r="A39374" s="4"/>
    </row>
    <row r="39375" spans="1:1">
      <c r="A39375" s="4"/>
    </row>
    <row r="39376" spans="1:1">
      <c r="A39376" s="4"/>
    </row>
    <row r="39377" spans="1:1">
      <c r="A39377" s="4"/>
    </row>
    <row r="39378" spans="1:1">
      <c r="A39378" s="4"/>
    </row>
    <row r="39379" spans="1:1">
      <c r="A39379" s="4"/>
    </row>
    <row r="39380" spans="1:1">
      <c r="A39380" s="4"/>
    </row>
    <row r="39381" spans="1:1">
      <c r="A39381" s="4"/>
    </row>
    <row r="39382" spans="1:1">
      <c r="A39382" s="4"/>
    </row>
    <row r="39383" spans="1:1">
      <c r="A39383" s="4"/>
    </row>
    <row r="39384" spans="1:1">
      <c r="A39384" s="4"/>
    </row>
    <row r="39385" spans="1:1">
      <c r="A39385" s="4"/>
    </row>
    <row r="39386" spans="1:1">
      <c r="A39386" s="4"/>
    </row>
    <row r="39387" spans="1:1">
      <c r="A39387" s="4"/>
    </row>
    <row r="39388" spans="1:1">
      <c r="A39388" s="4"/>
    </row>
    <row r="39389" spans="1:1">
      <c r="A39389" s="4"/>
    </row>
    <row r="39390" spans="1:1">
      <c r="A39390" s="4"/>
    </row>
    <row r="39391" spans="1:1">
      <c r="A39391" s="4"/>
    </row>
    <row r="39392" spans="1:1">
      <c r="A39392" s="4"/>
    </row>
    <row r="39393" spans="1:1">
      <c r="A39393" s="4"/>
    </row>
    <row r="39394" spans="1:1">
      <c r="A39394" s="4"/>
    </row>
    <row r="39395" spans="1:1">
      <c r="A39395" s="4"/>
    </row>
    <row r="39396" spans="1:1">
      <c r="A39396" s="4"/>
    </row>
    <row r="39397" spans="1:1">
      <c r="A39397" s="4"/>
    </row>
    <row r="39398" spans="1:1">
      <c r="A39398" s="4"/>
    </row>
    <row r="39399" spans="1:1">
      <c r="A39399" s="4"/>
    </row>
    <row r="39400" spans="1:1">
      <c r="A39400" s="4"/>
    </row>
    <row r="39401" spans="1:1">
      <c r="A39401" s="4"/>
    </row>
    <row r="39402" spans="1:1">
      <c r="A39402" s="4"/>
    </row>
    <row r="39403" spans="1:1">
      <c r="A39403" s="4"/>
    </row>
    <row r="39404" spans="1:1">
      <c r="A39404" s="4"/>
    </row>
    <row r="39405" spans="1:1">
      <c r="A39405" s="4"/>
    </row>
    <row r="39406" spans="1:1">
      <c r="A39406" s="4"/>
    </row>
    <row r="39407" spans="1:1">
      <c r="A39407" s="4"/>
    </row>
    <row r="39408" spans="1:1">
      <c r="A39408" s="4"/>
    </row>
    <row r="39409" spans="1:1">
      <c r="A39409" s="4"/>
    </row>
    <row r="39410" spans="1:1">
      <c r="A39410" s="4"/>
    </row>
    <row r="39411" spans="1:1">
      <c r="A39411" s="4"/>
    </row>
    <row r="39412" spans="1:1">
      <c r="A39412" s="4"/>
    </row>
    <row r="39413" spans="1:1">
      <c r="A39413" s="4"/>
    </row>
    <row r="39414" spans="1:1">
      <c r="A39414" s="4"/>
    </row>
    <row r="39415" spans="1:1">
      <c r="A39415" s="4"/>
    </row>
    <row r="39416" spans="1:1">
      <c r="A39416" s="4"/>
    </row>
    <row r="39417" spans="1:1">
      <c r="A39417" s="4"/>
    </row>
    <row r="39418" spans="1:1">
      <c r="A39418" s="4"/>
    </row>
    <row r="39419" spans="1:1">
      <c r="A39419" s="4"/>
    </row>
    <row r="39420" spans="1:1">
      <c r="A39420" s="4"/>
    </row>
    <row r="39421" spans="1:1">
      <c r="A39421" s="4"/>
    </row>
    <row r="39422" spans="1:1">
      <c r="A39422" s="4"/>
    </row>
    <row r="39423" spans="1:1">
      <c r="A39423" s="4"/>
    </row>
    <row r="39424" spans="1:1">
      <c r="A39424" s="4"/>
    </row>
    <row r="39425" spans="1:1">
      <c r="A39425" s="4"/>
    </row>
    <row r="39426" spans="1:1">
      <c r="A39426" s="4"/>
    </row>
    <row r="39427" spans="1:1">
      <c r="A39427" s="4"/>
    </row>
    <row r="39428" spans="1:1">
      <c r="A39428" s="4"/>
    </row>
    <row r="39429" spans="1:1">
      <c r="A39429" s="4"/>
    </row>
    <row r="39430" spans="1:1">
      <c r="A39430" s="4"/>
    </row>
    <row r="39431" spans="1:1">
      <c r="A39431" s="4"/>
    </row>
    <row r="39432" spans="1:1">
      <c r="A39432" s="4"/>
    </row>
    <row r="39433" spans="1:1">
      <c r="A39433" s="4"/>
    </row>
    <row r="39434" spans="1:1">
      <c r="A39434" s="4"/>
    </row>
    <row r="39435" spans="1:1">
      <c r="A39435" s="4"/>
    </row>
    <row r="39436" spans="1:1">
      <c r="A39436" s="4"/>
    </row>
    <row r="39437" spans="1:1">
      <c r="A39437" s="4"/>
    </row>
    <row r="39438" spans="1:1">
      <c r="A39438" s="4"/>
    </row>
    <row r="39439" spans="1:1">
      <c r="A39439" s="4"/>
    </row>
    <row r="39440" spans="1:1">
      <c r="A39440" s="4"/>
    </row>
    <row r="39441" spans="1:1">
      <c r="A39441" s="4"/>
    </row>
    <row r="39442" spans="1:1">
      <c r="A39442" s="4"/>
    </row>
    <row r="39443" spans="1:1">
      <c r="A39443" s="4"/>
    </row>
    <row r="39444" spans="1:1">
      <c r="A39444" s="4"/>
    </row>
    <row r="39445" spans="1:1">
      <c r="A39445" s="4"/>
    </row>
    <row r="39446" spans="1:1">
      <c r="A39446" s="4"/>
    </row>
    <row r="39447" spans="1:1">
      <c r="A39447" s="4"/>
    </row>
    <row r="39448" spans="1:1">
      <c r="A39448" s="4"/>
    </row>
    <row r="39449" spans="1:1">
      <c r="A39449" s="4"/>
    </row>
    <row r="39450" spans="1:1">
      <c r="A39450" s="4"/>
    </row>
    <row r="39451" spans="1:1">
      <c r="A39451" s="4"/>
    </row>
    <row r="39452" spans="1:1">
      <c r="A39452" s="4"/>
    </row>
    <row r="39453" spans="1:1">
      <c r="A39453" s="4"/>
    </row>
    <row r="39454" spans="1:1">
      <c r="A39454" s="4"/>
    </row>
    <row r="39455" spans="1:1">
      <c r="A39455" s="4"/>
    </row>
    <row r="39456" spans="1:1">
      <c r="A39456" s="4"/>
    </row>
    <row r="39457" spans="1:1">
      <c r="A39457" s="4"/>
    </row>
    <row r="39458" spans="1:1">
      <c r="A39458" s="4"/>
    </row>
    <row r="39459" spans="1:1">
      <c r="A39459" s="4"/>
    </row>
    <row r="39460" spans="1:1">
      <c r="A39460" s="4"/>
    </row>
    <row r="39461" spans="1:1">
      <c r="A39461" s="4"/>
    </row>
    <row r="39462" spans="1:1">
      <c r="A39462" s="4"/>
    </row>
    <row r="39463" spans="1:1">
      <c r="A39463" s="4"/>
    </row>
    <row r="39464" spans="1:1">
      <c r="A39464" s="4"/>
    </row>
    <row r="39465" spans="1:1">
      <c r="A39465" s="4"/>
    </row>
    <row r="39466" spans="1:1">
      <c r="A39466" s="4"/>
    </row>
    <row r="39467" spans="1:1">
      <c r="A39467" s="4"/>
    </row>
    <row r="39468" spans="1:1">
      <c r="A39468" s="4"/>
    </row>
    <row r="39469" spans="1:1">
      <c r="A39469" s="4"/>
    </row>
    <row r="39470" spans="1:1">
      <c r="A39470" s="4"/>
    </row>
    <row r="39471" spans="1:1">
      <c r="A39471" s="4"/>
    </row>
    <row r="39472" spans="1:1">
      <c r="A39472" s="4"/>
    </row>
    <row r="39473" spans="1:1">
      <c r="A39473" s="4"/>
    </row>
    <row r="39474" spans="1:1">
      <c r="A39474" s="4"/>
    </row>
    <row r="39475" spans="1:1">
      <c r="A39475" s="4"/>
    </row>
    <row r="39476" spans="1:1">
      <c r="A39476" s="4"/>
    </row>
    <row r="39477" spans="1:1">
      <c r="A39477" s="4"/>
    </row>
    <row r="39478" spans="1:1">
      <c r="A39478" s="4"/>
    </row>
    <row r="39479" spans="1:1">
      <c r="A39479" s="4"/>
    </row>
    <row r="39480" spans="1:1">
      <c r="A39480" s="4"/>
    </row>
    <row r="39481" spans="1:1">
      <c r="A39481" s="4"/>
    </row>
    <row r="39482" spans="1:1">
      <c r="A39482" s="4"/>
    </row>
    <row r="39483" spans="1:1">
      <c r="A39483" s="4"/>
    </row>
    <row r="39484" spans="1:1">
      <c r="A39484" s="4"/>
    </row>
    <row r="39485" spans="1:1">
      <c r="A39485" s="4"/>
    </row>
    <row r="39486" spans="1:1">
      <c r="A39486" s="4"/>
    </row>
    <row r="39487" spans="1:1">
      <c r="A39487" s="4"/>
    </row>
    <row r="39488" spans="1:1">
      <c r="A39488" s="4"/>
    </row>
    <row r="39489" spans="1:1">
      <c r="A39489" s="4"/>
    </row>
    <row r="39490" spans="1:1">
      <c r="A39490" s="4"/>
    </row>
    <row r="39491" spans="1:1">
      <c r="A39491" s="4"/>
    </row>
    <row r="39492" spans="1:1">
      <c r="A39492" s="4"/>
    </row>
    <row r="39493" spans="1:1">
      <c r="A39493" s="4"/>
    </row>
    <row r="39494" spans="1:1">
      <c r="A39494" s="4"/>
    </row>
    <row r="39495" spans="1:1">
      <c r="A39495" s="4"/>
    </row>
    <row r="39496" spans="1:1">
      <c r="A39496" s="4"/>
    </row>
    <row r="39497" spans="1:1">
      <c r="A39497" s="4"/>
    </row>
    <row r="39498" spans="1:1">
      <c r="A39498" s="4"/>
    </row>
    <row r="39499" spans="1:1">
      <c r="A39499" s="4"/>
    </row>
    <row r="39500" spans="1:1">
      <c r="A39500" s="4"/>
    </row>
    <row r="39501" spans="1:1">
      <c r="A39501" s="4"/>
    </row>
    <row r="39502" spans="1:1">
      <c r="A39502" s="4"/>
    </row>
    <row r="39503" spans="1:1">
      <c r="A39503" s="4"/>
    </row>
    <row r="39504" spans="1:1">
      <c r="A39504" s="4"/>
    </row>
    <row r="39505" spans="1:1">
      <c r="A39505" s="4"/>
    </row>
    <row r="39506" spans="1:1">
      <c r="A39506" s="4"/>
    </row>
    <row r="39507" spans="1:1">
      <c r="A39507" s="4"/>
    </row>
    <row r="39508" spans="1:1">
      <c r="A39508" s="4"/>
    </row>
    <row r="39509" spans="1:1">
      <c r="A39509" s="4"/>
    </row>
    <row r="39510" spans="1:1">
      <c r="A39510" s="4"/>
    </row>
    <row r="39511" spans="1:1">
      <c r="A39511" s="4"/>
    </row>
    <row r="39512" spans="1:1">
      <c r="A39512" s="4"/>
    </row>
    <row r="39513" spans="1:1">
      <c r="A39513" s="4"/>
    </row>
    <row r="39514" spans="1:1">
      <c r="A39514" s="4"/>
    </row>
    <row r="39515" spans="1:1">
      <c r="A39515" s="4"/>
    </row>
    <row r="39516" spans="1:1">
      <c r="A39516" s="4"/>
    </row>
    <row r="39517" spans="1:1">
      <c r="A39517" s="4"/>
    </row>
    <row r="39518" spans="1:1">
      <c r="A39518" s="4"/>
    </row>
    <row r="39519" spans="1:1">
      <c r="A39519" s="4"/>
    </row>
    <row r="39520" spans="1:1">
      <c r="A39520" s="4"/>
    </row>
    <row r="39521" spans="1:1">
      <c r="A39521" s="4"/>
    </row>
    <row r="39522" spans="1:1">
      <c r="A39522" s="4"/>
    </row>
    <row r="39523" spans="1:1">
      <c r="A39523" s="4"/>
    </row>
    <row r="39524" spans="1:1">
      <c r="A39524" s="4"/>
    </row>
    <row r="39525" spans="1:1">
      <c r="A39525" s="4"/>
    </row>
    <row r="39526" spans="1:1">
      <c r="A39526" s="4"/>
    </row>
    <row r="39527" spans="1:1">
      <c r="A39527" s="4"/>
    </row>
    <row r="39528" spans="1:1">
      <c r="A39528" s="4"/>
    </row>
    <row r="39529" spans="1:1">
      <c r="A39529" s="4"/>
    </row>
    <row r="39530" spans="1:1">
      <c r="A39530" s="4"/>
    </row>
    <row r="39531" spans="1:1">
      <c r="A39531" s="4"/>
    </row>
    <row r="39532" spans="1:1">
      <c r="A39532" s="4"/>
    </row>
    <row r="39533" spans="1:1">
      <c r="A39533" s="4"/>
    </row>
    <row r="39534" spans="1:1">
      <c r="A39534" s="4"/>
    </row>
    <row r="39535" spans="1:1">
      <c r="A39535" s="4"/>
    </row>
    <row r="39536" spans="1:1">
      <c r="A39536" s="4"/>
    </row>
    <row r="39537" spans="1:1">
      <c r="A39537" s="4"/>
    </row>
    <row r="39538" spans="1:1">
      <c r="A39538" s="4"/>
    </row>
    <row r="39539" spans="1:1">
      <c r="A39539" s="4"/>
    </row>
    <row r="39540" spans="1:1">
      <c r="A39540" s="4"/>
    </row>
    <row r="39541" spans="1:1">
      <c r="A39541" s="4"/>
    </row>
    <row r="39542" spans="1:1">
      <c r="A39542" s="4"/>
    </row>
    <row r="39543" spans="1:1">
      <c r="A39543" s="4"/>
    </row>
    <row r="39544" spans="1:1">
      <c r="A39544" s="4"/>
    </row>
    <row r="39545" spans="1:1">
      <c r="A39545" s="4"/>
    </row>
    <row r="39546" spans="1:1">
      <c r="A39546" s="4"/>
    </row>
    <row r="39547" spans="1:1">
      <c r="A39547" s="4"/>
    </row>
    <row r="39548" spans="1:1">
      <c r="A39548" s="4"/>
    </row>
    <row r="39549" spans="1:1">
      <c r="A39549" s="4"/>
    </row>
    <row r="39550" spans="1:1">
      <c r="A39550" s="4"/>
    </row>
    <row r="39551" spans="1:1">
      <c r="A39551" s="4"/>
    </row>
    <row r="39552" spans="1:1">
      <c r="A39552" s="4"/>
    </row>
    <row r="39553" spans="1:1">
      <c r="A39553" s="4"/>
    </row>
    <row r="39554" spans="1:1">
      <c r="A39554" s="4"/>
    </row>
    <row r="39555" spans="1:1">
      <c r="A39555" s="4"/>
    </row>
    <row r="39556" spans="1:1">
      <c r="A39556" s="4"/>
    </row>
    <row r="39557" spans="1:1">
      <c r="A39557" s="4"/>
    </row>
    <row r="39558" spans="1:1">
      <c r="A39558" s="4"/>
    </row>
    <row r="39559" spans="1:1">
      <c r="A39559" s="4"/>
    </row>
    <row r="39560" spans="1:1">
      <c r="A39560" s="4"/>
    </row>
    <row r="39561" spans="1:1">
      <c r="A39561" s="4"/>
    </row>
    <row r="39562" spans="1:1">
      <c r="A39562" s="4"/>
    </row>
    <row r="39563" spans="1:1">
      <c r="A39563" s="4"/>
    </row>
    <row r="39564" spans="1:1">
      <c r="A39564" s="4"/>
    </row>
    <row r="39565" spans="1:1">
      <c r="A39565" s="4"/>
    </row>
    <row r="39566" spans="1:1">
      <c r="A39566" s="4"/>
    </row>
    <row r="39567" spans="1:1">
      <c r="A39567" s="4"/>
    </row>
    <row r="39568" spans="1:1">
      <c r="A39568" s="4"/>
    </row>
    <row r="39569" spans="1:1">
      <c r="A39569" s="4"/>
    </row>
    <row r="39570" spans="1:1">
      <c r="A39570" s="4"/>
    </row>
    <row r="39571" spans="1:1">
      <c r="A39571" s="4"/>
    </row>
    <row r="39572" spans="1:1">
      <c r="A39572" s="4"/>
    </row>
    <row r="39573" spans="1:1">
      <c r="A39573" s="4"/>
    </row>
    <row r="39574" spans="1:1">
      <c r="A39574" s="4"/>
    </row>
    <row r="39575" spans="1:1">
      <c r="A39575" s="4"/>
    </row>
    <row r="39576" spans="1:1">
      <c r="A39576" s="4"/>
    </row>
    <row r="39577" spans="1:1">
      <c r="A39577" s="4"/>
    </row>
    <row r="39578" spans="1:1">
      <c r="A39578" s="4"/>
    </row>
    <row r="39579" spans="1:1">
      <c r="A39579" s="4"/>
    </row>
    <row r="39580" spans="1:1">
      <c r="A39580" s="4"/>
    </row>
    <row r="39581" spans="1:1">
      <c r="A39581" s="4"/>
    </row>
    <row r="39582" spans="1:1">
      <c r="A39582" s="4"/>
    </row>
    <row r="39583" spans="1:1">
      <c r="A39583" s="4"/>
    </row>
    <row r="39584" spans="1:1">
      <c r="A39584" s="4"/>
    </row>
    <row r="39585" spans="1:1">
      <c r="A39585" s="4"/>
    </row>
    <row r="39586" spans="1:1">
      <c r="A39586" s="4"/>
    </row>
    <row r="39587" spans="1:1">
      <c r="A39587" s="4"/>
    </row>
    <row r="39588" spans="1:1">
      <c r="A39588" s="4"/>
    </row>
    <row r="39589" spans="1:1">
      <c r="A39589" s="4"/>
    </row>
    <row r="39590" spans="1:1">
      <c r="A39590" s="4"/>
    </row>
    <row r="39591" spans="1:1">
      <c r="A39591" s="4"/>
    </row>
    <row r="39592" spans="1:1">
      <c r="A39592" s="4"/>
    </row>
    <row r="39593" spans="1:1">
      <c r="A39593" s="4"/>
    </row>
    <row r="39594" spans="1:1">
      <c r="A39594" s="4"/>
    </row>
    <row r="39595" spans="1:1">
      <c r="A39595" s="4"/>
    </row>
    <row r="39596" spans="1:1">
      <c r="A39596" s="4"/>
    </row>
    <row r="39597" spans="1:1">
      <c r="A39597" s="4"/>
    </row>
    <row r="39598" spans="1:1">
      <c r="A39598" s="4"/>
    </row>
    <row r="39599" spans="1:1">
      <c r="A39599" s="4"/>
    </row>
    <row r="39600" spans="1:1">
      <c r="A39600" s="4"/>
    </row>
    <row r="39601" spans="1:1">
      <c r="A39601" s="4"/>
    </row>
    <row r="39602" spans="1:1">
      <c r="A39602" s="4"/>
    </row>
    <row r="39603" spans="1:1">
      <c r="A39603" s="4"/>
    </row>
    <row r="39604" spans="1:1">
      <c r="A39604" s="4"/>
    </row>
    <row r="39605" spans="1:1">
      <c r="A39605" s="4"/>
    </row>
    <row r="39606" spans="1:1">
      <c r="A39606" s="4"/>
    </row>
    <row r="39607" spans="1:1">
      <c r="A39607" s="4"/>
    </row>
    <row r="39608" spans="1:1">
      <c r="A39608" s="4"/>
    </row>
    <row r="39609" spans="1:1">
      <c r="A39609" s="4"/>
    </row>
    <row r="39610" spans="1:1">
      <c r="A39610" s="4"/>
    </row>
    <row r="39611" spans="1:1">
      <c r="A39611" s="4"/>
    </row>
    <row r="39612" spans="1:1">
      <c r="A39612" s="4"/>
    </row>
    <row r="39613" spans="1:1">
      <c r="A39613" s="4"/>
    </row>
    <row r="39614" spans="1:1">
      <c r="A39614" s="4"/>
    </row>
    <row r="39615" spans="1:1">
      <c r="A39615" s="4"/>
    </row>
    <row r="39616" spans="1:1">
      <c r="A39616" s="4"/>
    </row>
    <row r="39617" spans="1:1">
      <c r="A39617" s="4"/>
    </row>
    <row r="39618" spans="1:1">
      <c r="A39618" s="4"/>
    </row>
    <row r="39619" spans="1:1">
      <c r="A39619" s="4"/>
    </row>
    <row r="39620" spans="1:1">
      <c r="A39620" s="4"/>
    </row>
    <row r="39621" spans="1:1">
      <c r="A39621" s="4"/>
    </row>
    <row r="39622" spans="1:1">
      <c r="A39622" s="4"/>
    </row>
    <row r="39623" spans="1:1">
      <c r="A39623" s="4"/>
    </row>
    <row r="39624" spans="1:1">
      <c r="A39624" s="4"/>
    </row>
    <row r="39625" spans="1:1">
      <c r="A39625" s="4"/>
    </row>
    <row r="39626" spans="1:1">
      <c r="A39626" s="4"/>
    </row>
    <row r="39627" spans="1:1">
      <c r="A39627" s="4"/>
    </row>
    <row r="39628" spans="1:1">
      <c r="A39628" s="4"/>
    </row>
    <row r="39629" spans="1:1">
      <c r="A39629" s="4"/>
    </row>
    <row r="39630" spans="1:1">
      <c r="A39630" s="4"/>
    </row>
    <row r="39631" spans="1:1">
      <c r="A39631" s="4"/>
    </row>
    <row r="39632" spans="1:1">
      <c r="A39632" s="4"/>
    </row>
    <row r="39633" spans="1:1">
      <c r="A39633" s="4"/>
    </row>
    <row r="39634" spans="1:1">
      <c r="A39634" s="4"/>
    </row>
    <row r="39635" spans="1:1">
      <c r="A39635" s="4"/>
    </row>
    <row r="39636" spans="1:1">
      <c r="A39636" s="4"/>
    </row>
    <row r="39637" spans="1:1">
      <c r="A39637" s="4"/>
    </row>
    <row r="39638" spans="1:1">
      <c r="A39638" s="4"/>
    </row>
    <row r="39639" spans="1:1">
      <c r="A39639" s="4"/>
    </row>
    <row r="39640" spans="1:1">
      <c r="A39640" s="4"/>
    </row>
    <row r="39641" spans="1:1">
      <c r="A39641" s="4"/>
    </row>
    <row r="39642" spans="1:1">
      <c r="A39642" s="4"/>
    </row>
    <row r="39643" spans="1:1">
      <c r="A39643" s="4"/>
    </row>
    <row r="39644" spans="1:1">
      <c r="A39644" s="4"/>
    </row>
    <row r="39645" spans="1:1">
      <c r="A39645" s="4"/>
    </row>
    <row r="39646" spans="1:1">
      <c r="A39646" s="4"/>
    </row>
    <row r="39647" spans="1:1">
      <c r="A39647" s="4"/>
    </row>
    <row r="39648" spans="1:1">
      <c r="A39648" s="4"/>
    </row>
    <row r="39649" spans="1:1">
      <c r="A39649" s="4"/>
    </row>
    <row r="39650" spans="1:1">
      <c r="A39650" s="4"/>
    </row>
    <row r="39651" spans="1:1">
      <c r="A39651" s="4"/>
    </row>
    <row r="39652" spans="1:1">
      <c r="A39652" s="4"/>
    </row>
    <row r="39653" spans="1:1">
      <c r="A39653" s="4"/>
    </row>
    <row r="39654" spans="1:1">
      <c r="A39654" s="4"/>
    </row>
    <row r="39655" spans="1:1">
      <c r="A39655" s="4"/>
    </row>
    <row r="39656" spans="1:1">
      <c r="A39656" s="4"/>
    </row>
    <row r="39657" spans="1:1">
      <c r="A39657" s="4"/>
    </row>
    <row r="39658" spans="1:1">
      <c r="A39658" s="4"/>
    </row>
    <row r="39659" spans="1:1">
      <c r="A39659" s="4"/>
    </row>
    <row r="39660" spans="1:1">
      <c r="A39660" s="4"/>
    </row>
    <row r="39661" spans="1:1">
      <c r="A39661" s="4"/>
    </row>
    <row r="39662" spans="1:1">
      <c r="A39662" s="4"/>
    </row>
    <row r="39663" spans="1:1">
      <c r="A39663" s="4"/>
    </row>
    <row r="39664" spans="1:1">
      <c r="A39664" s="4"/>
    </row>
    <row r="39665" spans="1:1">
      <c r="A39665" s="4"/>
    </row>
    <row r="39666" spans="1:1">
      <c r="A39666" s="4"/>
    </row>
    <row r="39667" spans="1:1">
      <c r="A39667" s="4"/>
    </row>
    <row r="39668" spans="1:1">
      <c r="A39668" s="4"/>
    </row>
    <row r="39669" spans="1:1">
      <c r="A39669" s="4"/>
    </row>
    <row r="39670" spans="1:1">
      <c r="A39670" s="4"/>
    </row>
    <row r="39671" spans="1:1">
      <c r="A39671" s="4"/>
    </row>
    <row r="39672" spans="1:1">
      <c r="A39672" s="4"/>
    </row>
    <row r="39673" spans="1:1">
      <c r="A39673" s="4"/>
    </row>
    <row r="39674" spans="1:1">
      <c r="A39674" s="4"/>
    </row>
    <row r="39675" spans="1:1">
      <c r="A39675" s="4"/>
    </row>
    <row r="39676" spans="1:1">
      <c r="A39676" s="4"/>
    </row>
    <row r="39677" spans="1:1">
      <c r="A39677" s="4"/>
    </row>
    <row r="39678" spans="1:1">
      <c r="A39678" s="4"/>
    </row>
    <row r="39679" spans="1:1">
      <c r="A39679" s="4"/>
    </row>
    <row r="39680" spans="1:1">
      <c r="A39680" s="4"/>
    </row>
    <row r="39681" spans="1:1">
      <c r="A39681" s="4"/>
    </row>
    <row r="39682" spans="1:1">
      <c r="A39682" s="4"/>
    </row>
    <row r="39683" spans="1:1">
      <c r="A39683" s="4"/>
    </row>
    <row r="39684" spans="1:1">
      <c r="A39684" s="4"/>
    </row>
    <row r="39685" spans="1:1">
      <c r="A39685" s="4"/>
    </row>
    <row r="39686" spans="1:1">
      <c r="A39686" s="4"/>
    </row>
    <row r="39687" spans="1:1">
      <c r="A39687" s="4"/>
    </row>
    <row r="39688" spans="1:1">
      <c r="A39688" s="4"/>
    </row>
    <row r="39689" spans="1:1">
      <c r="A39689" s="4"/>
    </row>
    <row r="39690" spans="1:1">
      <c r="A39690" s="4"/>
    </row>
    <row r="39691" spans="1:1">
      <c r="A39691" s="4"/>
    </row>
    <row r="39692" spans="1:1">
      <c r="A39692" s="4"/>
    </row>
    <row r="39693" spans="1:1">
      <c r="A39693" s="4"/>
    </row>
    <row r="39694" spans="1:1">
      <c r="A39694" s="4"/>
    </row>
    <row r="39695" spans="1:1">
      <c r="A39695" s="4"/>
    </row>
    <row r="39696" spans="1:1">
      <c r="A39696" s="4"/>
    </row>
    <row r="39697" spans="1:1">
      <c r="A39697" s="4"/>
    </row>
    <row r="39698" spans="1:1">
      <c r="A39698" s="4"/>
    </row>
    <row r="39699" spans="1:1">
      <c r="A39699" s="4"/>
    </row>
    <row r="39700" spans="1:1">
      <c r="A39700" s="4"/>
    </row>
    <row r="39701" spans="1:1">
      <c r="A39701" s="4"/>
    </row>
    <row r="39702" spans="1:1">
      <c r="A39702" s="4"/>
    </row>
    <row r="39703" spans="1:1">
      <c r="A39703" s="4"/>
    </row>
    <row r="39704" spans="1:1">
      <c r="A39704" s="4"/>
    </row>
    <row r="39705" spans="1:1">
      <c r="A39705" s="4"/>
    </row>
    <row r="39706" spans="1:1">
      <c r="A39706" s="4"/>
    </row>
    <row r="39707" spans="1:1">
      <c r="A39707" s="4"/>
    </row>
    <row r="39708" spans="1:1">
      <c r="A39708" s="4"/>
    </row>
    <row r="39709" spans="1:1">
      <c r="A39709" s="4"/>
    </row>
    <row r="39710" spans="1:1">
      <c r="A39710" s="4"/>
    </row>
    <row r="39711" spans="1:1">
      <c r="A39711" s="4"/>
    </row>
    <row r="39712" spans="1:1">
      <c r="A39712" s="4"/>
    </row>
    <row r="39713" spans="1:1">
      <c r="A39713" s="4"/>
    </row>
    <row r="39714" spans="1:1">
      <c r="A39714" s="4"/>
    </row>
    <row r="39715" spans="1:1">
      <c r="A39715" s="4"/>
    </row>
    <row r="39716" spans="1:1">
      <c r="A39716" s="4"/>
    </row>
    <row r="39717" spans="1:1">
      <c r="A39717" s="4"/>
    </row>
    <row r="39718" spans="1:1">
      <c r="A39718" s="4"/>
    </row>
    <row r="39719" spans="1:1">
      <c r="A39719" s="4"/>
    </row>
    <row r="39720" spans="1:1">
      <c r="A39720" s="4"/>
    </row>
    <row r="39721" spans="1:1">
      <c r="A39721" s="4"/>
    </row>
    <row r="39722" spans="1:1">
      <c r="A39722" s="4"/>
    </row>
    <row r="39723" spans="1:1">
      <c r="A39723" s="4"/>
    </row>
    <row r="39724" spans="1:1">
      <c r="A39724" s="4"/>
    </row>
    <row r="39725" spans="1:1">
      <c r="A39725" s="4"/>
    </row>
    <row r="39726" spans="1:1">
      <c r="A39726" s="4"/>
    </row>
    <row r="39727" spans="1:1">
      <c r="A39727" s="4"/>
    </row>
    <row r="39728" spans="1:1">
      <c r="A39728" s="4"/>
    </row>
    <row r="39729" spans="1:1">
      <c r="A39729" s="4"/>
    </row>
    <row r="39730" spans="1:1">
      <c r="A39730" s="4"/>
    </row>
    <row r="39731" spans="1:1">
      <c r="A39731" s="4"/>
    </row>
    <row r="39732" spans="1:1">
      <c r="A39732" s="4"/>
    </row>
    <row r="39733" spans="1:1">
      <c r="A39733" s="4"/>
    </row>
    <row r="39734" spans="1:1">
      <c r="A39734" s="4"/>
    </row>
    <row r="39735" spans="1:1">
      <c r="A39735" s="4"/>
    </row>
    <row r="39736" spans="1:1">
      <c r="A39736" s="4"/>
    </row>
    <row r="39737" spans="1:1">
      <c r="A39737" s="4"/>
    </row>
    <row r="39738" spans="1:1">
      <c r="A39738" s="4"/>
    </row>
    <row r="39739" spans="1:1">
      <c r="A39739" s="4"/>
    </row>
    <row r="39740" spans="1:1">
      <c r="A39740" s="4"/>
    </row>
    <row r="39741" spans="1:1">
      <c r="A39741" s="4"/>
    </row>
    <row r="39742" spans="1:1">
      <c r="A39742" s="4"/>
    </row>
    <row r="39743" spans="1:1">
      <c r="A39743" s="4"/>
    </row>
    <row r="39744" spans="1:1">
      <c r="A39744" s="4"/>
    </row>
    <row r="39745" spans="1:1">
      <c r="A39745" s="4"/>
    </row>
    <row r="39746" spans="1:1">
      <c r="A39746" s="4"/>
    </row>
    <row r="39747" spans="1:1">
      <c r="A39747" s="4"/>
    </row>
    <row r="39748" spans="1:1">
      <c r="A39748" s="4"/>
    </row>
    <row r="39749" spans="1:1">
      <c r="A39749" s="4"/>
    </row>
    <row r="39750" spans="1:1">
      <c r="A39750" s="4"/>
    </row>
    <row r="39751" spans="1:1">
      <c r="A39751" s="4"/>
    </row>
    <row r="39752" spans="1:1">
      <c r="A39752" s="4"/>
    </row>
    <row r="39753" spans="1:1">
      <c r="A39753" s="4"/>
    </row>
    <row r="39754" spans="1:1">
      <c r="A39754" s="4"/>
    </row>
    <row r="39755" spans="1:1">
      <c r="A39755" s="4"/>
    </row>
    <row r="39756" spans="1:1">
      <c r="A39756" s="4"/>
    </row>
    <row r="39757" spans="1:1">
      <c r="A39757" s="4"/>
    </row>
    <row r="39758" spans="1:1">
      <c r="A39758" s="4"/>
    </row>
    <row r="39759" spans="1:1">
      <c r="A39759" s="4"/>
    </row>
    <row r="39760" spans="1:1">
      <c r="A39760" s="4"/>
    </row>
    <row r="39761" spans="1:1">
      <c r="A39761" s="4"/>
    </row>
    <row r="39762" spans="1:1">
      <c r="A39762" s="4"/>
    </row>
    <row r="39763" spans="1:1">
      <c r="A39763" s="4"/>
    </row>
    <row r="39764" spans="1:1">
      <c r="A39764" s="4"/>
    </row>
    <row r="39765" spans="1:1">
      <c r="A39765" s="4"/>
    </row>
    <row r="39766" spans="1:1">
      <c r="A39766" s="4"/>
    </row>
    <row r="39767" spans="1:1">
      <c r="A39767" s="4"/>
    </row>
    <row r="39768" spans="1:1">
      <c r="A39768" s="4"/>
    </row>
    <row r="39769" spans="1:1">
      <c r="A39769" s="4"/>
    </row>
    <row r="39770" spans="1:1">
      <c r="A39770" s="4"/>
    </row>
    <row r="39771" spans="1:1">
      <c r="A39771" s="4"/>
    </row>
    <row r="39772" spans="1:1">
      <c r="A39772" s="4"/>
    </row>
    <row r="39773" spans="1:1">
      <c r="A39773" s="4"/>
    </row>
    <row r="39774" spans="1:1">
      <c r="A39774" s="4"/>
    </row>
    <row r="39775" spans="1:1">
      <c r="A39775" s="4"/>
    </row>
    <row r="39776" spans="1:1">
      <c r="A39776" s="4"/>
    </row>
    <row r="39777" spans="1:1">
      <c r="A39777" s="4"/>
    </row>
    <row r="39778" spans="1:1">
      <c r="A39778" s="4"/>
    </row>
    <row r="39779" spans="1:1">
      <c r="A39779" s="4"/>
    </row>
    <row r="39780" spans="1:1">
      <c r="A39780" s="4"/>
    </row>
    <row r="39781" spans="1:1">
      <c r="A39781" s="4"/>
    </row>
    <row r="39782" spans="1:1">
      <c r="A39782" s="4"/>
    </row>
    <row r="39783" spans="1:1">
      <c r="A39783" s="4"/>
    </row>
    <row r="39784" spans="1:1">
      <c r="A39784" s="4"/>
    </row>
    <row r="39785" spans="1:1">
      <c r="A39785" s="4"/>
    </row>
    <row r="39786" spans="1:1">
      <c r="A39786" s="4"/>
    </row>
    <row r="39787" spans="1:1">
      <c r="A39787" s="4"/>
    </row>
    <row r="39788" spans="1:1">
      <c r="A39788" s="4"/>
    </row>
    <row r="39789" spans="1:1">
      <c r="A39789" s="4"/>
    </row>
    <row r="39790" spans="1:1">
      <c r="A39790" s="4"/>
    </row>
    <row r="39791" spans="1:1">
      <c r="A39791" s="4"/>
    </row>
    <row r="39792" spans="1:1">
      <c r="A39792" s="4"/>
    </row>
    <row r="39793" spans="1:1">
      <c r="A39793" s="4"/>
    </row>
    <row r="39794" spans="1:1">
      <c r="A39794" s="4"/>
    </row>
    <row r="39795" spans="1:1">
      <c r="A39795" s="4"/>
    </row>
    <row r="39796" spans="1:1">
      <c r="A39796" s="4"/>
    </row>
    <row r="39797" spans="1:1">
      <c r="A39797" s="4"/>
    </row>
    <row r="39798" spans="1:1">
      <c r="A39798" s="4"/>
    </row>
    <row r="39799" spans="1:1">
      <c r="A39799" s="4"/>
    </row>
    <row r="39800" spans="1:1">
      <c r="A39800" s="4"/>
    </row>
    <row r="39801" spans="1:1">
      <c r="A39801" s="4"/>
    </row>
    <row r="39802" spans="1:1">
      <c r="A39802" s="4"/>
    </row>
    <row r="39803" spans="1:1">
      <c r="A39803" s="4"/>
    </row>
    <row r="39804" spans="1:1">
      <c r="A39804" s="4"/>
    </row>
    <row r="39805" spans="1:1">
      <c r="A39805" s="4"/>
    </row>
    <row r="39806" spans="1:1">
      <c r="A39806" s="4"/>
    </row>
    <row r="39807" spans="1:1">
      <c r="A39807" s="4"/>
    </row>
    <row r="39808" spans="1:1">
      <c r="A39808" s="4"/>
    </row>
    <row r="39809" spans="1:1">
      <c r="A39809" s="4"/>
    </row>
    <row r="39810" spans="1:1">
      <c r="A39810" s="4"/>
    </row>
    <row r="39811" spans="1:1">
      <c r="A39811" s="4"/>
    </row>
    <row r="39812" spans="1:1">
      <c r="A39812" s="4"/>
    </row>
    <row r="39813" spans="1:1">
      <c r="A39813" s="4"/>
    </row>
    <row r="39814" spans="1:1">
      <c r="A39814" s="4"/>
    </row>
    <row r="39815" spans="1:1">
      <c r="A39815" s="4"/>
    </row>
    <row r="39816" spans="1:1">
      <c r="A39816" s="4"/>
    </row>
    <row r="39817" spans="1:1">
      <c r="A39817" s="4"/>
    </row>
    <row r="39818" spans="1:1">
      <c r="A39818" s="4"/>
    </row>
    <row r="39819" spans="1:1">
      <c r="A39819" s="4"/>
    </row>
    <row r="39820" spans="1:1">
      <c r="A39820" s="4"/>
    </row>
    <row r="39821" spans="1:1">
      <c r="A39821" s="4"/>
    </row>
    <row r="39822" spans="1:1">
      <c r="A39822" s="4"/>
    </row>
    <row r="39823" spans="1:1">
      <c r="A39823" s="4"/>
    </row>
    <row r="39824" spans="1:1">
      <c r="A39824" s="4"/>
    </row>
    <row r="39825" spans="1:1">
      <c r="A39825" s="4"/>
    </row>
    <row r="39826" spans="1:1">
      <c r="A39826" s="4"/>
    </row>
    <row r="39827" spans="1:1">
      <c r="A39827" s="4"/>
    </row>
    <row r="39828" spans="1:1">
      <c r="A39828" s="4"/>
    </row>
    <row r="39829" spans="1:1">
      <c r="A39829" s="4"/>
    </row>
    <row r="39830" spans="1:1">
      <c r="A39830" s="4"/>
    </row>
    <row r="39831" spans="1:1">
      <c r="A39831" s="4"/>
    </row>
    <row r="39832" spans="1:1">
      <c r="A39832" s="4"/>
    </row>
    <row r="39833" spans="1:1">
      <c r="A39833" s="4"/>
    </row>
    <row r="39834" spans="1:1">
      <c r="A39834" s="4"/>
    </row>
    <row r="39835" spans="1:1">
      <c r="A39835" s="4"/>
    </row>
    <row r="39836" spans="1:1">
      <c r="A39836" s="4"/>
    </row>
    <row r="39837" spans="1:1">
      <c r="A39837" s="4"/>
    </row>
    <row r="39838" spans="1:1">
      <c r="A39838" s="4"/>
    </row>
    <row r="39839" spans="1:1">
      <c r="A39839" s="4"/>
    </row>
    <row r="39840" spans="1:1">
      <c r="A39840" s="4"/>
    </row>
    <row r="39841" spans="1:1">
      <c r="A39841" s="4"/>
    </row>
    <row r="39842" spans="1:1">
      <c r="A39842" s="4"/>
    </row>
    <row r="39843" spans="1:1">
      <c r="A39843" s="4"/>
    </row>
    <row r="39844" spans="1:1">
      <c r="A39844" s="4"/>
    </row>
    <row r="39845" spans="1:1">
      <c r="A39845" s="4"/>
    </row>
    <row r="39846" spans="1:1">
      <c r="A39846" s="4"/>
    </row>
    <row r="39847" spans="1:1">
      <c r="A39847" s="4"/>
    </row>
    <row r="39848" spans="1:1">
      <c r="A39848" s="4"/>
    </row>
    <row r="39849" spans="1:1">
      <c r="A39849" s="4"/>
    </row>
    <row r="39850" spans="1:1">
      <c r="A39850" s="4"/>
    </row>
    <row r="39851" spans="1:1">
      <c r="A39851" s="4"/>
    </row>
    <row r="39852" spans="1:1">
      <c r="A39852" s="4"/>
    </row>
    <row r="39853" spans="1:1">
      <c r="A39853" s="4"/>
    </row>
    <row r="39854" spans="1:1">
      <c r="A39854" s="4"/>
    </row>
    <row r="39855" spans="1:1">
      <c r="A39855" s="4"/>
    </row>
    <row r="39856" spans="1:1">
      <c r="A39856" s="4"/>
    </row>
    <row r="39857" spans="1:1">
      <c r="A39857" s="4"/>
    </row>
    <row r="39858" spans="1:1">
      <c r="A39858" s="4"/>
    </row>
    <row r="39859" spans="1:1">
      <c r="A39859" s="4"/>
    </row>
    <row r="39860" spans="1:1">
      <c r="A39860" s="4"/>
    </row>
    <row r="39861" spans="1:1">
      <c r="A39861" s="4"/>
    </row>
    <row r="39862" spans="1:1">
      <c r="A39862" s="4"/>
    </row>
    <row r="39863" spans="1:1">
      <c r="A39863" s="4"/>
    </row>
    <row r="39864" spans="1:1">
      <c r="A39864" s="4"/>
    </row>
    <row r="39865" spans="1:1">
      <c r="A39865" s="4"/>
    </row>
    <row r="39866" spans="1:1">
      <c r="A39866" s="4"/>
    </row>
    <row r="39867" spans="1:1">
      <c r="A39867" s="4"/>
    </row>
    <row r="39868" spans="1:1">
      <c r="A39868" s="4"/>
    </row>
    <row r="39869" spans="1:1">
      <c r="A39869" s="4"/>
    </row>
    <row r="39870" spans="1:1">
      <c r="A39870" s="4"/>
    </row>
    <row r="39871" spans="1:1">
      <c r="A39871" s="4"/>
    </row>
    <row r="39872" spans="1:1">
      <c r="A39872" s="4"/>
    </row>
    <row r="39873" spans="1:1">
      <c r="A39873" s="4"/>
    </row>
    <row r="39874" spans="1:1">
      <c r="A39874" s="4"/>
    </row>
    <row r="39875" spans="1:1">
      <c r="A39875" s="4"/>
    </row>
    <row r="39876" spans="1:1">
      <c r="A39876" s="4"/>
    </row>
    <row r="39877" spans="1:1">
      <c r="A39877" s="4"/>
    </row>
    <row r="39878" spans="1:1">
      <c r="A39878" s="4"/>
    </row>
    <row r="39879" spans="1:1">
      <c r="A39879" s="4"/>
    </row>
    <row r="39880" spans="1:1">
      <c r="A39880" s="4"/>
    </row>
    <row r="39881" spans="1:1">
      <c r="A39881" s="4"/>
    </row>
    <row r="39882" spans="1:1">
      <c r="A39882" s="4"/>
    </row>
    <row r="39883" spans="1:1">
      <c r="A39883" s="4"/>
    </row>
    <row r="39884" spans="1:1">
      <c r="A39884" s="4"/>
    </row>
    <row r="39885" spans="1:1">
      <c r="A39885" s="4"/>
    </row>
    <row r="39886" spans="1:1">
      <c r="A39886" s="4"/>
    </row>
    <row r="39887" spans="1:1">
      <c r="A39887" s="4"/>
    </row>
    <row r="39888" spans="1:1">
      <c r="A39888" s="4"/>
    </row>
    <row r="39889" spans="1:1">
      <c r="A39889" s="4"/>
    </row>
    <row r="39890" spans="1:1">
      <c r="A39890" s="4"/>
    </row>
    <row r="39891" spans="1:1">
      <c r="A39891" s="4"/>
    </row>
    <row r="39892" spans="1:1">
      <c r="A39892" s="4"/>
    </row>
    <row r="39893" spans="1:1">
      <c r="A39893" s="4"/>
    </row>
    <row r="39894" spans="1:1">
      <c r="A39894" s="4"/>
    </row>
    <row r="39895" spans="1:1">
      <c r="A39895" s="4"/>
    </row>
    <row r="39896" spans="1:1">
      <c r="A39896" s="4"/>
    </row>
    <row r="39897" spans="1:1">
      <c r="A39897" s="4"/>
    </row>
    <row r="39898" spans="1:1">
      <c r="A39898" s="4"/>
    </row>
    <row r="39899" spans="1:1">
      <c r="A39899" s="4"/>
    </row>
    <row r="39900" spans="1:1">
      <c r="A39900" s="4"/>
    </row>
    <row r="39901" spans="1:1">
      <c r="A39901" s="4"/>
    </row>
    <row r="39902" spans="1:1">
      <c r="A39902" s="4"/>
    </row>
    <row r="39903" spans="1:1">
      <c r="A39903" s="4"/>
    </row>
    <row r="39904" spans="1:1">
      <c r="A39904" s="4"/>
    </row>
    <row r="39905" spans="1:1">
      <c r="A39905" s="4"/>
    </row>
    <row r="39906" spans="1:1">
      <c r="A39906" s="4"/>
    </row>
    <row r="39907" spans="1:1">
      <c r="A39907" s="4"/>
    </row>
    <row r="39908" spans="1:1">
      <c r="A39908" s="4"/>
    </row>
    <row r="39909" spans="1:1">
      <c r="A39909" s="4"/>
    </row>
    <row r="39910" spans="1:1">
      <c r="A39910" s="4"/>
    </row>
    <row r="39911" spans="1:1">
      <c r="A39911" s="4"/>
    </row>
    <row r="39912" spans="1:1">
      <c r="A39912" s="4"/>
    </row>
    <row r="39913" spans="1:1">
      <c r="A39913" s="4"/>
    </row>
    <row r="39914" spans="1:1">
      <c r="A39914" s="4"/>
    </row>
    <row r="39915" spans="1:1">
      <c r="A39915" s="4"/>
    </row>
    <row r="39916" spans="1:1">
      <c r="A39916" s="4"/>
    </row>
    <row r="39917" spans="1:1">
      <c r="A39917" s="4"/>
    </row>
    <row r="39918" spans="1:1">
      <c r="A39918" s="4"/>
    </row>
    <row r="39919" spans="1:1">
      <c r="A39919" s="4"/>
    </row>
    <row r="39920" spans="1:1">
      <c r="A39920" s="4"/>
    </row>
    <row r="39921" spans="1:1">
      <c r="A39921" s="4"/>
    </row>
    <row r="39922" spans="1:1">
      <c r="A39922" s="4"/>
    </row>
    <row r="39923" spans="1:1">
      <c r="A39923" s="4"/>
    </row>
    <row r="39924" spans="1:1">
      <c r="A39924" s="4"/>
    </row>
    <row r="39925" spans="1:1">
      <c r="A39925" s="4"/>
    </row>
    <row r="39926" spans="1:1">
      <c r="A39926" s="4"/>
    </row>
    <row r="39927" spans="1:1">
      <c r="A39927" s="4"/>
    </row>
    <row r="39928" spans="1:1">
      <c r="A39928" s="4"/>
    </row>
    <row r="39929" spans="1:1">
      <c r="A39929" s="4"/>
    </row>
    <row r="39930" spans="1:1">
      <c r="A39930" s="4"/>
    </row>
    <row r="39931" spans="1:1">
      <c r="A39931" s="4"/>
    </row>
    <row r="39932" spans="1:1">
      <c r="A39932" s="4"/>
    </row>
    <row r="39933" spans="1:1">
      <c r="A39933" s="4"/>
    </row>
    <row r="39934" spans="1:1">
      <c r="A39934" s="4"/>
    </row>
    <row r="39935" spans="1:1">
      <c r="A39935" s="4"/>
    </row>
    <row r="39936" spans="1:1">
      <c r="A39936" s="4"/>
    </row>
    <row r="39937" spans="1:1">
      <c r="A39937" s="4"/>
    </row>
    <row r="39938" spans="1:1">
      <c r="A39938" s="4"/>
    </row>
    <row r="39939" spans="1:1">
      <c r="A39939" s="4"/>
    </row>
    <row r="39940" spans="1:1">
      <c r="A39940" s="4"/>
    </row>
    <row r="39941" spans="1:1">
      <c r="A39941" s="4"/>
    </row>
    <row r="39942" spans="1:1">
      <c r="A39942" s="4"/>
    </row>
    <row r="39943" spans="1:1">
      <c r="A39943" s="4"/>
    </row>
    <row r="39944" spans="1:1">
      <c r="A39944" s="4"/>
    </row>
    <row r="39945" spans="1:1">
      <c r="A39945" s="4"/>
    </row>
    <row r="39946" spans="1:1">
      <c r="A39946" s="4"/>
    </row>
    <row r="39947" spans="1:1">
      <c r="A39947" s="4"/>
    </row>
    <row r="39948" spans="1:1">
      <c r="A39948" s="4"/>
    </row>
    <row r="39949" spans="1:1">
      <c r="A39949" s="4"/>
    </row>
    <row r="39950" spans="1:1">
      <c r="A39950" s="4"/>
    </row>
    <row r="39951" spans="1:1">
      <c r="A39951" s="4"/>
    </row>
    <row r="39952" spans="1:1">
      <c r="A39952" s="4"/>
    </row>
    <row r="39953" spans="1:1">
      <c r="A39953" s="4"/>
    </row>
    <row r="39954" spans="1:1">
      <c r="A39954" s="4"/>
    </row>
    <row r="39955" spans="1:1">
      <c r="A39955" s="4"/>
    </row>
    <row r="39956" spans="1:1">
      <c r="A39956" s="4"/>
    </row>
    <row r="39957" spans="1:1">
      <c r="A39957" s="4"/>
    </row>
    <row r="39958" spans="1:1">
      <c r="A39958" s="4"/>
    </row>
    <row r="39959" spans="1:1">
      <c r="A39959" s="4"/>
    </row>
    <row r="39960" spans="1:1">
      <c r="A39960" s="4"/>
    </row>
    <row r="39961" spans="1:1">
      <c r="A39961" s="4"/>
    </row>
    <row r="39962" spans="1:1">
      <c r="A39962" s="4"/>
    </row>
    <row r="39963" spans="1:1">
      <c r="A39963" s="4"/>
    </row>
    <row r="39964" spans="1:1">
      <c r="A39964" s="4"/>
    </row>
    <row r="39965" spans="1:1">
      <c r="A39965" s="4"/>
    </row>
    <row r="39966" spans="1:1">
      <c r="A39966" s="4"/>
    </row>
    <row r="39967" spans="1:1">
      <c r="A39967" s="4"/>
    </row>
    <row r="39968" spans="1:1">
      <c r="A39968" s="4"/>
    </row>
    <row r="39969" spans="1:1">
      <c r="A39969" s="4"/>
    </row>
    <row r="39970" spans="1:1">
      <c r="A39970" s="4"/>
    </row>
    <row r="39971" spans="1:1">
      <c r="A39971" s="4"/>
    </row>
    <row r="39972" spans="1:1">
      <c r="A39972" s="4"/>
    </row>
    <row r="39973" spans="1:1">
      <c r="A39973" s="4"/>
    </row>
    <row r="39974" spans="1:1">
      <c r="A39974" s="4"/>
    </row>
    <row r="39975" spans="1:1">
      <c r="A39975" s="4"/>
    </row>
    <row r="39976" spans="1:1">
      <c r="A39976" s="4"/>
    </row>
    <row r="39977" spans="1:1">
      <c r="A39977" s="4"/>
    </row>
    <row r="39978" spans="1:1">
      <c r="A39978" s="4"/>
    </row>
    <row r="39979" spans="1:1">
      <c r="A39979" s="4"/>
    </row>
    <row r="39980" spans="1:1">
      <c r="A39980" s="4"/>
    </row>
    <row r="39981" spans="1:1">
      <c r="A39981" s="4"/>
    </row>
    <row r="39982" spans="1:1">
      <c r="A39982" s="4"/>
    </row>
    <row r="39983" spans="1:1">
      <c r="A39983" s="4"/>
    </row>
    <row r="39984" spans="1:1">
      <c r="A39984" s="4"/>
    </row>
    <row r="39985" spans="1:1">
      <c r="A39985" s="4"/>
    </row>
    <row r="39986" spans="1:1">
      <c r="A39986" s="4"/>
    </row>
    <row r="39987" spans="1:1">
      <c r="A39987" s="4"/>
    </row>
    <row r="39988" spans="1:1">
      <c r="A39988" s="4"/>
    </row>
    <row r="39989" spans="1:1">
      <c r="A39989" s="4"/>
    </row>
    <row r="39990" spans="1:1">
      <c r="A39990" s="4"/>
    </row>
    <row r="39991" spans="1:1">
      <c r="A39991" s="4"/>
    </row>
    <row r="39992" spans="1:1">
      <c r="A39992" s="4"/>
    </row>
    <row r="39993" spans="1:1">
      <c r="A39993" s="4"/>
    </row>
    <row r="39994" spans="1:1">
      <c r="A39994" s="4"/>
    </row>
    <row r="39995" spans="1:1">
      <c r="A39995" s="4"/>
    </row>
    <row r="39996" spans="1:1">
      <c r="A39996" s="4"/>
    </row>
    <row r="39997" spans="1:1">
      <c r="A39997" s="4"/>
    </row>
    <row r="39998" spans="1:1">
      <c r="A39998" s="4"/>
    </row>
    <row r="39999" spans="1:1">
      <c r="A39999" s="4"/>
    </row>
    <row r="40000" spans="1:1">
      <c r="A40000" s="4"/>
    </row>
    <row r="40001" spans="1:1">
      <c r="A40001" s="4"/>
    </row>
    <row r="40002" spans="1:1">
      <c r="A40002" s="4"/>
    </row>
    <row r="40003" spans="1:1">
      <c r="A40003" s="4"/>
    </row>
    <row r="40004" spans="1:1">
      <c r="A40004" s="4"/>
    </row>
    <row r="40005" spans="1:1">
      <c r="A40005" s="4"/>
    </row>
    <row r="40006" spans="1:1">
      <c r="A40006" s="4"/>
    </row>
    <row r="40007" spans="1:1">
      <c r="A40007" s="4"/>
    </row>
    <row r="40008" spans="1:1">
      <c r="A40008" s="4"/>
    </row>
    <row r="40009" spans="1:1">
      <c r="A40009" s="4"/>
    </row>
    <row r="40010" spans="1:1">
      <c r="A40010" s="4"/>
    </row>
    <row r="40011" spans="1:1">
      <c r="A40011" s="4"/>
    </row>
    <row r="40012" spans="1:1">
      <c r="A40012" s="4"/>
    </row>
    <row r="40013" spans="1:1">
      <c r="A40013" s="4"/>
    </row>
    <row r="40014" spans="1:1">
      <c r="A40014" s="4"/>
    </row>
    <row r="40015" spans="1:1">
      <c r="A40015" s="4"/>
    </row>
    <row r="40016" spans="1:1">
      <c r="A40016" s="4"/>
    </row>
    <row r="40017" spans="1:1">
      <c r="A40017" s="4"/>
    </row>
    <row r="40018" spans="1:1">
      <c r="A40018" s="4"/>
    </row>
    <row r="40019" spans="1:1">
      <c r="A40019" s="4"/>
    </row>
    <row r="40020" spans="1:1">
      <c r="A40020" s="4"/>
    </row>
    <row r="40021" spans="1:1">
      <c r="A40021" s="4"/>
    </row>
    <row r="40022" spans="1:1">
      <c r="A40022" s="4"/>
    </row>
    <row r="40023" spans="1:1">
      <c r="A40023" s="4"/>
    </row>
    <row r="40024" spans="1:1">
      <c r="A40024" s="4"/>
    </row>
    <row r="40025" spans="1:1">
      <c r="A40025" s="4"/>
    </row>
    <row r="40026" spans="1:1">
      <c r="A40026" s="4"/>
    </row>
    <row r="40027" spans="1:1">
      <c r="A40027" s="4"/>
    </row>
    <row r="40028" spans="1:1">
      <c r="A40028" s="4"/>
    </row>
    <row r="40029" spans="1:1">
      <c r="A40029" s="4"/>
    </row>
    <row r="40030" spans="1:1">
      <c r="A40030" s="4"/>
    </row>
    <row r="40031" spans="1:1">
      <c r="A40031" s="4"/>
    </row>
    <row r="40032" spans="1:1">
      <c r="A40032" s="4"/>
    </row>
    <row r="40033" spans="1:1">
      <c r="A40033" s="4"/>
    </row>
    <row r="40034" spans="1:1">
      <c r="A40034" s="4"/>
    </row>
    <row r="40035" spans="1:1">
      <c r="A40035" s="4"/>
    </row>
    <row r="40036" spans="1:1">
      <c r="A40036" s="4"/>
    </row>
    <row r="40037" spans="1:1">
      <c r="A40037" s="4"/>
    </row>
    <row r="40038" spans="1:1">
      <c r="A40038" s="4"/>
    </row>
    <row r="40039" spans="1:1">
      <c r="A40039" s="4"/>
    </row>
    <row r="40040" spans="1:1">
      <c r="A40040" s="4"/>
    </row>
    <row r="40041" spans="1:1">
      <c r="A40041" s="4"/>
    </row>
    <row r="40042" spans="1:1">
      <c r="A40042" s="4"/>
    </row>
    <row r="40043" spans="1:1">
      <c r="A40043" s="4"/>
    </row>
    <row r="40044" spans="1:1">
      <c r="A40044" s="4"/>
    </row>
    <row r="40045" spans="1:1">
      <c r="A40045" s="4"/>
    </row>
    <row r="40046" spans="1:1">
      <c r="A40046" s="4"/>
    </row>
    <row r="40047" spans="1:1">
      <c r="A40047" s="4"/>
    </row>
    <row r="40048" spans="1:1">
      <c r="A40048" s="4"/>
    </row>
    <row r="40049" spans="1:1">
      <c r="A40049" s="4"/>
    </row>
    <row r="40050" spans="1:1">
      <c r="A40050" s="4"/>
    </row>
    <row r="40051" spans="1:1">
      <c r="A40051" s="4"/>
    </row>
    <row r="40052" spans="1:1">
      <c r="A40052" s="4"/>
    </row>
    <row r="40053" spans="1:1">
      <c r="A40053" s="4"/>
    </row>
    <row r="40054" spans="1:1">
      <c r="A40054" s="4"/>
    </row>
    <row r="40055" spans="1:1">
      <c r="A40055" s="4"/>
    </row>
    <row r="40056" spans="1:1">
      <c r="A40056" s="4"/>
    </row>
    <row r="40057" spans="1:1">
      <c r="A40057" s="4"/>
    </row>
    <row r="40058" spans="1:1">
      <c r="A40058" s="4"/>
    </row>
    <row r="40059" spans="1:1">
      <c r="A40059" s="4"/>
    </row>
    <row r="40060" spans="1:1">
      <c r="A40060" s="4"/>
    </row>
    <row r="40061" spans="1:1">
      <c r="A40061" s="4"/>
    </row>
    <row r="40062" spans="1:1">
      <c r="A40062" s="4"/>
    </row>
    <row r="40063" spans="1:1">
      <c r="A40063" s="4"/>
    </row>
    <row r="40064" spans="1:1">
      <c r="A40064" s="4"/>
    </row>
    <row r="40065" spans="1:1">
      <c r="A40065" s="4"/>
    </row>
    <row r="40066" spans="1:1">
      <c r="A40066" s="4"/>
    </row>
    <row r="40067" spans="1:1">
      <c r="A40067" s="4"/>
    </row>
    <row r="40068" spans="1:1">
      <c r="A40068" s="4"/>
    </row>
    <row r="40069" spans="1:1">
      <c r="A40069" s="4"/>
    </row>
    <row r="40070" spans="1:1">
      <c r="A40070" s="4"/>
    </row>
    <row r="40071" spans="1:1">
      <c r="A40071" s="4"/>
    </row>
    <row r="40072" spans="1:1">
      <c r="A40072" s="4"/>
    </row>
    <row r="40073" spans="1:1">
      <c r="A40073" s="4"/>
    </row>
    <row r="40074" spans="1:1">
      <c r="A40074" s="4"/>
    </row>
    <row r="40075" spans="1:1">
      <c r="A40075" s="4"/>
    </row>
    <row r="40076" spans="1:1">
      <c r="A40076" s="4"/>
    </row>
    <row r="40077" spans="1:1">
      <c r="A40077" s="4"/>
    </row>
    <row r="40078" spans="1:1">
      <c r="A40078" s="4"/>
    </row>
    <row r="40079" spans="1:1">
      <c r="A40079" s="4"/>
    </row>
    <row r="40080" spans="1:1">
      <c r="A40080" s="4"/>
    </row>
    <row r="40081" spans="1:1">
      <c r="A40081" s="4"/>
    </row>
    <row r="40082" spans="1:1">
      <c r="A40082" s="4"/>
    </row>
    <row r="40083" spans="1:1">
      <c r="A40083" s="4"/>
    </row>
    <row r="40084" spans="1:1">
      <c r="A40084" s="4"/>
    </row>
    <row r="40085" spans="1:1">
      <c r="A40085" s="4"/>
    </row>
    <row r="40086" spans="1:1">
      <c r="A40086" s="4"/>
    </row>
    <row r="40087" spans="1:1">
      <c r="A40087" s="4"/>
    </row>
    <row r="40088" spans="1:1">
      <c r="A40088" s="4"/>
    </row>
    <row r="40089" spans="1:1">
      <c r="A40089" s="4"/>
    </row>
    <row r="40090" spans="1:1">
      <c r="A40090" s="4"/>
    </row>
    <row r="40091" spans="1:1">
      <c r="A40091" s="4"/>
    </row>
    <row r="40092" spans="1:1">
      <c r="A40092" s="4"/>
    </row>
    <row r="40093" spans="1:1">
      <c r="A40093" s="4"/>
    </row>
    <row r="40094" spans="1:1">
      <c r="A40094" s="4"/>
    </row>
    <row r="40095" spans="1:1">
      <c r="A40095" s="4"/>
    </row>
    <row r="40096" spans="1:1">
      <c r="A40096" s="4"/>
    </row>
    <row r="40097" spans="1:1">
      <c r="A40097" s="4"/>
    </row>
    <row r="40098" spans="1:1">
      <c r="A40098" s="4"/>
    </row>
    <row r="40099" spans="1:1">
      <c r="A40099" s="4"/>
    </row>
    <row r="40100" spans="1:1">
      <c r="A40100" s="4"/>
    </row>
    <row r="40101" spans="1:1">
      <c r="A40101" s="4"/>
    </row>
    <row r="40102" spans="1:1">
      <c r="A40102" s="4"/>
    </row>
    <row r="40103" spans="1:1">
      <c r="A40103" s="4"/>
    </row>
    <row r="40104" spans="1:1">
      <c r="A40104" s="4"/>
    </row>
    <row r="40105" spans="1:1">
      <c r="A40105" s="4"/>
    </row>
    <row r="40106" spans="1:1">
      <c r="A40106" s="4"/>
    </row>
    <row r="40107" spans="1:1">
      <c r="A40107" s="4"/>
    </row>
    <row r="40108" spans="1:1">
      <c r="A40108" s="4"/>
    </row>
    <row r="40109" spans="1:1">
      <c r="A40109" s="4"/>
    </row>
    <row r="40110" spans="1:1">
      <c r="A40110" s="4"/>
    </row>
    <row r="40111" spans="1:1">
      <c r="A40111" s="4"/>
    </row>
    <row r="40112" spans="1:1">
      <c r="A40112" s="4"/>
    </row>
    <row r="40113" spans="1:1">
      <c r="A40113" s="4"/>
    </row>
    <row r="40114" spans="1:1">
      <c r="A40114" s="4"/>
    </row>
    <row r="40115" spans="1:1">
      <c r="A40115" s="4"/>
    </row>
    <row r="40116" spans="1:1">
      <c r="A40116" s="4"/>
    </row>
    <row r="40117" spans="1:1">
      <c r="A40117" s="4"/>
    </row>
    <row r="40118" spans="1:1">
      <c r="A40118" s="4"/>
    </row>
    <row r="40119" spans="1:1">
      <c r="A40119" s="4"/>
    </row>
    <row r="40120" spans="1:1">
      <c r="A40120" s="4"/>
    </row>
    <row r="40121" spans="1:1">
      <c r="A40121" s="4"/>
    </row>
    <row r="40122" spans="1:1">
      <c r="A40122" s="4"/>
    </row>
    <row r="40123" spans="1:1">
      <c r="A40123" s="4"/>
    </row>
    <row r="40124" spans="1:1">
      <c r="A40124" s="4"/>
    </row>
    <row r="40125" spans="1:1">
      <c r="A40125" s="4"/>
    </row>
    <row r="40126" spans="1:1">
      <c r="A40126" s="4"/>
    </row>
    <row r="40127" spans="1:1">
      <c r="A40127" s="4"/>
    </row>
    <row r="40128" spans="1:1">
      <c r="A40128" s="4"/>
    </row>
    <row r="40129" spans="1:1">
      <c r="A40129" s="4"/>
    </row>
    <row r="40130" spans="1:1">
      <c r="A40130" s="4"/>
    </row>
    <row r="40131" spans="1:1">
      <c r="A40131" s="4"/>
    </row>
    <row r="40132" spans="1:1">
      <c r="A40132" s="4"/>
    </row>
    <row r="40133" spans="1:1">
      <c r="A40133" s="4"/>
    </row>
    <row r="40134" spans="1:1">
      <c r="A40134" s="4"/>
    </row>
    <row r="40135" spans="1:1">
      <c r="A40135" s="4"/>
    </row>
    <row r="40136" spans="1:1">
      <c r="A40136" s="4"/>
    </row>
    <row r="40137" spans="1:1">
      <c r="A40137" s="4"/>
    </row>
    <row r="40138" spans="1:1">
      <c r="A40138" s="4"/>
    </row>
    <row r="40139" spans="1:1">
      <c r="A40139" s="4"/>
    </row>
    <row r="40140" spans="1:1">
      <c r="A40140" s="4"/>
    </row>
    <row r="40141" spans="1:1">
      <c r="A40141" s="4"/>
    </row>
    <row r="40142" spans="1:1">
      <c r="A40142" s="4"/>
    </row>
    <row r="40143" spans="1:1">
      <c r="A40143" s="4"/>
    </row>
    <row r="40144" spans="1:1">
      <c r="A40144" s="4"/>
    </row>
    <row r="40145" spans="1:1">
      <c r="A40145" s="4"/>
    </row>
    <row r="40146" spans="1:1">
      <c r="A40146" s="4"/>
    </row>
    <row r="40147" spans="1:1">
      <c r="A40147" s="4"/>
    </row>
    <row r="40148" spans="1:1">
      <c r="A40148" s="4"/>
    </row>
    <row r="40149" spans="1:1">
      <c r="A40149" s="4"/>
    </row>
    <row r="40150" spans="1:1">
      <c r="A40150" s="4"/>
    </row>
    <row r="40151" spans="1:1">
      <c r="A40151" s="4"/>
    </row>
    <row r="40152" spans="1:1">
      <c r="A40152" s="4"/>
    </row>
    <row r="40153" spans="1:1">
      <c r="A40153" s="4"/>
    </row>
    <row r="40154" spans="1:1">
      <c r="A40154" s="4"/>
    </row>
    <row r="40155" spans="1:1">
      <c r="A40155" s="4"/>
    </row>
    <row r="40156" spans="1:1">
      <c r="A40156" s="4"/>
    </row>
    <row r="40157" spans="1:1">
      <c r="A40157" s="4"/>
    </row>
    <row r="40158" spans="1:1">
      <c r="A40158" s="4"/>
    </row>
    <row r="40159" spans="1:1">
      <c r="A40159" s="4"/>
    </row>
    <row r="40160" spans="1:1">
      <c r="A40160" s="4"/>
    </row>
    <row r="40161" spans="1:1">
      <c r="A40161" s="4"/>
    </row>
    <row r="40162" spans="1:1">
      <c r="A40162" s="4"/>
    </row>
    <row r="40163" spans="1:1">
      <c r="A40163" s="4"/>
    </row>
    <row r="40164" spans="1:1">
      <c r="A40164" s="4"/>
    </row>
    <row r="40165" spans="1:1">
      <c r="A40165" s="4"/>
    </row>
    <row r="40166" spans="1:1">
      <c r="A40166" s="4"/>
    </row>
    <row r="40167" spans="1:1">
      <c r="A40167" s="4"/>
    </row>
    <row r="40168" spans="1:1">
      <c r="A40168" s="4"/>
    </row>
    <row r="40169" spans="1:1">
      <c r="A40169" s="4"/>
    </row>
    <row r="40170" spans="1:1">
      <c r="A40170" s="4"/>
    </row>
    <row r="40171" spans="1:1">
      <c r="A40171" s="4"/>
    </row>
    <row r="40172" spans="1:1">
      <c r="A40172" s="4"/>
    </row>
    <row r="40173" spans="1:1">
      <c r="A40173" s="4"/>
    </row>
    <row r="40174" spans="1:1">
      <c r="A40174" s="4"/>
    </row>
    <row r="40175" spans="1:1">
      <c r="A40175" s="4"/>
    </row>
    <row r="40176" spans="1:1">
      <c r="A40176" s="4"/>
    </row>
    <row r="40177" spans="1:1">
      <c r="A40177" s="4"/>
    </row>
    <row r="40178" spans="1:1">
      <c r="A40178" s="4"/>
    </row>
    <row r="40179" spans="1:1">
      <c r="A40179" s="4"/>
    </row>
    <row r="40180" spans="1:1">
      <c r="A40180" s="4"/>
    </row>
    <row r="40181" spans="1:1">
      <c r="A40181" s="4"/>
    </row>
    <row r="40182" spans="1:1">
      <c r="A40182" s="4"/>
    </row>
    <row r="40183" spans="1:1">
      <c r="A40183" s="4"/>
    </row>
    <row r="40184" spans="1:1">
      <c r="A40184" s="4"/>
    </row>
    <row r="40185" spans="1:1">
      <c r="A40185" s="4"/>
    </row>
    <row r="40186" spans="1:1">
      <c r="A40186" s="4"/>
    </row>
    <row r="40187" spans="1:1">
      <c r="A40187" s="4"/>
    </row>
    <row r="40188" spans="1:1">
      <c r="A40188" s="4"/>
    </row>
    <row r="40189" spans="1:1">
      <c r="A40189" s="4"/>
    </row>
    <row r="40190" spans="1:1">
      <c r="A40190" s="4"/>
    </row>
    <row r="40191" spans="1:1">
      <c r="A40191" s="4"/>
    </row>
    <row r="40192" spans="1:1">
      <c r="A40192" s="4"/>
    </row>
    <row r="40193" spans="1:1">
      <c r="A40193" s="4"/>
    </row>
    <row r="40194" spans="1:1">
      <c r="A40194" s="4"/>
    </row>
    <row r="40195" spans="1:1">
      <c r="A40195" s="4"/>
    </row>
    <row r="40196" spans="1:1">
      <c r="A40196" s="4"/>
    </row>
    <row r="40197" spans="1:1">
      <c r="A40197" s="4"/>
    </row>
    <row r="40198" spans="1:1">
      <c r="A40198" s="4"/>
    </row>
    <row r="40199" spans="1:1">
      <c r="A40199" s="4"/>
    </row>
    <row r="40200" spans="1:1">
      <c r="A40200" s="4"/>
    </row>
    <row r="40201" spans="1:1">
      <c r="A40201" s="4"/>
    </row>
    <row r="40202" spans="1:1">
      <c r="A40202" s="4"/>
    </row>
    <row r="40203" spans="1:1">
      <c r="A40203" s="4"/>
    </row>
    <row r="40204" spans="1:1">
      <c r="A40204" s="4"/>
    </row>
    <row r="40205" spans="1:1">
      <c r="A40205" s="4"/>
    </row>
    <row r="40206" spans="1:1">
      <c r="A40206" s="4"/>
    </row>
    <row r="40207" spans="1:1">
      <c r="A40207" s="4"/>
    </row>
    <row r="40208" spans="1:1">
      <c r="A40208" s="4"/>
    </row>
    <row r="40209" spans="1:1">
      <c r="A40209" s="4"/>
    </row>
    <row r="40210" spans="1:1">
      <c r="A40210" s="4"/>
    </row>
    <row r="40211" spans="1:1">
      <c r="A40211" s="4"/>
    </row>
    <row r="40212" spans="1:1">
      <c r="A40212" s="4"/>
    </row>
    <row r="40213" spans="1:1">
      <c r="A40213" s="4"/>
    </row>
    <row r="40214" spans="1:1">
      <c r="A40214" s="4"/>
    </row>
    <row r="40215" spans="1:1">
      <c r="A40215" s="4"/>
    </row>
    <row r="40216" spans="1:1">
      <c r="A40216" s="4"/>
    </row>
    <row r="40217" spans="1:1">
      <c r="A40217" s="4"/>
    </row>
    <row r="40218" spans="1:1">
      <c r="A40218" s="4"/>
    </row>
    <row r="40219" spans="1:1">
      <c r="A40219" s="4"/>
    </row>
    <row r="40220" spans="1:1">
      <c r="A40220" s="4"/>
    </row>
    <row r="40221" spans="1:1">
      <c r="A40221" s="4"/>
    </row>
    <row r="40222" spans="1:1">
      <c r="A40222" s="4"/>
    </row>
    <row r="40223" spans="1:1">
      <c r="A40223" s="4"/>
    </row>
    <row r="40224" spans="1:1">
      <c r="A40224" s="4"/>
    </row>
    <row r="40225" spans="1:1">
      <c r="A40225" s="4"/>
    </row>
    <row r="40226" spans="1:1">
      <c r="A40226" s="4"/>
    </row>
    <row r="40227" spans="1:1">
      <c r="A40227" s="4"/>
    </row>
    <row r="40228" spans="1:1">
      <c r="A40228" s="4"/>
    </row>
    <row r="40229" spans="1:1">
      <c r="A40229" s="4"/>
    </row>
    <row r="40230" spans="1:1">
      <c r="A40230" s="4"/>
    </row>
    <row r="40231" spans="1:1">
      <c r="A40231" s="4"/>
    </row>
    <row r="40232" spans="1:1">
      <c r="A40232" s="4"/>
    </row>
    <row r="40233" spans="1:1">
      <c r="A40233" s="4"/>
    </row>
    <row r="40234" spans="1:1">
      <c r="A40234" s="4"/>
    </row>
    <row r="40235" spans="1:1">
      <c r="A40235" s="4"/>
    </row>
    <row r="40236" spans="1:1">
      <c r="A40236" s="4"/>
    </row>
    <row r="40237" spans="1:1">
      <c r="A40237" s="4"/>
    </row>
    <row r="40238" spans="1:1">
      <c r="A40238" s="4"/>
    </row>
    <row r="40239" spans="1:1">
      <c r="A40239" s="4"/>
    </row>
    <row r="40240" spans="1:1">
      <c r="A40240" s="4"/>
    </row>
    <row r="40241" spans="1:1">
      <c r="A40241" s="4"/>
    </row>
    <row r="40242" spans="1:1">
      <c r="A40242" s="4"/>
    </row>
    <row r="40243" spans="1:1">
      <c r="A40243" s="4"/>
    </row>
    <row r="40244" spans="1:1">
      <c r="A40244" s="4"/>
    </row>
    <row r="40245" spans="1:1">
      <c r="A40245" s="4"/>
    </row>
    <row r="40246" spans="1:1">
      <c r="A40246" s="4"/>
    </row>
    <row r="40247" spans="1:1">
      <c r="A40247" s="4"/>
    </row>
    <row r="40248" spans="1:1">
      <c r="A40248" s="4"/>
    </row>
    <row r="40249" spans="1:1">
      <c r="A40249" s="4"/>
    </row>
    <row r="40250" spans="1:1">
      <c r="A40250" s="4"/>
    </row>
    <row r="40251" spans="1:1">
      <c r="A40251" s="4"/>
    </row>
    <row r="40252" spans="1:1">
      <c r="A40252" s="4"/>
    </row>
    <row r="40253" spans="1:1">
      <c r="A40253" s="4"/>
    </row>
    <row r="40254" spans="1:1">
      <c r="A40254" s="4"/>
    </row>
    <row r="40255" spans="1:1">
      <c r="A40255" s="4"/>
    </row>
    <row r="40256" spans="1:1">
      <c r="A40256" s="4"/>
    </row>
    <row r="40257" spans="1:1">
      <c r="A40257" s="4"/>
    </row>
    <row r="40258" spans="1:1">
      <c r="A40258" s="4"/>
    </row>
    <row r="40259" spans="1:1">
      <c r="A40259" s="4"/>
    </row>
    <row r="40260" spans="1:1">
      <c r="A40260" s="4"/>
    </row>
    <row r="40261" spans="1:1">
      <c r="A40261" s="4"/>
    </row>
    <row r="40262" spans="1:1">
      <c r="A40262" s="4"/>
    </row>
    <row r="40263" spans="1:1">
      <c r="A40263" s="4"/>
    </row>
    <row r="40264" spans="1:1">
      <c r="A40264" s="4"/>
    </row>
    <row r="40265" spans="1:1">
      <c r="A40265" s="4"/>
    </row>
    <row r="40266" spans="1:1">
      <c r="A40266" s="4"/>
    </row>
    <row r="40267" spans="1:1">
      <c r="A40267" s="4"/>
    </row>
    <row r="40268" spans="1:1">
      <c r="A40268" s="4"/>
    </row>
    <row r="40269" spans="1:1">
      <c r="A40269" s="4"/>
    </row>
    <row r="40270" spans="1:1">
      <c r="A40270" s="4"/>
    </row>
    <row r="40271" spans="1:1">
      <c r="A40271" s="4"/>
    </row>
    <row r="40272" spans="1:1">
      <c r="A40272" s="4"/>
    </row>
    <row r="40273" spans="1:1">
      <c r="A40273" s="4"/>
    </row>
    <row r="40274" spans="1:1">
      <c r="A40274" s="4"/>
    </row>
    <row r="40275" spans="1:1">
      <c r="A40275" s="4"/>
    </row>
    <row r="40276" spans="1:1">
      <c r="A40276" s="4"/>
    </row>
    <row r="40277" spans="1:1">
      <c r="A40277" s="4"/>
    </row>
    <row r="40278" spans="1:1">
      <c r="A40278" s="4"/>
    </row>
    <row r="40279" spans="1:1">
      <c r="A40279" s="4"/>
    </row>
    <row r="40280" spans="1:1">
      <c r="A40280" s="4"/>
    </row>
    <row r="40281" spans="1:1">
      <c r="A40281" s="4"/>
    </row>
    <row r="40282" spans="1:1">
      <c r="A40282" s="4"/>
    </row>
    <row r="40283" spans="1:1">
      <c r="A40283" s="4"/>
    </row>
    <row r="40284" spans="1:1">
      <c r="A40284" s="4"/>
    </row>
    <row r="40285" spans="1:1">
      <c r="A40285" s="4"/>
    </row>
    <row r="40286" spans="1:1">
      <c r="A40286" s="4"/>
    </row>
    <row r="40287" spans="1:1">
      <c r="A40287" s="4"/>
    </row>
    <row r="40288" spans="1:1">
      <c r="A40288" s="4"/>
    </row>
    <row r="40289" spans="1:1">
      <c r="A40289" s="4"/>
    </row>
    <row r="40290" spans="1:1">
      <c r="A40290" s="4"/>
    </row>
    <row r="40291" spans="1:1">
      <c r="A40291" s="4"/>
    </row>
    <row r="40292" spans="1:1">
      <c r="A40292" s="4"/>
    </row>
    <row r="40293" spans="1:1">
      <c r="A40293" s="4"/>
    </row>
    <row r="40294" spans="1:1">
      <c r="A40294" s="4"/>
    </row>
    <row r="40295" spans="1:1">
      <c r="A40295" s="4"/>
    </row>
    <row r="40296" spans="1:1">
      <c r="A40296" s="4"/>
    </row>
    <row r="40297" spans="1:1">
      <c r="A40297" s="4"/>
    </row>
    <row r="40298" spans="1:1">
      <c r="A40298" s="4"/>
    </row>
    <row r="40299" spans="1:1">
      <c r="A40299" s="4"/>
    </row>
    <row r="40300" spans="1:1">
      <c r="A40300" s="4"/>
    </row>
    <row r="40301" spans="1:1">
      <c r="A40301" s="4"/>
    </row>
    <row r="40302" spans="1:1">
      <c r="A40302" s="4"/>
    </row>
    <row r="40303" spans="1:1">
      <c r="A40303" s="4"/>
    </row>
    <row r="40304" spans="1:1">
      <c r="A40304" s="4"/>
    </row>
    <row r="40305" spans="1:1">
      <c r="A40305" s="4"/>
    </row>
    <row r="40306" spans="1:1">
      <c r="A40306" s="4"/>
    </row>
    <row r="40307" spans="1:1">
      <c r="A40307" s="4"/>
    </row>
    <row r="40308" spans="1:1">
      <c r="A40308" s="4"/>
    </row>
    <row r="40309" spans="1:1">
      <c r="A40309" s="4"/>
    </row>
    <row r="40310" spans="1:1">
      <c r="A40310" s="4"/>
    </row>
    <row r="40311" spans="1:1">
      <c r="A40311" s="4"/>
    </row>
    <row r="40312" spans="1:1">
      <c r="A40312" s="4"/>
    </row>
    <row r="40313" spans="1:1">
      <c r="A40313" s="4"/>
    </row>
    <row r="40314" spans="1:1">
      <c r="A40314" s="4"/>
    </row>
    <row r="40315" spans="1:1">
      <c r="A40315" s="4"/>
    </row>
    <row r="40316" spans="1:1">
      <c r="A40316" s="4"/>
    </row>
    <row r="40317" spans="1:1">
      <c r="A40317" s="4"/>
    </row>
    <row r="40318" spans="1:1">
      <c r="A40318" s="4"/>
    </row>
    <row r="40319" spans="1:1">
      <c r="A40319" s="4"/>
    </row>
    <row r="40320" spans="1:1">
      <c r="A40320" s="4"/>
    </row>
    <row r="40321" spans="1:1">
      <c r="A40321" s="4"/>
    </row>
    <row r="40322" spans="1:1">
      <c r="A40322" s="4"/>
    </row>
    <row r="40323" spans="1:1">
      <c r="A40323" s="4"/>
    </row>
    <row r="40324" spans="1:1">
      <c r="A40324" s="4"/>
    </row>
    <row r="40325" spans="1:1">
      <c r="A40325" s="4"/>
    </row>
    <row r="40326" spans="1:1">
      <c r="A40326" s="4"/>
    </row>
    <row r="40327" spans="1:1">
      <c r="A40327" s="4"/>
    </row>
    <row r="40328" spans="1:1">
      <c r="A40328" s="4"/>
    </row>
    <row r="40329" spans="1:1">
      <c r="A40329" s="4"/>
    </row>
    <row r="40330" spans="1:1">
      <c r="A40330" s="4"/>
    </row>
    <row r="40331" spans="1:1">
      <c r="A40331" s="4"/>
    </row>
    <row r="40332" spans="1:1">
      <c r="A40332" s="4"/>
    </row>
    <row r="40333" spans="1:1">
      <c r="A40333" s="4"/>
    </row>
    <row r="40334" spans="1:1">
      <c r="A40334" s="4"/>
    </row>
    <row r="40335" spans="1:1">
      <c r="A40335" s="4"/>
    </row>
    <row r="40336" spans="1:1">
      <c r="A40336" s="4"/>
    </row>
    <row r="40337" spans="1:1">
      <c r="A40337" s="4"/>
    </row>
    <row r="40338" spans="1:1">
      <c r="A40338" s="4"/>
    </row>
    <row r="40339" spans="1:1">
      <c r="A40339" s="4"/>
    </row>
    <row r="40340" spans="1:1">
      <c r="A40340" s="4"/>
    </row>
    <row r="40341" spans="1:1">
      <c r="A40341" s="4"/>
    </row>
    <row r="40342" spans="1:1">
      <c r="A40342" s="4"/>
    </row>
    <row r="40343" spans="1:1">
      <c r="A40343" s="4"/>
    </row>
    <row r="40344" spans="1:1">
      <c r="A40344" s="4"/>
    </row>
    <row r="40345" spans="1:1">
      <c r="A40345" s="4"/>
    </row>
    <row r="40346" spans="1:1">
      <c r="A40346" s="4"/>
    </row>
    <row r="40347" spans="1:1">
      <c r="A40347" s="4"/>
    </row>
    <row r="40348" spans="1:1">
      <c r="A40348" s="4"/>
    </row>
    <row r="40349" spans="1:1">
      <c r="A40349" s="4"/>
    </row>
    <row r="40350" spans="1:1">
      <c r="A40350" s="4"/>
    </row>
    <row r="40351" spans="1:1">
      <c r="A40351" s="4"/>
    </row>
    <row r="40352" spans="1:1">
      <c r="A40352" s="4"/>
    </row>
    <row r="40353" spans="1:1">
      <c r="A40353" s="4"/>
    </row>
    <row r="40354" spans="1:1">
      <c r="A40354" s="4"/>
    </row>
    <row r="40355" spans="1:1">
      <c r="A40355" s="4"/>
    </row>
    <row r="40356" spans="1:1">
      <c r="A40356" s="4"/>
    </row>
    <row r="40357" spans="1:1">
      <c r="A40357" s="4"/>
    </row>
    <row r="40358" spans="1:1">
      <c r="A40358" s="4"/>
    </row>
    <row r="40359" spans="1:1">
      <c r="A40359" s="4"/>
    </row>
    <row r="40360" spans="1:1">
      <c r="A40360" s="4"/>
    </row>
    <row r="40361" spans="1:1">
      <c r="A40361" s="4"/>
    </row>
    <row r="40362" spans="1:1">
      <c r="A40362" s="4"/>
    </row>
    <row r="40363" spans="1:1">
      <c r="A40363" s="4"/>
    </row>
    <row r="40364" spans="1:1">
      <c r="A40364" s="4"/>
    </row>
    <row r="40365" spans="1:1">
      <c r="A40365" s="4"/>
    </row>
    <row r="40366" spans="1:1">
      <c r="A40366" s="4"/>
    </row>
    <row r="40367" spans="1:1">
      <c r="A40367" s="4"/>
    </row>
    <row r="40368" spans="1:1">
      <c r="A40368" s="4"/>
    </row>
    <row r="40369" spans="1:1">
      <c r="A40369" s="4"/>
    </row>
    <row r="40370" spans="1:1">
      <c r="A40370" s="4"/>
    </row>
    <row r="40371" spans="1:1">
      <c r="A40371" s="4"/>
    </row>
    <row r="40372" spans="1:1">
      <c r="A40372" s="4"/>
    </row>
    <row r="40373" spans="1:1">
      <c r="A40373" s="4"/>
    </row>
    <row r="40374" spans="1:1">
      <c r="A40374" s="4"/>
    </row>
    <row r="40375" spans="1:1">
      <c r="A40375" s="4"/>
    </row>
    <row r="40376" spans="1:1">
      <c r="A40376" s="4"/>
    </row>
    <row r="40377" spans="1:1">
      <c r="A40377" s="4"/>
    </row>
    <row r="40378" spans="1:1">
      <c r="A40378" s="4"/>
    </row>
    <row r="40379" spans="1:1">
      <c r="A40379" s="4"/>
    </row>
    <row r="40380" spans="1:1">
      <c r="A40380" s="4"/>
    </row>
    <row r="40381" spans="1:1">
      <c r="A40381" s="4"/>
    </row>
    <row r="40382" spans="1:1">
      <c r="A40382" s="4"/>
    </row>
    <row r="40383" spans="1:1">
      <c r="A40383" s="4"/>
    </row>
    <row r="40384" spans="1:1">
      <c r="A40384" s="4"/>
    </row>
    <row r="40385" spans="1:1">
      <c r="A40385" s="4"/>
    </row>
    <row r="40386" spans="1:1">
      <c r="A40386" s="4"/>
    </row>
    <row r="40387" spans="1:1">
      <c r="A40387" s="4"/>
    </row>
    <row r="40388" spans="1:1">
      <c r="A40388" s="4"/>
    </row>
    <row r="40389" spans="1:1">
      <c r="A40389" s="4"/>
    </row>
    <row r="40390" spans="1:1">
      <c r="A40390" s="4"/>
    </row>
    <row r="40391" spans="1:1">
      <c r="A40391" s="4"/>
    </row>
    <row r="40392" spans="1:1">
      <c r="A40392" s="4"/>
    </row>
    <row r="40393" spans="1:1">
      <c r="A40393" s="4"/>
    </row>
    <row r="40394" spans="1:1">
      <c r="A40394" s="4"/>
    </row>
    <row r="40395" spans="1:1">
      <c r="A40395" s="4"/>
    </row>
    <row r="40396" spans="1:1">
      <c r="A40396" s="4"/>
    </row>
    <row r="40397" spans="1:1">
      <c r="A40397" s="4"/>
    </row>
    <row r="40398" spans="1:1">
      <c r="A40398" s="4"/>
    </row>
    <row r="40399" spans="1:1">
      <c r="A40399" s="4"/>
    </row>
    <row r="40400" spans="1:1">
      <c r="A40400" s="4"/>
    </row>
    <row r="40401" spans="1:1">
      <c r="A40401" s="4"/>
    </row>
    <row r="40402" spans="1:1">
      <c r="A40402" s="4"/>
    </row>
    <row r="40403" spans="1:1">
      <c r="A40403" s="4"/>
    </row>
    <row r="40404" spans="1:1">
      <c r="A40404" s="4"/>
    </row>
    <row r="40405" spans="1:1">
      <c r="A40405" s="4"/>
    </row>
    <row r="40406" spans="1:1">
      <c r="A40406" s="4"/>
    </row>
    <row r="40407" spans="1:1">
      <c r="A40407" s="4"/>
    </row>
    <row r="40408" spans="1:1">
      <c r="A40408" s="4"/>
    </row>
    <row r="40409" spans="1:1">
      <c r="A40409" s="4"/>
    </row>
    <row r="40410" spans="1:1">
      <c r="A40410" s="4"/>
    </row>
    <row r="40411" spans="1:1">
      <c r="A40411" s="4"/>
    </row>
    <row r="40412" spans="1:1">
      <c r="A40412" s="4"/>
    </row>
    <row r="40413" spans="1:1">
      <c r="A40413" s="4"/>
    </row>
    <row r="40414" spans="1:1">
      <c r="A40414" s="4"/>
    </row>
    <row r="40415" spans="1:1">
      <c r="A40415" s="4"/>
    </row>
    <row r="40416" spans="1:1">
      <c r="A40416" s="4"/>
    </row>
    <row r="40417" spans="1:1">
      <c r="A40417" s="4"/>
    </row>
    <row r="40418" spans="1:1">
      <c r="A40418" s="4"/>
    </row>
    <row r="40419" spans="1:1">
      <c r="A40419" s="4"/>
    </row>
    <row r="40420" spans="1:1">
      <c r="A40420" s="4"/>
    </row>
    <row r="40421" spans="1:1">
      <c r="A40421" s="4"/>
    </row>
    <row r="40422" spans="1:1">
      <c r="A40422" s="4"/>
    </row>
    <row r="40423" spans="1:1">
      <c r="A40423" s="4"/>
    </row>
    <row r="40424" spans="1:1">
      <c r="A40424" s="4"/>
    </row>
    <row r="40425" spans="1:1">
      <c r="A40425" s="4"/>
    </row>
    <row r="40426" spans="1:1">
      <c r="A40426" s="4"/>
    </row>
    <row r="40427" spans="1:1">
      <c r="A40427" s="4"/>
    </row>
    <row r="40428" spans="1:1">
      <c r="A40428" s="4"/>
    </row>
    <row r="40429" spans="1:1">
      <c r="A40429" s="4"/>
    </row>
    <row r="40430" spans="1:1">
      <c r="A40430" s="4"/>
    </row>
    <row r="40431" spans="1:1">
      <c r="A40431" s="4"/>
    </row>
    <row r="40432" spans="1:1">
      <c r="A40432" s="4"/>
    </row>
    <row r="40433" spans="1:1">
      <c r="A40433" s="4"/>
    </row>
    <row r="40434" spans="1:1">
      <c r="A40434" s="4"/>
    </row>
    <row r="40435" spans="1:1">
      <c r="A40435" s="4"/>
    </row>
    <row r="40436" spans="1:1">
      <c r="A40436" s="4"/>
    </row>
    <row r="40437" spans="1:1">
      <c r="A40437" s="4"/>
    </row>
    <row r="40438" spans="1:1">
      <c r="A40438" s="4"/>
    </row>
    <row r="40439" spans="1:1">
      <c r="A40439" s="4"/>
    </row>
    <row r="40440" spans="1:1">
      <c r="A40440" s="4"/>
    </row>
    <row r="40441" spans="1:1">
      <c r="A40441" s="4"/>
    </row>
    <row r="40442" spans="1:1">
      <c r="A40442" s="4"/>
    </row>
    <row r="40443" spans="1:1">
      <c r="A40443" s="4"/>
    </row>
    <row r="40444" spans="1:1">
      <c r="A40444" s="4"/>
    </row>
    <row r="40445" spans="1:1">
      <c r="A40445" s="4"/>
    </row>
    <row r="40446" spans="1:1">
      <c r="A40446" s="4"/>
    </row>
    <row r="40447" spans="1:1">
      <c r="A40447" s="4"/>
    </row>
    <row r="40448" spans="1:1">
      <c r="A40448" s="4"/>
    </row>
    <row r="40449" spans="1:1">
      <c r="A40449" s="4"/>
    </row>
    <row r="40450" spans="1:1">
      <c r="A40450" s="4"/>
    </row>
    <row r="40451" spans="1:1">
      <c r="A40451" s="4"/>
    </row>
    <row r="40452" spans="1:1">
      <c r="A40452" s="4"/>
    </row>
    <row r="40453" spans="1:1">
      <c r="A40453" s="4"/>
    </row>
    <row r="40454" spans="1:1">
      <c r="A40454" s="4"/>
    </row>
    <row r="40455" spans="1:1">
      <c r="A40455" s="4"/>
    </row>
    <row r="40456" spans="1:1">
      <c r="A40456" s="4"/>
    </row>
    <row r="40457" spans="1:1">
      <c r="A40457" s="4"/>
    </row>
    <row r="40458" spans="1:1">
      <c r="A40458" s="4"/>
    </row>
    <row r="40459" spans="1:1">
      <c r="A40459" s="4"/>
    </row>
    <row r="40460" spans="1:1">
      <c r="A40460" s="4"/>
    </row>
    <row r="40461" spans="1:1">
      <c r="A40461" s="4"/>
    </row>
    <row r="40462" spans="1:1">
      <c r="A40462" s="4"/>
    </row>
    <row r="40463" spans="1:1">
      <c r="A40463" s="4"/>
    </row>
    <row r="40464" spans="1:1">
      <c r="A40464" s="4"/>
    </row>
    <row r="40465" spans="1:1">
      <c r="A40465" s="4"/>
    </row>
    <row r="40466" spans="1:1">
      <c r="A40466" s="4"/>
    </row>
    <row r="40467" spans="1:1">
      <c r="A40467" s="4"/>
    </row>
    <row r="40468" spans="1:1">
      <c r="A40468" s="4"/>
    </row>
    <row r="40469" spans="1:1">
      <c r="A40469" s="4"/>
    </row>
    <row r="40470" spans="1:1">
      <c r="A40470" s="4"/>
    </row>
    <row r="40471" spans="1:1">
      <c r="A40471" s="4"/>
    </row>
    <row r="40472" spans="1:1">
      <c r="A40472" s="4"/>
    </row>
    <row r="40473" spans="1:1">
      <c r="A40473" s="4"/>
    </row>
    <row r="40474" spans="1:1">
      <c r="A40474" s="4"/>
    </row>
    <row r="40475" spans="1:1">
      <c r="A40475" s="4"/>
    </row>
    <row r="40476" spans="1:1">
      <c r="A40476" s="4"/>
    </row>
    <row r="40477" spans="1:1">
      <c r="A40477" s="4"/>
    </row>
    <row r="40478" spans="1:1">
      <c r="A40478" s="4"/>
    </row>
    <row r="40479" spans="1:1">
      <c r="A40479" s="4"/>
    </row>
    <row r="40480" spans="1:1">
      <c r="A40480" s="4"/>
    </row>
    <row r="40481" spans="1:1">
      <c r="A40481" s="4"/>
    </row>
    <row r="40482" spans="1:1">
      <c r="A40482" s="4"/>
    </row>
    <row r="40483" spans="1:1">
      <c r="A40483" s="4"/>
    </row>
    <row r="40484" spans="1:1">
      <c r="A40484" s="4"/>
    </row>
    <row r="40485" spans="1:1">
      <c r="A40485" s="4"/>
    </row>
    <row r="40486" spans="1:1">
      <c r="A40486" s="4"/>
    </row>
    <row r="40487" spans="1:1">
      <c r="A40487" s="4"/>
    </row>
    <row r="40488" spans="1:1">
      <c r="A40488" s="4"/>
    </row>
    <row r="40489" spans="1:1">
      <c r="A40489" s="4"/>
    </row>
    <row r="40490" spans="1:1">
      <c r="A40490" s="4"/>
    </row>
    <row r="40491" spans="1:1">
      <c r="A40491" s="4"/>
    </row>
    <row r="40492" spans="1:1">
      <c r="A40492" s="4"/>
    </row>
    <row r="40493" spans="1:1">
      <c r="A40493" s="4"/>
    </row>
    <row r="40494" spans="1:1">
      <c r="A40494" s="4"/>
    </row>
    <row r="40495" spans="1:1">
      <c r="A40495" s="4"/>
    </row>
    <row r="40496" spans="1:1">
      <c r="A40496" s="4"/>
    </row>
    <row r="40497" spans="1:1">
      <c r="A40497" s="4"/>
    </row>
    <row r="40498" spans="1:1">
      <c r="A40498" s="4"/>
    </row>
    <row r="40499" spans="1:1">
      <c r="A40499" s="4"/>
    </row>
    <row r="40500" spans="1:1">
      <c r="A40500" s="4"/>
    </row>
    <row r="40501" spans="1:1">
      <c r="A40501" s="4"/>
    </row>
    <row r="40502" spans="1:1">
      <c r="A40502" s="4"/>
    </row>
    <row r="40503" spans="1:1">
      <c r="A40503" s="4"/>
    </row>
    <row r="40504" spans="1:1">
      <c r="A40504" s="4"/>
    </row>
    <row r="40505" spans="1:1">
      <c r="A40505" s="4"/>
    </row>
    <row r="40506" spans="1:1">
      <c r="A40506" s="4"/>
    </row>
    <row r="40507" spans="1:1">
      <c r="A40507" s="4"/>
    </row>
    <row r="40508" spans="1:1">
      <c r="A40508" s="4"/>
    </row>
    <row r="40509" spans="1:1">
      <c r="A40509" s="4"/>
    </row>
    <row r="40510" spans="1:1">
      <c r="A40510" s="4"/>
    </row>
    <row r="40511" spans="1:1">
      <c r="A40511" s="4"/>
    </row>
    <row r="40512" spans="1:1">
      <c r="A40512" s="4"/>
    </row>
    <row r="40513" spans="1:1">
      <c r="A40513" s="4"/>
    </row>
    <row r="40514" spans="1:1">
      <c r="A40514" s="4"/>
    </row>
    <row r="40515" spans="1:1">
      <c r="A40515" s="4"/>
    </row>
    <row r="40516" spans="1:1">
      <c r="A40516" s="4"/>
    </row>
    <row r="40517" spans="1:1">
      <c r="A40517" s="4"/>
    </row>
    <row r="40518" spans="1:1">
      <c r="A40518" s="4"/>
    </row>
    <row r="40519" spans="1:1">
      <c r="A40519" s="4"/>
    </row>
    <row r="40520" spans="1:1">
      <c r="A40520" s="4"/>
    </row>
    <row r="40521" spans="1:1">
      <c r="A40521" s="4"/>
    </row>
    <row r="40522" spans="1:1">
      <c r="A40522" s="4"/>
    </row>
    <row r="40523" spans="1:1">
      <c r="A40523" s="4"/>
    </row>
    <row r="40524" spans="1:1">
      <c r="A40524" s="4"/>
    </row>
    <row r="40525" spans="1:1">
      <c r="A40525" s="4"/>
    </row>
    <row r="40526" spans="1:1">
      <c r="A40526" s="4"/>
    </row>
    <row r="40527" spans="1:1">
      <c r="A40527" s="4"/>
    </row>
    <row r="40528" spans="1:1">
      <c r="A40528" s="4"/>
    </row>
    <row r="40529" spans="1:1">
      <c r="A40529" s="4"/>
    </row>
    <row r="40530" spans="1:1">
      <c r="A40530" s="4"/>
    </row>
    <row r="40531" spans="1:1">
      <c r="A40531" s="4"/>
    </row>
    <row r="40532" spans="1:1">
      <c r="A40532" s="4"/>
    </row>
    <row r="40533" spans="1:1">
      <c r="A40533" s="4"/>
    </row>
    <row r="40534" spans="1:1">
      <c r="A40534" s="4"/>
    </row>
    <row r="40535" spans="1:1">
      <c r="A40535" s="4"/>
    </row>
    <row r="40536" spans="1:1">
      <c r="A40536" s="4"/>
    </row>
    <row r="40537" spans="1:1">
      <c r="A40537" s="4"/>
    </row>
    <row r="40538" spans="1:1">
      <c r="A40538" s="4"/>
    </row>
    <row r="40539" spans="1:1">
      <c r="A40539" s="4"/>
    </row>
    <row r="40540" spans="1:1">
      <c r="A40540" s="4"/>
    </row>
    <row r="40541" spans="1:1">
      <c r="A40541" s="4"/>
    </row>
    <row r="40542" spans="1:1">
      <c r="A40542" s="4"/>
    </row>
    <row r="40543" spans="1:1">
      <c r="A40543" s="4"/>
    </row>
    <row r="40544" spans="1:1">
      <c r="A40544" s="4"/>
    </row>
    <row r="40545" spans="1:1">
      <c r="A40545" s="4"/>
    </row>
    <row r="40546" spans="1:1">
      <c r="A40546" s="4"/>
    </row>
    <row r="40547" spans="1:1">
      <c r="A40547" s="4"/>
    </row>
    <row r="40548" spans="1:1">
      <c r="A40548" s="4"/>
    </row>
    <row r="40549" spans="1:1">
      <c r="A40549" s="4"/>
    </row>
    <row r="40550" spans="1:1">
      <c r="A40550" s="4"/>
    </row>
    <row r="40551" spans="1:1">
      <c r="A40551" s="4"/>
    </row>
    <row r="40552" spans="1:1">
      <c r="A40552" s="4"/>
    </row>
    <row r="40553" spans="1:1">
      <c r="A40553" s="4"/>
    </row>
    <row r="40554" spans="1:1">
      <c r="A40554" s="4"/>
    </row>
    <row r="40555" spans="1:1">
      <c r="A40555" s="4"/>
    </row>
    <row r="40556" spans="1:1">
      <c r="A40556" s="4"/>
    </row>
    <row r="40557" spans="1:1">
      <c r="A40557" s="4"/>
    </row>
    <row r="40558" spans="1:1">
      <c r="A40558" s="4"/>
    </row>
    <row r="40559" spans="1:1">
      <c r="A40559" s="4"/>
    </row>
    <row r="40560" spans="1:1">
      <c r="A40560" s="4"/>
    </row>
    <row r="40561" spans="1:1">
      <c r="A40561" s="4"/>
    </row>
    <row r="40562" spans="1:1">
      <c r="A40562" s="4"/>
    </row>
    <row r="40563" spans="1:1">
      <c r="A40563" s="4"/>
    </row>
    <row r="40564" spans="1:1">
      <c r="A40564" s="4"/>
    </row>
    <row r="40565" spans="1:1">
      <c r="A40565" s="4"/>
    </row>
    <row r="40566" spans="1:1">
      <c r="A40566" s="4"/>
    </row>
    <row r="40567" spans="1:1">
      <c r="A40567" s="4"/>
    </row>
    <row r="40568" spans="1:1">
      <c r="A40568" s="4"/>
    </row>
    <row r="40569" spans="1:1">
      <c r="A40569" s="4"/>
    </row>
    <row r="40570" spans="1:1">
      <c r="A40570" s="4"/>
    </row>
    <row r="40571" spans="1:1">
      <c r="A40571" s="4"/>
    </row>
    <row r="40572" spans="1:1">
      <c r="A40572" s="4"/>
    </row>
    <row r="40573" spans="1:1">
      <c r="A40573" s="4"/>
    </row>
    <row r="40574" spans="1:1">
      <c r="A40574" s="4"/>
    </row>
    <row r="40575" spans="1:1">
      <c r="A40575" s="4"/>
    </row>
    <row r="40576" spans="1:1">
      <c r="A40576" s="4"/>
    </row>
    <row r="40577" spans="1:1">
      <c r="A40577" s="4"/>
    </row>
    <row r="40578" spans="1:1">
      <c r="A40578" s="4"/>
    </row>
    <row r="40579" spans="1:1">
      <c r="A40579" s="4"/>
    </row>
    <row r="40580" spans="1:1">
      <c r="A40580" s="4"/>
    </row>
    <row r="40581" spans="1:1">
      <c r="A40581" s="4"/>
    </row>
    <row r="40582" spans="1:1">
      <c r="A40582" s="4"/>
    </row>
    <row r="40583" spans="1:1">
      <c r="A40583" s="4"/>
    </row>
    <row r="40584" spans="1:1">
      <c r="A40584" s="4"/>
    </row>
    <row r="40585" spans="1:1">
      <c r="A40585" s="4"/>
    </row>
    <row r="40586" spans="1:1">
      <c r="A40586" s="4"/>
    </row>
    <row r="40587" spans="1:1">
      <c r="A40587" s="4"/>
    </row>
    <row r="40588" spans="1:1">
      <c r="A40588" s="4"/>
    </row>
    <row r="40589" spans="1:1">
      <c r="A40589" s="4"/>
    </row>
    <row r="40590" spans="1:1">
      <c r="A40590" s="4"/>
    </row>
    <row r="40591" spans="1:1">
      <c r="A40591" s="4"/>
    </row>
    <row r="40592" spans="1:1">
      <c r="A40592" s="4"/>
    </row>
    <row r="40593" spans="1:1">
      <c r="A40593" s="4"/>
    </row>
    <row r="40594" spans="1:1">
      <c r="A40594" s="4"/>
    </row>
    <row r="40595" spans="1:1">
      <c r="A40595" s="4"/>
    </row>
    <row r="40596" spans="1:1">
      <c r="A40596" s="4"/>
    </row>
    <row r="40597" spans="1:1">
      <c r="A40597" s="4"/>
    </row>
    <row r="40598" spans="1:1">
      <c r="A40598" s="4"/>
    </row>
    <row r="40599" spans="1:1">
      <c r="A40599" s="4"/>
    </row>
    <row r="40600" spans="1:1">
      <c r="A40600" s="4"/>
    </row>
    <row r="40601" spans="1:1">
      <c r="A40601" s="4"/>
    </row>
    <row r="40602" spans="1:1">
      <c r="A40602" s="4"/>
    </row>
    <row r="40603" spans="1:1">
      <c r="A40603" s="4"/>
    </row>
    <row r="40604" spans="1:1">
      <c r="A40604" s="4"/>
    </row>
    <row r="40605" spans="1:1">
      <c r="A40605" s="4"/>
    </row>
    <row r="40606" spans="1:1">
      <c r="A40606" s="4"/>
    </row>
    <row r="40607" spans="1:1">
      <c r="A40607" s="4"/>
    </row>
    <row r="40608" spans="1:1">
      <c r="A40608" s="4"/>
    </row>
    <row r="40609" spans="1:1">
      <c r="A40609" s="4"/>
    </row>
    <row r="40610" spans="1:1">
      <c r="A40610" s="4"/>
    </row>
    <row r="40611" spans="1:1">
      <c r="A40611" s="4"/>
    </row>
    <row r="40612" spans="1:1">
      <c r="A40612" s="4"/>
    </row>
    <row r="40613" spans="1:1">
      <c r="A40613" s="4"/>
    </row>
    <row r="40614" spans="1:1">
      <c r="A40614" s="4"/>
    </row>
    <row r="40615" spans="1:1">
      <c r="A40615" s="4"/>
    </row>
    <row r="40616" spans="1:1">
      <c r="A40616" s="4"/>
    </row>
    <row r="40617" spans="1:1">
      <c r="A40617" s="4"/>
    </row>
    <row r="40618" spans="1:1">
      <c r="A40618" s="4"/>
    </row>
    <row r="40619" spans="1:1">
      <c r="A40619" s="4"/>
    </row>
    <row r="40620" spans="1:1">
      <c r="A40620" s="4"/>
    </row>
    <row r="40621" spans="1:1">
      <c r="A40621" s="4"/>
    </row>
    <row r="40622" spans="1:1">
      <c r="A40622" s="4"/>
    </row>
    <row r="40623" spans="1:1">
      <c r="A40623" s="4"/>
    </row>
    <row r="40624" spans="1:1">
      <c r="A40624" s="4"/>
    </row>
    <row r="40625" spans="1:1">
      <c r="A40625" s="4"/>
    </row>
    <row r="40626" spans="1:1">
      <c r="A40626" s="4"/>
    </row>
    <row r="40627" spans="1:1">
      <c r="A40627" s="4"/>
    </row>
    <row r="40628" spans="1:1">
      <c r="A40628" s="4"/>
    </row>
    <row r="40629" spans="1:1">
      <c r="A40629" s="4"/>
    </row>
    <row r="40630" spans="1:1">
      <c r="A40630" s="4"/>
    </row>
    <row r="40631" spans="1:1">
      <c r="A40631" s="4"/>
    </row>
    <row r="40632" spans="1:1">
      <c r="A40632" s="4"/>
    </row>
    <row r="40633" spans="1:1">
      <c r="A40633" s="4"/>
    </row>
    <row r="40634" spans="1:1">
      <c r="A40634" s="4"/>
    </row>
    <row r="40635" spans="1:1">
      <c r="A40635" s="4"/>
    </row>
    <row r="40636" spans="1:1">
      <c r="A40636" s="4"/>
    </row>
    <row r="40637" spans="1:1">
      <c r="A40637" s="4"/>
    </row>
    <row r="40638" spans="1:1">
      <c r="A40638" s="4"/>
    </row>
    <row r="40639" spans="1:1">
      <c r="A40639" s="4"/>
    </row>
    <row r="40640" spans="1:1">
      <c r="A40640" s="4"/>
    </row>
    <row r="40641" spans="1:1">
      <c r="A40641" s="4"/>
    </row>
    <row r="40642" spans="1:1">
      <c r="A40642" s="4"/>
    </row>
    <row r="40643" spans="1:1">
      <c r="A40643" s="4"/>
    </row>
    <row r="40644" spans="1:1">
      <c r="A40644" s="4"/>
    </row>
    <row r="40645" spans="1:1">
      <c r="A40645" s="4"/>
    </row>
    <row r="40646" spans="1:1">
      <c r="A40646" s="4"/>
    </row>
    <row r="40647" spans="1:1">
      <c r="A40647" s="4"/>
    </row>
    <row r="40648" spans="1:1">
      <c r="A40648" s="4"/>
    </row>
    <row r="40649" spans="1:1">
      <c r="A40649" s="4"/>
    </row>
    <row r="40650" spans="1:1">
      <c r="A40650" s="4"/>
    </row>
    <row r="40651" spans="1:1">
      <c r="A40651" s="4"/>
    </row>
    <row r="40652" spans="1:1">
      <c r="A40652" s="4"/>
    </row>
    <row r="40653" spans="1:1">
      <c r="A40653" s="4"/>
    </row>
    <row r="40654" spans="1:1">
      <c r="A40654" s="4"/>
    </row>
    <row r="40655" spans="1:1">
      <c r="A40655" s="4"/>
    </row>
    <row r="40656" spans="1:1">
      <c r="A40656" s="4"/>
    </row>
    <row r="40657" spans="1:1">
      <c r="A40657" s="4"/>
    </row>
    <row r="40658" spans="1:1">
      <c r="A40658" s="4"/>
    </row>
    <row r="40659" spans="1:1">
      <c r="A40659" s="4"/>
    </row>
    <row r="40660" spans="1:1">
      <c r="A40660" s="4"/>
    </row>
    <row r="40661" spans="1:1">
      <c r="A40661" s="4"/>
    </row>
    <row r="40662" spans="1:1">
      <c r="A40662" s="4"/>
    </row>
    <row r="40663" spans="1:1">
      <c r="A40663" s="4"/>
    </row>
    <row r="40664" spans="1:1">
      <c r="A40664" s="4"/>
    </row>
    <row r="40665" spans="1:1">
      <c r="A40665" s="4"/>
    </row>
    <row r="40666" spans="1:1">
      <c r="A40666" s="4"/>
    </row>
    <row r="40667" spans="1:1">
      <c r="A40667" s="4"/>
    </row>
    <row r="40668" spans="1:1">
      <c r="A40668" s="4"/>
    </row>
    <row r="40669" spans="1:1">
      <c r="A40669" s="4"/>
    </row>
    <row r="40670" spans="1:1">
      <c r="A40670" s="4"/>
    </row>
    <row r="40671" spans="1:1">
      <c r="A40671" s="4"/>
    </row>
    <row r="40672" spans="1:1">
      <c r="A40672" s="4"/>
    </row>
    <row r="40673" spans="1:1">
      <c r="A40673" s="4"/>
    </row>
    <row r="40674" spans="1:1">
      <c r="A40674" s="4"/>
    </row>
    <row r="40675" spans="1:1">
      <c r="A40675" s="4"/>
    </row>
    <row r="40676" spans="1:1">
      <c r="A40676" s="4"/>
    </row>
    <row r="40677" spans="1:1">
      <c r="A40677" s="4"/>
    </row>
    <row r="40678" spans="1:1">
      <c r="A40678" s="4"/>
    </row>
    <row r="40679" spans="1:1">
      <c r="A40679" s="4"/>
    </row>
    <row r="40680" spans="1:1">
      <c r="A40680" s="4"/>
    </row>
    <row r="40681" spans="1:1">
      <c r="A40681" s="4"/>
    </row>
    <row r="40682" spans="1:1">
      <c r="A40682" s="4"/>
    </row>
    <row r="40683" spans="1:1">
      <c r="A40683" s="4"/>
    </row>
    <row r="40684" spans="1:1">
      <c r="A40684" s="4"/>
    </row>
    <row r="40685" spans="1:1">
      <c r="A40685" s="4"/>
    </row>
    <row r="40686" spans="1:1">
      <c r="A40686" s="4"/>
    </row>
    <row r="40687" spans="1:1">
      <c r="A40687" s="4"/>
    </row>
    <row r="40688" spans="1:1">
      <c r="A40688" s="4"/>
    </row>
    <row r="40689" spans="1:1">
      <c r="A40689" s="4"/>
    </row>
    <row r="40690" spans="1:1">
      <c r="A40690" s="4"/>
    </row>
    <row r="40691" spans="1:1">
      <c r="A40691" s="4"/>
    </row>
    <row r="40692" spans="1:1">
      <c r="A40692" s="4"/>
    </row>
    <row r="40693" spans="1:1">
      <c r="A40693" s="4"/>
    </row>
    <row r="40694" spans="1:1">
      <c r="A40694" s="4"/>
    </row>
    <row r="40695" spans="1:1">
      <c r="A40695" s="4"/>
    </row>
    <row r="40696" spans="1:1">
      <c r="A40696" s="4"/>
    </row>
    <row r="40697" spans="1:1">
      <c r="A40697" s="4"/>
    </row>
    <row r="40698" spans="1:1">
      <c r="A40698" s="4"/>
    </row>
    <row r="40699" spans="1:1">
      <c r="A40699" s="4"/>
    </row>
    <row r="40700" spans="1:1">
      <c r="A40700" s="4"/>
    </row>
    <row r="40701" spans="1:1">
      <c r="A40701" s="4"/>
    </row>
    <row r="40702" spans="1:1">
      <c r="A40702" s="4"/>
    </row>
    <row r="40703" spans="1:1">
      <c r="A40703" s="4"/>
    </row>
    <row r="40704" spans="1:1">
      <c r="A40704" s="4"/>
    </row>
    <row r="40705" spans="1:1">
      <c r="A40705" s="4"/>
    </row>
    <row r="40706" spans="1:1">
      <c r="A40706" s="4"/>
    </row>
    <row r="40707" spans="1:1">
      <c r="A40707" s="4"/>
    </row>
    <row r="40708" spans="1:1">
      <c r="A40708" s="4"/>
    </row>
    <row r="40709" spans="1:1">
      <c r="A40709" s="4"/>
    </row>
    <row r="40710" spans="1:1">
      <c r="A40710" s="4"/>
    </row>
    <row r="40711" spans="1:1">
      <c r="A40711" s="4"/>
    </row>
    <row r="40712" spans="1:1">
      <c r="A40712" s="4"/>
    </row>
    <row r="40713" spans="1:1">
      <c r="A40713" s="4"/>
    </row>
    <row r="40714" spans="1:1">
      <c r="A40714" s="4"/>
    </row>
    <row r="40715" spans="1:1">
      <c r="A40715" s="4"/>
    </row>
    <row r="40716" spans="1:1">
      <c r="A40716" s="4"/>
    </row>
    <row r="40717" spans="1:1">
      <c r="A40717" s="4"/>
    </row>
    <row r="40718" spans="1:1">
      <c r="A40718" s="4"/>
    </row>
    <row r="40719" spans="1:1">
      <c r="A40719" s="4"/>
    </row>
    <row r="40720" spans="1:1">
      <c r="A40720" s="4"/>
    </row>
    <row r="40721" spans="1:1">
      <c r="A40721" s="4"/>
    </row>
    <row r="40722" spans="1:1">
      <c r="A40722" s="4"/>
    </row>
    <row r="40723" spans="1:1">
      <c r="A40723" s="4"/>
    </row>
    <row r="40724" spans="1:1">
      <c r="A40724" s="4"/>
    </row>
    <row r="40725" spans="1:1">
      <c r="A40725" s="4"/>
    </row>
    <row r="40726" spans="1:1">
      <c r="A40726" s="4"/>
    </row>
    <row r="40727" spans="1:1">
      <c r="A40727" s="4"/>
    </row>
    <row r="40728" spans="1:1">
      <c r="A40728" s="4"/>
    </row>
    <row r="40729" spans="1:1">
      <c r="A40729" s="4"/>
    </row>
    <row r="40730" spans="1:1">
      <c r="A40730" s="4"/>
    </row>
    <row r="40731" spans="1:1">
      <c r="A40731" s="4"/>
    </row>
    <row r="40732" spans="1:1">
      <c r="A40732" s="4"/>
    </row>
    <row r="40733" spans="1:1">
      <c r="A40733" s="4"/>
    </row>
    <row r="40734" spans="1:1">
      <c r="A40734" s="4"/>
    </row>
    <row r="40735" spans="1:1">
      <c r="A40735" s="4"/>
    </row>
    <row r="40736" spans="1:1">
      <c r="A40736" s="4"/>
    </row>
    <row r="40737" spans="1:1">
      <c r="A40737" s="4"/>
    </row>
    <row r="40738" spans="1:1">
      <c r="A40738" s="4"/>
    </row>
    <row r="40739" spans="1:1">
      <c r="A40739" s="4"/>
    </row>
    <row r="40740" spans="1:1">
      <c r="A40740" s="4"/>
    </row>
    <row r="40741" spans="1:1">
      <c r="A40741" s="4"/>
    </row>
    <row r="40742" spans="1:1">
      <c r="A40742" s="4"/>
    </row>
    <row r="40743" spans="1:1">
      <c r="A40743" s="4"/>
    </row>
    <row r="40744" spans="1:1">
      <c r="A40744" s="4"/>
    </row>
    <row r="40745" spans="1:1">
      <c r="A40745" s="4"/>
    </row>
    <row r="40746" spans="1:1">
      <c r="A40746" s="4"/>
    </row>
    <row r="40747" spans="1:1">
      <c r="A40747" s="4"/>
    </row>
    <row r="40748" spans="1:1">
      <c r="A40748" s="4"/>
    </row>
    <row r="40749" spans="1:1">
      <c r="A40749" s="4"/>
    </row>
    <row r="40750" spans="1:1">
      <c r="A40750" s="4"/>
    </row>
    <row r="40751" spans="1:1">
      <c r="A40751" s="4"/>
    </row>
    <row r="40752" spans="1:1">
      <c r="A40752" s="4"/>
    </row>
    <row r="40753" spans="1:1">
      <c r="A40753" s="4"/>
    </row>
    <row r="40754" spans="1:1">
      <c r="A40754" s="4"/>
    </row>
    <row r="40755" spans="1:1">
      <c r="A40755" s="4"/>
    </row>
    <row r="40756" spans="1:1">
      <c r="A40756" s="4"/>
    </row>
    <row r="40757" spans="1:1">
      <c r="A40757" s="4"/>
    </row>
    <row r="40758" spans="1:1">
      <c r="A40758" s="4"/>
    </row>
    <row r="40759" spans="1:1">
      <c r="A40759" s="4"/>
    </row>
    <row r="40760" spans="1:1">
      <c r="A40760" s="4"/>
    </row>
    <row r="40761" spans="1:1">
      <c r="A40761" s="4"/>
    </row>
    <row r="40762" spans="1:1">
      <c r="A40762" s="4"/>
    </row>
    <row r="40763" spans="1:1">
      <c r="A40763" s="4"/>
    </row>
    <row r="40764" spans="1:1">
      <c r="A40764" s="4"/>
    </row>
    <row r="40765" spans="1:1">
      <c r="A40765" s="4"/>
    </row>
    <row r="40766" spans="1:1">
      <c r="A40766" s="4"/>
    </row>
    <row r="40767" spans="1:1">
      <c r="A40767" s="4"/>
    </row>
    <row r="40768" spans="1:1">
      <c r="A40768" s="4"/>
    </row>
    <row r="40769" spans="1:1">
      <c r="A40769" s="4"/>
    </row>
    <row r="40770" spans="1:1">
      <c r="A40770" s="4"/>
    </row>
    <row r="40771" spans="1:1">
      <c r="A40771" s="4"/>
    </row>
    <row r="40772" spans="1:1">
      <c r="A40772" s="4"/>
    </row>
    <row r="40773" spans="1:1">
      <c r="A40773" s="4"/>
    </row>
    <row r="40774" spans="1:1">
      <c r="A40774" s="4"/>
    </row>
    <row r="40775" spans="1:1">
      <c r="A40775" s="4"/>
    </row>
    <row r="40776" spans="1:1">
      <c r="A40776" s="4"/>
    </row>
    <row r="40777" spans="1:1">
      <c r="A40777" s="4"/>
    </row>
    <row r="40778" spans="1:1">
      <c r="A40778" s="4"/>
    </row>
    <row r="40779" spans="1:1">
      <c r="A40779" s="4"/>
    </row>
    <row r="40780" spans="1:1">
      <c r="A40780" s="4"/>
    </row>
    <row r="40781" spans="1:1">
      <c r="A40781" s="4"/>
    </row>
    <row r="40782" spans="1:1">
      <c r="A40782" s="4"/>
    </row>
    <row r="40783" spans="1:1">
      <c r="A40783" s="4"/>
    </row>
    <row r="40784" spans="1:1">
      <c r="A40784" s="4"/>
    </row>
    <row r="40785" spans="1:1">
      <c r="A40785" s="4"/>
    </row>
    <row r="40786" spans="1:1">
      <c r="A40786" s="4"/>
    </row>
    <row r="40787" spans="1:1">
      <c r="A40787" s="4"/>
    </row>
    <row r="40788" spans="1:1">
      <c r="A40788" s="4"/>
    </row>
    <row r="40789" spans="1:1">
      <c r="A40789" s="4"/>
    </row>
    <row r="40790" spans="1:1">
      <c r="A40790" s="4"/>
    </row>
    <row r="40791" spans="1:1">
      <c r="A40791" s="4"/>
    </row>
    <row r="40792" spans="1:1">
      <c r="A40792" s="4"/>
    </row>
    <row r="40793" spans="1:1">
      <c r="A40793" s="4"/>
    </row>
    <row r="40794" spans="1:1">
      <c r="A40794" s="4"/>
    </row>
    <row r="40795" spans="1:1">
      <c r="A40795" s="4"/>
    </row>
    <row r="40796" spans="1:1">
      <c r="A40796" s="4"/>
    </row>
    <row r="40797" spans="1:1">
      <c r="A40797" s="4"/>
    </row>
    <row r="40798" spans="1:1">
      <c r="A40798" s="4"/>
    </row>
    <row r="40799" spans="1:1">
      <c r="A40799" s="4"/>
    </row>
    <row r="40800" spans="1:1">
      <c r="A40800" s="4"/>
    </row>
    <row r="40801" spans="1:1">
      <c r="A40801" s="4"/>
    </row>
    <row r="40802" spans="1:1">
      <c r="A40802" s="4"/>
    </row>
    <row r="40803" spans="1:1">
      <c r="A40803" s="4"/>
    </row>
    <row r="40804" spans="1:1">
      <c r="A40804" s="4"/>
    </row>
    <row r="40805" spans="1:1">
      <c r="A40805" s="4"/>
    </row>
    <row r="40806" spans="1:1">
      <c r="A40806" s="4"/>
    </row>
    <row r="40807" spans="1:1">
      <c r="A40807" s="4"/>
    </row>
    <row r="40808" spans="1:1">
      <c r="A40808" s="4"/>
    </row>
    <row r="40809" spans="1:1">
      <c r="A40809" s="4"/>
    </row>
    <row r="40810" spans="1:1">
      <c r="A40810" s="4"/>
    </row>
    <row r="40811" spans="1:1">
      <c r="A40811" s="4"/>
    </row>
    <row r="40812" spans="1:1">
      <c r="A40812" s="4"/>
    </row>
    <row r="40813" spans="1:1">
      <c r="A40813" s="4"/>
    </row>
    <row r="40814" spans="1:1">
      <c r="A40814" s="4"/>
    </row>
    <row r="40815" spans="1:1">
      <c r="A40815" s="4"/>
    </row>
    <row r="40816" spans="1:1">
      <c r="A40816" s="4"/>
    </row>
    <row r="40817" spans="1:1">
      <c r="A40817" s="4"/>
    </row>
    <row r="40818" spans="1:1">
      <c r="A40818" s="4"/>
    </row>
    <row r="40819" spans="1:1">
      <c r="A40819" s="4"/>
    </row>
    <row r="40820" spans="1:1">
      <c r="A40820" s="4"/>
    </row>
    <row r="40821" spans="1:1">
      <c r="A40821" s="4"/>
    </row>
    <row r="40822" spans="1:1">
      <c r="A40822" s="4"/>
    </row>
    <row r="40823" spans="1:1">
      <c r="A40823" s="4"/>
    </row>
    <row r="40824" spans="1:1">
      <c r="A40824" s="4"/>
    </row>
    <row r="40825" spans="1:1">
      <c r="A40825" s="4"/>
    </row>
    <row r="40826" spans="1:1">
      <c r="A40826" s="4"/>
    </row>
    <row r="40827" spans="1:1">
      <c r="A40827" s="4"/>
    </row>
    <row r="40828" spans="1:1">
      <c r="A40828" s="4"/>
    </row>
    <row r="40829" spans="1:1">
      <c r="A40829" s="4"/>
    </row>
    <row r="40830" spans="1:1">
      <c r="A40830" s="4"/>
    </row>
    <row r="40831" spans="1:1">
      <c r="A40831" s="4"/>
    </row>
    <row r="40832" spans="1:1">
      <c r="A40832" s="4"/>
    </row>
    <row r="40833" spans="1:1">
      <c r="A40833" s="4"/>
    </row>
    <row r="40834" spans="1:1">
      <c r="A40834" s="4"/>
    </row>
    <row r="40835" spans="1:1">
      <c r="A40835" s="4"/>
    </row>
    <row r="40836" spans="1:1">
      <c r="A40836" s="4"/>
    </row>
    <row r="40837" spans="1:1">
      <c r="A40837" s="4"/>
    </row>
    <row r="40838" spans="1:1">
      <c r="A40838" s="4"/>
    </row>
    <row r="40839" spans="1:1">
      <c r="A40839" s="4"/>
    </row>
    <row r="40840" spans="1:1">
      <c r="A40840" s="4"/>
    </row>
    <row r="40841" spans="1:1">
      <c r="A40841" s="4"/>
    </row>
    <row r="40842" spans="1:1">
      <c r="A40842" s="4"/>
    </row>
    <row r="40843" spans="1:1">
      <c r="A40843" s="4"/>
    </row>
    <row r="40844" spans="1:1">
      <c r="A40844" s="4"/>
    </row>
    <row r="40845" spans="1:1">
      <c r="A40845" s="4"/>
    </row>
    <row r="40846" spans="1:1">
      <c r="A40846" s="4"/>
    </row>
    <row r="40847" spans="1:1">
      <c r="A40847" s="4"/>
    </row>
    <row r="40848" spans="1:1">
      <c r="A40848" s="4"/>
    </row>
    <row r="40849" spans="1:1">
      <c r="A40849" s="4"/>
    </row>
    <row r="40850" spans="1:1">
      <c r="A40850" s="4"/>
    </row>
    <row r="40851" spans="1:1">
      <c r="A40851" s="4"/>
    </row>
    <row r="40852" spans="1:1">
      <c r="A40852" s="4"/>
    </row>
    <row r="40853" spans="1:1">
      <c r="A40853" s="4"/>
    </row>
    <row r="40854" spans="1:1">
      <c r="A40854" s="4"/>
    </row>
    <row r="40855" spans="1:1">
      <c r="A40855" s="4"/>
    </row>
    <row r="40856" spans="1:1">
      <c r="A40856" s="4"/>
    </row>
    <row r="40857" spans="1:1">
      <c r="A40857" s="4"/>
    </row>
    <row r="40858" spans="1:1">
      <c r="A40858" s="4"/>
    </row>
    <row r="40859" spans="1:1">
      <c r="A40859" s="4"/>
    </row>
    <row r="40860" spans="1:1">
      <c r="A40860" s="4"/>
    </row>
    <row r="40861" spans="1:1">
      <c r="A40861" s="4"/>
    </row>
    <row r="40862" spans="1:1">
      <c r="A40862" s="4"/>
    </row>
    <row r="40863" spans="1:1">
      <c r="A40863" s="4"/>
    </row>
    <row r="40864" spans="1:1">
      <c r="A40864" s="4"/>
    </row>
    <row r="40865" spans="1:1">
      <c r="A40865" s="4"/>
    </row>
    <row r="40866" spans="1:1">
      <c r="A40866" s="4"/>
    </row>
    <row r="40867" spans="1:1">
      <c r="A40867" s="4"/>
    </row>
    <row r="40868" spans="1:1">
      <c r="A40868" s="4"/>
    </row>
    <row r="40869" spans="1:1">
      <c r="A40869" s="4"/>
    </row>
    <row r="40870" spans="1:1">
      <c r="A40870" s="4"/>
    </row>
    <row r="40871" spans="1:1">
      <c r="A40871" s="4"/>
    </row>
    <row r="40872" spans="1:1">
      <c r="A40872" s="4"/>
    </row>
    <row r="40873" spans="1:1">
      <c r="A40873" s="4"/>
    </row>
    <row r="40874" spans="1:1">
      <c r="A40874" s="4"/>
    </row>
    <row r="40875" spans="1:1">
      <c r="A40875" s="4"/>
    </row>
    <row r="40876" spans="1:1">
      <c r="A40876" s="4"/>
    </row>
    <row r="40877" spans="1:1">
      <c r="A40877" s="4"/>
    </row>
    <row r="40878" spans="1:1">
      <c r="A40878" s="4"/>
    </row>
    <row r="40879" spans="1:1">
      <c r="A40879" s="4"/>
    </row>
    <row r="40880" spans="1:1">
      <c r="A40880" s="4"/>
    </row>
    <row r="40881" spans="1:1">
      <c r="A40881" s="4"/>
    </row>
    <row r="40882" spans="1:1">
      <c r="A40882" s="4"/>
    </row>
    <row r="40883" spans="1:1">
      <c r="A40883" s="4"/>
    </row>
    <row r="40884" spans="1:1">
      <c r="A40884" s="4"/>
    </row>
    <row r="40885" spans="1:1">
      <c r="A40885" s="4"/>
    </row>
    <row r="40886" spans="1:1">
      <c r="A40886" s="4"/>
    </row>
    <row r="40887" spans="1:1">
      <c r="A40887" s="4"/>
    </row>
    <row r="40888" spans="1:1">
      <c r="A40888" s="4"/>
    </row>
    <row r="40889" spans="1:1">
      <c r="A40889" s="4"/>
    </row>
    <row r="40890" spans="1:1">
      <c r="A40890" s="4"/>
    </row>
    <row r="40891" spans="1:1">
      <c r="A40891" s="4"/>
    </row>
    <row r="40892" spans="1:1">
      <c r="A40892" s="4"/>
    </row>
    <row r="40893" spans="1:1">
      <c r="A40893" s="4"/>
    </row>
    <row r="40894" spans="1:1">
      <c r="A40894" s="4"/>
    </row>
    <row r="40895" spans="1:1">
      <c r="A40895" s="4"/>
    </row>
    <row r="40896" spans="1:1">
      <c r="A40896" s="4"/>
    </row>
    <row r="40897" spans="1:1">
      <c r="A40897" s="4"/>
    </row>
    <row r="40898" spans="1:1">
      <c r="A40898" s="4"/>
    </row>
    <row r="40899" spans="1:1">
      <c r="A40899" s="4"/>
    </row>
    <row r="40900" spans="1:1">
      <c r="A40900" s="4"/>
    </row>
    <row r="40901" spans="1:1">
      <c r="A40901" s="4"/>
    </row>
    <row r="40902" spans="1:1">
      <c r="A40902" s="4"/>
    </row>
    <row r="40903" spans="1:1">
      <c r="A40903" s="4"/>
    </row>
    <row r="40904" spans="1:1">
      <c r="A40904" s="4"/>
    </row>
    <row r="40905" spans="1:1">
      <c r="A40905" s="4"/>
    </row>
    <row r="40906" spans="1:1">
      <c r="A40906" s="4"/>
    </row>
    <row r="40907" spans="1:1">
      <c r="A40907" s="4"/>
    </row>
    <row r="40908" spans="1:1">
      <c r="A40908" s="4"/>
    </row>
    <row r="40909" spans="1:1">
      <c r="A40909" s="4"/>
    </row>
    <row r="40910" spans="1:1">
      <c r="A40910" s="4"/>
    </row>
    <row r="40911" spans="1:1">
      <c r="A40911" s="4"/>
    </row>
    <row r="40912" spans="1:1">
      <c r="A40912" s="4"/>
    </row>
    <row r="40913" spans="1:1">
      <c r="A40913" s="4"/>
    </row>
    <row r="40914" spans="1:1">
      <c r="A40914" s="4"/>
    </row>
    <row r="40915" spans="1:1">
      <c r="A40915" s="4"/>
    </row>
    <row r="40916" spans="1:1">
      <c r="A40916" s="4"/>
    </row>
    <row r="40917" spans="1:1">
      <c r="A40917" s="4"/>
    </row>
    <row r="40918" spans="1:1">
      <c r="A40918" s="4"/>
    </row>
    <row r="40919" spans="1:1">
      <c r="A40919" s="4"/>
    </row>
    <row r="40920" spans="1:1">
      <c r="A40920" s="4"/>
    </row>
    <row r="40921" spans="1:1">
      <c r="A40921" s="4"/>
    </row>
    <row r="40922" spans="1:1">
      <c r="A40922" s="4"/>
    </row>
    <row r="40923" spans="1:1">
      <c r="A40923" s="4"/>
    </row>
    <row r="40924" spans="1:1">
      <c r="A40924" s="4"/>
    </row>
    <row r="40925" spans="1:1">
      <c r="A40925" s="4"/>
    </row>
    <row r="40926" spans="1:1">
      <c r="A40926" s="4"/>
    </row>
    <row r="40927" spans="1:1">
      <c r="A40927" s="4"/>
    </row>
    <row r="40928" spans="1:1">
      <c r="A40928" s="4"/>
    </row>
    <row r="40929" spans="1:1">
      <c r="A40929" s="4"/>
    </row>
    <row r="40930" spans="1:1">
      <c r="A40930" s="4"/>
    </row>
    <row r="40931" spans="1:1">
      <c r="A40931" s="4"/>
    </row>
    <row r="40932" spans="1:1">
      <c r="A40932" s="4"/>
    </row>
    <row r="40933" spans="1:1">
      <c r="A40933" s="4"/>
    </row>
    <row r="40934" spans="1:1">
      <c r="A40934" s="4"/>
    </row>
    <row r="40935" spans="1:1">
      <c r="A40935" s="4"/>
    </row>
    <row r="40936" spans="1:1">
      <c r="A40936" s="4"/>
    </row>
    <row r="40937" spans="1:1">
      <c r="A40937" s="4"/>
    </row>
    <row r="40938" spans="1:1">
      <c r="A40938" s="4"/>
    </row>
    <row r="40939" spans="1:1">
      <c r="A40939" s="4"/>
    </row>
    <row r="40940" spans="1:1">
      <c r="A40940" s="4"/>
    </row>
    <row r="40941" spans="1:1">
      <c r="A40941" s="4"/>
    </row>
    <row r="40942" spans="1:1">
      <c r="A40942" s="4"/>
    </row>
    <row r="40943" spans="1:1">
      <c r="A40943" s="4"/>
    </row>
    <row r="40944" spans="1:1">
      <c r="A40944" s="4"/>
    </row>
    <row r="40945" spans="1:1">
      <c r="A40945" s="4"/>
    </row>
    <row r="40946" spans="1:1">
      <c r="A40946" s="4"/>
    </row>
    <row r="40947" spans="1:1">
      <c r="A40947" s="4"/>
    </row>
    <row r="40948" spans="1:1">
      <c r="A40948" s="4"/>
    </row>
    <row r="40949" spans="1:1">
      <c r="A40949" s="4"/>
    </row>
    <row r="40950" spans="1:1">
      <c r="A40950" s="4"/>
    </row>
    <row r="40951" spans="1:1">
      <c r="A40951" s="4"/>
    </row>
    <row r="40952" spans="1:1">
      <c r="A40952" s="4"/>
    </row>
    <row r="40953" spans="1:1">
      <c r="A40953" s="4"/>
    </row>
    <row r="40954" spans="1:1">
      <c r="A40954" s="4"/>
    </row>
    <row r="40955" spans="1:1">
      <c r="A40955" s="4"/>
    </row>
    <row r="40956" spans="1:1">
      <c r="A40956" s="4"/>
    </row>
    <row r="40957" spans="1:1">
      <c r="A40957" s="4"/>
    </row>
    <row r="40958" spans="1:1">
      <c r="A40958" s="4"/>
    </row>
    <row r="40959" spans="1:1">
      <c r="A40959" s="4"/>
    </row>
    <row r="40960" spans="1:1">
      <c r="A40960" s="4"/>
    </row>
    <row r="40961" spans="1:1">
      <c r="A40961" s="4"/>
    </row>
    <row r="40962" spans="1:1">
      <c r="A40962" s="4"/>
    </row>
    <row r="40963" spans="1:1">
      <c r="A40963" s="4"/>
    </row>
    <row r="40964" spans="1:1">
      <c r="A40964" s="4"/>
    </row>
    <row r="40965" spans="1:1">
      <c r="A40965" s="4"/>
    </row>
    <row r="40966" spans="1:1">
      <c r="A40966" s="4"/>
    </row>
    <row r="40967" spans="1:1">
      <c r="A40967" s="4"/>
    </row>
    <row r="40968" spans="1:1">
      <c r="A40968" s="4"/>
    </row>
    <row r="40969" spans="1:1">
      <c r="A40969" s="4"/>
    </row>
    <row r="40970" spans="1:1">
      <c r="A40970" s="4"/>
    </row>
    <row r="40971" spans="1:1">
      <c r="A40971" s="4"/>
    </row>
    <row r="40972" spans="1:1">
      <c r="A40972" s="4"/>
    </row>
    <row r="40973" spans="1:1">
      <c r="A40973" s="4"/>
    </row>
    <row r="40974" spans="1:1">
      <c r="A40974" s="4"/>
    </row>
    <row r="40975" spans="1:1">
      <c r="A40975" s="4"/>
    </row>
    <row r="40976" spans="1:1">
      <c r="A40976" s="4"/>
    </row>
    <row r="40977" spans="1:1">
      <c r="A40977" s="4"/>
    </row>
    <row r="40978" spans="1:1">
      <c r="A40978" s="4"/>
    </row>
    <row r="40979" spans="1:1">
      <c r="A40979" s="4"/>
    </row>
    <row r="40980" spans="1:1">
      <c r="A40980" s="4"/>
    </row>
    <row r="40981" spans="1:1">
      <c r="A40981" s="4"/>
    </row>
    <row r="40982" spans="1:1">
      <c r="A40982" s="4"/>
    </row>
    <row r="40983" spans="1:1">
      <c r="A40983" s="4"/>
    </row>
    <row r="40984" spans="1:1">
      <c r="A40984" s="4"/>
    </row>
    <row r="40985" spans="1:1">
      <c r="A40985" s="4"/>
    </row>
    <row r="40986" spans="1:1">
      <c r="A40986" s="4"/>
    </row>
    <row r="40987" spans="1:1">
      <c r="A40987" s="4"/>
    </row>
    <row r="40988" spans="1:1">
      <c r="A40988" s="4"/>
    </row>
    <row r="40989" spans="1:1">
      <c r="A40989" s="4"/>
    </row>
    <row r="40990" spans="1:1">
      <c r="A40990" s="4"/>
    </row>
    <row r="40991" spans="1:1">
      <c r="A40991" s="4"/>
    </row>
    <row r="40992" spans="1:1">
      <c r="A40992" s="4"/>
    </row>
    <row r="40993" spans="1:1">
      <c r="A40993" s="4"/>
    </row>
    <row r="40994" spans="1:1">
      <c r="A40994" s="4"/>
    </row>
    <row r="40995" spans="1:1">
      <c r="A40995" s="4"/>
    </row>
    <row r="40996" spans="1:1">
      <c r="A40996" s="4"/>
    </row>
    <row r="40997" spans="1:1">
      <c r="A40997" s="4"/>
    </row>
    <row r="40998" spans="1:1">
      <c r="A40998" s="4"/>
    </row>
    <row r="40999" spans="1:1">
      <c r="A40999" s="4"/>
    </row>
    <row r="41000" spans="1:1">
      <c r="A41000" s="4"/>
    </row>
    <row r="41001" spans="1:1">
      <c r="A41001" s="4"/>
    </row>
    <row r="41002" spans="1:1">
      <c r="A41002" s="4"/>
    </row>
    <row r="41003" spans="1:1">
      <c r="A41003" s="4"/>
    </row>
    <row r="41004" spans="1:1">
      <c r="A41004" s="4"/>
    </row>
    <row r="41005" spans="1:1">
      <c r="A41005" s="4"/>
    </row>
    <row r="41006" spans="1:1">
      <c r="A41006" s="4"/>
    </row>
    <row r="41007" spans="1:1">
      <c r="A41007" s="4"/>
    </row>
    <row r="41008" spans="1:1">
      <c r="A41008" s="4"/>
    </row>
    <row r="41009" spans="1:1">
      <c r="A41009" s="4"/>
    </row>
    <row r="41010" spans="1:1">
      <c r="A41010" s="4"/>
    </row>
    <row r="41011" spans="1:1">
      <c r="A41011" s="4"/>
    </row>
    <row r="41012" spans="1:1">
      <c r="A41012" s="4"/>
    </row>
    <row r="41013" spans="1:1">
      <c r="A41013" s="4"/>
    </row>
    <row r="41014" spans="1:1">
      <c r="A41014" s="4"/>
    </row>
    <row r="41015" spans="1:1">
      <c r="A41015" s="4"/>
    </row>
    <row r="41016" spans="1:1">
      <c r="A41016" s="4"/>
    </row>
    <row r="41017" spans="1:1">
      <c r="A41017" s="4"/>
    </row>
    <row r="41018" spans="1:1">
      <c r="A41018" s="4"/>
    </row>
    <row r="41019" spans="1:1">
      <c r="A41019" s="4"/>
    </row>
    <row r="41020" spans="1:1">
      <c r="A41020" s="4"/>
    </row>
    <row r="41021" spans="1:1">
      <c r="A41021" s="4"/>
    </row>
    <row r="41022" spans="1:1">
      <c r="A41022" s="4"/>
    </row>
    <row r="41023" spans="1:1">
      <c r="A41023" s="4"/>
    </row>
    <row r="41024" spans="1:1">
      <c r="A41024" s="4"/>
    </row>
    <row r="41025" spans="1:1">
      <c r="A41025" s="4"/>
    </row>
    <row r="41026" spans="1:1">
      <c r="A41026" s="4"/>
    </row>
    <row r="41027" spans="1:1">
      <c r="A41027" s="4"/>
    </row>
    <row r="41028" spans="1:1">
      <c r="A41028" s="4"/>
    </row>
    <row r="41029" spans="1:1">
      <c r="A41029" s="4"/>
    </row>
    <row r="41030" spans="1:1">
      <c r="A41030" s="4"/>
    </row>
    <row r="41031" spans="1:1">
      <c r="A41031" s="4"/>
    </row>
    <row r="41032" spans="1:1">
      <c r="A41032" s="4"/>
    </row>
    <row r="41033" spans="1:1">
      <c r="A41033" s="4"/>
    </row>
    <row r="41034" spans="1:1">
      <c r="A41034" s="4"/>
    </row>
    <row r="41035" spans="1:1">
      <c r="A41035" s="4"/>
    </row>
    <row r="41036" spans="1:1">
      <c r="A41036" s="4"/>
    </row>
    <row r="41037" spans="1:1">
      <c r="A41037" s="4"/>
    </row>
    <row r="41038" spans="1:1">
      <c r="A41038" s="4"/>
    </row>
    <row r="41039" spans="1:1">
      <c r="A41039" s="4"/>
    </row>
    <row r="41040" spans="1:1">
      <c r="A41040" s="4"/>
    </row>
    <row r="41041" spans="1:1">
      <c r="A41041" s="4"/>
    </row>
    <row r="41042" spans="1:1">
      <c r="A41042" s="4"/>
    </row>
    <row r="41043" spans="1:1">
      <c r="A41043" s="4"/>
    </row>
    <row r="41044" spans="1:1">
      <c r="A41044" s="4"/>
    </row>
    <row r="41045" spans="1:1">
      <c r="A41045" s="4"/>
    </row>
    <row r="41046" spans="1:1">
      <c r="A41046" s="4"/>
    </row>
    <row r="41047" spans="1:1">
      <c r="A41047" s="4"/>
    </row>
    <row r="41048" spans="1:1">
      <c r="A41048" s="4"/>
    </row>
    <row r="41049" spans="1:1">
      <c r="A41049" s="4"/>
    </row>
    <row r="41050" spans="1:1">
      <c r="A41050" s="4"/>
    </row>
    <row r="41051" spans="1:1">
      <c r="A41051" s="4"/>
    </row>
    <row r="41052" spans="1:1">
      <c r="A41052" s="4"/>
    </row>
    <row r="41053" spans="1:1">
      <c r="A41053" s="4"/>
    </row>
    <row r="41054" spans="1:1">
      <c r="A41054" s="4"/>
    </row>
    <row r="41055" spans="1:1">
      <c r="A41055" s="4"/>
    </row>
    <row r="41056" spans="1:1">
      <c r="A41056" s="4"/>
    </row>
    <row r="41057" spans="1:1">
      <c r="A41057" s="4"/>
    </row>
    <row r="41058" spans="1:1">
      <c r="A41058" s="4"/>
    </row>
    <row r="41059" spans="1:1">
      <c r="A41059" s="4"/>
    </row>
    <row r="41060" spans="1:1">
      <c r="A41060" s="4"/>
    </row>
    <row r="41061" spans="1:1">
      <c r="A41061" s="4"/>
    </row>
    <row r="41062" spans="1:1">
      <c r="A41062" s="4"/>
    </row>
    <row r="41063" spans="1:1">
      <c r="A41063" s="4"/>
    </row>
    <row r="41064" spans="1:1">
      <c r="A41064" s="4"/>
    </row>
    <row r="41065" spans="1:1">
      <c r="A41065" s="4"/>
    </row>
    <row r="41066" spans="1:1">
      <c r="A41066" s="4"/>
    </row>
    <row r="41067" spans="1:1">
      <c r="A41067" s="4"/>
    </row>
    <row r="41068" spans="1:1">
      <c r="A41068" s="4"/>
    </row>
    <row r="41069" spans="1:1">
      <c r="A41069" s="4"/>
    </row>
    <row r="41070" spans="1:1">
      <c r="A41070" s="4"/>
    </row>
    <row r="41071" spans="1:1">
      <c r="A41071" s="4"/>
    </row>
    <row r="41072" spans="1:1">
      <c r="A41072" s="4"/>
    </row>
    <row r="41073" spans="1:1">
      <c r="A41073" s="4"/>
    </row>
    <row r="41074" spans="1:1">
      <c r="A41074" s="4"/>
    </row>
    <row r="41075" spans="1:1">
      <c r="A41075" s="4"/>
    </row>
    <row r="41076" spans="1:1">
      <c r="A41076" s="4"/>
    </row>
    <row r="41077" spans="1:1">
      <c r="A41077" s="4"/>
    </row>
    <row r="41078" spans="1:1">
      <c r="A41078" s="4"/>
    </row>
    <row r="41079" spans="1:1">
      <c r="A41079" s="4"/>
    </row>
    <row r="41080" spans="1:1">
      <c r="A41080" s="4"/>
    </row>
    <row r="41081" spans="1:1">
      <c r="A41081" s="4"/>
    </row>
    <row r="41082" spans="1:1">
      <c r="A41082" s="4"/>
    </row>
    <row r="41083" spans="1:1">
      <c r="A41083" s="4"/>
    </row>
    <row r="41084" spans="1:1">
      <c r="A41084" s="4"/>
    </row>
    <row r="41085" spans="1:1">
      <c r="A41085" s="4"/>
    </row>
    <row r="41086" spans="1:1">
      <c r="A41086" s="4"/>
    </row>
    <row r="41087" spans="1:1">
      <c r="A41087" s="4"/>
    </row>
    <row r="41088" spans="1:1">
      <c r="A41088" s="4"/>
    </row>
    <row r="41089" spans="1:1">
      <c r="A41089" s="4"/>
    </row>
    <row r="41090" spans="1:1">
      <c r="A41090" s="4"/>
    </row>
    <row r="41091" spans="1:1">
      <c r="A41091" s="4"/>
    </row>
    <row r="41092" spans="1:1">
      <c r="A41092" s="4"/>
    </row>
    <row r="41093" spans="1:1">
      <c r="A41093" s="4"/>
    </row>
    <row r="41094" spans="1:1">
      <c r="A41094" s="4"/>
    </row>
    <row r="41095" spans="1:1">
      <c r="A41095" s="4"/>
    </row>
    <row r="41096" spans="1:1">
      <c r="A41096" s="4"/>
    </row>
    <row r="41097" spans="1:1">
      <c r="A41097" s="4"/>
    </row>
    <row r="41098" spans="1:1">
      <c r="A41098" s="4"/>
    </row>
    <row r="41099" spans="1:1">
      <c r="A41099" s="4"/>
    </row>
    <row r="41100" spans="1:1">
      <c r="A41100" s="4"/>
    </row>
    <row r="41101" spans="1:1">
      <c r="A41101" s="4"/>
    </row>
    <row r="41102" spans="1:1">
      <c r="A41102" s="4"/>
    </row>
    <row r="41103" spans="1:1">
      <c r="A41103" s="4"/>
    </row>
    <row r="41104" spans="1:1">
      <c r="A41104" s="4"/>
    </row>
    <row r="41105" spans="1:1">
      <c r="A41105" s="4"/>
    </row>
    <row r="41106" spans="1:1">
      <c r="A41106" s="4"/>
    </row>
    <row r="41107" spans="1:1">
      <c r="A41107" s="4"/>
    </row>
    <row r="41108" spans="1:1">
      <c r="A41108" s="4"/>
    </row>
    <row r="41109" spans="1:1">
      <c r="A41109" s="4"/>
    </row>
    <row r="41110" spans="1:1">
      <c r="A41110" s="4"/>
    </row>
    <row r="41111" spans="1:1">
      <c r="A41111" s="4"/>
    </row>
    <row r="41112" spans="1:1">
      <c r="A41112" s="4"/>
    </row>
    <row r="41113" spans="1:1">
      <c r="A41113" s="4"/>
    </row>
    <row r="41114" spans="1:1">
      <c r="A41114" s="4"/>
    </row>
    <row r="41115" spans="1:1">
      <c r="A41115" s="4"/>
    </row>
    <row r="41116" spans="1:1">
      <c r="A41116" s="4"/>
    </row>
    <row r="41117" spans="1:1">
      <c r="A41117" s="4"/>
    </row>
    <row r="41118" spans="1:1">
      <c r="A41118" s="4"/>
    </row>
    <row r="41119" spans="1:1">
      <c r="A41119" s="4"/>
    </row>
    <row r="41120" spans="1:1">
      <c r="A41120" s="4"/>
    </row>
    <row r="41121" spans="1:1">
      <c r="A41121" s="4"/>
    </row>
    <row r="41122" spans="1:1">
      <c r="A41122" s="4"/>
    </row>
    <row r="41123" spans="1:1">
      <c r="A41123" s="4"/>
    </row>
    <row r="41124" spans="1:1">
      <c r="A41124" s="4"/>
    </row>
    <row r="41125" spans="1:1">
      <c r="A41125" s="4"/>
    </row>
    <row r="41126" spans="1:1">
      <c r="A41126" s="4"/>
    </row>
    <row r="41127" spans="1:1">
      <c r="A41127" s="4"/>
    </row>
    <row r="41128" spans="1:1">
      <c r="A41128" s="4"/>
    </row>
    <row r="41129" spans="1:1">
      <c r="A41129" s="4"/>
    </row>
    <row r="41130" spans="1:1">
      <c r="A41130" s="4"/>
    </row>
    <row r="41131" spans="1:1">
      <c r="A41131" s="4"/>
    </row>
    <row r="41132" spans="1:1">
      <c r="A41132" s="4"/>
    </row>
    <row r="41133" spans="1:1">
      <c r="A41133" s="4"/>
    </row>
    <row r="41134" spans="1:1">
      <c r="A41134" s="4"/>
    </row>
    <row r="41135" spans="1:1">
      <c r="A41135" s="4"/>
    </row>
    <row r="41136" spans="1:1">
      <c r="A41136" s="4"/>
    </row>
    <row r="41137" spans="1:1">
      <c r="A41137" s="4"/>
    </row>
    <row r="41138" spans="1:1">
      <c r="A41138" s="4"/>
    </row>
    <row r="41139" spans="1:1">
      <c r="A41139" s="4"/>
    </row>
    <row r="41140" spans="1:1">
      <c r="A41140" s="4"/>
    </row>
    <row r="41141" spans="1:1">
      <c r="A41141" s="4"/>
    </row>
    <row r="41142" spans="1:1">
      <c r="A41142" s="4"/>
    </row>
    <row r="41143" spans="1:1">
      <c r="A41143" s="4"/>
    </row>
    <row r="41144" spans="1:1">
      <c r="A41144" s="4"/>
    </row>
    <row r="41145" spans="1:1">
      <c r="A41145" s="4"/>
    </row>
    <row r="41146" spans="1:1">
      <c r="A41146" s="4"/>
    </row>
    <row r="41147" spans="1:1">
      <c r="A41147" s="4"/>
    </row>
    <row r="41148" spans="1:1">
      <c r="A41148" s="4"/>
    </row>
    <row r="41149" spans="1:1">
      <c r="A41149" s="4"/>
    </row>
    <row r="41150" spans="1:1">
      <c r="A41150" s="4"/>
    </row>
    <row r="41151" spans="1:1">
      <c r="A41151" s="4"/>
    </row>
    <row r="41152" spans="1:1">
      <c r="A41152" s="4"/>
    </row>
    <row r="41153" spans="1:1">
      <c r="A41153" s="4"/>
    </row>
    <row r="41154" spans="1:1">
      <c r="A41154" s="4"/>
    </row>
    <row r="41155" spans="1:1">
      <c r="A41155" s="4"/>
    </row>
    <row r="41156" spans="1:1">
      <c r="A41156" s="4"/>
    </row>
    <row r="41157" spans="1:1">
      <c r="A41157" s="4"/>
    </row>
    <row r="41158" spans="1:1">
      <c r="A41158" s="4"/>
    </row>
    <row r="41159" spans="1:1">
      <c r="A41159" s="4"/>
    </row>
    <row r="41160" spans="1:1">
      <c r="A41160" s="4"/>
    </row>
    <row r="41161" spans="1:1">
      <c r="A41161" s="4"/>
    </row>
    <row r="41162" spans="1:1">
      <c r="A41162" s="4"/>
    </row>
    <row r="41163" spans="1:1">
      <c r="A41163" s="4"/>
    </row>
    <row r="41164" spans="1:1">
      <c r="A41164" s="4"/>
    </row>
    <row r="41165" spans="1:1">
      <c r="A41165" s="4"/>
    </row>
    <row r="41166" spans="1:1">
      <c r="A41166" s="4"/>
    </row>
    <row r="41167" spans="1:1">
      <c r="A41167" s="4"/>
    </row>
    <row r="41168" spans="1:1">
      <c r="A41168" s="4"/>
    </row>
    <row r="41169" spans="1:1">
      <c r="A41169" s="4"/>
    </row>
    <row r="41170" spans="1:1">
      <c r="A41170" s="4"/>
    </row>
    <row r="41171" spans="1:1">
      <c r="A41171" s="4"/>
    </row>
    <row r="41172" spans="1:1">
      <c r="A41172" s="4"/>
    </row>
    <row r="41173" spans="1:1">
      <c r="A41173" s="4"/>
    </row>
    <row r="41174" spans="1:1">
      <c r="A41174" s="4"/>
    </row>
    <row r="41175" spans="1:1">
      <c r="A41175" s="4"/>
    </row>
    <row r="41176" spans="1:1">
      <c r="A41176" s="4"/>
    </row>
    <row r="41177" spans="1:1">
      <c r="A41177" s="4"/>
    </row>
    <row r="41178" spans="1:1">
      <c r="A41178" s="4"/>
    </row>
    <row r="41179" spans="1:1">
      <c r="A41179" s="4"/>
    </row>
    <row r="41180" spans="1:1">
      <c r="A41180" s="4"/>
    </row>
    <row r="41181" spans="1:1">
      <c r="A41181" s="4"/>
    </row>
    <row r="41182" spans="1:1">
      <c r="A41182" s="4"/>
    </row>
    <row r="41183" spans="1:1">
      <c r="A41183" s="4"/>
    </row>
    <row r="41184" spans="1:1">
      <c r="A41184" s="4"/>
    </row>
    <row r="41185" spans="1:1">
      <c r="A41185" s="4"/>
    </row>
    <row r="41186" spans="1:1">
      <c r="A41186" s="4"/>
    </row>
    <row r="41187" spans="1:1">
      <c r="A41187" s="4"/>
    </row>
    <row r="41188" spans="1:1">
      <c r="A41188" s="4"/>
    </row>
    <row r="41189" spans="1:1">
      <c r="A41189" s="4"/>
    </row>
    <row r="41190" spans="1:1">
      <c r="A41190" s="4"/>
    </row>
    <row r="41191" spans="1:1">
      <c r="A41191" s="4"/>
    </row>
    <row r="41192" spans="1:1">
      <c r="A41192" s="4"/>
    </row>
    <row r="41193" spans="1:1">
      <c r="A41193" s="4"/>
    </row>
    <row r="41194" spans="1:1">
      <c r="A41194" s="4"/>
    </row>
    <row r="41195" spans="1:1">
      <c r="A41195" s="4"/>
    </row>
    <row r="41196" spans="1:1">
      <c r="A41196" s="4"/>
    </row>
    <row r="41197" spans="1:1">
      <c r="A41197" s="4"/>
    </row>
    <row r="41198" spans="1:1">
      <c r="A41198" s="4"/>
    </row>
    <row r="41199" spans="1:1">
      <c r="A41199" s="4"/>
    </row>
    <row r="41200" spans="1:1">
      <c r="A41200" s="4"/>
    </row>
    <row r="41201" spans="1:1">
      <c r="A41201" s="4"/>
    </row>
    <row r="41202" spans="1:1">
      <c r="A41202" s="4"/>
    </row>
    <row r="41203" spans="1:1">
      <c r="A41203" s="4"/>
    </row>
    <row r="41204" spans="1:1">
      <c r="A41204" s="4"/>
    </row>
    <row r="41205" spans="1:1">
      <c r="A41205" s="4"/>
    </row>
    <row r="41206" spans="1:1">
      <c r="A41206" s="4"/>
    </row>
    <row r="41207" spans="1:1">
      <c r="A41207" s="4"/>
    </row>
    <row r="41208" spans="1:1">
      <c r="A41208" s="4"/>
    </row>
    <row r="41209" spans="1:1">
      <c r="A41209" s="4"/>
    </row>
    <row r="41210" spans="1:1">
      <c r="A41210" s="4"/>
    </row>
    <row r="41211" spans="1:1">
      <c r="A41211" s="4"/>
    </row>
    <row r="41212" spans="1:1">
      <c r="A41212" s="4"/>
    </row>
    <row r="41213" spans="1:1">
      <c r="A41213" s="4"/>
    </row>
    <row r="41214" spans="1:1">
      <c r="A41214" s="4"/>
    </row>
    <row r="41215" spans="1:1">
      <c r="A41215" s="4"/>
    </row>
    <row r="41216" spans="1:1">
      <c r="A41216" s="4"/>
    </row>
    <row r="41217" spans="1:1">
      <c r="A41217" s="4"/>
    </row>
    <row r="41218" spans="1:1">
      <c r="A41218" s="4"/>
    </row>
    <row r="41219" spans="1:1">
      <c r="A41219" s="4"/>
    </row>
    <row r="41220" spans="1:1">
      <c r="A41220" s="4"/>
    </row>
    <row r="41221" spans="1:1">
      <c r="A41221" s="4"/>
    </row>
    <row r="41222" spans="1:1">
      <c r="A41222" s="4"/>
    </row>
    <row r="41223" spans="1:1">
      <c r="A41223" s="4"/>
    </row>
    <row r="41224" spans="1:1">
      <c r="A41224" s="4"/>
    </row>
    <row r="41225" spans="1:1">
      <c r="A41225" s="4"/>
    </row>
    <row r="41226" spans="1:1">
      <c r="A41226" s="4"/>
    </row>
    <row r="41227" spans="1:1">
      <c r="A41227" s="4"/>
    </row>
    <row r="41228" spans="1:1">
      <c r="A41228" s="4"/>
    </row>
    <row r="41229" spans="1:1">
      <c r="A41229" s="4"/>
    </row>
    <row r="41230" spans="1:1">
      <c r="A41230" s="4"/>
    </row>
    <row r="41231" spans="1:1">
      <c r="A41231" s="4"/>
    </row>
    <row r="41232" spans="1:1">
      <c r="A41232" s="4"/>
    </row>
    <row r="41233" spans="1:1">
      <c r="A41233" s="4"/>
    </row>
    <row r="41234" spans="1:1">
      <c r="A41234" s="4"/>
    </row>
    <row r="41235" spans="1:1">
      <c r="A41235" s="4"/>
    </row>
    <row r="41236" spans="1:1">
      <c r="A41236" s="4"/>
    </row>
    <row r="41237" spans="1:1">
      <c r="A41237" s="4"/>
    </row>
    <row r="41238" spans="1:1">
      <c r="A41238" s="4"/>
    </row>
    <row r="41239" spans="1:1">
      <c r="A41239" s="4"/>
    </row>
    <row r="41240" spans="1:1">
      <c r="A41240" s="4"/>
    </row>
    <row r="41241" spans="1:1">
      <c r="A41241" s="4"/>
    </row>
    <row r="41242" spans="1:1">
      <c r="A41242" s="4"/>
    </row>
    <row r="41243" spans="1:1">
      <c r="A41243" s="4"/>
    </row>
    <row r="41244" spans="1:1">
      <c r="A41244" s="4"/>
    </row>
    <row r="41245" spans="1:1">
      <c r="A41245" s="4"/>
    </row>
    <row r="41246" spans="1:1">
      <c r="A41246" s="4"/>
    </row>
    <row r="41247" spans="1:1">
      <c r="A41247" s="4"/>
    </row>
    <row r="41248" spans="1:1">
      <c r="A41248" s="4"/>
    </row>
    <row r="41249" spans="1:1">
      <c r="A41249" s="4"/>
    </row>
    <row r="41250" spans="1:1">
      <c r="A41250" s="4"/>
    </row>
    <row r="41251" spans="1:1">
      <c r="A41251" s="4"/>
    </row>
    <row r="41252" spans="1:1">
      <c r="A41252" s="4"/>
    </row>
    <row r="41253" spans="1:1">
      <c r="A41253" s="4"/>
    </row>
    <row r="41254" spans="1:1">
      <c r="A41254" s="4"/>
    </row>
    <row r="41255" spans="1:1">
      <c r="A41255" s="4"/>
    </row>
    <row r="41256" spans="1:1">
      <c r="A41256" s="4"/>
    </row>
    <row r="41257" spans="1:1">
      <c r="A41257" s="4"/>
    </row>
    <row r="41258" spans="1:1">
      <c r="A41258" s="4"/>
    </row>
    <row r="41259" spans="1:1">
      <c r="A41259" s="4"/>
    </row>
    <row r="41260" spans="1:1">
      <c r="A41260" s="4"/>
    </row>
    <row r="41261" spans="1:1">
      <c r="A41261" s="4"/>
    </row>
    <row r="41262" spans="1:1">
      <c r="A41262" s="4"/>
    </row>
    <row r="41263" spans="1:1">
      <c r="A41263" s="4"/>
    </row>
    <row r="41264" spans="1:1">
      <c r="A41264" s="4"/>
    </row>
    <row r="41265" spans="1:1">
      <c r="A41265" s="4"/>
    </row>
    <row r="41266" spans="1:1">
      <c r="A41266" s="4"/>
    </row>
    <row r="41267" spans="1:1">
      <c r="A41267" s="4"/>
    </row>
    <row r="41268" spans="1:1">
      <c r="A41268" s="4"/>
    </row>
    <row r="41269" spans="1:1">
      <c r="A41269" s="4"/>
    </row>
    <row r="41270" spans="1:1">
      <c r="A41270" s="4"/>
    </row>
    <row r="41271" spans="1:1">
      <c r="A41271" s="4"/>
    </row>
    <row r="41272" spans="1:1">
      <c r="A41272" s="4"/>
    </row>
    <row r="41273" spans="1:1">
      <c r="A41273" s="4"/>
    </row>
    <row r="41274" spans="1:1">
      <c r="A41274" s="4"/>
    </row>
    <row r="41275" spans="1:1">
      <c r="A41275" s="4"/>
    </row>
    <row r="41276" spans="1:1">
      <c r="A41276" s="4"/>
    </row>
    <row r="41277" spans="1:1">
      <c r="A41277" s="4"/>
    </row>
    <row r="41278" spans="1:1">
      <c r="A41278" s="4"/>
    </row>
    <row r="41279" spans="1:1">
      <c r="A41279" s="4"/>
    </row>
    <row r="41280" spans="1:1">
      <c r="A41280" s="4"/>
    </row>
    <row r="41281" spans="1:1">
      <c r="A41281" s="4"/>
    </row>
    <row r="41282" spans="1:1">
      <c r="A41282" s="4"/>
    </row>
    <row r="41283" spans="1:1">
      <c r="A41283" s="4"/>
    </row>
    <row r="41284" spans="1:1">
      <c r="A41284" s="4"/>
    </row>
    <row r="41285" spans="1:1">
      <c r="A41285" s="4"/>
    </row>
    <row r="41286" spans="1:1">
      <c r="A41286" s="4"/>
    </row>
    <row r="41287" spans="1:1">
      <c r="A41287" s="4"/>
    </row>
    <row r="41288" spans="1:1">
      <c r="A41288" s="4"/>
    </row>
    <row r="41289" spans="1:1">
      <c r="A41289" s="4"/>
    </row>
    <row r="41290" spans="1:1">
      <c r="A41290" s="4"/>
    </row>
    <row r="41291" spans="1:1">
      <c r="A41291" s="4"/>
    </row>
    <row r="41292" spans="1:1">
      <c r="A41292" s="4"/>
    </row>
    <row r="41293" spans="1:1">
      <c r="A41293" s="4"/>
    </row>
    <row r="41294" spans="1:1">
      <c r="A41294" s="4"/>
    </row>
    <row r="41295" spans="1:1">
      <c r="A41295" s="4"/>
    </row>
    <row r="41296" spans="1:1">
      <c r="A41296" s="4"/>
    </row>
    <row r="41297" spans="1:1">
      <c r="A41297" s="4"/>
    </row>
    <row r="41298" spans="1:1">
      <c r="A41298" s="4"/>
    </row>
    <row r="41299" spans="1:1">
      <c r="A41299" s="4"/>
    </row>
    <row r="41300" spans="1:1">
      <c r="A41300" s="4"/>
    </row>
    <row r="41301" spans="1:1">
      <c r="A41301" s="4"/>
    </row>
    <row r="41302" spans="1:1">
      <c r="A41302" s="4"/>
    </row>
    <row r="41303" spans="1:1">
      <c r="A41303" s="4"/>
    </row>
    <row r="41304" spans="1:1">
      <c r="A41304" s="4"/>
    </row>
    <row r="41305" spans="1:1">
      <c r="A41305" s="4"/>
    </row>
    <row r="41306" spans="1:1">
      <c r="A41306" s="4"/>
    </row>
    <row r="41307" spans="1:1">
      <c r="A41307" s="4"/>
    </row>
    <row r="41308" spans="1:1">
      <c r="A41308" s="4"/>
    </row>
    <row r="41309" spans="1:1">
      <c r="A41309" s="4"/>
    </row>
    <row r="41310" spans="1:1">
      <c r="A41310" s="4"/>
    </row>
    <row r="41311" spans="1:1">
      <c r="A41311" s="4"/>
    </row>
    <row r="41312" spans="1:1">
      <c r="A41312" s="4"/>
    </row>
    <row r="41313" spans="1:1">
      <c r="A41313" s="4"/>
    </row>
    <row r="41314" spans="1:1">
      <c r="A41314" s="4"/>
    </row>
    <row r="41315" spans="1:1">
      <c r="A41315" s="4"/>
    </row>
    <row r="41316" spans="1:1">
      <c r="A41316" s="4"/>
    </row>
    <row r="41317" spans="1:1">
      <c r="A41317" s="4"/>
    </row>
    <row r="41318" spans="1:1">
      <c r="A41318" s="4"/>
    </row>
    <row r="41319" spans="1:1">
      <c r="A41319" s="4"/>
    </row>
    <row r="41320" spans="1:1">
      <c r="A41320" s="4"/>
    </row>
    <row r="41321" spans="1:1">
      <c r="A41321" s="4"/>
    </row>
    <row r="41322" spans="1:1">
      <c r="A41322" s="4"/>
    </row>
    <row r="41323" spans="1:1">
      <c r="A41323" s="4"/>
    </row>
    <row r="41324" spans="1:1">
      <c r="A41324" s="4"/>
    </row>
    <row r="41325" spans="1:1">
      <c r="A41325" s="4"/>
    </row>
    <row r="41326" spans="1:1">
      <c r="A41326" s="4"/>
    </row>
    <row r="41327" spans="1:1">
      <c r="A41327" s="4"/>
    </row>
    <row r="41328" spans="1:1">
      <c r="A41328" s="4"/>
    </row>
    <row r="41329" spans="1:1">
      <c r="A41329" s="4"/>
    </row>
    <row r="41330" spans="1:1">
      <c r="A41330" s="4"/>
    </row>
    <row r="41331" spans="1:1">
      <c r="A41331" s="4"/>
    </row>
    <row r="41332" spans="1:1">
      <c r="A41332" s="4"/>
    </row>
    <row r="41333" spans="1:1">
      <c r="A41333" s="4"/>
    </row>
    <row r="41334" spans="1:1">
      <c r="A41334" s="4"/>
    </row>
    <row r="41335" spans="1:1">
      <c r="A41335" s="4"/>
    </row>
    <row r="41336" spans="1:1">
      <c r="A41336" s="4"/>
    </row>
    <row r="41337" spans="1:1">
      <c r="A41337" s="4"/>
    </row>
    <row r="41338" spans="1:1">
      <c r="A41338" s="4"/>
    </row>
    <row r="41339" spans="1:1">
      <c r="A41339" s="4"/>
    </row>
    <row r="41340" spans="1:1">
      <c r="A41340" s="4"/>
    </row>
    <row r="41341" spans="1:1">
      <c r="A41341" s="4"/>
    </row>
    <row r="41342" spans="1:1">
      <c r="A41342" s="4"/>
    </row>
    <row r="41343" spans="1:1">
      <c r="A41343" s="4"/>
    </row>
    <row r="41344" spans="1:1">
      <c r="A41344" s="4"/>
    </row>
    <row r="41345" spans="1:1">
      <c r="A41345" s="4"/>
    </row>
    <row r="41346" spans="1:1">
      <c r="A41346" s="4"/>
    </row>
    <row r="41347" spans="1:1">
      <c r="A41347" s="4"/>
    </row>
    <row r="41348" spans="1:1">
      <c r="A41348" s="4"/>
    </row>
    <row r="41349" spans="1:1">
      <c r="A41349" s="4"/>
    </row>
    <row r="41350" spans="1:1">
      <c r="A41350" s="4"/>
    </row>
    <row r="41351" spans="1:1">
      <c r="A41351" s="4"/>
    </row>
    <row r="41352" spans="1:1">
      <c r="A41352" s="4"/>
    </row>
    <row r="41353" spans="1:1">
      <c r="A41353" s="4"/>
    </row>
    <row r="41354" spans="1:1">
      <c r="A41354" s="4"/>
    </row>
    <row r="41355" spans="1:1">
      <c r="A41355" s="4"/>
    </row>
    <row r="41356" spans="1:1">
      <c r="A41356" s="4"/>
    </row>
    <row r="41357" spans="1:1">
      <c r="A41357" s="4"/>
    </row>
    <row r="41358" spans="1:1">
      <c r="A41358" s="4"/>
    </row>
    <row r="41359" spans="1:1">
      <c r="A41359" s="4"/>
    </row>
    <row r="41360" spans="1:1">
      <c r="A41360" s="4"/>
    </row>
    <row r="41361" spans="1:1">
      <c r="A41361" s="4"/>
    </row>
    <row r="41362" spans="1:1">
      <c r="A41362" s="4"/>
    </row>
    <row r="41363" spans="1:1">
      <c r="A41363" s="4"/>
    </row>
    <row r="41364" spans="1:1">
      <c r="A41364" s="4"/>
    </row>
    <row r="41365" spans="1:1">
      <c r="A41365" s="4"/>
    </row>
    <row r="41366" spans="1:1">
      <c r="A41366" s="4"/>
    </row>
    <row r="41367" spans="1:1">
      <c r="A41367" s="4"/>
    </row>
    <row r="41368" spans="1:1">
      <c r="A41368" s="4"/>
    </row>
    <row r="41369" spans="1:1">
      <c r="A41369" s="4"/>
    </row>
    <row r="41370" spans="1:1">
      <c r="A41370" s="4"/>
    </row>
    <row r="41371" spans="1:1">
      <c r="A41371" s="4"/>
    </row>
    <row r="41372" spans="1:1">
      <c r="A41372" s="4"/>
    </row>
    <row r="41373" spans="1:1">
      <c r="A41373" s="4"/>
    </row>
    <row r="41374" spans="1:1">
      <c r="A41374" s="4"/>
    </row>
    <row r="41375" spans="1:1">
      <c r="A41375" s="4"/>
    </row>
    <row r="41376" spans="1:1">
      <c r="A41376" s="4"/>
    </row>
    <row r="41377" spans="1:1">
      <c r="A41377" s="4"/>
    </row>
    <row r="41378" spans="1:1">
      <c r="A41378" s="4"/>
    </row>
    <row r="41379" spans="1:1">
      <c r="A41379" s="4"/>
    </row>
    <row r="41380" spans="1:1">
      <c r="A41380" s="4"/>
    </row>
    <row r="41381" spans="1:1">
      <c r="A41381" s="4"/>
    </row>
    <row r="41382" spans="1:1">
      <c r="A41382" s="4"/>
    </row>
    <row r="41383" spans="1:1">
      <c r="A41383" s="4"/>
    </row>
    <row r="41384" spans="1:1">
      <c r="A41384" s="4"/>
    </row>
    <row r="41385" spans="1:1">
      <c r="A41385" s="4"/>
    </row>
    <row r="41386" spans="1:1">
      <c r="A41386" s="4"/>
    </row>
    <row r="41387" spans="1:1">
      <c r="A41387" s="4"/>
    </row>
    <row r="41388" spans="1:1">
      <c r="A41388" s="4"/>
    </row>
    <row r="41389" spans="1:1">
      <c r="A41389" s="4"/>
    </row>
    <row r="41390" spans="1:1">
      <c r="A41390" s="4"/>
    </row>
    <row r="41391" spans="1:1">
      <c r="A41391" s="4"/>
    </row>
    <row r="41392" spans="1:1">
      <c r="A41392" s="4"/>
    </row>
    <row r="41393" spans="1:1">
      <c r="A41393" s="4"/>
    </row>
    <row r="41394" spans="1:1">
      <c r="A41394" s="4"/>
    </row>
    <row r="41395" spans="1:1">
      <c r="A41395" s="4"/>
    </row>
    <row r="41396" spans="1:1">
      <c r="A41396" s="4"/>
    </row>
    <row r="41397" spans="1:1">
      <c r="A41397" s="4"/>
    </row>
    <row r="41398" spans="1:1">
      <c r="A41398" s="4"/>
    </row>
    <row r="41399" spans="1:1">
      <c r="A41399" s="4"/>
    </row>
    <row r="41400" spans="1:1">
      <c r="A41400" s="4"/>
    </row>
    <row r="41401" spans="1:1">
      <c r="A41401" s="4"/>
    </row>
    <row r="41402" spans="1:1">
      <c r="A41402" s="4"/>
    </row>
    <row r="41403" spans="1:1">
      <c r="A41403" s="4"/>
    </row>
    <row r="41404" spans="1:1">
      <c r="A41404" s="4"/>
    </row>
    <row r="41405" spans="1:1">
      <c r="A41405" s="4"/>
    </row>
    <row r="41406" spans="1:1">
      <c r="A41406" s="4"/>
    </row>
    <row r="41407" spans="1:1">
      <c r="A41407" s="4"/>
    </row>
    <row r="41408" spans="1:1">
      <c r="A41408" s="4"/>
    </row>
    <row r="41409" spans="1:1">
      <c r="A41409" s="4"/>
    </row>
    <row r="41410" spans="1:1">
      <c r="A41410" s="4"/>
    </row>
    <row r="41411" spans="1:1">
      <c r="A41411" s="4"/>
    </row>
    <row r="41412" spans="1:1">
      <c r="A41412" s="4"/>
    </row>
    <row r="41413" spans="1:1">
      <c r="A41413" s="4"/>
    </row>
    <row r="41414" spans="1:1">
      <c r="A41414" s="4"/>
    </row>
    <row r="41415" spans="1:1">
      <c r="A41415" s="4"/>
    </row>
    <row r="41416" spans="1:1">
      <c r="A41416" s="4"/>
    </row>
    <row r="41417" spans="1:1">
      <c r="A41417" s="4"/>
    </row>
    <row r="41418" spans="1:1">
      <c r="A41418" s="4"/>
    </row>
    <row r="41419" spans="1:1">
      <c r="A41419" s="4"/>
    </row>
    <row r="41420" spans="1:1">
      <c r="A41420" s="4"/>
    </row>
    <row r="41421" spans="1:1">
      <c r="A41421" s="4"/>
    </row>
    <row r="41422" spans="1:1">
      <c r="A41422" s="4"/>
    </row>
    <row r="41423" spans="1:1">
      <c r="A41423" s="4"/>
    </row>
    <row r="41424" spans="1:1">
      <c r="A41424" s="4"/>
    </row>
    <row r="41425" spans="1:1">
      <c r="A41425" s="4"/>
    </row>
    <row r="41426" spans="1:1">
      <c r="A41426" s="4"/>
    </row>
    <row r="41427" spans="1:1">
      <c r="A41427" s="4"/>
    </row>
    <row r="41428" spans="1:1">
      <c r="A41428" s="4"/>
    </row>
    <row r="41429" spans="1:1">
      <c r="A41429" s="4"/>
    </row>
    <row r="41430" spans="1:1">
      <c r="A41430" s="4"/>
    </row>
    <row r="41431" spans="1:1">
      <c r="A41431" s="4"/>
    </row>
    <row r="41432" spans="1:1">
      <c r="A41432" s="4"/>
    </row>
    <row r="41433" spans="1:1">
      <c r="A41433" s="4"/>
    </row>
    <row r="41434" spans="1:1">
      <c r="A41434" s="4"/>
    </row>
    <row r="41435" spans="1:1">
      <c r="A41435" s="4"/>
    </row>
    <row r="41436" spans="1:1">
      <c r="A41436" s="4"/>
    </row>
    <row r="41437" spans="1:1">
      <c r="A41437" s="4"/>
    </row>
    <row r="41438" spans="1:1">
      <c r="A41438" s="4"/>
    </row>
    <row r="41439" spans="1:1">
      <c r="A41439" s="4"/>
    </row>
    <row r="41440" spans="1:1">
      <c r="A41440" s="4"/>
    </row>
    <row r="41441" spans="1:1">
      <c r="A41441" s="4"/>
    </row>
    <row r="41442" spans="1:1">
      <c r="A41442" s="4"/>
    </row>
    <row r="41443" spans="1:1">
      <c r="A41443" s="4"/>
    </row>
    <row r="41444" spans="1:1">
      <c r="A41444" s="4"/>
    </row>
    <row r="41445" spans="1:1">
      <c r="A41445" s="4"/>
    </row>
    <row r="41446" spans="1:1">
      <c r="A41446" s="4"/>
    </row>
    <row r="41447" spans="1:1">
      <c r="A41447" s="4"/>
    </row>
    <row r="41448" spans="1:1">
      <c r="A41448" s="4"/>
    </row>
    <row r="41449" spans="1:1">
      <c r="A41449" s="4"/>
    </row>
    <row r="41450" spans="1:1">
      <c r="A41450" s="4"/>
    </row>
    <row r="41451" spans="1:1">
      <c r="A41451" s="4"/>
    </row>
    <row r="41452" spans="1:1">
      <c r="A41452" s="4"/>
    </row>
    <row r="41453" spans="1:1">
      <c r="A41453" s="4"/>
    </row>
    <row r="41454" spans="1:1">
      <c r="A41454" s="4"/>
    </row>
    <row r="41455" spans="1:1">
      <c r="A41455" s="4"/>
    </row>
    <row r="41456" spans="1:1">
      <c r="A41456" s="4"/>
    </row>
    <row r="41457" spans="1:1">
      <c r="A41457" s="4"/>
    </row>
    <row r="41458" spans="1:1">
      <c r="A41458" s="4"/>
    </row>
    <row r="41459" spans="1:1">
      <c r="A41459" s="4"/>
    </row>
    <row r="41460" spans="1:1">
      <c r="A41460" s="4"/>
    </row>
    <row r="41461" spans="1:1">
      <c r="A41461" s="4"/>
    </row>
    <row r="41462" spans="1:1">
      <c r="A41462" s="4"/>
    </row>
    <row r="41463" spans="1:1">
      <c r="A41463" s="4"/>
    </row>
    <row r="41464" spans="1:1">
      <c r="A41464" s="4"/>
    </row>
    <row r="41465" spans="1:1">
      <c r="A41465" s="4"/>
    </row>
    <row r="41466" spans="1:1">
      <c r="A41466" s="4"/>
    </row>
    <row r="41467" spans="1:1">
      <c r="A41467" s="4"/>
    </row>
    <row r="41468" spans="1:1">
      <c r="A41468" s="4"/>
    </row>
    <row r="41469" spans="1:1">
      <c r="A41469" s="4"/>
    </row>
    <row r="41470" spans="1:1">
      <c r="A41470" s="4"/>
    </row>
    <row r="41471" spans="1:1">
      <c r="A41471" s="4"/>
    </row>
    <row r="41472" spans="1:1">
      <c r="A41472" s="4"/>
    </row>
    <row r="41473" spans="1:1">
      <c r="A41473" s="4"/>
    </row>
    <row r="41474" spans="1:1">
      <c r="A41474" s="4"/>
    </row>
    <row r="41475" spans="1:1">
      <c r="A41475" s="4"/>
    </row>
    <row r="41476" spans="1:1">
      <c r="A41476" s="4"/>
    </row>
    <row r="41477" spans="1:1">
      <c r="A41477" s="4"/>
    </row>
    <row r="41478" spans="1:1">
      <c r="A41478" s="4"/>
    </row>
    <row r="41479" spans="1:1">
      <c r="A41479" s="4"/>
    </row>
    <row r="41480" spans="1:1">
      <c r="A41480" s="4"/>
    </row>
    <row r="41481" spans="1:1">
      <c r="A41481" s="4"/>
    </row>
    <row r="41482" spans="1:1">
      <c r="A41482" s="4"/>
    </row>
    <row r="41483" spans="1:1">
      <c r="A41483" s="4"/>
    </row>
    <row r="41484" spans="1:1">
      <c r="A41484" s="4"/>
    </row>
    <row r="41485" spans="1:1">
      <c r="A41485" s="4"/>
    </row>
    <row r="41486" spans="1:1">
      <c r="A41486" s="4"/>
    </row>
    <row r="41487" spans="1:1">
      <c r="A41487" s="4"/>
    </row>
    <row r="41488" spans="1:1">
      <c r="A41488" s="4"/>
    </row>
    <row r="41489" spans="1:1">
      <c r="A41489" s="4"/>
    </row>
    <row r="41490" spans="1:1">
      <c r="A41490" s="4"/>
    </row>
    <row r="41491" spans="1:1">
      <c r="A41491" s="4"/>
    </row>
    <row r="41492" spans="1:1">
      <c r="A41492" s="4"/>
    </row>
    <row r="41493" spans="1:1">
      <c r="A41493" s="4"/>
    </row>
    <row r="41494" spans="1:1">
      <c r="A41494" s="4"/>
    </row>
    <row r="41495" spans="1:1">
      <c r="A41495" s="4"/>
    </row>
    <row r="41496" spans="1:1">
      <c r="A41496" s="4"/>
    </row>
    <row r="41497" spans="1:1">
      <c r="A41497" s="4"/>
    </row>
    <row r="41498" spans="1:1">
      <c r="A41498" s="4"/>
    </row>
    <row r="41499" spans="1:1">
      <c r="A41499" s="4"/>
    </row>
    <row r="41500" spans="1:1">
      <c r="A41500" s="4"/>
    </row>
    <row r="41501" spans="1:1">
      <c r="A41501" s="4"/>
    </row>
    <row r="41502" spans="1:1">
      <c r="A41502" s="4"/>
    </row>
    <row r="41503" spans="1:1">
      <c r="A41503" s="4"/>
    </row>
    <row r="41504" spans="1:1">
      <c r="A41504" s="4"/>
    </row>
    <row r="41505" spans="1:1">
      <c r="A41505" s="4"/>
    </row>
    <row r="41506" spans="1:1">
      <c r="A41506" s="4"/>
    </row>
    <row r="41507" spans="1:1">
      <c r="A41507" s="4"/>
    </row>
    <row r="41508" spans="1:1">
      <c r="A41508" s="4"/>
    </row>
    <row r="41509" spans="1:1">
      <c r="A41509" s="4"/>
    </row>
    <row r="41510" spans="1:1">
      <c r="A41510" s="4"/>
    </row>
    <row r="41511" spans="1:1">
      <c r="A41511" s="4"/>
    </row>
    <row r="41512" spans="1:1">
      <c r="A41512" s="4"/>
    </row>
    <row r="41513" spans="1:1">
      <c r="A41513" s="4"/>
    </row>
    <row r="41514" spans="1:1">
      <c r="A41514" s="4"/>
    </row>
    <row r="41515" spans="1:1">
      <c r="A41515" s="4"/>
    </row>
    <row r="41516" spans="1:1">
      <c r="A41516" s="4"/>
    </row>
    <row r="41517" spans="1:1">
      <c r="A41517" s="4"/>
    </row>
    <row r="41518" spans="1:1">
      <c r="A41518" s="4"/>
    </row>
    <row r="41519" spans="1:1">
      <c r="A41519" s="4"/>
    </row>
    <row r="41520" spans="1:1">
      <c r="A41520" s="4"/>
    </row>
    <row r="41521" spans="1:1">
      <c r="A41521" s="4"/>
    </row>
    <row r="41522" spans="1:1">
      <c r="A41522" s="4"/>
    </row>
    <row r="41523" spans="1:1">
      <c r="A41523" s="4"/>
    </row>
    <row r="41524" spans="1:1">
      <c r="A41524" s="4"/>
    </row>
    <row r="41525" spans="1:1">
      <c r="A41525" s="4"/>
    </row>
    <row r="41526" spans="1:1">
      <c r="A41526" s="4"/>
    </row>
    <row r="41527" spans="1:1">
      <c r="A41527" s="4"/>
    </row>
    <row r="41528" spans="1:1">
      <c r="A41528" s="4"/>
    </row>
    <row r="41529" spans="1:1">
      <c r="A41529" s="4"/>
    </row>
    <row r="41530" spans="1:1">
      <c r="A41530" s="4"/>
    </row>
    <row r="41531" spans="1:1">
      <c r="A41531" s="4"/>
    </row>
    <row r="41532" spans="1:1">
      <c r="A41532" s="4"/>
    </row>
    <row r="41533" spans="1:1">
      <c r="A41533" s="4"/>
    </row>
    <row r="41534" spans="1:1">
      <c r="A41534" s="4"/>
    </row>
    <row r="41535" spans="1:1">
      <c r="A41535" s="4"/>
    </row>
    <row r="41536" spans="1:1">
      <c r="A41536" s="4"/>
    </row>
    <row r="41537" spans="1:1">
      <c r="A41537" s="4"/>
    </row>
    <row r="41538" spans="1:1">
      <c r="A41538" s="4"/>
    </row>
    <row r="41539" spans="1:1">
      <c r="A41539" s="4"/>
    </row>
    <row r="41540" spans="1:1">
      <c r="A41540" s="4"/>
    </row>
    <row r="41541" spans="1:1">
      <c r="A41541" s="4"/>
    </row>
    <row r="41542" spans="1:1">
      <c r="A41542" s="4"/>
    </row>
    <row r="41543" spans="1:1">
      <c r="A41543" s="4"/>
    </row>
    <row r="41544" spans="1:1">
      <c r="A41544" s="4"/>
    </row>
    <row r="41545" spans="1:1">
      <c r="A41545" s="4"/>
    </row>
    <row r="41546" spans="1:1">
      <c r="A41546" s="4"/>
    </row>
    <row r="41547" spans="1:1">
      <c r="A41547" s="4"/>
    </row>
    <row r="41548" spans="1:1">
      <c r="A41548" s="4"/>
    </row>
    <row r="41549" spans="1:1">
      <c r="A41549" s="4"/>
    </row>
    <row r="41550" spans="1:1">
      <c r="A41550" s="4"/>
    </row>
    <row r="41551" spans="1:1">
      <c r="A41551" s="4"/>
    </row>
    <row r="41552" spans="1:1">
      <c r="A41552" s="4"/>
    </row>
    <row r="41553" spans="1:1">
      <c r="A41553" s="4"/>
    </row>
    <row r="41554" spans="1:1">
      <c r="A41554" s="4"/>
    </row>
    <row r="41555" spans="1:1">
      <c r="A41555" s="4"/>
    </row>
    <row r="41556" spans="1:1">
      <c r="A41556" s="4"/>
    </row>
    <row r="41557" spans="1:1">
      <c r="A41557" s="4"/>
    </row>
    <row r="41558" spans="1:1">
      <c r="A41558" s="4"/>
    </row>
    <row r="41559" spans="1:1">
      <c r="A41559" s="4"/>
    </row>
    <row r="41560" spans="1:1">
      <c r="A41560" s="4"/>
    </row>
    <row r="41561" spans="1:1">
      <c r="A41561" s="4"/>
    </row>
    <row r="41562" spans="1:1">
      <c r="A41562" s="4"/>
    </row>
    <row r="41563" spans="1:1">
      <c r="A41563" s="4"/>
    </row>
    <row r="41564" spans="1:1">
      <c r="A41564" s="4"/>
    </row>
    <row r="41565" spans="1:1">
      <c r="A41565" s="4"/>
    </row>
    <row r="41566" spans="1:1">
      <c r="A41566" s="4"/>
    </row>
    <row r="41567" spans="1:1">
      <c r="A41567" s="4"/>
    </row>
    <row r="41568" spans="1:1">
      <c r="A41568" s="4"/>
    </row>
    <row r="41569" spans="1:1">
      <c r="A41569" s="4"/>
    </row>
    <row r="41570" spans="1:1">
      <c r="A41570" s="4"/>
    </row>
    <row r="41571" spans="1:1">
      <c r="A41571" s="4"/>
    </row>
    <row r="41572" spans="1:1">
      <c r="A41572" s="4"/>
    </row>
    <row r="41573" spans="1:1">
      <c r="A41573" s="4"/>
    </row>
    <row r="41574" spans="1:1">
      <c r="A41574" s="4"/>
    </row>
    <row r="41575" spans="1:1">
      <c r="A41575" s="4"/>
    </row>
    <row r="41576" spans="1:1">
      <c r="A41576" s="4"/>
    </row>
    <row r="41577" spans="1:1">
      <c r="A41577" s="4"/>
    </row>
    <row r="41578" spans="1:1">
      <c r="A41578" s="4"/>
    </row>
    <row r="41579" spans="1:1">
      <c r="A41579" s="4"/>
    </row>
    <row r="41580" spans="1:1">
      <c r="A41580" s="4"/>
    </row>
    <row r="41581" spans="1:1">
      <c r="A41581" s="4"/>
    </row>
    <row r="41582" spans="1:1">
      <c r="A41582" s="4"/>
    </row>
    <row r="41583" spans="1:1">
      <c r="A41583" s="4"/>
    </row>
    <row r="41584" spans="1:1">
      <c r="A41584" s="4"/>
    </row>
    <row r="41585" spans="1:1">
      <c r="A41585" s="4"/>
    </row>
    <row r="41586" spans="1:1">
      <c r="A41586" s="4"/>
    </row>
    <row r="41587" spans="1:1">
      <c r="A41587" s="4"/>
    </row>
    <row r="41588" spans="1:1">
      <c r="A41588" s="4"/>
    </row>
    <row r="41589" spans="1:1">
      <c r="A41589" s="4"/>
    </row>
    <row r="41590" spans="1:1">
      <c r="A41590" s="4"/>
    </row>
    <row r="41591" spans="1:1">
      <c r="A41591" s="4"/>
    </row>
    <row r="41592" spans="1:1">
      <c r="A41592" s="4"/>
    </row>
    <row r="41593" spans="1:1">
      <c r="A41593" s="4"/>
    </row>
    <row r="41594" spans="1:1">
      <c r="A41594" s="4"/>
    </row>
    <row r="41595" spans="1:1">
      <c r="A41595" s="4"/>
    </row>
    <row r="41596" spans="1:1">
      <c r="A41596" s="4"/>
    </row>
    <row r="41597" spans="1:1">
      <c r="A41597" s="4"/>
    </row>
    <row r="41598" spans="1:1">
      <c r="A41598" s="4"/>
    </row>
    <row r="41599" spans="1:1">
      <c r="A41599" s="4"/>
    </row>
    <row r="41600" spans="1:1">
      <c r="A41600" s="4"/>
    </row>
    <row r="41601" spans="1:1">
      <c r="A41601" s="4"/>
    </row>
    <row r="41602" spans="1:1">
      <c r="A41602" s="4"/>
    </row>
    <row r="41603" spans="1:1">
      <c r="A41603" s="4"/>
    </row>
    <row r="41604" spans="1:1">
      <c r="A41604" s="4"/>
    </row>
    <row r="41605" spans="1:1">
      <c r="A41605" s="4"/>
    </row>
    <row r="41606" spans="1:1">
      <c r="A41606" s="4"/>
    </row>
    <row r="41607" spans="1:1">
      <c r="A41607" s="4"/>
    </row>
    <row r="41608" spans="1:1">
      <c r="A41608" s="4"/>
    </row>
    <row r="41609" spans="1:1">
      <c r="A41609" s="4"/>
    </row>
    <row r="41610" spans="1:1">
      <c r="A41610" s="4"/>
    </row>
    <row r="41611" spans="1:1">
      <c r="A41611" s="4"/>
    </row>
    <row r="41612" spans="1:1">
      <c r="A41612" s="4"/>
    </row>
    <row r="41613" spans="1:1">
      <c r="A41613" s="4"/>
    </row>
    <row r="41614" spans="1:1">
      <c r="A41614" s="4"/>
    </row>
    <row r="41615" spans="1:1">
      <c r="A41615" s="4"/>
    </row>
    <row r="41616" spans="1:1">
      <c r="A41616" s="4"/>
    </row>
    <row r="41617" spans="1:1">
      <c r="A41617" s="4"/>
    </row>
    <row r="41618" spans="1:1">
      <c r="A41618" s="4"/>
    </row>
    <row r="41619" spans="1:1">
      <c r="A41619" s="4"/>
    </row>
    <row r="41620" spans="1:1">
      <c r="A41620" s="4"/>
    </row>
    <row r="41621" spans="1:1">
      <c r="A41621" s="4"/>
    </row>
    <row r="41622" spans="1:1">
      <c r="A41622" s="4"/>
    </row>
    <row r="41623" spans="1:1">
      <c r="A41623" s="4"/>
    </row>
    <row r="41624" spans="1:1">
      <c r="A41624" s="4"/>
    </row>
    <row r="41625" spans="1:1">
      <c r="A41625" s="4"/>
    </row>
    <row r="41626" spans="1:1">
      <c r="A41626" s="4"/>
    </row>
    <row r="41627" spans="1:1">
      <c r="A41627" s="4"/>
    </row>
    <row r="41628" spans="1:1">
      <c r="A41628" s="4"/>
    </row>
    <row r="41629" spans="1:1">
      <c r="A41629" s="4"/>
    </row>
    <row r="41630" spans="1:1">
      <c r="A41630" s="4"/>
    </row>
    <row r="41631" spans="1:1">
      <c r="A41631" s="4"/>
    </row>
    <row r="41632" spans="1:1">
      <c r="A41632" s="4"/>
    </row>
    <row r="41633" spans="1:1">
      <c r="A41633" s="4"/>
    </row>
    <row r="41634" spans="1:1">
      <c r="A41634" s="4"/>
    </row>
    <row r="41635" spans="1:1">
      <c r="A41635" s="4"/>
    </row>
    <row r="41636" spans="1:1">
      <c r="A41636" s="4"/>
    </row>
    <row r="41637" spans="1:1">
      <c r="A41637" s="4"/>
    </row>
    <row r="41638" spans="1:1">
      <c r="A41638" s="4"/>
    </row>
    <row r="41639" spans="1:1">
      <c r="A41639" s="4"/>
    </row>
    <row r="41640" spans="1:1">
      <c r="A41640" s="4"/>
    </row>
    <row r="41641" spans="1:1">
      <c r="A41641" s="4"/>
    </row>
    <row r="41642" spans="1:1">
      <c r="A41642" s="4"/>
    </row>
    <row r="41643" spans="1:1">
      <c r="A41643" s="4"/>
    </row>
    <row r="41644" spans="1:1">
      <c r="A41644" s="4"/>
    </row>
    <row r="41645" spans="1:1">
      <c r="A41645" s="4"/>
    </row>
    <row r="41646" spans="1:1">
      <c r="A41646" s="4"/>
    </row>
    <row r="41647" spans="1:1">
      <c r="A41647" s="4"/>
    </row>
    <row r="41648" spans="1:1">
      <c r="A41648" s="4"/>
    </row>
    <row r="41649" spans="1:1">
      <c r="A41649" s="4"/>
    </row>
    <row r="41650" spans="1:1">
      <c r="A41650" s="4"/>
    </row>
    <row r="41651" spans="1:1">
      <c r="A41651" s="4"/>
    </row>
    <row r="41652" spans="1:1">
      <c r="A41652" s="4"/>
    </row>
    <row r="41653" spans="1:1">
      <c r="A41653" s="4"/>
    </row>
    <row r="41654" spans="1:1">
      <c r="A41654" s="4"/>
    </row>
    <row r="41655" spans="1:1">
      <c r="A41655" s="4"/>
    </row>
    <row r="41656" spans="1:1">
      <c r="A41656" s="4"/>
    </row>
    <row r="41657" spans="1:1">
      <c r="A41657" s="4"/>
    </row>
    <row r="41658" spans="1:1">
      <c r="A41658" s="4"/>
    </row>
    <row r="41659" spans="1:1">
      <c r="A41659" s="4"/>
    </row>
    <row r="41660" spans="1:1">
      <c r="A41660" s="4"/>
    </row>
    <row r="41661" spans="1:1">
      <c r="A41661" s="4"/>
    </row>
    <row r="41662" spans="1:1">
      <c r="A41662" s="4"/>
    </row>
    <row r="41663" spans="1:1">
      <c r="A41663" s="4"/>
    </row>
    <row r="41664" spans="1:1">
      <c r="A41664" s="4"/>
    </row>
    <row r="41665" spans="1:1">
      <c r="A41665" s="4"/>
    </row>
    <row r="41666" spans="1:1">
      <c r="A41666" s="4"/>
    </row>
    <row r="41667" spans="1:1">
      <c r="A41667" s="4"/>
    </row>
    <row r="41668" spans="1:1">
      <c r="A41668" s="4"/>
    </row>
    <row r="41669" spans="1:1">
      <c r="A41669" s="4"/>
    </row>
    <row r="41670" spans="1:1">
      <c r="A41670" s="4"/>
    </row>
    <row r="41671" spans="1:1">
      <c r="A41671" s="4"/>
    </row>
    <row r="41672" spans="1:1">
      <c r="A41672" s="4"/>
    </row>
    <row r="41673" spans="1:1">
      <c r="A41673" s="4"/>
    </row>
    <row r="41674" spans="1:1">
      <c r="A41674" s="4"/>
    </row>
    <row r="41675" spans="1:1">
      <c r="A41675" s="4"/>
    </row>
    <row r="41676" spans="1:1">
      <c r="A41676" s="4"/>
    </row>
    <row r="41677" spans="1:1">
      <c r="A41677" s="4"/>
    </row>
    <row r="41678" spans="1:1">
      <c r="A41678" s="4"/>
    </row>
    <row r="41679" spans="1:1">
      <c r="A41679" s="4"/>
    </row>
    <row r="41680" spans="1:1">
      <c r="A41680" s="4"/>
    </row>
    <row r="41681" spans="1:1">
      <c r="A41681" s="4"/>
    </row>
    <row r="41682" spans="1:1">
      <c r="A41682" s="4"/>
    </row>
    <row r="41683" spans="1:1">
      <c r="A41683" s="4"/>
    </row>
    <row r="41684" spans="1:1">
      <c r="A41684" s="4"/>
    </row>
    <row r="41685" spans="1:1">
      <c r="A41685" s="4"/>
    </row>
    <row r="41686" spans="1:1">
      <c r="A41686" s="4"/>
    </row>
    <row r="41687" spans="1:1">
      <c r="A41687" s="4"/>
    </row>
    <row r="41688" spans="1:1">
      <c r="A41688" s="4"/>
    </row>
    <row r="41689" spans="1:1">
      <c r="A41689" s="4"/>
    </row>
    <row r="41690" spans="1:1">
      <c r="A41690" s="4"/>
    </row>
    <row r="41691" spans="1:1">
      <c r="A41691" s="4"/>
    </row>
    <row r="41692" spans="1:1">
      <c r="A41692" s="4"/>
    </row>
    <row r="41693" spans="1:1">
      <c r="A41693" s="4"/>
    </row>
    <row r="41694" spans="1:1">
      <c r="A41694" s="4"/>
    </row>
    <row r="41695" spans="1:1">
      <c r="A41695" s="4"/>
    </row>
    <row r="41696" spans="1:1">
      <c r="A41696" s="4"/>
    </row>
    <row r="41697" spans="1:1">
      <c r="A41697" s="4"/>
    </row>
    <row r="41698" spans="1:1">
      <c r="A41698" s="4"/>
    </row>
    <row r="41699" spans="1:1">
      <c r="A41699" s="4"/>
    </row>
    <row r="41700" spans="1:1">
      <c r="A41700" s="4"/>
    </row>
    <row r="41701" spans="1:1">
      <c r="A41701" s="4"/>
    </row>
    <row r="41702" spans="1:1">
      <c r="A41702" s="4"/>
    </row>
    <row r="41703" spans="1:1">
      <c r="A41703" s="4"/>
    </row>
    <row r="41704" spans="1:1">
      <c r="A41704" s="4"/>
    </row>
    <row r="41705" spans="1:1">
      <c r="A41705" s="4"/>
    </row>
    <row r="41706" spans="1:1">
      <c r="A41706" s="4"/>
    </row>
    <row r="41707" spans="1:1">
      <c r="A41707" s="4"/>
    </row>
    <row r="41708" spans="1:1">
      <c r="A41708" s="4"/>
    </row>
    <row r="41709" spans="1:1">
      <c r="A41709" s="4"/>
    </row>
    <row r="41710" spans="1:1">
      <c r="A41710" s="4"/>
    </row>
    <row r="41711" spans="1:1">
      <c r="A41711" s="4"/>
    </row>
    <row r="41712" spans="1:1">
      <c r="A41712" s="4"/>
    </row>
    <row r="41713" spans="1:1">
      <c r="A41713" s="4"/>
    </row>
    <row r="41714" spans="1:1">
      <c r="A41714" s="4"/>
    </row>
    <row r="41715" spans="1:1">
      <c r="A41715" s="4"/>
    </row>
    <row r="41716" spans="1:1">
      <c r="A41716" s="4"/>
    </row>
    <row r="41717" spans="1:1">
      <c r="A41717" s="4"/>
    </row>
    <row r="41718" spans="1:1">
      <c r="A41718" s="4"/>
    </row>
    <row r="41719" spans="1:1">
      <c r="A41719" s="4"/>
    </row>
    <row r="41720" spans="1:1">
      <c r="A41720" s="4"/>
    </row>
    <row r="41721" spans="1:1">
      <c r="A41721" s="4"/>
    </row>
    <row r="41722" spans="1:1">
      <c r="A41722" s="4"/>
    </row>
    <row r="41723" spans="1:1">
      <c r="A41723" s="4"/>
    </row>
    <row r="41724" spans="1:1">
      <c r="A41724" s="4"/>
    </row>
    <row r="41725" spans="1:1">
      <c r="A41725" s="4"/>
    </row>
    <row r="41726" spans="1:1">
      <c r="A41726" s="4"/>
    </row>
    <row r="41727" spans="1:1">
      <c r="A41727" s="4"/>
    </row>
    <row r="41728" spans="1:1">
      <c r="A41728" s="4"/>
    </row>
    <row r="41729" spans="1:1">
      <c r="A41729" s="4"/>
    </row>
    <row r="41730" spans="1:1">
      <c r="A41730" s="4"/>
    </row>
    <row r="41731" spans="1:1">
      <c r="A41731" s="4"/>
    </row>
    <row r="41732" spans="1:1">
      <c r="A41732" s="4"/>
    </row>
    <row r="41733" spans="1:1">
      <c r="A41733" s="4"/>
    </row>
    <row r="41734" spans="1:1">
      <c r="A41734" s="4"/>
    </row>
    <row r="41735" spans="1:1">
      <c r="A41735" s="4"/>
    </row>
    <row r="41736" spans="1:1">
      <c r="A41736" s="4"/>
    </row>
    <row r="41737" spans="1:1">
      <c r="A41737" s="4"/>
    </row>
    <row r="41738" spans="1:1">
      <c r="A41738" s="4"/>
    </row>
    <row r="41739" spans="1:1">
      <c r="A41739" s="4"/>
    </row>
    <row r="41740" spans="1:1">
      <c r="A41740" s="4"/>
    </row>
    <row r="41741" spans="1:1">
      <c r="A41741" s="4"/>
    </row>
    <row r="41742" spans="1:1">
      <c r="A41742" s="4"/>
    </row>
    <row r="41743" spans="1:1">
      <c r="A41743" s="4"/>
    </row>
    <row r="41744" spans="1:1">
      <c r="A41744" s="4"/>
    </row>
    <row r="41745" spans="1:1">
      <c r="A41745" s="4"/>
    </row>
    <row r="41746" spans="1:1">
      <c r="A41746" s="4"/>
    </row>
    <row r="41747" spans="1:1">
      <c r="A41747" s="4"/>
    </row>
    <row r="41748" spans="1:1">
      <c r="A41748" s="4"/>
    </row>
    <row r="41749" spans="1:1">
      <c r="A41749" s="4"/>
    </row>
    <row r="41750" spans="1:1">
      <c r="A41750" s="4"/>
    </row>
    <row r="41751" spans="1:1">
      <c r="A41751" s="4"/>
    </row>
    <row r="41752" spans="1:1">
      <c r="A41752" s="4"/>
    </row>
    <row r="41753" spans="1:1">
      <c r="A41753" s="4"/>
    </row>
    <row r="41754" spans="1:1">
      <c r="A41754" s="4"/>
    </row>
    <row r="41755" spans="1:1">
      <c r="A41755" s="4"/>
    </row>
    <row r="41756" spans="1:1">
      <c r="A41756" s="4"/>
    </row>
    <row r="41757" spans="1:1">
      <c r="A41757" s="4"/>
    </row>
    <row r="41758" spans="1:1">
      <c r="A41758" s="4"/>
    </row>
    <row r="41759" spans="1:1">
      <c r="A41759" s="4"/>
    </row>
    <row r="41760" spans="1:1">
      <c r="A41760" s="4"/>
    </row>
    <row r="41761" spans="1:1">
      <c r="A41761" s="4"/>
    </row>
    <row r="41762" spans="1:1">
      <c r="A41762" s="4"/>
    </row>
    <row r="41763" spans="1:1">
      <c r="A41763" s="4"/>
    </row>
    <row r="41764" spans="1:1">
      <c r="A41764" s="4"/>
    </row>
    <row r="41765" spans="1:1">
      <c r="A41765" s="4"/>
    </row>
    <row r="41766" spans="1:1">
      <c r="A41766" s="4"/>
    </row>
    <row r="41767" spans="1:1">
      <c r="A41767" s="4"/>
    </row>
    <row r="41768" spans="1:1">
      <c r="A41768" s="4"/>
    </row>
    <row r="41769" spans="1:1">
      <c r="A41769" s="4"/>
    </row>
    <row r="41770" spans="1:1">
      <c r="A41770" s="4"/>
    </row>
    <row r="41771" spans="1:1">
      <c r="A41771" s="4"/>
    </row>
    <row r="41772" spans="1:1">
      <c r="A41772" s="4"/>
    </row>
    <row r="41773" spans="1:1">
      <c r="A41773" s="4"/>
    </row>
    <row r="41774" spans="1:1">
      <c r="A41774" s="4"/>
    </row>
    <row r="41775" spans="1:1">
      <c r="A41775" s="4"/>
    </row>
    <row r="41776" spans="1:1">
      <c r="A41776" s="4"/>
    </row>
    <row r="41777" spans="1:1">
      <c r="A41777" s="4"/>
    </row>
    <row r="41778" spans="1:1">
      <c r="A41778" s="4"/>
    </row>
    <row r="41779" spans="1:1">
      <c r="A41779" s="4"/>
    </row>
    <row r="41780" spans="1:1">
      <c r="A41780" s="4"/>
    </row>
    <row r="41781" spans="1:1">
      <c r="A41781" s="4"/>
    </row>
    <row r="41782" spans="1:1">
      <c r="A41782" s="4"/>
    </row>
    <row r="41783" spans="1:1">
      <c r="A41783" s="4"/>
    </row>
    <row r="41784" spans="1:1">
      <c r="A41784" s="4"/>
    </row>
    <row r="41785" spans="1:1">
      <c r="A41785" s="4"/>
    </row>
    <row r="41786" spans="1:1">
      <c r="A41786" s="4"/>
    </row>
    <row r="41787" spans="1:1">
      <c r="A41787" s="4"/>
    </row>
    <row r="41788" spans="1:1">
      <c r="A41788" s="4"/>
    </row>
    <row r="41789" spans="1:1">
      <c r="A41789" s="4"/>
    </row>
    <row r="41790" spans="1:1">
      <c r="A41790" s="4"/>
    </row>
    <row r="41791" spans="1:1">
      <c r="A41791" s="4"/>
    </row>
    <row r="41792" spans="1:1">
      <c r="A41792" s="4"/>
    </row>
    <row r="41793" spans="1:1">
      <c r="A41793" s="4"/>
    </row>
    <row r="41794" spans="1:1">
      <c r="A41794" s="4"/>
    </row>
    <row r="41795" spans="1:1">
      <c r="A41795" s="4"/>
    </row>
    <row r="41796" spans="1:1">
      <c r="A41796" s="4"/>
    </row>
    <row r="41797" spans="1:1">
      <c r="A41797" s="4"/>
    </row>
    <row r="41798" spans="1:1">
      <c r="A41798" s="4"/>
    </row>
    <row r="41799" spans="1:1">
      <c r="A41799" s="4"/>
    </row>
    <row r="41800" spans="1:1">
      <c r="A41800" s="4"/>
    </row>
    <row r="41801" spans="1:1">
      <c r="A41801" s="4"/>
    </row>
    <row r="41802" spans="1:1">
      <c r="A41802" s="4"/>
    </row>
    <row r="41803" spans="1:1">
      <c r="A41803" s="4"/>
    </row>
    <row r="41804" spans="1:1">
      <c r="A41804" s="4"/>
    </row>
    <row r="41805" spans="1:1">
      <c r="A41805" s="4"/>
    </row>
    <row r="41806" spans="1:1">
      <c r="A41806" s="4"/>
    </row>
    <row r="41807" spans="1:1">
      <c r="A41807" s="4"/>
    </row>
    <row r="41808" spans="1:1">
      <c r="A41808" s="4"/>
    </row>
    <row r="41809" spans="1:1">
      <c r="A41809" s="4"/>
    </row>
    <row r="41810" spans="1:1">
      <c r="A41810" s="4"/>
    </row>
    <row r="41811" spans="1:1">
      <c r="A41811" s="4"/>
    </row>
    <row r="41812" spans="1:1">
      <c r="A41812" s="4"/>
    </row>
    <row r="41813" spans="1:1">
      <c r="A41813" s="4"/>
    </row>
    <row r="41814" spans="1:1">
      <c r="A41814" s="4"/>
    </row>
    <row r="41815" spans="1:1">
      <c r="A41815" s="4"/>
    </row>
    <row r="41816" spans="1:1">
      <c r="A41816" s="4"/>
    </row>
    <row r="41817" spans="1:1">
      <c r="A41817" s="4"/>
    </row>
    <row r="41818" spans="1:1">
      <c r="A41818" s="4"/>
    </row>
    <row r="41819" spans="1:1">
      <c r="A41819" s="4"/>
    </row>
    <row r="41820" spans="1:1">
      <c r="A41820" s="4"/>
    </row>
    <row r="41821" spans="1:1">
      <c r="A41821" s="4"/>
    </row>
    <row r="41822" spans="1:1">
      <c r="A41822" s="4"/>
    </row>
    <row r="41823" spans="1:1">
      <c r="A41823" s="4"/>
    </row>
    <row r="41824" spans="1:1">
      <c r="A41824" s="4"/>
    </row>
    <row r="41825" spans="1:1">
      <c r="A41825" s="4"/>
    </row>
    <row r="41826" spans="1:1">
      <c r="A41826" s="4"/>
    </row>
    <row r="41827" spans="1:1">
      <c r="A41827" s="4"/>
    </row>
    <row r="41828" spans="1:1">
      <c r="A41828" s="4"/>
    </row>
    <row r="41829" spans="1:1">
      <c r="A41829" s="4"/>
    </row>
    <row r="41830" spans="1:1">
      <c r="A41830" s="4"/>
    </row>
    <row r="41831" spans="1:1">
      <c r="A41831" s="4"/>
    </row>
    <row r="41832" spans="1:1">
      <c r="A41832" s="4"/>
    </row>
    <row r="41833" spans="1:1">
      <c r="A41833" s="4"/>
    </row>
    <row r="41834" spans="1:1">
      <c r="A41834" s="4"/>
    </row>
    <row r="41835" spans="1:1">
      <c r="A41835" s="4"/>
    </row>
    <row r="41836" spans="1:1">
      <c r="A41836" s="4"/>
    </row>
    <row r="41837" spans="1:1">
      <c r="A41837" s="4"/>
    </row>
    <row r="41838" spans="1:1">
      <c r="A41838" s="4"/>
    </row>
    <row r="41839" spans="1:1">
      <c r="A41839" s="4"/>
    </row>
    <row r="41840" spans="1:1">
      <c r="A41840" s="4"/>
    </row>
    <row r="41841" spans="1:1">
      <c r="A41841" s="4"/>
    </row>
    <row r="41842" spans="1:1">
      <c r="A41842" s="4"/>
    </row>
    <row r="41843" spans="1:1">
      <c r="A41843" s="4"/>
    </row>
    <row r="41844" spans="1:1">
      <c r="A41844" s="4"/>
    </row>
    <row r="41845" spans="1:1">
      <c r="A41845" s="4"/>
    </row>
    <row r="41846" spans="1:1">
      <c r="A41846" s="4"/>
    </row>
    <row r="41847" spans="1:1">
      <c r="A41847" s="4"/>
    </row>
    <row r="41848" spans="1:1">
      <c r="A41848" s="4"/>
    </row>
    <row r="41849" spans="1:1">
      <c r="A41849" s="4"/>
    </row>
    <row r="41850" spans="1:1">
      <c r="A41850" s="4"/>
    </row>
    <row r="41851" spans="1:1">
      <c r="A41851" s="4"/>
    </row>
    <row r="41852" spans="1:1">
      <c r="A41852" s="4"/>
    </row>
    <row r="41853" spans="1:1">
      <c r="A41853" s="4"/>
    </row>
    <row r="41854" spans="1:1">
      <c r="A41854" s="4"/>
    </row>
    <row r="41855" spans="1:1">
      <c r="A41855" s="4"/>
    </row>
    <row r="41856" spans="1:1">
      <c r="A41856" s="4"/>
    </row>
    <row r="41857" spans="1:1">
      <c r="A41857" s="4"/>
    </row>
    <row r="41858" spans="1:1">
      <c r="A41858" s="4"/>
    </row>
    <row r="41859" spans="1:1">
      <c r="A41859" s="4"/>
    </row>
    <row r="41860" spans="1:1">
      <c r="A41860" s="4"/>
    </row>
    <row r="41861" spans="1:1">
      <c r="A41861" s="4"/>
    </row>
    <row r="41862" spans="1:1">
      <c r="A41862" s="4"/>
    </row>
    <row r="41863" spans="1:1">
      <c r="A41863" s="4"/>
    </row>
    <row r="41864" spans="1:1">
      <c r="A41864" s="4"/>
    </row>
    <row r="41865" spans="1:1">
      <c r="A41865" s="4"/>
    </row>
    <row r="41866" spans="1:1">
      <c r="A41866" s="4"/>
    </row>
    <row r="41867" spans="1:1">
      <c r="A41867" s="4"/>
    </row>
    <row r="41868" spans="1:1">
      <c r="A41868" s="4"/>
    </row>
    <row r="41869" spans="1:1">
      <c r="A41869" s="4"/>
    </row>
    <row r="41870" spans="1:1">
      <c r="A41870" s="4"/>
    </row>
    <row r="41871" spans="1:1">
      <c r="A41871" s="4"/>
    </row>
    <row r="41872" spans="1:1">
      <c r="A41872" s="4"/>
    </row>
    <row r="41873" spans="1:1">
      <c r="A41873" s="4"/>
    </row>
    <row r="41874" spans="1:1">
      <c r="A41874" s="4"/>
    </row>
    <row r="41875" spans="1:1">
      <c r="A41875" s="4"/>
    </row>
    <row r="41876" spans="1:1">
      <c r="A41876" s="4"/>
    </row>
    <row r="41877" spans="1:1">
      <c r="A41877" s="4"/>
    </row>
    <row r="41878" spans="1:1">
      <c r="A41878" s="4"/>
    </row>
    <row r="41879" spans="1:1">
      <c r="A41879" s="4"/>
    </row>
    <row r="41880" spans="1:1">
      <c r="A41880" s="4"/>
    </row>
    <row r="41881" spans="1:1">
      <c r="A41881" s="4"/>
    </row>
    <row r="41882" spans="1:1">
      <c r="A41882" s="4"/>
    </row>
    <row r="41883" spans="1:1">
      <c r="A41883" s="4"/>
    </row>
    <row r="41884" spans="1:1">
      <c r="A41884" s="4"/>
    </row>
    <row r="41885" spans="1:1">
      <c r="A41885" s="4"/>
    </row>
    <row r="41886" spans="1:1">
      <c r="A41886" s="4"/>
    </row>
    <row r="41887" spans="1:1">
      <c r="A41887" s="4"/>
    </row>
    <row r="41888" spans="1:1">
      <c r="A41888" s="4"/>
    </row>
    <row r="41889" spans="1:1">
      <c r="A41889" s="4"/>
    </row>
    <row r="41890" spans="1:1">
      <c r="A41890" s="4"/>
    </row>
    <row r="41891" spans="1:1">
      <c r="A41891" s="4"/>
    </row>
    <row r="41892" spans="1:1">
      <c r="A41892" s="4"/>
    </row>
    <row r="41893" spans="1:1">
      <c r="A41893" s="4"/>
    </row>
    <row r="41894" spans="1:1">
      <c r="A41894" s="4"/>
    </row>
    <row r="41895" spans="1:1">
      <c r="A41895" s="4"/>
    </row>
    <row r="41896" spans="1:1">
      <c r="A41896" s="4"/>
    </row>
    <row r="41897" spans="1:1">
      <c r="A41897" s="4"/>
    </row>
    <row r="41898" spans="1:1">
      <c r="A41898" s="4"/>
    </row>
    <row r="41899" spans="1:1">
      <c r="A41899" s="4"/>
    </row>
    <row r="41900" spans="1:1">
      <c r="A41900" s="4"/>
    </row>
    <row r="41901" spans="1:1">
      <c r="A41901" s="4"/>
    </row>
    <row r="41902" spans="1:1">
      <c r="A41902" s="4"/>
    </row>
    <row r="41903" spans="1:1">
      <c r="A41903" s="4"/>
    </row>
    <row r="41904" spans="1:1">
      <c r="A41904" s="4"/>
    </row>
    <row r="41905" spans="1:1">
      <c r="A41905" s="4"/>
    </row>
    <row r="41906" spans="1:1">
      <c r="A41906" s="4"/>
    </row>
    <row r="41907" spans="1:1">
      <c r="A41907" s="4"/>
    </row>
    <row r="41908" spans="1:1">
      <c r="A41908" s="4"/>
    </row>
    <row r="41909" spans="1:1">
      <c r="A41909" s="4"/>
    </row>
    <row r="41910" spans="1:1">
      <c r="A41910" s="4"/>
    </row>
    <row r="41911" spans="1:1">
      <c r="A41911" s="4"/>
    </row>
    <row r="41912" spans="1:1">
      <c r="A41912" s="4"/>
    </row>
    <row r="41913" spans="1:1">
      <c r="A41913" s="4"/>
    </row>
    <row r="41914" spans="1:1">
      <c r="A41914" s="4"/>
    </row>
    <row r="41915" spans="1:1">
      <c r="A41915" s="4"/>
    </row>
    <row r="41916" spans="1:1">
      <c r="A41916" s="4"/>
    </row>
    <row r="41917" spans="1:1">
      <c r="A41917" s="4"/>
    </row>
    <row r="41918" spans="1:1">
      <c r="A41918" s="4"/>
    </row>
    <row r="41919" spans="1:1">
      <c r="A41919" s="4"/>
    </row>
    <row r="41920" spans="1:1">
      <c r="A41920" s="4"/>
    </row>
    <row r="41921" spans="1:1">
      <c r="A41921" s="4"/>
    </row>
    <row r="41922" spans="1:1">
      <c r="A41922" s="4"/>
    </row>
    <row r="41923" spans="1:1">
      <c r="A41923" s="4"/>
    </row>
    <row r="41924" spans="1:1">
      <c r="A41924" s="4"/>
    </row>
    <row r="41925" spans="1:1">
      <c r="A41925" s="4"/>
    </row>
    <row r="41926" spans="1:1">
      <c r="A41926" s="4"/>
    </row>
    <row r="41927" spans="1:1">
      <c r="A41927" s="4"/>
    </row>
    <row r="41928" spans="1:1">
      <c r="A41928" s="4"/>
    </row>
    <row r="41929" spans="1:1">
      <c r="A41929" s="4"/>
    </row>
    <row r="41930" spans="1:1">
      <c r="A41930" s="4"/>
    </row>
    <row r="41931" spans="1:1">
      <c r="A41931" s="4"/>
    </row>
    <row r="41932" spans="1:1">
      <c r="A41932" s="4"/>
    </row>
    <row r="41933" spans="1:1">
      <c r="A41933" s="4"/>
    </row>
    <row r="41934" spans="1:1">
      <c r="A41934" s="4"/>
    </row>
    <row r="41935" spans="1:1">
      <c r="A41935" s="4"/>
    </row>
    <row r="41936" spans="1:1">
      <c r="A41936" s="4"/>
    </row>
    <row r="41937" spans="1:1">
      <c r="A41937" s="4"/>
    </row>
    <row r="41938" spans="1:1">
      <c r="A41938" s="4"/>
    </row>
    <row r="41939" spans="1:1">
      <c r="A41939" s="4"/>
    </row>
    <row r="41940" spans="1:1">
      <c r="A41940" s="4"/>
    </row>
    <row r="41941" spans="1:1">
      <c r="A41941" s="4"/>
    </row>
    <row r="41942" spans="1:1">
      <c r="A41942" s="4"/>
    </row>
    <row r="41943" spans="1:1">
      <c r="A41943" s="4"/>
    </row>
    <row r="41944" spans="1:1">
      <c r="A41944" s="4"/>
    </row>
    <row r="41945" spans="1:1">
      <c r="A41945" s="4"/>
    </row>
    <row r="41946" spans="1:1">
      <c r="A41946" s="4"/>
    </row>
    <row r="41947" spans="1:1">
      <c r="A41947" s="4"/>
    </row>
    <row r="41948" spans="1:1">
      <c r="A41948" s="4"/>
    </row>
    <row r="41949" spans="1:1">
      <c r="A41949" s="4"/>
    </row>
    <row r="41950" spans="1:1">
      <c r="A41950" s="4"/>
    </row>
    <row r="41951" spans="1:1">
      <c r="A41951" s="4"/>
    </row>
    <row r="41952" spans="1:1">
      <c r="A41952" s="4"/>
    </row>
    <row r="41953" spans="1:1">
      <c r="A41953" s="4"/>
    </row>
    <row r="41954" spans="1:1">
      <c r="A41954" s="4"/>
    </row>
    <row r="41955" spans="1:1">
      <c r="A41955" s="4"/>
    </row>
    <row r="41956" spans="1:1">
      <c r="A41956" s="4"/>
    </row>
    <row r="41957" spans="1:1">
      <c r="A41957" s="4"/>
    </row>
    <row r="41958" spans="1:1">
      <c r="A41958" s="4"/>
    </row>
    <row r="41959" spans="1:1">
      <c r="A41959" s="4"/>
    </row>
    <row r="41960" spans="1:1">
      <c r="A41960" s="4"/>
    </row>
    <row r="41961" spans="1:1">
      <c r="A41961" s="4"/>
    </row>
    <row r="41962" spans="1:1">
      <c r="A41962" s="4"/>
    </row>
    <row r="41963" spans="1:1">
      <c r="A41963" s="4"/>
    </row>
    <row r="41964" spans="1:1">
      <c r="A41964" s="4"/>
    </row>
    <row r="41965" spans="1:1">
      <c r="A41965" s="4"/>
    </row>
    <row r="41966" spans="1:1">
      <c r="A41966" s="4"/>
    </row>
    <row r="41967" spans="1:1">
      <c r="A41967" s="4"/>
    </row>
    <row r="41968" spans="1:1">
      <c r="A41968" s="4"/>
    </row>
    <row r="41969" spans="1:1">
      <c r="A41969" s="4"/>
    </row>
    <row r="41970" spans="1:1">
      <c r="A41970" s="4"/>
    </row>
    <row r="41971" spans="1:1">
      <c r="A41971" s="4"/>
    </row>
    <row r="41972" spans="1:1">
      <c r="A41972" s="4"/>
    </row>
    <row r="41973" spans="1:1">
      <c r="A41973" s="4"/>
    </row>
    <row r="41974" spans="1:1">
      <c r="A41974" s="4"/>
    </row>
    <row r="41975" spans="1:1">
      <c r="A41975" s="4"/>
    </row>
    <row r="41976" spans="1:1">
      <c r="A41976" s="4"/>
    </row>
    <row r="41977" spans="1:1">
      <c r="A41977" s="4"/>
    </row>
    <row r="41978" spans="1:1">
      <c r="A41978" s="4"/>
    </row>
    <row r="41979" spans="1:1">
      <c r="A41979" s="4"/>
    </row>
    <row r="41980" spans="1:1">
      <c r="A41980" s="4"/>
    </row>
    <row r="41981" spans="1:1">
      <c r="A41981" s="4"/>
    </row>
    <row r="41982" spans="1:1">
      <c r="A41982" s="4"/>
    </row>
    <row r="41983" spans="1:1">
      <c r="A41983" s="4"/>
    </row>
    <row r="41984" spans="1:1">
      <c r="A41984" s="4"/>
    </row>
    <row r="41985" spans="1:1">
      <c r="A41985" s="4"/>
    </row>
    <row r="41986" spans="1:1">
      <c r="A41986" s="4"/>
    </row>
    <row r="41987" spans="1:1">
      <c r="A41987" s="4"/>
    </row>
    <row r="41988" spans="1:1">
      <c r="A41988" s="4"/>
    </row>
    <row r="41989" spans="1:1">
      <c r="A41989" s="4"/>
    </row>
    <row r="41990" spans="1:1">
      <c r="A41990" s="4"/>
    </row>
    <row r="41991" spans="1:1">
      <c r="A41991" s="4"/>
    </row>
    <row r="41992" spans="1:1">
      <c r="A41992" s="4"/>
    </row>
    <row r="41993" spans="1:1">
      <c r="A41993" s="4"/>
    </row>
    <row r="41994" spans="1:1">
      <c r="A41994" s="4"/>
    </row>
    <row r="41995" spans="1:1">
      <c r="A41995" s="4"/>
    </row>
    <row r="41996" spans="1:1">
      <c r="A41996" s="4"/>
    </row>
    <row r="41997" spans="1:1">
      <c r="A41997" s="4"/>
    </row>
    <row r="41998" spans="1:1">
      <c r="A41998" s="4"/>
    </row>
    <row r="41999" spans="1:1">
      <c r="A41999" s="4"/>
    </row>
    <row r="42000" spans="1:1">
      <c r="A42000" s="4"/>
    </row>
    <row r="42001" spans="1:1">
      <c r="A42001" s="4"/>
    </row>
    <row r="42002" spans="1:1">
      <c r="A42002" s="4"/>
    </row>
    <row r="42003" spans="1:1">
      <c r="A42003" s="4"/>
    </row>
    <row r="42004" spans="1:1">
      <c r="A42004" s="4"/>
    </row>
    <row r="42005" spans="1:1">
      <c r="A42005" s="4"/>
    </row>
    <row r="42006" spans="1:1">
      <c r="A42006" s="4"/>
    </row>
    <row r="42007" spans="1:1">
      <c r="A42007" s="4"/>
    </row>
    <row r="42008" spans="1:1">
      <c r="A42008" s="4"/>
    </row>
    <row r="42009" spans="1:1">
      <c r="A42009" s="4"/>
    </row>
    <row r="42010" spans="1:1">
      <c r="A42010" s="4"/>
    </row>
    <row r="42011" spans="1:1">
      <c r="A42011" s="4"/>
    </row>
    <row r="42012" spans="1:1">
      <c r="A42012" s="4"/>
    </row>
    <row r="42013" spans="1:1">
      <c r="A42013" s="4"/>
    </row>
    <row r="42014" spans="1:1">
      <c r="A42014" s="4"/>
    </row>
    <row r="42015" spans="1:1">
      <c r="A42015" s="4"/>
    </row>
    <row r="42016" spans="1:1">
      <c r="A42016" s="4"/>
    </row>
    <row r="42017" spans="1:1">
      <c r="A42017" s="4"/>
    </row>
    <row r="42018" spans="1:1">
      <c r="A42018" s="4"/>
    </row>
    <row r="42019" spans="1:1">
      <c r="A42019" s="4"/>
    </row>
    <row r="42020" spans="1:1">
      <c r="A42020" s="4"/>
    </row>
    <row r="42021" spans="1:1">
      <c r="A42021" s="4"/>
    </row>
    <row r="42022" spans="1:1">
      <c r="A42022" s="4"/>
    </row>
    <row r="42023" spans="1:1">
      <c r="A42023" s="4"/>
    </row>
    <row r="42024" spans="1:1">
      <c r="A42024" s="4"/>
    </row>
    <row r="42025" spans="1:1">
      <c r="A42025" s="4"/>
    </row>
    <row r="42026" spans="1:1">
      <c r="A42026" s="4"/>
    </row>
    <row r="42027" spans="1:1">
      <c r="A42027" s="4"/>
    </row>
    <row r="42028" spans="1:1">
      <c r="A42028" s="4"/>
    </row>
    <row r="42029" spans="1:1">
      <c r="A42029" s="4"/>
    </row>
    <row r="42030" spans="1:1">
      <c r="A42030" s="4"/>
    </row>
    <row r="42031" spans="1:1">
      <c r="A42031" s="4"/>
    </row>
    <row r="42032" spans="1:1">
      <c r="A42032" s="4"/>
    </row>
    <row r="42033" spans="1:1">
      <c r="A42033" s="4"/>
    </row>
    <row r="42034" spans="1:1">
      <c r="A42034" s="4"/>
    </row>
    <row r="42035" spans="1:1">
      <c r="A42035" s="4"/>
    </row>
    <row r="42036" spans="1:1">
      <c r="A42036" s="4"/>
    </row>
    <row r="42037" spans="1:1">
      <c r="A42037" s="4"/>
    </row>
    <row r="42038" spans="1:1">
      <c r="A42038" s="4"/>
    </row>
    <row r="42039" spans="1:1">
      <c r="A42039" s="4"/>
    </row>
    <row r="42040" spans="1:1">
      <c r="A42040" s="4"/>
    </row>
    <row r="42041" spans="1:1">
      <c r="A42041" s="4"/>
    </row>
    <row r="42042" spans="1:1">
      <c r="A42042" s="4"/>
    </row>
    <row r="42043" spans="1:1">
      <c r="A42043" s="4"/>
    </row>
    <row r="42044" spans="1:1">
      <c r="A42044" s="4"/>
    </row>
    <row r="42045" spans="1:1">
      <c r="A42045" s="4"/>
    </row>
    <row r="42046" spans="1:1">
      <c r="A42046" s="4"/>
    </row>
    <row r="42047" spans="1:1">
      <c r="A42047" s="4"/>
    </row>
    <row r="42048" spans="1:1">
      <c r="A42048" s="4"/>
    </row>
    <row r="42049" spans="1:1">
      <c r="A42049" s="4"/>
    </row>
    <row r="42050" spans="1:1">
      <c r="A42050" s="4"/>
    </row>
    <row r="42051" spans="1:1">
      <c r="A42051" s="4"/>
    </row>
    <row r="42052" spans="1:1">
      <c r="A42052" s="4"/>
    </row>
    <row r="42053" spans="1:1">
      <c r="A42053" s="4"/>
    </row>
    <row r="42054" spans="1:1">
      <c r="A42054" s="4"/>
    </row>
    <row r="42055" spans="1:1">
      <c r="A42055" s="4"/>
    </row>
    <row r="42056" spans="1:1">
      <c r="A42056" s="4"/>
    </row>
    <row r="42057" spans="1:1">
      <c r="A42057" s="4"/>
    </row>
    <row r="42058" spans="1:1">
      <c r="A42058" s="4"/>
    </row>
    <row r="42059" spans="1:1">
      <c r="A42059" s="4"/>
    </row>
    <row r="42060" spans="1:1">
      <c r="A42060" s="4"/>
    </row>
    <row r="42061" spans="1:1">
      <c r="A42061" s="4"/>
    </row>
    <row r="42062" spans="1:1">
      <c r="A42062" s="4"/>
    </row>
    <row r="42063" spans="1:1">
      <c r="A42063" s="4"/>
    </row>
    <row r="42064" spans="1:1">
      <c r="A42064" s="4"/>
    </row>
    <row r="42065" spans="1:1">
      <c r="A42065" s="4"/>
    </row>
    <row r="42066" spans="1:1">
      <c r="A42066" s="4"/>
    </row>
    <row r="42067" spans="1:1">
      <c r="A42067" s="4"/>
    </row>
    <row r="42068" spans="1:1">
      <c r="A42068" s="4"/>
    </row>
    <row r="42069" spans="1:1">
      <c r="A42069" s="4"/>
    </row>
    <row r="42070" spans="1:1">
      <c r="A42070" s="4"/>
    </row>
    <row r="42071" spans="1:1">
      <c r="A42071" s="4"/>
    </row>
    <row r="42072" spans="1:1">
      <c r="A42072" s="4"/>
    </row>
    <row r="42073" spans="1:1">
      <c r="A42073" s="4"/>
    </row>
    <row r="42074" spans="1:1">
      <c r="A42074" s="4"/>
    </row>
    <row r="42075" spans="1:1">
      <c r="A42075" s="4"/>
    </row>
    <row r="42076" spans="1:1">
      <c r="A42076" s="4"/>
    </row>
    <row r="42077" spans="1:1">
      <c r="A42077" s="4"/>
    </row>
    <row r="42078" spans="1:1">
      <c r="A42078" s="4"/>
    </row>
    <row r="42079" spans="1:1">
      <c r="A42079" s="4"/>
    </row>
    <row r="42080" spans="1:1">
      <c r="A42080" s="4"/>
    </row>
    <row r="42081" spans="1:1">
      <c r="A42081" s="4"/>
    </row>
    <row r="42082" spans="1:1">
      <c r="A42082" s="4"/>
    </row>
    <row r="42083" spans="1:1">
      <c r="A42083" s="4"/>
    </row>
    <row r="42084" spans="1:1">
      <c r="A42084" s="4"/>
    </row>
    <row r="42085" spans="1:1">
      <c r="A42085" s="4"/>
    </row>
    <row r="42086" spans="1:1">
      <c r="A42086" s="4"/>
    </row>
    <row r="42087" spans="1:1">
      <c r="A42087" s="4"/>
    </row>
    <row r="42088" spans="1:1">
      <c r="A42088" s="4"/>
    </row>
    <row r="42089" spans="1:1">
      <c r="A42089" s="4"/>
    </row>
    <row r="42090" spans="1:1">
      <c r="A42090" s="4"/>
    </row>
    <row r="42091" spans="1:1">
      <c r="A42091" s="4"/>
    </row>
    <row r="42092" spans="1:1">
      <c r="A42092" s="4"/>
    </row>
    <row r="42093" spans="1:1">
      <c r="A42093" s="4"/>
    </row>
    <row r="42094" spans="1:1">
      <c r="A42094" s="4"/>
    </row>
    <row r="42095" spans="1:1">
      <c r="A42095" s="4"/>
    </row>
    <row r="42096" spans="1:1">
      <c r="A42096" s="4"/>
    </row>
    <row r="42097" spans="1:1">
      <c r="A42097" s="4"/>
    </row>
    <row r="42098" spans="1:1">
      <c r="A42098" s="4"/>
    </row>
    <row r="42099" spans="1:1">
      <c r="A42099" s="4"/>
    </row>
    <row r="42100" spans="1:1">
      <c r="A42100" s="4"/>
    </row>
    <row r="42101" spans="1:1">
      <c r="A42101" s="4"/>
    </row>
    <row r="42102" spans="1:1">
      <c r="A42102" s="4"/>
    </row>
    <row r="42103" spans="1:1">
      <c r="A42103" s="4"/>
    </row>
    <row r="42104" spans="1:1">
      <c r="A42104" s="4"/>
    </row>
    <row r="42105" spans="1:1">
      <c r="A42105" s="4"/>
    </row>
    <row r="42106" spans="1:1">
      <c r="A42106" s="4"/>
    </row>
    <row r="42107" spans="1:1">
      <c r="A42107" s="4"/>
    </row>
    <row r="42108" spans="1:1">
      <c r="A42108" s="4"/>
    </row>
    <row r="42109" spans="1:1">
      <c r="A42109" s="4"/>
    </row>
    <row r="42110" spans="1:1">
      <c r="A42110" s="4"/>
    </row>
    <row r="42111" spans="1:1">
      <c r="A42111" s="4"/>
    </row>
    <row r="42112" spans="1:1">
      <c r="A42112" s="4"/>
    </row>
    <row r="42113" spans="1:1">
      <c r="A42113" s="4"/>
    </row>
    <row r="42114" spans="1:1">
      <c r="A42114" s="4"/>
    </row>
    <row r="42115" spans="1:1">
      <c r="A42115" s="4"/>
    </row>
    <row r="42116" spans="1:1">
      <c r="A42116" s="4"/>
    </row>
    <row r="42117" spans="1:1">
      <c r="A42117" s="4"/>
    </row>
    <row r="42118" spans="1:1">
      <c r="A42118" s="4"/>
    </row>
    <row r="42119" spans="1:1">
      <c r="A42119" s="4"/>
    </row>
    <row r="42120" spans="1:1">
      <c r="A42120" s="4"/>
    </row>
    <row r="42121" spans="1:1">
      <c r="A42121" s="4"/>
    </row>
    <row r="42122" spans="1:1">
      <c r="A42122" s="4"/>
    </row>
    <row r="42123" spans="1:1">
      <c r="A42123" s="4"/>
    </row>
    <row r="42124" spans="1:1">
      <c r="A42124" s="4"/>
    </row>
    <row r="42125" spans="1:1">
      <c r="A42125" s="4"/>
    </row>
    <row r="42126" spans="1:1">
      <c r="A42126" s="4"/>
    </row>
    <row r="42127" spans="1:1">
      <c r="A42127" s="4"/>
    </row>
    <row r="42128" spans="1:1">
      <c r="A42128" s="4"/>
    </row>
    <row r="42129" spans="1:1">
      <c r="A42129" s="4"/>
    </row>
    <row r="42130" spans="1:1">
      <c r="A42130" s="4"/>
    </row>
    <row r="42131" spans="1:1">
      <c r="A42131" s="4"/>
    </row>
    <row r="42132" spans="1:1">
      <c r="A42132" s="4"/>
    </row>
    <row r="42133" spans="1:1">
      <c r="A42133" s="4"/>
    </row>
    <row r="42134" spans="1:1">
      <c r="A42134" s="4"/>
    </row>
    <row r="42135" spans="1:1">
      <c r="A42135" s="4"/>
    </row>
    <row r="42136" spans="1:1">
      <c r="A42136" s="4"/>
    </row>
    <row r="42137" spans="1:1">
      <c r="A42137" s="4"/>
    </row>
    <row r="42138" spans="1:1">
      <c r="A42138" s="4"/>
    </row>
    <row r="42139" spans="1:1">
      <c r="A42139" s="4"/>
    </row>
    <row r="42140" spans="1:1">
      <c r="A42140" s="4"/>
    </row>
    <row r="42141" spans="1:1">
      <c r="A42141" s="4"/>
    </row>
    <row r="42142" spans="1:1">
      <c r="A42142" s="4"/>
    </row>
    <row r="42143" spans="1:1">
      <c r="A42143" s="4"/>
    </row>
    <row r="42144" spans="1:1">
      <c r="A42144" s="4"/>
    </row>
    <row r="42145" spans="1:1">
      <c r="A42145" s="4"/>
    </row>
    <row r="42146" spans="1:1">
      <c r="A42146" s="4"/>
    </row>
    <row r="42147" spans="1:1">
      <c r="A42147" s="4"/>
    </row>
    <row r="42148" spans="1:1">
      <c r="A42148" s="4"/>
    </row>
    <row r="42149" spans="1:1">
      <c r="A42149" s="4"/>
    </row>
    <row r="42150" spans="1:1">
      <c r="A42150" s="4"/>
    </row>
    <row r="42151" spans="1:1">
      <c r="A42151" s="4"/>
    </row>
    <row r="42152" spans="1:1">
      <c r="A42152" s="4"/>
    </row>
    <row r="42153" spans="1:1">
      <c r="A42153" s="4"/>
    </row>
    <row r="42154" spans="1:1">
      <c r="A42154" s="4"/>
    </row>
    <row r="42155" spans="1:1">
      <c r="A42155" s="4"/>
    </row>
    <row r="42156" spans="1:1">
      <c r="A42156" s="4"/>
    </row>
    <row r="42157" spans="1:1">
      <c r="A42157" s="4"/>
    </row>
    <row r="42158" spans="1:1">
      <c r="A42158" s="4"/>
    </row>
    <row r="42159" spans="1:1">
      <c r="A42159" s="4"/>
    </row>
    <row r="42160" spans="1:1">
      <c r="A42160" s="4"/>
    </row>
    <row r="42161" spans="1:1">
      <c r="A42161" s="4"/>
    </row>
    <row r="42162" spans="1:1">
      <c r="A42162" s="4"/>
    </row>
    <row r="42163" spans="1:1">
      <c r="A42163" s="4"/>
    </row>
    <row r="42164" spans="1:1">
      <c r="A42164" s="4"/>
    </row>
    <row r="42165" spans="1:1">
      <c r="A42165" s="4"/>
    </row>
    <row r="42166" spans="1:1">
      <c r="A42166" s="4"/>
    </row>
    <row r="42167" spans="1:1">
      <c r="A42167" s="4"/>
    </row>
    <row r="42168" spans="1:1">
      <c r="A42168" s="4"/>
    </row>
    <row r="42169" spans="1:1">
      <c r="A42169" s="4"/>
    </row>
    <row r="42170" spans="1:1">
      <c r="A42170" s="4"/>
    </row>
    <row r="42171" spans="1:1">
      <c r="A42171" s="4"/>
    </row>
    <row r="42172" spans="1:1">
      <c r="A42172" s="4"/>
    </row>
    <row r="42173" spans="1:1">
      <c r="A42173" s="4"/>
    </row>
    <row r="42174" spans="1:1">
      <c r="A42174" s="4"/>
    </row>
    <row r="42175" spans="1:1">
      <c r="A42175" s="4"/>
    </row>
    <row r="42176" spans="1:1">
      <c r="A42176" s="4"/>
    </row>
    <row r="42177" spans="1:1">
      <c r="A42177" s="4"/>
    </row>
    <row r="42178" spans="1:1">
      <c r="A42178" s="4"/>
    </row>
    <row r="42179" spans="1:1">
      <c r="A42179" s="4"/>
    </row>
    <row r="42180" spans="1:1">
      <c r="A42180" s="4"/>
    </row>
    <row r="42181" spans="1:1">
      <c r="A42181" s="4"/>
    </row>
    <row r="42182" spans="1:1">
      <c r="A42182" s="4"/>
    </row>
    <row r="42183" spans="1:1">
      <c r="A42183" s="4"/>
    </row>
    <row r="42184" spans="1:1">
      <c r="A42184" s="4"/>
    </row>
    <row r="42185" spans="1:1">
      <c r="A42185" s="4"/>
    </row>
    <row r="42186" spans="1:1">
      <c r="A42186" s="4"/>
    </row>
    <row r="42187" spans="1:1">
      <c r="A42187" s="4"/>
    </row>
    <row r="42188" spans="1:1">
      <c r="A42188" s="4"/>
    </row>
    <row r="42189" spans="1:1">
      <c r="A42189" s="4"/>
    </row>
    <row r="42190" spans="1:1">
      <c r="A42190" s="4"/>
    </row>
    <row r="42191" spans="1:1">
      <c r="A42191" s="4"/>
    </row>
    <row r="42192" spans="1:1">
      <c r="A42192" s="4"/>
    </row>
    <row r="42193" spans="1:1">
      <c r="A42193" s="4"/>
    </row>
    <row r="42194" spans="1:1">
      <c r="A42194" s="4"/>
    </row>
    <row r="42195" spans="1:1">
      <c r="A42195" s="4"/>
    </row>
    <row r="42196" spans="1:1">
      <c r="A42196" s="4"/>
    </row>
    <row r="42197" spans="1:1">
      <c r="A42197" s="4"/>
    </row>
    <row r="42198" spans="1:1">
      <c r="A42198" s="4"/>
    </row>
    <row r="42199" spans="1:1">
      <c r="A42199" s="4"/>
    </row>
    <row r="42200" spans="1:1">
      <c r="A42200" s="4"/>
    </row>
    <row r="42201" spans="1:1">
      <c r="A42201" s="4"/>
    </row>
    <row r="42202" spans="1:1">
      <c r="A42202" s="4"/>
    </row>
    <row r="42203" spans="1:1">
      <c r="A42203" s="4"/>
    </row>
    <row r="42204" spans="1:1">
      <c r="A42204" s="4"/>
    </row>
    <row r="42205" spans="1:1">
      <c r="A42205" s="4"/>
    </row>
    <row r="42206" spans="1:1">
      <c r="A42206" s="4"/>
    </row>
    <row r="42207" spans="1:1">
      <c r="A42207" s="4"/>
    </row>
    <row r="42208" spans="1:1">
      <c r="A42208" s="4"/>
    </row>
    <row r="42209" spans="1:1">
      <c r="A42209" s="4"/>
    </row>
    <row r="42210" spans="1:1">
      <c r="A42210" s="4"/>
    </row>
    <row r="42211" spans="1:1">
      <c r="A42211" s="4"/>
    </row>
    <row r="42212" spans="1:1">
      <c r="A42212" s="4"/>
    </row>
    <row r="42213" spans="1:1">
      <c r="A42213" s="4"/>
    </row>
    <row r="42214" spans="1:1">
      <c r="A42214" s="4"/>
    </row>
    <row r="42215" spans="1:1">
      <c r="A42215" s="4"/>
    </row>
    <row r="42216" spans="1:1">
      <c r="A42216" s="4"/>
    </row>
    <row r="42217" spans="1:1">
      <c r="A42217" s="4"/>
    </row>
    <row r="42218" spans="1:1">
      <c r="A42218" s="4"/>
    </row>
    <row r="42219" spans="1:1">
      <c r="A42219" s="4"/>
    </row>
    <row r="42220" spans="1:1">
      <c r="A42220" s="4"/>
    </row>
    <row r="42221" spans="1:1">
      <c r="A42221" s="4"/>
    </row>
    <row r="42222" spans="1:1">
      <c r="A42222" s="4"/>
    </row>
    <row r="42223" spans="1:1">
      <c r="A42223" s="4"/>
    </row>
    <row r="42224" spans="1:1">
      <c r="A42224" s="4"/>
    </row>
    <row r="42225" spans="1:1">
      <c r="A42225" s="4"/>
    </row>
    <row r="42226" spans="1:1">
      <c r="A42226" s="4"/>
    </row>
    <row r="42227" spans="1:1">
      <c r="A42227" s="4"/>
    </row>
    <row r="42228" spans="1:1">
      <c r="A42228" s="4"/>
    </row>
    <row r="42229" spans="1:1">
      <c r="A42229" s="4"/>
    </row>
    <row r="42230" spans="1:1">
      <c r="A42230" s="4"/>
    </row>
    <row r="42231" spans="1:1">
      <c r="A42231" s="4"/>
    </row>
    <row r="42232" spans="1:1">
      <c r="A42232" s="4"/>
    </row>
    <row r="42233" spans="1:1">
      <c r="A42233" s="4"/>
    </row>
    <row r="42234" spans="1:1">
      <c r="A42234" s="4"/>
    </row>
    <row r="42235" spans="1:1">
      <c r="A42235" s="4"/>
    </row>
    <row r="42236" spans="1:1">
      <c r="A42236" s="4"/>
    </row>
    <row r="42237" spans="1:1">
      <c r="A42237" s="4"/>
    </row>
    <row r="42238" spans="1:1">
      <c r="A42238" s="4"/>
    </row>
    <row r="42239" spans="1:1">
      <c r="A42239" s="4"/>
    </row>
    <row r="42240" spans="1:1">
      <c r="A42240" s="4"/>
    </row>
    <row r="42241" spans="1:1">
      <c r="A42241" s="4"/>
    </row>
    <row r="42242" spans="1:1">
      <c r="A42242" s="4"/>
    </row>
    <row r="42243" spans="1:1">
      <c r="A42243" s="4"/>
    </row>
    <row r="42244" spans="1:1">
      <c r="A42244" s="4"/>
    </row>
    <row r="42245" spans="1:1">
      <c r="A42245" s="4"/>
    </row>
    <row r="42246" spans="1:1">
      <c r="A42246" s="4"/>
    </row>
    <row r="42247" spans="1:1">
      <c r="A42247" s="4"/>
    </row>
    <row r="42248" spans="1:1">
      <c r="A42248" s="4"/>
    </row>
    <row r="42249" spans="1:1">
      <c r="A42249" s="4"/>
    </row>
    <row r="42250" spans="1:1">
      <c r="A42250" s="4"/>
    </row>
    <row r="42251" spans="1:1">
      <c r="A42251" s="4"/>
    </row>
    <row r="42252" spans="1:1">
      <c r="A42252" s="4"/>
    </row>
    <row r="42253" spans="1:1">
      <c r="A42253" s="4"/>
    </row>
    <row r="42254" spans="1:1">
      <c r="A42254" s="4"/>
    </row>
    <row r="42255" spans="1:1">
      <c r="A42255" s="4"/>
    </row>
    <row r="42256" spans="1:1">
      <c r="A42256" s="4"/>
    </row>
    <row r="42257" spans="1:1">
      <c r="A42257" s="4"/>
    </row>
    <row r="42258" spans="1:1">
      <c r="A42258" s="4"/>
    </row>
    <row r="42259" spans="1:1">
      <c r="A42259" s="4"/>
    </row>
    <row r="42260" spans="1:1">
      <c r="A42260" s="4"/>
    </row>
    <row r="42261" spans="1:1">
      <c r="A42261" s="4"/>
    </row>
    <row r="42262" spans="1:1">
      <c r="A42262" s="4"/>
    </row>
    <row r="42263" spans="1:1">
      <c r="A42263" s="4"/>
    </row>
    <row r="42264" spans="1:1">
      <c r="A42264" s="4"/>
    </row>
    <row r="42265" spans="1:1">
      <c r="A42265" s="4"/>
    </row>
    <row r="42266" spans="1:1">
      <c r="A42266" s="4"/>
    </row>
    <row r="42267" spans="1:1">
      <c r="A42267" s="4"/>
    </row>
    <row r="42268" spans="1:1">
      <c r="A42268" s="4"/>
    </row>
    <row r="42269" spans="1:1">
      <c r="A42269" s="4"/>
    </row>
    <row r="42270" spans="1:1">
      <c r="A42270" s="4"/>
    </row>
    <row r="42271" spans="1:1">
      <c r="A42271" s="4"/>
    </row>
    <row r="42272" spans="1:1">
      <c r="A42272" s="4"/>
    </row>
    <row r="42273" spans="1:1">
      <c r="A42273" s="4"/>
    </row>
    <row r="42274" spans="1:1">
      <c r="A42274" s="4"/>
    </row>
    <row r="42275" spans="1:1">
      <c r="A42275" s="4"/>
    </row>
    <row r="42276" spans="1:1">
      <c r="A42276" s="4"/>
    </row>
    <row r="42277" spans="1:1">
      <c r="A42277" s="4"/>
    </row>
    <row r="42278" spans="1:1">
      <c r="A42278" s="4"/>
    </row>
    <row r="42279" spans="1:1">
      <c r="A42279" s="4"/>
    </row>
    <row r="42280" spans="1:1">
      <c r="A42280" s="4"/>
    </row>
    <row r="42281" spans="1:1">
      <c r="A42281" s="4"/>
    </row>
    <row r="42282" spans="1:1">
      <c r="A42282" s="4"/>
    </row>
    <row r="42283" spans="1:1">
      <c r="A42283" s="4"/>
    </row>
    <row r="42284" spans="1:1">
      <c r="A42284" s="4"/>
    </row>
    <row r="42285" spans="1:1">
      <c r="A42285" s="4"/>
    </row>
    <row r="42286" spans="1:1">
      <c r="A42286" s="4"/>
    </row>
    <row r="42287" spans="1:1">
      <c r="A42287" s="4"/>
    </row>
    <row r="42288" spans="1:1">
      <c r="A42288" s="4"/>
    </row>
    <row r="42289" spans="1:1">
      <c r="A42289" s="4"/>
    </row>
    <row r="42290" spans="1:1">
      <c r="A42290" s="4"/>
    </row>
    <row r="42291" spans="1:1">
      <c r="A42291" s="4"/>
    </row>
    <row r="42292" spans="1:1">
      <c r="A42292" s="4"/>
    </row>
    <row r="42293" spans="1:1">
      <c r="A42293" s="4"/>
    </row>
    <row r="42294" spans="1:1">
      <c r="A42294" s="4"/>
    </row>
    <row r="42295" spans="1:1">
      <c r="A42295" s="4"/>
    </row>
    <row r="42296" spans="1:1">
      <c r="A42296" s="4"/>
    </row>
    <row r="42297" spans="1:1">
      <c r="A42297" s="4"/>
    </row>
    <row r="42298" spans="1:1">
      <c r="A42298" s="4"/>
    </row>
    <row r="42299" spans="1:1">
      <c r="A42299" s="4"/>
    </row>
    <row r="42300" spans="1:1">
      <c r="A42300" s="4"/>
    </row>
    <row r="42301" spans="1:1">
      <c r="A42301" s="4"/>
    </row>
    <row r="42302" spans="1:1">
      <c r="A42302" s="4"/>
    </row>
    <row r="42303" spans="1:1">
      <c r="A42303" s="4"/>
    </row>
    <row r="42304" spans="1:1">
      <c r="A42304" s="4"/>
    </row>
    <row r="42305" spans="1:1">
      <c r="A42305" s="4"/>
    </row>
    <row r="42306" spans="1:1">
      <c r="A42306" s="4"/>
    </row>
    <row r="42307" spans="1:1">
      <c r="A42307" s="4"/>
    </row>
    <row r="42308" spans="1:1">
      <c r="A42308" s="4"/>
    </row>
    <row r="42309" spans="1:1">
      <c r="A42309" s="4"/>
    </row>
    <row r="42310" spans="1:1">
      <c r="A42310" s="4"/>
    </row>
    <row r="42311" spans="1:1">
      <c r="A42311" s="4"/>
    </row>
    <row r="42312" spans="1:1">
      <c r="A42312" s="4"/>
    </row>
    <row r="42313" spans="1:1">
      <c r="A42313" s="4"/>
    </row>
    <row r="42314" spans="1:1">
      <c r="A42314" s="4"/>
    </row>
    <row r="42315" spans="1:1">
      <c r="A42315" s="4"/>
    </row>
    <row r="42316" spans="1:1">
      <c r="A42316" s="4"/>
    </row>
    <row r="42317" spans="1:1">
      <c r="A42317" s="4"/>
    </row>
    <row r="42318" spans="1:1">
      <c r="A42318" s="4"/>
    </row>
    <row r="42319" spans="1:1">
      <c r="A42319" s="4"/>
    </row>
    <row r="42320" spans="1:1">
      <c r="A42320" s="4"/>
    </row>
    <row r="42321" spans="1:1">
      <c r="A42321" s="4"/>
    </row>
    <row r="42322" spans="1:1">
      <c r="A42322" s="4"/>
    </row>
    <row r="42323" spans="1:1">
      <c r="A42323" s="4"/>
    </row>
    <row r="42324" spans="1:1">
      <c r="A42324" s="4"/>
    </row>
    <row r="42325" spans="1:1">
      <c r="A42325" s="4"/>
    </row>
    <row r="42326" spans="1:1">
      <c r="A42326" s="4"/>
    </row>
    <row r="42327" spans="1:1">
      <c r="A42327" s="4"/>
    </row>
    <row r="42328" spans="1:1">
      <c r="A42328" s="4"/>
    </row>
    <row r="42329" spans="1:1">
      <c r="A42329" s="4"/>
    </row>
    <row r="42330" spans="1:1">
      <c r="A42330" s="4"/>
    </row>
    <row r="42331" spans="1:1">
      <c r="A42331" s="4"/>
    </row>
    <row r="42332" spans="1:1">
      <c r="A42332" s="4"/>
    </row>
    <row r="42333" spans="1:1">
      <c r="A42333" s="4"/>
    </row>
    <row r="42334" spans="1:1">
      <c r="A42334" s="4"/>
    </row>
    <row r="42335" spans="1:1">
      <c r="A42335" s="4"/>
    </row>
    <row r="42336" spans="1:1">
      <c r="A42336" s="4"/>
    </row>
    <row r="42337" spans="1:1">
      <c r="A42337" s="4"/>
    </row>
    <row r="42338" spans="1:1">
      <c r="A42338" s="4"/>
    </row>
    <row r="42339" spans="1:1">
      <c r="A42339" s="4"/>
    </row>
    <row r="42340" spans="1:1">
      <c r="A42340" s="4"/>
    </row>
    <row r="42341" spans="1:1">
      <c r="A42341" s="4"/>
    </row>
    <row r="42342" spans="1:1">
      <c r="A42342" s="4"/>
    </row>
    <row r="42343" spans="1:1">
      <c r="A42343" s="4"/>
    </row>
    <row r="42344" spans="1:1">
      <c r="A42344" s="4"/>
    </row>
    <row r="42345" spans="1:1">
      <c r="A42345" s="4"/>
    </row>
    <row r="42346" spans="1:1">
      <c r="A42346" s="4"/>
    </row>
    <row r="42347" spans="1:1">
      <c r="A42347" s="4"/>
    </row>
    <row r="42348" spans="1:1">
      <c r="A42348" s="4"/>
    </row>
    <row r="42349" spans="1:1">
      <c r="A42349" s="4"/>
    </row>
    <row r="42350" spans="1:1">
      <c r="A42350" s="4"/>
    </row>
    <row r="42351" spans="1:1">
      <c r="A42351" s="4"/>
    </row>
    <row r="42352" spans="1:1">
      <c r="A42352" s="4"/>
    </row>
    <row r="42353" spans="1:1">
      <c r="A42353" s="4"/>
    </row>
    <row r="42354" spans="1:1">
      <c r="A42354" s="4"/>
    </row>
    <row r="42355" spans="1:1">
      <c r="A42355" s="4"/>
    </row>
    <row r="42356" spans="1:1">
      <c r="A42356" s="4"/>
    </row>
    <row r="42357" spans="1:1">
      <c r="A42357" s="4"/>
    </row>
    <row r="42358" spans="1:1">
      <c r="A42358" s="4"/>
    </row>
    <row r="42359" spans="1:1">
      <c r="A42359" s="4"/>
    </row>
    <row r="42360" spans="1:1">
      <c r="A42360" s="4"/>
    </row>
    <row r="42361" spans="1:1">
      <c r="A42361" s="4"/>
    </row>
    <row r="42362" spans="1:1">
      <c r="A42362" s="4"/>
    </row>
    <row r="42363" spans="1:1">
      <c r="A42363" s="4"/>
    </row>
    <row r="42364" spans="1:1">
      <c r="A42364" s="4"/>
    </row>
    <row r="42365" spans="1:1">
      <c r="A42365" s="4"/>
    </row>
    <row r="42366" spans="1:1">
      <c r="A42366" s="4"/>
    </row>
    <row r="42367" spans="1:1">
      <c r="A42367" s="4"/>
    </row>
    <row r="42368" spans="1:1">
      <c r="A42368" s="4"/>
    </row>
    <row r="42369" spans="1:1">
      <c r="A42369" s="4"/>
    </row>
    <row r="42370" spans="1:1">
      <c r="A42370" s="4"/>
    </row>
    <row r="42371" spans="1:1">
      <c r="A42371" s="4"/>
    </row>
    <row r="42372" spans="1:1">
      <c r="A42372" s="4"/>
    </row>
    <row r="42373" spans="1:1">
      <c r="A42373" s="4"/>
    </row>
    <row r="42374" spans="1:1">
      <c r="A42374" s="4"/>
    </row>
    <row r="42375" spans="1:1">
      <c r="A42375" s="4"/>
    </row>
    <row r="42376" spans="1:1">
      <c r="A42376" s="4"/>
    </row>
    <row r="42377" spans="1:1">
      <c r="A42377" s="4"/>
    </row>
    <row r="42378" spans="1:1">
      <c r="A42378" s="4"/>
    </row>
    <row r="42379" spans="1:1">
      <c r="A42379" s="4"/>
    </row>
    <row r="42380" spans="1:1">
      <c r="A42380" s="4"/>
    </row>
    <row r="42381" spans="1:1">
      <c r="A42381" s="4"/>
    </row>
    <row r="42382" spans="1:1">
      <c r="A42382" s="4"/>
    </row>
    <row r="42383" spans="1:1">
      <c r="A42383" s="4"/>
    </row>
    <row r="42384" spans="1:1">
      <c r="A42384" s="4"/>
    </row>
    <row r="42385" spans="1:1">
      <c r="A42385" s="4"/>
    </row>
    <row r="42386" spans="1:1">
      <c r="A42386" s="4"/>
    </row>
    <row r="42387" spans="1:1">
      <c r="A42387" s="4"/>
    </row>
    <row r="42388" spans="1:1">
      <c r="A42388" s="4"/>
    </row>
    <row r="42389" spans="1:1">
      <c r="A42389" s="4"/>
    </row>
    <row r="42390" spans="1:1">
      <c r="A42390" s="4"/>
    </row>
    <row r="42391" spans="1:1">
      <c r="A42391" s="4"/>
    </row>
    <row r="42392" spans="1:1">
      <c r="A42392" s="4"/>
    </row>
    <row r="42393" spans="1:1">
      <c r="A42393" s="4"/>
    </row>
    <row r="42394" spans="1:1">
      <c r="A42394" s="4"/>
    </row>
    <row r="42395" spans="1:1">
      <c r="A42395" s="4"/>
    </row>
    <row r="42396" spans="1:1">
      <c r="A42396" s="4"/>
    </row>
    <row r="42397" spans="1:1">
      <c r="A42397" s="4"/>
    </row>
    <row r="42398" spans="1:1">
      <c r="A42398" s="4"/>
    </row>
    <row r="42399" spans="1:1">
      <c r="A42399" s="4"/>
    </row>
    <row r="42400" spans="1:1">
      <c r="A42400" s="4"/>
    </row>
    <row r="42401" spans="1:1">
      <c r="A42401" s="4"/>
    </row>
    <row r="42402" spans="1:1">
      <c r="A42402" s="4"/>
    </row>
    <row r="42403" spans="1:1">
      <c r="A42403" s="4"/>
    </row>
    <row r="42404" spans="1:1">
      <c r="A42404" s="4"/>
    </row>
    <row r="42405" spans="1:1">
      <c r="A42405" s="4"/>
    </row>
    <row r="42406" spans="1:1">
      <c r="A42406" s="4"/>
    </row>
    <row r="42407" spans="1:1">
      <c r="A42407" s="4"/>
    </row>
    <row r="42408" spans="1:1">
      <c r="A42408" s="4"/>
    </row>
    <row r="42409" spans="1:1">
      <c r="A42409" s="4"/>
    </row>
    <row r="42410" spans="1:1">
      <c r="A42410" s="4"/>
    </row>
    <row r="42411" spans="1:1">
      <c r="A42411" s="4"/>
    </row>
    <row r="42412" spans="1:1">
      <c r="A42412" s="4"/>
    </row>
    <row r="42413" spans="1:1">
      <c r="A42413" s="4"/>
    </row>
    <row r="42414" spans="1:1">
      <c r="A42414" s="4"/>
    </row>
    <row r="42415" spans="1:1">
      <c r="A42415" s="4"/>
    </row>
    <row r="42416" spans="1:1">
      <c r="A42416" s="4"/>
    </row>
    <row r="42417" spans="1:1">
      <c r="A42417" s="4"/>
    </row>
    <row r="42418" spans="1:1">
      <c r="A42418" s="4"/>
    </row>
    <row r="42419" spans="1:1">
      <c r="A42419" s="4"/>
    </row>
    <row r="42420" spans="1:1">
      <c r="A42420" s="4"/>
    </row>
    <row r="42421" spans="1:1">
      <c r="A42421" s="4"/>
    </row>
    <row r="42422" spans="1:1">
      <c r="A42422" s="4"/>
    </row>
    <row r="42423" spans="1:1">
      <c r="A42423" s="4"/>
    </row>
    <row r="42424" spans="1:1">
      <c r="A42424" s="4"/>
    </row>
    <row r="42425" spans="1:1">
      <c r="A42425" s="4"/>
    </row>
    <row r="42426" spans="1:1">
      <c r="A42426" s="4"/>
    </row>
    <row r="42427" spans="1:1">
      <c r="A42427" s="4"/>
    </row>
    <row r="42428" spans="1:1">
      <c r="A42428" s="4"/>
    </row>
    <row r="42429" spans="1:1">
      <c r="A42429" s="4"/>
    </row>
    <row r="42430" spans="1:1">
      <c r="A42430" s="4"/>
    </row>
    <row r="42431" spans="1:1">
      <c r="A42431" s="4"/>
    </row>
    <row r="42432" spans="1:1">
      <c r="A42432" s="4"/>
    </row>
    <row r="42433" spans="1:1">
      <c r="A42433" s="4"/>
    </row>
    <row r="42434" spans="1:1">
      <c r="A42434" s="4"/>
    </row>
    <row r="42435" spans="1:1">
      <c r="A42435" s="4"/>
    </row>
    <row r="42436" spans="1:1">
      <c r="A42436" s="4"/>
    </row>
    <row r="42437" spans="1:1">
      <c r="A42437" s="4"/>
    </row>
    <row r="42438" spans="1:1">
      <c r="A42438" s="4"/>
    </row>
    <row r="42439" spans="1:1">
      <c r="A42439" s="4"/>
    </row>
    <row r="42440" spans="1:1">
      <c r="A42440" s="4"/>
    </row>
    <row r="42441" spans="1:1">
      <c r="A42441" s="4"/>
    </row>
    <row r="42442" spans="1:1">
      <c r="A42442" s="4"/>
    </row>
    <row r="42443" spans="1:1">
      <c r="A42443" s="4"/>
    </row>
    <row r="42444" spans="1:1">
      <c r="A42444" s="4"/>
    </row>
    <row r="42445" spans="1:1">
      <c r="A42445" s="4"/>
    </row>
    <row r="42446" spans="1:1">
      <c r="A42446" s="4"/>
    </row>
    <row r="42447" spans="1:1">
      <c r="A42447" s="4"/>
    </row>
    <row r="42448" spans="1:1">
      <c r="A42448" s="4"/>
    </row>
    <row r="42449" spans="1:1">
      <c r="A42449" s="4"/>
    </row>
    <row r="42450" spans="1:1">
      <c r="A42450" s="4"/>
    </row>
    <row r="42451" spans="1:1">
      <c r="A42451" s="4"/>
    </row>
    <row r="42452" spans="1:1">
      <c r="A42452" s="4"/>
    </row>
    <row r="42453" spans="1:1">
      <c r="A42453" s="4"/>
    </row>
    <row r="42454" spans="1:1">
      <c r="A42454" s="4"/>
    </row>
    <row r="42455" spans="1:1">
      <c r="A42455" s="4"/>
    </row>
    <row r="42456" spans="1:1">
      <c r="A42456" s="4"/>
    </row>
    <row r="42457" spans="1:1">
      <c r="A42457" s="4"/>
    </row>
    <row r="42458" spans="1:1">
      <c r="A42458" s="4"/>
    </row>
    <row r="42459" spans="1:1">
      <c r="A42459" s="4"/>
    </row>
    <row r="42460" spans="1:1">
      <c r="A42460" s="4"/>
    </row>
    <row r="42461" spans="1:1">
      <c r="A42461" s="4"/>
    </row>
    <row r="42462" spans="1:1">
      <c r="A42462" s="4"/>
    </row>
    <row r="42463" spans="1:1">
      <c r="A42463" s="4"/>
    </row>
    <row r="42464" spans="1:1">
      <c r="A42464" s="4"/>
    </row>
    <row r="42465" spans="1:1">
      <c r="A42465" s="4"/>
    </row>
    <row r="42466" spans="1:1">
      <c r="A42466" s="4"/>
    </row>
    <row r="42467" spans="1:1">
      <c r="A42467" s="4"/>
    </row>
    <row r="42468" spans="1:1">
      <c r="A42468" s="4"/>
    </row>
    <row r="42469" spans="1:1">
      <c r="A42469" s="4"/>
    </row>
    <row r="42470" spans="1:1">
      <c r="A42470" s="4"/>
    </row>
    <row r="42471" spans="1:1">
      <c r="A42471" s="4"/>
    </row>
    <row r="42472" spans="1:1">
      <c r="A42472" s="4"/>
    </row>
    <row r="42473" spans="1:1">
      <c r="A42473" s="4"/>
    </row>
    <row r="42474" spans="1:1">
      <c r="A42474" s="4"/>
    </row>
    <row r="42475" spans="1:1">
      <c r="A42475" s="4"/>
    </row>
    <row r="42476" spans="1:1">
      <c r="A42476" s="4"/>
    </row>
    <row r="42477" spans="1:1">
      <c r="A42477" s="4"/>
    </row>
    <row r="42478" spans="1:1">
      <c r="A42478" s="4"/>
    </row>
    <row r="42479" spans="1:1">
      <c r="A42479" s="4"/>
    </row>
    <row r="42480" spans="1:1">
      <c r="A42480" s="4"/>
    </row>
    <row r="42481" spans="1:1">
      <c r="A42481" s="4"/>
    </row>
    <row r="42482" spans="1:1">
      <c r="A42482" s="4"/>
    </row>
    <row r="42483" spans="1:1">
      <c r="A42483" s="4"/>
    </row>
    <row r="42484" spans="1:1">
      <c r="A42484" s="4"/>
    </row>
    <row r="42485" spans="1:1">
      <c r="A42485" s="4"/>
    </row>
    <row r="42486" spans="1:1">
      <c r="A42486" s="4"/>
    </row>
    <row r="42487" spans="1:1">
      <c r="A42487" s="4"/>
    </row>
    <row r="42488" spans="1:1">
      <c r="A42488" s="4"/>
    </row>
    <row r="42489" spans="1:1">
      <c r="A42489" s="4"/>
    </row>
    <row r="42490" spans="1:1">
      <c r="A42490" s="4"/>
    </row>
    <row r="42491" spans="1:1">
      <c r="A42491" s="4"/>
    </row>
    <row r="42492" spans="1:1">
      <c r="A42492" s="4"/>
    </row>
    <row r="42493" spans="1:1">
      <c r="A42493" s="4"/>
    </row>
    <row r="42494" spans="1:1">
      <c r="A42494" s="4"/>
    </row>
    <row r="42495" spans="1:1">
      <c r="A42495" s="4"/>
    </row>
    <row r="42496" spans="1:1">
      <c r="A42496" s="4"/>
    </row>
    <row r="42497" spans="1:1">
      <c r="A42497" s="4"/>
    </row>
    <row r="42498" spans="1:1">
      <c r="A42498" s="4"/>
    </row>
    <row r="42499" spans="1:1">
      <c r="A42499" s="4"/>
    </row>
    <row r="42500" spans="1:1">
      <c r="A42500" s="4"/>
    </row>
    <row r="42501" spans="1:1">
      <c r="A42501" s="4"/>
    </row>
    <row r="42502" spans="1:1">
      <c r="A42502" s="4"/>
    </row>
    <row r="42503" spans="1:1">
      <c r="A42503" s="4"/>
    </row>
    <row r="42504" spans="1:1">
      <c r="A42504" s="4"/>
    </row>
    <row r="42505" spans="1:1">
      <c r="A42505" s="4"/>
    </row>
    <row r="42506" spans="1:1">
      <c r="A42506" s="4"/>
    </row>
    <row r="42507" spans="1:1">
      <c r="A42507" s="4"/>
    </row>
    <row r="42508" spans="1:1">
      <c r="A42508" s="4"/>
    </row>
    <row r="42509" spans="1:1">
      <c r="A42509" s="4"/>
    </row>
    <row r="42510" spans="1:1">
      <c r="A42510" s="4"/>
    </row>
    <row r="42511" spans="1:1">
      <c r="A42511" s="4"/>
    </row>
    <row r="42512" spans="1:1">
      <c r="A42512" s="4"/>
    </row>
    <row r="42513" spans="1:1">
      <c r="A42513" s="4"/>
    </row>
    <row r="42514" spans="1:1">
      <c r="A42514" s="4"/>
    </row>
    <row r="42515" spans="1:1">
      <c r="A42515" s="4"/>
    </row>
    <row r="42516" spans="1:1">
      <c r="A42516" s="4"/>
    </row>
    <row r="42517" spans="1:1">
      <c r="A42517" s="4"/>
    </row>
    <row r="42518" spans="1:1">
      <c r="A42518" s="4"/>
    </row>
    <row r="42519" spans="1:1">
      <c r="A42519" s="4"/>
    </row>
    <row r="42520" spans="1:1">
      <c r="A42520" s="4"/>
    </row>
    <row r="42521" spans="1:1">
      <c r="A42521" s="4"/>
    </row>
    <row r="42522" spans="1:1">
      <c r="A42522" s="4"/>
    </row>
    <row r="42523" spans="1:1">
      <c r="A42523" s="4"/>
    </row>
    <row r="42524" spans="1:1">
      <c r="A42524" s="4"/>
    </row>
    <row r="42525" spans="1:1">
      <c r="A42525" s="4"/>
    </row>
    <row r="42526" spans="1:1">
      <c r="A42526" s="4"/>
    </row>
    <row r="42527" spans="1:1">
      <c r="A42527" s="4"/>
    </row>
    <row r="42528" spans="1:1">
      <c r="A42528" s="4"/>
    </row>
    <row r="42529" spans="1:1">
      <c r="A42529" s="4"/>
    </row>
    <row r="42530" spans="1:1">
      <c r="A42530" s="4"/>
    </row>
    <row r="42531" spans="1:1">
      <c r="A42531" s="4"/>
    </row>
    <row r="42532" spans="1:1">
      <c r="A42532" s="4"/>
    </row>
    <row r="42533" spans="1:1">
      <c r="A42533" s="4"/>
    </row>
    <row r="42534" spans="1:1">
      <c r="A42534" s="4"/>
    </row>
    <row r="42535" spans="1:1">
      <c r="A42535" s="4"/>
    </row>
    <row r="42536" spans="1:1">
      <c r="A42536" s="4"/>
    </row>
    <row r="42537" spans="1:1">
      <c r="A42537" s="4"/>
    </row>
    <row r="42538" spans="1:1">
      <c r="A42538" s="4"/>
    </row>
    <row r="42539" spans="1:1">
      <c r="A42539" s="4"/>
    </row>
    <row r="42540" spans="1:1">
      <c r="A42540" s="4"/>
    </row>
    <row r="42541" spans="1:1">
      <c r="A42541" s="4"/>
    </row>
    <row r="42542" spans="1:1">
      <c r="A42542" s="4"/>
    </row>
    <row r="42543" spans="1:1">
      <c r="A42543" s="4"/>
    </row>
    <row r="42544" spans="1:1">
      <c r="A42544" s="4"/>
    </row>
    <row r="42545" spans="1:1">
      <c r="A42545" s="4"/>
    </row>
    <row r="42546" spans="1:1">
      <c r="A42546" s="4"/>
    </row>
    <row r="42547" spans="1:1">
      <c r="A42547" s="4"/>
    </row>
    <row r="42548" spans="1:1">
      <c r="A42548" s="4"/>
    </row>
    <row r="42549" spans="1:1">
      <c r="A42549" s="4"/>
    </row>
    <row r="42550" spans="1:1">
      <c r="A42550" s="4"/>
    </row>
    <row r="42551" spans="1:1">
      <c r="A42551" s="4"/>
    </row>
    <row r="42552" spans="1:1">
      <c r="A42552" s="4"/>
    </row>
    <row r="42553" spans="1:1">
      <c r="A42553" s="4"/>
    </row>
    <row r="42554" spans="1:1">
      <c r="A42554" s="4"/>
    </row>
    <row r="42555" spans="1:1">
      <c r="A42555" s="4"/>
    </row>
    <row r="42556" spans="1:1">
      <c r="A42556" s="4"/>
    </row>
    <row r="42557" spans="1:1">
      <c r="A42557" s="4"/>
    </row>
    <row r="42558" spans="1:1">
      <c r="A42558" s="4"/>
    </row>
    <row r="42559" spans="1:1">
      <c r="A42559" s="4"/>
    </row>
    <row r="42560" spans="1:1">
      <c r="A42560" s="4"/>
    </row>
    <row r="42561" spans="1:1">
      <c r="A42561" s="4"/>
    </row>
    <row r="42562" spans="1:1">
      <c r="A42562" s="4"/>
    </row>
    <row r="42563" spans="1:1">
      <c r="A42563" s="4"/>
    </row>
    <row r="42564" spans="1:1">
      <c r="A42564" s="4"/>
    </row>
    <row r="42565" spans="1:1">
      <c r="A42565" s="4"/>
    </row>
    <row r="42566" spans="1:1">
      <c r="A42566" s="4"/>
    </row>
    <row r="42567" spans="1:1">
      <c r="A42567" s="4"/>
    </row>
    <row r="42568" spans="1:1">
      <c r="A42568" s="4"/>
    </row>
    <row r="42569" spans="1:1">
      <c r="A42569" s="4"/>
    </row>
    <row r="42570" spans="1:1">
      <c r="A42570" s="4"/>
    </row>
    <row r="42571" spans="1:1">
      <c r="A42571" s="4"/>
    </row>
    <row r="42572" spans="1:1">
      <c r="A42572" s="4"/>
    </row>
    <row r="42573" spans="1:1">
      <c r="A42573" s="4"/>
    </row>
    <row r="42574" spans="1:1">
      <c r="A42574" s="4"/>
    </row>
    <row r="42575" spans="1:1">
      <c r="A42575" s="4"/>
    </row>
    <row r="42576" spans="1:1">
      <c r="A42576" s="4"/>
    </row>
    <row r="42577" spans="1:1">
      <c r="A42577" s="4"/>
    </row>
    <row r="42578" spans="1:1">
      <c r="A42578" s="4"/>
    </row>
    <row r="42579" spans="1:1">
      <c r="A42579" s="4"/>
    </row>
    <row r="42580" spans="1:1">
      <c r="A42580" s="4"/>
    </row>
    <row r="42581" spans="1:1">
      <c r="A42581" s="4"/>
    </row>
    <row r="42582" spans="1:1">
      <c r="A42582" s="4"/>
    </row>
    <row r="42583" spans="1:1">
      <c r="A42583" s="4"/>
    </row>
    <row r="42584" spans="1:1">
      <c r="A42584" s="4"/>
    </row>
    <row r="42585" spans="1:1">
      <c r="A42585" s="4"/>
    </row>
    <row r="42586" spans="1:1">
      <c r="A42586" s="4"/>
    </row>
    <row r="42587" spans="1:1">
      <c r="A42587" s="4"/>
    </row>
    <row r="42588" spans="1:1">
      <c r="A42588" s="4"/>
    </row>
    <row r="42589" spans="1:1">
      <c r="A42589" s="4"/>
    </row>
    <row r="42590" spans="1:1">
      <c r="A42590" s="4"/>
    </row>
    <row r="42591" spans="1:1">
      <c r="A42591" s="4"/>
    </row>
    <row r="42592" spans="1:1">
      <c r="A42592" s="4"/>
    </row>
    <row r="42593" spans="1:1">
      <c r="A42593" s="4"/>
    </row>
    <row r="42594" spans="1:1">
      <c r="A42594" s="4"/>
    </row>
    <row r="42595" spans="1:1">
      <c r="A42595" s="4"/>
    </row>
    <row r="42596" spans="1:1">
      <c r="A42596" s="4"/>
    </row>
    <row r="42597" spans="1:1">
      <c r="A42597" s="4"/>
    </row>
    <row r="42598" spans="1:1">
      <c r="A42598" s="4"/>
    </row>
    <row r="42599" spans="1:1">
      <c r="A42599" s="4"/>
    </row>
    <row r="42600" spans="1:1">
      <c r="A42600" s="4"/>
    </row>
    <row r="42601" spans="1:1">
      <c r="A42601" s="4"/>
    </row>
    <row r="42602" spans="1:1">
      <c r="A42602" s="4"/>
    </row>
    <row r="42603" spans="1:1">
      <c r="A42603" s="4"/>
    </row>
    <row r="42604" spans="1:1">
      <c r="A42604" s="4"/>
    </row>
    <row r="42605" spans="1:1">
      <c r="A42605" s="4"/>
    </row>
    <row r="42606" spans="1:1">
      <c r="A42606" s="4"/>
    </row>
    <row r="42607" spans="1:1">
      <c r="A42607" s="4"/>
    </row>
    <row r="42608" spans="1:1">
      <c r="A42608" s="4"/>
    </row>
    <row r="42609" spans="1:1">
      <c r="A42609" s="4"/>
    </row>
    <row r="42610" spans="1:1">
      <c r="A42610" s="4"/>
    </row>
    <row r="42611" spans="1:1">
      <c r="A42611" s="4"/>
    </row>
    <row r="42612" spans="1:1">
      <c r="A42612" s="4"/>
    </row>
    <row r="42613" spans="1:1">
      <c r="A42613" s="4"/>
    </row>
    <row r="42614" spans="1:1">
      <c r="A42614" s="4"/>
    </row>
    <row r="42615" spans="1:1">
      <c r="A42615" s="4"/>
    </row>
    <row r="42616" spans="1:1">
      <c r="A42616" s="4"/>
    </row>
    <row r="42617" spans="1:1">
      <c r="A42617" s="4"/>
    </row>
    <row r="42618" spans="1:1">
      <c r="A42618" s="4"/>
    </row>
    <row r="42619" spans="1:1">
      <c r="A42619" s="4"/>
    </row>
    <row r="42620" spans="1:1">
      <c r="A42620" s="4"/>
    </row>
    <row r="42621" spans="1:1">
      <c r="A42621" s="4"/>
    </row>
    <row r="42622" spans="1:1">
      <c r="A42622" s="4"/>
    </row>
    <row r="42623" spans="1:1">
      <c r="A42623" s="4"/>
    </row>
    <row r="42624" spans="1:1">
      <c r="A42624" s="4"/>
    </row>
    <row r="42625" spans="1:1">
      <c r="A42625" s="4"/>
    </row>
    <row r="42626" spans="1:1">
      <c r="A42626" s="4"/>
    </row>
    <row r="42627" spans="1:1">
      <c r="A42627" s="4"/>
    </row>
    <row r="42628" spans="1:1">
      <c r="A42628" s="4"/>
    </row>
    <row r="42629" spans="1:1">
      <c r="A42629" s="4"/>
    </row>
    <row r="42630" spans="1:1">
      <c r="A42630" s="4"/>
    </row>
    <row r="42631" spans="1:1">
      <c r="A42631" s="4"/>
    </row>
    <row r="42632" spans="1:1">
      <c r="A42632" s="4"/>
    </row>
    <row r="42633" spans="1:1">
      <c r="A42633" s="4"/>
    </row>
    <row r="42634" spans="1:1">
      <c r="A42634" s="4"/>
    </row>
    <row r="42635" spans="1:1">
      <c r="A42635" s="4"/>
    </row>
    <row r="42636" spans="1:1">
      <c r="A42636" s="4"/>
    </row>
    <row r="42637" spans="1:1">
      <c r="A42637" s="4"/>
    </row>
    <row r="42638" spans="1:1">
      <c r="A42638" s="4"/>
    </row>
    <row r="42639" spans="1:1">
      <c r="A42639" s="4"/>
    </row>
    <row r="42640" spans="1:1">
      <c r="A42640" s="4"/>
    </row>
    <row r="42641" spans="1:1">
      <c r="A42641" s="4"/>
    </row>
    <row r="42642" spans="1:1">
      <c r="A42642" s="4"/>
    </row>
    <row r="42643" spans="1:1">
      <c r="A42643" s="4"/>
    </row>
    <row r="42644" spans="1:1">
      <c r="A42644" s="4"/>
    </row>
    <row r="42645" spans="1:1">
      <c r="A42645" s="4"/>
    </row>
    <row r="42646" spans="1:1">
      <c r="A42646" s="4"/>
    </row>
    <row r="42647" spans="1:1">
      <c r="A42647" s="4"/>
    </row>
    <row r="42648" spans="1:1">
      <c r="A42648" s="4"/>
    </row>
    <row r="42649" spans="1:1">
      <c r="A42649" s="4"/>
    </row>
    <row r="42650" spans="1:1">
      <c r="A42650" s="4"/>
    </row>
    <row r="42651" spans="1:1">
      <c r="A42651" s="4"/>
    </row>
    <row r="42652" spans="1:1">
      <c r="A42652" s="4"/>
    </row>
    <row r="42653" spans="1:1">
      <c r="A42653" s="4"/>
    </row>
    <row r="42654" spans="1:1">
      <c r="A42654" s="4"/>
    </row>
    <row r="42655" spans="1:1">
      <c r="A42655" s="4"/>
    </row>
    <row r="42656" spans="1:1">
      <c r="A42656" s="4"/>
    </row>
    <row r="42657" spans="1:1">
      <c r="A42657" s="4"/>
    </row>
    <row r="42658" spans="1:1">
      <c r="A42658" s="4"/>
    </row>
    <row r="42659" spans="1:1">
      <c r="A42659" s="4"/>
    </row>
    <row r="42660" spans="1:1">
      <c r="A42660" s="4"/>
    </row>
    <row r="42661" spans="1:1">
      <c r="A42661" s="4"/>
    </row>
    <row r="42662" spans="1:1">
      <c r="A42662" s="4"/>
    </row>
    <row r="42663" spans="1:1">
      <c r="A42663" s="4"/>
    </row>
    <row r="42664" spans="1:1">
      <c r="A42664" s="4"/>
    </row>
    <row r="42665" spans="1:1">
      <c r="A42665" s="4"/>
    </row>
    <row r="42666" spans="1:1">
      <c r="A42666" s="4"/>
    </row>
    <row r="42667" spans="1:1">
      <c r="A42667" s="4"/>
    </row>
    <row r="42668" spans="1:1">
      <c r="A42668" s="4"/>
    </row>
    <row r="42669" spans="1:1">
      <c r="A42669" s="4"/>
    </row>
    <row r="42670" spans="1:1">
      <c r="A42670" s="4"/>
    </row>
    <row r="42671" spans="1:1">
      <c r="A42671" s="4"/>
    </row>
    <row r="42672" spans="1:1">
      <c r="A42672" s="4"/>
    </row>
    <row r="42673" spans="1:1">
      <c r="A42673" s="4"/>
    </row>
    <row r="42674" spans="1:1">
      <c r="A42674" s="4"/>
    </row>
    <row r="42675" spans="1:1">
      <c r="A42675" s="4"/>
    </row>
    <row r="42676" spans="1:1">
      <c r="A42676" s="4"/>
    </row>
    <row r="42677" spans="1:1">
      <c r="A42677" s="4"/>
    </row>
    <row r="42678" spans="1:1">
      <c r="A42678" s="4"/>
    </row>
    <row r="42679" spans="1:1">
      <c r="A42679" s="4"/>
    </row>
    <row r="42680" spans="1:1">
      <c r="A42680" s="4"/>
    </row>
    <row r="42681" spans="1:1">
      <c r="A42681" s="4"/>
    </row>
    <row r="42682" spans="1:1">
      <c r="A42682" s="4"/>
    </row>
    <row r="42683" spans="1:1">
      <c r="A42683" s="4"/>
    </row>
    <row r="42684" spans="1:1">
      <c r="A42684" s="4"/>
    </row>
    <row r="42685" spans="1:1">
      <c r="A42685" s="4"/>
    </row>
    <row r="42686" spans="1:1">
      <c r="A42686" s="4"/>
    </row>
    <row r="42687" spans="1:1">
      <c r="A42687" s="4"/>
    </row>
    <row r="42688" spans="1:1">
      <c r="A42688" s="4"/>
    </row>
    <row r="42689" spans="1:1">
      <c r="A42689" s="4"/>
    </row>
    <row r="42690" spans="1:1">
      <c r="A42690" s="4"/>
    </row>
    <row r="42691" spans="1:1">
      <c r="A42691" s="4"/>
    </row>
    <row r="42692" spans="1:1">
      <c r="A42692" s="4"/>
    </row>
    <row r="42693" spans="1:1">
      <c r="A42693" s="4"/>
    </row>
    <row r="42694" spans="1:1">
      <c r="A42694" s="4"/>
    </row>
    <row r="42695" spans="1:1">
      <c r="A42695" s="4"/>
    </row>
    <row r="42696" spans="1:1">
      <c r="A42696" s="4"/>
    </row>
    <row r="42697" spans="1:1">
      <c r="A42697" s="4"/>
    </row>
    <row r="42698" spans="1:1">
      <c r="A42698" s="4"/>
    </row>
    <row r="42699" spans="1:1">
      <c r="A42699" s="4"/>
    </row>
    <row r="42700" spans="1:1">
      <c r="A42700" s="4"/>
    </row>
    <row r="42701" spans="1:1">
      <c r="A42701" s="4"/>
    </row>
    <row r="42702" spans="1:1">
      <c r="A42702" s="4"/>
    </row>
    <row r="42703" spans="1:1">
      <c r="A42703" s="4"/>
    </row>
    <row r="42704" spans="1:1">
      <c r="A42704" s="4"/>
    </row>
    <row r="42705" spans="1:1">
      <c r="A42705" s="4"/>
    </row>
    <row r="42706" spans="1:1">
      <c r="A42706" s="4"/>
    </row>
    <row r="42707" spans="1:1">
      <c r="A42707" s="4"/>
    </row>
    <row r="42708" spans="1:1">
      <c r="A42708" s="4"/>
    </row>
    <row r="42709" spans="1:1">
      <c r="A42709" s="4"/>
    </row>
    <row r="42710" spans="1:1">
      <c r="A42710" s="4"/>
    </row>
    <row r="42711" spans="1:1">
      <c r="A42711" s="4"/>
    </row>
    <row r="42712" spans="1:1">
      <c r="A42712" s="4"/>
    </row>
    <row r="42713" spans="1:1">
      <c r="A42713" s="4"/>
    </row>
    <row r="42714" spans="1:1">
      <c r="A42714" s="4"/>
    </row>
    <row r="42715" spans="1:1">
      <c r="A42715" s="4"/>
    </row>
    <row r="42716" spans="1:1">
      <c r="A42716" s="4"/>
    </row>
    <row r="42717" spans="1:1">
      <c r="A42717" s="4"/>
    </row>
    <row r="42718" spans="1:1">
      <c r="A42718" s="4"/>
    </row>
    <row r="42719" spans="1:1">
      <c r="A42719" s="4"/>
    </row>
    <row r="42720" spans="1:1">
      <c r="A42720" s="4"/>
    </row>
    <row r="42721" spans="1:1">
      <c r="A42721" s="4"/>
    </row>
    <row r="42722" spans="1:1">
      <c r="A42722" s="4"/>
    </row>
    <row r="42723" spans="1:1">
      <c r="A42723" s="4"/>
    </row>
    <row r="42724" spans="1:1">
      <c r="A42724" s="4"/>
    </row>
    <row r="42725" spans="1:1">
      <c r="A42725" s="4"/>
    </row>
    <row r="42726" spans="1:1">
      <c r="A42726" s="4"/>
    </row>
    <row r="42727" spans="1:1">
      <c r="A42727" s="4"/>
    </row>
    <row r="42728" spans="1:1">
      <c r="A42728" s="4"/>
    </row>
    <row r="42729" spans="1:1">
      <c r="A42729" s="4"/>
    </row>
    <row r="42730" spans="1:1">
      <c r="A42730" s="4"/>
    </row>
    <row r="42731" spans="1:1">
      <c r="A42731" s="4"/>
    </row>
    <row r="42732" spans="1:1">
      <c r="A42732" s="4"/>
    </row>
    <row r="42733" spans="1:1">
      <c r="A42733" s="4"/>
    </row>
    <row r="42734" spans="1:1">
      <c r="A42734" s="4"/>
    </row>
    <row r="42735" spans="1:1">
      <c r="A42735" s="4"/>
    </row>
    <row r="42736" spans="1:1">
      <c r="A42736" s="4"/>
    </row>
    <row r="42737" spans="1:1">
      <c r="A42737" s="4"/>
    </row>
    <row r="42738" spans="1:1">
      <c r="A42738" s="4"/>
    </row>
    <row r="42739" spans="1:1">
      <c r="A42739" s="4"/>
    </row>
    <row r="42740" spans="1:1">
      <c r="A42740" s="4"/>
    </row>
    <row r="42741" spans="1:1">
      <c r="A42741" s="4"/>
    </row>
    <row r="42742" spans="1:1">
      <c r="A42742" s="4"/>
    </row>
    <row r="42743" spans="1:1">
      <c r="A42743" s="4"/>
    </row>
    <row r="42744" spans="1:1">
      <c r="A42744" s="4"/>
    </row>
    <row r="42745" spans="1:1">
      <c r="A42745" s="4"/>
    </row>
    <row r="42746" spans="1:1">
      <c r="A42746" s="4"/>
    </row>
    <row r="42747" spans="1:1">
      <c r="A42747" s="4"/>
    </row>
    <row r="42748" spans="1:1">
      <c r="A42748" s="4"/>
    </row>
    <row r="42749" spans="1:1">
      <c r="A42749" s="4"/>
    </row>
    <row r="42750" spans="1:1">
      <c r="A42750" s="4"/>
    </row>
    <row r="42751" spans="1:1">
      <c r="A42751" s="4"/>
    </row>
    <row r="42752" spans="1:1">
      <c r="A42752" s="4"/>
    </row>
    <row r="42753" spans="1:1">
      <c r="A42753" s="4"/>
    </row>
    <row r="42754" spans="1:1">
      <c r="A42754" s="4"/>
    </row>
    <row r="42755" spans="1:1">
      <c r="A42755" s="4"/>
    </row>
    <row r="42756" spans="1:1">
      <c r="A42756" s="4"/>
    </row>
    <row r="42757" spans="1:1">
      <c r="A42757" s="4"/>
    </row>
    <row r="42758" spans="1:1">
      <c r="A42758" s="4"/>
    </row>
    <row r="42759" spans="1:1">
      <c r="A42759" s="4"/>
    </row>
    <row r="42760" spans="1:1">
      <c r="A42760" s="4"/>
    </row>
    <row r="42761" spans="1:1">
      <c r="A42761" s="4"/>
    </row>
    <row r="42762" spans="1:1">
      <c r="A42762" s="4"/>
    </row>
    <row r="42763" spans="1:1">
      <c r="A42763" s="4"/>
    </row>
    <row r="42764" spans="1:1">
      <c r="A42764" s="4"/>
    </row>
    <row r="42765" spans="1:1">
      <c r="A42765" s="4"/>
    </row>
    <row r="42766" spans="1:1">
      <c r="A42766" s="4"/>
    </row>
    <row r="42767" spans="1:1">
      <c r="A42767" s="4"/>
    </row>
    <row r="42768" spans="1:1">
      <c r="A42768" s="4"/>
    </row>
    <row r="42769" spans="1:1">
      <c r="A42769" s="4"/>
    </row>
    <row r="42770" spans="1:1">
      <c r="A42770" s="4"/>
    </row>
    <row r="42771" spans="1:1">
      <c r="A42771" s="4"/>
    </row>
    <row r="42772" spans="1:1">
      <c r="A42772" s="4"/>
    </row>
    <row r="42773" spans="1:1">
      <c r="A42773" s="4"/>
    </row>
    <row r="42774" spans="1:1">
      <c r="A42774" s="4"/>
    </row>
    <row r="42775" spans="1:1">
      <c r="A42775" s="4"/>
    </row>
    <row r="42776" spans="1:1">
      <c r="A42776" s="4"/>
    </row>
    <row r="42777" spans="1:1">
      <c r="A42777" s="4"/>
    </row>
    <row r="42778" spans="1:1">
      <c r="A42778" s="4"/>
    </row>
    <row r="42779" spans="1:1">
      <c r="A42779" s="4"/>
    </row>
    <row r="42780" spans="1:1">
      <c r="A42780" s="4"/>
    </row>
    <row r="42781" spans="1:1">
      <c r="A42781" s="4"/>
    </row>
    <row r="42782" spans="1:1">
      <c r="A42782" s="4"/>
    </row>
    <row r="42783" spans="1:1">
      <c r="A42783" s="4"/>
    </row>
    <row r="42784" spans="1:1">
      <c r="A42784" s="4"/>
    </row>
    <row r="42785" spans="1:1">
      <c r="A42785" s="4"/>
    </row>
    <row r="42786" spans="1:1">
      <c r="A42786" s="4"/>
    </row>
    <row r="42787" spans="1:1">
      <c r="A42787" s="4"/>
    </row>
    <row r="42788" spans="1:1">
      <c r="A42788" s="4"/>
    </row>
    <row r="42789" spans="1:1">
      <c r="A42789" s="4"/>
    </row>
    <row r="42790" spans="1:1">
      <c r="A42790" s="4"/>
    </row>
    <row r="42791" spans="1:1">
      <c r="A42791" s="4"/>
    </row>
    <row r="42792" spans="1:1">
      <c r="A42792" s="4"/>
    </row>
    <row r="42793" spans="1:1">
      <c r="A42793" s="4"/>
    </row>
    <row r="42794" spans="1:1">
      <c r="A42794" s="4"/>
    </row>
    <row r="42795" spans="1:1">
      <c r="A42795" s="4"/>
    </row>
    <row r="42796" spans="1:1">
      <c r="A42796" s="4"/>
    </row>
    <row r="42797" spans="1:1">
      <c r="A42797" s="4"/>
    </row>
    <row r="42798" spans="1:1">
      <c r="A42798" s="4"/>
    </row>
    <row r="42799" spans="1:1">
      <c r="A42799" s="4"/>
    </row>
    <row r="42800" spans="1:1">
      <c r="A42800" s="4"/>
    </row>
    <row r="42801" spans="1:1">
      <c r="A42801" s="4"/>
    </row>
    <row r="42802" spans="1:1">
      <c r="A42802" s="4"/>
    </row>
    <row r="42803" spans="1:1">
      <c r="A42803" s="4"/>
    </row>
    <row r="42804" spans="1:1">
      <c r="A42804" s="4"/>
    </row>
    <row r="42805" spans="1:1">
      <c r="A42805" s="4"/>
    </row>
    <row r="42806" spans="1:1">
      <c r="A42806" s="4"/>
    </row>
    <row r="42807" spans="1:1">
      <c r="A42807" s="4"/>
    </row>
    <row r="42808" spans="1:1">
      <c r="A42808" s="4"/>
    </row>
    <row r="42809" spans="1:1">
      <c r="A42809" s="4"/>
    </row>
    <row r="42810" spans="1:1">
      <c r="A42810" s="4"/>
    </row>
    <row r="42811" spans="1:1">
      <c r="A42811" s="4"/>
    </row>
    <row r="42812" spans="1:1">
      <c r="A42812" s="4"/>
    </row>
    <row r="42813" spans="1:1">
      <c r="A42813" s="4"/>
    </row>
    <row r="42814" spans="1:1">
      <c r="A42814" s="4"/>
    </row>
    <row r="42815" spans="1:1">
      <c r="A42815" s="4"/>
    </row>
    <row r="42816" spans="1:1">
      <c r="A42816" s="4"/>
    </row>
    <row r="42817" spans="1:1">
      <c r="A42817" s="4"/>
    </row>
    <row r="42818" spans="1:1">
      <c r="A42818" s="4"/>
    </row>
    <row r="42819" spans="1:1">
      <c r="A42819" s="4"/>
    </row>
    <row r="42820" spans="1:1">
      <c r="A42820" s="4"/>
    </row>
    <row r="42821" spans="1:1">
      <c r="A42821" s="4"/>
    </row>
    <row r="42822" spans="1:1">
      <c r="A42822" s="4"/>
    </row>
    <row r="42823" spans="1:1">
      <c r="A42823" s="4"/>
    </row>
    <row r="42824" spans="1:1">
      <c r="A42824" s="4"/>
    </row>
    <row r="42825" spans="1:1">
      <c r="A42825" s="4"/>
    </row>
    <row r="42826" spans="1:1">
      <c r="A42826" s="4"/>
    </row>
    <row r="42827" spans="1:1">
      <c r="A42827" s="4"/>
    </row>
    <row r="42828" spans="1:1">
      <c r="A42828" s="4"/>
    </row>
    <row r="42829" spans="1:1">
      <c r="A42829" s="4"/>
    </row>
    <row r="42830" spans="1:1">
      <c r="A42830" s="4"/>
    </row>
    <row r="42831" spans="1:1">
      <c r="A42831" s="4"/>
    </row>
    <row r="42832" spans="1:1">
      <c r="A42832" s="4"/>
    </row>
    <row r="42833" spans="1:1">
      <c r="A42833" s="4"/>
    </row>
    <row r="42834" spans="1:1">
      <c r="A42834" s="4"/>
    </row>
    <row r="42835" spans="1:1">
      <c r="A42835" s="4"/>
    </row>
    <row r="42836" spans="1:1">
      <c r="A42836" s="4"/>
    </row>
    <row r="42837" spans="1:1">
      <c r="A42837" s="4"/>
    </row>
    <row r="42838" spans="1:1">
      <c r="A42838" s="4"/>
    </row>
    <row r="42839" spans="1:1">
      <c r="A42839" s="4"/>
    </row>
    <row r="42840" spans="1:1">
      <c r="A42840" s="4"/>
    </row>
    <row r="42841" spans="1:1">
      <c r="A42841" s="4"/>
    </row>
    <row r="42842" spans="1:1">
      <c r="A42842" s="4"/>
    </row>
    <row r="42843" spans="1:1">
      <c r="A42843" s="4"/>
    </row>
    <row r="42844" spans="1:1">
      <c r="A42844" s="4"/>
    </row>
    <row r="42845" spans="1:1">
      <c r="A42845" s="4"/>
    </row>
    <row r="42846" spans="1:1">
      <c r="A42846" s="4"/>
    </row>
    <row r="42847" spans="1:1">
      <c r="A42847" s="4"/>
    </row>
    <row r="42848" spans="1:1">
      <c r="A42848" s="4"/>
    </row>
    <row r="42849" spans="1:1">
      <c r="A42849" s="4"/>
    </row>
    <row r="42850" spans="1:1">
      <c r="A42850" s="4"/>
    </row>
    <row r="42851" spans="1:1">
      <c r="A42851" s="4"/>
    </row>
    <row r="42852" spans="1:1">
      <c r="A42852" s="4"/>
    </row>
    <row r="42853" spans="1:1">
      <c r="A42853" s="4"/>
    </row>
    <row r="42854" spans="1:1">
      <c r="A42854" s="4"/>
    </row>
    <row r="42855" spans="1:1">
      <c r="A42855" s="4"/>
    </row>
    <row r="42856" spans="1:1">
      <c r="A42856" s="4"/>
    </row>
    <row r="42857" spans="1:1">
      <c r="A42857" s="4"/>
    </row>
    <row r="42858" spans="1:1">
      <c r="A42858" s="4"/>
    </row>
    <row r="42859" spans="1:1">
      <c r="A42859" s="4"/>
    </row>
    <row r="42860" spans="1:1">
      <c r="A42860" s="4"/>
    </row>
    <row r="42861" spans="1:1">
      <c r="A42861" s="4"/>
    </row>
    <row r="42862" spans="1:1">
      <c r="A42862" s="4"/>
    </row>
    <row r="42863" spans="1:1">
      <c r="A42863" s="4"/>
    </row>
    <row r="42864" spans="1:1">
      <c r="A42864" s="4"/>
    </row>
    <row r="42865" spans="1:1">
      <c r="A42865" s="4"/>
    </row>
    <row r="42866" spans="1:1">
      <c r="A42866" s="4"/>
    </row>
    <row r="42867" spans="1:1">
      <c r="A42867" s="4"/>
    </row>
    <row r="42868" spans="1:1">
      <c r="A42868" s="4"/>
    </row>
    <row r="42869" spans="1:1">
      <c r="A42869" s="4"/>
    </row>
    <row r="42870" spans="1:1">
      <c r="A42870" s="4"/>
    </row>
    <row r="42871" spans="1:1">
      <c r="A42871" s="4"/>
    </row>
    <row r="42872" spans="1:1">
      <c r="A42872" s="4"/>
    </row>
    <row r="42873" spans="1:1">
      <c r="A42873" s="4"/>
    </row>
    <row r="42874" spans="1:1">
      <c r="A42874" s="4"/>
    </row>
    <row r="42875" spans="1:1">
      <c r="A42875" s="4"/>
    </row>
    <row r="42876" spans="1:1">
      <c r="A42876" s="4"/>
    </row>
    <row r="42877" spans="1:1">
      <c r="A42877" s="4"/>
    </row>
    <row r="42878" spans="1:1">
      <c r="A42878" s="4"/>
    </row>
    <row r="42879" spans="1:1">
      <c r="A42879" s="4"/>
    </row>
    <row r="42880" spans="1:1">
      <c r="A42880" s="4"/>
    </row>
    <row r="42881" spans="1:1">
      <c r="A42881" s="4"/>
    </row>
    <row r="42882" spans="1:1">
      <c r="A42882" s="4"/>
    </row>
    <row r="42883" spans="1:1">
      <c r="A42883" s="4"/>
    </row>
    <row r="42884" spans="1:1">
      <c r="A42884" s="4"/>
    </row>
    <row r="42885" spans="1:1">
      <c r="A42885" s="4"/>
    </row>
    <row r="42886" spans="1:1">
      <c r="A42886" s="4"/>
    </row>
    <row r="42887" spans="1:1">
      <c r="A42887" s="4"/>
    </row>
    <row r="42888" spans="1:1">
      <c r="A42888" s="4"/>
    </row>
    <row r="42889" spans="1:1">
      <c r="A42889" s="4"/>
    </row>
    <row r="42890" spans="1:1">
      <c r="A42890" s="4"/>
    </row>
    <row r="42891" spans="1:1">
      <c r="A42891" s="4"/>
    </row>
    <row r="42892" spans="1:1">
      <c r="A42892" s="4"/>
    </row>
    <row r="42893" spans="1:1">
      <c r="A42893" s="4"/>
    </row>
    <row r="42894" spans="1:1">
      <c r="A42894" s="4"/>
    </row>
    <row r="42895" spans="1:1">
      <c r="A42895" s="4"/>
    </row>
    <row r="42896" spans="1:1">
      <c r="A42896" s="4"/>
    </row>
    <row r="42897" spans="1:1">
      <c r="A42897" s="4"/>
    </row>
    <row r="42898" spans="1:1">
      <c r="A42898" s="4"/>
    </row>
    <row r="42899" spans="1:1">
      <c r="A42899" s="4"/>
    </row>
    <row r="42900" spans="1:1">
      <c r="A42900" s="4"/>
    </row>
    <row r="42901" spans="1:1">
      <c r="A42901" s="4"/>
    </row>
    <row r="42902" spans="1:1">
      <c r="A42902" s="4"/>
    </row>
    <row r="42903" spans="1:1">
      <c r="A42903" s="4"/>
    </row>
    <row r="42904" spans="1:1">
      <c r="A42904" s="4"/>
    </row>
    <row r="42905" spans="1:1">
      <c r="A42905" s="4"/>
    </row>
    <row r="42906" spans="1:1">
      <c r="A42906" s="4"/>
    </row>
    <row r="42907" spans="1:1">
      <c r="A42907" s="4"/>
    </row>
    <row r="42908" spans="1:1">
      <c r="A42908" s="4"/>
    </row>
    <row r="42909" spans="1:1">
      <c r="A42909" s="4"/>
    </row>
    <row r="42910" spans="1:1">
      <c r="A42910" s="4"/>
    </row>
    <row r="42911" spans="1:1">
      <c r="A42911" s="4"/>
    </row>
    <row r="42912" spans="1:1">
      <c r="A42912" s="4"/>
    </row>
    <row r="42913" spans="1:1">
      <c r="A42913" s="4"/>
    </row>
    <row r="42914" spans="1:1">
      <c r="A42914" s="4"/>
    </row>
    <row r="42915" spans="1:1">
      <c r="A42915" s="4"/>
    </row>
    <row r="42916" spans="1:1">
      <c r="A42916" s="4"/>
    </row>
    <row r="42917" spans="1:1">
      <c r="A42917" s="4"/>
    </row>
    <row r="42918" spans="1:1">
      <c r="A42918" s="4"/>
    </row>
    <row r="42919" spans="1:1">
      <c r="A42919" s="4"/>
    </row>
    <row r="42920" spans="1:1">
      <c r="A42920" s="4"/>
    </row>
    <row r="42921" spans="1:1">
      <c r="A42921" s="4"/>
    </row>
    <row r="42922" spans="1:1">
      <c r="A42922" s="4"/>
    </row>
    <row r="42923" spans="1:1">
      <c r="A42923" s="4"/>
    </row>
    <row r="42924" spans="1:1">
      <c r="A42924" s="4"/>
    </row>
    <row r="42925" spans="1:1">
      <c r="A42925" s="4"/>
    </row>
    <row r="42926" spans="1:1">
      <c r="A42926" s="4"/>
    </row>
    <row r="42927" spans="1:1">
      <c r="A42927" s="4"/>
    </row>
    <row r="42928" spans="1:1">
      <c r="A42928" s="4"/>
    </row>
    <row r="42929" spans="1:1">
      <c r="A42929" s="4"/>
    </row>
    <row r="42930" spans="1:1">
      <c r="A42930" s="4"/>
    </row>
    <row r="42931" spans="1:1">
      <c r="A42931" s="4"/>
    </row>
    <row r="42932" spans="1:1">
      <c r="A42932" s="4"/>
    </row>
    <row r="42933" spans="1:1">
      <c r="A42933" s="4"/>
    </row>
    <row r="42934" spans="1:1">
      <c r="A42934" s="4"/>
    </row>
    <row r="42935" spans="1:1">
      <c r="A42935" s="4"/>
    </row>
    <row r="42936" spans="1:1">
      <c r="A42936" s="4"/>
    </row>
    <row r="42937" spans="1:1">
      <c r="A42937" s="4"/>
    </row>
    <row r="42938" spans="1:1">
      <c r="A42938" s="4"/>
    </row>
    <row r="42939" spans="1:1">
      <c r="A42939" s="4"/>
    </row>
    <row r="42940" spans="1:1">
      <c r="A42940" s="4"/>
    </row>
    <row r="42941" spans="1:1">
      <c r="A42941" s="4"/>
    </row>
    <row r="42942" spans="1:1">
      <c r="A42942" s="4"/>
    </row>
    <row r="42943" spans="1:1">
      <c r="A42943" s="4"/>
    </row>
    <row r="42944" spans="1:1">
      <c r="A42944" s="4"/>
    </row>
    <row r="42945" spans="1:1">
      <c r="A42945" s="4"/>
    </row>
    <row r="42946" spans="1:1">
      <c r="A42946" s="4"/>
    </row>
    <row r="42947" spans="1:1">
      <c r="A42947" s="4"/>
    </row>
    <row r="42948" spans="1:1">
      <c r="A42948" s="4"/>
    </row>
    <row r="42949" spans="1:1">
      <c r="A42949" s="4"/>
    </row>
    <row r="42950" spans="1:1">
      <c r="A42950" s="4"/>
    </row>
    <row r="42951" spans="1:1">
      <c r="A42951" s="4"/>
    </row>
    <row r="42952" spans="1:1">
      <c r="A42952" s="4"/>
    </row>
    <row r="42953" spans="1:1">
      <c r="A42953" s="4"/>
    </row>
    <row r="42954" spans="1:1">
      <c r="A42954" s="4"/>
    </row>
    <row r="42955" spans="1:1">
      <c r="A42955" s="4"/>
    </row>
    <row r="42956" spans="1:1">
      <c r="A42956" s="4"/>
    </row>
    <row r="42957" spans="1:1">
      <c r="A42957" s="4"/>
    </row>
    <row r="42958" spans="1:1">
      <c r="A42958" s="4"/>
    </row>
    <row r="42959" spans="1:1">
      <c r="A42959" s="4"/>
    </row>
    <row r="42960" spans="1:1">
      <c r="A42960" s="4"/>
    </row>
    <row r="42961" spans="1:1">
      <c r="A42961" s="4"/>
    </row>
    <row r="42962" spans="1:1">
      <c r="A42962" s="4"/>
    </row>
    <row r="42963" spans="1:1">
      <c r="A42963" s="4"/>
    </row>
    <row r="42964" spans="1:1">
      <c r="A42964" s="4"/>
    </row>
    <row r="42965" spans="1:1">
      <c r="A42965" s="4"/>
    </row>
    <row r="42966" spans="1:1">
      <c r="A42966" s="4"/>
    </row>
    <row r="42967" spans="1:1">
      <c r="A42967" s="4"/>
    </row>
    <row r="42968" spans="1:1">
      <c r="A42968" s="4"/>
    </row>
    <row r="42969" spans="1:1">
      <c r="A42969" s="4"/>
    </row>
    <row r="42970" spans="1:1">
      <c r="A42970" s="4"/>
    </row>
    <row r="42971" spans="1:1">
      <c r="A42971" s="4"/>
    </row>
    <row r="42972" spans="1:1">
      <c r="A42972" s="4"/>
    </row>
    <row r="42973" spans="1:1">
      <c r="A42973" s="4"/>
    </row>
    <row r="42974" spans="1:1">
      <c r="A42974" s="4"/>
    </row>
    <row r="42975" spans="1:1">
      <c r="A42975" s="4"/>
    </row>
    <row r="42976" spans="1:1">
      <c r="A42976" s="4"/>
    </row>
    <row r="42977" spans="1:1">
      <c r="A42977" s="4"/>
    </row>
    <row r="42978" spans="1:1">
      <c r="A42978" s="4"/>
    </row>
    <row r="42979" spans="1:1">
      <c r="A42979" s="4"/>
    </row>
    <row r="42980" spans="1:1">
      <c r="A42980" s="4"/>
    </row>
    <row r="42981" spans="1:1">
      <c r="A42981" s="4"/>
    </row>
    <row r="42982" spans="1:1">
      <c r="A42982" s="4"/>
    </row>
    <row r="42983" spans="1:1">
      <c r="A42983" s="4"/>
    </row>
    <row r="42984" spans="1:1">
      <c r="A42984" s="4"/>
    </row>
    <row r="42985" spans="1:1">
      <c r="A42985" s="4"/>
    </row>
    <row r="42986" spans="1:1">
      <c r="A42986" s="4"/>
    </row>
    <row r="42987" spans="1:1">
      <c r="A42987" s="4"/>
    </row>
    <row r="42988" spans="1:1">
      <c r="A42988" s="4"/>
    </row>
    <row r="42989" spans="1:1">
      <c r="A42989" s="4"/>
    </row>
    <row r="42990" spans="1:1">
      <c r="A42990" s="4"/>
    </row>
    <row r="42991" spans="1:1">
      <c r="A42991" s="4"/>
    </row>
    <row r="42992" spans="1:1">
      <c r="A42992" s="4"/>
    </row>
    <row r="42993" spans="1:1">
      <c r="A42993" s="4"/>
    </row>
    <row r="42994" spans="1:1">
      <c r="A42994" s="4"/>
    </row>
    <row r="42995" spans="1:1">
      <c r="A42995" s="4"/>
    </row>
    <row r="42996" spans="1:1">
      <c r="A42996" s="4"/>
    </row>
    <row r="42997" spans="1:1">
      <c r="A42997" s="4"/>
    </row>
    <row r="42998" spans="1:1">
      <c r="A42998" s="4"/>
    </row>
    <row r="42999" spans="1:1">
      <c r="A42999" s="4"/>
    </row>
    <row r="43000" spans="1:1">
      <c r="A43000" s="4"/>
    </row>
    <row r="43001" spans="1:1">
      <c r="A43001" s="4"/>
    </row>
    <row r="43002" spans="1:1">
      <c r="A43002" s="4"/>
    </row>
    <row r="43003" spans="1:1">
      <c r="A43003" s="4"/>
    </row>
    <row r="43004" spans="1:1">
      <c r="A43004" s="4"/>
    </row>
    <row r="43005" spans="1:1">
      <c r="A43005" s="4"/>
    </row>
    <row r="43006" spans="1:1">
      <c r="A43006" s="4"/>
    </row>
    <row r="43007" spans="1:1">
      <c r="A43007" s="4"/>
    </row>
    <row r="43008" spans="1:1">
      <c r="A43008" s="4"/>
    </row>
    <row r="43009" spans="1:1">
      <c r="A43009" s="4"/>
    </row>
    <row r="43010" spans="1:1">
      <c r="A43010" s="4"/>
    </row>
    <row r="43011" spans="1:1">
      <c r="A43011" s="4"/>
    </row>
    <row r="43012" spans="1:1">
      <c r="A43012" s="4"/>
    </row>
    <row r="43013" spans="1:1">
      <c r="A43013" s="4"/>
    </row>
    <row r="43014" spans="1:1">
      <c r="A43014" s="4"/>
    </row>
    <row r="43015" spans="1:1">
      <c r="A43015" s="4"/>
    </row>
    <row r="43016" spans="1:1">
      <c r="A43016" s="4"/>
    </row>
    <row r="43017" spans="1:1">
      <c r="A43017" s="4"/>
    </row>
    <row r="43018" spans="1:1">
      <c r="A43018" s="4"/>
    </row>
    <row r="43019" spans="1:1">
      <c r="A43019" s="4"/>
    </row>
    <row r="43020" spans="1:1">
      <c r="A43020" s="4"/>
    </row>
    <row r="43021" spans="1:1">
      <c r="A43021" s="4"/>
    </row>
    <row r="43022" spans="1:1">
      <c r="A43022" s="4"/>
    </row>
    <row r="43023" spans="1:1">
      <c r="A43023" s="4"/>
    </row>
    <row r="43024" spans="1:1">
      <c r="A43024" s="4"/>
    </row>
    <row r="43025" spans="1:1">
      <c r="A43025" s="4"/>
    </row>
    <row r="43026" spans="1:1">
      <c r="A43026" s="4"/>
    </row>
    <row r="43027" spans="1:1">
      <c r="A43027" s="4"/>
    </row>
    <row r="43028" spans="1:1">
      <c r="A43028" s="4"/>
    </row>
    <row r="43029" spans="1:1">
      <c r="A43029" s="4"/>
    </row>
    <row r="43030" spans="1:1">
      <c r="A43030" s="4"/>
    </row>
    <row r="43031" spans="1:1">
      <c r="A43031" s="4"/>
    </row>
    <row r="43032" spans="1:1">
      <c r="A43032" s="4"/>
    </row>
    <row r="43033" spans="1:1">
      <c r="A43033" s="4"/>
    </row>
    <row r="43034" spans="1:1">
      <c r="A43034" s="4"/>
    </row>
    <row r="43035" spans="1:1">
      <c r="A43035" s="4"/>
    </row>
    <row r="43036" spans="1:1">
      <c r="A43036" s="4"/>
    </row>
    <row r="43037" spans="1:1">
      <c r="A43037" s="4"/>
    </row>
    <row r="43038" spans="1:1">
      <c r="A43038" s="4"/>
    </row>
    <row r="43039" spans="1:1">
      <c r="A43039" s="4"/>
    </row>
    <row r="43040" spans="1:1">
      <c r="A43040" s="4"/>
    </row>
    <row r="43041" spans="1:1">
      <c r="A43041" s="4"/>
    </row>
    <row r="43042" spans="1:1">
      <c r="A43042" s="4"/>
    </row>
    <row r="43043" spans="1:1">
      <c r="A43043" s="4"/>
    </row>
    <row r="43044" spans="1:1">
      <c r="A43044" s="4"/>
    </row>
    <row r="43045" spans="1:1">
      <c r="A43045" s="4"/>
    </row>
    <row r="43046" spans="1:1">
      <c r="A43046" s="4"/>
    </row>
    <row r="43047" spans="1:1">
      <c r="A43047" s="4"/>
    </row>
    <row r="43048" spans="1:1">
      <c r="A43048" s="4"/>
    </row>
    <row r="43049" spans="1:1">
      <c r="A43049" s="4"/>
    </row>
    <row r="43050" spans="1:1">
      <c r="A43050" s="4"/>
    </row>
    <row r="43051" spans="1:1">
      <c r="A43051" s="4"/>
    </row>
    <row r="43052" spans="1:1">
      <c r="A43052" s="4"/>
    </row>
    <row r="43053" spans="1:1">
      <c r="A43053" s="4"/>
    </row>
    <row r="43054" spans="1:1">
      <c r="A43054" s="4"/>
    </row>
    <row r="43055" spans="1:1">
      <c r="A43055" s="4"/>
    </row>
    <row r="43056" spans="1:1">
      <c r="A43056" s="4"/>
    </row>
    <row r="43057" spans="1:1">
      <c r="A43057" s="4"/>
    </row>
    <row r="43058" spans="1:1">
      <c r="A43058" s="4"/>
    </row>
    <row r="43059" spans="1:1">
      <c r="A43059" s="4"/>
    </row>
    <row r="43060" spans="1:1">
      <c r="A43060" s="4"/>
    </row>
    <row r="43061" spans="1:1">
      <c r="A43061" s="4"/>
    </row>
    <row r="43062" spans="1:1">
      <c r="A43062" s="4"/>
    </row>
    <row r="43063" spans="1:1">
      <c r="A43063" s="4"/>
    </row>
    <row r="43064" spans="1:1">
      <c r="A43064" s="4"/>
    </row>
    <row r="43065" spans="1:1">
      <c r="A43065" s="4"/>
    </row>
    <row r="43066" spans="1:1">
      <c r="A43066" s="4"/>
    </row>
    <row r="43067" spans="1:1">
      <c r="A43067" s="4"/>
    </row>
    <row r="43068" spans="1:1">
      <c r="A43068" s="4"/>
    </row>
    <row r="43069" spans="1:1">
      <c r="A43069" s="4"/>
    </row>
    <row r="43070" spans="1:1">
      <c r="A43070" s="4"/>
    </row>
    <row r="43071" spans="1:1">
      <c r="A43071" s="4"/>
    </row>
    <row r="43072" spans="1:1">
      <c r="A43072" s="4"/>
    </row>
    <row r="43073" spans="1:1">
      <c r="A43073" s="4"/>
    </row>
    <row r="43074" spans="1:1">
      <c r="A43074" s="4"/>
    </row>
    <row r="43075" spans="1:1">
      <c r="A43075" s="4"/>
    </row>
    <row r="43076" spans="1:1">
      <c r="A43076" s="4"/>
    </row>
    <row r="43077" spans="1:1">
      <c r="A43077" s="4"/>
    </row>
    <row r="43078" spans="1:1">
      <c r="A43078" s="4"/>
    </row>
    <row r="43079" spans="1:1">
      <c r="A43079" s="4"/>
    </row>
    <row r="43080" spans="1:1">
      <c r="A43080" s="4"/>
    </row>
    <row r="43081" spans="1:1">
      <c r="A43081" s="4"/>
    </row>
    <row r="43082" spans="1:1">
      <c r="A43082" s="4"/>
    </row>
    <row r="43083" spans="1:1">
      <c r="A43083" s="4"/>
    </row>
    <row r="43084" spans="1:1">
      <c r="A43084" s="4"/>
    </row>
    <row r="43085" spans="1:1">
      <c r="A43085" s="4"/>
    </row>
    <row r="43086" spans="1:1">
      <c r="A43086" s="4"/>
    </row>
    <row r="43087" spans="1:1">
      <c r="A43087" s="4"/>
    </row>
    <row r="43088" spans="1:1">
      <c r="A43088" s="4"/>
    </row>
    <row r="43089" spans="1:1">
      <c r="A43089" s="4"/>
    </row>
    <row r="43090" spans="1:1">
      <c r="A43090" s="4"/>
    </row>
    <row r="43091" spans="1:1">
      <c r="A43091" s="4"/>
    </row>
    <row r="43092" spans="1:1">
      <c r="A43092" s="4"/>
    </row>
    <row r="43093" spans="1:1">
      <c r="A43093" s="4"/>
    </row>
    <row r="43094" spans="1:1">
      <c r="A43094" s="4"/>
    </row>
    <row r="43095" spans="1:1">
      <c r="A43095" s="4"/>
    </row>
    <row r="43096" spans="1:1">
      <c r="A43096" s="4"/>
    </row>
    <row r="43097" spans="1:1">
      <c r="A43097" s="4"/>
    </row>
    <row r="43098" spans="1:1">
      <c r="A43098" s="4"/>
    </row>
    <row r="43099" spans="1:1">
      <c r="A43099" s="4"/>
    </row>
    <row r="43100" spans="1:1">
      <c r="A43100" s="4"/>
    </row>
    <row r="43101" spans="1:1">
      <c r="A43101" s="4"/>
    </row>
    <row r="43102" spans="1:1">
      <c r="A43102" s="4"/>
    </row>
    <row r="43103" spans="1:1">
      <c r="A43103" s="4"/>
    </row>
    <row r="43104" spans="1:1">
      <c r="A43104" s="4"/>
    </row>
    <row r="43105" spans="1:1">
      <c r="A43105" s="4"/>
    </row>
    <row r="43106" spans="1:1">
      <c r="A43106" s="4"/>
    </row>
    <row r="43107" spans="1:1">
      <c r="A43107" s="4"/>
    </row>
    <row r="43108" spans="1:1">
      <c r="A43108" s="4"/>
    </row>
    <row r="43109" spans="1:1">
      <c r="A43109" s="4"/>
    </row>
    <row r="43110" spans="1:1">
      <c r="A43110" s="4"/>
    </row>
    <row r="43111" spans="1:1">
      <c r="A43111" s="4"/>
    </row>
    <row r="43112" spans="1:1">
      <c r="A43112" s="4"/>
    </row>
    <row r="43113" spans="1:1">
      <c r="A43113" s="4"/>
    </row>
    <row r="43114" spans="1:1">
      <c r="A43114" s="4"/>
    </row>
    <row r="43115" spans="1:1">
      <c r="A43115" s="4"/>
    </row>
    <row r="43116" spans="1:1">
      <c r="A43116" s="4"/>
    </row>
    <row r="43117" spans="1:1">
      <c r="A43117" s="4"/>
    </row>
    <row r="43118" spans="1:1">
      <c r="A43118" s="4"/>
    </row>
    <row r="43119" spans="1:1">
      <c r="A43119" s="4"/>
    </row>
    <row r="43120" spans="1:1">
      <c r="A43120" s="4"/>
    </row>
    <row r="43121" spans="1:1">
      <c r="A43121" s="4"/>
    </row>
    <row r="43122" spans="1:1">
      <c r="A43122" s="4"/>
    </row>
    <row r="43123" spans="1:1">
      <c r="A43123" s="4"/>
    </row>
    <row r="43124" spans="1:1">
      <c r="A43124" s="4"/>
    </row>
    <row r="43125" spans="1:1">
      <c r="A43125" s="4"/>
    </row>
    <row r="43126" spans="1:1">
      <c r="A43126" s="4"/>
    </row>
    <row r="43127" spans="1:1">
      <c r="A43127" s="4"/>
    </row>
    <row r="43128" spans="1:1">
      <c r="A43128" s="4"/>
    </row>
    <row r="43129" spans="1:1">
      <c r="A43129" s="4"/>
    </row>
    <row r="43130" spans="1:1">
      <c r="A43130" s="4"/>
    </row>
    <row r="43131" spans="1:1">
      <c r="A43131" s="4"/>
    </row>
    <row r="43132" spans="1:1">
      <c r="A43132" s="4"/>
    </row>
    <row r="43133" spans="1:1">
      <c r="A43133" s="4"/>
    </row>
    <row r="43134" spans="1:1">
      <c r="A43134" s="4"/>
    </row>
    <row r="43135" spans="1:1">
      <c r="A43135" s="4"/>
    </row>
    <row r="43136" spans="1:1">
      <c r="A43136" s="4"/>
    </row>
    <row r="43137" spans="1:1">
      <c r="A43137" s="4"/>
    </row>
    <row r="43138" spans="1:1">
      <c r="A43138" s="4"/>
    </row>
    <row r="43139" spans="1:1">
      <c r="A43139" s="4"/>
    </row>
    <row r="43140" spans="1:1">
      <c r="A43140" s="4"/>
    </row>
    <row r="43141" spans="1:1">
      <c r="A43141" s="4"/>
    </row>
    <row r="43142" spans="1:1">
      <c r="A43142" s="4"/>
    </row>
    <row r="43143" spans="1:1">
      <c r="A43143" s="4"/>
    </row>
    <row r="43144" spans="1:1">
      <c r="A43144" s="4"/>
    </row>
    <row r="43145" spans="1:1">
      <c r="A43145" s="4"/>
    </row>
    <row r="43146" spans="1:1">
      <c r="A43146" s="4"/>
    </row>
    <row r="43147" spans="1:1">
      <c r="A43147" s="4"/>
    </row>
    <row r="43148" spans="1:1">
      <c r="A43148" s="4"/>
    </row>
    <row r="43149" spans="1:1">
      <c r="A43149" s="4"/>
    </row>
    <row r="43150" spans="1:1">
      <c r="A43150" s="4"/>
    </row>
    <row r="43151" spans="1:1">
      <c r="A43151" s="4"/>
    </row>
    <row r="43152" spans="1:1">
      <c r="A43152" s="4"/>
    </row>
    <row r="43153" spans="1:1">
      <c r="A43153" s="4"/>
    </row>
    <row r="43154" spans="1:1">
      <c r="A43154" s="4"/>
    </row>
    <row r="43155" spans="1:1">
      <c r="A43155" s="4"/>
    </row>
    <row r="43156" spans="1:1">
      <c r="A43156" s="4"/>
    </row>
    <row r="43157" spans="1:1">
      <c r="A43157" s="4"/>
    </row>
    <row r="43158" spans="1:1">
      <c r="A43158" s="4"/>
    </row>
    <row r="43159" spans="1:1">
      <c r="A43159" s="4"/>
    </row>
    <row r="43160" spans="1:1">
      <c r="A43160" s="4"/>
    </row>
    <row r="43161" spans="1:1">
      <c r="A43161" s="4"/>
    </row>
    <row r="43162" spans="1:1">
      <c r="A43162" s="4"/>
    </row>
    <row r="43163" spans="1:1">
      <c r="A43163" s="4"/>
    </row>
    <row r="43164" spans="1:1">
      <c r="A43164" s="4"/>
    </row>
    <row r="43165" spans="1:1">
      <c r="A43165" s="4"/>
    </row>
    <row r="43166" spans="1:1">
      <c r="A43166" s="4"/>
    </row>
    <row r="43167" spans="1:1">
      <c r="A43167" s="4"/>
    </row>
    <row r="43168" spans="1:1">
      <c r="A43168" s="4"/>
    </row>
    <row r="43169" spans="1:1">
      <c r="A43169" s="4"/>
    </row>
    <row r="43170" spans="1:1">
      <c r="A43170" s="4"/>
    </row>
    <row r="43171" spans="1:1">
      <c r="A43171" s="4"/>
    </row>
    <row r="43172" spans="1:1">
      <c r="A43172" s="4"/>
    </row>
    <row r="43173" spans="1:1">
      <c r="A43173" s="4"/>
    </row>
    <row r="43174" spans="1:1">
      <c r="A43174" s="4"/>
    </row>
    <row r="43175" spans="1:1">
      <c r="A43175" s="4"/>
    </row>
    <row r="43176" spans="1:1">
      <c r="A43176" s="4"/>
    </row>
    <row r="43177" spans="1:1">
      <c r="A43177" s="4"/>
    </row>
    <row r="43178" spans="1:1">
      <c r="A43178" s="4"/>
    </row>
    <row r="43179" spans="1:1">
      <c r="A43179" s="4"/>
    </row>
    <row r="43180" spans="1:1">
      <c r="A43180" s="4"/>
    </row>
    <row r="43181" spans="1:1">
      <c r="A43181" s="4"/>
    </row>
    <row r="43182" spans="1:1">
      <c r="A43182" s="4"/>
    </row>
    <row r="43183" spans="1:1">
      <c r="A43183" s="4"/>
    </row>
    <row r="43184" spans="1:1">
      <c r="A43184" s="4"/>
    </row>
    <row r="43185" spans="1:1">
      <c r="A43185" s="4"/>
    </row>
    <row r="43186" spans="1:1">
      <c r="A43186" s="4"/>
    </row>
    <row r="43187" spans="1:1">
      <c r="A43187" s="4"/>
    </row>
    <row r="43188" spans="1:1">
      <c r="A43188" s="4"/>
    </row>
    <row r="43189" spans="1:1">
      <c r="A43189" s="4"/>
    </row>
    <row r="43190" spans="1:1">
      <c r="A43190" s="4"/>
    </row>
    <row r="43191" spans="1:1">
      <c r="A43191" s="4"/>
    </row>
    <row r="43192" spans="1:1">
      <c r="A43192" s="4"/>
    </row>
    <row r="43193" spans="1:1">
      <c r="A43193" s="4"/>
    </row>
    <row r="43194" spans="1:1">
      <c r="A43194" s="4"/>
    </row>
    <row r="43195" spans="1:1">
      <c r="A43195" s="4"/>
    </row>
    <row r="43196" spans="1:1">
      <c r="A43196" s="4"/>
    </row>
    <row r="43197" spans="1:1">
      <c r="A43197" s="4"/>
    </row>
    <row r="43198" spans="1:1">
      <c r="A43198" s="4"/>
    </row>
    <row r="43199" spans="1:1">
      <c r="A43199" s="4"/>
    </row>
    <row r="43200" spans="1:1">
      <c r="A43200" s="4"/>
    </row>
    <row r="43201" spans="1:1">
      <c r="A43201" s="4"/>
    </row>
    <row r="43202" spans="1:1">
      <c r="A43202" s="4"/>
    </row>
    <row r="43203" spans="1:1">
      <c r="A43203" s="4"/>
    </row>
    <row r="43204" spans="1:1">
      <c r="A43204" s="4"/>
    </row>
    <row r="43205" spans="1:1">
      <c r="A43205" s="4"/>
    </row>
    <row r="43206" spans="1:1">
      <c r="A43206" s="4"/>
    </row>
    <row r="43207" spans="1:1">
      <c r="A43207" s="4"/>
    </row>
    <row r="43208" spans="1:1">
      <c r="A43208" s="4"/>
    </row>
    <row r="43209" spans="1:1">
      <c r="A43209" s="4"/>
    </row>
    <row r="43210" spans="1:1">
      <c r="A43210" s="4"/>
    </row>
    <row r="43211" spans="1:1">
      <c r="A43211" s="4"/>
    </row>
    <row r="43212" spans="1:1">
      <c r="A43212" s="4"/>
    </row>
    <row r="43213" spans="1:1">
      <c r="A43213" s="4"/>
    </row>
    <row r="43214" spans="1:1">
      <c r="A43214" s="4"/>
    </row>
    <row r="43215" spans="1:1">
      <c r="A43215" s="4"/>
    </row>
    <row r="43216" spans="1:1">
      <c r="A43216" s="4"/>
    </row>
    <row r="43217" spans="1:1">
      <c r="A43217" s="4"/>
    </row>
    <row r="43218" spans="1:1">
      <c r="A43218" s="4"/>
    </row>
    <row r="43219" spans="1:1">
      <c r="A43219" s="4"/>
    </row>
    <row r="43220" spans="1:1">
      <c r="A43220" s="4"/>
    </row>
    <row r="43221" spans="1:1">
      <c r="A43221" s="4"/>
    </row>
    <row r="43222" spans="1:1">
      <c r="A43222" s="4"/>
    </row>
    <row r="43223" spans="1:1">
      <c r="A43223" s="4"/>
    </row>
    <row r="43224" spans="1:1">
      <c r="A43224" s="4"/>
    </row>
    <row r="43225" spans="1:1">
      <c r="A43225" s="4"/>
    </row>
    <row r="43226" spans="1:1">
      <c r="A43226" s="4"/>
    </row>
    <row r="43227" spans="1:1">
      <c r="A43227" s="4"/>
    </row>
    <row r="43228" spans="1:1">
      <c r="A43228" s="4"/>
    </row>
    <row r="43229" spans="1:1">
      <c r="A43229" s="4"/>
    </row>
    <row r="43230" spans="1:1">
      <c r="A43230" s="4"/>
    </row>
    <row r="43231" spans="1:1">
      <c r="A43231" s="4"/>
    </row>
    <row r="43232" spans="1:1">
      <c r="A43232" s="4"/>
    </row>
    <row r="43233" spans="1:1">
      <c r="A43233" s="4"/>
    </row>
    <row r="43234" spans="1:1">
      <c r="A43234" s="4"/>
    </row>
    <row r="43235" spans="1:1">
      <c r="A43235" s="4"/>
    </row>
    <row r="43236" spans="1:1">
      <c r="A43236" s="4"/>
    </row>
    <row r="43237" spans="1:1">
      <c r="A43237" s="4"/>
    </row>
    <row r="43238" spans="1:1">
      <c r="A43238" s="4"/>
    </row>
    <row r="43239" spans="1:1">
      <c r="A43239" s="4"/>
    </row>
    <row r="43240" spans="1:1">
      <c r="A43240" s="4"/>
    </row>
    <row r="43241" spans="1:1">
      <c r="A43241" s="4"/>
    </row>
    <row r="43242" spans="1:1">
      <c r="A43242" s="4"/>
    </row>
    <row r="43243" spans="1:1">
      <c r="A43243" s="4"/>
    </row>
    <row r="43244" spans="1:1">
      <c r="A43244" s="4"/>
    </row>
    <row r="43245" spans="1:1">
      <c r="A43245" s="4"/>
    </row>
    <row r="43246" spans="1:1">
      <c r="A43246" s="4"/>
    </row>
    <row r="43247" spans="1:1">
      <c r="A43247" s="4"/>
    </row>
    <row r="43248" spans="1:1">
      <c r="A43248" s="4"/>
    </row>
    <row r="43249" spans="1:1">
      <c r="A43249" s="4"/>
    </row>
    <row r="43250" spans="1:1">
      <c r="A43250" s="4"/>
    </row>
    <row r="43251" spans="1:1">
      <c r="A43251" s="4"/>
    </row>
    <row r="43252" spans="1:1">
      <c r="A43252" s="4"/>
    </row>
    <row r="43253" spans="1:1">
      <c r="A43253" s="4"/>
    </row>
    <row r="43254" spans="1:1">
      <c r="A43254" s="4"/>
    </row>
    <row r="43255" spans="1:1">
      <c r="A43255" s="4"/>
    </row>
    <row r="43256" spans="1:1">
      <c r="A43256" s="4"/>
    </row>
    <row r="43257" spans="1:1">
      <c r="A43257" s="4"/>
    </row>
    <row r="43258" spans="1:1">
      <c r="A43258" s="4"/>
    </row>
    <row r="43259" spans="1:1">
      <c r="A43259" s="4"/>
    </row>
    <row r="43260" spans="1:1">
      <c r="A43260" s="4"/>
    </row>
    <row r="43261" spans="1:1">
      <c r="A43261" s="4"/>
    </row>
    <row r="43262" spans="1:1">
      <c r="A43262" s="4"/>
    </row>
    <row r="43263" spans="1:1">
      <c r="A43263" s="4"/>
    </row>
    <row r="43264" spans="1:1">
      <c r="A43264" s="4"/>
    </row>
    <row r="43265" spans="1:1">
      <c r="A43265" s="4"/>
    </row>
    <row r="43266" spans="1:1">
      <c r="A43266" s="4"/>
    </row>
    <row r="43267" spans="1:1">
      <c r="A43267" s="4"/>
    </row>
    <row r="43268" spans="1:1">
      <c r="A43268" s="4"/>
    </row>
    <row r="43269" spans="1:1">
      <c r="A43269" s="4"/>
    </row>
    <row r="43270" spans="1:1">
      <c r="A43270" s="4"/>
    </row>
    <row r="43271" spans="1:1">
      <c r="A43271" s="4"/>
    </row>
    <row r="43272" spans="1:1">
      <c r="A43272" s="4"/>
    </row>
    <row r="43273" spans="1:1">
      <c r="A43273" s="4"/>
    </row>
    <row r="43274" spans="1:1">
      <c r="A43274" s="4"/>
    </row>
    <row r="43275" spans="1:1">
      <c r="A43275" s="4"/>
    </row>
    <row r="43276" spans="1:1">
      <c r="A43276" s="4"/>
    </row>
    <row r="43277" spans="1:1">
      <c r="A43277" s="4"/>
    </row>
    <row r="43278" spans="1:1">
      <c r="A43278" s="4"/>
    </row>
    <row r="43279" spans="1:1">
      <c r="A43279" s="4"/>
    </row>
    <row r="43280" spans="1:1">
      <c r="A43280" s="4"/>
    </row>
    <row r="43281" spans="1:1">
      <c r="A43281" s="4"/>
    </row>
    <row r="43282" spans="1:1">
      <c r="A43282" s="4"/>
    </row>
    <row r="43283" spans="1:1">
      <c r="A43283" s="4"/>
    </row>
    <row r="43284" spans="1:1">
      <c r="A43284" s="4"/>
    </row>
    <row r="43285" spans="1:1">
      <c r="A43285" s="4"/>
    </row>
    <row r="43286" spans="1:1">
      <c r="A43286" s="4"/>
    </row>
    <row r="43287" spans="1:1">
      <c r="A43287" s="4"/>
    </row>
    <row r="43288" spans="1:1">
      <c r="A43288" s="4"/>
    </row>
    <row r="43289" spans="1:1">
      <c r="A43289" s="4"/>
    </row>
    <row r="43290" spans="1:1">
      <c r="A43290" s="4"/>
    </row>
    <row r="43291" spans="1:1">
      <c r="A43291" s="4"/>
    </row>
    <row r="43292" spans="1:1">
      <c r="A43292" s="4"/>
    </row>
    <row r="43293" spans="1:1">
      <c r="A43293" s="4"/>
    </row>
    <row r="43294" spans="1:1">
      <c r="A43294" s="4"/>
    </row>
    <row r="43295" spans="1:1">
      <c r="A43295" s="4"/>
    </row>
    <row r="43296" spans="1:1">
      <c r="A43296" s="4"/>
    </row>
    <row r="43297" spans="1:1">
      <c r="A43297" s="4"/>
    </row>
    <row r="43298" spans="1:1">
      <c r="A43298" s="4"/>
    </row>
    <row r="43299" spans="1:1">
      <c r="A43299" s="4"/>
    </row>
    <row r="43300" spans="1:1">
      <c r="A43300" s="4"/>
    </row>
    <row r="43301" spans="1:1">
      <c r="A43301" s="4"/>
    </row>
    <row r="43302" spans="1:1">
      <c r="A43302" s="4"/>
    </row>
    <row r="43303" spans="1:1">
      <c r="A43303" s="4"/>
    </row>
    <row r="43304" spans="1:1">
      <c r="A43304" s="4"/>
    </row>
    <row r="43305" spans="1:1">
      <c r="A43305" s="4"/>
    </row>
    <row r="43306" spans="1:1">
      <c r="A43306" s="4"/>
    </row>
    <row r="43307" spans="1:1">
      <c r="A43307" s="4"/>
    </row>
    <row r="43308" spans="1:1">
      <c r="A43308" s="4"/>
    </row>
    <row r="43309" spans="1:1">
      <c r="A43309" s="4"/>
    </row>
    <row r="43310" spans="1:1">
      <c r="A43310" s="4"/>
    </row>
    <row r="43311" spans="1:1">
      <c r="A43311" s="4"/>
    </row>
    <row r="43312" spans="1:1">
      <c r="A43312" s="4"/>
    </row>
    <row r="43313" spans="1:1">
      <c r="A43313" s="4"/>
    </row>
    <row r="43314" spans="1:1">
      <c r="A43314" s="4"/>
    </row>
    <row r="43315" spans="1:1">
      <c r="A43315" s="4"/>
    </row>
    <row r="43316" spans="1:1">
      <c r="A43316" s="4"/>
    </row>
    <row r="43317" spans="1:1">
      <c r="A43317" s="4"/>
    </row>
    <row r="43318" spans="1:1">
      <c r="A43318" s="4"/>
    </row>
    <row r="43319" spans="1:1">
      <c r="A43319" s="4"/>
    </row>
    <row r="43320" spans="1:1">
      <c r="A43320" s="4"/>
    </row>
    <row r="43321" spans="1:1">
      <c r="A43321" s="4"/>
    </row>
    <row r="43322" spans="1:1">
      <c r="A43322" s="4"/>
    </row>
    <row r="43323" spans="1:1">
      <c r="A43323" s="4"/>
    </row>
    <row r="43324" spans="1:1">
      <c r="A43324" s="4"/>
    </row>
    <row r="43325" spans="1:1">
      <c r="A43325" s="4"/>
    </row>
    <row r="43326" spans="1:1">
      <c r="A43326" s="4"/>
    </row>
    <row r="43327" spans="1:1">
      <c r="A43327" s="4"/>
    </row>
    <row r="43328" spans="1:1">
      <c r="A43328" s="4"/>
    </row>
    <row r="43329" spans="1:1">
      <c r="A43329" s="4"/>
    </row>
    <row r="43330" spans="1:1">
      <c r="A43330" s="4"/>
    </row>
    <row r="43331" spans="1:1">
      <c r="A43331" s="4"/>
    </row>
    <row r="43332" spans="1:1">
      <c r="A43332" s="4"/>
    </row>
    <row r="43333" spans="1:1">
      <c r="A43333" s="4"/>
    </row>
    <row r="43334" spans="1:1">
      <c r="A43334" s="4"/>
    </row>
    <row r="43335" spans="1:1">
      <c r="A43335" s="4"/>
    </row>
    <row r="43336" spans="1:1">
      <c r="A43336" s="4"/>
    </row>
    <row r="43337" spans="1:1">
      <c r="A43337" s="4"/>
    </row>
    <row r="43338" spans="1:1">
      <c r="A43338" s="4"/>
    </row>
    <row r="43339" spans="1:1">
      <c r="A43339" s="4"/>
    </row>
    <row r="43340" spans="1:1">
      <c r="A43340" s="4"/>
    </row>
    <row r="43341" spans="1:1">
      <c r="A43341" s="4"/>
    </row>
    <row r="43342" spans="1:1">
      <c r="A43342" s="4"/>
    </row>
    <row r="43343" spans="1:1">
      <c r="A43343" s="4"/>
    </row>
    <row r="43344" spans="1:1">
      <c r="A43344" s="4"/>
    </row>
    <row r="43345" spans="1:1">
      <c r="A43345" s="4"/>
    </row>
    <row r="43346" spans="1:1">
      <c r="A43346" s="4"/>
    </row>
    <row r="43347" spans="1:1">
      <c r="A43347" s="4"/>
    </row>
    <row r="43348" spans="1:1">
      <c r="A43348" s="4"/>
    </row>
    <row r="43349" spans="1:1">
      <c r="A43349" s="4"/>
    </row>
    <row r="43350" spans="1:1">
      <c r="A43350" s="4"/>
    </row>
    <row r="43351" spans="1:1">
      <c r="A43351" s="4"/>
    </row>
    <row r="43352" spans="1:1">
      <c r="A43352" s="4"/>
    </row>
    <row r="43353" spans="1:1">
      <c r="A43353" s="4"/>
    </row>
    <row r="43354" spans="1:1">
      <c r="A43354" s="4"/>
    </row>
    <row r="43355" spans="1:1">
      <c r="A43355" s="4"/>
    </row>
    <row r="43356" spans="1:1">
      <c r="A43356" s="4"/>
    </row>
    <row r="43357" spans="1:1">
      <c r="A43357" s="4"/>
    </row>
    <row r="43358" spans="1:1">
      <c r="A43358" s="4"/>
    </row>
    <row r="43359" spans="1:1">
      <c r="A43359" s="4"/>
    </row>
    <row r="43360" spans="1:1">
      <c r="A43360" s="4"/>
    </row>
    <row r="43361" spans="1:1">
      <c r="A43361" s="4"/>
    </row>
    <row r="43362" spans="1:1">
      <c r="A43362" s="4"/>
    </row>
    <row r="43363" spans="1:1">
      <c r="A43363" s="4"/>
    </row>
    <row r="43364" spans="1:1">
      <c r="A43364" s="4"/>
    </row>
    <row r="43365" spans="1:1">
      <c r="A43365" s="4"/>
    </row>
    <row r="43366" spans="1:1">
      <c r="A43366" s="4"/>
    </row>
    <row r="43367" spans="1:1">
      <c r="A43367" s="4"/>
    </row>
    <row r="43368" spans="1:1">
      <c r="A43368" s="4"/>
    </row>
    <row r="43369" spans="1:1">
      <c r="A43369" s="4"/>
    </row>
    <row r="43370" spans="1:1">
      <c r="A43370" s="4"/>
    </row>
    <row r="43371" spans="1:1">
      <c r="A43371" s="4"/>
    </row>
    <row r="43372" spans="1:1">
      <c r="A43372" s="4"/>
    </row>
    <row r="43373" spans="1:1">
      <c r="A43373" s="4"/>
    </row>
    <row r="43374" spans="1:1">
      <c r="A43374" s="4"/>
    </row>
    <row r="43375" spans="1:1">
      <c r="A43375" s="4"/>
    </row>
    <row r="43376" spans="1:1">
      <c r="A43376" s="4"/>
    </row>
    <row r="43377" spans="1:1">
      <c r="A43377" s="4"/>
    </row>
    <row r="43378" spans="1:1">
      <c r="A43378" s="4"/>
    </row>
    <row r="43379" spans="1:1">
      <c r="A43379" s="4"/>
    </row>
    <row r="43380" spans="1:1">
      <c r="A43380" s="4"/>
    </row>
    <row r="43381" spans="1:1">
      <c r="A43381" s="4"/>
    </row>
    <row r="43382" spans="1:1">
      <c r="A43382" s="4"/>
    </row>
    <row r="43383" spans="1:1">
      <c r="A43383" s="4"/>
    </row>
    <row r="43384" spans="1:1">
      <c r="A43384" s="4"/>
    </row>
    <row r="43385" spans="1:1">
      <c r="A43385" s="4"/>
    </row>
    <row r="43386" spans="1:1">
      <c r="A43386" s="4"/>
    </row>
    <row r="43387" spans="1:1">
      <c r="A43387" s="4"/>
    </row>
    <row r="43388" spans="1:1">
      <c r="A43388" s="4"/>
    </row>
    <row r="43389" spans="1:1">
      <c r="A43389" s="4"/>
    </row>
    <row r="43390" spans="1:1">
      <c r="A43390" s="4"/>
    </row>
    <row r="43391" spans="1:1">
      <c r="A43391" s="4"/>
    </row>
    <row r="43392" spans="1:1">
      <c r="A43392" s="4"/>
    </row>
    <row r="43393" spans="1:1">
      <c r="A43393" s="4"/>
    </row>
    <row r="43394" spans="1:1">
      <c r="A43394" s="4"/>
    </row>
    <row r="43395" spans="1:1">
      <c r="A43395" s="4"/>
    </row>
    <row r="43396" spans="1:1">
      <c r="A43396" s="4"/>
    </row>
    <row r="43397" spans="1:1">
      <c r="A43397" s="4"/>
    </row>
    <row r="43398" spans="1:1">
      <c r="A43398" s="4"/>
    </row>
    <row r="43399" spans="1:1">
      <c r="A43399" s="4"/>
    </row>
    <row r="43400" spans="1:1">
      <c r="A43400" s="4"/>
    </row>
    <row r="43401" spans="1:1">
      <c r="A43401" s="4"/>
    </row>
    <row r="43402" spans="1:1">
      <c r="A43402" s="4"/>
    </row>
    <row r="43403" spans="1:1">
      <c r="A43403" s="4"/>
    </row>
    <row r="43404" spans="1:1">
      <c r="A43404" s="4"/>
    </row>
    <row r="43405" spans="1:1">
      <c r="A43405" s="4"/>
    </row>
    <row r="43406" spans="1:1">
      <c r="A43406" s="4"/>
    </row>
    <row r="43407" spans="1:1">
      <c r="A43407" s="4"/>
    </row>
    <row r="43408" spans="1:1">
      <c r="A43408" s="4"/>
    </row>
    <row r="43409" spans="1:1">
      <c r="A43409" s="4"/>
    </row>
    <row r="43410" spans="1:1">
      <c r="A43410" s="4"/>
    </row>
    <row r="43411" spans="1:1">
      <c r="A43411" s="4"/>
    </row>
    <row r="43412" spans="1:1">
      <c r="A43412" s="4"/>
    </row>
    <row r="43413" spans="1:1">
      <c r="A43413" s="4"/>
    </row>
    <row r="43414" spans="1:1">
      <c r="A43414" s="4"/>
    </row>
    <row r="43415" spans="1:1">
      <c r="A43415" s="4"/>
    </row>
    <row r="43416" spans="1:1">
      <c r="A43416" s="4"/>
    </row>
    <row r="43417" spans="1:1">
      <c r="A43417" s="4"/>
    </row>
    <row r="43418" spans="1:1">
      <c r="A43418" s="4"/>
    </row>
    <row r="43419" spans="1:1">
      <c r="A43419" s="4"/>
    </row>
    <row r="43420" spans="1:1">
      <c r="A43420" s="4"/>
    </row>
    <row r="43421" spans="1:1">
      <c r="A43421" s="4"/>
    </row>
    <row r="43422" spans="1:1">
      <c r="A43422" s="4"/>
    </row>
    <row r="43423" spans="1:1">
      <c r="A43423" s="4"/>
    </row>
    <row r="43424" spans="1:1">
      <c r="A43424" s="4"/>
    </row>
    <row r="43425" spans="1:1">
      <c r="A43425" s="4"/>
    </row>
    <row r="43426" spans="1:1">
      <c r="A43426" s="4"/>
    </row>
    <row r="43427" spans="1:1">
      <c r="A43427" s="4"/>
    </row>
    <row r="43428" spans="1:1">
      <c r="A43428" s="4"/>
    </row>
    <row r="43429" spans="1:1">
      <c r="A43429" s="4"/>
    </row>
    <row r="43430" spans="1:1">
      <c r="A43430" s="4"/>
    </row>
    <row r="43431" spans="1:1">
      <c r="A43431" s="4"/>
    </row>
    <row r="43432" spans="1:1">
      <c r="A43432" s="4"/>
    </row>
    <row r="43433" spans="1:1">
      <c r="A43433" s="4"/>
    </row>
    <row r="43434" spans="1:1">
      <c r="A43434" s="4"/>
    </row>
    <row r="43435" spans="1:1">
      <c r="A43435" s="4"/>
    </row>
    <row r="43436" spans="1:1">
      <c r="A43436" s="4"/>
    </row>
    <row r="43437" spans="1:1">
      <c r="A43437" s="4"/>
    </row>
    <row r="43438" spans="1:1">
      <c r="A43438" s="4"/>
    </row>
    <row r="43439" spans="1:1">
      <c r="A43439" s="4"/>
    </row>
    <row r="43440" spans="1:1">
      <c r="A43440" s="4"/>
    </row>
    <row r="43441" spans="1:1">
      <c r="A43441" s="4"/>
    </row>
    <row r="43442" spans="1:1">
      <c r="A43442" s="4"/>
    </row>
    <row r="43443" spans="1:1">
      <c r="A43443" s="4"/>
    </row>
    <row r="43444" spans="1:1">
      <c r="A43444" s="4"/>
    </row>
    <row r="43445" spans="1:1">
      <c r="A43445" s="4"/>
    </row>
    <row r="43446" spans="1:1">
      <c r="A43446" s="4"/>
    </row>
    <row r="43447" spans="1:1">
      <c r="A43447" s="4"/>
    </row>
    <row r="43448" spans="1:1">
      <c r="A43448" s="4"/>
    </row>
    <row r="43449" spans="1:1">
      <c r="A43449" s="4"/>
    </row>
    <row r="43450" spans="1:1">
      <c r="A43450" s="4"/>
    </row>
    <row r="43451" spans="1:1">
      <c r="A43451" s="4"/>
    </row>
    <row r="43452" spans="1:1">
      <c r="A43452" s="4"/>
    </row>
    <row r="43453" spans="1:1">
      <c r="A43453" s="4"/>
    </row>
    <row r="43454" spans="1:1">
      <c r="A43454" s="4"/>
    </row>
    <row r="43455" spans="1:1">
      <c r="A43455" s="4"/>
    </row>
    <row r="43456" spans="1:1">
      <c r="A43456" s="4"/>
    </row>
    <row r="43457" spans="1:1">
      <c r="A43457" s="4"/>
    </row>
    <row r="43458" spans="1:1">
      <c r="A43458" s="4"/>
    </row>
    <row r="43459" spans="1:1">
      <c r="A43459" s="4"/>
    </row>
    <row r="43460" spans="1:1">
      <c r="A43460" s="4"/>
    </row>
    <row r="43461" spans="1:1">
      <c r="A43461" s="4"/>
    </row>
    <row r="43462" spans="1:1">
      <c r="A43462" s="4"/>
    </row>
    <row r="43463" spans="1:1">
      <c r="A43463" s="4"/>
    </row>
    <row r="43464" spans="1:1">
      <c r="A43464" s="4"/>
    </row>
    <row r="43465" spans="1:1">
      <c r="A43465" s="4"/>
    </row>
    <row r="43466" spans="1:1">
      <c r="A43466" s="4"/>
    </row>
    <row r="43467" spans="1:1">
      <c r="A43467" s="4"/>
    </row>
    <row r="43468" spans="1:1">
      <c r="A43468" s="4"/>
    </row>
    <row r="43469" spans="1:1">
      <c r="A43469" s="4"/>
    </row>
    <row r="43470" spans="1:1">
      <c r="A43470" s="4"/>
    </row>
    <row r="43471" spans="1:1">
      <c r="A43471" s="4"/>
    </row>
    <row r="43472" spans="1:1">
      <c r="A43472" s="4"/>
    </row>
    <row r="43473" spans="1:1">
      <c r="A43473" s="4"/>
    </row>
    <row r="43474" spans="1:1">
      <c r="A43474" s="4"/>
    </row>
    <row r="43475" spans="1:1">
      <c r="A43475" s="4"/>
    </row>
    <row r="43476" spans="1:1">
      <c r="A43476" s="4"/>
    </row>
    <row r="43477" spans="1:1">
      <c r="A43477" s="4"/>
    </row>
    <row r="43478" spans="1:1">
      <c r="A43478" s="4"/>
    </row>
    <row r="43479" spans="1:1">
      <c r="A43479" s="4"/>
    </row>
    <row r="43480" spans="1:1">
      <c r="A43480" s="4"/>
    </row>
    <row r="43481" spans="1:1">
      <c r="A43481" s="4"/>
    </row>
    <row r="43482" spans="1:1">
      <c r="A43482" s="4"/>
    </row>
    <row r="43483" spans="1:1">
      <c r="A43483" s="4"/>
    </row>
    <row r="43484" spans="1:1">
      <c r="A43484" s="4"/>
    </row>
    <row r="43485" spans="1:1">
      <c r="A43485" s="4"/>
    </row>
    <row r="43486" spans="1:1">
      <c r="A43486" s="4"/>
    </row>
    <row r="43487" spans="1:1">
      <c r="A43487" s="4"/>
    </row>
    <row r="43488" spans="1:1">
      <c r="A43488" s="4"/>
    </row>
    <row r="43489" spans="1:1">
      <c r="A43489" s="4"/>
    </row>
    <row r="43490" spans="1:1">
      <c r="A43490" s="4"/>
    </row>
    <row r="43491" spans="1:1">
      <c r="A43491" s="4"/>
    </row>
    <row r="43492" spans="1:1">
      <c r="A43492" s="4"/>
    </row>
    <row r="43493" spans="1:1">
      <c r="A43493" s="4"/>
    </row>
    <row r="43494" spans="1:1">
      <c r="A43494" s="4"/>
    </row>
    <row r="43495" spans="1:1">
      <c r="A43495" s="4"/>
    </row>
    <row r="43496" spans="1:1">
      <c r="A43496" s="4"/>
    </row>
    <row r="43497" spans="1:1">
      <c r="A43497" s="4"/>
    </row>
    <row r="43498" spans="1:1">
      <c r="A43498" s="4"/>
    </row>
    <row r="43499" spans="1:1">
      <c r="A43499" s="4"/>
    </row>
    <row r="43500" spans="1:1">
      <c r="A43500" s="4"/>
    </row>
    <row r="43501" spans="1:1">
      <c r="A43501" s="4"/>
    </row>
    <row r="43502" spans="1:1">
      <c r="A43502" s="4"/>
    </row>
    <row r="43503" spans="1:1">
      <c r="A43503" s="4"/>
    </row>
    <row r="43504" spans="1:1">
      <c r="A43504" s="4"/>
    </row>
    <row r="43505" spans="1:1">
      <c r="A43505" s="4"/>
    </row>
    <row r="43506" spans="1:1">
      <c r="A43506" s="4"/>
    </row>
    <row r="43507" spans="1:1">
      <c r="A43507" s="4"/>
    </row>
    <row r="43508" spans="1:1">
      <c r="A43508" s="4"/>
    </row>
    <row r="43509" spans="1:1">
      <c r="A43509" s="4"/>
    </row>
    <row r="43510" spans="1:1">
      <c r="A43510" s="4"/>
    </row>
    <row r="43511" spans="1:1">
      <c r="A43511" s="4"/>
    </row>
    <row r="43512" spans="1:1">
      <c r="A43512" s="4"/>
    </row>
    <row r="43513" spans="1:1">
      <c r="A43513" s="4"/>
    </row>
    <row r="43514" spans="1:1">
      <c r="A43514" s="4"/>
    </row>
    <row r="43515" spans="1:1">
      <c r="A43515" s="4"/>
    </row>
    <row r="43516" spans="1:1">
      <c r="A43516" s="4"/>
    </row>
    <row r="43517" spans="1:1">
      <c r="A43517" s="4"/>
    </row>
    <row r="43518" spans="1:1">
      <c r="A43518" s="4"/>
    </row>
    <row r="43519" spans="1:1">
      <c r="A43519" s="4"/>
    </row>
    <row r="43520" spans="1:1">
      <c r="A43520" s="4"/>
    </row>
    <row r="43521" spans="1:1">
      <c r="A43521" s="4"/>
    </row>
    <row r="43522" spans="1:1">
      <c r="A43522" s="4"/>
    </row>
    <row r="43523" spans="1:1">
      <c r="A43523" s="4"/>
    </row>
    <row r="43524" spans="1:1">
      <c r="A43524" s="4"/>
    </row>
    <row r="43525" spans="1:1">
      <c r="A43525" s="4"/>
    </row>
    <row r="43526" spans="1:1">
      <c r="A43526" s="4"/>
    </row>
    <row r="43527" spans="1:1">
      <c r="A43527" s="4"/>
    </row>
    <row r="43528" spans="1:1">
      <c r="A43528" s="4"/>
    </row>
    <row r="43529" spans="1:1">
      <c r="A43529" s="4"/>
    </row>
    <row r="43530" spans="1:1">
      <c r="A43530" s="4"/>
    </row>
    <row r="43531" spans="1:1">
      <c r="A43531" s="4"/>
    </row>
    <row r="43532" spans="1:1">
      <c r="A43532" s="4"/>
    </row>
    <row r="43533" spans="1:1">
      <c r="A43533" s="4"/>
    </row>
    <row r="43534" spans="1:1">
      <c r="A43534" s="4"/>
    </row>
    <row r="43535" spans="1:1">
      <c r="A43535" s="4"/>
    </row>
    <row r="43536" spans="1:1">
      <c r="A43536" s="4"/>
    </row>
    <row r="43537" spans="1:1">
      <c r="A43537" s="4"/>
    </row>
    <row r="43538" spans="1:1">
      <c r="A43538" s="4"/>
    </row>
    <row r="43539" spans="1:1">
      <c r="A43539" s="4"/>
    </row>
    <row r="43540" spans="1:1">
      <c r="A43540" s="4"/>
    </row>
    <row r="43541" spans="1:1">
      <c r="A43541" s="4"/>
    </row>
    <row r="43542" spans="1:1">
      <c r="A43542" s="4"/>
    </row>
    <row r="43543" spans="1:1">
      <c r="A43543" s="4"/>
    </row>
    <row r="43544" spans="1:1">
      <c r="A43544" s="4"/>
    </row>
    <row r="43545" spans="1:1">
      <c r="A43545" s="4"/>
    </row>
    <row r="43546" spans="1:1">
      <c r="A43546" s="4"/>
    </row>
    <row r="43547" spans="1:1">
      <c r="A43547" s="4"/>
    </row>
    <row r="43548" spans="1:1">
      <c r="A43548" s="4"/>
    </row>
    <row r="43549" spans="1:1">
      <c r="A43549" s="4"/>
    </row>
    <row r="43550" spans="1:1">
      <c r="A43550" s="4"/>
    </row>
    <row r="43551" spans="1:1">
      <c r="A43551" s="4"/>
    </row>
    <row r="43552" spans="1:1">
      <c r="A43552" s="4"/>
    </row>
    <row r="43553" spans="1:1">
      <c r="A43553" s="4"/>
    </row>
    <row r="43554" spans="1:1">
      <c r="A43554" s="4"/>
    </row>
    <row r="43555" spans="1:1">
      <c r="A43555" s="4"/>
    </row>
    <row r="43556" spans="1:1">
      <c r="A43556" s="4"/>
    </row>
    <row r="43557" spans="1:1">
      <c r="A43557" s="4"/>
    </row>
    <row r="43558" spans="1:1">
      <c r="A43558" s="4"/>
    </row>
    <row r="43559" spans="1:1">
      <c r="A43559" s="4"/>
    </row>
    <row r="43560" spans="1:1">
      <c r="A43560" s="4"/>
    </row>
    <row r="43561" spans="1:1">
      <c r="A43561" s="4"/>
    </row>
    <row r="43562" spans="1:1">
      <c r="A43562" s="4"/>
    </row>
    <row r="43563" spans="1:1">
      <c r="A43563" s="4"/>
    </row>
    <row r="43564" spans="1:1">
      <c r="A43564" s="4"/>
    </row>
    <row r="43565" spans="1:1">
      <c r="A43565" s="4"/>
    </row>
    <row r="43566" spans="1:1">
      <c r="A43566" s="4"/>
    </row>
    <row r="43567" spans="1:1">
      <c r="A43567" s="4"/>
    </row>
    <row r="43568" spans="1:1">
      <c r="A43568" s="4"/>
    </row>
    <row r="43569" spans="1:1">
      <c r="A43569" s="4"/>
    </row>
    <row r="43570" spans="1:1">
      <c r="A43570" s="4"/>
    </row>
    <row r="43571" spans="1:1">
      <c r="A43571" s="4"/>
    </row>
    <row r="43572" spans="1:1">
      <c r="A43572" s="4"/>
    </row>
    <row r="43573" spans="1:1">
      <c r="A43573" s="4"/>
    </row>
    <row r="43574" spans="1:1">
      <c r="A43574" s="4"/>
    </row>
    <row r="43575" spans="1:1">
      <c r="A43575" s="4"/>
    </row>
    <row r="43576" spans="1:1">
      <c r="A43576" s="4"/>
    </row>
    <row r="43577" spans="1:1">
      <c r="A43577" s="4"/>
    </row>
    <row r="43578" spans="1:1">
      <c r="A43578" s="4"/>
    </row>
    <row r="43579" spans="1:1">
      <c r="A43579" s="4"/>
    </row>
    <row r="43580" spans="1:1">
      <c r="A43580" s="4"/>
    </row>
    <row r="43581" spans="1:1">
      <c r="A43581" s="4"/>
    </row>
    <row r="43582" spans="1:1">
      <c r="A43582" s="4"/>
    </row>
    <row r="43583" spans="1:1">
      <c r="A43583" s="4"/>
    </row>
    <row r="43584" spans="1:1">
      <c r="A43584" s="4"/>
    </row>
    <row r="43585" spans="1:1">
      <c r="A43585" s="4"/>
    </row>
    <row r="43586" spans="1:1">
      <c r="A43586" s="4"/>
    </row>
    <row r="43587" spans="1:1">
      <c r="A43587" s="4"/>
    </row>
    <row r="43588" spans="1:1">
      <c r="A43588" s="4"/>
    </row>
    <row r="43589" spans="1:1">
      <c r="A43589" s="4"/>
    </row>
    <row r="43590" spans="1:1">
      <c r="A43590" s="4"/>
    </row>
    <row r="43591" spans="1:1">
      <c r="A43591" s="4"/>
    </row>
    <row r="43592" spans="1:1">
      <c r="A43592" s="4"/>
    </row>
    <row r="43593" spans="1:1">
      <c r="A43593" s="4"/>
    </row>
    <row r="43594" spans="1:1">
      <c r="A43594" s="4"/>
    </row>
    <row r="43595" spans="1:1">
      <c r="A43595" s="4"/>
    </row>
    <row r="43596" spans="1:1">
      <c r="A43596" s="4"/>
    </row>
    <row r="43597" spans="1:1">
      <c r="A43597" s="4"/>
    </row>
    <row r="43598" spans="1:1">
      <c r="A43598" s="4"/>
    </row>
    <row r="43599" spans="1:1">
      <c r="A43599" s="4"/>
    </row>
    <row r="43600" spans="1:1">
      <c r="A43600" s="4"/>
    </row>
    <row r="43601" spans="1:1">
      <c r="A43601" s="4"/>
    </row>
    <row r="43602" spans="1:1">
      <c r="A43602" s="4"/>
    </row>
    <row r="43603" spans="1:1">
      <c r="A43603" s="4"/>
    </row>
    <row r="43604" spans="1:1">
      <c r="A43604" s="4"/>
    </row>
    <row r="43605" spans="1:1">
      <c r="A43605" s="4"/>
    </row>
    <row r="43606" spans="1:1">
      <c r="A43606" s="4"/>
    </row>
    <row r="43607" spans="1:1">
      <c r="A43607" s="4"/>
    </row>
    <row r="43608" spans="1:1">
      <c r="A43608" s="4"/>
    </row>
    <row r="43609" spans="1:1">
      <c r="A43609" s="4"/>
    </row>
    <row r="43610" spans="1:1">
      <c r="A43610" s="4"/>
    </row>
    <row r="43611" spans="1:1">
      <c r="A43611" s="4"/>
    </row>
    <row r="43612" spans="1:1">
      <c r="A43612" s="4"/>
    </row>
    <row r="43613" spans="1:1">
      <c r="A43613" s="4"/>
    </row>
    <row r="43614" spans="1:1">
      <c r="A43614" s="4"/>
    </row>
    <row r="43615" spans="1:1">
      <c r="A43615" s="4"/>
    </row>
    <row r="43616" spans="1:1">
      <c r="A43616" s="4"/>
    </row>
    <row r="43617" spans="1:1">
      <c r="A43617" s="4"/>
    </row>
    <row r="43618" spans="1:1">
      <c r="A43618" s="4"/>
    </row>
    <row r="43619" spans="1:1">
      <c r="A43619" s="4"/>
    </row>
    <row r="43620" spans="1:1">
      <c r="A43620" s="4"/>
    </row>
    <row r="43621" spans="1:1">
      <c r="A43621" s="4"/>
    </row>
    <row r="43622" spans="1:1">
      <c r="A43622" s="4"/>
    </row>
    <row r="43623" spans="1:1">
      <c r="A43623" s="4"/>
    </row>
    <row r="43624" spans="1:1">
      <c r="A43624" s="4"/>
    </row>
    <row r="43625" spans="1:1">
      <c r="A43625" s="4"/>
    </row>
    <row r="43626" spans="1:1">
      <c r="A43626" s="4"/>
    </row>
    <row r="43627" spans="1:1">
      <c r="A43627" s="4"/>
    </row>
    <row r="43628" spans="1:1">
      <c r="A43628" s="4"/>
    </row>
    <row r="43629" spans="1:1">
      <c r="A43629" s="4"/>
    </row>
    <row r="43630" spans="1:1">
      <c r="A43630" s="4"/>
    </row>
    <row r="43631" spans="1:1">
      <c r="A43631" s="4"/>
    </row>
    <row r="43632" spans="1:1">
      <c r="A43632" s="4"/>
    </row>
    <row r="43633" spans="1:1">
      <c r="A43633" s="4"/>
    </row>
    <row r="43634" spans="1:1">
      <c r="A43634" s="4"/>
    </row>
    <row r="43635" spans="1:1">
      <c r="A43635" s="4"/>
    </row>
    <row r="43636" spans="1:1">
      <c r="A43636" s="4"/>
    </row>
    <row r="43637" spans="1:1">
      <c r="A43637" s="4"/>
    </row>
    <row r="43638" spans="1:1">
      <c r="A43638" s="4"/>
    </row>
    <row r="43639" spans="1:1">
      <c r="A43639" s="4"/>
    </row>
    <row r="43640" spans="1:1">
      <c r="A43640" s="4"/>
    </row>
    <row r="43641" spans="1:1">
      <c r="A43641" s="4"/>
    </row>
    <row r="43642" spans="1:1">
      <c r="A43642" s="4"/>
    </row>
    <row r="43643" spans="1:1">
      <c r="A43643" s="4"/>
    </row>
    <row r="43644" spans="1:1">
      <c r="A43644" s="4"/>
    </row>
    <row r="43645" spans="1:1">
      <c r="A43645" s="4"/>
    </row>
    <row r="43646" spans="1:1">
      <c r="A43646" s="4"/>
    </row>
    <row r="43647" spans="1:1">
      <c r="A43647" s="4"/>
    </row>
    <row r="43648" spans="1:1">
      <c r="A43648" s="4"/>
    </row>
    <row r="43649" spans="1:1">
      <c r="A43649" s="4"/>
    </row>
    <row r="43650" spans="1:1">
      <c r="A43650" s="4"/>
    </row>
    <row r="43651" spans="1:1">
      <c r="A43651" s="4"/>
    </row>
    <row r="43652" spans="1:1">
      <c r="A43652" s="4"/>
    </row>
    <row r="43653" spans="1:1">
      <c r="A43653" s="4"/>
    </row>
    <row r="43654" spans="1:1">
      <c r="A43654" s="4"/>
    </row>
    <row r="43655" spans="1:1">
      <c r="A43655" s="4"/>
    </row>
    <row r="43656" spans="1:1">
      <c r="A43656" s="4"/>
    </row>
    <row r="43657" spans="1:1">
      <c r="A43657" s="4"/>
    </row>
    <row r="43658" spans="1:1">
      <c r="A43658" s="4"/>
    </row>
    <row r="43659" spans="1:1">
      <c r="A43659" s="4"/>
    </row>
    <row r="43660" spans="1:1">
      <c r="A43660" s="4"/>
    </row>
    <row r="43661" spans="1:1">
      <c r="A43661" s="4"/>
    </row>
    <row r="43662" spans="1:1">
      <c r="A43662" s="4"/>
    </row>
    <row r="43663" spans="1:1">
      <c r="A43663" s="4"/>
    </row>
    <row r="43664" spans="1:1">
      <c r="A43664" s="4"/>
    </row>
    <row r="43665" spans="1:1">
      <c r="A43665" s="4"/>
    </row>
    <row r="43666" spans="1:1">
      <c r="A43666" s="4"/>
    </row>
    <row r="43667" spans="1:1">
      <c r="A43667" s="4"/>
    </row>
    <row r="43668" spans="1:1">
      <c r="A43668" s="4"/>
    </row>
    <row r="43669" spans="1:1">
      <c r="A43669" s="4"/>
    </row>
    <row r="43670" spans="1:1">
      <c r="A43670" s="4"/>
    </row>
    <row r="43671" spans="1:1">
      <c r="A43671" s="4"/>
    </row>
    <row r="43672" spans="1:1">
      <c r="A43672" s="4"/>
    </row>
    <row r="43673" spans="1:1">
      <c r="A43673" s="4"/>
    </row>
    <row r="43674" spans="1:1">
      <c r="A43674" s="4"/>
    </row>
    <row r="43675" spans="1:1">
      <c r="A43675" s="4"/>
    </row>
    <row r="43676" spans="1:1">
      <c r="A43676" s="4"/>
    </row>
    <row r="43677" spans="1:1">
      <c r="A43677" s="4"/>
    </row>
    <row r="43678" spans="1:1">
      <c r="A43678" s="4"/>
    </row>
    <row r="43679" spans="1:1">
      <c r="A43679" s="4"/>
    </row>
    <row r="43680" spans="1:1">
      <c r="A43680" s="4"/>
    </row>
    <row r="43681" spans="1:1">
      <c r="A43681" s="4"/>
    </row>
    <row r="43682" spans="1:1">
      <c r="A43682" s="4"/>
    </row>
    <row r="43683" spans="1:1">
      <c r="A43683" s="4"/>
    </row>
    <row r="43684" spans="1:1">
      <c r="A43684" s="4"/>
    </row>
    <row r="43685" spans="1:1">
      <c r="A43685" s="4"/>
    </row>
    <row r="43686" spans="1:1">
      <c r="A43686" s="4"/>
    </row>
    <row r="43687" spans="1:1">
      <c r="A43687" s="4"/>
    </row>
    <row r="43688" spans="1:1">
      <c r="A43688" s="4"/>
    </row>
    <row r="43689" spans="1:1">
      <c r="A43689" s="4"/>
    </row>
    <row r="43690" spans="1:1">
      <c r="A43690" s="4"/>
    </row>
    <row r="43691" spans="1:1">
      <c r="A43691" s="4"/>
    </row>
    <row r="43692" spans="1:1">
      <c r="A43692" s="4"/>
    </row>
    <row r="43693" spans="1:1">
      <c r="A43693" s="4"/>
    </row>
    <row r="43694" spans="1:1">
      <c r="A43694" s="4"/>
    </row>
    <row r="43695" spans="1:1">
      <c r="A43695" s="4"/>
    </row>
    <row r="43696" spans="1:1">
      <c r="A43696" s="4"/>
    </row>
    <row r="43697" spans="1:1">
      <c r="A43697" s="4"/>
    </row>
    <row r="43698" spans="1:1">
      <c r="A43698" s="4"/>
    </row>
    <row r="43699" spans="1:1">
      <c r="A43699" s="4"/>
    </row>
    <row r="43700" spans="1:1">
      <c r="A43700" s="4"/>
    </row>
    <row r="43701" spans="1:1">
      <c r="A43701" s="4"/>
    </row>
    <row r="43702" spans="1:1">
      <c r="A43702" s="4"/>
    </row>
    <row r="43703" spans="1:1">
      <c r="A43703" s="4"/>
    </row>
    <row r="43704" spans="1:1">
      <c r="A43704" s="4"/>
    </row>
    <row r="43705" spans="1:1">
      <c r="A43705" s="4"/>
    </row>
    <row r="43706" spans="1:1">
      <c r="A43706" s="4"/>
    </row>
    <row r="43707" spans="1:1">
      <c r="A43707" s="4"/>
    </row>
    <row r="43708" spans="1:1">
      <c r="A43708" s="4"/>
    </row>
    <row r="43709" spans="1:1">
      <c r="A43709" s="4"/>
    </row>
    <row r="43710" spans="1:1">
      <c r="A43710" s="4"/>
    </row>
    <row r="43711" spans="1:1">
      <c r="A43711" s="4"/>
    </row>
    <row r="43712" spans="1:1">
      <c r="A43712" s="4"/>
    </row>
    <row r="43713" spans="1:1">
      <c r="A43713" s="4"/>
    </row>
    <row r="43714" spans="1:1">
      <c r="A43714" s="4"/>
    </row>
    <row r="43715" spans="1:1">
      <c r="A43715" s="4"/>
    </row>
    <row r="43716" spans="1:1">
      <c r="A43716" s="4"/>
    </row>
    <row r="43717" spans="1:1">
      <c r="A43717" s="4"/>
    </row>
    <row r="43718" spans="1:1">
      <c r="A43718" s="4"/>
    </row>
    <row r="43719" spans="1:1">
      <c r="A43719" s="4"/>
    </row>
    <row r="43720" spans="1:1">
      <c r="A43720" s="4"/>
    </row>
    <row r="43721" spans="1:1">
      <c r="A43721" s="4"/>
    </row>
    <row r="43722" spans="1:1">
      <c r="A43722" s="4"/>
    </row>
    <row r="43723" spans="1:1">
      <c r="A43723" s="4"/>
    </row>
    <row r="43724" spans="1:1">
      <c r="A43724" s="4"/>
    </row>
    <row r="43725" spans="1:1">
      <c r="A43725" s="4"/>
    </row>
    <row r="43726" spans="1:1">
      <c r="A43726" s="4"/>
    </row>
    <row r="43727" spans="1:1">
      <c r="A43727" s="4"/>
    </row>
    <row r="43728" spans="1:1">
      <c r="A43728" s="4"/>
    </row>
    <row r="43729" spans="1:1">
      <c r="A43729" s="4"/>
    </row>
    <row r="43730" spans="1:1">
      <c r="A43730" s="4"/>
    </row>
    <row r="43731" spans="1:1">
      <c r="A43731" s="4"/>
    </row>
    <row r="43732" spans="1:1">
      <c r="A43732" s="4"/>
    </row>
    <row r="43733" spans="1:1">
      <c r="A43733" s="4"/>
    </row>
    <row r="43734" spans="1:1">
      <c r="A43734" s="4"/>
    </row>
    <row r="43735" spans="1:1">
      <c r="A43735" s="4"/>
    </row>
    <row r="43736" spans="1:1">
      <c r="A43736" s="4"/>
    </row>
    <row r="43737" spans="1:1">
      <c r="A43737" s="4"/>
    </row>
    <row r="43738" spans="1:1">
      <c r="A43738" s="4"/>
    </row>
    <row r="43739" spans="1:1">
      <c r="A43739" s="4"/>
    </row>
    <row r="43740" spans="1:1">
      <c r="A43740" s="4"/>
    </row>
    <row r="43741" spans="1:1">
      <c r="A43741" s="4"/>
    </row>
    <row r="43742" spans="1:1">
      <c r="A43742" s="4"/>
    </row>
    <row r="43743" spans="1:1">
      <c r="A43743" s="4"/>
    </row>
    <row r="43744" spans="1:1">
      <c r="A43744" s="4"/>
    </row>
    <row r="43745" spans="1:1">
      <c r="A43745" s="4"/>
    </row>
    <row r="43746" spans="1:1">
      <c r="A43746" s="4"/>
    </row>
    <row r="43747" spans="1:1">
      <c r="A43747" s="4"/>
    </row>
    <row r="43748" spans="1:1">
      <c r="A43748" s="4"/>
    </row>
    <row r="43749" spans="1:1">
      <c r="A43749" s="4"/>
    </row>
    <row r="43750" spans="1:1">
      <c r="A43750" s="4"/>
    </row>
    <row r="43751" spans="1:1">
      <c r="A43751" s="4"/>
    </row>
    <row r="43752" spans="1:1">
      <c r="A43752" s="4"/>
    </row>
    <row r="43753" spans="1:1">
      <c r="A43753" s="4"/>
    </row>
    <row r="43754" spans="1:1">
      <c r="A43754" s="4"/>
    </row>
    <row r="43755" spans="1:1">
      <c r="A43755" s="4"/>
    </row>
    <row r="43756" spans="1:1">
      <c r="A43756" s="4"/>
    </row>
    <row r="43757" spans="1:1">
      <c r="A43757" s="4"/>
    </row>
    <row r="43758" spans="1:1">
      <c r="A43758" s="4"/>
    </row>
    <row r="43759" spans="1:1">
      <c r="A43759" s="4"/>
    </row>
    <row r="43760" spans="1:1">
      <c r="A43760" s="4"/>
    </row>
    <row r="43761" spans="1:1">
      <c r="A43761" s="4"/>
    </row>
    <row r="43762" spans="1:1">
      <c r="A43762" s="4"/>
    </row>
    <row r="43763" spans="1:1">
      <c r="A43763" s="4"/>
    </row>
    <row r="43764" spans="1:1">
      <c r="A43764" s="4"/>
    </row>
    <row r="43765" spans="1:1">
      <c r="A43765" s="4"/>
    </row>
    <row r="43766" spans="1:1">
      <c r="A43766" s="4"/>
    </row>
    <row r="43767" spans="1:1">
      <c r="A43767" s="4"/>
    </row>
    <row r="43768" spans="1:1">
      <c r="A43768" s="4"/>
    </row>
    <row r="43769" spans="1:1">
      <c r="A43769" s="4"/>
    </row>
    <row r="43770" spans="1:1">
      <c r="A43770" s="4"/>
    </row>
    <row r="43771" spans="1:1">
      <c r="A43771" s="4"/>
    </row>
    <row r="43772" spans="1:1">
      <c r="A43772" s="4"/>
    </row>
    <row r="43773" spans="1:1">
      <c r="A43773" s="4"/>
    </row>
    <row r="43774" spans="1:1">
      <c r="A43774" s="4"/>
    </row>
    <row r="43775" spans="1:1">
      <c r="A43775" s="4"/>
    </row>
    <row r="43776" spans="1:1">
      <c r="A43776" s="4"/>
    </row>
    <row r="43777" spans="1:1">
      <c r="A43777" s="4"/>
    </row>
    <row r="43778" spans="1:1">
      <c r="A43778" s="4"/>
    </row>
    <row r="43779" spans="1:1">
      <c r="A43779" s="4"/>
    </row>
    <row r="43780" spans="1:1">
      <c r="A43780" s="4"/>
    </row>
    <row r="43781" spans="1:1">
      <c r="A43781" s="4"/>
    </row>
    <row r="43782" spans="1:1">
      <c r="A43782" s="4"/>
    </row>
    <row r="43783" spans="1:1">
      <c r="A43783" s="4"/>
    </row>
    <row r="43784" spans="1:1">
      <c r="A43784" s="4"/>
    </row>
    <row r="43785" spans="1:1">
      <c r="A43785" s="4"/>
    </row>
    <row r="43786" spans="1:1">
      <c r="A43786" s="4"/>
    </row>
    <row r="43787" spans="1:1">
      <c r="A43787" s="4"/>
    </row>
    <row r="43788" spans="1:1">
      <c r="A43788" s="4"/>
    </row>
    <row r="43789" spans="1:1">
      <c r="A43789" s="4"/>
    </row>
    <row r="43790" spans="1:1">
      <c r="A43790" s="4"/>
    </row>
    <row r="43791" spans="1:1">
      <c r="A43791" s="4"/>
    </row>
    <row r="43792" spans="1:1">
      <c r="A43792" s="4"/>
    </row>
    <row r="43793" spans="1:1">
      <c r="A43793" s="4"/>
    </row>
    <row r="43794" spans="1:1">
      <c r="A43794" s="4"/>
    </row>
    <row r="43795" spans="1:1">
      <c r="A43795" s="4"/>
    </row>
    <row r="43796" spans="1:1">
      <c r="A43796" s="4"/>
    </row>
    <row r="43797" spans="1:1">
      <c r="A43797" s="4"/>
    </row>
    <row r="43798" spans="1:1">
      <c r="A43798" s="4"/>
    </row>
    <row r="43799" spans="1:1">
      <c r="A43799" s="4"/>
    </row>
    <row r="43800" spans="1:1">
      <c r="A43800" s="4"/>
    </row>
    <row r="43801" spans="1:1">
      <c r="A43801" s="4"/>
    </row>
    <row r="43802" spans="1:1">
      <c r="A43802" s="4"/>
    </row>
    <row r="43803" spans="1:1">
      <c r="A43803" s="4"/>
    </row>
    <row r="43804" spans="1:1">
      <c r="A43804" s="4"/>
    </row>
    <row r="43805" spans="1:1">
      <c r="A43805" s="4"/>
    </row>
    <row r="43806" spans="1:1">
      <c r="A43806" s="4"/>
    </row>
    <row r="43807" spans="1:1">
      <c r="A43807" s="4"/>
    </row>
    <row r="43808" spans="1:1">
      <c r="A43808" s="4"/>
    </row>
    <row r="43809" spans="1:1">
      <c r="A43809" s="4"/>
    </row>
    <row r="43810" spans="1:1">
      <c r="A43810" s="4"/>
    </row>
    <row r="43811" spans="1:1">
      <c r="A43811" s="4"/>
    </row>
    <row r="43812" spans="1:1">
      <c r="A43812" s="4"/>
    </row>
    <row r="43813" spans="1:1">
      <c r="A43813" s="4"/>
    </row>
    <row r="43814" spans="1:1">
      <c r="A43814" s="4"/>
    </row>
    <row r="43815" spans="1:1">
      <c r="A43815" s="4"/>
    </row>
    <row r="43816" spans="1:1">
      <c r="A43816" s="4"/>
    </row>
    <row r="43817" spans="1:1">
      <c r="A43817" s="4"/>
    </row>
    <row r="43818" spans="1:1">
      <c r="A43818" s="4"/>
    </row>
    <row r="43819" spans="1:1">
      <c r="A43819" s="4"/>
    </row>
    <row r="43820" spans="1:1">
      <c r="A43820" s="4"/>
    </row>
    <row r="43821" spans="1:1">
      <c r="A43821" s="4"/>
    </row>
    <row r="43822" spans="1:1">
      <c r="A43822" s="4"/>
    </row>
    <row r="43823" spans="1:1">
      <c r="A43823" s="4"/>
    </row>
    <row r="43824" spans="1:1">
      <c r="A43824" s="4"/>
    </row>
    <row r="43825" spans="1:1">
      <c r="A43825" s="4"/>
    </row>
    <row r="43826" spans="1:1">
      <c r="A43826" s="4"/>
    </row>
    <row r="43827" spans="1:1">
      <c r="A43827" s="4"/>
    </row>
    <row r="43828" spans="1:1">
      <c r="A43828" s="4"/>
    </row>
    <row r="43829" spans="1:1">
      <c r="A43829" s="4"/>
    </row>
    <row r="43830" spans="1:1">
      <c r="A43830" s="4"/>
    </row>
    <row r="43831" spans="1:1">
      <c r="A43831" s="4"/>
    </row>
    <row r="43832" spans="1:1">
      <c r="A43832" s="4"/>
    </row>
    <row r="43833" spans="1:1">
      <c r="A43833" s="4"/>
    </row>
    <row r="43834" spans="1:1">
      <c r="A43834" s="4"/>
    </row>
    <row r="43835" spans="1:1">
      <c r="A43835" s="4"/>
    </row>
    <row r="43836" spans="1:1">
      <c r="A43836" s="4"/>
    </row>
    <row r="43837" spans="1:1">
      <c r="A43837" s="4"/>
    </row>
    <row r="43838" spans="1:1">
      <c r="A43838" s="4"/>
    </row>
    <row r="43839" spans="1:1">
      <c r="A43839" s="4"/>
    </row>
    <row r="43840" spans="1:1">
      <c r="A43840" s="4"/>
    </row>
    <row r="43841" spans="1:1">
      <c r="A43841" s="4"/>
    </row>
    <row r="43842" spans="1:1">
      <c r="A43842" s="4"/>
    </row>
    <row r="43843" spans="1:1">
      <c r="A43843" s="4"/>
    </row>
    <row r="43844" spans="1:1">
      <c r="A43844" s="4"/>
    </row>
    <row r="43845" spans="1:1">
      <c r="A43845" s="4"/>
    </row>
    <row r="43846" spans="1:1">
      <c r="A43846" s="4"/>
    </row>
    <row r="43847" spans="1:1">
      <c r="A43847" s="4"/>
    </row>
    <row r="43848" spans="1:1">
      <c r="A43848" s="4"/>
    </row>
    <row r="43849" spans="1:1">
      <c r="A43849" s="4"/>
    </row>
    <row r="43850" spans="1:1">
      <c r="A43850" s="4"/>
    </row>
    <row r="43851" spans="1:1">
      <c r="A43851" s="4"/>
    </row>
    <row r="43852" spans="1:1">
      <c r="A43852" s="4"/>
    </row>
    <row r="43853" spans="1:1">
      <c r="A43853" s="4"/>
    </row>
    <row r="43854" spans="1:1">
      <c r="A43854" s="4"/>
    </row>
    <row r="43855" spans="1:1">
      <c r="A43855" s="4"/>
    </row>
    <row r="43856" spans="1:1">
      <c r="A43856" s="4"/>
    </row>
    <row r="43857" spans="1:1">
      <c r="A43857" s="4"/>
    </row>
    <row r="43858" spans="1:1">
      <c r="A43858" s="4"/>
    </row>
    <row r="43859" spans="1:1">
      <c r="A43859" s="4"/>
    </row>
    <row r="43860" spans="1:1">
      <c r="A43860" s="4"/>
    </row>
    <row r="43861" spans="1:1">
      <c r="A43861" s="4"/>
    </row>
    <row r="43862" spans="1:1">
      <c r="A43862" s="4"/>
    </row>
    <row r="43863" spans="1:1">
      <c r="A43863" s="4"/>
    </row>
    <row r="43864" spans="1:1">
      <c r="A43864" s="4"/>
    </row>
    <row r="43865" spans="1:1">
      <c r="A43865" s="4"/>
    </row>
    <row r="43866" spans="1:1">
      <c r="A43866" s="4"/>
    </row>
    <row r="43867" spans="1:1">
      <c r="A43867" s="4"/>
    </row>
    <row r="43868" spans="1:1">
      <c r="A43868" s="4"/>
    </row>
    <row r="43869" spans="1:1">
      <c r="A43869" s="4"/>
    </row>
    <row r="43870" spans="1:1">
      <c r="A43870" s="4"/>
    </row>
    <row r="43871" spans="1:1">
      <c r="A43871" s="4"/>
    </row>
    <row r="43872" spans="1:1">
      <c r="A43872" s="4"/>
    </row>
    <row r="43873" spans="1:1">
      <c r="A43873" s="4"/>
    </row>
    <row r="43874" spans="1:1">
      <c r="A43874" s="4"/>
    </row>
    <row r="43875" spans="1:1">
      <c r="A43875" s="4"/>
    </row>
    <row r="43876" spans="1:1">
      <c r="A43876" s="4"/>
    </row>
    <row r="43877" spans="1:1">
      <c r="A43877" s="4"/>
    </row>
    <row r="43878" spans="1:1">
      <c r="A43878" s="4"/>
    </row>
    <row r="43879" spans="1:1">
      <c r="A43879" s="4"/>
    </row>
    <row r="43880" spans="1:1">
      <c r="A43880" s="4"/>
    </row>
    <row r="43881" spans="1:1">
      <c r="A43881" s="4"/>
    </row>
    <row r="43882" spans="1:1">
      <c r="A43882" s="4"/>
    </row>
    <row r="43883" spans="1:1">
      <c r="A43883" s="4"/>
    </row>
    <row r="43884" spans="1:1">
      <c r="A43884" s="4"/>
    </row>
    <row r="43885" spans="1:1">
      <c r="A43885" s="4"/>
    </row>
    <row r="43886" spans="1:1">
      <c r="A43886" s="4"/>
    </row>
    <row r="43887" spans="1:1">
      <c r="A43887" s="4"/>
    </row>
    <row r="43888" spans="1:1">
      <c r="A43888" s="4"/>
    </row>
    <row r="43889" spans="1:1">
      <c r="A43889" s="4"/>
    </row>
    <row r="43890" spans="1:1">
      <c r="A43890" s="4"/>
    </row>
    <row r="43891" spans="1:1">
      <c r="A43891" s="4"/>
    </row>
    <row r="43892" spans="1:1">
      <c r="A43892" s="4"/>
    </row>
    <row r="43893" spans="1:1">
      <c r="A43893" s="4"/>
    </row>
    <row r="43894" spans="1:1">
      <c r="A43894" s="4"/>
    </row>
    <row r="43895" spans="1:1">
      <c r="A43895" s="4"/>
    </row>
    <row r="43896" spans="1:1">
      <c r="A43896" s="4"/>
    </row>
    <row r="43897" spans="1:1">
      <c r="A43897" s="4"/>
    </row>
    <row r="43898" spans="1:1">
      <c r="A43898" s="4"/>
    </row>
    <row r="43899" spans="1:1">
      <c r="A43899" s="4"/>
    </row>
    <row r="43900" spans="1:1">
      <c r="A43900" s="4"/>
    </row>
    <row r="43901" spans="1:1">
      <c r="A43901" s="4"/>
    </row>
    <row r="43902" spans="1:1">
      <c r="A43902" s="4"/>
    </row>
    <row r="43903" spans="1:1">
      <c r="A43903" s="4"/>
    </row>
    <row r="43904" spans="1:1">
      <c r="A43904" s="4"/>
    </row>
    <row r="43905" spans="1:1">
      <c r="A43905" s="4"/>
    </row>
    <row r="43906" spans="1:1">
      <c r="A43906" s="4"/>
    </row>
    <row r="43907" spans="1:1">
      <c r="A43907" s="4"/>
    </row>
    <row r="43908" spans="1:1">
      <c r="A43908" s="4"/>
    </row>
    <row r="43909" spans="1:1">
      <c r="A43909" s="4"/>
    </row>
    <row r="43910" spans="1:1">
      <c r="A43910" s="4"/>
    </row>
    <row r="43911" spans="1:1">
      <c r="A43911" s="4"/>
    </row>
    <row r="43912" spans="1:1">
      <c r="A43912" s="4"/>
    </row>
    <row r="43913" spans="1:1">
      <c r="A43913" s="4"/>
    </row>
    <row r="43914" spans="1:1">
      <c r="A43914" s="4"/>
    </row>
    <row r="43915" spans="1:1">
      <c r="A43915" s="4"/>
    </row>
    <row r="43916" spans="1:1">
      <c r="A43916" s="4"/>
    </row>
    <row r="43917" spans="1:1">
      <c r="A43917" s="4"/>
    </row>
    <row r="43918" spans="1:1">
      <c r="A43918" s="4"/>
    </row>
    <row r="43919" spans="1:1">
      <c r="A43919" s="4"/>
    </row>
    <row r="43920" spans="1:1">
      <c r="A43920" s="4"/>
    </row>
    <row r="43921" spans="1:1">
      <c r="A43921" s="4"/>
    </row>
    <row r="43922" spans="1:1">
      <c r="A43922" s="4"/>
    </row>
    <row r="43923" spans="1:1">
      <c r="A43923" s="4"/>
    </row>
    <row r="43924" spans="1:1">
      <c r="A43924" s="4"/>
    </row>
    <row r="43925" spans="1:1">
      <c r="A43925" s="4"/>
    </row>
    <row r="43926" spans="1:1">
      <c r="A43926" s="4"/>
    </row>
    <row r="43927" spans="1:1">
      <c r="A43927" s="4"/>
    </row>
    <row r="43928" spans="1:1">
      <c r="A43928" s="4"/>
    </row>
    <row r="43929" spans="1:1">
      <c r="A43929" s="4"/>
    </row>
    <row r="43930" spans="1:1">
      <c r="A43930" s="4"/>
    </row>
    <row r="43931" spans="1:1">
      <c r="A43931" s="4"/>
    </row>
    <row r="43932" spans="1:1">
      <c r="A43932" s="4"/>
    </row>
    <row r="43933" spans="1:1">
      <c r="A43933" s="4"/>
    </row>
    <row r="43934" spans="1:1">
      <c r="A43934" s="4"/>
    </row>
    <row r="43935" spans="1:1">
      <c r="A43935" s="4"/>
    </row>
    <row r="43936" spans="1:1">
      <c r="A43936" s="4"/>
    </row>
    <row r="43937" spans="1:1">
      <c r="A43937" s="4"/>
    </row>
    <row r="43938" spans="1:1">
      <c r="A43938" s="4"/>
    </row>
    <row r="43939" spans="1:1">
      <c r="A43939" s="4"/>
    </row>
    <row r="43940" spans="1:1">
      <c r="A43940" s="4"/>
    </row>
    <row r="43941" spans="1:1">
      <c r="A43941" s="4"/>
    </row>
    <row r="43942" spans="1:1">
      <c r="A43942" s="4"/>
    </row>
    <row r="43943" spans="1:1">
      <c r="A43943" s="4"/>
    </row>
    <row r="43944" spans="1:1">
      <c r="A43944" s="4"/>
    </row>
    <row r="43945" spans="1:1">
      <c r="A43945" s="4"/>
    </row>
    <row r="43946" spans="1:1">
      <c r="A43946" s="4"/>
    </row>
    <row r="43947" spans="1:1">
      <c r="A43947" s="4"/>
    </row>
    <row r="43948" spans="1:1">
      <c r="A43948" s="4"/>
    </row>
    <row r="43949" spans="1:1">
      <c r="A43949" s="4"/>
    </row>
    <row r="43950" spans="1:1">
      <c r="A43950" s="4"/>
    </row>
    <row r="43951" spans="1:1">
      <c r="A43951" s="4"/>
    </row>
    <row r="43952" spans="1:1">
      <c r="A43952" s="4"/>
    </row>
    <row r="43953" spans="1:1">
      <c r="A43953" s="4"/>
    </row>
    <row r="43954" spans="1:1">
      <c r="A43954" s="4"/>
    </row>
    <row r="43955" spans="1:1">
      <c r="A43955" s="4"/>
    </row>
    <row r="43956" spans="1:1">
      <c r="A43956" s="4"/>
    </row>
    <row r="43957" spans="1:1">
      <c r="A43957" s="4"/>
    </row>
    <row r="43958" spans="1:1">
      <c r="A43958" s="4"/>
    </row>
    <row r="43959" spans="1:1">
      <c r="A43959" s="4"/>
    </row>
    <row r="43960" spans="1:1">
      <c r="A43960" s="4"/>
    </row>
    <row r="43961" spans="1:1">
      <c r="A43961" s="4"/>
    </row>
    <row r="43962" spans="1:1">
      <c r="A43962" s="4"/>
    </row>
    <row r="43963" spans="1:1">
      <c r="A43963" s="4"/>
    </row>
    <row r="43964" spans="1:1">
      <c r="A43964" s="4"/>
    </row>
    <row r="43965" spans="1:1">
      <c r="A43965" s="4"/>
    </row>
    <row r="43966" spans="1:1">
      <c r="A43966" s="4"/>
    </row>
    <row r="43967" spans="1:1">
      <c r="A43967" s="4"/>
    </row>
    <row r="43968" spans="1:1">
      <c r="A43968" s="4"/>
    </row>
    <row r="43969" spans="1:1">
      <c r="A43969" s="4"/>
    </row>
    <row r="43970" spans="1:1">
      <c r="A43970" s="4"/>
    </row>
    <row r="43971" spans="1:1">
      <c r="A43971" s="4"/>
    </row>
    <row r="43972" spans="1:1">
      <c r="A43972" s="4"/>
    </row>
    <row r="43973" spans="1:1">
      <c r="A43973" s="4"/>
    </row>
    <row r="43974" spans="1:1">
      <c r="A43974" s="4"/>
    </row>
    <row r="43975" spans="1:1">
      <c r="A43975" s="4"/>
    </row>
    <row r="43976" spans="1:1">
      <c r="A43976" s="4"/>
    </row>
    <row r="43977" spans="1:1">
      <c r="A43977" s="4"/>
    </row>
    <row r="43978" spans="1:1">
      <c r="A43978" s="4"/>
    </row>
    <row r="43979" spans="1:1">
      <c r="A43979" s="4"/>
    </row>
    <row r="43980" spans="1:1">
      <c r="A43980" s="4"/>
    </row>
    <row r="43981" spans="1:1">
      <c r="A43981" s="4"/>
    </row>
    <row r="43982" spans="1:1">
      <c r="A43982" s="4"/>
    </row>
    <row r="43983" spans="1:1">
      <c r="A43983" s="4"/>
    </row>
    <row r="43984" spans="1:1">
      <c r="A43984" s="4"/>
    </row>
    <row r="43985" spans="1:1">
      <c r="A43985" s="4"/>
    </row>
    <row r="43986" spans="1:1">
      <c r="A43986" s="4"/>
    </row>
    <row r="43987" spans="1:1">
      <c r="A43987" s="4"/>
    </row>
    <row r="43988" spans="1:1">
      <c r="A43988" s="4"/>
    </row>
    <row r="43989" spans="1:1">
      <c r="A43989" s="4"/>
    </row>
    <row r="43990" spans="1:1">
      <c r="A43990" s="4"/>
    </row>
    <row r="43991" spans="1:1">
      <c r="A43991" s="4"/>
    </row>
    <row r="43992" spans="1:1">
      <c r="A43992" s="4"/>
    </row>
    <row r="43993" spans="1:1">
      <c r="A43993" s="4"/>
    </row>
    <row r="43994" spans="1:1">
      <c r="A43994" s="4"/>
    </row>
    <row r="43995" spans="1:1">
      <c r="A43995" s="4"/>
    </row>
    <row r="43996" spans="1:1">
      <c r="A43996" s="4"/>
    </row>
    <row r="43997" spans="1:1">
      <c r="A43997" s="4"/>
    </row>
    <row r="43998" spans="1:1">
      <c r="A43998" s="4"/>
    </row>
    <row r="43999" spans="1:1">
      <c r="A43999" s="4"/>
    </row>
    <row r="44000" spans="1:1">
      <c r="A44000" s="4"/>
    </row>
    <row r="44001" spans="1:1">
      <c r="A44001" s="4"/>
    </row>
    <row r="44002" spans="1:1">
      <c r="A44002" s="4"/>
    </row>
    <row r="44003" spans="1:1">
      <c r="A44003" s="4"/>
    </row>
    <row r="44004" spans="1:1">
      <c r="A44004" s="4"/>
    </row>
    <row r="44005" spans="1:1">
      <c r="A44005" s="4"/>
    </row>
    <row r="44006" spans="1:1">
      <c r="A44006" s="4"/>
    </row>
    <row r="44007" spans="1:1">
      <c r="A44007" s="4"/>
    </row>
    <row r="44008" spans="1:1">
      <c r="A44008" s="4"/>
    </row>
    <row r="44009" spans="1:1">
      <c r="A44009" s="4"/>
    </row>
    <row r="44010" spans="1:1">
      <c r="A44010" s="4"/>
    </row>
    <row r="44011" spans="1:1">
      <c r="A44011" s="4"/>
    </row>
    <row r="44012" spans="1:1">
      <c r="A44012" s="4"/>
    </row>
    <row r="44013" spans="1:1">
      <c r="A44013" s="4"/>
    </row>
    <row r="44014" spans="1:1">
      <c r="A44014" s="4"/>
    </row>
    <row r="44015" spans="1:1">
      <c r="A44015" s="4"/>
    </row>
    <row r="44016" spans="1:1">
      <c r="A44016" s="4"/>
    </row>
    <row r="44017" spans="1:1">
      <c r="A44017" s="4"/>
    </row>
    <row r="44018" spans="1:1">
      <c r="A44018" s="4"/>
    </row>
    <row r="44019" spans="1:1">
      <c r="A44019" s="4"/>
    </row>
    <row r="44020" spans="1:1">
      <c r="A44020" s="4"/>
    </row>
    <row r="44021" spans="1:1">
      <c r="A44021" s="4"/>
    </row>
    <row r="44022" spans="1:1">
      <c r="A44022" s="4"/>
    </row>
    <row r="44023" spans="1:1">
      <c r="A44023" s="4"/>
    </row>
    <row r="44024" spans="1:1">
      <c r="A44024" s="4"/>
    </row>
    <row r="44025" spans="1:1">
      <c r="A44025" s="4"/>
    </row>
    <row r="44026" spans="1:1">
      <c r="A44026" s="4"/>
    </row>
    <row r="44027" spans="1:1">
      <c r="A44027" s="4"/>
    </row>
    <row r="44028" spans="1:1">
      <c r="A44028" s="4"/>
    </row>
    <row r="44029" spans="1:1">
      <c r="A44029" s="4"/>
    </row>
    <row r="44030" spans="1:1">
      <c r="A44030" s="4"/>
    </row>
    <row r="44031" spans="1:1">
      <c r="A44031" s="4"/>
    </row>
    <row r="44032" spans="1:1">
      <c r="A44032" s="4"/>
    </row>
    <row r="44033" spans="1:1">
      <c r="A44033" s="4"/>
    </row>
    <row r="44034" spans="1:1">
      <c r="A44034" s="4"/>
    </row>
    <row r="44035" spans="1:1">
      <c r="A44035" s="4"/>
    </row>
    <row r="44036" spans="1:1">
      <c r="A44036" s="4"/>
    </row>
    <row r="44037" spans="1:1">
      <c r="A44037" s="4"/>
    </row>
    <row r="44038" spans="1:1">
      <c r="A44038" s="4"/>
    </row>
    <row r="44039" spans="1:1">
      <c r="A44039" s="4"/>
    </row>
    <row r="44040" spans="1:1">
      <c r="A44040" s="4"/>
    </row>
    <row r="44041" spans="1:1">
      <c r="A44041" s="4"/>
    </row>
    <row r="44042" spans="1:1">
      <c r="A44042" s="4"/>
    </row>
    <row r="44043" spans="1:1">
      <c r="A44043" s="4"/>
    </row>
    <row r="44044" spans="1:1">
      <c r="A44044" s="4"/>
    </row>
    <row r="44045" spans="1:1">
      <c r="A44045" s="4"/>
    </row>
    <row r="44046" spans="1:1">
      <c r="A44046" s="4"/>
    </row>
    <row r="44047" spans="1:1">
      <c r="A44047" s="4"/>
    </row>
    <row r="44048" spans="1:1">
      <c r="A44048" s="4"/>
    </row>
    <row r="44049" spans="1:1">
      <c r="A44049" s="4"/>
    </row>
    <row r="44050" spans="1:1">
      <c r="A44050" s="4"/>
    </row>
    <row r="44051" spans="1:1">
      <c r="A44051" s="4"/>
    </row>
    <row r="44052" spans="1:1">
      <c r="A44052" s="4"/>
    </row>
    <row r="44053" spans="1:1">
      <c r="A44053" s="4"/>
    </row>
    <row r="44054" spans="1:1">
      <c r="A44054" s="4"/>
    </row>
    <row r="44055" spans="1:1">
      <c r="A44055" s="4"/>
    </row>
    <row r="44056" spans="1:1">
      <c r="A44056" s="4"/>
    </row>
    <row r="44057" spans="1:1">
      <c r="A44057" s="4"/>
    </row>
    <row r="44058" spans="1:1">
      <c r="A44058" s="4"/>
    </row>
    <row r="44059" spans="1:1">
      <c r="A44059" s="4"/>
    </row>
    <row r="44060" spans="1:1">
      <c r="A44060" s="4"/>
    </row>
    <row r="44061" spans="1:1">
      <c r="A44061" s="4"/>
    </row>
    <row r="44062" spans="1:1">
      <c r="A44062" s="4"/>
    </row>
    <row r="44063" spans="1:1">
      <c r="A44063" s="4"/>
    </row>
    <row r="44064" spans="1:1">
      <c r="A44064" s="4"/>
    </row>
    <row r="44065" spans="1:1">
      <c r="A44065" s="4"/>
    </row>
    <row r="44066" spans="1:1">
      <c r="A44066" s="4"/>
    </row>
    <row r="44067" spans="1:1">
      <c r="A44067" s="4"/>
    </row>
    <row r="44068" spans="1:1">
      <c r="A44068" s="4"/>
    </row>
    <row r="44069" spans="1:1">
      <c r="A44069" s="4"/>
    </row>
    <row r="44070" spans="1:1">
      <c r="A44070" s="4"/>
    </row>
    <row r="44071" spans="1:1">
      <c r="A44071" s="4"/>
    </row>
    <row r="44072" spans="1:1">
      <c r="A44072" s="4"/>
    </row>
    <row r="44073" spans="1:1">
      <c r="A44073" s="4"/>
    </row>
    <row r="44074" spans="1:1">
      <c r="A44074" s="4"/>
    </row>
    <row r="44075" spans="1:1">
      <c r="A44075" s="4"/>
    </row>
    <row r="44076" spans="1:1">
      <c r="A44076" s="4"/>
    </row>
    <row r="44077" spans="1:1">
      <c r="A44077" s="4"/>
    </row>
    <row r="44078" spans="1:1">
      <c r="A44078" s="4"/>
    </row>
    <row r="44079" spans="1:1">
      <c r="A44079" s="4"/>
    </row>
    <row r="44080" spans="1:1">
      <c r="A44080" s="4"/>
    </row>
    <row r="44081" spans="1:1">
      <c r="A44081" s="4"/>
    </row>
    <row r="44082" spans="1:1">
      <c r="A44082" s="4"/>
    </row>
    <row r="44083" spans="1:1">
      <c r="A44083" s="4"/>
    </row>
    <row r="44084" spans="1:1">
      <c r="A44084" s="4"/>
    </row>
    <row r="44085" spans="1:1">
      <c r="A44085" s="4"/>
    </row>
    <row r="44086" spans="1:1">
      <c r="A44086" s="4"/>
    </row>
    <row r="44087" spans="1:1">
      <c r="A44087" s="4"/>
    </row>
    <row r="44088" spans="1:1">
      <c r="A44088" s="4"/>
    </row>
    <row r="44089" spans="1:1">
      <c r="A44089" s="4"/>
    </row>
    <row r="44090" spans="1:1">
      <c r="A44090" s="4"/>
    </row>
    <row r="44091" spans="1:1">
      <c r="A44091" s="4"/>
    </row>
    <row r="44092" spans="1:1">
      <c r="A44092" s="4"/>
    </row>
    <row r="44093" spans="1:1">
      <c r="A44093" s="4"/>
    </row>
    <row r="44094" spans="1:1">
      <c r="A44094" s="4"/>
    </row>
    <row r="44095" spans="1:1">
      <c r="A44095" s="4"/>
    </row>
    <row r="44096" spans="1:1">
      <c r="A44096" s="4"/>
    </row>
    <row r="44097" spans="1:1">
      <c r="A44097" s="4"/>
    </row>
    <row r="44098" spans="1:1">
      <c r="A44098" s="4"/>
    </row>
    <row r="44099" spans="1:1">
      <c r="A44099" s="4"/>
    </row>
    <row r="44100" spans="1:1">
      <c r="A44100" s="4"/>
    </row>
    <row r="44101" spans="1:1">
      <c r="A44101" s="4"/>
    </row>
    <row r="44102" spans="1:1">
      <c r="A44102" s="4"/>
    </row>
    <row r="44103" spans="1:1">
      <c r="A44103" s="4"/>
    </row>
    <row r="44104" spans="1:1">
      <c r="A44104" s="4"/>
    </row>
    <row r="44105" spans="1:1">
      <c r="A44105" s="4"/>
    </row>
    <row r="44106" spans="1:1">
      <c r="A44106" s="4"/>
    </row>
    <row r="44107" spans="1:1">
      <c r="A44107" s="4"/>
    </row>
    <row r="44108" spans="1:1">
      <c r="A44108" s="4"/>
    </row>
    <row r="44109" spans="1:1">
      <c r="A44109" s="4"/>
    </row>
    <row r="44110" spans="1:1">
      <c r="A44110" s="4"/>
    </row>
    <row r="44111" spans="1:1">
      <c r="A44111" s="4"/>
    </row>
    <row r="44112" spans="1:1">
      <c r="A44112" s="4"/>
    </row>
    <row r="44113" spans="1:1">
      <c r="A44113" s="4"/>
    </row>
    <row r="44114" spans="1:1">
      <c r="A44114" s="4"/>
    </row>
    <row r="44115" spans="1:1">
      <c r="A44115" s="4"/>
    </row>
    <row r="44116" spans="1:1">
      <c r="A44116" s="4"/>
    </row>
    <row r="44117" spans="1:1">
      <c r="A44117" s="4"/>
    </row>
    <row r="44118" spans="1:1">
      <c r="A44118" s="4"/>
    </row>
    <row r="44119" spans="1:1">
      <c r="A44119" s="4"/>
    </row>
    <row r="44120" spans="1:1">
      <c r="A44120" s="4"/>
    </row>
    <row r="44121" spans="1:1">
      <c r="A44121" s="4"/>
    </row>
    <row r="44122" spans="1:1">
      <c r="A44122" s="4"/>
    </row>
    <row r="44123" spans="1:1">
      <c r="A44123" s="4"/>
    </row>
    <row r="44124" spans="1:1">
      <c r="A44124" s="4"/>
    </row>
    <row r="44125" spans="1:1">
      <c r="A44125" s="4"/>
    </row>
    <row r="44126" spans="1:1">
      <c r="A44126" s="4"/>
    </row>
    <row r="44127" spans="1:1">
      <c r="A44127" s="4"/>
    </row>
    <row r="44128" spans="1:1">
      <c r="A44128" s="4"/>
    </row>
    <row r="44129" spans="1:1">
      <c r="A44129" s="4"/>
    </row>
    <row r="44130" spans="1:1">
      <c r="A44130" s="4"/>
    </row>
    <row r="44131" spans="1:1">
      <c r="A44131" s="4"/>
    </row>
    <row r="44132" spans="1:1">
      <c r="A44132" s="4"/>
    </row>
    <row r="44133" spans="1:1">
      <c r="A44133" s="4"/>
    </row>
    <row r="44134" spans="1:1">
      <c r="A44134" s="4"/>
    </row>
    <row r="44135" spans="1:1">
      <c r="A44135" s="4"/>
    </row>
    <row r="44136" spans="1:1">
      <c r="A44136" s="4"/>
    </row>
    <row r="44137" spans="1:1">
      <c r="A44137" s="4"/>
    </row>
    <row r="44138" spans="1:1">
      <c r="A44138" s="4"/>
    </row>
    <row r="44139" spans="1:1">
      <c r="A44139" s="4"/>
    </row>
    <row r="44140" spans="1:1">
      <c r="A44140" s="4"/>
    </row>
    <row r="44141" spans="1:1">
      <c r="A44141" s="4"/>
    </row>
    <row r="44142" spans="1:1">
      <c r="A44142" s="4"/>
    </row>
    <row r="44143" spans="1:1">
      <c r="A44143" s="4"/>
    </row>
    <row r="44144" spans="1:1">
      <c r="A44144" s="4"/>
    </row>
    <row r="44145" spans="1:1">
      <c r="A44145" s="4"/>
    </row>
    <row r="44146" spans="1:1">
      <c r="A44146" s="4"/>
    </row>
    <row r="44147" spans="1:1">
      <c r="A44147" s="4"/>
    </row>
    <row r="44148" spans="1:1">
      <c r="A44148" s="4"/>
    </row>
    <row r="44149" spans="1:1">
      <c r="A44149" s="4"/>
    </row>
    <row r="44150" spans="1:1">
      <c r="A44150" s="4"/>
    </row>
    <row r="44151" spans="1:1">
      <c r="A44151" s="4"/>
    </row>
    <row r="44152" spans="1:1">
      <c r="A44152" s="4"/>
    </row>
    <row r="44153" spans="1:1">
      <c r="A44153" s="4"/>
    </row>
    <row r="44154" spans="1:1">
      <c r="A44154" s="4"/>
    </row>
    <row r="44155" spans="1:1">
      <c r="A44155" s="4"/>
    </row>
    <row r="44156" spans="1:1">
      <c r="A44156" s="4"/>
    </row>
    <row r="44157" spans="1:1">
      <c r="A44157" s="4"/>
    </row>
    <row r="44158" spans="1:1">
      <c r="A44158" s="4"/>
    </row>
    <row r="44159" spans="1:1">
      <c r="A44159" s="4"/>
    </row>
    <row r="44160" spans="1:1">
      <c r="A44160" s="4"/>
    </row>
    <row r="44161" spans="1:1">
      <c r="A44161" s="4"/>
    </row>
    <row r="44162" spans="1:1">
      <c r="A44162" s="4"/>
    </row>
    <row r="44163" spans="1:1">
      <c r="A44163" s="4"/>
    </row>
    <row r="44164" spans="1:1">
      <c r="A44164" s="4"/>
    </row>
    <row r="44165" spans="1:1">
      <c r="A44165" s="4"/>
    </row>
    <row r="44166" spans="1:1">
      <c r="A44166" s="4"/>
    </row>
    <row r="44167" spans="1:1">
      <c r="A44167" s="4"/>
    </row>
    <row r="44168" spans="1:1">
      <c r="A44168" s="4"/>
    </row>
    <row r="44169" spans="1:1">
      <c r="A44169" s="4"/>
    </row>
    <row r="44170" spans="1:1">
      <c r="A44170" s="4"/>
    </row>
    <row r="44171" spans="1:1">
      <c r="A44171" s="4"/>
    </row>
    <row r="44172" spans="1:1">
      <c r="A44172" s="4"/>
    </row>
    <row r="44173" spans="1:1">
      <c r="A44173" s="4"/>
    </row>
    <row r="44174" spans="1:1">
      <c r="A44174" s="4"/>
    </row>
    <row r="44175" spans="1:1">
      <c r="A44175" s="4"/>
    </row>
    <row r="44176" spans="1:1">
      <c r="A44176" s="4"/>
    </row>
    <row r="44177" spans="1:1">
      <c r="A44177" s="4"/>
    </row>
    <row r="44178" spans="1:1">
      <c r="A44178" s="4"/>
    </row>
    <row r="44179" spans="1:1">
      <c r="A44179" s="4"/>
    </row>
    <row r="44180" spans="1:1">
      <c r="A44180" s="4"/>
    </row>
    <row r="44181" spans="1:1">
      <c r="A44181" s="4"/>
    </row>
    <row r="44182" spans="1:1">
      <c r="A44182" s="4"/>
    </row>
    <row r="44183" spans="1:1">
      <c r="A44183" s="4"/>
    </row>
    <row r="44184" spans="1:1">
      <c r="A44184" s="4"/>
    </row>
    <row r="44185" spans="1:1">
      <c r="A44185" s="4"/>
    </row>
    <row r="44186" spans="1:1">
      <c r="A44186" s="4"/>
    </row>
    <row r="44187" spans="1:1">
      <c r="A44187" s="4"/>
    </row>
    <row r="44188" spans="1:1">
      <c r="A44188" s="4"/>
    </row>
    <row r="44189" spans="1:1">
      <c r="A44189" s="4"/>
    </row>
    <row r="44190" spans="1:1">
      <c r="A44190" s="4"/>
    </row>
    <row r="44191" spans="1:1">
      <c r="A44191" s="4"/>
    </row>
    <row r="44192" spans="1:1">
      <c r="A44192" s="4"/>
    </row>
    <row r="44193" spans="1:1">
      <c r="A44193" s="4"/>
    </row>
    <row r="44194" spans="1:1">
      <c r="A44194" s="4"/>
    </row>
    <row r="44195" spans="1:1">
      <c r="A44195" s="4"/>
    </row>
    <row r="44196" spans="1:1">
      <c r="A44196" s="4"/>
    </row>
    <row r="44197" spans="1:1">
      <c r="A44197" s="4"/>
    </row>
    <row r="44198" spans="1:1">
      <c r="A44198" s="4"/>
    </row>
    <row r="44199" spans="1:1">
      <c r="A44199" s="4"/>
    </row>
    <row r="44200" spans="1:1">
      <c r="A44200" s="4"/>
    </row>
    <row r="44201" spans="1:1">
      <c r="A44201" s="4"/>
    </row>
    <row r="44202" spans="1:1">
      <c r="A44202" s="4"/>
    </row>
    <row r="44203" spans="1:1">
      <c r="A44203" s="4"/>
    </row>
    <row r="44204" spans="1:1">
      <c r="A44204" s="4"/>
    </row>
    <row r="44205" spans="1:1">
      <c r="A44205" s="4"/>
    </row>
    <row r="44206" spans="1:1">
      <c r="A44206" s="4"/>
    </row>
    <row r="44207" spans="1:1">
      <c r="A44207" s="4"/>
    </row>
    <row r="44208" spans="1:1">
      <c r="A44208" s="4"/>
    </row>
    <row r="44209" spans="1:1">
      <c r="A44209" s="4"/>
    </row>
    <row r="44210" spans="1:1">
      <c r="A44210" s="4"/>
    </row>
    <row r="44211" spans="1:1">
      <c r="A44211" s="4"/>
    </row>
    <row r="44212" spans="1:1">
      <c r="A44212" s="4"/>
    </row>
    <row r="44213" spans="1:1">
      <c r="A44213" s="4"/>
    </row>
    <row r="44214" spans="1:1">
      <c r="A44214" s="4"/>
    </row>
    <row r="44215" spans="1:1">
      <c r="A44215" s="4"/>
    </row>
    <row r="44216" spans="1:1">
      <c r="A44216" s="4"/>
    </row>
    <row r="44217" spans="1:1">
      <c r="A44217" s="4"/>
    </row>
    <row r="44218" spans="1:1">
      <c r="A44218" s="4"/>
    </row>
    <row r="44219" spans="1:1">
      <c r="A44219" s="4"/>
    </row>
    <row r="44220" spans="1:1">
      <c r="A44220" s="4"/>
    </row>
    <row r="44221" spans="1:1">
      <c r="A44221" s="4"/>
    </row>
    <row r="44222" spans="1:1">
      <c r="A44222" s="4"/>
    </row>
    <row r="44223" spans="1:1">
      <c r="A44223" s="4"/>
    </row>
    <row r="44224" spans="1:1">
      <c r="A44224" s="4"/>
    </row>
    <row r="44225" spans="1:1">
      <c r="A44225" s="4"/>
    </row>
    <row r="44226" spans="1:1">
      <c r="A44226" s="4"/>
    </row>
    <row r="44227" spans="1:1">
      <c r="A44227" s="4"/>
    </row>
    <row r="44228" spans="1:1">
      <c r="A44228" s="4"/>
    </row>
    <row r="44229" spans="1:1">
      <c r="A44229" s="4"/>
    </row>
    <row r="44230" spans="1:1">
      <c r="A44230" s="4"/>
    </row>
    <row r="44231" spans="1:1">
      <c r="A44231" s="4"/>
    </row>
    <row r="44232" spans="1:1">
      <c r="A44232" s="4"/>
    </row>
    <row r="44233" spans="1:1">
      <c r="A44233" s="4"/>
    </row>
    <row r="44234" spans="1:1">
      <c r="A44234" s="4"/>
    </row>
    <row r="44235" spans="1:1">
      <c r="A44235" s="4"/>
    </row>
    <row r="44236" spans="1:1">
      <c r="A44236" s="4"/>
    </row>
    <row r="44237" spans="1:1">
      <c r="A44237" s="4"/>
    </row>
    <row r="44238" spans="1:1">
      <c r="A44238" s="4"/>
    </row>
    <row r="44239" spans="1:1">
      <c r="A44239" s="4"/>
    </row>
    <row r="44240" spans="1:1">
      <c r="A44240" s="4"/>
    </row>
    <row r="44241" spans="1:1">
      <c r="A44241" s="4"/>
    </row>
    <row r="44242" spans="1:1">
      <c r="A44242" s="4"/>
    </row>
    <row r="44243" spans="1:1">
      <c r="A44243" s="4"/>
    </row>
    <row r="44244" spans="1:1">
      <c r="A44244" s="4"/>
    </row>
    <row r="44245" spans="1:1">
      <c r="A44245" s="4"/>
    </row>
    <row r="44246" spans="1:1">
      <c r="A44246" s="4"/>
    </row>
    <row r="44247" spans="1:1">
      <c r="A44247" s="4"/>
    </row>
    <row r="44248" spans="1:1">
      <c r="A44248" s="4"/>
    </row>
    <row r="44249" spans="1:1">
      <c r="A44249" s="4"/>
    </row>
    <row r="44250" spans="1:1">
      <c r="A44250" s="4"/>
    </row>
    <row r="44251" spans="1:1">
      <c r="A44251" s="4"/>
    </row>
    <row r="44252" spans="1:1">
      <c r="A44252" s="4"/>
    </row>
    <row r="44253" spans="1:1">
      <c r="A44253" s="4"/>
    </row>
    <row r="44254" spans="1:1">
      <c r="A44254" s="4"/>
    </row>
    <row r="44255" spans="1:1">
      <c r="A44255" s="4"/>
    </row>
    <row r="44256" spans="1:1">
      <c r="A44256" s="4"/>
    </row>
    <row r="44257" spans="1:1">
      <c r="A44257" s="4"/>
    </row>
    <row r="44258" spans="1:1">
      <c r="A44258" s="4"/>
    </row>
    <row r="44259" spans="1:1">
      <c r="A44259" s="4"/>
    </row>
    <row r="44260" spans="1:1">
      <c r="A44260" s="4"/>
    </row>
    <row r="44261" spans="1:1">
      <c r="A44261" s="4"/>
    </row>
    <row r="44262" spans="1:1">
      <c r="A44262" s="4"/>
    </row>
    <row r="44263" spans="1:1">
      <c r="A44263" s="4"/>
    </row>
    <row r="44264" spans="1:1">
      <c r="A44264" s="4"/>
    </row>
    <row r="44265" spans="1:1">
      <c r="A44265" s="4"/>
    </row>
    <row r="44266" spans="1:1">
      <c r="A44266" s="4"/>
    </row>
    <row r="44267" spans="1:1">
      <c r="A44267" s="4"/>
    </row>
    <row r="44268" spans="1:1">
      <c r="A44268" s="4"/>
    </row>
    <row r="44269" spans="1:1">
      <c r="A44269" s="4"/>
    </row>
    <row r="44270" spans="1:1">
      <c r="A44270" s="4"/>
    </row>
    <row r="44271" spans="1:1">
      <c r="A44271" s="4"/>
    </row>
    <row r="44272" spans="1:1">
      <c r="A44272" s="4"/>
    </row>
    <row r="44273" spans="1:1">
      <c r="A44273" s="4"/>
    </row>
    <row r="44274" spans="1:1">
      <c r="A44274" s="4"/>
    </row>
    <row r="44275" spans="1:1">
      <c r="A44275" s="4"/>
    </row>
    <row r="44276" spans="1:1">
      <c r="A44276" s="4"/>
    </row>
    <row r="44277" spans="1:1">
      <c r="A44277" s="4"/>
    </row>
    <row r="44278" spans="1:1">
      <c r="A44278" s="4"/>
    </row>
    <row r="44279" spans="1:1">
      <c r="A44279" s="4"/>
    </row>
    <row r="44280" spans="1:1">
      <c r="A44280" s="4"/>
    </row>
    <row r="44281" spans="1:1">
      <c r="A44281" s="4"/>
    </row>
    <row r="44282" spans="1:1">
      <c r="A44282" s="4"/>
    </row>
    <row r="44283" spans="1:1">
      <c r="A44283" s="4"/>
    </row>
    <row r="44284" spans="1:1">
      <c r="A44284" s="4"/>
    </row>
    <row r="44285" spans="1:1">
      <c r="A44285" s="4"/>
    </row>
    <row r="44286" spans="1:1">
      <c r="A44286" s="4"/>
    </row>
    <row r="44287" spans="1:1">
      <c r="A44287" s="4"/>
    </row>
    <row r="44288" spans="1:1">
      <c r="A44288" s="4"/>
    </row>
    <row r="44289" spans="1:1">
      <c r="A44289" s="4"/>
    </row>
    <row r="44290" spans="1:1">
      <c r="A44290" s="4"/>
    </row>
    <row r="44291" spans="1:1">
      <c r="A44291" s="4"/>
    </row>
    <row r="44292" spans="1:1">
      <c r="A44292" s="4"/>
    </row>
    <row r="44293" spans="1:1">
      <c r="A44293" s="4"/>
    </row>
    <row r="44294" spans="1:1">
      <c r="A44294" s="4"/>
    </row>
    <row r="44295" spans="1:1">
      <c r="A44295" s="4"/>
    </row>
    <row r="44296" spans="1:1">
      <c r="A44296" s="4"/>
    </row>
    <row r="44297" spans="1:1">
      <c r="A44297" s="4"/>
    </row>
    <row r="44298" spans="1:1">
      <c r="A44298" s="4"/>
    </row>
    <row r="44299" spans="1:1">
      <c r="A44299" s="4"/>
    </row>
    <row r="44300" spans="1:1">
      <c r="A44300" s="4"/>
    </row>
    <row r="44301" spans="1:1">
      <c r="A44301" s="4"/>
    </row>
    <row r="44302" spans="1:1">
      <c r="A44302" s="4"/>
    </row>
    <row r="44303" spans="1:1">
      <c r="A44303" s="4"/>
    </row>
    <row r="44304" spans="1:1">
      <c r="A44304" s="4"/>
    </row>
    <row r="44305" spans="1:1">
      <c r="A44305" s="4"/>
    </row>
    <row r="44306" spans="1:1">
      <c r="A44306" s="4"/>
    </row>
    <row r="44307" spans="1:1">
      <c r="A44307" s="4"/>
    </row>
    <row r="44308" spans="1:1">
      <c r="A44308" s="4"/>
    </row>
    <row r="44309" spans="1:1">
      <c r="A44309" s="4"/>
    </row>
    <row r="44310" spans="1:1">
      <c r="A44310" s="4"/>
    </row>
    <row r="44311" spans="1:1">
      <c r="A44311" s="4"/>
    </row>
    <row r="44312" spans="1:1">
      <c r="A44312" s="4"/>
    </row>
    <row r="44313" spans="1:1">
      <c r="A44313" s="4"/>
    </row>
    <row r="44314" spans="1:1">
      <c r="A44314" s="4"/>
    </row>
    <row r="44315" spans="1:1">
      <c r="A44315" s="4"/>
    </row>
    <row r="44316" spans="1:1">
      <c r="A44316" s="4"/>
    </row>
    <row r="44317" spans="1:1">
      <c r="A44317" s="4"/>
    </row>
    <row r="44318" spans="1:1">
      <c r="A44318" s="4"/>
    </row>
    <row r="44319" spans="1:1">
      <c r="A44319" s="4"/>
    </row>
    <row r="44320" spans="1:1">
      <c r="A44320" s="4"/>
    </row>
    <row r="44321" spans="1:1">
      <c r="A44321" s="4"/>
    </row>
    <row r="44322" spans="1:1">
      <c r="A44322" s="4"/>
    </row>
    <row r="44323" spans="1:1">
      <c r="A44323" s="4"/>
    </row>
    <row r="44324" spans="1:1">
      <c r="A44324" s="4"/>
    </row>
    <row r="44325" spans="1:1">
      <c r="A44325" s="4"/>
    </row>
    <row r="44326" spans="1:1">
      <c r="A44326" s="4"/>
    </row>
    <row r="44327" spans="1:1">
      <c r="A44327" s="4"/>
    </row>
    <row r="44328" spans="1:1">
      <c r="A44328" s="4"/>
    </row>
    <row r="44329" spans="1:1">
      <c r="A44329" s="4"/>
    </row>
    <row r="44330" spans="1:1">
      <c r="A44330" s="4"/>
    </row>
    <row r="44331" spans="1:1">
      <c r="A44331" s="4"/>
    </row>
    <row r="44332" spans="1:1">
      <c r="A44332" s="4"/>
    </row>
    <row r="44333" spans="1:1">
      <c r="A44333" s="4"/>
    </row>
    <row r="44334" spans="1:1">
      <c r="A44334" s="4"/>
    </row>
    <row r="44335" spans="1:1">
      <c r="A44335" s="4"/>
    </row>
    <row r="44336" spans="1:1">
      <c r="A44336" s="4"/>
    </row>
    <row r="44337" spans="1:1">
      <c r="A44337" s="4"/>
    </row>
    <row r="44338" spans="1:1">
      <c r="A44338" s="4"/>
    </row>
    <row r="44339" spans="1:1">
      <c r="A44339" s="4"/>
    </row>
    <row r="44340" spans="1:1">
      <c r="A44340" s="4"/>
    </row>
    <row r="44341" spans="1:1">
      <c r="A44341" s="4"/>
    </row>
    <row r="44342" spans="1:1">
      <c r="A44342" s="4"/>
    </row>
    <row r="44343" spans="1:1">
      <c r="A44343" s="4"/>
    </row>
    <row r="44344" spans="1:1">
      <c r="A44344" s="4"/>
    </row>
    <row r="44345" spans="1:1">
      <c r="A44345" s="4"/>
    </row>
    <row r="44346" spans="1:1">
      <c r="A44346" s="4"/>
    </row>
    <row r="44347" spans="1:1">
      <c r="A44347" s="4"/>
    </row>
    <row r="44348" spans="1:1">
      <c r="A44348" s="4"/>
    </row>
    <row r="44349" spans="1:1">
      <c r="A44349" s="4"/>
    </row>
    <row r="44350" spans="1:1">
      <c r="A44350" s="4"/>
    </row>
    <row r="44351" spans="1:1">
      <c r="A44351" s="4"/>
    </row>
    <row r="44352" spans="1:1">
      <c r="A44352" s="4"/>
    </row>
    <row r="44353" spans="1:1">
      <c r="A44353" s="4"/>
    </row>
    <row r="44354" spans="1:1">
      <c r="A44354" s="4"/>
    </row>
    <row r="44355" spans="1:1">
      <c r="A44355" s="4"/>
    </row>
    <row r="44356" spans="1:1">
      <c r="A44356" s="4"/>
    </row>
    <row r="44357" spans="1:1">
      <c r="A44357" s="4"/>
    </row>
    <row r="44358" spans="1:1">
      <c r="A44358" s="4"/>
    </row>
    <row r="44359" spans="1:1">
      <c r="A44359" s="4"/>
    </row>
    <row r="44360" spans="1:1">
      <c r="A44360" s="4"/>
    </row>
    <row r="44361" spans="1:1">
      <c r="A44361" s="4"/>
    </row>
    <row r="44362" spans="1:1">
      <c r="A44362" s="4"/>
    </row>
    <row r="44363" spans="1:1">
      <c r="A44363" s="4"/>
    </row>
    <row r="44364" spans="1:1">
      <c r="A44364" s="4"/>
    </row>
    <row r="44365" spans="1:1">
      <c r="A44365" s="4"/>
    </row>
    <row r="44366" spans="1:1">
      <c r="A44366" s="4"/>
    </row>
    <row r="44367" spans="1:1">
      <c r="A44367" s="4"/>
    </row>
    <row r="44368" spans="1:1">
      <c r="A44368" s="4"/>
    </row>
    <row r="44369" spans="1:1">
      <c r="A44369" s="4"/>
    </row>
    <row r="44370" spans="1:1">
      <c r="A44370" s="4"/>
    </row>
    <row r="44371" spans="1:1">
      <c r="A44371" s="4"/>
    </row>
    <row r="44372" spans="1:1">
      <c r="A44372" s="4"/>
    </row>
    <row r="44373" spans="1:1">
      <c r="A44373" s="4"/>
    </row>
    <row r="44374" spans="1:1">
      <c r="A44374" s="4"/>
    </row>
    <row r="44375" spans="1:1">
      <c r="A44375" s="4"/>
    </row>
    <row r="44376" spans="1:1">
      <c r="A44376" s="4"/>
    </row>
    <row r="44377" spans="1:1">
      <c r="A44377" s="4"/>
    </row>
    <row r="44378" spans="1:1">
      <c r="A44378" s="4"/>
    </row>
    <row r="44379" spans="1:1">
      <c r="A44379" s="4"/>
    </row>
    <row r="44380" spans="1:1">
      <c r="A44380" s="4"/>
    </row>
    <row r="44381" spans="1:1">
      <c r="A44381" s="4"/>
    </row>
    <row r="44382" spans="1:1">
      <c r="A44382" s="4"/>
    </row>
    <row r="44383" spans="1:1">
      <c r="A44383" s="4"/>
    </row>
    <row r="44384" spans="1:1">
      <c r="A44384" s="4"/>
    </row>
    <row r="44385" spans="1:1">
      <c r="A44385" s="4"/>
    </row>
    <row r="44386" spans="1:1">
      <c r="A44386" s="4"/>
    </row>
    <row r="44387" spans="1:1">
      <c r="A44387" s="4"/>
    </row>
    <row r="44388" spans="1:1">
      <c r="A44388" s="4"/>
    </row>
    <row r="44389" spans="1:1">
      <c r="A44389" s="4"/>
    </row>
    <row r="44390" spans="1:1">
      <c r="A44390" s="4"/>
    </row>
    <row r="44391" spans="1:1">
      <c r="A44391" s="4"/>
    </row>
    <row r="44392" spans="1:1">
      <c r="A44392" s="4"/>
    </row>
    <row r="44393" spans="1:1">
      <c r="A44393" s="4"/>
    </row>
    <row r="44394" spans="1:1">
      <c r="A44394" s="4"/>
    </row>
    <row r="44395" spans="1:1">
      <c r="A44395" s="4"/>
    </row>
    <row r="44396" spans="1:1">
      <c r="A44396" s="4"/>
    </row>
    <row r="44397" spans="1:1">
      <c r="A44397" s="4"/>
    </row>
    <row r="44398" spans="1:1">
      <c r="A44398" s="4"/>
    </row>
    <row r="44399" spans="1:1">
      <c r="A44399" s="4"/>
    </row>
    <row r="44400" spans="1:1">
      <c r="A44400" s="4"/>
    </row>
    <row r="44401" spans="1:1">
      <c r="A44401" s="4"/>
    </row>
    <row r="44402" spans="1:1">
      <c r="A44402" s="4"/>
    </row>
    <row r="44403" spans="1:1">
      <c r="A44403" s="4"/>
    </row>
    <row r="44404" spans="1:1">
      <c r="A44404" s="4"/>
    </row>
    <row r="44405" spans="1:1">
      <c r="A44405" s="4"/>
    </row>
    <row r="44406" spans="1:1">
      <c r="A44406" s="4"/>
    </row>
    <row r="44407" spans="1:1">
      <c r="A44407" s="4"/>
    </row>
    <row r="44408" spans="1:1">
      <c r="A44408" s="4"/>
    </row>
    <row r="44409" spans="1:1">
      <c r="A44409" s="4"/>
    </row>
    <row r="44410" spans="1:1">
      <c r="A44410" s="4"/>
    </row>
    <row r="44411" spans="1:1">
      <c r="A44411" s="4"/>
    </row>
    <row r="44412" spans="1:1">
      <c r="A44412" s="4"/>
    </row>
    <row r="44413" spans="1:1">
      <c r="A44413" s="4"/>
    </row>
    <row r="44414" spans="1:1">
      <c r="A44414" s="4"/>
    </row>
    <row r="44415" spans="1:1">
      <c r="A44415" s="4"/>
    </row>
    <row r="44416" spans="1:1">
      <c r="A44416" s="4"/>
    </row>
    <row r="44417" spans="1:1">
      <c r="A44417" s="4"/>
    </row>
    <row r="44418" spans="1:1">
      <c r="A44418" s="4"/>
    </row>
    <row r="44419" spans="1:1">
      <c r="A44419" s="4"/>
    </row>
    <row r="44420" spans="1:1">
      <c r="A44420" s="4"/>
    </row>
    <row r="44421" spans="1:1">
      <c r="A44421" s="4"/>
    </row>
    <row r="44422" spans="1:1">
      <c r="A44422" s="4"/>
    </row>
    <row r="44423" spans="1:1">
      <c r="A44423" s="4"/>
    </row>
    <row r="44424" spans="1:1">
      <c r="A44424" s="4"/>
    </row>
    <row r="44425" spans="1:1">
      <c r="A44425" s="4"/>
    </row>
    <row r="44426" spans="1:1">
      <c r="A44426" s="4"/>
    </row>
    <row r="44427" spans="1:1">
      <c r="A44427" s="4"/>
    </row>
    <row r="44428" spans="1:1">
      <c r="A44428" s="4"/>
    </row>
    <row r="44429" spans="1:1">
      <c r="A44429" s="4"/>
    </row>
    <row r="44430" spans="1:1">
      <c r="A44430" s="4"/>
    </row>
    <row r="44431" spans="1:1">
      <c r="A44431" s="4"/>
    </row>
    <row r="44432" spans="1:1">
      <c r="A44432" s="4"/>
    </row>
    <row r="44433" spans="1:1">
      <c r="A44433" s="4"/>
    </row>
    <row r="44434" spans="1:1">
      <c r="A44434" s="4"/>
    </row>
    <row r="44435" spans="1:1">
      <c r="A44435" s="4"/>
    </row>
    <row r="44436" spans="1:1">
      <c r="A44436" s="4"/>
    </row>
    <row r="44437" spans="1:1">
      <c r="A44437" s="4"/>
    </row>
    <row r="44438" spans="1:1">
      <c r="A44438" s="4"/>
    </row>
    <row r="44439" spans="1:1">
      <c r="A44439" s="4"/>
    </row>
    <row r="44440" spans="1:1">
      <c r="A44440" s="4"/>
    </row>
    <row r="44441" spans="1:1">
      <c r="A44441" s="4"/>
    </row>
    <row r="44442" spans="1:1">
      <c r="A44442" s="4"/>
    </row>
    <row r="44443" spans="1:1">
      <c r="A44443" s="4"/>
    </row>
    <row r="44444" spans="1:1">
      <c r="A44444" s="4"/>
    </row>
    <row r="44445" spans="1:1">
      <c r="A44445" s="4"/>
    </row>
    <row r="44446" spans="1:1">
      <c r="A44446" s="4"/>
    </row>
    <row r="44447" spans="1:1">
      <c r="A44447" s="4"/>
    </row>
    <row r="44448" spans="1:1">
      <c r="A44448" s="4"/>
    </row>
    <row r="44449" spans="1:1">
      <c r="A44449" s="4"/>
    </row>
    <row r="44450" spans="1:1">
      <c r="A44450" s="4"/>
    </row>
    <row r="44451" spans="1:1">
      <c r="A44451" s="4"/>
    </row>
    <row r="44452" spans="1:1">
      <c r="A44452" s="4"/>
    </row>
    <row r="44453" spans="1:1">
      <c r="A44453" s="4"/>
    </row>
    <row r="44454" spans="1:1">
      <c r="A44454" s="4"/>
    </row>
    <row r="44455" spans="1:1">
      <c r="A44455" s="4"/>
    </row>
    <row r="44456" spans="1:1">
      <c r="A44456" s="4"/>
    </row>
    <row r="44457" spans="1:1">
      <c r="A44457" s="4"/>
    </row>
    <row r="44458" spans="1:1">
      <c r="A44458" s="4"/>
    </row>
    <row r="44459" spans="1:1">
      <c r="A44459" s="4"/>
    </row>
    <row r="44460" spans="1:1">
      <c r="A44460" s="4"/>
    </row>
    <row r="44461" spans="1:1">
      <c r="A44461" s="4"/>
    </row>
    <row r="44462" spans="1:1">
      <c r="A44462" s="4"/>
    </row>
    <row r="44463" spans="1:1">
      <c r="A44463" s="4"/>
    </row>
    <row r="44464" spans="1:1">
      <c r="A44464" s="4"/>
    </row>
    <row r="44465" spans="1:1">
      <c r="A44465" s="4"/>
    </row>
    <row r="44466" spans="1:1">
      <c r="A44466" s="4"/>
    </row>
    <row r="44467" spans="1:1">
      <c r="A44467" s="4"/>
    </row>
    <row r="44468" spans="1:1">
      <c r="A44468" s="4"/>
    </row>
    <row r="44469" spans="1:1">
      <c r="A44469" s="4"/>
    </row>
    <row r="44470" spans="1:1">
      <c r="A44470" s="4"/>
    </row>
    <row r="44471" spans="1:1">
      <c r="A44471" s="4"/>
    </row>
    <row r="44472" spans="1:1">
      <c r="A44472" s="4"/>
    </row>
    <row r="44473" spans="1:1">
      <c r="A44473" s="4"/>
    </row>
    <row r="44474" spans="1:1">
      <c r="A44474" s="4"/>
    </row>
    <row r="44475" spans="1:1">
      <c r="A44475" s="4"/>
    </row>
    <row r="44476" spans="1:1">
      <c r="A44476" s="4"/>
    </row>
    <row r="44477" spans="1:1">
      <c r="A44477" s="4"/>
    </row>
    <row r="44478" spans="1:1">
      <c r="A44478" s="4"/>
    </row>
    <row r="44479" spans="1:1">
      <c r="A44479" s="4"/>
    </row>
    <row r="44480" spans="1:1">
      <c r="A44480" s="4"/>
    </row>
    <row r="44481" spans="1:1">
      <c r="A44481" s="4"/>
    </row>
    <row r="44482" spans="1:1">
      <c r="A44482" s="4"/>
    </row>
    <row r="44483" spans="1:1">
      <c r="A44483" s="4"/>
    </row>
    <row r="44484" spans="1:1">
      <c r="A44484" s="4"/>
    </row>
    <row r="44485" spans="1:1">
      <c r="A44485" s="4"/>
    </row>
    <row r="44486" spans="1:1">
      <c r="A44486" s="4"/>
    </row>
    <row r="44487" spans="1:1">
      <c r="A44487" s="4"/>
    </row>
    <row r="44488" spans="1:1">
      <c r="A44488" s="4"/>
    </row>
    <row r="44489" spans="1:1">
      <c r="A44489" s="4"/>
    </row>
    <row r="44490" spans="1:1">
      <c r="A44490" s="4"/>
    </row>
    <row r="44491" spans="1:1">
      <c r="A44491" s="4"/>
    </row>
    <row r="44492" spans="1:1">
      <c r="A44492" s="4"/>
    </row>
    <row r="44493" spans="1:1">
      <c r="A44493" s="4"/>
    </row>
    <row r="44494" spans="1:1">
      <c r="A44494" s="4"/>
    </row>
    <row r="44495" spans="1:1">
      <c r="A44495" s="4"/>
    </row>
    <row r="44496" spans="1:1">
      <c r="A44496" s="4"/>
    </row>
    <row r="44497" spans="1:1">
      <c r="A44497" s="4"/>
    </row>
    <row r="44498" spans="1:1">
      <c r="A44498" s="4"/>
    </row>
    <row r="44499" spans="1:1">
      <c r="A44499" s="4"/>
    </row>
    <row r="44500" spans="1:1">
      <c r="A44500" s="4"/>
    </row>
    <row r="44501" spans="1:1">
      <c r="A44501" s="4"/>
    </row>
    <row r="44502" spans="1:1">
      <c r="A44502" s="4"/>
    </row>
    <row r="44503" spans="1:1">
      <c r="A44503" s="4"/>
    </row>
    <row r="44504" spans="1:1">
      <c r="A44504" s="4"/>
    </row>
    <row r="44505" spans="1:1">
      <c r="A44505" s="4"/>
    </row>
    <row r="44506" spans="1:1">
      <c r="A44506" s="4"/>
    </row>
    <row r="44507" spans="1:1">
      <c r="A44507" s="4"/>
    </row>
    <row r="44508" spans="1:1">
      <c r="A44508" s="4"/>
    </row>
    <row r="44509" spans="1:1">
      <c r="A44509" s="4"/>
    </row>
    <row r="44510" spans="1:1">
      <c r="A44510" s="4"/>
    </row>
    <row r="44511" spans="1:1">
      <c r="A44511" s="4"/>
    </row>
    <row r="44512" spans="1:1">
      <c r="A44512" s="4"/>
    </row>
    <row r="44513" spans="1:1">
      <c r="A44513" s="4"/>
    </row>
    <row r="44514" spans="1:1">
      <c r="A44514" s="4"/>
    </row>
    <row r="44515" spans="1:1">
      <c r="A44515" s="4"/>
    </row>
    <row r="44516" spans="1:1">
      <c r="A44516" s="4"/>
    </row>
    <row r="44517" spans="1:1">
      <c r="A44517" s="4"/>
    </row>
    <row r="44518" spans="1:1">
      <c r="A44518" s="4"/>
    </row>
    <row r="44519" spans="1:1">
      <c r="A44519" s="4"/>
    </row>
    <row r="44520" spans="1:1">
      <c r="A44520" s="4"/>
    </row>
    <row r="44521" spans="1:1">
      <c r="A44521" s="4"/>
    </row>
    <row r="44522" spans="1:1">
      <c r="A44522" s="4"/>
    </row>
    <row r="44523" spans="1:1">
      <c r="A44523" s="4"/>
    </row>
    <row r="44524" spans="1:1">
      <c r="A44524" s="4"/>
    </row>
    <row r="44525" spans="1:1">
      <c r="A44525" s="4"/>
    </row>
    <row r="44526" spans="1:1">
      <c r="A44526" s="4"/>
    </row>
    <row r="44527" spans="1:1">
      <c r="A44527" s="4"/>
    </row>
    <row r="44528" spans="1:1">
      <c r="A44528" s="4"/>
    </row>
    <row r="44529" spans="1:1">
      <c r="A44529" s="4"/>
    </row>
    <row r="44530" spans="1:1">
      <c r="A44530" s="4"/>
    </row>
    <row r="44531" spans="1:1">
      <c r="A44531" s="4"/>
    </row>
    <row r="44532" spans="1:1">
      <c r="A44532" s="4"/>
    </row>
    <row r="44533" spans="1:1">
      <c r="A44533" s="4"/>
    </row>
    <row r="44534" spans="1:1">
      <c r="A44534" s="4"/>
    </row>
    <row r="44535" spans="1:1">
      <c r="A44535" s="4"/>
    </row>
    <row r="44536" spans="1:1">
      <c r="A44536" s="4"/>
    </row>
    <row r="44537" spans="1:1">
      <c r="A44537" s="4"/>
    </row>
    <row r="44538" spans="1:1">
      <c r="A44538" s="4"/>
    </row>
    <row r="44539" spans="1:1">
      <c r="A44539" s="4"/>
    </row>
    <row r="44540" spans="1:1">
      <c r="A44540" s="4"/>
    </row>
    <row r="44541" spans="1:1">
      <c r="A44541" s="4"/>
    </row>
    <row r="44542" spans="1:1">
      <c r="A44542" s="4"/>
    </row>
    <row r="44543" spans="1:1">
      <c r="A44543" s="4"/>
    </row>
    <row r="44544" spans="1:1">
      <c r="A44544" s="4"/>
    </row>
    <row r="44545" spans="1:1">
      <c r="A44545" s="4"/>
    </row>
    <row r="44546" spans="1:1">
      <c r="A44546" s="4"/>
    </row>
    <row r="44547" spans="1:1">
      <c r="A44547" s="4"/>
    </row>
    <row r="44548" spans="1:1">
      <c r="A44548" s="4"/>
    </row>
    <row r="44549" spans="1:1">
      <c r="A44549" s="4"/>
    </row>
    <row r="44550" spans="1:1">
      <c r="A44550" s="4"/>
    </row>
    <row r="44551" spans="1:1">
      <c r="A44551" s="4"/>
    </row>
    <row r="44552" spans="1:1">
      <c r="A44552" s="4"/>
    </row>
    <row r="44553" spans="1:1">
      <c r="A44553" s="4"/>
    </row>
    <row r="44554" spans="1:1">
      <c r="A44554" s="4"/>
    </row>
    <row r="44555" spans="1:1">
      <c r="A44555" s="4"/>
    </row>
    <row r="44556" spans="1:1">
      <c r="A44556" s="4"/>
    </row>
    <row r="44557" spans="1:1">
      <c r="A44557" s="4"/>
    </row>
    <row r="44558" spans="1:1">
      <c r="A44558" s="4"/>
    </row>
    <row r="44559" spans="1:1">
      <c r="A44559" s="4"/>
    </row>
    <row r="44560" spans="1:1">
      <c r="A44560" s="4"/>
    </row>
    <row r="44561" spans="1:1">
      <c r="A44561" s="4"/>
    </row>
    <row r="44562" spans="1:1">
      <c r="A44562" s="4"/>
    </row>
    <row r="44563" spans="1:1">
      <c r="A44563" s="4"/>
    </row>
    <row r="44564" spans="1:1">
      <c r="A44564" s="4"/>
    </row>
    <row r="44565" spans="1:1">
      <c r="A44565" s="4"/>
    </row>
    <row r="44566" spans="1:1">
      <c r="A44566" s="4"/>
    </row>
    <row r="44567" spans="1:1">
      <c r="A44567" s="4"/>
    </row>
    <row r="44568" spans="1:1">
      <c r="A44568" s="4"/>
    </row>
    <row r="44569" spans="1:1">
      <c r="A44569" s="4"/>
    </row>
    <row r="44570" spans="1:1">
      <c r="A44570" s="4"/>
    </row>
    <row r="44571" spans="1:1">
      <c r="A44571" s="4"/>
    </row>
    <row r="44572" spans="1:1">
      <c r="A44572" s="4"/>
    </row>
    <row r="44573" spans="1:1">
      <c r="A44573" s="4"/>
    </row>
    <row r="44574" spans="1:1">
      <c r="A44574" s="4"/>
    </row>
    <row r="44575" spans="1:1">
      <c r="A44575" s="4"/>
    </row>
    <row r="44576" spans="1:1">
      <c r="A44576" s="4"/>
    </row>
    <row r="44577" spans="1:1">
      <c r="A44577" s="4"/>
    </row>
    <row r="44578" spans="1:1">
      <c r="A44578" s="4"/>
    </row>
    <row r="44579" spans="1:1">
      <c r="A44579" s="4"/>
    </row>
    <row r="44580" spans="1:1">
      <c r="A44580" s="4"/>
    </row>
    <row r="44581" spans="1:1">
      <c r="A44581" s="4"/>
    </row>
    <row r="44582" spans="1:1">
      <c r="A44582" s="4"/>
    </row>
    <row r="44583" spans="1:1">
      <c r="A44583" s="4"/>
    </row>
    <row r="44584" spans="1:1">
      <c r="A44584" s="4"/>
    </row>
    <row r="44585" spans="1:1">
      <c r="A44585" s="4"/>
    </row>
    <row r="44586" spans="1:1">
      <c r="A44586" s="4"/>
    </row>
    <row r="44587" spans="1:1">
      <c r="A44587" s="4"/>
    </row>
    <row r="44588" spans="1:1">
      <c r="A44588" s="4"/>
    </row>
    <row r="44589" spans="1:1">
      <c r="A44589" s="4"/>
    </row>
    <row r="44590" spans="1:1">
      <c r="A44590" s="4"/>
    </row>
    <row r="44591" spans="1:1">
      <c r="A44591" s="4"/>
    </row>
    <row r="44592" spans="1:1">
      <c r="A44592" s="4"/>
    </row>
    <row r="44593" spans="1:1">
      <c r="A44593" s="4"/>
    </row>
    <row r="44594" spans="1:1">
      <c r="A44594" s="4"/>
    </row>
    <row r="44595" spans="1:1">
      <c r="A44595" s="4"/>
    </row>
    <row r="44596" spans="1:1">
      <c r="A44596" s="4"/>
    </row>
    <row r="44597" spans="1:1">
      <c r="A44597" s="4"/>
    </row>
    <row r="44598" spans="1:1">
      <c r="A44598" s="4"/>
    </row>
    <row r="44599" spans="1:1">
      <c r="A44599" s="4"/>
    </row>
    <row r="44600" spans="1:1">
      <c r="A44600" s="4"/>
    </row>
    <row r="44601" spans="1:1">
      <c r="A44601" s="4"/>
    </row>
    <row r="44602" spans="1:1">
      <c r="A44602" s="4"/>
    </row>
    <row r="44603" spans="1:1">
      <c r="A44603" s="4"/>
    </row>
    <row r="44604" spans="1:1">
      <c r="A44604" s="4"/>
    </row>
    <row r="44605" spans="1:1">
      <c r="A44605" s="4"/>
    </row>
    <row r="44606" spans="1:1">
      <c r="A44606" s="4"/>
    </row>
    <row r="44607" spans="1:1">
      <c r="A44607" s="4"/>
    </row>
    <row r="44608" spans="1:1">
      <c r="A44608" s="4"/>
    </row>
    <row r="44609" spans="1:1">
      <c r="A44609" s="4"/>
    </row>
    <row r="44610" spans="1:1">
      <c r="A44610" s="4"/>
    </row>
    <row r="44611" spans="1:1">
      <c r="A44611" s="4"/>
    </row>
    <row r="44612" spans="1:1">
      <c r="A44612" s="4"/>
    </row>
    <row r="44613" spans="1:1">
      <c r="A44613" s="4"/>
    </row>
    <row r="44614" spans="1:1">
      <c r="A44614" s="4"/>
    </row>
    <row r="44615" spans="1:1">
      <c r="A44615" s="4"/>
    </row>
    <row r="44616" spans="1:1">
      <c r="A44616" s="4"/>
    </row>
    <row r="44617" spans="1:1">
      <c r="A44617" s="4"/>
    </row>
    <row r="44618" spans="1:1">
      <c r="A44618" s="4"/>
    </row>
    <row r="44619" spans="1:1">
      <c r="A44619" s="4"/>
    </row>
    <row r="44620" spans="1:1">
      <c r="A44620" s="4"/>
    </row>
    <row r="44621" spans="1:1">
      <c r="A44621" s="4"/>
    </row>
    <row r="44622" spans="1:1">
      <c r="A44622" s="4"/>
    </row>
    <row r="44623" spans="1:1">
      <c r="A44623" s="4"/>
    </row>
    <row r="44624" spans="1:1">
      <c r="A44624" s="4"/>
    </row>
    <row r="44625" spans="1:1">
      <c r="A44625" s="4"/>
    </row>
    <row r="44626" spans="1:1">
      <c r="A44626" s="4"/>
    </row>
    <row r="44627" spans="1:1">
      <c r="A44627" s="4"/>
    </row>
    <row r="44628" spans="1:1">
      <c r="A44628" s="4"/>
    </row>
    <row r="44629" spans="1:1">
      <c r="A44629" s="4"/>
    </row>
    <row r="44630" spans="1:1">
      <c r="A44630" s="4"/>
    </row>
    <row r="44631" spans="1:1">
      <c r="A44631" s="4"/>
    </row>
    <row r="44632" spans="1:1">
      <c r="A44632" s="4"/>
    </row>
    <row r="44633" spans="1:1">
      <c r="A44633" s="4"/>
    </row>
    <row r="44634" spans="1:1">
      <c r="A44634" s="4"/>
    </row>
    <row r="44635" spans="1:1">
      <c r="A44635" s="4"/>
    </row>
    <row r="44636" spans="1:1">
      <c r="A44636" s="4"/>
    </row>
    <row r="44637" spans="1:1">
      <c r="A44637" s="4"/>
    </row>
    <row r="44638" spans="1:1">
      <c r="A44638" s="4"/>
    </row>
    <row r="44639" spans="1:1">
      <c r="A44639" s="4"/>
    </row>
    <row r="44640" spans="1:1">
      <c r="A44640" s="4"/>
    </row>
    <row r="44641" spans="1:1">
      <c r="A44641" s="4"/>
    </row>
    <row r="44642" spans="1:1">
      <c r="A44642" s="4"/>
    </row>
    <row r="44643" spans="1:1">
      <c r="A44643" s="4"/>
    </row>
    <row r="44644" spans="1:1">
      <c r="A44644" s="4"/>
    </row>
    <row r="44645" spans="1:1">
      <c r="A44645" s="4"/>
    </row>
    <row r="44646" spans="1:1">
      <c r="A44646" s="4"/>
    </row>
    <row r="44647" spans="1:1">
      <c r="A44647" s="4"/>
    </row>
    <row r="44648" spans="1:1">
      <c r="A44648" s="4"/>
    </row>
    <row r="44649" spans="1:1">
      <c r="A44649" s="4"/>
    </row>
    <row r="44650" spans="1:1">
      <c r="A44650" s="4"/>
    </row>
    <row r="44651" spans="1:1">
      <c r="A44651" s="4"/>
    </row>
    <row r="44652" spans="1:1">
      <c r="A44652" s="4"/>
    </row>
    <row r="44653" spans="1:1">
      <c r="A44653" s="4"/>
    </row>
    <row r="44654" spans="1:1">
      <c r="A44654" s="4"/>
    </row>
    <row r="44655" spans="1:1">
      <c r="A44655" s="4"/>
    </row>
    <row r="44656" spans="1:1">
      <c r="A44656" s="4"/>
    </row>
    <row r="44657" spans="1:1">
      <c r="A44657" s="4"/>
    </row>
    <row r="44658" spans="1:1">
      <c r="A44658" s="4"/>
    </row>
    <row r="44659" spans="1:1">
      <c r="A44659" s="4"/>
    </row>
    <row r="44660" spans="1:1">
      <c r="A44660" s="4"/>
    </row>
    <row r="44661" spans="1:1">
      <c r="A44661" s="4"/>
    </row>
    <row r="44662" spans="1:1">
      <c r="A44662" s="4"/>
    </row>
    <row r="44663" spans="1:1">
      <c r="A44663" s="4"/>
    </row>
    <row r="44664" spans="1:1">
      <c r="A44664" s="4"/>
    </row>
    <row r="44665" spans="1:1">
      <c r="A44665" s="4"/>
    </row>
    <row r="44666" spans="1:1">
      <c r="A44666" s="4"/>
    </row>
    <row r="44667" spans="1:1">
      <c r="A44667" s="4"/>
    </row>
    <row r="44668" spans="1:1">
      <c r="A44668" s="4"/>
    </row>
    <row r="44669" spans="1:1">
      <c r="A44669" s="4"/>
    </row>
    <row r="44670" spans="1:1">
      <c r="A44670" s="4"/>
    </row>
    <row r="44671" spans="1:1">
      <c r="A44671" s="4"/>
    </row>
    <row r="44672" spans="1:1">
      <c r="A44672" s="4"/>
    </row>
    <row r="44673" spans="1:1">
      <c r="A44673" s="4"/>
    </row>
    <row r="44674" spans="1:1">
      <c r="A44674" s="4"/>
    </row>
    <row r="44675" spans="1:1">
      <c r="A44675" s="4"/>
    </row>
    <row r="44676" spans="1:1">
      <c r="A44676" s="4"/>
    </row>
    <row r="44677" spans="1:1">
      <c r="A44677" s="4"/>
    </row>
    <row r="44678" spans="1:1">
      <c r="A44678" s="4"/>
    </row>
    <row r="44679" spans="1:1">
      <c r="A44679" s="4"/>
    </row>
    <row r="44680" spans="1:1">
      <c r="A44680" s="4"/>
    </row>
    <row r="44681" spans="1:1">
      <c r="A44681" s="4"/>
    </row>
    <row r="44682" spans="1:1">
      <c r="A44682" s="4"/>
    </row>
    <row r="44683" spans="1:1">
      <c r="A44683" s="4"/>
    </row>
    <row r="44684" spans="1:1">
      <c r="A44684" s="4"/>
    </row>
    <row r="44685" spans="1:1">
      <c r="A44685" s="4"/>
    </row>
    <row r="44686" spans="1:1">
      <c r="A44686" s="4"/>
    </row>
    <row r="44687" spans="1:1">
      <c r="A44687" s="4"/>
    </row>
    <row r="44688" spans="1:1">
      <c r="A44688" s="4"/>
    </row>
    <row r="44689" spans="1:1">
      <c r="A44689" s="4"/>
    </row>
    <row r="44690" spans="1:1">
      <c r="A44690" s="4"/>
    </row>
    <row r="44691" spans="1:1">
      <c r="A44691" s="4"/>
    </row>
    <row r="44692" spans="1:1">
      <c r="A44692" s="4"/>
    </row>
    <row r="44693" spans="1:1">
      <c r="A44693" s="4"/>
    </row>
    <row r="44694" spans="1:1">
      <c r="A44694" s="4"/>
    </row>
    <row r="44695" spans="1:1">
      <c r="A44695" s="4"/>
    </row>
    <row r="44696" spans="1:1">
      <c r="A44696" s="4"/>
    </row>
    <row r="44697" spans="1:1">
      <c r="A44697" s="4"/>
    </row>
    <row r="44698" spans="1:1">
      <c r="A44698" s="4"/>
    </row>
    <row r="44699" spans="1:1">
      <c r="A44699" s="4"/>
    </row>
    <row r="44700" spans="1:1">
      <c r="A44700" s="4"/>
    </row>
    <row r="44701" spans="1:1">
      <c r="A44701" s="4"/>
    </row>
    <row r="44702" spans="1:1">
      <c r="A44702" s="4"/>
    </row>
    <row r="44703" spans="1:1">
      <c r="A44703" s="4"/>
    </row>
    <row r="44704" spans="1:1">
      <c r="A44704" s="4"/>
    </row>
    <row r="44705" spans="1:1">
      <c r="A44705" s="4"/>
    </row>
    <row r="44706" spans="1:1">
      <c r="A44706" s="4"/>
    </row>
    <row r="44707" spans="1:1">
      <c r="A44707" s="4"/>
    </row>
    <row r="44708" spans="1:1">
      <c r="A44708" s="4"/>
    </row>
    <row r="44709" spans="1:1">
      <c r="A44709" s="4"/>
    </row>
    <row r="44710" spans="1:1">
      <c r="A44710" s="4"/>
    </row>
    <row r="44711" spans="1:1">
      <c r="A44711" s="4"/>
    </row>
    <row r="44712" spans="1:1">
      <c r="A44712" s="4"/>
    </row>
    <row r="44713" spans="1:1">
      <c r="A44713" s="4"/>
    </row>
    <row r="44714" spans="1:1">
      <c r="A44714" s="4"/>
    </row>
    <row r="44715" spans="1:1">
      <c r="A44715" s="4"/>
    </row>
    <row r="44716" spans="1:1">
      <c r="A44716" s="4"/>
    </row>
    <row r="44717" spans="1:1">
      <c r="A44717" s="4"/>
    </row>
    <row r="44718" spans="1:1">
      <c r="A44718" s="4"/>
    </row>
    <row r="44719" spans="1:1">
      <c r="A44719" s="4"/>
    </row>
    <row r="44720" spans="1:1">
      <c r="A44720" s="4"/>
    </row>
    <row r="44721" spans="1:1">
      <c r="A44721" s="4"/>
    </row>
    <row r="44722" spans="1:1">
      <c r="A44722" s="4"/>
    </row>
    <row r="44723" spans="1:1">
      <c r="A44723" s="4"/>
    </row>
    <row r="44724" spans="1:1">
      <c r="A44724" s="4"/>
    </row>
    <row r="44725" spans="1:1">
      <c r="A44725" s="4"/>
    </row>
    <row r="44726" spans="1:1">
      <c r="A44726" s="4"/>
    </row>
    <row r="44727" spans="1:1">
      <c r="A44727" s="4"/>
    </row>
    <row r="44728" spans="1:1">
      <c r="A44728" s="4"/>
    </row>
    <row r="44729" spans="1:1">
      <c r="A44729" s="4"/>
    </row>
    <row r="44730" spans="1:1">
      <c r="A44730" s="4"/>
    </row>
    <row r="44731" spans="1:1">
      <c r="A44731" s="4"/>
    </row>
    <row r="44732" spans="1:1">
      <c r="A44732" s="4"/>
    </row>
    <row r="44733" spans="1:1">
      <c r="A44733" s="4"/>
    </row>
    <row r="44734" spans="1:1">
      <c r="A44734" s="4"/>
    </row>
    <row r="44735" spans="1:1">
      <c r="A44735" s="4"/>
    </row>
    <row r="44736" spans="1:1">
      <c r="A44736" s="4"/>
    </row>
    <row r="44737" spans="1:1">
      <c r="A44737" s="4"/>
    </row>
    <row r="44738" spans="1:1">
      <c r="A44738" s="4"/>
    </row>
    <row r="44739" spans="1:1">
      <c r="A44739" s="4"/>
    </row>
    <row r="44740" spans="1:1">
      <c r="A44740" s="4"/>
    </row>
    <row r="44741" spans="1:1">
      <c r="A44741" s="4"/>
    </row>
    <row r="44742" spans="1:1">
      <c r="A44742" s="4"/>
    </row>
    <row r="44743" spans="1:1">
      <c r="A44743" s="4"/>
    </row>
    <row r="44744" spans="1:1">
      <c r="A44744" s="4"/>
    </row>
    <row r="44745" spans="1:1">
      <c r="A44745" s="4"/>
    </row>
    <row r="44746" spans="1:1">
      <c r="A44746" s="4"/>
    </row>
    <row r="44747" spans="1:1">
      <c r="A44747" s="4"/>
    </row>
    <row r="44748" spans="1:1">
      <c r="A44748" s="4"/>
    </row>
    <row r="44749" spans="1:1">
      <c r="A44749" s="4"/>
    </row>
    <row r="44750" spans="1:1">
      <c r="A44750" s="4"/>
    </row>
    <row r="44751" spans="1:1">
      <c r="A44751" s="4"/>
    </row>
    <row r="44752" spans="1:1">
      <c r="A44752" s="4"/>
    </row>
    <row r="44753" spans="1:1">
      <c r="A44753" s="4"/>
    </row>
    <row r="44754" spans="1:1">
      <c r="A44754" s="4"/>
    </row>
    <row r="44755" spans="1:1">
      <c r="A44755" s="4"/>
    </row>
    <row r="44756" spans="1:1">
      <c r="A44756" s="4"/>
    </row>
    <row r="44757" spans="1:1">
      <c r="A44757" s="4"/>
    </row>
    <row r="44758" spans="1:1">
      <c r="A44758" s="4"/>
    </row>
    <row r="44759" spans="1:1">
      <c r="A44759" s="4"/>
    </row>
    <row r="44760" spans="1:1">
      <c r="A44760" s="4"/>
    </row>
    <row r="44761" spans="1:1">
      <c r="A44761" s="4"/>
    </row>
    <row r="44762" spans="1:1">
      <c r="A44762" s="4"/>
    </row>
    <row r="44763" spans="1:1">
      <c r="A44763" s="4"/>
    </row>
    <row r="44764" spans="1:1">
      <c r="A44764" s="4"/>
    </row>
    <row r="44765" spans="1:1">
      <c r="A44765" s="4"/>
    </row>
    <row r="44766" spans="1:1">
      <c r="A44766" s="4"/>
    </row>
    <row r="44767" spans="1:1">
      <c r="A44767" s="4"/>
    </row>
    <row r="44768" spans="1:1">
      <c r="A44768" s="4"/>
    </row>
    <row r="44769" spans="1:1">
      <c r="A44769" s="4"/>
    </row>
    <row r="44770" spans="1:1">
      <c r="A44770" s="4"/>
    </row>
    <row r="44771" spans="1:1">
      <c r="A44771" s="4"/>
    </row>
    <row r="44772" spans="1:1">
      <c r="A44772" s="4"/>
    </row>
    <row r="44773" spans="1:1">
      <c r="A44773" s="4"/>
    </row>
    <row r="44774" spans="1:1">
      <c r="A44774" s="4"/>
    </row>
    <row r="44775" spans="1:1">
      <c r="A44775" s="4"/>
    </row>
    <row r="44776" spans="1:1">
      <c r="A44776" s="4"/>
    </row>
    <row r="44777" spans="1:1">
      <c r="A44777" s="4"/>
    </row>
    <row r="44778" spans="1:1">
      <c r="A44778" s="4"/>
    </row>
    <row r="44779" spans="1:1">
      <c r="A44779" s="4"/>
    </row>
    <row r="44780" spans="1:1">
      <c r="A44780" s="4"/>
    </row>
    <row r="44781" spans="1:1">
      <c r="A44781" s="4"/>
    </row>
    <row r="44782" spans="1:1">
      <c r="A44782" s="4"/>
    </row>
    <row r="44783" spans="1:1">
      <c r="A44783" s="4"/>
    </row>
    <row r="44784" spans="1:1">
      <c r="A44784" s="4"/>
    </row>
    <row r="44785" spans="1:1">
      <c r="A44785" s="4"/>
    </row>
    <row r="44786" spans="1:1">
      <c r="A44786" s="4"/>
    </row>
    <row r="44787" spans="1:1">
      <c r="A44787" s="4"/>
    </row>
    <row r="44788" spans="1:1">
      <c r="A44788" s="4"/>
    </row>
    <row r="44789" spans="1:1">
      <c r="A44789" s="4"/>
    </row>
    <row r="44790" spans="1:1">
      <c r="A44790" s="4"/>
    </row>
    <row r="44791" spans="1:1">
      <c r="A44791" s="4"/>
    </row>
    <row r="44792" spans="1:1">
      <c r="A44792" s="4"/>
    </row>
    <row r="44793" spans="1:1">
      <c r="A44793" s="4"/>
    </row>
    <row r="44794" spans="1:1">
      <c r="A44794" s="4"/>
    </row>
    <row r="44795" spans="1:1">
      <c r="A44795" s="4"/>
    </row>
    <row r="44796" spans="1:1">
      <c r="A44796" s="4"/>
    </row>
    <row r="44797" spans="1:1">
      <c r="A44797" s="4"/>
    </row>
    <row r="44798" spans="1:1">
      <c r="A44798" s="4"/>
    </row>
    <row r="44799" spans="1:1">
      <c r="A44799" s="4"/>
    </row>
    <row r="44800" spans="1:1">
      <c r="A44800" s="4"/>
    </row>
    <row r="44801" spans="1:1">
      <c r="A44801" s="4"/>
    </row>
    <row r="44802" spans="1:1">
      <c r="A44802" s="4"/>
    </row>
    <row r="44803" spans="1:1">
      <c r="A44803" s="4"/>
    </row>
    <row r="44804" spans="1:1">
      <c r="A44804" s="4"/>
    </row>
    <row r="44805" spans="1:1">
      <c r="A44805" s="4"/>
    </row>
    <row r="44806" spans="1:1">
      <c r="A44806" s="4"/>
    </row>
    <row r="44807" spans="1:1">
      <c r="A44807" s="4"/>
    </row>
    <row r="44808" spans="1:1">
      <c r="A44808" s="4"/>
    </row>
    <row r="44809" spans="1:1">
      <c r="A44809" s="4"/>
    </row>
    <row r="44810" spans="1:1">
      <c r="A44810" s="4"/>
    </row>
    <row r="44811" spans="1:1">
      <c r="A44811" s="4"/>
    </row>
    <row r="44812" spans="1:1">
      <c r="A44812" s="4"/>
    </row>
    <row r="44813" spans="1:1">
      <c r="A44813" s="4"/>
    </row>
    <row r="44814" spans="1:1">
      <c r="A44814" s="4"/>
    </row>
    <row r="44815" spans="1:1">
      <c r="A44815" s="4"/>
    </row>
    <row r="44816" spans="1:1">
      <c r="A44816" s="4"/>
    </row>
    <row r="44817" spans="1:1">
      <c r="A44817" s="4"/>
    </row>
    <row r="44818" spans="1:1">
      <c r="A44818" s="4"/>
    </row>
    <row r="44819" spans="1:1">
      <c r="A44819" s="4"/>
    </row>
    <row r="44820" spans="1:1">
      <c r="A44820" s="4"/>
    </row>
    <row r="44821" spans="1:1">
      <c r="A44821" s="4"/>
    </row>
    <row r="44822" spans="1:1">
      <c r="A44822" s="4"/>
    </row>
    <row r="44823" spans="1:1">
      <c r="A44823" s="4"/>
    </row>
    <row r="44824" spans="1:1">
      <c r="A44824" s="4"/>
    </row>
    <row r="44825" spans="1:1">
      <c r="A44825" s="4"/>
    </row>
    <row r="44826" spans="1:1">
      <c r="A44826" s="4"/>
    </row>
    <row r="44827" spans="1:1">
      <c r="A44827" s="4"/>
    </row>
    <row r="44828" spans="1:1">
      <c r="A44828" s="4"/>
    </row>
    <row r="44829" spans="1:1">
      <c r="A44829" s="4"/>
    </row>
    <row r="44830" spans="1:1">
      <c r="A44830" s="4"/>
    </row>
    <row r="44831" spans="1:1">
      <c r="A44831" s="4"/>
    </row>
    <row r="44832" spans="1:1">
      <c r="A44832" s="4"/>
    </row>
    <row r="44833" spans="1:1">
      <c r="A44833" s="4"/>
    </row>
    <row r="44834" spans="1:1">
      <c r="A44834" s="4"/>
    </row>
    <row r="44835" spans="1:1">
      <c r="A44835" s="4"/>
    </row>
    <row r="44836" spans="1:1">
      <c r="A44836" s="4"/>
    </row>
    <row r="44837" spans="1:1">
      <c r="A44837" s="4"/>
    </row>
    <row r="44838" spans="1:1">
      <c r="A44838" s="4"/>
    </row>
    <row r="44839" spans="1:1">
      <c r="A44839" s="4"/>
    </row>
    <row r="44840" spans="1:1">
      <c r="A44840" s="4"/>
    </row>
    <row r="44841" spans="1:1">
      <c r="A44841" s="4"/>
    </row>
    <row r="44842" spans="1:1">
      <c r="A44842" s="4"/>
    </row>
    <row r="44843" spans="1:1">
      <c r="A44843" s="4"/>
    </row>
    <row r="44844" spans="1:1">
      <c r="A44844" s="4"/>
    </row>
    <row r="44845" spans="1:1">
      <c r="A44845" s="4"/>
    </row>
    <row r="44846" spans="1:1">
      <c r="A44846" s="4"/>
    </row>
    <row r="44847" spans="1:1">
      <c r="A44847" s="4"/>
    </row>
    <row r="44848" spans="1:1">
      <c r="A44848" s="4"/>
    </row>
    <row r="44849" spans="1:1">
      <c r="A44849" s="4"/>
    </row>
    <row r="44850" spans="1:1">
      <c r="A44850" s="4"/>
    </row>
    <row r="44851" spans="1:1">
      <c r="A44851" s="4"/>
    </row>
    <row r="44852" spans="1:1">
      <c r="A44852" s="4"/>
    </row>
    <row r="44853" spans="1:1">
      <c r="A44853" s="4"/>
    </row>
    <row r="44854" spans="1:1">
      <c r="A44854" s="4"/>
    </row>
    <row r="44855" spans="1:1">
      <c r="A44855" s="4"/>
    </row>
    <row r="44856" spans="1:1">
      <c r="A44856" s="4"/>
    </row>
    <row r="44857" spans="1:1">
      <c r="A44857" s="4"/>
    </row>
    <row r="44858" spans="1:1">
      <c r="A44858" s="4"/>
    </row>
    <row r="44859" spans="1:1">
      <c r="A44859" s="4"/>
    </row>
    <row r="44860" spans="1:1">
      <c r="A44860" s="4"/>
    </row>
    <row r="44861" spans="1:1">
      <c r="A44861" s="4"/>
    </row>
    <row r="44862" spans="1:1">
      <c r="A44862" s="4"/>
    </row>
    <row r="44863" spans="1:1">
      <c r="A44863" s="4"/>
    </row>
    <row r="44864" spans="1:1">
      <c r="A44864" s="4"/>
    </row>
    <row r="44865" spans="1:1">
      <c r="A44865" s="4"/>
    </row>
    <row r="44866" spans="1:1">
      <c r="A44866" s="4"/>
    </row>
    <row r="44867" spans="1:1">
      <c r="A44867" s="4"/>
    </row>
    <row r="44868" spans="1:1">
      <c r="A44868" s="4"/>
    </row>
    <row r="44869" spans="1:1">
      <c r="A44869" s="4"/>
    </row>
    <row r="44870" spans="1:1">
      <c r="A44870" s="4"/>
    </row>
    <row r="44871" spans="1:1">
      <c r="A44871" s="4"/>
    </row>
    <row r="44872" spans="1:1">
      <c r="A44872" s="4"/>
    </row>
    <row r="44873" spans="1:1">
      <c r="A44873" s="4"/>
    </row>
    <row r="44874" spans="1:1">
      <c r="A44874" s="4"/>
    </row>
    <row r="44875" spans="1:1">
      <c r="A44875" s="4"/>
    </row>
    <row r="44876" spans="1:1">
      <c r="A44876" s="4"/>
    </row>
    <row r="44877" spans="1:1">
      <c r="A44877" s="4"/>
    </row>
    <row r="44878" spans="1:1">
      <c r="A44878" s="4"/>
    </row>
    <row r="44879" spans="1:1">
      <c r="A44879" s="4"/>
    </row>
    <row r="44880" spans="1:1">
      <c r="A44880" s="4"/>
    </row>
    <row r="44881" spans="1:1">
      <c r="A44881" s="4"/>
    </row>
    <row r="44882" spans="1:1">
      <c r="A44882" s="4"/>
    </row>
    <row r="44883" spans="1:1">
      <c r="A44883" s="4"/>
    </row>
    <row r="44884" spans="1:1">
      <c r="A44884" s="4"/>
    </row>
    <row r="44885" spans="1:1">
      <c r="A44885" s="4"/>
    </row>
    <row r="44886" spans="1:1">
      <c r="A44886" s="4"/>
    </row>
    <row r="44887" spans="1:1">
      <c r="A44887" s="4"/>
    </row>
    <row r="44888" spans="1:1">
      <c r="A44888" s="4"/>
    </row>
    <row r="44889" spans="1:1">
      <c r="A44889" s="4"/>
    </row>
    <row r="44890" spans="1:1">
      <c r="A44890" s="4"/>
    </row>
    <row r="44891" spans="1:1">
      <c r="A44891" s="4"/>
    </row>
    <row r="44892" spans="1:1">
      <c r="A44892" s="4"/>
    </row>
    <row r="44893" spans="1:1">
      <c r="A44893" s="4"/>
    </row>
    <row r="44894" spans="1:1">
      <c r="A44894" s="4"/>
    </row>
    <row r="44895" spans="1:1">
      <c r="A44895" s="4"/>
    </row>
    <row r="44896" spans="1:1">
      <c r="A44896" s="4"/>
    </row>
    <row r="44897" spans="1:1">
      <c r="A44897" s="4"/>
    </row>
    <row r="44898" spans="1:1">
      <c r="A44898" s="4"/>
    </row>
    <row r="44899" spans="1:1">
      <c r="A44899" s="4"/>
    </row>
    <row r="44900" spans="1:1">
      <c r="A44900" s="4"/>
    </row>
    <row r="44901" spans="1:1">
      <c r="A44901" s="4"/>
    </row>
    <row r="44902" spans="1:1">
      <c r="A44902" s="4"/>
    </row>
    <row r="44903" spans="1:1">
      <c r="A44903" s="4"/>
    </row>
    <row r="44904" spans="1:1">
      <c r="A44904" s="4"/>
    </row>
    <row r="44905" spans="1:1">
      <c r="A44905" s="4"/>
    </row>
    <row r="44906" spans="1:1">
      <c r="A44906" s="4"/>
    </row>
    <row r="44907" spans="1:1">
      <c r="A44907" s="4"/>
    </row>
    <row r="44908" spans="1:1">
      <c r="A44908" s="4"/>
    </row>
    <row r="44909" spans="1:1">
      <c r="A44909" s="4"/>
    </row>
    <row r="44910" spans="1:1">
      <c r="A44910" s="4"/>
    </row>
    <row r="44911" spans="1:1">
      <c r="A44911" s="4"/>
    </row>
    <row r="44912" spans="1:1">
      <c r="A44912" s="4"/>
    </row>
    <row r="44913" spans="1:1">
      <c r="A44913" s="4"/>
    </row>
    <row r="44914" spans="1:1">
      <c r="A44914" s="4"/>
    </row>
    <row r="44915" spans="1:1">
      <c r="A44915" s="4"/>
    </row>
    <row r="44916" spans="1:1">
      <c r="A44916" s="4"/>
    </row>
    <row r="44917" spans="1:1">
      <c r="A44917" s="4"/>
    </row>
    <row r="44918" spans="1:1">
      <c r="A44918" s="4"/>
    </row>
    <row r="44919" spans="1:1">
      <c r="A44919" s="4"/>
    </row>
    <row r="44920" spans="1:1">
      <c r="A44920" s="4"/>
    </row>
    <row r="44921" spans="1:1">
      <c r="A44921" s="4"/>
    </row>
    <row r="44922" spans="1:1">
      <c r="A44922" s="4"/>
    </row>
    <row r="44923" spans="1:1">
      <c r="A44923" s="4"/>
    </row>
    <row r="44924" spans="1:1">
      <c r="A44924" s="4"/>
    </row>
    <row r="44925" spans="1:1">
      <c r="A44925" s="4"/>
    </row>
    <row r="44926" spans="1:1">
      <c r="A44926" s="4"/>
    </row>
    <row r="44927" spans="1:1">
      <c r="A44927" s="4"/>
    </row>
    <row r="44928" spans="1:1">
      <c r="A44928" s="4"/>
    </row>
    <row r="44929" spans="1:1">
      <c r="A44929" s="4"/>
    </row>
    <row r="44930" spans="1:1">
      <c r="A44930" s="4"/>
    </row>
    <row r="44931" spans="1:1">
      <c r="A44931" s="4"/>
    </row>
    <row r="44932" spans="1:1">
      <c r="A44932" s="4"/>
    </row>
    <row r="44933" spans="1:1">
      <c r="A44933" s="4"/>
    </row>
    <row r="44934" spans="1:1">
      <c r="A44934" s="4"/>
    </row>
    <row r="44935" spans="1:1">
      <c r="A44935" s="4"/>
    </row>
    <row r="44936" spans="1:1">
      <c r="A44936" s="4"/>
    </row>
    <row r="44937" spans="1:1">
      <c r="A44937" s="4"/>
    </row>
    <row r="44938" spans="1:1">
      <c r="A44938" s="4"/>
    </row>
    <row r="44939" spans="1:1">
      <c r="A44939" s="4"/>
    </row>
    <row r="44940" spans="1:1">
      <c r="A44940" s="4"/>
    </row>
    <row r="44941" spans="1:1">
      <c r="A44941" s="4"/>
    </row>
    <row r="44942" spans="1:1">
      <c r="A44942" s="4"/>
    </row>
    <row r="44943" spans="1:1">
      <c r="A44943" s="4"/>
    </row>
    <row r="44944" spans="1:1">
      <c r="A44944" s="4"/>
    </row>
    <row r="44945" spans="1:1">
      <c r="A44945" s="4"/>
    </row>
    <row r="44946" spans="1:1">
      <c r="A44946" s="4"/>
    </row>
    <row r="44947" spans="1:1">
      <c r="A44947" s="4"/>
    </row>
    <row r="44948" spans="1:1">
      <c r="A44948" s="4"/>
    </row>
    <row r="44949" spans="1:1">
      <c r="A44949" s="4"/>
    </row>
    <row r="44950" spans="1:1">
      <c r="A44950" s="4"/>
    </row>
    <row r="44951" spans="1:1">
      <c r="A44951" s="4"/>
    </row>
    <row r="44952" spans="1:1">
      <c r="A44952" s="4"/>
    </row>
    <row r="44953" spans="1:1">
      <c r="A44953" s="4"/>
    </row>
    <row r="44954" spans="1:1">
      <c r="A44954" s="4"/>
    </row>
    <row r="44955" spans="1:1">
      <c r="A44955" s="4"/>
    </row>
    <row r="44956" spans="1:1">
      <c r="A44956" s="4"/>
    </row>
    <row r="44957" spans="1:1">
      <c r="A44957" s="4"/>
    </row>
    <row r="44958" spans="1:1">
      <c r="A44958" s="4"/>
    </row>
    <row r="44959" spans="1:1">
      <c r="A44959" s="4"/>
    </row>
    <row r="44960" spans="1:1">
      <c r="A44960" s="4"/>
    </row>
    <row r="44961" spans="1:1">
      <c r="A44961" s="4"/>
    </row>
    <row r="44962" spans="1:1">
      <c r="A44962" s="4"/>
    </row>
    <row r="44963" spans="1:1">
      <c r="A44963" s="4"/>
    </row>
    <row r="44964" spans="1:1">
      <c r="A44964" s="4"/>
    </row>
    <row r="44965" spans="1:1">
      <c r="A44965" s="4"/>
    </row>
    <row r="44966" spans="1:1">
      <c r="A44966" s="4"/>
    </row>
    <row r="44967" spans="1:1">
      <c r="A44967" s="4"/>
    </row>
    <row r="44968" spans="1:1">
      <c r="A44968" s="4"/>
    </row>
    <row r="44969" spans="1:1">
      <c r="A44969" s="4"/>
    </row>
    <row r="44970" spans="1:1">
      <c r="A44970" s="4"/>
    </row>
    <row r="44971" spans="1:1">
      <c r="A44971" s="4"/>
    </row>
    <row r="44972" spans="1:1">
      <c r="A44972" s="4"/>
    </row>
    <row r="44973" spans="1:1">
      <c r="A44973" s="4"/>
    </row>
    <row r="44974" spans="1:1">
      <c r="A44974" s="4"/>
    </row>
    <row r="44975" spans="1:1">
      <c r="A44975" s="4"/>
    </row>
    <row r="44976" spans="1:1">
      <c r="A44976" s="4"/>
    </row>
    <row r="44977" spans="1:1">
      <c r="A44977" s="4"/>
    </row>
    <row r="44978" spans="1:1">
      <c r="A44978" s="4"/>
    </row>
    <row r="44979" spans="1:1">
      <c r="A44979" s="4"/>
    </row>
    <row r="44980" spans="1:1">
      <c r="A44980" s="4"/>
    </row>
    <row r="44981" spans="1:1">
      <c r="A44981" s="4"/>
    </row>
    <row r="44982" spans="1:1">
      <c r="A44982" s="4"/>
    </row>
    <row r="44983" spans="1:1">
      <c r="A44983" s="4"/>
    </row>
    <row r="44984" spans="1:1">
      <c r="A44984" s="4"/>
    </row>
    <row r="44985" spans="1:1">
      <c r="A44985" s="4"/>
    </row>
    <row r="44986" spans="1:1">
      <c r="A44986" s="4"/>
    </row>
    <row r="44987" spans="1:1">
      <c r="A44987" s="4"/>
    </row>
    <row r="44988" spans="1:1">
      <c r="A44988" s="4"/>
    </row>
    <row r="44989" spans="1:1">
      <c r="A44989" s="4"/>
    </row>
    <row r="44990" spans="1:1">
      <c r="A44990" s="4"/>
    </row>
    <row r="44991" spans="1:1">
      <c r="A44991" s="4"/>
    </row>
    <row r="44992" spans="1:1">
      <c r="A44992" s="4"/>
    </row>
    <row r="44993" spans="1:1">
      <c r="A44993" s="4"/>
    </row>
    <row r="44994" spans="1:1">
      <c r="A44994" s="4"/>
    </row>
    <row r="44995" spans="1:1">
      <c r="A44995" s="4"/>
    </row>
    <row r="44996" spans="1:1">
      <c r="A44996" s="4"/>
    </row>
    <row r="44997" spans="1:1">
      <c r="A44997" s="4"/>
    </row>
    <row r="44998" spans="1:1">
      <c r="A44998" s="4"/>
    </row>
    <row r="44999" spans="1:1">
      <c r="A44999" s="4"/>
    </row>
    <row r="45000" spans="1:1">
      <c r="A45000" s="4"/>
    </row>
    <row r="45001" spans="1:1">
      <c r="A45001" s="4"/>
    </row>
    <row r="45002" spans="1:1">
      <c r="A45002" s="4"/>
    </row>
    <row r="45003" spans="1:1">
      <c r="A45003" s="4"/>
    </row>
    <row r="45004" spans="1:1">
      <c r="A45004" s="4"/>
    </row>
    <row r="45005" spans="1:1">
      <c r="A45005" s="4"/>
    </row>
    <row r="45006" spans="1:1">
      <c r="A45006" s="4"/>
    </row>
    <row r="45007" spans="1:1">
      <c r="A45007" s="4"/>
    </row>
    <row r="45008" spans="1:1">
      <c r="A45008" s="4"/>
    </row>
    <row r="45009" spans="1:1">
      <c r="A45009" s="4"/>
    </row>
    <row r="45010" spans="1:1">
      <c r="A45010" s="4"/>
    </row>
    <row r="45011" spans="1:1">
      <c r="A45011" s="4"/>
    </row>
    <row r="45012" spans="1:1">
      <c r="A45012" s="4"/>
    </row>
    <row r="45013" spans="1:1">
      <c r="A45013" s="4"/>
    </row>
    <row r="45014" spans="1:1">
      <c r="A45014" s="4"/>
    </row>
    <row r="45015" spans="1:1">
      <c r="A45015" s="4"/>
    </row>
    <row r="45016" spans="1:1">
      <c r="A45016" s="4"/>
    </row>
    <row r="45017" spans="1:1">
      <c r="A45017" s="4"/>
    </row>
    <row r="45018" spans="1:1">
      <c r="A45018" s="4"/>
    </row>
    <row r="45019" spans="1:1">
      <c r="A45019" s="4"/>
    </row>
    <row r="45020" spans="1:1">
      <c r="A45020" s="4"/>
    </row>
    <row r="45021" spans="1:1">
      <c r="A45021" s="4"/>
    </row>
    <row r="45022" spans="1:1">
      <c r="A45022" s="4"/>
    </row>
    <row r="45023" spans="1:1">
      <c r="A45023" s="4"/>
    </row>
    <row r="45024" spans="1:1">
      <c r="A45024" s="4"/>
    </row>
    <row r="45025" spans="1:1">
      <c r="A45025" s="4"/>
    </row>
    <row r="45026" spans="1:1">
      <c r="A45026" s="4"/>
    </row>
    <row r="45027" spans="1:1">
      <c r="A45027" s="4"/>
    </row>
    <row r="45028" spans="1:1">
      <c r="A45028" s="4"/>
    </row>
    <row r="45029" spans="1:1">
      <c r="A45029" s="4"/>
    </row>
    <row r="45030" spans="1:1">
      <c r="A45030" s="4"/>
    </row>
    <row r="45031" spans="1:1">
      <c r="A45031" s="4"/>
    </row>
    <row r="45032" spans="1:1">
      <c r="A45032" s="4"/>
    </row>
    <row r="45033" spans="1:1">
      <c r="A45033" s="4"/>
    </row>
    <row r="45034" spans="1:1">
      <c r="A45034" s="4"/>
    </row>
    <row r="45035" spans="1:1">
      <c r="A45035" s="4"/>
    </row>
    <row r="45036" spans="1:1">
      <c r="A45036" s="4"/>
    </row>
    <row r="45037" spans="1:1">
      <c r="A45037" s="4"/>
    </row>
    <row r="45038" spans="1:1">
      <c r="A45038" s="4"/>
    </row>
    <row r="45039" spans="1:1">
      <c r="A45039" s="4"/>
    </row>
    <row r="45040" spans="1:1">
      <c r="A45040" s="4"/>
    </row>
    <row r="45041" spans="1:1">
      <c r="A45041" s="4"/>
    </row>
    <row r="45042" spans="1:1">
      <c r="A45042" s="4"/>
    </row>
    <row r="45043" spans="1:1">
      <c r="A45043" s="4"/>
    </row>
    <row r="45044" spans="1:1">
      <c r="A45044" s="4"/>
    </row>
    <row r="45045" spans="1:1">
      <c r="A45045" s="4"/>
    </row>
    <row r="45046" spans="1:1">
      <c r="A45046" s="4"/>
    </row>
    <row r="45047" spans="1:1">
      <c r="A45047" s="4"/>
    </row>
    <row r="45048" spans="1:1">
      <c r="A45048" s="4"/>
    </row>
    <row r="45049" spans="1:1">
      <c r="A45049" s="4"/>
    </row>
    <row r="45050" spans="1:1">
      <c r="A45050" s="4"/>
    </row>
    <row r="45051" spans="1:1">
      <c r="A45051" s="4"/>
    </row>
    <row r="45052" spans="1:1">
      <c r="A45052" s="4"/>
    </row>
    <row r="45053" spans="1:1">
      <c r="A45053" s="4"/>
    </row>
    <row r="45054" spans="1:1">
      <c r="A45054" s="4"/>
    </row>
    <row r="45055" spans="1:1">
      <c r="A45055" s="4"/>
    </row>
    <row r="45056" spans="1:1">
      <c r="A45056" s="4"/>
    </row>
    <row r="45057" spans="1:1">
      <c r="A45057" s="4"/>
    </row>
    <row r="45058" spans="1:1">
      <c r="A45058" s="4"/>
    </row>
    <row r="45059" spans="1:1">
      <c r="A45059" s="4"/>
    </row>
    <row r="45060" spans="1:1">
      <c r="A45060" s="4"/>
    </row>
    <row r="45061" spans="1:1">
      <c r="A45061" s="4"/>
    </row>
    <row r="45062" spans="1:1">
      <c r="A45062" s="4"/>
    </row>
    <row r="45063" spans="1:1">
      <c r="A45063" s="4"/>
    </row>
    <row r="45064" spans="1:1">
      <c r="A45064" s="4"/>
    </row>
    <row r="45065" spans="1:1">
      <c r="A45065" s="4"/>
    </row>
    <row r="45066" spans="1:1">
      <c r="A45066" s="4"/>
    </row>
    <row r="45067" spans="1:1">
      <c r="A45067" s="4"/>
    </row>
    <row r="45068" spans="1:1">
      <c r="A45068" s="4"/>
    </row>
    <row r="45069" spans="1:1">
      <c r="A45069" s="4"/>
    </row>
    <row r="45070" spans="1:1">
      <c r="A45070" s="4"/>
    </row>
    <row r="45071" spans="1:1">
      <c r="A45071" s="4"/>
    </row>
    <row r="45072" spans="1:1">
      <c r="A45072" s="4"/>
    </row>
    <row r="45073" spans="1:1">
      <c r="A45073" s="4"/>
    </row>
    <row r="45074" spans="1:1">
      <c r="A45074" s="4"/>
    </row>
    <row r="45075" spans="1:1">
      <c r="A45075" s="4"/>
    </row>
    <row r="45076" spans="1:1">
      <c r="A45076" s="4"/>
    </row>
    <row r="45077" spans="1:1">
      <c r="A45077" s="4"/>
    </row>
    <row r="45078" spans="1:1">
      <c r="A45078" s="4"/>
    </row>
    <row r="45079" spans="1:1">
      <c r="A45079" s="4"/>
    </row>
    <row r="45080" spans="1:1">
      <c r="A45080" s="4"/>
    </row>
    <row r="45081" spans="1:1">
      <c r="A45081" s="4"/>
    </row>
    <row r="45082" spans="1:1">
      <c r="A45082" s="4"/>
    </row>
    <row r="45083" spans="1:1">
      <c r="A45083" s="4"/>
    </row>
    <row r="45084" spans="1:1">
      <c r="A45084" s="4"/>
    </row>
    <row r="45085" spans="1:1">
      <c r="A45085" s="4"/>
    </row>
    <row r="45086" spans="1:1">
      <c r="A45086" s="4"/>
    </row>
    <row r="45087" spans="1:1">
      <c r="A45087" s="4"/>
    </row>
    <row r="45088" spans="1:1">
      <c r="A45088" s="4"/>
    </row>
    <row r="45089" spans="1:1">
      <c r="A45089" s="4"/>
    </row>
    <row r="45090" spans="1:1">
      <c r="A45090" s="4"/>
    </row>
    <row r="45091" spans="1:1">
      <c r="A45091" s="4"/>
    </row>
    <row r="45092" spans="1:1">
      <c r="A45092" s="4"/>
    </row>
    <row r="45093" spans="1:1">
      <c r="A45093" s="4"/>
    </row>
    <row r="45094" spans="1:1">
      <c r="A45094" s="4"/>
    </row>
    <row r="45095" spans="1:1">
      <c r="A45095" s="4"/>
    </row>
    <row r="45096" spans="1:1">
      <c r="A45096" s="4"/>
    </row>
    <row r="45097" spans="1:1">
      <c r="A45097" s="4"/>
    </row>
    <row r="45098" spans="1:1">
      <c r="A45098" s="4"/>
    </row>
    <row r="45099" spans="1:1">
      <c r="A45099" s="4"/>
    </row>
    <row r="45100" spans="1:1">
      <c r="A45100" s="4"/>
    </row>
    <row r="45101" spans="1:1">
      <c r="A45101" s="4"/>
    </row>
    <row r="45102" spans="1:1">
      <c r="A45102" s="4"/>
    </row>
    <row r="45103" spans="1:1">
      <c r="A45103" s="4"/>
    </row>
    <row r="45104" spans="1:1">
      <c r="A45104" s="4"/>
    </row>
    <row r="45105" spans="1:1">
      <c r="A45105" s="4"/>
    </row>
    <row r="45106" spans="1:1">
      <c r="A45106" s="4"/>
    </row>
    <row r="45107" spans="1:1">
      <c r="A45107" s="4"/>
    </row>
    <row r="45108" spans="1:1">
      <c r="A45108" s="4"/>
    </row>
    <row r="45109" spans="1:1">
      <c r="A45109" s="4"/>
    </row>
    <row r="45110" spans="1:1">
      <c r="A45110" s="4"/>
    </row>
    <row r="45111" spans="1:1">
      <c r="A45111" s="4"/>
    </row>
    <row r="45112" spans="1:1">
      <c r="A45112" s="4"/>
    </row>
    <row r="45113" spans="1:1">
      <c r="A45113" s="4"/>
    </row>
    <row r="45114" spans="1:1">
      <c r="A45114" s="4"/>
    </row>
    <row r="45115" spans="1:1">
      <c r="A45115" s="4"/>
    </row>
    <row r="45116" spans="1:1">
      <c r="A45116" s="4"/>
    </row>
    <row r="45117" spans="1:1">
      <c r="A45117" s="4"/>
    </row>
    <row r="45118" spans="1:1">
      <c r="A45118" s="4"/>
    </row>
    <row r="45119" spans="1:1">
      <c r="A45119" s="4"/>
    </row>
    <row r="45120" spans="1:1">
      <c r="A45120" s="4"/>
    </row>
    <row r="45121" spans="1:1">
      <c r="A45121" s="4"/>
    </row>
    <row r="45122" spans="1:1">
      <c r="A45122" s="4"/>
    </row>
    <row r="45123" spans="1:1">
      <c r="A45123" s="4"/>
    </row>
    <row r="45124" spans="1:1">
      <c r="A45124" s="4"/>
    </row>
    <row r="45125" spans="1:1">
      <c r="A45125" s="4"/>
    </row>
    <row r="45126" spans="1:1">
      <c r="A45126" s="4"/>
    </row>
    <row r="45127" spans="1:1">
      <c r="A45127" s="4"/>
    </row>
    <row r="45128" spans="1:1">
      <c r="A45128" s="4"/>
    </row>
    <row r="45129" spans="1:1">
      <c r="A45129" s="4"/>
    </row>
    <row r="45130" spans="1:1">
      <c r="A45130" s="4"/>
    </row>
    <row r="45131" spans="1:1">
      <c r="A45131" s="4"/>
    </row>
    <row r="45132" spans="1:1">
      <c r="A45132" s="4"/>
    </row>
    <row r="45133" spans="1:1">
      <c r="A45133" s="4"/>
    </row>
    <row r="45134" spans="1:1">
      <c r="A45134" s="4"/>
    </row>
    <row r="45135" spans="1:1">
      <c r="A45135" s="4"/>
    </row>
    <row r="45136" spans="1:1">
      <c r="A45136" s="4"/>
    </row>
    <row r="45137" spans="1:1">
      <c r="A45137" s="4"/>
    </row>
    <row r="45138" spans="1:1">
      <c r="A45138" s="4"/>
    </row>
    <row r="45139" spans="1:1">
      <c r="A45139" s="4"/>
    </row>
    <row r="45140" spans="1:1">
      <c r="A45140" s="4"/>
    </row>
    <row r="45141" spans="1:1">
      <c r="A45141" s="4"/>
    </row>
    <row r="45142" spans="1:1">
      <c r="A45142" s="4"/>
    </row>
    <row r="45143" spans="1:1">
      <c r="A45143" s="4"/>
    </row>
    <row r="45144" spans="1:1">
      <c r="A45144" s="4"/>
    </row>
    <row r="45145" spans="1:1">
      <c r="A45145" s="4"/>
    </row>
    <row r="45146" spans="1:1">
      <c r="A45146" s="4"/>
    </row>
    <row r="45147" spans="1:1">
      <c r="A45147" s="4"/>
    </row>
    <row r="45148" spans="1:1">
      <c r="A45148" s="4"/>
    </row>
    <row r="45149" spans="1:1">
      <c r="A45149" s="4"/>
    </row>
    <row r="45150" spans="1:1">
      <c r="A45150" s="4"/>
    </row>
    <row r="45151" spans="1:1">
      <c r="A45151" s="4"/>
    </row>
    <row r="45152" spans="1:1">
      <c r="A45152" s="4"/>
    </row>
    <row r="45153" spans="1:1">
      <c r="A45153" s="4"/>
    </row>
    <row r="45154" spans="1:1">
      <c r="A45154" s="4"/>
    </row>
    <row r="45155" spans="1:1">
      <c r="A45155" s="4"/>
    </row>
    <row r="45156" spans="1:1">
      <c r="A45156" s="4"/>
    </row>
    <row r="45157" spans="1:1">
      <c r="A45157" s="4"/>
    </row>
    <row r="45158" spans="1:1">
      <c r="A45158" s="4"/>
    </row>
    <row r="45159" spans="1:1">
      <c r="A45159" s="4"/>
    </row>
    <row r="45160" spans="1:1">
      <c r="A45160" s="4"/>
    </row>
    <row r="45161" spans="1:1">
      <c r="A45161" s="4"/>
    </row>
    <row r="45162" spans="1:1">
      <c r="A45162" s="4"/>
    </row>
    <row r="45163" spans="1:1">
      <c r="A45163" s="4"/>
    </row>
    <row r="45164" spans="1:1">
      <c r="A45164" s="4"/>
    </row>
    <row r="45165" spans="1:1">
      <c r="A45165" s="4"/>
    </row>
    <row r="45166" spans="1:1">
      <c r="A45166" s="4"/>
    </row>
    <row r="45167" spans="1:1">
      <c r="A45167" s="4"/>
    </row>
    <row r="45168" spans="1:1">
      <c r="A45168" s="4"/>
    </row>
    <row r="45169" spans="1:1">
      <c r="A45169" s="4"/>
    </row>
    <row r="45170" spans="1:1">
      <c r="A45170" s="4"/>
    </row>
    <row r="45171" spans="1:1">
      <c r="A45171" s="4"/>
    </row>
    <row r="45172" spans="1:1">
      <c r="A45172" s="4"/>
    </row>
    <row r="45173" spans="1:1">
      <c r="A45173" s="4"/>
    </row>
    <row r="45174" spans="1:1">
      <c r="A45174" s="4"/>
    </row>
    <row r="45175" spans="1:1">
      <c r="A45175" s="4"/>
    </row>
    <row r="45176" spans="1:1">
      <c r="A45176" s="4"/>
    </row>
    <row r="45177" spans="1:1">
      <c r="A45177" s="4"/>
    </row>
    <row r="45178" spans="1:1">
      <c r="A45178" s="4"/>
    </row>
    <row r="45179" spans="1:1">
      <c r="A45179" s="4"/>
    </row>
    <row r="45180" spans="1:1">
      <c r="A45180" s="4"/>
    </row>
    <row r="45181" spans="1:1">
      <c r="A45181" s="4"/>
    </row>
    <row r="45182" spans="1:1">
      <c r="A45182" s="4"/>
    </row>
    <row r="45183" spans="1:1">
      <c r="A45183" s="4"/>
    </row>
    <row r="45184" spans="1:1">
      <c r="A45184" s="4"/>
    </row>
    <row r="45185" spans="1:1">
      <c r="A45185" s="4"/>
    </row>
    <row r="45186" spans="1:1">
      <c r="A45186" s="4"/>
    </row>
    <row r="45187" spans="1:1">
      <c r="A45187" s="4"/>
    </row>
    <row r="45188" spans="1:1">
      <c r="A45188" s="4"/>
    </row>
    <row r="45189" spans="1:1">
      <c r="A45189" s="4"/>
    </row>
    <row r="45190" spans="1:1">
      <c r="A45190" s="4"/>
    </row>
    <row r="45191" spans="1:1">
      <c r="A45191" s="4"/>
    </row>
    <row r="45192" spans="1:1">
      <c r="A45192" s="4"/>
    </row>
    <row r="45193" spans="1:1">
      <c r="A45193" s="4"/>
    </row>
    <row r="45194" spans="1:1">
      <c r="A45194" s="4"/>
    </row>
    <row r="45195" spans="1:1">
      <c r="A45195" s="4"/>
    </row>
    <row r="45196" spans="1:1">
      <c r="A45196" s="4"/>
    </row>
    <row r="45197" spans="1:1">
      <c r="A45197" s="4"/>
    </row>
    <row r="45198" spans="1:1">
      <c r="A45198" s="4"/>
    </row>
    <row r="45199" spans="1:1">
      <c r="A45199" s="4"/>
    </row>
    <row r="45200" spans="1:1">
      <c r="A45200" s="4"/>
    </row>
    <row r="45201" spans="1:1">
      <c r="A45201" s="4"/>
    </row>
    <row r="45202" spans="1:1">
      <c r="A45202" s="4"/>
    </row>
    <row r="45203" spans="1:1">
      <c r="A45203" s="4"/>
    </row>
    <row r="45204" spans="1:1">
      <c r="A45204" s="4"/>
    </row>
    <row r="45205" spans="1:1">
      <c r="A45205" s="4"/>
    </row>
    <row r="45206" spans="1:1">
      <c r="A45206" s="4"/>
    </row>
    <row r="45207" spans="1:1">
      <c r="A45207" s="4"/>
    </row>
    <row r="45208" spans="1:1">
      <c r="A45208" s="4"/>
    </row>
    <row r="45209" spans="1:1">
      <c r="A45209" s="4"/>
    </row>
    <row r="45210" spans="1:1">
      <c r="A45210" s="4"/>
    </row>
    <row r="45211" spans="1:1">
      <c r="A45211" s="4"/>
    </row>
    <row r="45212" spans="1:1">
      <c r="A45212" s="4"/>
    </row>
    <row r="45213" spans="1:1">
      <c r="A45213" s="4"/>
    </row>
    <row r="45214" spans="1:1">
      <c r="A45214" s="4"/>
    </row>
    <row r="45215" spans="1:1">
      <c r="A45215" s="4"/>
    </row>
    <row r="45216" spans="1:1">
      <c r="A45216" s="4"/>
    </row>
    <row r="45217" spans="1:1">
      <c r="A45217" s="4"/>
    </row>
    <row r="45218" spans="1:1">
      <c r="A45218" s="4"/>
    </row>
    <row r="45219" spans="1:1">
      <c r="A45219" s="4"/>
    </row>
    <row r="45220" spans="1:1">
      <c r="A45220" s="4"/>
    </row>
    <row r="45221" spans="1:1">
      <c r="A45221" s="4"/>
    </row>
    <row r="45222" spans="1:1">
      <c r="A45222" s="4"/>
    </row>
    <row r="45223" spans="1:1">
      <c r="A45223" s="4"/>
    </row>
    <row r="45224" spans="1:1">
      <c r="A45224" s="4"/>
    </row>
    <row r="45225" spans="1:1">
      <c r="A45225" s="4"/>
    </row>
    <row r="45226" spans="1:1">
      <c r="A45226" s="4"/>
    </row>
    <row r="45227" spans="1:1">
      <c r="A45227" s="4"/>
    </row>
    <row r="45228" spans="1:1">
      <c r="A45228" s="4"/>
    </row>
    <row r="45229" spans="1:1">
      <c r="A45229" s="4"/>
    </row>
    <row r="45230" spans="1:1">
      <c r="A45230" s="4"/>
    </row>
    <row r="45231" spans="1:1">
      <c r="A45231" s="4"/>
    </row>
    <row r="45232" spans="1:1">
      <c r="A45232" s="4"/>
    </row>
    <row r="45233" spans="1:1">
      <c r="A45233" s="4"/>
    </row>
    <row r="45234" spans="1:1">
      <c r="A45234" s="4"/>
    </row>
    <row r="45235" spans="1:1">
      <c r="A45235" s="4"/>
    </row>
    <row r="45236" spans="1:1">
      <c r="A45236" s="4"/>
    </row>
    <row r="45237" spans="1:1">
      <c r="A45237" s="4"/>
    </row>
    <row r="45238" spans="1:1">
      <c r="A45238" s="4"/>
    </row>
    <row r="45239" spans="1:1">
      <c r="A45239" s="4"/>
    </row>
    <row r="45240" spans="1:1">
      <c r="A45240" s="4"/>
    </row>
    <row r="45241" spans="1:1">
      <c r="A45241" s="4"/>
    </row>
    <row r="45242" spans="1:1">
      <c r="A45242" s="4"/>
    </row>
    <row r="45243" spans="1:1">
      <c r="A45243" s="4"/>
    </row>
    <row r="45244" spans="1:1">
      <c r="A45244" s="4"/>
    </row>
    <row r="45245" spans="1:1">
      <c r="A45245" s="4"/>
    </row>
    <row r="45246" spans="1:1">
      <c r="A45246" s="4"/>
    </row>
    <row r="45247" spans="1:1">
      <c r="A45247" s="4"/>
    </row>
    <row r="45248" spans="1:1">
      <c r="A45248" s="4"/>
    </row>
    <row r="45249" spans="1:1">
      <c r="A45249" s="4"/>
    </row>
    <row r="45250" spans="1:1">
      <c r="A45250" s="4"/>
    </row>
    <row r="45251" spans="1:1">
      <c r="A45251" s="4"/>
    </row>
    <row r="45252" spans="1:1">
      <c r="A45252" s="4"/>
    </row>
    <row r="45253" spans="1:1">
      <c r="A45253" s="4"/>
    </row>
    <row r="45254" spans="1:1">
      <c r="A45254" s="4"/>
    </row>
    <row r="45255" spans="1:1">
      <c r="A45255" s="4"/>
    </row>
    <row r="45256" spans="1:1">
      <c r="A45256" s="4"/>
    </row>
    <row r="45257" spans="1:1">
      <c r="A45257" s="4"/>
    </row>
    <row r="45258" spans="1:1">
      <c r="A45258" s="4"/>
    </row>
    <row r="45259" spans="1:1">
      <c r="A45259" s="4"/>
    </row>
    <row r="45260" spans="1:1">
      <c r="A45260" s="4"/>
    </row>
    <row r="45261" spans="1:1">
      <c r="A45261" s="4"/>
    </row>
    <row r="45262" spans="1:1">
      <c r="A45262" s="4"/>
    </row>
    <row r="45263" spans="1:1">
      <c r="A45263" s="4"/>
    </row>
    <row r="45264" spans="1:1">
      <c r="A45264" s="4"/>
    </row>
    <row r="45265" spans="1:1">
      <c r="A45265" s="4"/>
    </row>
    <row r="45266" spans="1:1">
      <c r="A45266" s="4"/>
    </row>
    <row r="45267" spans="1:1">
      <c r="A45267" s="4"/>
    </row>
    <row r="45268" spans="1:1">
      <c r="A45268" s="4"/>
    </row>
    <row r="45269" spans="1:1">
      <c r="A45269" s="4"/>
    </row>
    <row r="45270" spans="1:1">
      <c r="A45270" s="4"/>
    </row>
    <row r="45271" spans="1:1">
      <c r="A45271" s="4"/>
    </row>
    <row r="45272" spans="1:1">
      <c r="A45272" s="4"/>
    </row>
    <row r="45273" spans="1:1">
      <c r="A45273" s="4"/>
    </row>
    <row r="45274" spans="1:1">
      <c r="A45274" s="4"/>
    </row>
    <row r="45275" spans="1:1">
      <c r="A45275" s="4"/>
    </row>
    <row r="45276" spans="1:1">
      <c r="A45276" s="4"/>
    </row>
    <row r="45277" spans="1:1">
      <c r="A45277" s="4"/>
    </row>
    <row r="45278" spans="1:1">
      <c r="A45278" s="4"/>
    </row>
    <row r="45279" spans="1:1">
      <c r="A45279" s="4"/>
    </row>
    <row r="45280" spans="1:1">
      <c r="A45280" s="4"/>
    </row>
    <row r="45281" spans="1:1">
      <c r="A45281" s="4"/>
    </row>
    <row r="45282" spans="1:1">
      <c r="A45282" s="4"/>
    </row>
    <row r="45283" spans="1:1">
      <c r="A45283" s="4"/>
    </row>
    <row r="45284" spans="1:1">
      <c r="A45284" s="4"/>
    </row>
    <row r="45285" spans="1:1">
      <c r="A45285" s="4"/>
    </row>
    <row r="45286" spans="1:1">
      <c r="A45286" s="4"/>
    </row>
    <row r="45287" spans="1:1">
      <c r="A45287" s="4"/>
    </row>
    <row r="45288" spans="1:1">
      <c r="A45288" s="4"/>
    </row>
    <row r="45289" spans="1:1">
      <c r="A45289" s="4"/>
    </row>
    <row r="45290" spans="1:1">
      <c r="A45290" s="4"/>
    </row>
    <row r="45291" spans="1:1">
      <c r="A45291" s="4"/>
    </row>
    <row r="45292" spans="1:1">
      <c r="A45292" s="4"/>
    </row>
    <row r="45293" spans="1:1">
      <c r="A45293" s="4"/>
    </row>
    <row r="45294" spans="1:1">
      <c r="A45294" s="4"/>
    </row>
    <row r="45295" spans="1:1">
      <c r="A45295" s="4"/>
    </row>
    <row r="45296" spans="1:1">
      <c r="A45296" s="4"/>
    </row>
    <row r="45297" spans="1:1">
      <c r="A45297" s="4"/>
    </row>
    <row r="45298" spans="1:1">
      <c r="A45298" s="4"/>
    </row>
    <row r="45299" spans="1:1">
      <c r="A45299" s="4"/>
    </row>
    <row r="45300" spans="1:1">
      <c r="A45300" s="4"/>
    </row>
    <row r="45301" spans="1:1">
      <c r="A45301" s="4"/>
    </row>
    <row r="45302" spans="1:1">
      <c r="A45302" s="4"/>
    </row>
    <row r="45303" spans="1:1">
      <c r="A45303" s="4"/>
    </row>
    <row r="45304" spans="1:1">
      <c r="A45304" s="4"/>
    </row>
    <row r="45305" spans="1:1">
      <c r="A45305" s="4"/>
    </row>
    <row r="45306" spans="1:1">
      <c r="A45306" s="4"/>
    </row>
    <row r="45307" spans="1:1">
      <c r="A45307" s="4"/>
    </row>
    <row r="45308" spans="1:1">
      <c r="A45308" s="4"/>
    </row>
    <row r="45309" spans="1:1">
      <c r="A45309" s="4"/>
    </row>
    <row r="45310" spans="1:1">
      <c r="A45310" s="4"/>
    </row>
    <row r="45311" spans="1:1">
      <c r="A45311" s="4"/>
    </row>
    <row r="45312" spans="1:1">
      <c r="A45312" s="4"/>
    </row>
    <row r="45313" spans="1:1">
      <c r="A45313" s="4"/>
    </row>
    <row r="45314" spans="1:1">
      <c r="A45314" s="4"/>
    </row>
    <row r="45315" spans="1:1">
      <c r="A45315" s="4"/>
    </row>
    <row r="45316" spans="1:1">
      <c r="A45316" s="4"/>
    </row>
    <row r="45317" spans="1:1">
      <c r="A45317" s="4"/>
    </row>
    <row r="45318" spans="1:1">
      <c r="A45318" s="4"/>
    </row>
    <row r="45319" spans="1:1">
      <c r="A45319" s="4"/>
    </row>
    <row r="45320" spans="1:1">
      <c r="A45320" s="4"/>
    </row>
    <row r="45321" spans="1:1">
      <c r="A45321" s="4"/>
    </row>
    <row r="45322" spans="1:1">
      <c r="A45322" s="4"/>
    </row>
    <row r="45323" spans="1:1">
      <c r="A45323" s="4"/>
    </row>
    <row r="45324" spans="1:1">
      <c r="A45324" s="4"/>
    </row>
    <row r="45325" spans="1:1">
      <c r="A45325" s="4"/>
    </row>
    <row r="45326" spans="1:1">
      <c r="A45326" s="4"/>
    </row>
    <row r="45327" spans="1:1">
      <c r="A45327" s="4"/>
    </row>
    <row r="45328" spans="1:1">
      <c r="A45328" s="4"/>
    </row>
    <row r="45329" spans="1:1">
      <c r="A45329" s="4"/>
    </row>
    <row r="45330" spans="1:1">
      <c r="A45330" s="4"/>
    </row>
    <row r="45331" spans="1:1">
      <c r="A45331" s="4"/>
    </row>
    <row r="45332" spans="1:1">
      <c r="A45332" s="4"/>
    </row>
    <row r="45333" spans="1:1">
      <c r="A45333" s="4"/>
    </row>
    <row r="45334" spans="1:1">
      <c r="A45334" s="4"/>
    </row>
    <row r="45335" spans="1:1">
      <c r="A45335" s="4"/>
    </row>
    <row r="45336" spans="1:1">
      <c r="A45336" s="4"/>
    </row>
    <row r="45337" spans="1:1">
      <c r="A45337" s="4"/>
    </row>
    <row r="45338" spans="1:1">
      <c r="A45338" s="4"/>
    </row>
    <row r="45339" spans="1:1">
      <c r="A45339" s="4"/>
    </row>
    <row r="45340" spans="1:1">
      <c r="A45340" s="4"/>
    </row>
    <row r="45341" spans="1:1">
      <c r="A45341" s="4"/>
    </row>
    <row r="45342" spans="1:1">
      <c r="A45342" s="4"/>
    </row>
    <row r="45343" spans="1:1">
      <c r="A45343" s="4"/>
    </row>
    <row r="45344" spans="1:1">
      <c r="A45344" s="4"/>
    </row>
    <row r="45345" spans="1:1">
      <c r="A45345" s="4"/>
    </row>
    <row r="45346" spans="1:1">
      <c r="A45346" s="4"/>
    </row>
    <row r="45347" spans="1:1">
      <c r="A45347" s="4"/>
    </row>
    <row r="45348" spans="1:1">
      <c r="A45348" s="4"/>
    </row>
    <row r="45349" spans="1:1">
      <c r="A45349" s="4"/>
    </row>
    <row r="45350" spans="1:1">
      <c r="A45350" s="4"/>
    </row>
    <row r="45351" spans="1:1">
      <c r="A45351" s="4"/>
    </row>
    <row r="45352" spans="1:1">
      <c r="A45352" s="4"/>
    </row>
    <row r="45353" spans="1:1">
      <c r="A45353" s="4"/>
    </row>
    <row r="45354" spans="1:1">
      <c r="A45354" s="4"/>
    </row>
    <row r="45355" spans="1:1">
      <c r="A45355" s="4"/>
    </row>
    <row r="45356" spans="1:1">
      <c r="A45356" s="4"/>
    </row>
    <row r="45357" spans="1:1">
      <c r="A45357" s="4"/>
    </row>
    <row r="45358" spans="1:1">
      <c r="A45358" s="4"/>
    </row>
    <row r="45359" spans="1:1">
      <c r="A45359" s="4"/>
    </row>
    <row r="45360" spans="1:1">
      <c r="A45360" s="4"/>
    </row>
    <row r="45361" spans="1:1">
      <c r="A45361" s="4"/>
    </row>
    <row r="45362" spans="1:1">
      <c r="A45362" s="4"/>
    </row>
    <row r="45363" spans="1:1">
      <c r="A45363" s="4"/>
    </row>
    <row r="45364" spans="1:1">
      <c r="A45364" s="4"/>
    </row>
    <row r="45365" spans="1:1">
      <c r="A45365" s="4"/>
    </row>
    <row r="45366" spans="1:1">
      <c r="A45366" s="4"/>
    </row>
    <row r="45367" spans="1:1">
      <c r="A45367" s="4"/>
    </row>
    <row r="45368" spans="1:1">
      <c r="A45368" s="4"/>
    </row>
    <row r="45369" spans="1:1">
      <c r="A45369" s="4"/>
    </row>
    <row r="45370" spans="1:1">
      <c r="A45370" s="4"/>
    </row>
    <row r="45371" spans="1:1">
      <c r="A45371" s="4"/>
    </row>
    <row r="45372" spans="1:1">
      <c r="A45372" s="4"/>
    </row>
    <row r="45373" spans="1:1">
      <c r="A45373" s="4"/>
    </row>
    <row r="45374" spans="1:1">
      <c r="A45374" s="4"/>
    </row>
    <row r="45375" spans="1:1">
      <c r="A45375" s="4"/>
    </row>
    <row r="45376" spans="1:1">
      <c r="A45376" s="4"/>
    </row>
    <row r="45377" spans="1:1">
      <c r="A45377" s="4"/>
    </row>
    <row r="45378" spans="1:1">
      <c r="A45378" s="4"/>
    </row>
    <row r="45379" spans="1:1">
      <c r="A45379" s="4"/>
    </row>
    <row r="45380" spans="1:1">
      <c r="A45380" s="4"/>
    </row>
    <row r="45381" spans="1:1">
      <c r="A45381" s="4"/>
    </row>
    <row r="45382" spans="1:1">
      <c r="A45382" s="4"/>
    </row>
    <row r="45383" spans="1:1">
      <c r="A45383" s="4"/>
    </row>
    <row r="45384" spans="1:1">
      <c r="A45384" s="4"/>
    </row>
    <row r="45385" spans="1:1">
      <c r="A45385" s="4"/>
    </row>
    <row r="45386" spans="1:1">
      <c r="A45386" s="4"/>
    </row>
    <row r="45387" spans="1:1">
      <c r="A45387" s="4"/>
    </row>
    <row r="45388" spans="1:1">
      <c r="A45388" s="4"/>
    </row>
    <row r="45389" spans="1:1">
      <c r="A45389" s="4"/>
    </row>
    <row r="45390" spans="1:1">
      <c r="A45390" s="4"/>
    </row>
    <row r="45391" spans="1:1">
      <c r="A45391" s="4"/>
    </row>
    <row r="45392" spans="1:1">
      <c r="A45392" s="4"/>
    </row>
    <row r="45393" spans="1:1">
      <c r="A45393" s="4"/>
    </row>
    <row r="45394" spans="1:1">
      <c r="A45394" s="4"/>
    </row>
    <row r="45395" spans="1:1">
      <c r="A45395" s="4"/>
    </row>
    <row r="45396" spans="1:1">
      <c r="A45396" s="4"/>
    </row>
    <row r="45397" spans="1:1">
      <c r="A45397" s="4"/>
    </row>
    <row r="45398" spans="1:1">
      <c r="A45398" s="4"/>
    </row>
    <row r="45399" spans="1:1">
      <c r="A45399" s="4"/>
    </row>
    <row r="45400" spans="1:1">
      <c r="A45400" s="4"/>
    </row>
    <row r="45401" spans="1:1">
      <c r="A45401" s="4"/>
    </row>
    <row r="45402" spans="1:1">
      <c r="A45402" s="4"/>
    </row>
    <row r="45403" spans="1:1">
      <c r="A45403" s="4"/>
    </row>
    <row r="45404" spans="1:1">
      <c r="A45404" s="4"/>
    </row>
    <row r="45405" spans="1:1">
      <c r="A45405" s="4"/>
    </row>
    <row r="45406" spans="1:1">
      <c r="A45406" s="4"/>
    </row>
    <row r="45407" spans="1:1">
      <c r="A45407" s="4"/>
    </row>
    <row r="45408" spans="1:1">
      <c r="A45408" s="4"/>
    </row>
    <row r="45409" spans="1:1">
      <c r="A45409" s="4"/>
    </row>
    <row r="45410" spans="1:1">
      <c r="A45410" s="4"/>
    </row>
    <row r="45411" spans="1:1">
      <c r="A45411" s="4"/>
    </row>
    <row r="45412" spans="1:1">
      <c r="A45412" s="4"/>
    </row>
    <row r="45413" spans="1:1">
      <c r="A45413" s="4"/>
    </row>
    <row r="45414" spans="1:1">
      <c r="A45414" s="4"/>
    </row>
    <row r="45415" spans="1:1">
      <c r="A45415" s="4"/>
    </row>
    <row r="45416" spans="1:1">
      <c r="A45416" s="4"/>
    </row>
    <row r="45417" spans="1:1">
      <c r="A45417" s="4"/>
    </row>
    <row r="45418" spans="1:1">
      <c r="A45418" s="4"/>
    </row>
    <row r="45419" spans="1:1">
      <c r="A45419" s="4"/>
    </row>
    <row r="45420" spans="1:1">
      <c r="A45420" s="4"/>
    </row>
    <row r="45421" spans="1:1">
      <c r="A45421" s="4"/>
    </row>
    <row r="45422" spans="1:1">
      <c r="A45422" s="4"/>
    </row>
    <row r="45423" spans="1:1">
      <c r="A45423" s="4"/>
    </row>
    <row r="45424" spans="1:1">
      <c r="A45424" s="4"/>
    </row>
    <row r="45425" spans="1:1">
      <c r="A45425" s="4"/>
    </row>
    <row r="45426" spans="1:1">
      <c r="A45426" s="4"/>
    </row>
    <row r="45427" spans="1:1">
      <c r="A45427" s="4"/>
    </row>
    <row r="45428" spans="1:1">
      <c r="A45428" s="4"/>
    </row>
    <row r="45429" spans="1:1">
      <c r="A45429" s="4"/>
    </row>
    <row r="45430" spans="1:1">
      <c r="A45430" s="4"/>
    </row>
    <row r="45431" spans="1:1">
      <c r="A45431" s="4"/>
    </row>
    <row r="45432" spans="1:1">
      <c r="A45432" s="4"/>
    </row>
    <row r="45433" spans="1:1">
      <c r="A45433" s="4"/>
    </row>
    <row r="45434" spans="1:1">
      <c r="A45434" s="4"/>
    </row>
    <row r="45435" spans="1:1">
      <c r="A45435" s="4"/>
    </row>
    <row r="45436" spans="1:1">
      <c r="A45436" s="4"/>
    </row>
    <row r="45437" spans="1:1">
      <c r="A45437" s="4"/>
    </row>
    <row r="45438" spans="1:1">
      <c r="A45438" s="4"/>
    </row>
    <row r="45439" spans="1:1">
      <c r="A45439" s="4"/>
    </row>
    <row r="45440" spans="1:1">
      <c r="A45440" s="4"/>
    </row>
    <row r="45441" spans="1:1">
      <c r="A45441" s="4"/>
    </row>
    <row r="45442" spans="1:1">
      <c r="A45442" s="4"/>
    </row>
    <row r="45443" spans="1:1">
      <c r="A45443" s="4"/>
    </row>
    <row r="45444" spans="1:1">
      <c r="A45444" s="4"/>
    </row>
    <row r="45445" spans="1:1">
      <c r="A45445" s="4"/>
    </row>
    <row r="45446" spans="1:1">
      <c r="A45446" s="4"/>
    </row>
    <row r="45447" spans="1:1">
      <c r="A45447" s="4"/>
    </row>
    <row r="45448" spans="1:1">
      <c r="A45448" s="4"/>
    </row>
    <row r="45449" spans="1:1">
      <c r="A45449" s="4"/>
    </row>
    <row r="45450" spans="1:1">
      <c r="A45450" s="4"/>
    </row>
    <row r="45451" spans="1:1">
      <c r="A45451" s="4"/>
    </row>
    <row r="45452" spans="1:1">
      <c r="A45452" s="4"/>
    </row>
    <row r="45453" spans="1:1">
      <c r="A45453" s="4"/>
    </row>
    <row r="45454" spans="1:1">
      <c r="A45454" s="4"/>
    </row>
    <row r="45455" spans="1:1">
      <c r="A45455" s="4"/>
    </row>
    <row r="45456" spans="1:1">
      <c r="A45456" s="4"/>
    </row>
    <row r="45457" spans="1:1">
      <c r="A45457" s="4"/>
    </row>
    <row r="45458" spans="1:1">
      <c r="A45458" s="4"/>
    </row>
    <row r="45459" spans="1:1">
      <c r="A45459" s="4"/>
    </row>
    <row r="45460" spans="1:1">
      <c r="A45460" s="4"/>
    </row>
    <row r="45461" spans="1:1">
      <c r="A45461" s="4"/>
    </row>
    <row r="45462" spans="1:1">
      <c r="A45462" s="4"/>
    </row>
    <row r="45463" spans="1:1">
      <c r="A45463" s="4"/>
    </row>
    <row r="45464" spans="1:1">
      <c r="A45464" s="4"/>
    </row>
    <row r="45465" spans="1:1">
      <c r="A45465" s="4"/>
    </row>
    <row r="45466" spans="1:1">
      <c r="A45466" s="4"/>
    </row>
    <row r="45467" spans="1:1">
      <c r="A45467" s="4"/>
    </row>
    <row r="45468" spans="1:1">
      <c r="A45468" s="4"/>
    </row>
    <row r="45469" spans="1:1">
      <c r="A45469" s="4"/>
    </row>
    <row r="45470" spans="1:1">
      <c r="A45470" s="4"/>
    </row>
    <row r="45471" spans="1:1">
      <c r="A45471" s="4"/>
    </row>
    <row r="45472" spans="1:1">
      <c r="A45472" s="4"/>
    </row>
    <row r="45473" spans="1:1">
      <c r="A45473" s="4"/>
    </row>
    <row r="45474" spans="1:1">
      <c r="A45474" s="4"/>
    </row>
    <row r="45475" spans="1:1">
      <c r="A45475" s="4"/>
    </row>
    <row r="45476" spans="1:1">
      <c r="A45476" s="4"/>
    </row>
    <row r="45477" spans="1:1">
      <c r="A45477" s="4"/>
    </row>
    <row r="45478" spans="1:1">
      <c r="A45478" s="4"/>
    </row>
    <row r="45479" spans="1:1">
      <c r="A45479" s="4"/>
    </row>
    <row r="45480" spans="1:1">
      <c r="A45480" s="4"/>
    </row>
    <row r="45481" spans="1:1">
      <c r="A45481" s="4"/>
    </row>
    <row r="45482" spans="1:1">
      <c r="A45482" s="4"/>
    </row>
    <row r="45483" spans="1:1">
      <c r="A45483" s="4"/>
    </row>
    <row r="45484" spans="1:1">
      <c r="A45484" s="4"/>
    </row>
    <row r="45485" spans="1:1">
      <c r="A45485" s="4"/>
    </row>
    <row r="45486" spans="1:1">
      <c r="A45486" s="4"/>
    </row>
    <row r="45487" spans="1:1">
      <c r="A45487" s="4"/>
    </row>
    <row r="45488" spans="1:1">
      <c r="A45488" s="4"/>
    </row>
    <row r="45489" spans="1:1">
      <c r="A45489" s="4"/>
    </row>
    <row r="45490" spans="1:1">
      <c r="A45490" s="4"/>
    </row>
    <row r="45491" spans="1:1">
      <c r="A45491" s="4"/>
    </row>
    <row r="45492" spans="1:1">
      <c r="A45492" s="4"/>
    </row>
    <row r="45493" spans="1:1">
      <c r="A45493" s="4"/>
    </row>
    <row r="45494" spans="1:1">
      <c r="A45494" s="4"/>
    </row>
    <row r="45495" spans="1:1">
      <c r="A45495" s="4"/>
    </row>
    <row r="45496" spans="1:1">
      <c r="A45496" s="4"/>
    </row>
    <row r="45497" spans="1:1">
      <c r="A45497" s="4"/>
    </row>
    <row r="45498" spans="1:1">
      <c r="A45498" s="4"/>
    </row>
    <row r="45499" spans="1:1">
      <c r="A45499" s="4"/>
    </row>
    <row r="45500" spans="1:1">
      <c r="A45500" s="4"/>
    </row>
    <row r="45501" spans="1:1">
      <c r="A45501" s="4"/>
    </row>
    <row r="45502" spans="1:1">
      <c r="A45502" s="4"/>
    </row>
    <row r="45503" spans="1:1">
      <c r="A45503" s="4"/>
    </row>
    <row r="45504" spans="1:1">
      <c r="A45504" s="4"/>
    </row>
    <row r="45505" spans="1:1">
      <c r="A45505" s="4"/>
    </row>
    <row r="45506" spans="1:1">
      <c r="A45506" s="4"/>
    </row>
    <row r="45507" spans="1:1">
      <c r="A45507" s="4"/>
    </row>
    <row r="45508" spans="1:1">
      <c r="A45508" s="4"/>
    </row>
    <row r="45509" spans="1:1">
      <c r="A45509" s="4"/>
    </row>
    <row r="45510" spans="1:1">
      <c r="A45510" s="4"/>
    </row>
    <row r="45511" spans="1:1">
      <c r="A45511" s="4"/>
    </row>
    <row r="45512" spans="1:1">
      <c r="A45512" s="4"/>
    </row>
    <row r="45513" spans="1:1">
      <c r="A45513" s="4"/>
    </row>
    <row r="45514" spans="1:1">
      <c r="A45514" s="4"/>
    </row>
    <row r="45515" spans="1:1">
      <c r="A45515" s="4"/>
    </row>
    <row r="45516" spans="1:1">
      <c r="A45516" s="4"/>
    </row>
    <row r="45517" spans="1:1">
      <c r="A45517" s="4"/>
    </row>
    <row r="45518" spans="1:1">
      <c r="A45518" s="4"/>
    </row>
    <row r="45519" spans="1:1">
      <c r="A45519" s="4"/>
    </row>
    <row r="45520" spans="1:1">
      <c r="A45520" s="4"/>
    </row>
    <row r="45521" spans="1:1">
      <c r="A45521" s="4"/>
    </row>
    <row r="45522" spans="1:1">
      <c r="A45522" s="4"/>
    </row>
    <row r="45523" spans="1:1">
      <c r="A45523" s="4"/>
    </row>
    <row r="45524" spans="1:1">
      <c r="A45524" s="4"/>
    </row>
    <row r="45525" spans="1:1">
      <c r="A45525" s="4"/>
    </row>
    <row r="45526" spans="1:1">
      <c r="A45526" s="4"/>
    </row>
    <row r="45527" spans="1:1">
      <c r="A45527" s="4"/>
    </row>
    <row r="45528" spans="1:1">
      <c r="A45528" s="4"/>
    </row>
    <row r="45529" spans="1:1">
      <c r="A45529" s="4"/>
    </row>
    <row r="45530" spans="1:1">
      <c r="A45530" s="4"/>
    </row>
    <row r="45531" spans="1:1">
      <c r="A45531" s="4"/>
    </row>
    <row r="45532" spans="1:1">
      <c r="A45532" s="4"/>
    </row>
    <row r="45533" spans="1:1">
      <c r="A45533" s="4"/>
    </row>
    <row r="45534" spans="1:1">
      <c r="A45534" s="4"/>
    </row>
    <row r="45535" spans="1:1">
      <c r="A45535" s="4"/>
    </row>
    <row r="45536" spans="1:1">
      <c r="A45536" s="4"/>
    </row>
    <row r="45537" spans="1:1">
      <c r="A45537" s="4"/>
    </row>
    <row r="45538" spans="1:1">
      <c r="A45538" s="4"/>
    </row>
    <row r="45539" spans="1:1">
      <c r="A45539" s="4"/>
    </row>
    <row r="45540" spans="1:1">
      <c r="A45540" s="4"/>
    </row>
    <row r="45541" spans="1:1">
      <c r="A45541" s="4"/>
    </row>
    <row r="45542" spans="1:1">
      <c r="A45542" s="4"/>
    </row>
    <row r="45543" spans="1:1">
      <c r="A45543" s="4"/>
    </row>
    <row r="45544" spans="1:1">
      <c r="A45544" s="4"/>
    </row>
    <row r="45545" spans="1:1">
      <c r="A45545" s="4"/>
    </row>
    <row r="45546" spans="1:1">
      <c r="A45546" s="4"/>
    </row>
    <row r="45547" spans="1:1">
      <c r="A45547" s="4"/>
    </row>
    <row r="45548" spans="1:1">
      <c r="A45548" s="4"/>
    </row>
    <row r="45549" spans="1:1">
      <c r="A45549" s="4"/>
    </row>
    <row r="45550" spans="1:1">
      <c r="A45550" s="4"/>
    </row>
    <row r="45551" spans="1:1">
      <c r="A45551" s="4"/>
    </row>
    <row r="45552" spans="1:1">
      <c r="A45552" s="4"/>
    </row>
    <row r="45553" spans="1:1">
      <c r="A45553" s="4"/>
    </row>
    <row r="45554" spans="1:1">
      <c r="A45554" s="4"/>
    </row>
    <row r="45555" spans="1:1">
      <c r="A45555" s="4"/>
    </row>
    <row r="45556" spans="1:1">
      <c r="A45556" s="4"/>
    </row>
    <row r="45557" spans="1:1">
      <c r="A45557" s="4"/>
    </row>
    <row r="45558" spans="1:1">
      <c r="A45558" s="4"/>
    </row>
    <row r="45559" spans="1:1">
      <c r="A45559" s="4"/>
    </row>
    <row r="45560" spans="1:1">
      <c r="A45560" s="4"/>
    </row>
    <row r="45561" spans="1:1">
      <c r="A45561" s="4"/>
    </row>
    <row r="45562" spans="1:1">
      <c r="A45562" s="4"/>
    </row>
    <row r="45563" spans="1:1">
      <c r="A45563" s="4"/>
    </row>
    <row r="45564" spans="1:1">
      <c r="A45564" s="4"/>
    </row>
    <row r="45565" spans="1:1">
      <c r="A45565" s="4"/>
    </row>
    <row r="45566" spans="1:1">
      <c r="A45566" s="4"/>
    </row>
    <row r="45567" spans="1:1">
      <c r="A45567" s="4"/>
    </row>
    <row r="45568" spans="1:1">
      <c r="A45568" s="4"/>
    </row>
    <row r="45569" spans="1:1">
      <c r="A45569" s="4"/>
    </row>
    <row r="45570" spans="1:1">
      <c r="A45570" s="4"/>
    </row>
    <row r="45571" spans="1:1">
      <c r="A45571" s="4"/>
    </row>
    <row r="45572" spans="1:1">
      <c r="A45572" s="4"/>
    </row>
    <row r="45573" spans="1:1">
      <c r="A45573" s="4"/>
    </row>
    <row r="45574" spans="1:1">
      <c r="A45574" s="4"/>
    </row>
    <row r="45575" spans="1:1">
      <c r="A45575" s="4"/>
    </row>
    <row r="45576" spans="1:1">
      <c r="A45576" s="4"/>
    </row>
    <row r="45577" spans="1:1">
      <c r="A45577" s="4"/>
    </row>
    <row r="45578" spans="1:1">
      <c r="A45578" s="4"/>
    </row>
    <row r="45579" spans="1:1">
      <c r="A45579" s="4"/>
    </row>
    <row r="45580" spans="1:1">
      <c r="A45580" s="4"/>
    </row>
    <row r="45581" spans="1:1">
      <c r="A45581" s="4"/>
    </row>
    <row r="45582" spans="1:1">
      <c r="A45582" s="4"/>
    </row>
    <row r="45583" spans="1:1">
      <c r="A45583" s="4"/>
    </row>
    <row r="45584" spans="1:1">
      <c r="A45584" s="4"/>
    </row>
    <row r="45585" spans="1:1">
      <c r="A45585" s="4"/>
    </row>
    <row r="45586" spans="1:1">
      <c r="A45586" s="4"/>
    </row>
    <row r="45587" spans="1:1">
      <c r="A45587" s="4"/>
    </row>
    <row r="45588" spans="1:1">
      <c r="A45588" s="4"/>
    </row>
    <row r="45589" spans="1:1">
      <c r="A45589" s="4"/>
    </row>
    <row r="45590" spans="1:1">
      <c r="A45590" s="4"/>
    </row>
    <row r="45591" spans="1:1">
      <c r="A45591" s="4"/>
    </row>
    <row r="45592" spans="1:1">
      <c r="A45592" s="4"/>
    </row>
    <row r="45593" spans="1:1">
      <c r="A45593" s="4"/>
    </row>
    <row r="45594" spans="1:1">
      <c r="A45594" s="4"/>
    </row>
    <row r="45595" spans="1:1">
      <c r="A45595" s="4"/>
    </row>
    <row r="45596" spans="1:1">
      <c r="A45596" s="4"/>
    </row>
    <row r="45597" spans="1:1">
      <c r="A45597" s="4"/>
    </row>
    <row r="45598" spans="1:1">
      <c r="A45598" s="4"/>
    </row>
    <row r="45599" spans="1:1">
      <c r="A45599" s="4"/>
    </row>
    <row r="45600" spans="1:1">
      <c r="A45600" s="4"/>
    </row>
    <row r="45601" spans="1:1">
      <c r="A45601" s="4"/>
    </row>
    <row r="45602" spans="1:1">
      <c r="A45602" s="4"/>
    </row>
    <row r="45603" spans="1:1">
      <c r="A45603" s="4"/>
    </row>
    <row r="45604" spans="1:1">
      <c r="A45604" s="4"/>
    </row>
    <row r="45605" spans="1:1">
      <c r="A45605" s="4"/>
    </row>
    <row r="45606" spans="1:1">
      <c r="A45606" s="4"/>
    </row>
    <row r="45607" spans="1:1">
      <c r="A45607" s="4"/>
    </row>
    <row r="45608" spans="1:1">
      <c r="A45608" s="4"/>
    </row>
    <row r="45609" spans="1:1">
      <c r="A45609" s="4"/>
    </row>
    <row r="45610" spans="1:1">
      <c r="A45610" s="4"/>
    </row>
    <row r="45611" spans="1:1">
      <c r="A45611" s="4"/>
    </row>
    <row r="45612" spans="1:1">
      <c r="A45612" s="4"/>
    </row>
    <row r="45613" spans="1:1">
      <c r="A45613" s="4"/>
    </row>
    <row r="45614" spans="1:1">
      <c r="A45614" s="4"/>
    </row>
    <row r="45615" spans="1:1">
      <c r="A45615" s="4"/>
    </row>
    <row r="45616" spans="1:1">
      <c r="A45616" s="4"/>
    </row>
    <row r="45617" spans="1:1">
      <c r="A45617" s="4"/>
    </row>
    <row r="45618" spans="1:1">
      <c r="A45618" s="4"/>
    </row>
    <row r="45619" spans="1:1">
      <c r="A45619" s="4"/>
    </row>
    <row r="45620" spans="1:1">
      <c r="A45620" s="4"/>
    </row>
    <row r="45621" spans="1:1">
      <c r="A45621" s="4"/>
    </row>
    <row r="45622" spans="1:1">
      <c r="A45622" s="4"/>
    </row>
    <row r="45623" spans="1:1">
      <c r="A45623" s="4"/>
    </row>
    <row r="45624" spans="1:1">
      <c r="A45624" s="4"/>
    </row>
    <row r="45625" spans="1:1">
      <c r="A45625" s="4"/>
    </row>
    <row r="45626" spans="1:1">
      <c r="A45626" s="4"/>
    </row>
    <row r="45627" spans="1:1">
      <c r="A45627" s="4"/>
    </row>
    <row r="45628" spans="1:1">
      <c r="A45628" s="4"/>
    </row>
    <row r="45629" spans="1:1">
      <c r="A45629" s="4"/>
    </row>
    <row r="45630" spans="1:1">
      <c r="A45630" s="4"/>
    </row>
    <row r="45631" spans="1:1">
      <c r="A45631" s="4"/>
    </row>
    <row r="45632" spans="1:1">
      <c r="A45632" s="4"/>
    </row>
    <row r="45633" spans="1:1">
      <c r="A45633" s="4"/>
    </row>
    <row r="45634" spans="1:1">
      <c r="A45634" s="4"/>
    </row>
    <row r="45635" spans="1:1">
      <c r="A45635" s="4"/>
    </row>
    <row r="45636" spans="1:1">
      <c r="A45636" s="4"/>
    </row>
    <row r="45637" spans="1:1">
      <c r="A45637" s="4"/>
    </row>
    <row r="45638" spans="1:1">
      <c r="A45638" s="4"/>
    </row>
    <row r="45639" spans="1:1">
      <c r="A45639" s="4"/>
    </row>
    <row r="45640" spans="1:1">
      <c r="A45640" s="4"/>
    </row>
    <row r="45641" spans="1:1">
      <c r="A45641" s="4"/>
    </row>
    <row r="45642" spans="1:1">
      <c r="A45642" s="4"/>
    </row>
    <row r="45643" spans="1:1">
      <c r="A45643" s="4"/>
    </row>
    <row r="45644" spans="1:1">
      <c r="A45644" s="4"/>
    </row>
    <row r="45645" spans="1:1">
      <c r="A45645" s="4"/>
    </row>
    <row r="45646" spans="1:1">
      <c r="A45646" s="4"/>
    </row>
    <row r="45647" spans="1:1">
      <c r="A45647" s="4"/>
    </row>
    <row r="45648" spans="1:1">
      <c r="A45648" s="4"/>
    </row>
    <row r="45649" spans="1:1">
      <c r="A45649" s="4"/>
    </row>
    <row r="45650" spans="1:1">
      <c r="A45650" s="4"/>
    </row>
    <row r="45651" spans="1:1">
      <c r="A45651" s="4"/>
    </row>
    <row r="45652" spans="1:1">
      <c r="A45652" s="4"/>
    </row>
    <row r="45653" spans="1:1">
      <c r="A45653" s="4"/>
    </row>
    <row r="45654" spans="1:1">
      <c r="A45654" s="4"/>
    </row>
    <row r="45655" spans="1:1">
      <c r="A45655" s="4"/>
    </row>
    <row r="45656" spans="1:1">
      <c r="A45656" s="4"/>
    </row>
    <row r="45657" spans="1:1">
      <c r="A45657" s="4"/>
    </row>
    <row r="45658" spans="1:1">
      <c r="A45658" s="4"/>
    </row>
    <row r="45659" spans="1:1">
      <c r="A45659" s="4"/>
    </row>
    <row r="45660" spans="1:1">
      <c r="A45660" s="4"/>
    </row>
    <row r="45661" spans="1:1">
      <c r="A45661" s="4"/>
    </row>
    <row r="45662" spans="1:1">
      <c r="A45662" s="4"/>
    </row>
    <row r="45663" spans="1:1">
      <c r="A45663" s="4"/>
    </row>
    <row r="45664" spans="1:1">
      <c r="A45664" s="4"/>
    </row>
    <row r="45665" spans="1:1">
      <c r="A45665" s="4"/>
    </row>
    <row r="45666" spans="1:1">
      <c r="A45666" s="4"/>
    </row>
    <row r="45667" spans="1:1">
      <c r="A45667" s="4"/>
    </row>
    <row r="45668" spans="1:1">
      <c r="A45668" s="4"/>
    </row>
    <row r="45669" spans="1:1">
      <c r="A45669" s="4"/>
    </row>
    <row r="45670" spans="1:1">
      <c r="A45670" s="4"/>
    </row>
    <row r="45671" spans="1:1">
      <c r="A45671" s="4"/>
    </row>
    <row r="45672" spans="1:1">
      <c r="A45672" s="4"/>
    </row>
    <row r="45673" spans="1:1">
      <c r="A45673" s="4"/>
    </row>
    <row r="45674" spans="1:1">
      <c r="A45674" s="4"/>
    </row>
    <row r="45675" spans="1:1">
      <c r="A45675" s="4"/>
    </row>
    <row r="45676" spans="1:1">
      <c r="A45676" s="4"/>
    </row>
    <row r="45677" spans="1:1">
      <c r="A45677" s="4"/>
    </row>
    <row r="45678" spans="1:1">
      <c r="A45678" s="4"/>
    </row>
    <row r="45679" spans="1:1">
      <c r="A45679" s="4"/>
    </row>
    <row r="45680" spans="1:1">
      <c r="A45680" s="4"/>
    </row>
    <row r="45681" spans="1:1">
      <c r="A45681" s="4"/>
    </row>
    <row r="45682" spans="1:1">
      <c r="A45682" s="4"/>
    </row>
    <row r="45683" spans="1:1">
      <c r="A45683" s="4"/>
    </row>
    <row r="45684" spans="1:1">
      <c r="A45684" s="4"/>
    </row>
    <row r="45685" spans="1:1">
      <c r="A45685" s="4"/>
    </row>
    <row r="45686" spans="1:1">
      <c r="A45686" s="4"/>
    </row>
    <row r="45687" spans="1:1">
      <c r="A45687" s="4"/>
    </row>
    <row r="45688" spans="1:1">
      <c r="A45688" s="4"/>
    </row>
    <row r="45689" spans="1:1">
      <c r="A45689" s="4"/>
    </row>
    <row r="45690" spans="1:1">
      <c r="A45690" s="4"/>
    </row>
    <row r="45691" spans="1:1">
      <c r="A45691" s="4"/>
    </row>
    <row r="45692" spans="1:1">
      <c r="A45692" s="4"/>
    </row>
    <row r="45693" spans="1:1">
      <c r="A45693" s="4"/>
    </row>
    <row r="45694" spans="1:1">
      <c r="A45694" s="4"/>
    </row>
    <row r="45695" spans="1:1">
      <c r="A45695" s="4"/>
    </row>
    <row r="45696" spans="1:1">
      <c r="A45696" s="4"/>
    </row>
    <row r="45697" spans="1:1">
      <c r="A45697" s="4"/>
    </row>
    <row r="45698" spans="1:1">
      <c r="A45698" s="4"/>
    </row>
    <row r="45699" spans="1:1">
      <c r="A45699" s="4"/>
    </row>
    <row r="45700" spans="1:1">
      <c r="A45700" s="4"/>
    </row>
    <row r="45701" spans="1:1">
      <c r="A45701" s="4"/>
    </row>
    <row r="45702" spans="1:1">
      <c r="A45702" s="4"/>
    </row>
    <row r="45703" spans="1:1">
      <c r="A45703" s="4"/>
    </row>
    <row r="45704" spans="1:1">
      <c r="A45704" s="4"/>
    </row>
    <row r="45705" spans="1:1">
      <c r="A45705" s="4"/>
    </row>
    <row r="45706" spans="1:1">
      <c r="A45706" s="4"/>
    </row>
    <row r="45707" spans="1:1">
      <c r="A45707" s="4"/>
    </row>
    <row r="45708" spans="1:1">
      <c r="A45708" s="4"/>
    </row>
    <row r="45709" spans="1:1">
      <c r="A45709" s="4"/>
    </row>
    <row r="45710" spans="1:1">
      <c r="A45710" s="4"/>
    </row>
    <row r="45711" spans="1:1">
      <c r="A45711" s="4"/>
    </row>
    <row r="45712" spans="1:1">
      <c r="A45712" s="4"/>
    </row>
    <row r="45713" spans="1:1">
      <c r="A45713" s="4"/>
    </row>
    <row r="45714" spans="1:1">
      <c r="A45714" s="4"/>
    </row>
    <row r="45715" spans="1:1">
      <c r="A45715" s="4"/>
    </row>
    <row r="45716" spans="1:1">
      <c r="A45716" s="4"/>
    </row>
    <row r="45717" spans="1:1">
      <c r="A45717" s="4"/>
    </row>
    <row r="45718" spans="1:1">
      <c r="A45718" s="4"/>
    </row>
    <row r="45719" spans="1:1">
      <c r="A45719" s="4"/>
    </row>
    <row r="45720" spans="1:1">
      <c r="A45720" s="4"/>
    </row>
    <row r="45721" spans="1:1">
      <c r="A45721" s="4"/>
    </row>
    <row r="45722" spans="1:1">
      <c r="A45722" s="4"/>
    </row>
    <row r="45723" spans="1:1">
      <c r="A45723" s="4"/>
    </row>
    <row r="45724" spans="1:1">
      <c r="A45724" s="4"/>
    </row>
    <row r="45725" spans="1:1">
      <c r="A45725" s="4"/>
    </row>
    <row r="45726" spans="1:1">
      <c r="A45726" s="4"/>
    </row>
    <row r="45727" spans="1:1">
      <c r="A45727" s="4"/>
    </row>
    <row r="45728" spans="1:1">
      <c r="A45728" s="4"/>
    </row>
    <row r="45729" spans="1:1">
      <c r="A45729" s="4"/>
    </row>
    <row r="45730" spans="1:1">
      <c r="A45730" s="4"/>
    </row>
    <row r="45731" spans="1:1">
      <c r="A45731" s="4"/>
    </row>
    <row r="45732" spans="1:1">
      <c r="A45732" s="4"/>
    </row>
    <row r="45733" spans="1:1">
      <c r="A45733" s="4"/>
    </row>
    <row r="45734" spans="1:1">
      <c r="A45734" s="4"/>
    </row>
    <row r="45735" spans="1:1">
      <c r="A45735" s="4"/>
    </row>
    <row r="45736" spans="1:1">
      <c r="A45736" s="4"/>
    </row>
    <row r="45737" spans="1:1">
      <c r="A45737" s="4"/>
    </row>
    <row r="45738" spans="1:1">
      <c r="A45738" s="4"/>
    </row>
    <row r="45739" spans="1:1">
      <c r="A45739" s="4"/>
    </row>
    <row r="45740" spans="1:1">
      <c r="A45740" s="4"/>
    </row>
    <row r="45741" spans="1:1">
      <c r="A45741" s="4"/>
    </row>
    <row r="45742" spans="1:1">
      <c r="A45742" s="4"/>
    </row>
    <row r="45743" spans="1:1">
      <c r="A45743" s="4"/>
    </row>
    <row r="45744" spans="1:1">
      <c r="A45744" s="4"/>
    </row>
    <row r="45745" spans="1:1">
      <c r="A45745" s="4"/>
    </row>
    <row r="45746" spans="1:1">
      <c r="A45746" s="4"/>
    </row>
    <row r="45747" spans="1:1">
      <c r="A45747" s="4"/>
    </row>
    <row r="45748" spans="1:1">
      <c r="A45748" s="4"/>
    </row>
    <row r="45749" spans="1:1">
      <c r="A45749" s="4"/>
    </row>
    <row r="45750" spans="1:1">
      <c r="A45750" s="4"/>
    </row>
    <row r="45751" spans="1:1">
      <c r="A45751" s="4"/>
    </row>
    <row r="45752" spans="1:1">
      <c r="A45752" s="4"/>
    </row>
    <row r="45753" spans="1:1">
      <c r="A45753" s="4"/>
    </row>
    <row r="45754" spans="1:1">
      <c r="A45754" s="4"/>
    </row>
    <row r="45755" spans="1:1">
      <c r="A45755" s="4"/>
    </row>
    <row r="45756" spans="1:1">
      <c r="A45756" s="4"/>
    </row>
    <row r="45757" spans="1:1">
      <c r="A45757" s="4"/>
    </row>
    <row r="45758" spans="1:1">
      <c r="A45758" s="4"/>
    </row>
    <row r="45759" spans="1:1">
      <c r="A45759" s="4"/>
    </row>
    <row r="45760" spans="1:1">
      <c r="A45760" s="4"/>
    </row>
    <row r="45761" spans="1:1">
      <c r="A45761" s="4"/>
    </row>
    <row r="45762" spans="1:1">
      <c r="A45762" s="4"/>
    </row>
    <row r="45763" spans="1:1">
      <c r="A45763" s="4"/>
    </row>
    <row r="45764" spans="1:1">
      <c r="A45764" s="4"/>
    </row>
    <row r="45765" spans="1:1">
      <c r="A45765" s="4"/>
    </row>
    <row r="45766" spans="1:1">
      <c r="A45766" s="4"/>
    </row>
    <row r="45767" spans="1:1">
      <c r="A45767" s="4"/>
    </row>
    <row r="45768" spans="1:1">
      <c r="A45768" s="4"/>
    </row>
    <row r="45769" spans="1:1">
      <c r="A45769" s="4"/>
    </row>
    <row r="45770" spans="1:1">
      <c r="A45770" s="4"/>
    </row>
    <row r="45771" spans="1:1">
      <c r="A45771" s="4"/>
    </row>
    <row r="45772" spans="1:1">
      <c r="A45772" s="4"/>
    </row>
    <row r="45773" spans="1:1">
      <c r="A45773" s="4"/>
    </row>
    <row r="45774" spans="1:1">
      <c r="A45774" s="4"/>
    </row>
    <row r="45775" spans="1:1">
      <c r="A45775" s="4"/>
    </row>
    <row r="45776" spans="1:1">
      <c r="A45776" s="4"/>
    </row>
    <row r="45777" spans="1:1">
      <c r="A45777" s="4"/>
    </row>
    <row r="45778" spans="1:1">
      <c r="A45778" s="4"/>
    </row>
    <row r="45779" spans="1:1">
      <c r="A45779" s="4"/>
    </row>
    <row r="45780" spans="1:1">
      <c r="A45780" s="4"/>
    </row>
    <row r="45781" spans="1:1">
      <c r="A45781" s="4"/>
    </row>
    <row r="45782" spans="1:1">
      <c r="A45782" s="4"/>
    </row>
    <row r="45783" spans="1:1">
      <c r="A45783" s="4"/>
    </row>
    <row r="45784" spans="1:1">
      <c r="A45784" s="4"/>
    </row>
    <row r="45785" spans="1:1">
      <c r="A45785" s="4"/>
    </row>
    <row r="45786" spans="1:1">
      <c r="A45786" s="4"/>
    </row>
    <row r="45787" spans="1:1">
      <c r="A45787" s="4"/>
    </row>
    <row r="45788" spans="1:1">
      <c r="A45788" s="4"/>
    </row>
    <row r="45789" spans="1:1">
      <c r="A45789" s="4"/>
    </row>
    <row r="45790" spans="1:1">
      <c r="A45790" s="4"/>
    </row>
    <row r="45791" spans="1:1">
      <c r="A45791" s="4"/>
    </row>
    <row r="45792" spans="1:1">
      <c r="A45792" s="4"/>
    </row>
    <row r="45793" spans="1:1">
      <c r="A45793" s="4"/>
    </row>
    <row r="45794" spans="1:1">
      <c r="A45794" s="4"/>
    </row>
    <row r="45795" spans="1:1">
      <c r="A45795" s="4"/>
    </row>
    <row r="45796" spans="1:1">
      <c r="A45796" s="4"/>
    </row>
    <row r="45797" spans="1:1">
      <c r="A45797" s="4"/>
    </row>
    <row r="45798" spans="1:1">
      <c r="A45798" s="4"/>
    </row>
    <row r="45799" spans="1:1">
      <c r="A45799" s="4"/>
    </row>
    <row r="45800" spans="1:1">
      <c r="A45800" s="4"/>
    </row>
    <row r="45801" spans="1:1">
      <c r="A45801" s="4"/>
    </row>
    <row r="45802" spans="1:1">
      <c r="A45802" s="4"/>
    </row>
    <row r="45803" spans="1:1">
      <c r="A45803" s="4"/>
    </row>
    <row r="45804" spans="1:1">
      <c r="A45804" s="4"/>
    </row>
    <row r="45805" spans="1:1">
      <c r="A45805" s="4"/>
    </row>
    <row r="45806" spans="1:1">
      <c r="A45806" s="4"/>
    </row>
    <row r="45807" spans="1:1">
      <c r="A45807" s="4"/>
    </row>
    <row r="45808" spans="1:1">
      <c r="A45808" s="4"/>
    </row>
    <row r="45809" spans="1:1">
      <c r="A45809" s="4"/>
    </row>
    <row r="45810" spans="1:1">
      <c r="A45810" s="4"/>
    </row>
    <row r="45811" spans="1:1">
      <c r="A45811" s="4"/>
    </row>
    <row r="45812" spans="1:1">
      <c r="A45812" s="4"/>
    </row>
    <row r="45813" spans="1:1">
      <c r="A45813" s="4"/>
    </row>
    <row r="45814" spans="1:1">
      <c r="A45814" s="4"/>
    </row>
    <row r="45815" spans="1:1">
      <c r="A45815" s="4"/>
    </row>
    <row r="45816" spans="1:1">
      <c r="A45816" s="4"/>
    </row>
    <row r="45817" spans="1:1">
      <c r="A45817" s="4"/>
    </row>
    <row r="45818" spans="1:1">
      <c r="A45818" s="4"/>
    </row>
    <row r="45819" spans="1:1">
      <c r="A45819" s="4"/>
    </row>
    <row r="45820" spans="1:1">
      <c r="A45820" s="4"/>
    </row>
    <row r="45821" spans="1:1">
      <c r="A45821" s="4"/>
    </row>
    <row r="45822" spans="1:1">
      <c r="A45822" s="4"/>
    </row>
    <row r="45823" spans="1:1">
      <c r="A45823" s="4"/>
    </row>
    <row r="45824" spans="1:1">
      <c r="A45824" s="4"/>
    </row>
    <row r="45825" spans="1:1">
      <c r="A45825" s="4"/>
    </row>
    <row r="45826" spans="1:1">
      <c r="A45826" s="4"/>
    </row>
    <row r="45827" spans="1:1">
      <c r="A45827" s="4"/>
    </row>
    <row r="45828" spans="1:1">
      <c r="A45828" s="4"/>
    </row>
    <row r="45829" spans="1:1">
      <c r="A45829" s="4"/>
    </row>
    <row r="45830" spans="1:1">
      <c r="A45830" s="4"/>
    </row>
    <row r="45831" spans="1:1">
      <c r="A45831" s="4"/>
    </row>
    <row r="45832" spans="1:1">
      <c r="A45832" s="4"/>
    </row>
    <row r="45833" spans="1:1">
      <c r="A45833" s="4"/>
    </row>
    <row r="45834" spans="1:1">
      <c r="A45834" s="4"/>
    </row>
    <row r="45835" spans="1:1">
      <c r="A45835" s="4"/>
    </row>
    <row r="45836" spans="1:1">
      <c r="A45836" s="4"/>
    </row>
    <row r="45837" spans="1:1">
      <c r="A45837" s="4"/>
    </row>
    <row r="45838" spans="1:1">
      <c r="A45838" s="4"/>
    </row>
    <row r="45839" spans="1:1">
      <c r="A45839" s="4"/>
    </row>
    <row r="45840" spans="1:1">
      <c r="A45840" s="4"/>
    </row>
    <row r="45841" spans="1:1">
      <c r="A45841" s="4"/>
    </row>
    <row r="45842" spans="1:1">
      <c r="A45842" s="4"/>
    </row>
    <row r="45843" spans="1:1">
      <c r="A45843" s="4"/>
    </row>
    <row r="45844" spans="1:1">
      <c r="A45844" s="4"/>
    </row>
    <row r="45845" spans="1:1">
      <c r="A45845" s="4"/>
    </row>
    <row r="45846" spans="1:1">
      <c r="A45846" s="4"/>
    </row>
    <row r="45847" spans="1:1">
      <c r="A45847" s="4"/>
    </row>
    <row r="45848" spans="1:1">
      <c r="A45848" s="4"/>
    </row>
    <row r="45849" spans="1:1">
      <c r="A45849" s="4"/>
    </row>
    <row r="45850" spans="1:1">
      <c r="A45850" s="4"/>
    </row>
    <row r="45851" spans="1:1">
      <c r="A45851" s="4"/>
    </row>
    <row r="45852" spans="1:1">
      <c r="A45852" s="4"/>
    </row>
    <row r="45853" spans="1:1">
      <c r="A45853" s="4"/>
    </row>
    <row r="45854" spans="1:1">
      <c r="A45854" s="4"/>
    </row>
    <row r="45855" spans="1:1">
      <c r="A45855" s="4"/>
    </row>
    <row r="45856" spans="1:1">
      <c r="A45856" s="4"/>
    </row>
    <row r="45857" spans="1:1">
      <c r="A45857" s="4"/>
    </row>
    <row r="45858" spans="1:1">
      <c r="A45858" s="4"/>
    </row>
    <row r="45859" spans="1:1">
      <c r="A45859" s="4"/>
    </row>
    <row r="45860" spans="1:1">
      <c r="A45860" s="4"/>
    </row>
    <row r="45861" spans="1:1">
      <c r="A45861" s="4"/>
    </row>
    <row r="45862" spans="1:1">
      <c r="A45862" s="4"/>
    </row>
    <row r="45863" spans="1:1">
      <c r="A45863" s="4"/>
    </row>
    <row r="45864" spans="1:1">
      <c r="A45864" s="4"/>
    </row>
    <row r="45865" spans="1:1">
      <c r="A45865" s="4"/>
    </row>
    <row r="45866" spans="1:1">
      <c r="A45866" s="4"/>
    </row>
    <row r="45867" spans="1:1">
      <c r="A45867" s="4"/>
    </row>
    <row r="45868" spans="1:1">
      <c r="A45868" s="4"/>
    </row>
    <row r="45869" spans="1:1">
      <c r="A45869" s="4"/>
    </row>
    <row r="45870" spans="1:1">
      <c r="A45870" s="4"/>
    </row>
    <row r="45871" spans="1:1">
      <c r="A45871" s="4"/>
    </row>
    <row r="45872" spans="1:1">
      <c r="A45872" s="4"/>
    </row>
    <row r="45873" spans="1:1">
      <c r="A45873" s="4"/>
    </row>
    <row r="45874" spans="1:1">
      <c r="A45874" s="4"/>
    </row>
    <row r="45875" spans="1:1">
      <c r="A45875" s="4"/>
    </row>
    <row r="45876" spans="1:1">
      <c r="A45876" s="4"/>
    </row>
    <row r="45877" spans="1:1">
      <c r="A45877" s="4"/>
    </row>
    <row r="45878" spans="1:1">
      <c r="A45878" s="4"/>
    </row>
    <row r="45879" spans="1:1">
      <c r="A45879" s="4"/>
    </row>
    <row r="45880" spans="1:1">
      <c r="A45880" s="4"/>
    </row>
    <row r="45881" spans="1:1">
      <c r="A45881" s="4"/>
    </row>
    <row r="45882" spans="1:1">
      <c r="A45882" s="4"/>
    </row>
    <row r="45883" spans="1:1">
      <c r="A45883" s="4"/>
    </row>
    <row r="45884" spans="1:1">
      <c r="A45884" s="4"/>
    </row>
    <row r="45885" spans="1:1">
      <c r="A45885" s="4"/>
    </row>
    <row r="45886" spans="1:1">
      <c r="A45886" s="4"/>
    </row>
    <row r="45887" spans="1:1">
      <c r="A45887" s="4"/>
    </row>
    <row r="45888" spans="1:1">
      <c r="A45888" s="4"/>
    </row>
    <row r="45889" spans="1:1">
      <c r="A45889" s="4"/>
    </row>
    <row r="45890" spans="1:1">
      <c r="A45890" s="4"/>
    </row>
    <row r="45891" spans="1:1">
      <c r="A45891" s="4"/>
    </row>
    <row r="45892" spans="1:1">
      <c r="A45892" s="4"/>
    </row>
    <row r="45893" spans="1:1">
      <c r="A45893" s="4"/>
    </row>
    <row r="45894" spans="1:1">
      <c r="A45894" s="4"/>
    </row>
    <row r="45895" spans="1:1">
      <c r="A45895" s="4"/>
    </row>
    <row r="45896" spans="1:1">
      <c r="A45896" s="4"/>
    </row>
    <row r="45897" spans="1:1">
      <c r="A45897" s="4"/>
    </row>
    <row r="45898" spans="1:1">
      <c r="A45898" s="4"/>
    </row>
    <row r="45899" spans="1:1">
      <c r="A45899" s="4"/>
    </row>
    <row r="45900" spans="1:1">
      <c r="A45900" s="4"/>
    </row>
    <row r="45901" spans="1:1">
      <c r="A45901" s="4"/>
    </row>
    <row r="45902" spans="1:1">
      <c r="A45902" s="4"/>
    </row>
    <row r="45903" spans="1:1">
      <c r="A45903" s="4"/>
    </row>
    <row r="45904" spans="1:1">
      <c r="A45904" s="4"/>
    </row>
    <row r="45905" spans="1:1">
      <c r="A45905" s="4"/>
    </row>
    <row r="45906" spans="1:1">
      <c r="A45906" s="4"/>
    </row>
    <row r="45907" spans="1:1">
      <c r="A45907" s="4"/>
    </row>
    <row r="45908" spans="1:1">
      <c r="A45908" s="4"/>
    </row>
    <row r="45909" spans="1:1">
      <c r="A45909" s="4"/>
    </row>
    <row r="45910" spans="1:1">
      <c r="A45910" s="4"/>
    </row>
    <row r="45911" spans="1:1">
      <c r="A45911" s="4"/>
    </row>
    <row r="45912" spans="1:1">
      <c r="A45912" s="4"/>
    </row>
    <row r="45913" spans="1:1">
      <c r="A45913" s="4"/>
    </row>
    <row r="45914" spans="1:1">
      <c r="A45914" s="4"/>
    </row>
    <row r="45915" spans="1:1">
      <c r="A45915" s="4"/>
    </row>
    <row r="45916" spans="1:1">
      <c r="A45916" s="4"/>
    </row>
    <row r="45917" spans="1:1">
      <c r="A45917" s="4"/>
    </row>
    <row r="45918" spans="1:1">
      <c r="A45918" s="4"/>
    </row>
    <row r="45919" spans="1:1">
      <c r="A45919" s="4"/>
    </row>
    <row r="45920" spans="1:1">
      <c r="A45920" s="4"/>
    </row>
    <row r="45921" spans="1:1">
      <c r="A45921" s="4"/>
    </row>
    <row r="45922" spans="1:1">
      <c r="A45922" s="4"/>
    </row>
    <row r="45923" spans="1:1">
      <c r="A45923" s="4"/>
    </row>
    <row r="45924" spans="1:1">
      <c r="A45924" s="4"/>
    </row>
    <row r="45925" spans="1:1">
      <c r="A45925" s="4"/>
    </row>
    <row r="45926" spans="1:1">
      <c r="A45926" s="4"/>
    </row>
    <row r="45927" spans="1:1">
      <c r="A45927" s="4"/>
    </row>
    <row r="45928" spans="1:1">
      <c r="A45928" s="4"/>
    </row>
    <row r="45929" spans="1:1">
      <c r="A45929" s="4"/>
    </row>
    <row r="45930" spans="1:1">
      <c r="A45930" s="4"/>
    </row>
    <row r="45931" spans="1:1">
      <c r="A45931" s="4"/>
    </row>
    <row r="45932" spans="1:1">
      <c r="A45932" s="4"/>
    </row>
    <row r="45933" spans="1:1">
      <c r="A45933" s="4"/>
    </row>
    <row r="45934" spans="1:1">
      <c r="A45934" s="4"/>
    </row>
    <row r="45935" spans="1:1">
      <c r="A45935" s="4"/>
    </row>
    <row r="45936" spans="1:1">
      <c r="A45936" s="4"/>
    </row>
    <row r="45937" spans="1:1">
      <c r="A45937" s="4"/>
    </row>
    <row r="45938" spans="1:1">
      <c r="A45938" s="4"/>
    </row>
    <row r="45939" spans="1:1">
      <c r="A45939" s="4"/>
    </row>
    <row r="45940" spans="1:1">
      <c r="A45940" s="4"/>
    </row>
    <row r="45941" spans="1:1">
      <c r="A45941" s="4"/>
    </row>
    <row r="45942" spans="1:1">
      <c r="A45942" s="4"/>
    </row>
    <row r="45943" spans="1:1">
      <c r="A45943" s="4"/>
    </row>
    <row r="45944" spans="1:1">
      <c r="A45944" s="4"/>
    </row>
    <row r="45945" spans="1:1">
      <c r="A45945" s="4"/>
    </row>
    <row r="45946" spans="1:1">
      <c r="A45946" s="4"/>
    </row>
    <row r="45947" spans="1:1">
      <c r="A45947" s="4"/>
    </row>
    <row r="45948" spans="1:1">
      <c r="A45948" s="4"/>
    </row>
    <row r="45949" spans="1:1">
      <c r="A45949" s="4"/>
    </row>
    <row r="45950" spans="1:1">
      <c r="A45950" s="4"/>
    </row>
    <row r="45951" spans="1:1">
      <c r="A45951" s="4"/>
    </row>
    <row r="45952" spans="1:1">
      <c r="A45952" s="4"/>
    </row>
    <row r="45953" spans="1:1">
      <c r="A45953" s="4"/>
    </row>
    <row r="45954" spans="1:1">
      <c r="A45954" s="4"/>
    </row>
    <row r="45955" spans="1:1">
      <c r="A45955" s="4"/>
    </row>
    <row r="45956" spans="1:1">
      <c r="A45956" s="4"/>
    </row>
    <row r="45957" spans="1:1">
      <c r="A45957" s="4"/>
    </row>
    <row r="45958" spans="1:1">
      <c r="A45958" s="4"/>
    </row>
    <row r="45959" spans="1:1">
      <c r="A45959" s="4"/>
    </row>
    <row r="45960" spans="1:1">
      <c r="A45960" s="4"/>
    </row>
    <row r="45961" spans="1:1">
      <c r="A45961" s="4"/>
    </row>
    <row r="45962" spans="1:1">
      <c r="A45962" s="4"/>
    </row>
    <row r="45963" spans="1:1">
      <c r="A45963" s="4"/>
    </row>
    <row r="45964" spans="1:1">
      <c r="A45964" s="4"/>
    </row>
    <row r="45965" spans="1:1">
      <c r="A45965" s="4"/>
    </row>
    <row r="45966" spans="1:1">
      <c r="A45966" s="4"/>
    </row>
    <row r="45967" spans="1:1">
      <c r="A45967" s="4"/>
    </row>
    <row r="45968" spans="1:1">
      <c r="A45968" s="4"/>
    </row>
    <row r="45969" spans="1:1">
      <c r="A45969" s="4"/>
    </row>
    <row r="45970" spans="1:1">
      <c r="A45970" s="4"/>
    </row>
    <row r="45971" spans="1:1">
      <c r="A45971" s="4"/>
    </row>
    <row r="45972" spans="1:1">
      <c r="A45972" s="4"/>
    </row>
    <row r="45973" spans="1:1">
      <c r="A45973" s="4"/>
    </row>
    <row r="45974" spans="1:1">
      <c r="A45974" s="4"/>
    </row>
    <row r="45975" spans="1:1">
      <c r="A45975" s="4"/>
    </row>
    <row r="45976" spans="1:1">
      <c r="A45976" s="4"/>
    </row>
    <row r="45977" spans="1:1">
      <c r="A45977" s="4"/>
    </row>
    <row r="45978" spans="1:1">
      <c r="A45978" s="4"/>
    </row>
    <row r="45979" spans="1:1">
      <c r="A45979" s="4"/>
    </row>
    <row r="45980" spans="1:1">
      <c r="A45980" s="4"/>
    </row>
    <row r="45981" spans="1:1">
      <c r="A45981" s="4"/>
    </row>
    <row r="45982" spans="1:1">
      <c r="A45982" s="4"/>
    </row>
    <row r="45983" spans="1:1">
      <c r="A45983" s="4"/>
    </row>
    <row r="45984" spans="1:1">
      <c r="A45984" s="4"/>
    </row>
    <row r="45985" spans="1:1">
      <c r="A45985" s="4"/>
    </row>
    <row r="45986" spans="1:1">
      <c r="A45986" s="4"/>
    </row>
    <row r="45987" spans="1:1">
      <c r="A45987" s="4"/>
    </row>
    <row r="45988" spans="1:1">
      <c r="A45988" s="4"/>
    </row>
    <row r="45989" spans="1:1">
      <c r="A45989" s="4"/>
    </row>
    <row r="45990" spans="1:1">
      <c r="A45990" s="4"/>
    </row>
    <row r="45991" spans="1:1">
      <c r="A45991" s="4"/>
    </row>
    <row r="45992" spans="1:1">
      <c r="A45992" s="4"/>
    </row>
    <row r="45993" spans="1:1">
      <c r="A45993" s="4"/>
    </row>
    <row r="45994" spans="1:1">
      <c r="A45994" s="4"/>
    </row>
    <row r="45995" spans="1:1">
      <c r="A45995" s="4"/>
    </row>
    <row r="45996" spans="1:1">
      <c r="A45996" s="4"/>
    </row>
    <row r="45997" spans="1:1">
      <c r="A45997" s="4"/>
    </row>
    <row r="45998" spans="1:1">
      <c r="A45998" s="4"/>
    </row>
    <row r="45999" spans="1:1">
      <c r="A45999" s="4"/>
    </row>
    <row r="46000" spans="1:1">
      <c r="A46000" s="4"/>
    </row>
    <row r="46001" spans="1:1">
      <c r="A46001" s="4"/>
    </row>
    <row r="46002" spans="1:1">
      <c r="A46002" s="4"/>
    </row>
    <row r="46003" spans="1:1">
      <c r="A46003" s="4"/>
    </row>
    <row r="46004" spans="1:1">
      <c r="A46004" s="4"/>
    </row>
    <row r="46005" spans="1:1">
      <c r="A46005" s="4"/>
    </row>
    <row r="46006" spans="1:1">
      <c r="A46006" s="4"/>
    </row>
    <row r="46007" spans="1:1">
      <c r="A46007" s="4"/>
    </row>
    <row r="46008" spans="1:1">
      <c r="A46008" s="4"/>
    </row>
    <row r="46009" spans="1:1">
      <c r="A46009" s="4"/>
    </row>
    <row r="46010" spans="1:1">
      <c r="A46010" s="4"/>
    </row>
    <row r="46011" spans="1:1">
      <c r="A46011" s="4"/>
    </row>
    <row r="46012" spans="1:1">
      <c r="A46012" s="4"/>
    </row>
    <row r="46013" spans="1:1">
      <c r="A46013" s="4"/>
    </row>
    <row r="46014" spans="1:1">
      <c r="A46014" s="4"/>
    </row>
    <row r="46015" spans="1:1">
      <c r="A46015" s="4"/>
    </row>
    <row r="46016" spans="1:1">
      <c r="A46016" s="4"/>
    </row>
    <row r="46017" spans="1:1">
      <c r="A46017" s="4"/>
    </row>
    <row r="46018" spans="1:1">
      <c r="A46018" s="4"/>
    </row>
    <row r="46019" spans="1:1">
      <c r="A46019" s="4"/>
    </row>
    <row r="46020" spans="1:1">
      <c r="A46020" s="4"/>
    </row>
    <row r="46021" spans="1:1">
      <c r="A46021" s="4"/>
    </row>
    <row r="46022" spans="1:1">
      <c r="A46022" s="4"/>
    </row>
    <row r="46023" spans="1:1">
      <c r="A46023" s="4"/>
    </row>
    <row r="46024" spans="1:1">
      <c r="A46024" s="4"/>
    </row>
    <row r="46025" spans="1:1">
      <c r="A46025" s="4"/>
    </row>
    <row r="46026" spans="1:1">
      <c r="A46026" s="4"/>
    </row>
    <row r="46027" spans="1:1">
      <c r="A46027" s="4"/>
    </row>
    <row r="46028" spans="1:1">
      <c r="A46028" s="4"/>
    </row>
    <row r="46029" spans="1:1">
      <c r="A46029" s="4"/>
    </row>
    <row r="46030" spans="1:1">
      <c r="A46030" s="4"/>
    </row>
    <row r="46031" spans="1:1">
      <c r="A46031" s="4"/>
    </row>
    <row r="46032" spans="1:1">
      <c r="A46032" s="4"/>
    </row>
    <row r="46033" spans="1:1">
      <c r="A46033" s="4"/>
    </row>
    <row r="46034" spans="1:1">
      <c r="A46034" s="4"/>
    </row>
    <row r="46035" spans="1:1">
      <c r="A46035" s="4"/>
    </row>
    <row r="46036" spans="1:1">
      <c r="A46036" s="4"/>
    </row>
    <row r="46037" spans="1:1">
      <c r="A46037" s="4"/>
    </row>
    <row r="46038" spans="1:1">
      <c r="A46038" s="4"/>
    </row>
    <row r="46039" spans="1:1">
      <c r="A46039" s="4"/>
    </row>
    <row r="46040" spans="1:1">
      <c r="A46040" s="4"/>
    </row>
    <row r="46041" spans="1:1">
      <c r="A46041" s="4"/>
    </row>
    <row r="46042" spans="1:1">
      <c r="A46042" s="4"/>
    </row>
    <row r="46043" spans="1:1">
      <c r="A46043" s="4"/>
    </row>
    <row r="46044" spans="1:1">
      <c r="A46044" s="4"/>
    </row>
    <row r="46045" spans="1:1">
      <c r="A46045" s="4"/>
    </row>
    <row r="46046" spans="1:1">
      <c r="A46046" s="4"/>
    </row>
    <row r="46047" spans="1:1">
      <c r="A46047" s="4"/>
    </row>
    <row r="46048" spans="1:1">
      <c r="A46048" s="4"/>
    </row>
    <row r="46049" spans="1:1">
      <c r="A46049" s="4"/>
    </row>
    <row r="46050" spans="1:1">
      <c r="A46050" s="4"/>
    </row>
    <row r="46051" spans="1:1">
      <c r="A46051" s="4"/>
    </row>
    <row r="46052" spans="1:1">
      <c r="A46052" s="4"/>
    </row>
    <row r="46053" spans="1:1">
      <c r="A46053" s="4"/>
    </row>
    <row r="46054" spans="1:1">
      <c r="A46054" s="4"/>
    </row>
    <row r="46055" spans="1:1">
      <c r="A46055" s="4"/>
    </row>
    <row r="46056" spans="1:1">
      <c r="A46056" s="4"/>
    </row>
    <row r="46057" spans="1:1">
      <c r="A46057" s="4"/>
    </row>
    <row r="46058" spans="1:1">
      <c r="A46058" s="4"/>
    </row>
    <row r="46059" spans="1:1">
      <c r="A46059" s="4"/>
    </row>
    <row r="46060" spans="1:1">
      <c r="A46060" s="4"/>
    </row>
    <row r="46061" spans="1:1">
      <c r="A46061" s="4"/>
    </row>
    <row r="46062" spans="1:1">
      <c r="A46062" s="4"/>
    </row>
    <row r="46063" spans="1:1">
      <c r="A46063" s="4"/>
    </row>
    <row r="46064" spans="1:1">
      <c r="A46064" s="4"/>
    </row>
    <row r="46065" spans="1:1">
      <c r="A46065" s="4"/>
    </row>
    <row r="46066" spans="1:1">
      <c r="A46066" s="4"/>
    </row>
    <row r="46067" spans="1:1">
      <c r="A46067" s="4"/>
    </row>
    <row r="46068" spans="1:1">
      <c r="A46068" s="4"/>
    </row>
    <row r="46069" spans="1:1">
      <c r="A46069" s="4"/>
    </row>
    <row r="46070" spans="1:1">
      <c r="A46070" s="4"/>
    </row>
    <row r="46071" spans="1:1">
      <c r="A46071" s="4"/>
    </row>
    <row r="46072" spans="1:1">
      <c r="A46072" s="4"/>
    </row>
    <row r="46073" spans="1:1">
      <c r="A46073" s="4"/>
    </row>
    <row r="46074" spans="1:1">
      <c r="A46074" s="4"/>
    </row>
    <row r="46075" spans="1:1">
      <c r="A46075" s="4"/>
    </row>
    <row r="46076" spans="1:1">
      <c r="A46076" s="4"/>
    </row>
    <row r="46077" spans="1:1">
      <c r="A46077" s="4"/>
    </row>
    <row r="46078" spans="1:1">
      <c r="A46078" s="4"/>
    </row>
    <row r="46079" spans="1:1">
      <c r="A46079" s="4"/>
    </row>
    <row r="46080" spans="1:1">
      <c r="A46080" s="4"/>
    </row>
    <row r="46081" spans="1:1">
      <c r="A46081" s="4"/>
    </row>
    <row r="46082" spans="1:1">
      <c r="A46082" s="4"/>
    </row>
    <row r="46083" spans="1:1">
      <c r="A46083" s="4"/>
    </row>
    <row r="46084" spans="1:1">
      <c r="A46084" s="4"/>
    </row>
    <row r="46085" spans="1:1">
      <c r="A46085" s="4"/>
    </row>
    <row r="46086" spans="1:1">
      <c r="A46086" s="4"/>
    </row>
    <row r="46087" spans="1:1">
      <c r="A46087" s="4"/>
    </row>
    <row r="46088" spans="1:1">
      <c r="A46088" s="4"/>
    </row>
    <row r="46089" spans="1:1">
      <c r="A46089" s="4"/>
    </row>
    <row r="46090" spans="1:1">
      <c r="A46090" s="4"/>
    </row>
    <row r="46091" spans="1:1">
      <c r="A46091" s="4"/>
    </row>
    <row r="46092" spans="1:1">
      <c r="A46092" s="4"/>
    </row>
    <row r="46093" spans="1:1">
      <c r="A46093" s="4"/>
    </row>
    <row r="46094" spans="1:1">
      <c r="A46094" s="4"/>
    </row>
    <row r="46095" spans="1:1">
      <c r="A46095" s="4"/>
    </row>
    <row r="46096" spans="1:1">
      <c r="A46096" s="4"/>
    </row>
    <row r="46097" spans="1:1">
      <c r="A46097" s="4"/>
    </row>
    <row r="46098" spans="1:1">
      <c r="A46098" s="4"/>
    </row>
    <row r="46099" spans="1:1">
      <c r="A46099" s="4"/>
    </row>
    <row r="46100" spans="1:1">
      <c r="A46100" s="4"/>
    </row>
    <row r="46101" spans="1:1">
      <c r="A46101" s="4"/>
    </row>
    <row r="46102" spans="1:1">
      <c r="A46102" s="4"/>
    </row>
    <row r="46103" spans="1:1">
      <c r="A46103" s="4"/>
    </row>
    <row r="46104" spans="1:1">
      <c r="A46104" s="4"/>
    </row>
    <row r="46105" spans="1:1">
      <c r="A46105" s="4"/>
    </row>
    <row r="46106" spans="1:1">
      <c r="A46106" s="4"/>
    </row>
    <row r="46107" spans="1:1">
      <c r="A46107" s="4"/>
    </row>
    <row r="46108" spans="1:1">
      <c r="A46108" s="4"/>
    </row>
    <row r="46109" spans="1:1">
      <c r="A46109" s="4"/>
    </row>
    <row r="46110" spans="1:1">
      <c r="A46110" s="4"/>
    </row>
    <row r="46111" spans="1:1">
      <c r="A46111" s="4"/>
    </row>
    <row r="46112" spans="1:1">
      <c r="A46112" s="4"/>
    </row>
    <row r="46113" spans="1:1">
      <c r="A46113" s="4"/>
    </row>
    <row r="46114" spans="1:1">
      <c r="A46114" s="4"/>
    </row>
    <row r="46115" spans="1:1">
      <c r="A46115" s="4"/>
    </row>
    <row r="46116" spans="1:1">
      <c r="A46116" s="4"/>
    </row>
    <row r="46117" spans="1:1">
      <c r="A46117" s="4"/>
    </row>
    <row r="46118" spans="1:1">
      <c r="A46118" s="4"/>
    </row>
    <row r="46119" spans="1:1">
      <c r="A46119" s="4"/>
    </row>
    <row r="46120" spans="1:1">
      <c r="A46120" s="4"/>
    </row>
    <row r="46121" spans="1:1">
      <c r="A46121" s="4"/>
    </row>
    <row r="46122" spans="1:1">
      <c r="A46122" s="4"/>
    </row>
    <row r="46123" spans="1:1">
      <c r="A46123" s="4"/>
    </row>
    <row r="46124" spans="1:1">
      <c r="A46124" s="4"/>
    </row>
    <row r="46125" spans="1:1">
      <c r="A46125" s="4"/>
    </row>
    <row r="46126" spans="1:1">
      <c r="A46126" s="4"/>
    </row>
    <row r="46127" spans="1:1">
      <c r="A46127" s="4"/>
    </row>
    <row r="46128" spans="1:1">
      <c r="A46128" s="4"/>
    </row>
    <row r="46129" spans="1:1">
      <c r="A46129" s="4"/>
    </row>
    <row r="46130" spans="1:1">
      <c r="A46130" s="4"/>
    </row>
    <row r="46131" spans="1:1">
      <c r="A46131" s="4"/>
    </row>
    <row r="46132" spans="1:1">
      <c r="A46132" s="4"/>
    </row>
    <row r="46133" spans="1:1">
      <c r="A46133" s="4"/>
    </row>
    <row r="46134" spans="1:1">
      <c r="A46134" s="4"/>
    </row>
    <row r="46135" spans="1:1">
      <c r="A46135" s="4"/>
    </row>
    <row r="46136" spans="1:1">
      <c r="A46136" s="4"/>
    </row>
    <row r="46137" spans="1:1">
      <c r="A46137" s="4"/>
    </row>
    <row r="46138" spans="1:1">
      <c r="A46138" s="4"/>
    </row>
    <row r="46139" spans="1:1">
      <c r="A46139" s="4"/>
    </row>
    <row r="46140" spans="1:1">
      <c r="A46140" s="4"/>
    </row>
    <row r="46141" spans="1:1">
      <c r="A46141" s="4"/>
    </row>
    <row r="46142" spans="1:1">
      <c r="A46142" s="4"/>
    </row>
    <row r="46143" spans="1:1">
      <c r="A46143" s="4"/>
    </row>
    <row r="46144" spans="1:1">
      <c r="A46144" s="4"/>
    </row>
    <row r="46145" spans="1:1">
      <c r="A46145" s="4"/>
    </row>
    <row r="46146" spans="1:1">
      <c r="A46146" s="4"/>
    </row>
    <row r="46147" spans="1:1">
      <c r="A46147" s="4"/>
    </row>
    <row r="46148" spans="1:1">
      <c r="A46148" s="4"/>
    </row>
    <row r="46149" spans="1:1">
      <c r="A46149" s="4"/>
    </row>
    <row r="46150" spans="1:1">
      <c r="A46150" s="4"/>
    </row>
    <row r="46151" spans="1:1">
      <c r="A46151" s="4"/>
    </row>
    <row r="46152" spans="1:1">
      <c r="A46152" s="4"/>
    </row>
    <row r="46153" spans="1:1">
      <c r="A46153" s="4"/>
    </row>
    <row r="46154" spans="1:1">
      <c r="A46154" s="4"/>
    </row>
    <row r="46155" spans="1:1">
      <c r="A46155" s="4"/>
    </row>
    <row r="46156" spans="1:1">
      <c r="A46156" s="4"/>
    </row>
    <row r="46157" spans="1:1">
      <c r="A46157" s="4"/>
    </row>
    <row r="46158" spans="1:1">
      <c r="A46158" s="4"/>
    </row>
    <row r="46159" spans="1:1">
      <c r="A46159" s="4"/>
    </row>
    <row r="46160" spans="1:1">
      <c r="A46160" s="4"/>
    </row>
    <row r="46161" spans="1:1">
      <c r="A46161" s="4"/>
    </row>
    <row r="46162" spans="1:1">
      <c r="A46162" s="4"/>
    </row>
    <row r="46163" spans="1:1">
      <c r="A46163" s="4"/>
    </row>
    <row r="46164" spans="1:1">
      <c r="A46164" s="4"/>
    </row>
    <row r="46165" spans="1:1">
      <c r="A46165" s="4"/>
    </row>
    <row r="46166" spans="1:1">
      <c r="A46166" s="4"/>
    </row>
    <row r="46167" spans="1:1">
      <c r="A46167" s="4"/>
    </row>
    <row r="46168" spans="1:1">
      <c r="A46168" s="4"/>
    </row>
    <row r="46169" spans="1:1">
      <c r="A46169" s="4"/>
    </row>
    <row r="46170" spans="1:1">
      <c r="A46170" s="4"/>
    </row>
    <row r="46171" spans="1:1">
      <c r="A46171" s="4"/>
    </row>
    <row r="46172" spans="1:1">
      <c r="A46172" s="4"/>
    </row>
    <row r="46173" spans="1:1">
      <c r="A46173" s="4"/>
    </row>
    <row r="46174" spans="1:1">
      <c r="A46174" s="4"/>
    </row>
    <row r="46175" spans="1:1">
      <c r="A46175" s="4"/>
    </row>
    <row r="46176" spans="1:1">
      <c r="A46176" s="4"/>
    </row>
    <row r="46177" spans="1:1">
      <c r="A46177" s="4"/>
    </row>
    <row r="46178" spans="1:1">
      <c r="A46178" s="4"/>
    </row>
    <row r="46179" spans="1:1">
      <c r="A46179" s="4"/>
    </row>
    <row r="46180" spans="1:1">
      <c r="A46180" s="4"/>
    </row>
    <row r="46181" spans="1:1">
      <c r="A46181" s="4"/>
    </row>
    <row r="46182" spans="1:1">
      <c r="A46182" s="4"/>
    </row>
    <row r="46183" spans="1:1">
      <c r="A46183" s="4"/>
    </row>
    <row r="46184" spans="1:1">
      <c r="A46184" s="4"/>
    </row>
    <row r="46185" spans="1:1">
      <c r="A46185" s="4"/>
    </row>
    <row r="46186" spans="1:1">
      <c r="A46186" s="4"/>
    </row>
    <row r="46187" spans="1:1">
      <c r="A46187" s="4"/>
    </row>
    <row r="46188" spans="1:1">
      <c r="A46188" s="4"/>
    </row>
    <row r="46189" spans="1:1">
      <c r="A46189" s="4"/>
    </row>
    <row r="46190" spans="1:1">
      <c r="A46190" s="4"/>
    </row>
    <row r="46191" spans="1:1">
      <c r="A46191" s="4"/>
    </row>
    <row r="46192" spans="1:1">
      <c r="A46192" s="4"/>
    </row>
    <row r="46193" spans="1:1">
      <c r="A46193" s="4"/>
    </row>
    <row r="46194" spans="1:1">
      <c r="A46194" s="4"/>
    </row>
    <row r="46195" spans="1:1">
      <c r="A46195" s="4"/>
    </row>
    <row r="46196" spans="1:1">
      <c r="A46196" s="4"/>
    </row>
    <row r="46197" spans="1:1">
      <c r="A46197" s="4"/>
    </row>
    <row r="46198" spans="1:1">
      <c r="A46198" s="4"/>
    </row>
    <row r="46199" spans="1:1">
      <c r="A46199" s="4"/>
    </row>
    <row r="46200" spans="1:1">
      <c r="A46200" s="4"/>
    </row>
    <row r="46201" spans="1:1">
      <c r="A46201" s="4"/>
    </row>
    <row r="46202" spans="1:1">
      <c r="A46202" s="4"/>
    </row>
    <row r="46203" spans="1:1">
      <c r="A46203" s="4"/>
    </row>
    <row r="46204" spans="1:1">
      <c r="A46204" s="4"/>
    </row>
    <row r="46205" spans="1:1">
      <c r="A46205" s="4"/>
    </row>
    <row r="46206" spans="1:1">
      <c r="A46206" s="4"/>
    </row>
    <row r="46207" spans="1:1">
      <c r="A46207" s="4"/>
    </row>
    <row r="46208" spans="1:1">
      <c r="A46208" s="4"/>
    </row>
    <row r="46209" spans="1:1">
      <c r="A46209" s="4"/>
    </row>
    <row r="46210" spans="1:1">
      <c r="A46210" s="4"/>
    </row>
    <row r="46211" spans="1:1">
      <c r="A46211" s="4"/>
    </row>
    <row r="46212" spans="1:1">
      <c r="A46212" s="4"/>
    </row>
    <row r="46213" spans="1:1">
      <c r="A46213" s="4"/>
    </row>
    <row r="46214" spans="1:1">
      <c r="A46214" s="4"/>
    </row>
    <row r="46215" spans="1:1">
      <c r="A46215" s="4"/>
    </row>
    <row r="46216" spans="1:1">
      <c r="A46216" s="4"/>
    </row>
    <row r="46217" spans="1:1">
      <c r="A46217" s="4"/>
    </row>
    <row r="46218" spans="1:1">
      <c r="A46218" s="4"/>
    </row>
    <row r="46219" spans="1:1">
      <c r="A46219" s="4"/>
    </row>
    <row r="46220" spans="1:1">
      <c r="A46220" s="4"/>
    </row>
    <row r="46221" spans="1:1">
      <c r="A46221" s="4"/>
    </row>
    <row r="46222" spans="1:1">
      <c r="A46222" s="4"/>
    </row>
    <row r="46223" spans="1:1">
      <c r="A46223" s="4"/>
    </row>
    <row r="46224" spans="1:1">
      <c r="A46224" s="4"/>
    </row>
    <row r="46225" spans="1:1">
      <c r="A46225" s="4"/>
    </row>
    <row r="46226" spans="1:1">
      <c r="A46226" s="4"/>
    </row>
    <row r="46227" spans="1:1">
      <c r="A46227" s="4"/>
    </row>
    <row r="46228" spans="1:1">
      <c r="A46228" s="4"/>
    </row>
    <row r="46229" spans="1:1">
      <c r="A46229" s="4"/>
    </row>
    <row r="46230" spans="1:1">
      <c r="A46230" s="4"/>
    </row>
    <row r="46231" spans="1:1">
      <c r="A46231" s="4"/>
    </row>
    <row r="46232" spans="1:1">
      <c r="A46232" s="4"/>
    </row>
    <row r="46233" spans="1:1">
      <c r="A46233" s="4"/>
    </row>
    <row r="46234" spans="1:1">
      <c r="A46234" s="4"/>
    </row>
    <row r="46235" spans="1:1">
      <c r="A46235" s="4"/>
    </row>
    <row r="46236" spans="1:1">
      <c r="A46236" s="4"/>
    </row>
    <row r="46237" spans="1:1">
      <c r="A46237" s="4"/>
    </row>
    <row r="46238" spans="1:1">
      <c r="A46238" s="4"/>
    </row>
    <row r="46239" spans="1:1">
      <c r="A46239" s="4"/>
    </row>
    <row r="46240" spans="1:1">
      <c r="A46240" s="4"/>
    </row>
    <row r="46241" spans="1:1">
      <c r="A46241" s="4"/>
    </row>
    <row r="46242" spans="1:1">
      <c r="A46242" s="4"/>
    </row>
    <row r="46243" spans="1:1">
      <c r="A46243" s="4"/>
    </row>
    <row r="46244" spans="1:1">
      <c r="A46244" s="4"/>
    </row>
    <row r="46245" spans="1:1">
      <c r="A46245" s="4"/>
    </row>
    <row r="46246" spans="1:1">
      <c r="A46246" s="4"/>
    </row>
    <row r="46247" spans="1:1">
      <c r="A46247" s="4"/>
    </row>
    <row r="46248" spans="1:1">
      <c r="A46248" s="4"/>
    </row>
    <row r="46249" spans="1:1">
      <c r="A46249" s="4"/>
    </row>
    <row r="46250" spans="1:1">
      <c r="A46250" s="4"/>
    </row>
    <row r="46251" spans="1:1">
      <c r="A46251" s="4"/>
    </row>
    <row r="46252" spans="1:1">
      <c r="A46252" s="4"/>
    </row>
    <row r="46253" spans="1:1">
      <c r="A46253" s="4"/>
    </row>
    <row r="46254" spans="1:1">
      <c r="A46254" s="4"/>
    </row>
    <row r="46255" spans="1:1">
      <c r="A46255" s="4"/>
    </row>
    <row r="46256" spans="1:1">
      <c r="A46256" s="4"/>
    </row>
    <row r="46257" spans="1:1">
      <c r="A46257" s="4"/>
    </row>
    <row r="46258" spans="1:1">
      <c r="A46258" s="4"/>
    </row>
    <row r="46259" spans="1:1">
      <c r="A46259" s="4"/>
    </row>
    <row r="46260" spans="1:1">
      <c r="A46260" s="4"/>
    </row>
    <row r="46261" spans="1:1">
      <c r="A46261" s="4"/>
    </row>
    <row r="46262" spans="1:1">
      <c r="A46262" s="4"/>
    </row>
    <row r="46263" spans="1:1">
      <c r="A46263" s="4"/>
    </row>
    <row r="46264" spans="1:1">
      <c r="A46264" s="4"/>
    </row>
    <row r="46265" spans="1:1">
      <c r="A46265" s="4"/>
    </row>
    <row r="46266" spans="1:1">
      <c r="A46266" s="4"/>
    </row>
    <row r="46267" spans="1:1">
      <c r="A46267" s="4"/>
    </row>
    <row r="46268" spans="1:1">
      <c r="A46268" s="4"/>
    </row>
    <row r="46269" spans="1:1">
      <c r="A46269" s="4"/>
    </row>
    <row r="46270" spans="1:1">
      <c r="A46270" s="4"/>
    </row>
    <row r="46271" spans="1:1">
      <c r="A46271" s="4"/>
    </row>
    <row r="46272" spans="1:1">
      <c r="A46272" s="4"/>
    </row>
    <row r="46273" spans="1:1">
      <c r="A46273" s="4"/>
    </row>
    <row r="46274" spans="1:1">
      <c r="A46274" s="4"/>
    </row>
    <row r="46275" spans="1:1">
      <c r="A46275" s="4"/>
    </row>
    <row r="46276" spans="1:1">
      <c r="A46276" s="4"/>
    </row>
    <row r="46277" spans="1:1">
      <c r="A46277" s="4"/>
    </row>
    <row r="46278" spans="1:1">
      <c r="A46278" s="4"/>
    </row>
    <row r="46279" spans="1:1">
      <c r="A46279" s="4"/>
    </row>
    <row r="46280" spans="1:1">
      <c r="A46280" s="4"/>
    </row>
    <row r="46281" spans="1:1">
      <c r="A46281" s="4"/>
    </row>
    <row r="46282" spans="1:1">
      <c r="A46282" s="4"/>
    </row>
    <row r="46283" spans="1:1">
      <c r="A46283" s="4"/>
    </row>
    <row r="46284" spans="1:1">
      <c r="A46284" s="4"/>
    </row>
    <row r="46285" spans="1:1">
      <c r="A46285" s="4"/>
    </row>
    <row r="46286" spans="1:1">
      <c r="A46286" s="4"/>
    </row>
    <row r="46287" spans="1:1">
      <c r="A46287" s="4"/>
    </row>
    <row r="46288" spans="1:1">
      <c r="A46288" s="4"/>
    </row>
    <row r="46289" spans="1:1">
      <c r="A46289" s="4"/>
    </row>
    <row r="46290" spans="1:1">
      <c r="A46290" s="4"/>
    </row>
    <row r="46291" spans="1:1">
      <c r="A46291" s="4"/>
    </row>
    <row r="46292" spans="1:1">
      <c r="A46292" s="4"/>
    </row>
    <row r="46293" spans="1:1">
      <c r="A46293" s="4"/>
    </row>
    <row r="46294" spans="1:1">
      <c r="A46294" s="4"/>
    </row>
    <row r="46295" spans="1:1">
      <c r="A46295" s="4"/>
    </row>
    <row r="46296" spans="1:1">
      <c r="A46296" s="4"/>
    </row>
    <row r="46297" spans="1:1">
      <c r="A46297" s="4"/>
    </row>
    <row r="46298" spans="1:1">
      <c r="A46298" s="4"/>
    </row>
    <row r="46299" spans="1:1">
      <c r="A46299" s="4"/>
    </row>
    <row r="46300" spans="1:1">
      <c r="A46300" s="4"/>
    </row>
    <row r="46301" spans="1:1">
      <c r="A46301" s="4"/>
    </row>
    <row r="46302" spans="1:1">
      <c r="A46302" s="4"/>
    </row>
    <row r="46303" spans="1:1">
      <c r="A46303" s="4"/>
    </row>
    <row r="46304" spans="1:1">
      <c r="A46304" s="4"/>
    </row>
    <row r="46305" spans="1:1">
      <c r="A46305" s="4"/>
    </row>
    <row r="46306" spans="1:1">
      <c r="A46306" s="4"/>
    </row>
    <row r="46307" spans="1:1">
      <c r="A46307" s="4"/>
    </row>
    <row r="46308" spans="1:1">
      <c r="A46308" s="4"/>
    </row>
    <row r="46309" spans="1:1">
      <c r="A46309" s="4"/>
    </row>
    <row r="46310" spans="1:1">
      <c r="A46310" s="4"/>
    </row>
    <row r="46311" spans="1:1">
      <c r="A46311" s="4"/>
    </row>
    <row r="46312" spans="1:1">
      <c r="A46312" s="4"/>
    </row>
    <row r="46313" spans="1:1">
      <c r="A46313" s="4"/>
    </row>
    <row r="46314" spans="1:1">
      <c r="A46314" s="4"/>
    </row>
    <row r="46315" spans="1:1">
      <c r="A46315" s="4"/>
    </row>
    <row r="46316" spans="1:1">
      <c r="A46316" s="4"/>
    </row>
    <row r="46317" spans="1:1">
      <c r="A46317" s="4"/>
    </row>
    <row r="46318" spans="1:1">
      <c r="A46318" s="4"/>
    </row>
    <row r="46319" spans="1:1">
      <c r="A46319" s="4"/>
    </row>
    <row r="46320" spans="1:1">
      <c r="A46320" s="4"/>
    </row>
    <row r="46321" spans="1:1">
      <c r="A46321" s="4"/>
    </row>
    <row r="46322" spans="1:1">
      <c r="A46322" s="4"/>
    </row>
    <row r="46323" spans="1:1">
      <c r="A46323" s="4"/>
    </row>
    <row r="46324" spans="1:1">
      <c r="A46324" s="4"/>
    </row>
    <row r="46325" spans="1:1">
      <c r="A46325" s="4"/>
    </row>
    <row r="46326" spans="1:1">
      <c r="A46326" s="4"/>
    </row>
    <row r="46327" spans="1:1">
      <c r="A46327" s="4"/>
    </row>
    <row r="46328" spans="1:1">
      <c r="A46328" s="4"/>
    </row>
    <row r="46329" spans="1:1">
      <c r="A46329" s="4"/>
    </row>
    <row r="46330" spans="1:1">
      <c r="A46330" s="4"/>
    </row>
    <row r="46331" spans="1:1">
      <c r="A46331" s="4"/>
    </row>
    <row r="46332" spans="1:1">
      <c r="A46332" s="4"/>
    </row>
    <row r="46333" spans="1:1">
      <c r="A46333" s="4"/>
    </row>
    <row r="46334" spans="1:1">
      <c r="A46334" s="4"/>
    </row>
    <row r="46335" spans="1:1">
      <c r="A46335" s="4"/>
    </row>
    <row r="46336" spans="1:1">
      <c r="A46336" s="4"/>
    </row>
    <row r="46337" spans="1:1">
      <c r="A46337" s="4"/>
    </row>
    <row r="46338" spans="1:1">
      <c r="A46338" s="4"/>
    </row>
    <row r="46339" spans="1:1">
      <c r="A46339" s="4"/>
    </row>
    <row r="46340" spans="1:1">
      <c r="A46340" s="4"/>
    </row>
    <row r="46341" spans="1:1">
      <c r="A46341" s="4"/>
    </row>
    <row r="46342" spans="1:1">
      <c r="A46342" s="4"/>
    </row>
    <row r="46343" spans="1:1">
      <c r="A46343" s="4"/>
    </row>
    <row r="46344" spans="1:1">
      <c r="A46344" s="4"/>
    </row>
    <row r="46345" spans="1:1">
      <c r="A46345" s="4"/>
    </row>
    <row r="46346" spans="1:1">
      <c r="A46346" s="4"/>
    </row>
    <row r="46347" spans="1:1">
      <c r="A46347" s="4"/>
    </row>
    <row r="46348" spans="1:1">
      <c r="A46348" s="4"/>
    </row>
    <row r="46349" spans="1:1">
      <c r="A46349" s="4"/>
    </row>
    <row r="46350" spans="1:1">
      <c r="A46350" s="4"/>
    </row>
    <row r="46351" spans="1:1">
      <c r="A46351" s="4"/>
    </row>
    <row r="46352" spans="1:1">
      <c r="A46352" s="4"/>
    </row>
    <row r="46353" spans="1:1">
      <c r="A46353" s="4"/>
    </row>
    <row r="46354" spans="1:1">
      <c r="A46354" s="4"/>
    </row>
    <row r="46355" spans="1:1">
      <c r="A46355" s="4"/>
    </row>
    <row r="46356" spans="1:1">
      <c r="A46356" s="4"/>
    </row>
    <row r="46357" spans="1:1">
      <c r="A46357" s="4"/>
    </row>
    <row r="46358" spans="1:1">
      <c r="A46358" s="4"/>
    </row>
    <row r="46359" spans="1:1">
      <c r="A46359" s="4"/>
    </row>
    <row r="46360" spans="1:1">
      <c r="A46360" s="4"/>
    </row>
    <row r="46361" spans="1:1">
      <c r="A46361" s="4"/>
    </row>
    <row r="46362" spans="1:1">
      <c r="A46362" s="4"/>
    </row>
    <row r="46363" spans="1:1">
      <c r="A46363" s="4"/>
    </row>
    <row r="46364" spans="1:1">
      <c r="A46364" s="4"/>
    </row>
    <row r="46365" spans="1:1">
      <c r="A46365" s="4"/>
    </row>
    <row r="46366" spans="1:1">
      <c r="A46366" s="4"/>
    </row>
    <row r="46367" spans="1:1">
      <c r="A46367" s="4"/>
    </row>
    <row r="46368" spans="1:1">
      <c r="A46368" s="4"/>
    </row>
    <row r="46369" spans="1:1">
      <c r="A46369" s="4"/>
    </row>
    <row r="46370" spans="1:1">
      <c r="A46370" s="4"/>
    </row>
    <row r="46371" spans="1:1">
      <c r="A46371" s="4"/>
    </row>
    <row r="46372" spans="1:1">
      <c r="A46372" s="4"/>
    </row>
    <row r="46373" spans="1:1">
      <c r="A46373" s="4"/>
    </row>
    <row r="46374" spans="1:1">
      <c r="A46374" s="4"/>
    </row>
    <row r="46375" spans="1:1">
      <c r="A46375" s="4"/>
    </row>
    <row r="46376" spans="1:1">
      <c r="A46376" s="4"/>
    </row>
    <row r="46377" spans="1:1">
      <c r="A46377" s="4"/>
    </row>
    <row r="46378" spans="1:1">
      <c r="A46378" s="4"/>
    </row>
    <row r="46379" spans="1:1">
      <c r="A46379" s="4"/>
    </row>
    <row r="46380" spans="1:1">
      <c r="A46380" s="4"/>
    </row>
    <row r="46381" spans="1:1">
      <c r="A46381" s="4"/>
    </row>
    <row r="46382" spans="1:1">
      <c r="A46382" s="4"/>
    </row>
    <row r="46383" spans="1:1">
      <c r="A46383" s="4"/>
    </row>
    <row r="46384" spans="1:1">
      <c r="A46384" s="4"/>
    </row>
    <row r="46385" spans="1:1">
      <c r="A46385" s="4"/>
    </row>
    <row r="46386" spans="1:1">
      <c r="A46386" s="4"/>
    </row>
    <row r="46387" spans="1:1">
      <c r="A46387" s="4"/>
    </row>
    <row r="46388" spans="1:1">
      <c r="A46388" s="4"/>
    </row>
    <row r="46389" spans="1:1">
      <c r="A46389" s="4"/>
    </row>
    <row r="46390" spans="1:1">
      <c r="A46390" s="4"/>
    </row>
    <row r="46391" spans="1:1">
      <c r="A46391" s="4"/>
    </row>
    <row r="46392" spans="1:1">
      <c r="A46392" s="4"/>
    </row>
    <row r="46393" spans="1:1">
      <c r="A46393" s="4"/>
    </row>
    <row r="46394" spans="1:1">
      <c r="A46394" s="4"/>
    </row>
    <row r="46395" spans="1:1">
      <c r="A46395" s="4"/>
    </row>
    <row r="46396" spans="1:1">
      <c r="A46396" s="4"/>
    </row>
    <row r="46397" spans="1:1">
      <c r="A46397" s="4"/>
    </row>
    <row r="46398" spans="1:1">
      <c r="A46398" s="4"/>
    </row>
    <row r="46399" spans="1:1">
      <c r="A46399" s="4"/>
    </row>
    <row r="46400" spans="1:1">
      <c r="A46400" s="4"/>
    </row>
    <row r="46401" spans="1:1">
      <c r="A46401" s="4"/>
    </row>
    <row r="46402" spans="1:1">
      <c r="A46402" s="4"/>
    </row>
    <row r="46403" spans="1:1">
      <c r="A46403" s="4"/>
    </row>
    <row r="46404" spans="1:1">
      <c r="A46404" s="4"/>
    </row>
    <row r="46405" spans="1:1">
      <c r="A46405" s="4"/>
    </row>
    <row r="46406" spans="1:1">
      <c r="A46406" s="4"/>
    </row>
    <row r="46407" spans="1:1">
      <c r="A46407" s="4"/>
    </row>
    <row r="46408" spans="1:1">
      <c r="A46408" s="4"/>
    </row>
    <row r="46409" spans="1:1">
      <c r="A46409" s="4"/>
    </row>
    <row r="46410" spans="1:1">
      <c r="A46410" s="4"/>
    </row>
    <row r="46411" spans="1:1">
      <c r="A46411" s="4"/>
    </row>
    <row r="46412" spans="1:1">
      <c r="A46412" s="4"/>
    </row>
    <row r="46413" spans="1:1">
      <c r="A46413" s="4"/>
    </row>
    <row r="46414" spans="1:1">
      <c r="A46414" s="4"/>
    </row>
    <row r="46415" spans="1:1">
      <c r="A46415" s="4"/>
    </row>
    <row r="46416" spans="1:1">
      <c r="A46416" s="4"/>
    </row>
    <row r="46417" spans="1:1">
      <c r="A46417" s="4"/>
    </row>
    <row r="46418" spans="1:1">
      <c r="A46418" s="4"/>
    </row>
    <row r="46419" spans="1:1">
      <c r="A46419" s="4"/>
    </row>
    <row r="46420" spans="1:1">
      <c r="A46420" s="4"/>
    </row>
    <row r="46421" spans="1:1">
      <c r="A46421" s="4"/>
    </row>
    <row r="46422" spans="1:1">
      <c r="A46422" s="4"/>
    </row>
    <row r="46423" spans="1:1">
      <c r="A46423" s="4"/>
    </row>
    <row r="46424" spans="1:1">
      <c r="A46424" s="4"/>
    </row>
    <row r="46425" spans="1:1">
      <c r="A46425" s="4"/>
    </row>
    <row r="46426" spans="1:1">
      <c r="A46426" s="4"/>
    </row>
    <row r="46427" spans="1:1">
      <c r="A46427" s="4"/>
    </row>
    <row r="46428" spans="1:1">
      <c r="A46428" s="4"/>
    </row>
    <row r="46429" spans="1:1">
      <c r="A46429" s="4"/>
    </row>
    <row r="46430" spans="1:1">
      <c r="A46430" s="4"/>
    </row>
    <row r="46431" spans="1:1">
      <c r="A46431" s="4"/>
    </row>
    <row r="46432" spans="1:1">
      <c r="A46432" s="4"/>
    </row>
    <row r="46433" spans="1:1">
      <c r="A46433" s="4"/>
    </row>
    <row r="46434" spans="1:1">
      <c r="A46434" s="4"/>
    </row>
    <row r="46435" spans="1:1">
      <c r="A46435" s="4"/>
    </row>
    <row r="46436" spans="1:1">
      <c r="A46436" s="4"/>
    </row>
    <row r="46437" spans="1:1">
      <c r="A46437" s="4"/>
    </row>
    <row r="46438" spans="1:1">
      <c r="A46438" s="4"/>
    </row>
    <row r="46439" spans="1:1">
      <c r="A46439" s="4"/>
    </row>
    <row r="46440" spans="1:1">
      <c r="A46440" s="4"/>
    </row>
    <row r="46441" spans="1:1">
      <c r="A46441" s="4"/>
    </row>
    <row r="46442" spans="1:1">
      <c r="A46442" s="4"/>
    </row>
    <row r="46443" spans="1:1">
      <c r="A46443" s="4"/>
    </row>
    <row r="46444" spans="1:1">
      <c r="A46444" s="4"/>
    </row>
    <row r="46445" spans="1:1">
      <c r="A46445" s="4"/>
    </row>
    <row r="46446" spans="1:1">
      <c r="A46446" s="4"/>
    </row>
    <row r="46447" spans="1:1">
      <c r="A46447" s="4"/>
    </row>
    <row r="46448" spans="1:1">
      <c r="A46448" s="4"/>
    </row>
    <row r="46449" spans="1:1">
      <c r="A46449" s="4"/>
    </row>
    <row r="46450" spans="1:1">
      <c r="A46450" s="4"/>
    </row>
    <row r="46451" spans="1:1">
      <c r="A46451" s="4"/>
    </row>
    <row r="46452" spans="1:1">
      <c r="A46452" s="4"/>
    </row>
    <row r="46453" spans="1:1">
      <c r="A46453" s="4"/>
    </row>
    <row r="46454" spans="1:1">
      <c r="A46454" s="4"/>
    </row>
    <row r="46455" spans="1:1">
      <c r="A46455" s="4"/>
    </row>
    <row r="46456" spans="1:1">
      <c r="A46456" s="4"/>
    </row>
    <row r="46457" spans="1:1">
      <c r="A46457" s="4"/>
    </row>
    <row r="46458" spans="1:1">
      <c r="A46458" s="4"/>
    </row>
    <row r="46459" spans="1:1">
      <c r="A46459" s="4"/>
    </row>
    <row r="46460" spans="1:1">
      <c r="A46460" s="4"/>
    </row>
    <row r="46461" spans="1:1">
      <c r="A46461" s="4"/>
    </row>
    <row r="46462" spans="1:1">
      <c r="A46462" s="4"/>
    </row>
    <row r="46463" spans="1:1">
      <c r="A46463" s="4"/>
    </row>
    <row r="46464" spans="1:1">
      <c r="A46464" s="4"/>
    </row>
    <row r="46465" spans="1:1">
      <c r="A46465" s="4"/>
    </row>
    <row r="46466" spans="1:1">
      <c r="A46466" s="4"/>
    </row>
    <row r="46467" spans="1:1">
      <c r="A46467" s="4"/>
    </row>
    <row r="46468" spans="1:1">
      <c r="A46468" s="4"/>
    </row>
    <row r="46469" spans="1:1">
      <c r="A46469" s="4"/>
    </row>
    <row r="46470" spans="1:1">
      <c r="A46470" s="4"/>
    </row>
    <row r="46471" spans="1:1">
      <c r="A46471" s="4"/>
    </row>
    <row r="46472" spans="1:1">
      <c r="A46472" s="4"/>
    </row>
    <row r="46473" spans="1:1">
      <c r="A46473" s="4"/>
    </row>
    <row r="46474" spans="1:1">
      <c r="A46474" s="4"/>
    </row>
    <row r="46475" spans="1:1">
      <c r="A46475" s="4"/>
    </row>
    <row r="46476" spans="1:1">
      <c r="A46476" s="4"/>
    </row>
    <row r="46477" spans="1:1">
      <c r="A46477" s="4"/>
    </row>
    <row r="46478" spans="1:1">
      <c r="A46478" s="4"/>
    </row>
    <row r="46479" spans="1:1">
      <c r="A46479" s="4"/>
    </row>
    <row r="46480" spans="1:1">
      <c r="A46480" s="4"/>
    </row>
    <row r="46481" spans="1:1">
      <c r="A46481" s="4"/>
    </row>
    <row r="46482" spans="1:1">
      <c r="A46482" s="4"/>
    </row>
    <row r="46483" spans="1:1">
      <c r="A46483" s="4"/>
    </row>
    <row r="46484" spans="1:1">
      <c r="A46484" s="4"/>
    </row>
    <row r="46485" spans="1:1">
      <c r="A46485" s="4"/>
    </row>
    <row r="46486" spans="1:1">
      <c r="A46486" s="4"/>
    </row>
    <row r="46487" spans="1:1">
      <c r="A46487" s="4"/>
    </row>
    <row r="46488" spans="1:1">
      <c r="A46488" s="4"/>
    </row>
    <row r="46489" spans="1:1">
      <c r="A46489" s="4"/>
    </row>
    <row r="46490" spans="1:1">
      <c r="A46490" s="4"/>
    </row>
    <row r="46491" spans="1:1">
      <c r="A46491" s="4"/>
    </row>
    <row r="46492" spans="1:1">
      <c r="A46492" s="4"/>
    </row>
    <row r="46493" spans="1:1">
      <c r="A46493" s="4"/>
    </row>
    <row r="46494" spans="1:1">
      <c r="A46494" s="4"/>
    </row>
    <row r="46495" spans="1:1">
      <c r="A46495" s="4"/>
    </row>
    <row r="46496" spans="1:1">
      <c r="A46496" s="4"/>
    </row>
    <row r="46497" spans="1:1">
      <c r="A46497" s="4"/>
    </row>
    <row r="46498" spans="1:1">
      <c r="A46498" s="4"/>
    </row>
    <row r="46499" spans="1:1">
      <c r="A46499" s="4"/>
    </row>
    <row r="46500" spans="1:1">
      <c r="A46500" s="4"/>
    </row>
    <row r="46501" spans="1:1">
      <c r="A46501" s="4"/>
    </row>
    <row r="46502" spans="1:1">
      <c r="A46502" s="4"/>
    </row>
    <row r="46503" spans="1:1">
      <c r="A46503" s="4"/>
    </row>
    <row r="46504" spans="1:1">
      <c r="A46504" s="4"/>
    </row>
    <row r="46505" spans="1:1">
      <c r="A46505" s="4"/>
    </row>
    <row r="46506" spans="1:1">
      <c r="A46506" s="4"/>
    </row>
    <row r="46507" spans="1:1">
      <c r="A46507" s="4"/>
    </row>
    <row r="46508" spans="1:1">
      <c r="A46508" s="4"/>
    </row>
    <row r="46509" spans="1:1">
      <c r="A46509" s="4"/>
    </row>
    <row r="46510" spans="1:1">
      <c r="A46510" s="4"/>
    </row>
    <row r="46511" spans="1:1">
      <c r="A46511" s="4"/>
    </row>
    <row r="46512" spans="1:1">
      <c r="A46512" s="4"/>
    </row>
    <row r="46513" spans="1:1">
      <c r="A46513" s="4"/>
    </row>
    <row r="46514" spans="1:1">
      <c r="A46514" s="4"/>
    </row>
    <row r="46515" spans="1:1">
      <c r="A46515" s="4"/>
    </row>
    <row r="46516" spans="1:1">
      <c r="A46516" s="4"/>
    </row>
    <row r="46517" spans="1:1">
      <c r="A46517" s="4"/>
    </row>
    <row r="46518" spans="1:1">
      <c r="A46518" s="4"/>
    </row>
    <row r="46519" spans="1:1">
      <c r="A46519" s="4"/>
    </row>
    <row r="46520" spans="1:1">
      <c r="A46520" s="4"/>
    </row>
    <row r="46521" spans="1:1">
      <c r="A46521" s="4"/>
    </row>
    <row r="46522" spans="1:1">
      <c r="A46522" s="4"/>
    </row>
    <row r="46523" spans="1:1">
      <c r="A46523" s="4"/>
    </row>
    <row r="46524" spans="1:1">
      <c r="A46524" s="4"/>
    </row>
    <row r="46525" spans="1:1">
      <c r="A46525" s="4"/>
    </row>
    <row r="46526" spans="1:1">
      <c r="A46526" s="4"/>
    </row>
    <row r="46527" spans="1:1">
      <c r="A46527" s="4"/>
    </row>
    <row r="46528" spans="1:1">
      <c r="A46528" s="4"/>
    </row>
    <row r="46529" spans="1:1">
      <c r="A46529" s="4"/>
    </row>
    <row r="46530" spans="1:1">
      <c r="A46530" s="4"/>
    </row>
    <row r="46531" spans="1:1">
      <c r="A46531" s="4"/>
    </row>
    <row r="46532" spans="1:1">
      <c r="A46532" s="4"/>
    </row>
    <row r="46533" spans="1:1">
      <c r="A46533" s="4"/>
    </row>
    <row r="46534" spans="1:1">
      <c r="A46534" s="4"/>
    </row>
    <row r="46535" spans="1:1">
      <c r="A46535" s="4"/>
    </row>
    <row r="46536" spans="1:1">
      <c r="A46536" s="4"/>
    </row>
    <row r="46537" spans="1:1">
      <c r="A46537" s="4"/>
    </row>
    <row r="46538" spans="1:1">
      <c r="A46538" s="4"/>
    </row>
    <row r="46539" spans="1:1">
      <c r="A46539" s="4"/>
    </row>
    <row r="46540" spans="1:1">
      <c r="A46540" s="4"/>
    </row>
    <row r="46541" spans="1:1">
      <c r="A46541" s="4"/>
    </row>
    <row r="46542" spans="1:1">
      <c r="A46542" s="4"/>
    </row>
    <row r="46543" spans="1:1">
      <c r="A46543" s="4"/>
    </row>
    <row r="46544" spans="1:1">
      <c r="A46544" s="4"/>
    </row>
    <row r="46545" spans="1:1">
      <c r="A46545" s="4"/>
    </row>
    <row r="46546" spans="1:1">
      <c r="A46546" s="4"/>
    </row>
    <row r="46547" spans="1:1">
      <c r="A46547" s="4"/>
    </row>
    <row r="46548" spans="1:1">
      <c r="A46548" s="4"/>
    </row>
    <row r="46549" spans="1:1">
      <c r="A46549" s="4"/>
    </row>
    <row r="46550" spans="1:1">
      <c r="A46550" s="4"/>
    </row>
    <row r="46551" spans="1:1">
      <c r="A46551" s="4"/>
    </row>
    <row r="46552" spans="1:1">
      <c r="A46552" s="4"/>
    </row>
    <row r="46553" spans="1:1">
      <c r="A46553" s="4"/>
    </row>
    <row r="46554" spans="1:1">
      <c r="A46554" s="4"/>
    </row>
    <row r="46555" spans="1:1">
      <c r="A46555" s="4"/>
    </row>
    <row r="46556" spans="1:1">
      <c r="A46556" s="4"/>
    </row>
    <row r="46557" spans="1:1">
      <c r="A46557" s="4"/>
    </row>
    <row r="46558" spans="1:1">
      <c r="A46558" s="4"/>
    </row>
    <row r="46559" spans="1:1">
      <c r="A46559" s="4"/>
    </row>
    <row r="46560" spans="1:1">
      <c r="A46560" s="4"/>
    </row>
    <row r="46561" spans="1:1">
      <c r="A46561" s="4"/>
    </row>
    <row r="46562" spans="1:1">
      <c r="A46562" s="4"/>
    </row>
    <row r="46563" spans="1:1">
      <c r="A46563" s="4"/>
    </row>
    <row r="46564" spans="1:1">
      <c r="A46564" s="4"/>
    </row>
    <row r="46565" spans="1:1">
      <c r="A46565" s="4"/>
    </row>
    <row r="46566" spans="1:1">
      <c r="A46566" s="4"/>
    </row>
    <row r="46567" spans="1:1">
      <c r="A46567" s="4"/>
    </row>
    <row r="46568" spans="1:1">
      <c r="A46568" s="4"/>
    </row>
    <row r="46569" spans="1:1">
      <c r="A46569" s="4"/>
    </row>
    <row r="46570" spans="1:1">
      <c r="A46570" s="4"/>
    </row>
    <row r="46571" spans="1:1">
      <c r="A46571" s="4"/>
    </row>
    <row r="46572" spans="1:1">
      <c r="A46572" s="4"/>
    </row>
    <row r="46573" spans="1:1">
      <c r="A46573" s="4"/>
    </row>
    <row r="46574" spans="1:1">
      <c r="A46574" s="4"/>
    </row>
    <row r="46575" spans="1:1">
      <c r="A46575" s="4"/>
    </row>
    <row r="46576" spans="1:1">
      <c r="A46576" s="4"/>
    </row>
    <row r="46577" spans="1:1">
      <c r="A46577" s="4"/>
    </row>
    <row r="46578" spans="1:1">
      <c r="A46578" s="4"/>
    </row>
    <row r="46579" spans="1:1">
      <c r="A46579" s="4"/>
    </row>
    <row r="46580" spans="1:1">
      <c r="A46580" s="4"/>
    </row>
    <row r="46581" spans="1:1">
      <c r="A46581" s="4"/>
    </row>
    <row r="46582" spans="1:1">
      <c r="A46582" s="4"/>
    </row>
    <row r="46583" spans="1:1">
      <c r="A46583" s="4"/>
    </row>
    <row r="46584" spans="1:1">
      <c r="A46584" s="4"/>
    </row>
    <row r="46585" spans="1:1">
      <c r="A46585" s="4"/>
    </row>
    <row r="46586" spans="1:1">
      <c r="A46586" s="4"/>
    </row>
    <row r="46587" spans="1:1">
      <c r="A46587" s="4"/>
    </row>
    <row r="46588" spans="1:1">
      <c r="A46588" s="4"/>
    </row>
    <row r="46589" spans="1:1">
      <c r="A46589" s="4"/>
    </row>
    <row r="46590" spans="1:1">
      <c r="A46590" s="4"/>
    </row>
    <row r="46591" spans="1:1">
      <c r="A46591" s="4"/>
    </row>
    <row r="46592" spans="1:1">
      <c r="A46592" s="4"/>
    </row>
    <row r="46593" spans="1:1">
      <c r="A46593" s="4"/>
    </row>
    <row r="46594" spans="1:1">
      <c r="A46594" s="4"/>
    </row>
    <row r="46595" spans="1:1">
      <c r="A46595" s="4"/>
    </row>
    <row r="46596" spans="1:1">
      <c r="A46596" s="4"/>
    </row>
    <row r="46597" spans="1:1">
      <c r="A46597" s="4"/>
    </row>
    <row r="46598" spans="1:1">
      <c r="A46598" s="4"/>
    </row>
    <row r="46599" spans="1:1">
      <c r="A46599" s="4"/>
    </row>
    <row r="46600" spans="1:1">
      <c r="A46600" s="4"/>
    </row>
    <row r="46601" spans="1:1">
      <c r="A46601" s="4"/>
    </row>
    <row r="46602" spans="1:1">
      <c r="A46602" s="4"/>
    </row>
    <row r="46603" spans="1:1">
      <c r="A46603" s="4"/>
    </row>
    <row r="46604" spans="1:1">
      <c r="A46604" s="4"/>
    </row>
    <row r="46605" spans="1:1">
      <c r="A46605" s="4"/>
    </row>
    <row r="46606" spans="1:1">
      <c r="A46606" s="4"/>
    </row>
    <row r="46607" spans="1:1">
      <c r="A46607" s="4"/>
    </row>
    <row r="46608" spans="1:1">
      <c r="A46608" s="4"/>
    </row>
    <row r="46609" spans="1:1">
      <c r="A46609" s="4"/>
    </row>
    <row r="46610" spans="1:1">
      <c r="A46610" s="4"/>
    </row>
    <row r="46611" spans="1:1">
      <c r="A46611" s="4"/>
    </row>
    <row r="46612" spans="1:1">
      <c r="A46612" s="4"/>
    </row>
    <row r="46613" spans="1:1">
      <c r="A46613" s="4"/>
    </row>
    <row r="46614" spans="1:1">
      <c r="A46614" s="4"/>
    </row>
    <row r="46615" spans="1:1">
      <c r="A46615" s="4"/>
    </row>
    <row r="46616" spans="1:1">
      <c r="A46616" s="4"/>
    </row>
    <row r="46617" spans="1:1">
      <c r="A46617" s="4"/>
    </row>
    <row r="46618" spans="1:1">
      <c r="A46618" s="4"/>
    </row>
    <row r="46619" spans="1:1">
      <c r="A46619" s="4"/>
    </row>
    <row r="46620" spans="1:1">
      <c r="A46620" s="4"/>
    </row>
    <row r="46621" spans="1:1">
      <c r="A46621" s="4"/>
    </row>
    <row r="46622" spans="1:1">
      <c r="A46622" s="4"/>
    </row>
    <row r="46623" spans="1:1">
      <c r="A46623" s="4"/>
    </row>
    <row r="46624" spans="1:1">
      <c r="A46624" s="4"/>
    </row>
    <row r="46625" spans="1:1">
      <c r="A46625" s="4"/>
    </row>
    <row r="46626" spans="1:1">
      <c r="A46626" s="4"/>
    </row>
    <row r="46627" spans="1:1">
      <c r="A46627" s="4"/>
    </row>
    <row r="46628" spans="1:1">
      <c r="A46628" s="4"/>
    </row>
    <row r="46629" spans="1:1">
      <c r="A46629" s="4"/>
    </row>
    <row r="46630" spans="1:1">
      <c r="A46630" s="4"/>
    </row>
    <row r="46631" spans="1:1">
      <c r="A46631" s="4"/>
    </row>
    <row r="46632" spans="1:1">
      <c r="A46632" s="4"/>
    </row>
    <row r="46633" spans="1:1">
      <c r="A46633" s="4"/>
    </row>
    <row r="46634" spans="1:1">
      <c r="A46634" s="4"/>
    </row>
    <row r="46635" spans="1:1">
      <c r="A46635" s="4"/>
    </row>
    <row r="46636" spans="1:1">
      <c r="A46636" s="4"/>
    </row>
    <row r="46637" spans="1:1">
      <c r="A46637" s="4"/>
    </row>
    <row r="46638" spans="1:1">
      <c r="A46638" s="4"/>
    </row>
    <row r="46639" spans="1:1">
      <c r="A46639" s="4"/>
    </row>
    <row r="46640" spans="1:1">
      <c r="A46640" s="4"/>
    </row>
    <row r="46641" spans="1:1">
      <c r="A46641" s="4"/>
    </row>
    <row r="46642" spans="1:1">
      <c r="A46642" s="4"/>
    </row>
    <row r="46643" spans="1:1">
      <c r="A46643" s="4"/>
    </row>
    <row r="46644" spans="1:1">
      <c r="A46644" s="4"/>
    </row>
    <row r="46645" spans="1:1">
      <c r="A46645" s="4"/>
    </row>
    <row r="46646" spans="1:1">
      <c r="A46646" s="4"/>
    </row>
    <row r="46647" spans="1:1">
      <c r="A46647" s="4"/>
    </row>
    <row r="46648" spans="1:1">
      <c r="A46648" s="4"/>
    </row>
    <row r="46649" spans="1:1">
      <c r="A46649" s="4"/>
    </row>
    <row r="46650" spans="1:1">
      <c r="A46650" s="4"/>
    </row>
    <row r="46651" spans="1:1">
      <c r="A46651" s="4"/>
    </row>
    <row r="46652" spans="1:1">
      <c r="A46652" s="4"/>
    </row>
    <row r="46653" spans="1:1">
      <c r="A46653" s="4"/>
    </row>
    <row r="46654" spans="1:1">
      <c r="A46654" s="4"/>
    </row>
    <row r="46655" spans="1:1">
      <c r="A46655" s="4"/>
    </row>
    <row r="46656" spans="1:1">
      <c r="A46656" s="4"/>
    </row>
    <row r="46657" spans="1:1">
      <c r="A46657" s="4"/>
    </row>
    <row r="46658" spans="1:1">
      <c r="A46658" s="4"/>
    </row>
    <row r="46659" spans="1:1">
      <c r="A46659" s="4"/>
    </row>
    <row r="46660" spans="1:1">
      <c r="A46660" s="4"/>
    </row>
    <row r="46661" spans="1:1">
      <c r="A46661" s="4"/>
    </row>
    <row r="46662" spans="1:1">
      <c r="A46662" s="4"/>
    </row>
    <row r="46663" spans="1:1">
      <c r="A46663" s="4"/>
    </row>
    <row r="46664" spans="1:1">
      <c r="A46664" s="4"/>
    </row>
    <row r="46665" spans="1:1">
      <c r="A46665" s="4"/>
    </row>
    <row r="46666" spans="1:1">
      <c r="A46666" s="4"/>
    </row>
    <row r="46667" spans="1:1">
      <c r="A46667" s="4"/>
    </row>
    <row r="46668" spans="1:1">
      <c r="A46668" s="4"/>
    </row>
    <row r="46669" spans="1:1">
      <c r="A46669" s="4"/>
    </row>
    <row r="46670" spans="1:1">
      <c r="A46670" s="4"/>
    </row>
    <row r="46671" spans="1:1">
      <c r="A46671" s="4"/>
    </row>
    <row r="46672" spans="1:1">
      <c r="A46672" s="4"/>
    </row>
    <row r="46673" spans="1:1">
      <c r="A46673" s="4"/>
    </row>
    <row r="46674" spans="1:1">
      <c r="A46674" s="4"/>
    </row>
    <row r="46675" spans="1:1">
      <c r="A46675" s="4"/>
    </row>
    <row r="46676" spans="1:1">
      <c r="A46676" s="4"/>
    </row>
    <row r="46677" spans="1:1">
      <c r="A46677" s="4"/>
    </row>
    <row r="46678" spans="1:1">
      <c r="A46678" s="4"/>
    </row>
    <row r="46679" spans="1:1">
      <c r="A46679" s="4"/>
    </row>
    <row r="46680" spans="1:1">
      <c r="A46680" s="4"/>
    </row>
    <row r="46681" spans="1:1">
      <c r="A46681" s="4"/>
    </row>
    <row r="46682" spans="1:1">
      <c r="A46682" s="4"/>
    </row>
    <row r="46683" spans="1:1">
      <c r="A46683" s="4"/>
    </row>
    <row r="46684" spans="1:1">
      <c r="A46684" s="4"/>
    </row>
    <row r="46685" spans="1:1">
      <c r="A46685" s="4"/>
    </row>
    <row r="46686" spans="1:1">
      <c r="A46686" s="4"/>
    </row>
    <row r="46687" spans="1:1">
      <c r="A46687" s="4"/>
    </row>
    <row r="46688" spans="1:1">
      <c r="A46688" s="4"/>
    </row>
    <row r="46689" spans="1:1">
      <c r="A46689" s="4"/>
    </row>
    <row r="46690" spans="1:1">
      <c r="A46690" s="4"/>
    </row>
    <row r="46691" spans="1:1">
      <c r="A46691" s="4"/>
    </row>
    <row r="46692" spans="1:1">
      <c r="A46692" s="4"/>
    </row>
    <row r="46693" spans="1:1">
      <c r="A46693" s="4"/>
    </row>
    <row r="46694" spans="1:1">
      <c r="A46694" s="4"/>
    </row>
    <row r="46695" spans="1:1">
      <c r="A46695" s="4"/>
    </row>
    <row r="46696" spans="1:1">
      <c r="A46696" s="4"/>
    </row>
    <row r="46697" spans="1:1">
      <c r="A46697" s="4"/>
    </row>
    <row r="46698" spans="1:1">
      <c r="A46698" s="4"/>
    </row>
    <row r="46699" spans="1:1">
      <c r="A46699" s="4"/>
    </row>
    <row r="46700" spans="1:1">
      <c r="A46700" s="4"/>
    </row>
    <row r="46701" spans="1:1">
      <c r="A46701" s="4"/>
    </row>
    <row r="46702" spans="1:1">
      <c r="A46702" s="4"/>
    </row>
    <row r="46703" spans="1:1">
      <c r="A46703" s="4"/>
    </row>
    <row r="46704" spans="1:1">
      <c r="A46704" s="4"/>
    </row>
    <row r="46705" spans="1:1">
      <c r="A46705" s="4"/>
    </row>
    <row r="46706" spans="1:1">
      <c r="A46706" s="4"/>
    </row>
    <row r="46707" spans="1:1">
      <c r="A46707" s="4"/>
    </row>
    <row r="46708" spans="1:1">
      <c r="A46708" s="4"/>
    </row>
    <row r="46709" spans="1:1">
      <c r="A46709" s="4"/>
    </row>
    <row r="46710" spans="1:1">
      <c r="A46710" s="4"/>
    </row>
    <row r="46711" spans="1:1">
      <c r="A46711" s="4"/>
    </row>
    <row r="46712" spans="1:1">
      <c r="A46712" s="4"/>
    </row>
    <row r="46713" spans="1:1">
      <c r="A46713" s="4"/>
    </row>
    <row r="46714" spans="1:1">
      <c r="A46714" s="4"/>
    </row>
    <row r="46715" spans="1:1">
      <c r="A46715" s="4"/>
    </row>
    <row r="46716" spans="1:1">
      <c r="A46716" s="4"/>
    </row>
    <row r="46717" spans="1:1">
      <c r="A46717" s="4"/>
    </row>
    <row r="46718" spans="1:1">
      <c r="A46718" s="4"/>
    </row>
    <row r="46719" spans="1:1">
      <c r="A46719" s="4"/>
    </row>
    <row r="46720" spans="1:1">
      <c r="A46720" s="4"/>
    </row>
    <row r="46721" spans="1:1">
      <c r="A46721" s="4"/>
    </row>
    <row r="46722" spans="1:1">
      <c r="A46722" s="4"/>
    </row>
    <row r="46723" spans="1:1">
      <c r="A46723" s="4"/>
    </row>
    <row r="46724" spans="1:1">
      <c r="A46724" s="4"/>
    </row>
    <row r="46725" spans="1:1">
      <c r="A46725" s="4"/>
    </row>
    <row r="46726" spans="1:1">
      <c r="A46726" s="4"/>
    </row>
    <row r="46727" spans="1:1">
      <c r="A46727" s="4"/>
    </row>
    <row r="46728" spans="1:1">
      <c r="A46728" s="4"/>
    </row>
    <row r="46729" spans="1:1">
      <c r="A46729" s="4"/>
    </row>
    <row r="46730" spans="1:1">
      <c r="A46730" s="4"/>
    </row>
    <row r="46731" spans="1:1">
      <c r="A46731" s="4"/>
    </row>
    <row r="46732" spans="1:1">
      <c r="A46732" s="4"/>
    </row>
    <row r="46733" spans="1:1">
      <c r="A46733" s="4"/>
    </row>
    <row r="46734" spans="1:1">
      <c r="A46734" s="4"/>
    </row>
    <row r="46735" spans="1:1">
      <c r="A46735" s="4"/>
    </row>
    <row r="46736" spans="1:1">
      <c r="A46736" s="4"/>
    </row>
    <row r="46737" spans="1:1">
      <c r="A46737" s="4"/>
    </row>
    <row r="46738" spans="1:1">
      <c r="A46738" s="4"/>
    </row>
    <row r="46739" spans="1:1">
      <c r="A46739" s="4"/>
    </row>
    <row r="46740" spans="1:1">
      <c r="A46740" s="4"/>
    </row>
    <row r="46741" spans="1:1">
      <c r="A46741" s="4"/>
    </row>
    <row r="46742" spans="1:1">
      <c r="A46742" s="4"/>
    </row>
    <row r="46743" spans="1:1">
      <c r="A46743" s="4"/>
    </row>
    <row r="46744" spans="1:1">
      <c r="A46744" s="4"/>
    </row>
    <row r="46745" spans="1:1">
      <c r="A46745" s="4"/>
    </row>
    <row r="46746" spans="1:1">
      <c r="A46746" s="4"/>
    </row>
    <row r="46747" spans="1:1">
      <c r="A46747" s="4"/>
    </row>
    <row r="46748" spans="1:1">
      <c r="A46748" s="4"/>
    </row>
    <row r="46749" spans="1:1">
      <c r="A46749" s="4"/>
    </row>
    <row r="46750" spans="1:1">
      <c r="A46750" s="4"/>
    </row>
    <row r="46751" spans="1:1">
      <c r="A46751" s="4"/>
    </row>
    <row r="46752" spans="1:1">
      <c r="A46752" s="4"/>
    </row>
    <row r="46753" spans="1:1">
      <c r="A46753" s="4"/>
    </row>
    <row r="46754" spans="1:1">
      <c r="A46754" s="4"/>
    </row>
    <row r="46755" spans="1:1">
      <c r="A46755" s="4"/>
    </row>
    <row r="46756" spans="1:1">
      <c r="A46756" s="4"/>
    </row>
    <row r="46757" spans="1:1">
      <c r="A46757" s="4"/>
    </row>
    <row r="46758" spans="1:1">
      <c r="A46758" s="4"/>
    </row>
    <row r="46759" spans="1:1">
      <c r="A46759" s="4"/>
    </row>
    <row r="46760" spans="1:1">
      <c r="A46760" s="4"/>
    </row>
    <row r="46761" spans="1:1">
      <c r="A46761" s="4"/>
    </row>
    <row r="46762" spans="1:1">
      <c r="A46762" s="4"/>
    </row>
    <row r="46763" spans="1:1">
      <c r="A46763" s="4"/>
    </row>
    <row r="46764" spans="1:1">
      <c r="A46764" s="4"/>
    </row>
    <row r="46765" spans="1:1">
      <c r="A46765" s="4"/>
    </row>
    <row r="46766" spans="1:1">
      <c r="A46766" s="4"/>
    </row>
    <row r="46767" spans="1:1">
      <c r="A46767" s="4"/>
    </row>
    <row r="46768" spans="1:1">
      <c r="A46768" s="4"/>
    </row>
    <row r="46769" spans="1:1">
      <c r="A46769" s="4"/>
    </row>
    <row r="46770" spans="1:1">
      <c r="A46770" s="4"/>
    </row>
    <row r="46771" spans="1:1">
      <c r="A46771" s="4"/>
    </row>
    <row r="46772" spans="1:1">
      <c r="A46772" s="4"/>
    </row>
    <row r="46773" spans="1:1">
      <c r="A46773" s="4"/>
    </row>
    <row r="46774" spans="1:1">
      <c r="A46774" s="4"/>
    </row>
    <row r="46775" spans="1:1">
      <c r="A46775" s="4"/>
    </row>
    <row r="46776" spans="1:1">
      <c r="A46776" s="4"/>
    </row>
    <row r="46777" spans="1:1">
      <c r="A46777" s="4"/>
    </row>
    <row r="46778" spans="1:1">
      <c r="A46778" s="4"/>
    </row>
    <row r="46779" spans="1:1">
      <c r="A46779" s="4"/>
    </row>
    <row r="46780" spans="1:1">
      <c r="A46780" s="4"/>
    </row>
    <row r="46781" spans="1:1">
      <c r="A46781" s="4"/>
    </row>
    <row r="46782" spans="1:1">
      <c r="A46782" s="4"/>
    </row>
    <row r="46783" spans="1:1">
      <c r="A46783" s="4"/>
    </row>
    <row r="46784" spans="1:1">
      <c r="A46784" s="4"/>
    </row>
    <row r="46785" spans="1:1">
      <c r="A46785" s="4"/>
    </row>
    <row r="46786" spans="1:1">
      <c r="A46786" s="4"/>
    </row>
    <row r="46787" spans="1:1">
      <c r="A46787" s="4"/>
    </row>
    <row r="46788" spans="1:1">
      <c r="A46788" s="4"/>
    </row>
    <row r="46789" spans="1:1">
      <c r="A46789" s="4"/>
    </row>
    <row r="46790" spans="1:1">
      <c r="A46790" s="4"/>
    </row>
    <row r="46791" spans="1:1">
      <c r="A46791" s="4"/>
    </row>
    <row r="46792" spans="1:1">
      <c r="A46792" s="4"/>
    </row>
    <row r="46793" spans="1:1">
      <c r="A46793" s="4"/>
    </row>
    <row r="46794" spans="1:1">
      <c r="A46794" s="4"/>
    </row>
    <row r="46795" spans="1:1">
      <c r="A46795" s="4"/>
    </row>
    <row r="46796" spans="1:1">
      <c r="A46796" s="4"/>
    </row>
    <row r="46797" spans="1:1">
      <c r="A46797" s="4"/>
    </row>
    <row r="46798" spans="1:1">
      <c r="A46798" s="4"/>
    </row>
    <row r="46799" spans="1:1">
      <c r="A46799" s="4"/>
    </row>
    <row r="46800" spans="1:1">
      <c r="A46800" s="4"/>
    </row>
    <row r="46801" spans="1:1">
      <c r="A46801" s="4"/>
    </row>
    <row r="46802" spans="1:1">
      <c r="A46802" s="4"/>
    </row>
    <row r="46803" spans="1:1">
      <c r="A46803" s="4"/>
    </row>
    <row r="46804" spans="1:1">
      <c r="A46804" s="4"/>
    </row>
    <row r="46805" spans="1:1">
      <c r="A46805" s="4"/>
    </row>
    <row r="46806" spans="1:1">
      <c r="A46806" s="4"/>
    </row>
    <row r="46807" spans="1:1">
      <c r="A46807" s="4"/>
    </row>
    <row r="46808" spans="1:1">
      <c r="A46808" s="4"/>
    </row>
    <row r="46809" spans="1:1">
      <c r="A46809" s="4"/>
    </row>
    <row r="46810" spans="1:1">
      <c r="A46810" s="4"/>
    </row>
    <row r="46811" spans="1:1">
      <c r="A46811" s="4"/>
    </row>
    <row r="46812" spans="1:1">
      <c r="A46812" s="4"/>
    </row>
    <row r="46813" spans="1:1">
      <c r="A46813" s="4"/>
    </row>
    <row r="46814" spans="1:1">
      <c r="A46814" s="4"/>
    </row>
    <row r="46815" spans="1:1">
      <c r="A46815" s="4"/>
    </row>
    <row r="46816" spans="1:1">
      <c r="A46816" s="4"/>
    </row>
    <row r="46817" spans="1:1">
      <c r="A46817" s="4"/>
    </row>
    <row r="46818" spans="1:1">
      <c r="A46818" s="4"/>
    </row>
    <row r="46819" spans="1:1">
      <c r="A46819" s="4"/>
    </row>
    <row r="46820" spans="1:1">
      <c r="A46820" s="4"/>
    </row>
    <row r="46821" spans="1:1">
      <c r="A46821" s="4"/>
    </row>
    <row r="46822" spans="1:1">
      <c r="A46822" s="4"/>
    </row>
    <row r="46823" spans="1:1">
      <c r="A46823" s="4"/>
    </row>
    <row r="46824" spans="1:1">
      <c r="A46824" s="4"/>
    </row>
    <row r="46825" spans="1:1">
      <c r="A46825" s="4"/>
    </row>
    <row r="46826" spans="1:1">
      <c r="A46826" s="4"/>
    </row>
    <row r="46827" spans="1:1">
      <c r="A46827" s="4"/>
    </row>
    <row r="46828" spans="1:1">
      <c r="A46828" s="4"/>
    </row>
    <row r="46829" spans="1:1">
      <c r="A46829" s="4"/>
    </row>
    <row r="46830" spans="1:1">
      <c r="A46830" s="4"/>
    </row>
    <row r="46831" spans="1:1">
      <c r="A46831" s="4"/>
    </row>
    <row r="46832" spans="1:1">
      <c r="A46832" s="4"/>
    </row>
    <row r="46833" spans="1:1">
      <c r="A46833" s="4"/>
    </row>
    <row r="46834" spans="1:1">
      <c r="A46834" s="4"/>
    </row>
    <row r="46835" spans="1:1">
      <c r="A46835" s="4"/>
    </row>
    <row r="46836" spans="1:1">
      <c r="A46836" s="4"/>
    </row>
    <row r="46837" spans="1:1">
      <c r="A46837" s="4"/>
    </row>
    <row r="46838" spans="1:1">
      <c r="A46838" s="4"/>
    </row>
    <row r="46839" spans="1:1">
      <c r="A46839" s="4"/>
    </row>
    <row r="46840" spans="1:1">
      <c r="A46840" s="4"/>
    </row>
    <row r="46841" spans="1:1">
      <c r="A46841" s="4"/>
    </row>
    <row r="46842" spans="1:1">
      <c r="A46842" s="4"/>
    </row>
    <row r="46843" spans="1:1">
      <c r="A46843" s="4"/>
    </row>
    <row r="46844" spans="1:1">
      <c r="A46844" s="4"/>
    </row>
    <row r="46845" spans="1:1">
      <c r="A46845" s="4"/>
    </row>
    <row r="46846" spans="1:1">
      <c r="A46846" s="4"/>
    </row>
    <row r="46847" spans="1:1">
      <c r="A46847" s="4"/>
    </row>
    <row r="46848" spans="1:1">
      <c r="A46848" s="4"/>
    </row>
    <row r="46849" spans="1:1">
      <c r="A46849" s="4"/>
    </row>
    <row r="46850" spans="1:1">
      <c r="A46850" s="4"/>
    </row>
    <row r="46851" spans="1:1">
      <c r="A46851" s="4"/>
    </row>
    <row r="46852" spans="1:1">
      <c r="A46852" s="4"/>
    </row>
    <row r="46853" spans="1:1">
      <c r="A46853" s="4"/>
    </row>
    <row r="46854" spans="1:1">
      <c r="A46854" s="4"/>
    </row>
    <row r="46855" spans="1:1">
      <c r="A46855" s="4"/>
    </row>
    <row r="46856" spans="1:1">
      <c r="A46856" s="4"/>
    </row>
    <row r="46857" spans="1:1">
      <c r="A46857" s="4"/>
    </row>
    <row r="46858" spans="1:1">
      <c r="A46858" s="4"/>
    </row>
    <row r="46859" spans="1:1">
      <c r="A46859" s="4"/>
    </row>
    <row r="46860" spans="1:1">
      <c r="A46860" s="4"/>
    </row>
    <row r="46861" spans="1:1">
      <c r="A46861" s="4"/>
    </row>
    <row r="46862" spans="1:1">
      <c r="A46862" s="4"/>
    </row>
    <row r="46863" spans="1:1">
      <c r="A46863" s="4"/>
    </row>
    <row r="46864" spans="1:1">
      <c r="A46864" s="4"/>
    </row>
    <row r="46865" spans="1:1">
      <c r="A46865" s="4"/>
    </row>
    <row r="46866" spans="1:1">
      <c r="A46866" s="4"/>
    </row>
    <row r="46867" spans="1:1">
      <c r="A46867" s="4"/>
    </row>
    <row r="46868" spans="1:1">
      <c r="A46868" s="4"/>
    </row>
    <row r="46869" spans="1:1">
      <c r="A46869" s="4"/>
    </row>
    <row r="46870" spans="1:1">
      <c r="A46870" s="4"/>
    </row>
    <row r="46871" spans="1:1">
      <c r="A46871" s="4"/>
    </row>
    <row r="46872" spans="1:1">
      <c r="A46872" s="4"/>
    </row>
    <row r="46873" spans="1:1">
      <c r="A46873" s="4"/>
    </row>
    <row r="46874" spans="1:1">
      <c r="A46874" s="4"/>
    </row>
    <row r="46875" spans="1:1">
      <c r="A46875" s="4"/>
    </row>
    <row r="46876" spans="1:1">
      <c r="A46876" s="4"/>
    </row>
    <row r="46877" spans="1:1">
      <c r="A46877" s="4"/>
    </row>
    <row r="46878" spans="1:1">
      <c r="A46878" s="4"/>
    </row>
    <row r="46879" spans="1:1">
      <c r="A46879" s="4"/>
    </row>
    <row r="46880" spans="1:1">
      <c r="A46880" s="4"/>
    </row>
    <row r="46881" spans="1:1">
      <c r="A46881" s="4"/>
    </row>
    <row r="46882" spans="1:1">
      <c r="A46882" s="4"/>
    </row>
    <row r="46883" spans="1:1">
      <c r="A46883" s="4"/>
    </row>
    <row r="46884" spans="1:1">
      <c r="A46884" s="4"/>
    </row>
    <row r="46885" spans="1:1">
      <c r="A46885" s="4"/>
    </row>
    <row r="46886" spans="1:1">
      <c r="A46886" s="4"/>
    </row>
    <row r="46887" spans="1:1">
      <c r="A46887" s="4"/>
    </row>
    <row r="46888" spans="1:1">
      <c r="A46888" s="4"/>
    </row>
    <row r="46889" spans="1:1">
      <c r="A46889" s="4"/>
    </row>
    <row r="46890" spans="1:1">
      <c r="A46890" s="4"/>
    </row>
    <row r="46891" spans="1:1">
      <c r="A46891" s="4"/>
    </row>
    <row r="46892" spans="1:1">
      <c r="A46892" s="4"/>
    </row>
    <row r="46893" spans="1:1">
      <c r="A46893" s="4"/>
    </row>
    <row r="46894" spans="1:1">
      <c r="A46894" s="4"/>
    </row>
    <row r="46895" spans="1:1">
      <c r="A46895" s="4"/>
    </row>
    <row r="46896" spans="1:1">
      <c r="A46896" s="4"/>
    </row>
    <row r="46897" spans="1:1">
      <c r="A46897" s="4"/>
    </row>
    <row r="46898" spans="1:1">
      <c r="A46898" s="4"/>
    </row>
    <row r="46899" spans="1:1">
      <c r="A46899" s="4"/>
    </row>
    <row r="46900" spans="1:1">
      <c r="A46900" s="4"/>
    </row>
    <row r="46901" spans="1:1">
      <c r="A46901" s="4"/>
    </row>
    <row r="46902" spans="1:1">
      <c r="A46902" s="4"/>
    </row>
    <row r="46903" spans="1:1">
      <c r="A46903" s="4"/>
    </row>
    <row r="46904" spans="1:1">
      <c r="A46904" s="4"/>
    </row>
    <row r="46905" spans="1:1">
      <c r="A46905" s="4"/>
    </row>
    <row r="46906" spans="1:1">
      <c r="A46906" s="4"/>
    </row>
    <row r="46907" spans="1:1">
      <c r="A46907" s="4"/>
    </row>
    <row r="46908" spans="1:1">
      <c r="A46908" s="4"/>
    </row>
    <row r="46909" spans="1:1">
      <c r="A46909" s="4"/>
    </row>
    <row r="46910" spans="1:1">
      <c r="A46910" s="4"/>
    </row>
    <row r="46911" spans="1:1">
      <c r="A46911" s="4"/>
    </row>
    <row r="46912" spans="1:1">
      <c r="A46912" s="4"/>
    </row>
    <row r="46913" spans="1:1">
      <c r="A46913" s="4"/>
    </row>
    <row r="46914" spans="1:1">
      <c r="A46914" s="4"/>
    </row>
    <row r="46915" spans="1:1">
      <c r="A46915" s="4"/>
    </row>
    <row r="46916" spans="1:1">
      <c r="A46916" s="4"/>
    </row>
    <row r="46917" spans="1:1">
      <c r="A46917" s="4"/>
    </row>
    <row r="46918" spans="1:1">
      <c r="A46918" s="4"/>
    </row>
    <row r="46919" spans="1:1">
      <c r="A46919" s="4"/>
    </row>
    <row r="46920" spans="1:1">
      <c r="A46920" s="4"/>
    </row>
    <row r="46921" spans="1:1">
      <c r="A46921" s="4"/>
    </row>
    <row r="46922" spans="1:1">
      <c r="A46922" s="4"/>
    </row>
    <row r="46923" spans="1:1">
      <c r="A46923" s="4"/>
    </row>
    <row r="46924" spans="1:1">
      <c r="A46924" s="4"/>
    </row>
    <row r="46925" spans="1:1">
      <c r="A46925" s="4"/>
    </row>
    <row r="46926" spans="1:1">
      <c r="A46926" s="4"/>
    </row>
    <row r="46927" spans="1:1">
      <c r="A46927" s="4"/>
    </row>
    <row r="46928" spans="1:1">
      <c r="A46928" s="4"/>
    </row>
    <row r="46929" spans="1:1">
      <c r="A46929" s="4"/>
    </row>
    <row r="46930" spans="1:1">
      <c r="A46930" s="4"/>
    </row>
    <row r="46931" spans="1:1">
      <c r="A46931" s="4"/>
    </row>
    <row r="46932" spans="1:1">
      <c r="A46932" s="4"/>
    </row>
    <row r="46933" spans="1:1">
      <c r="A46933" s="4"/>
    </row>
    <row r="46934" spans="1:1">
      <c r="A46934" s="4"/>
    </row>
    <row r="46935" spans="1:1">
      <c r="A46935" s="4"/>
    </row>
    <row r="46936" spans="1:1">
      <c r="A46936" s="4"/>
    </row>
    <row r="46937" spans="1:1">
      <c r="A46937" s="4"/>
    </row>
    <row r="46938" spans="1:1">
      <c r="A46938" s="4"/>
    </row>
    <row r="46939" spans="1:1">
      <c r="A46939" s="4"/>
    </row>
    <row r="46940" spans="1:1">
      <c r="A46940" s="4"/>
    </row>
    <row r="46941" spans="1:1">
      <c r="A46941" s="4"/>
    </row>
    <row r="46942" spans="1:1">
      <c r="A46942" s="4"/>
    </row>
    <row r="46943" spans="1:1">
      <c r="A46943" s="4"/>
    </row>
    <row r="46944" spans="1:1">
      <c r="A46944" s="4"/>
    </row>
    <row r="46945" spans="1:1">
      <c r="A46945" s="4"/>
    </row>
    <row r="46946" spans="1:1">
      <c r="A46946" s="4"/>
    </row>
    <row r="46947" spans="1:1">
      <c r="A46947" s="4"/>
    </row>
    <row r="46948" spans="1:1">
      <c r="A46948" s="4"/>
    </row>
    <row r="46949" spans="1:1">
      <c r="A46949" s="4"/>
    </row>
    <row r="46950" spans="1:1">
      <c r="A46950" s="4"/>
    </row>
    <row r="46951" spans="1:1">
      <c r="A46951" s="4"/>
    </row>
    <row r="46952" spans="1:1">
      <c r="A46952" s="4"/>
    </row>
    <row r="46953" spans="1:1">
      <c r="A46953" s="4"/>
    </row>
    <row r="46954" spans="1:1">
      <c r="A46954" s="4"/>
    </row>
    <row r="46955" spans="1:1">
      <c r="A46955" s="4"/>
    </row>
    <row r="46956" spans="1:1">
      <c r="A46956" s="4"/>
    </row>
    <row r="46957" spans="1:1">
      <c r="A46957" s="4"/>
    </row>
    <row r="46958" spans="1:1">
      <c r="A46958" s="4"/>
    </row>
    <row r="46959" spans="1:1">
      <c r="A46959" s="4"/>
    </row>
    <row r="46960" spans="1:1">
      <c r="A46960" s="4"/>
    </row>
    <row r="46961" spans="1:1">
      <c r="A46961" s="4"/>
    </row>
    <row r="46962" spans="1:1">
      <c r="A46962" s="4"/>
    </row>
    <row r="46963" spans="1:1">
      <c r="A46963" s="4"/>
    </row>
    <row r="46964" spans="1:1">
      <c r="A46964" s="4"/>
    </row>
    <row r="46965" spans="1:1">
      <c r="A46965" s="4"/>
    </row>
    <row r="46966" spans="1:1">
      <c r="A46966" s="4"/>
    </row>
    <row r="46967" spans="1:1">
      <c r="A46967" s="4"/>
    </row>
    <row r="46968" spans="1:1">
      <c r="A46968" s="4"/>
    </row>
    <row r="46969" spans="1:1">
      <c r="A46969" s="4"/>
    </row>
    <row r="46970" spans="1:1">
      <c r="A46970" s="4"/>
    </row>
    <row r="46971" spans="1:1">
      <c r="A46971" s="4"/>
    </row>
    <row r="46972" spans="1:1">
      <c r="A46972" s="4"/>
    </row>
    <row r="46973" spans="1:1">
      <c r="A46973" s="4"/>
    </row>
    <row r="46974" spans="1:1">
      <c r="A46974" s="4"/>
    </row>
    <row r="46975" spans="1:1">
      <c r="A46975" s="4"/>
    </row>
    <row r="46976" spans="1:1">
      <c r="A46976" s="4"/>
    </row>
    <row r="46977" spans="1:1">
      <c r="A46977" s="4"/>
    </row>
    <row r="46978" spans="1:1">
      <c r="A46978" s="4"/>
    </row>
    <row r="46979" spans="1:1">
      <c r="A46979" s="4"/>
    </row>
    <row r="46980" spans="1:1">
      <c r="A46980" s="4"/>
    </row>
    <row r="46981" spans="1:1">
      <c r="A46981" s="4"/>
    </row>
    <row r="46982" spans="1:1">
      <c r="A46982" s="4"/>
    </row>
    <row r="46983" spans="1:1">
      <c r="A46983" s="4"/>
    </row>
    <row r="46984" spans="1:1">
      <c r="A46984" s="4"/>
    </row>
    <row r="46985" spans="1:1">
      <c r="A46985" s="4"/>
    </row>
    <row r="46986" spans="1:1">
      <c r="A46986" s="4"/>
    </row>
    <row r="46987" spans="1:1">
      <c r="A46987" s="4"/>
    </row>
    <row r="46988" spans="1:1">
      <c r="A46988" s="4"/>
    </row>
    <row r="46989" spans="1:1">
      <c r="A46989" s="4"/>
    </row>
    <row r="46990" spans="1:1">
      <c r="A46990" s="4"/>
    </row>
    <row r="46991" spans="1:1">
      <c r="A46991" s="4"/>
    </row>
    <row r="46992" spans="1:1">
      <c r="A46992" s="4"/>
    </row>
    <row r="46993" spans="1:1">
      <c r="A46993" s="4"/>
    </row>
    <row r="46994" spans="1:1">
      <c r="A46994" s="4"/>
    </row>
    <row r="46995" spans="1:1">
      <c r="A46995" s="4"/>
    </row>
    <row r="46996" spans="1:1">
      <c r="A46996" s="4"/>
    </row>
    <row r="46997" spans="1:1">
      <c r="A46997" s="4"/>
    </row>
    <row r="46998" spans="1:1">
      <c r="A46998" s="4"/>
    </row>
    <row r="46999" spans="1:1">
      <c r="A46999" s="4"/>
    </row>
    <row r="47000" spans="1:1">
      <c r="A47000" s="4"/>
    </row>
    <row r="47001" spans="1:1">
      <c r="A47001" s="4"/>
    </row>
    <row r="47002" spans="1:1">
      <c r="A47002" s="4"/>
    </row>
    <row r="47003" spans="1:1">
      <c r="A47003" s="4"/>
    </row>
    <row r="47004" spans="1:1">
      <c r="A47004" s="4"/>
    </row>
    <row r="47005" spans="1:1">
      <c r="A47005" s="4"/>
    </row>
    <row r="47006" spans="1:1">
      <c r="A47006" s="4"/>
    </row>
    <row r="47007" spans="1:1">
      <c r="A47007" s="4"/>
    </row>
    <row r="47008" spans="1:1">
      <c r="A47008" s="4"/>
    </row>
    <row r="47009" spans="1:1">
      <c r="A47009" s="4"/>
    </row>
    <row r="47010" spans="1:1">
      <c r="A47010" s="4"/>
    </row>
    <row r="47011" spans="1:1">
      <c r="A47011" s="4"/>
    </row>
    <row r="47012" spans="1:1">
      <c r="A47012" s="4"/>
    </row>
    <row r="47013" spans="1:1">
      <c r="A47013" s="4"/>
    </row>
    <row r="47014" spans="1:1">
      <c r="A47014" s="4"/>
    </row>
    <row r="47015" spans="1:1">
      <c r="A47015" s="4"/>
    </row>
    <row r="47016" spans="1:1">
      <c r="A47016" s="4"/>
    </row>
    <row r="47017" spans="1:1">
      <c r="A47017" s="4"/>
    </row>
    <row r="47018" spans="1:1">
      <c r="A47018" s="4"/>
    </row>
    <row r="47019" spans="1:1">
      <c r="A47019" s="4"/>
    </row>
    <row r="47020" spans="1:1">
      <c r="A47020" s="4"/>
    </row>
    <row r="47021" spans="1:1">
      <c r="A47021" s="4"/>
    </row>
    <row r="47022" spans="1:1">
      <c r="A47022" s="4"/>
    </row>
    <row r="47023" spans="1:1">
      <c r="A47023" s="4"/>
    </row>
    <row r="47024" spans="1:1">
      <c r="A47024" s="4"/>
    </row>
    <row r="47025" spans="1:1">
      <c r="A47025" s="4"/>
    </row>
    <row r="47026" spans="1:1">
      <c r="A47026" s="4"/>
    </row>
    <row r="47027" spans="1:1">
      <c r="A47027" s="4"/>
    </row>
    <row r="47028" spans="1:1">
      <c r="A47028" s="4"/>
    </row>
    <row r="47029" spans="1:1">
      <c r="A47029" s="4"/>
    </row>
    <row r="47030" spans="1:1">
      <c r="A47030" s="4"/>
    </row>
    <row r="47031" spans="1:1">
      <c r="A47031" s="4"/>
    </row>
    <row r="47032" spans="1:1">
      <c r="A47032" s="4"/>
    </row>
    <row r="47033" spans="1:1">
      <c r="A47033" s="4"/>
    </row>
    <row r="47034" spans="1:1">
      <c r="A47034" s="4"/>
    </row>
    <row r="47035" spans="1:1">
      <c r="A47035" s="4"/>
    </row>
    <row r="47036" spans="1:1">
      <c r="A47036" s="4"/>
    </row>
    <row r="47037" spans="1:1">
      <c r="A47037" s="4"/>
    </row>
    <row r="47038" spans="1:1">
      <c r="A47038" s="4"/>
    </row>
    <row r="47039" spans="1:1">
      <c r="A47039" s="4"/>
    </row>
    <row r="47040" spans="1:1">
      <c r="A47040" s="4"/>
    </row>
    <row r="47041" spans="1:1">
      <c r="A47041" s="4"/>
    </row>
    <row r="47042" spans="1:1">
      <c r="A47042" s="4"/>
    </row>
    <row r="47043" spans="1:1">
      <c r="A47043" s="4"/>
    </row>
    <row r="47044" spans="1:1">
      <c r="A47044" s="4"/>
    </row>
    <row r="47045" spans="1:1">
      <c r="A47045" s="4"/>
    </row>
    <row r="47046" spans="1:1">
      <c r="A47046" s="4"/>
    </row>
    <row r="47047" spans="1:1">
      <c r="A47047" s="4"/>
    </row>
    <row r="47048" spans="1:1">
      <c r="A47048" s="4"/>
    </row>
    <row r="47049" spans="1:1">
      <c r="A47049" s="4"/>
    </row>
    <row r="47050" spans="1:1">
      <c r="A47050" s="4"/>
    </row>
    <row r="47051" spans="1:1">
      <c r="A47051" s="4"/>
    </row>
    <row r="47052" spans="1:1">
      <c r="A47052" s="4"/>
    </row>
    <row r="47053" spans="1:1">
      <c r="A47053" s="4"/>
    </row>
    <row r="47054" spans="1:1">
      <c r="A47054" s="4"/>
    </row>
    <row r="47055" spans="1:1">
      <c r="A47055" s="4"/>
    </row>
    <row r="47056" spans="1:1">
      <c r="A47056" s="4"/>
    </row>
    <row r="47057" spans="1:1">
      <c r="A47057" s="4"/>
    </row>
    <row r="47058" spans="1:1">
      <c r="A47058" s="4"/>
    </row>
    <row r="47059" spans="1:1">
      <c r="A47059" s="4"/>
    </row>
    <row r="47060" spans="1:1">
      <c r="A47060" s="4"/>
    </row>
    <row r="47061" spans="1:1">
      <c r="A47061" s="4"/>
    </row>
    <row r="47062" spans="1:1">
      <c r="A47062" s="4"/>
    </row>
    <row r="47063" spans="1:1">
      <c r="A47063" s="4"/>
    </row>
    <row r="47064" spans="1:1">
      <c r="A47064" s="4"/>
    </row>
    <row r="47065" spans="1:1">
      <c r="A47065" s="4"/>
    </row>
    <row r="47066" spans="1:1">
      <c r="A47066" s="4"/>
    </row>
    <row r="47067" spans="1:1">
      <c r="A47067" s="4"/>
    </row>
    <row r="47068" spans="1:1">
      <c r="A47068" s="4"/>
    </row>
    <row r="47069" spans="1:1">
      <c r="A47069" s="4"/>
    </row>
    <row r="47070" spans="1:1">
      <c r="A47070" s="4"/>
    </row>
    <row r="47071" spans="1:1">
      <c r="A47071" s="4"/>
    </row>
    <row r="47072" spans="1:1">
      <c r="A47072" s="4"/>
    </row>
    <row r="47073" spans="1:1">
      <c r="A47073" s="4"/>
    </row>
    <row r="47074" spans="1:1">
      <c r="A47074" s="4"/>
    </row>
    <row r="47075" spans="1:1">
      <c r="A47075" s="4"/>
    </row>
    <row r="47076" spans="1:1">
      <c r="A47076" s="4"/>
    </row>
    <row r="47077" spans="1:1">
      <c r="A47077" s="4"/>
    </row>
    <row r="47078" spans="1:1">
      <c r="A47078" s="4"/>
    </row>
    <row r="47079" spans="1:1">
      <c r="A47079" s="4"/>
    </row>
    <row r="47080" spans="1:1">
      <c r="A47080" s="4"/>
    </row>
    <row r="47081" spans="1:1">
      <c r="A47081" s="4"/>
    </row>
    <row r="47082" spans="1:1">
      <c r="A47082" s="4"/>
    </row>
    <row r="47083" spans="1:1">
      <c r="A47083" s="4"/>
    </row>
    <row r="47084" spans="1:1">
      <c r="A47084" s="4"/>
    </row>
    <row r="47085" spans="1:1">
      <c r="A47085" s="4"/>
    </row>
    <row r="47086" spans="1:1">
      <c r="A47086" s="4"/>
    </row>
    <row r="47087" spans="1:1">
      <c r="A47087" s="4"/>
    </row>
    <row r="47088" spans="1:1">
      <c r="A47088" s="4"/>
    </row>
    <row r="47089" spans="1:1">
      <c r="A47089" s="4"/>
    </row>
    <row r="47090" spans="1:1">
      <c r="A47090" s="4"/>
    </row>
    <row r="47091" spans="1:1">
      <c r="A47091" s="4"/>
    </row>
    <row r="47092" spans="1:1">
      <c r="A47092" s="4"/>
    </row>
    <row r="47093" spans="1:1">
      <c r="A47093" s="4"/>
    </row>
    <row r="47094" spans="1:1">
      <c r="A47094" s="4"/>
    </row>
    <row r="47095" spans="1:1">
      <c r="A47095" s="4"/>
    </row>
    <row r="47096" spans="1:1">
      <c r="A47096" s="4"/>
    </row>
    <row r="47097" spans="1:1">
      <c r="A47097" s="4"/>
    </row>
    <row r="47098" spans="1:1">
      <c r="A47098" s="4"/>
    </row>
    <row r="47099" spans="1:1">
      <c r="A47099" s="4"/>
    </row>
    <row r="47100" spans="1:1">
      <c r="A47100" s="4"/>
    </row>
    <row r="47101" spans="1:1">
      <c r="A47101" s="4"/>
    </row>
    <row r="47102" spans="1:1">
      <c r="A47102" s="4"/>
    </row>
    <row r="47103" spans="1:1">
      <c r="A47103" s="4"/>
    </row>
    <row r="47104" spans="1:1">
      <c r="A47104" s="4"/>
    </row>
    <row r="47105" spans="1:1">
      <c r="A47105" s="4"/>
    </row>
    <row r="47106" spans="1:1">
      <c r="A47106" s="4"/>
    </row>
    <row r="47107" spans="1:1">
      <c r="A47107" s="4"/>
    </row>
    <row r="47108" spans="1:1">
      <c r="A47108" s="4"/>
    </row>
    <row r="47109" spans="1:1">
      <c r="A47109" s="4"/>
    </row>
    <row r="47110" spans="1:1">
      <c r="A47110" s="4"/>
    </row>
    <row r="47111" spans="1:1">
      <c r="A47111" s="4"/>
    </row>
    <row r="47112" spans="1:1">
      <c r="A47112" s="4"/>
    </row>
    <row r="47113" spans="1:1">
      <c r="A47113" s="4"/>
    </row>
    <row r="47114" spans="1:1">
      <c r="A47114" s="4"/>
    </row>
    <row r="47115" spans="1:1">
      <c r="A47115" s="4"/>
    </row>
    <row r="47116" spans="1:1">
      <c r="A47116" s="4"/>
    </row>
    <row r="47117" spans="1:1">
      <c r="A47117" s="4"/>
    </row>
    <row r="47118" spans="1:1">
      <c r="A47118" s="4"/>
    </row>
    <row r="47119" spans="1:1">
      <c r="A47119" s="4"/>
    </row>
    <row r="47120" spans="1:1">
      <c r="A47120" s="4"/>
    </row>
    <row r="47121" spans="1:1">
      <c r="A47121" s="4"/>
    </row>
    <row r="47122" spans="1:1">
      <c r="A47122" s="4"/>
    </row>
    <row r="47123" spans="1:1">
      <c r="A47123" s="4"/>
    </row>
    <row r="47124" spans="1:1">
      <c r="A47124" s="4"/>
    </row>
    <row r="47125" spans="1:1">
      <c r="A47125" s="4"/>
    </row>
    <row r="47126" spans="1:1">
      <c r="A47126" s="4"/>
    </row>
    <row r="47127" spans="1:1">
      <c r="A47127" s="4"/>
    </row>
    <row r="47128" spans="1:1">
      <c r="A47128" s="4"/>
    </row>
    <row r="47129" spans="1:1">
      <c r="A47129" s="4"/>
    </row>
    <row r="47130" spans="1:1">
      <c r="A47130" s="4"/>
    </row>
    <row r="47131" spans="1:1">
      <c r="A47131" s="4"/>
    </row>
    <row r="47132" spans="1:1">
      <c r="A47132" s="4"/>
    </row>
    <row r="47133" spans="1:1">
      <c r="A47133" s="4"/>
    </row>
    <row r="47134" spans="1:1">
      <c r="A47134" s="4"/>
    </row>
    <row r="47135" spans="1:1">
      <c r="A47135" s="4"/>
    </row>
    <row r="47136" spans="1:1">
      <c r="A47136" s="4"/>
    </row>
    <row r="47137" spans="1:1">
      <c r="A47137" s="4"/>
    </row>
    <row r="47138" spans="1:1">
      <c r="A47138" s="4"/>
    </row>
    <row r="47139" spans="1:1">
      <c r="A47139" s="4"/>
    </row>
    <row r="47140" spans="1:1">
      <c r="A47140" s="4"/>
    </row>
    <row r="47141" spans="1:1">
      <c r="A47141" s="4"/>
    </row>
    <row r="47142" spans="1:1">
      <c r="A47142" s="4"/>
    </row>
    <row r="47143" spans="1:1">
      <c r="A47143" s="4"/>
    </row>
    <row r="47144" spans="1:1">
      <c r="A47144" s="4"/>
    </row>
    <row r="47145" spans="1:1">
      <c r="A47145" s="4"/>
    </row>
    <row r="47146" spans="1:1">
      <c r="A47146" s="4"/>
    </row>
    <row r="47147" spans="1:1">
      <c r="A47147" s="4"/>
    </row>
    <row r="47148" spans="1:1">
      <c r="A47148" s="4"/>
    </row>
    <row r="47149" spans="1:1">
      <c r="A47149" s="4"/>
    </row>
    <row r="47150" spans="1:1">
      <c r="A47150" s="4"/>
    </row>
    <row r="47151" spans="1:1">
      <c r="A47151" s="4"/>
    </row>
    <row r="47152" spans="1:1">
      <c r="A47152" s="4"/>
    </row>
    <row r="47153" spans="1:1">
      <c r="A47153" s="4"/>
    </row>
    <row r="47154" spans="1:1">
      <c r="A47154" s="4"/>
    </row>
    <row r="47155" spans="1:1">
      <c r="A47155" s="4"/>
    </row>
    <row r="47156" spans="1:1">
      <c r="A47156" s="4"/>
    </row>
    <row r="47157" spans="1:1">
      <c r="A47157" s="4"/>
    </row>
    <row r="47158" spans="1:1">
      <c r="A47158" s="4"/>
    </row>
    <row r="47159" spans="1:1">
      <c r="A47159" s="4"/>
    </row>
    <row r="47160" spans="1:1">
      <c r="A47160" s="4"/>
    </row>
    <row r="47161" spans="1:1">
      <c r="A47161" s="4"/>
    </row>
    <row r="47162" spans="1:1">
      <c r="A47162" s="4"/>
    </row>
    <row r="47163" spans="1:1">
      <c r="A47163" s="4"/>
    </row>
    <row r="47164" spans="1:1">
      <c r="A47164" s="4"/>
    </row>
    <row r="47165" spans="1:1">
      <c r="A47165" s="4"/>
    </row>
    <row r="47166" spans="1:1">
      <c r="A47166" s="4"/>
    </row>
    <row r="47167" spans="1:1">
      <c r="A47167" s="4"/>
    </row>
    <row r="47168" spans="1:1">
      <c r="A47168" s="4"/>
    </row>
    <row r="47169" spans="1:1">
      <c r="A47169" s="4"/>
    </row>
    <row r="47170" spans="1:1">
      <c r="A47170" s="4"/>
    </row>
    <row r="47171" spans="1:1">
      <c r="A47171" s="4"/>
    </row>
    <row r="47172" spans="1:1">
      <c r="A47172" s="4"/>
    </row>
    <row r="47173" spans="1:1">
      <c r="A47173" s="4"/>
    </row>
    <row r="47174" spans="1:1">
      <c r="A47174" s="4"/>
    </row>
    <row r="47175" spans="1:1">
      <c r="A47175" s="4"/>
    </row>
    <row r="47176" spans="1:1">
      <c r="A47176" s="4"/>
    </row>
    <row r="47177" spans="1:1">
      <c r="A47177" s="4"/>
    </row>
    <row r="47178" spans="1:1">
      <c r="A47178" s="4"/>
    </row>
    <row r="47179" spans="1:1">
      <c r="A47179" s="4"/>
    </row>
    <row r="47180" spans="1:1">
      <c r="A47180" s="4"/>
    </row>
    <row r="47181" spans="1:1">
      <c r="A47181" s="4"/>
    </row>
    <row r="47182" spans="1:1">
      <c r="A47182" s="4"/>
    </row>
    <row r="47183" spans="1:1">
      <c r="A47183" s="4"/>
    </row>
    <row r="47184" spans="1:1">
      <c r="A47184" s="4"/>
    </row>
    <row r="47185" spans="1:1">
      <c r="A47185" s="4"/>
    </row>
    <row r="47186" spans="1:1">
      <c r="A47186" s="4"/>
    </row>
    <row r="47187" spans="1:1">
      <c r="A47187" s="4"/>
    </row>
    <row r="47188" spans="1:1">
      <c r="A47188" s="4"/>
    </row>
    <row r="47189" spans="1:1">
      <c r="A47189" s="4"/>
    </row>
    <row r="47190" spans="1:1">
      <c r="A47190" s="4"/>
    </row>
    <row r="47191" spans="1:1">
      <c r="A47191" s="4"/>
    </row>
    <row r="47192" spans="1:1">
      <c r="A47192" s="4"/>
    </row>
    <row r="47193" spans="1:1">
      <c r="A47193" s="4"/>
    </row>
    <row r="47194" spans="1:1">
      <c r="A47194" s="4"/>
    </row>
    <row r="47195" spans="1:1">
      <c r="A47195" s="4"/>
    </row>
    <row r="47196" spans="1:1">
      <c r="A47196" s="4"/>
    </row>
    <row r="47197" spans="1:1">
      <c r="A47197" s="4"/>
    </row>
    <row r="47198" spans="1:1">
      <c r="A47198" s="4"/>
    </row>
    <row r="47199" spans="1:1">
      <c r="A47199" s="4"/>
    </row>
    <row r="47200" spans="1:1">
      <c r="A47200" s="4"/>
    </row>
    <row r="47201" spans="1:1">
      <c r="A47201" s="4"/>
    </row>
    <row r="47202" spans="1:1">
      <c r="A47202" s="4"/>
    </row>
    <row r="47203" spans="1:1">
      <c r="A47203" s="4"/>
    </row>
    <row r="47204" spans="1:1">
      <c r="A47204" s="4"/>
    </row>
    <row r="47205" spans="1:1">
      <c r="A47205" s="4"/>
    </row>
    <row r="47206" spans="1:1">
      <c r="A47206" s="4"/>
    </row>
    <row r="47207" spans="1:1">
      <c r="A47207" s="4"/>
    </row>
    <row r="47208" spans="1:1">
      <c r="A47208" s="4"/>
    </row>
    <row r="47209" spans="1:1">
      <c r="A47209" s="4"/>
    </row>
    <row r="47210" spans="1:1">
      <c r="A47210" s="4"/>
    </row>
    <row r="47211" spans="1:1">
      <c r="A47211" s="4"/>
    </row>
    <row r="47212" spans="1:1">
      <c r="A47212" s="4"/>
    </row>
    <row r="47213" spans="1:1">
      <c r="A47213" s="4"/>
    </row>
    <row r="47214" spans="1:1">
      <c r="A47214" s="4"/>
    </row>
    <row r="47215" spans="1:1">
      <c r="A47215" s="4"/>
    </row>
    <row r="47216" spans="1:1">
      <c r="A47216" s="4"/>
    </row>
    <row r="47217" spans="1:1">
      <c r="A47217" s="4"/>
    </row>
    <row r="47218" spans="1:1">
      <c r="A47218" s="4"/>
    </row>
    <row r="47219" spans="1:1">
      <c r="A47219" s="4"/>
    </row>
    <row r="47220" spans="1:1">
      <c r="A47220" s="4"/>
    </row>
    <row r="47221" spans="1:1">
      <c r="A47221" s="4"/>
    </row>
    <row r="47222" spans="1:1">
      <c r="A47222" s="4"/>
    </row>
    <row r="47223" spans="1:1">
      <c r="A47223" s="4"/>
    </row>
    <row r="47224" spans="1:1">
      <c r="A47224" s="4"/>
    </row>
    <row r="47225" spans="1:1">
      <c r="A47225" s="4"/>
    </row>
    <row r="47226" spans="1:1">
      <c r="A47226" s="4"/>
    </row>
    <row r="47227" spans="1:1">
      <c r="A47227" s="4"/>
    </row>
    <row r="47228" spans="1:1">
      <c r="A47228" s="4"/>
    </row>
    <row r="47229" spans="1:1">
      <c r="A47229" s="4"/>
    </row>
    <row r="47230" spans="1:1">
      <c r="A47230" s="4"/>
    </row>
    <row r="47231" spans="1:1">
      <c r="A47231" s="4"/>
    </row>
    <row r="47232" spans="1:1">
      <c r="A47232" s="4"/>
    </row>
    <row r="47233" spans="1:1">
      <c r="A47233" s="4"/>
    </row>
    <row r="47234" spans="1:1">
      <c r="A47234" s="4"/>
    </row>
    <row r="47235" spans="1:1">
      <c r="A47235" s="4"/>
    </row>
    <row r="47236" spans="1:1">
      <c r="A47236" s="4"/>
    </row>
    <row r="47237" spans="1:1">
      <c r="A47237" s="4"/>
    </row>
    <row r="47238" spans="1:1">
      <c r="A47238" s="4"/>
    </row>
    <row r="47239" spans="1:1">
      <c r="A47239" s="4"/>
    </row>
    <row r="47240" spans="1:1">
      <c r="A47240" s="4"/>
    </row>
    <row r="47241" spans="1:1">
      <c r="A47241" s="4"/>
    </row>
    <row r="47242" spans="1:1">
      <c r="A47242" s="4"/>
    </row>
    <row r="47243" spans="1:1">
      <c r="A47243" s="4"/>
    </row>
    <row r="47244" spans="1:1">
      <c r="A47244" s="4"/>
    </row>
    <row r="47245" spans="1:1">
      <c r="A47245" s="4"/>
    </row>
    <row r="47246" spans="1:1">
      <c r="A47246" s="4"/>
    </row>
    <row r="47247" spans="1:1">
      <c r="A47247" s="4"/>
    </row>
    <row r="47248" spans="1:1">
      <c r="A47248" s="4"/>
    </row>
    <row r="47249" spans="1:1">
      <c r="A47249" s="4"/>
    </row>
    <row r="47250" spans="1:1">
      <c r="A47250" s="4"/>
    </row>
    <row r="47251" spans="1:1">
      <c r="A47251" s="4"/>
    </row>
    <row r="47252" spans="1:1">
      <c r="A47252" s="4"/>
    </row>
    <row r="47253" spans="1:1">
      <c r="A47253" s="4"/>
    </row>
    <row r="47254" spans="1:1">
      <c r="A47254" s="4"/>
    </row>
    <row r="47255" spans="1:1">
      <c r="A47255" s="4"/>
    </row>
    <row r="47256" spans="1:1">
      <c r="A47256" s="4"/>
    </row>
    <row r="47257" spans="1:1">
      <c r="A47257" s="4"/>
    </row>
    <row r="47258" spans="1:1">
      <c r="A47258" s="4"/>
    </row>
    <row r="47259" spans="1:1">
      <c r="A47259" s="4"/>
    </row>
    <row r="47260" spans="1:1">
      <c r="A47260" s="4"/>
    </row>
    <row r="47261" spans="1:1">
      <c r="A47261" s="4"/>
    </row>
    <row r="47262" spans="1:1">
      <c r="A47262" s="4"/>
    </row>
    <row r="47263" spans="1:1">
      <c r="A47263" s="4"/>
    </row>
    <row r="47264" spans="1:1">
      <c r="A47264" s="4"/>
    </row>
    <row r="47265" spans="1:1">
      <c r="A47265" s="4"/>
    </row>
    <row r="47266" spans="1:1">
      <c r="A47266" s="4"/>
    </row>
    <row r="47267" spans="1:1">
      <c r="A47267" s="4"/>
    </row>
    <row r="47268" spans="1:1">
      <c r="A47268" s="4"/>
    </row>
    <row r="47269" spans="1:1">
      <c r="A47269" s="4"/>
    </row>
    <row r="47270" spans="1:1">
      <c r="A47270" s="4"/>
    </row>
    <row r="47271" spans="1:1">
      <c r="A47271" s="4"/>
    </row>
    <row r="47272" spans="1:1">
      <c r="A47272" s="4"/>
    </row>
    <row r="47273" spans="1:1">
      <c r="A47273" s="4"/>
    </row>
    <row r="47274" spans="1:1">
      <c r="A47274" s="4"/>
    </row>
    <row r="47275" spans="1:1">
      <c r="A47275" s="4"/>
    </row>
    <row r="47276" spans="1:1">
      <c r="A47276" s="4"/>
    </row>
    <row r="47277" spans="1:1">
      <c r="A47277" s="4"/>
    </row>
    <row r="47278" spans="1:1">
      <c r="A47278" s="4"/>
    </row>
    <row r="47279" spans="1:1">
      <c r="A47279" s="4"/>
    </row>
    <row r="47280" spans="1:1">
      <c r="A47280" s="4"/>
    </row>
    <row r="47281" spans="1:1">
      <c r="A47281" s="4"/>
    </row>
    <row r="47282" spans="1:1">
      <c r="A47282" s="4"/>
    </row>
    <row r="47283" spans="1:1">
      <c r="A47283" s="4"/>
    </row>
    <row r="47284" spans="1:1">
      <c r="A47284" s="4"/>
    </row>
    <row r="47285" spans="1:1">
      <c r="A47285" s="4"/>
    </row>
    <row r="47286" spans="1:1">
      <c r="A47286" s="4"/>
    </row>
    <row r="47287" spans="1:1">
      <c r="A47287" s="4"/>
    </row>
    <row r="47288" spans="1:1">
      <c r="A47288" s="4"/>
    </row>
    <row r="47289" spans="1:1">
      <c r="A47289" s="4"/>
    </row>
    <row r="47290" spans="1:1">
      <c r="A47290" s="4"/>
    </row>
    <row r="47291" spans="1:1">
      <c r="A47291" s="4"/>
    </row>
    <row r="47292" spans="1:1">
      <c r="A47292" s="4"/>
    </row>
    <row r="47293" spans="1:1">
      <c r="A47293" s="4"/>
    </row>
    <row r="47294" spans="1:1">
      <c r="A47294" s="4"/>
    </row>
    <row r="47295" spans="1:1">
      <c r="A47295" s="4"/>
    </row>
    <row r="47296" spans="1:1">
      <c r="A47296" s="4"/>
    </row>
    <row r="47297" spans="1:1">
      <c r="A47297" s="4"/>
    </row>
    <row r="47298" spans="1:1">
      <c r="A47298" s="4"/>
    </row>
    <row r="47299" spans="1:1">
      <c r="A47299" s="4"/>
    </row>
    <row r="47300" spans="1:1">
      <c r="A47300" s="4"/>
    </row>
    <row r="47301" spans="1:1">
      <c r="A47301" s="4"/>
    </row>
    <row r="47302" spans="1:1">
      <c r="A47302" s="4"/>
    </row>
    <row r="47303" spans="1:1">
      <c r="A47303" s="4"/>
    </row>
    <row r="47304" spans="1:1">
      <c r="A47304" s="4"/>
    </row>
    <row r="47305" spans="1:1">
      <c r="A47305" s="4"/>
    </row>
    <row r="47306" spans="1:1">
      <c r="A47306" s="4"/>
    </row>
    <row r="47307" spans="1:1">
      <c r="A47307" s="4"/>
    </row>
    <row r="47308" spans="1:1">
      <c r="A47308" s="4"/>
    </row>
    <row r="47309" spans="1:1">
      <c r="A47309" s="4"/>
    </row>
    <row r="47310" spans="1:1">
      <c r="A47310" s="4"/>
    </row>
    <row r="47311" spans="1:1">
      <c r="A47311" s="4"/>
    </row>
    <row r="47312" spans="1:1">
      <c r="A47312" s="4"/>
    </row>
    <row r="47313" spans="1:1">
      <c r="A47313" s="4"/>
    </row>
    <row r="47314" spans="1:1">
      <c r="A47314" s="4"/>
    </row>
    <row r="47315" spans="1:1">
      <c r="A47315" s="4"/>
    </row>
    <row r="47316" spans="1:1">
      <c r="A47316" s="4"/>
    </row>
    <row r="47317" spans="1:1">
      <c r="A47317" s="4"/>
    </row>
    <row r="47318" spans="1:1">
      <c r="A47318" s="4"/>
    </row>
    <row r="47319" spans="1:1">
      <c r="A47319" s="4"/>
    </row>
    <row r="47320" spans="1:1">
      <c r="A47320" s="4"/>
    </row>
    <row r="47321" spans="1:1">
      <c r="A47321" s="4"/>
    </row>
    <row r="47322" spans="1:1">
      <c r="A47322" s="4"/>
    </row>
    <row r="47323" spans="1:1">
      <c r="A47323" s="4"/>
    </row>
    <row r="47324" spans="1:1">
      <c r="A47324" s="4"/>
    </row>
    <row r="47325" spans="1:1">
      <c r="A47325" s="4"/>
    </row>
    <row r="47326" spans="1:1">
      <c r="A47326" s="4"/>
    </row>
    <row r="47327" spans="1:1">
      <c r="A47327" s="4"/>
    </row>
    <row r="47328" spans="1:1">
      <c r="A47328" s="4"/>
    </row>
    <row r="47329" spans="1:1">
      <c r="A47329" s="4"/>
    </row>
    <row r="47330" spans="1:1">
      <c r="A47330" s="4"/>
    </row>
    <row r="47331" spans="1:1">
      <c r="A47331" s="4"/>
    </row>
    <row r="47332" spans="1:1">
      <c r="A47332" s="4"/>
    </row>
    <row r="47333" spans="1:1">
      <c r="A47333" s="4"/>
    </row>
    <row r="47334" spans="1:1">
      <c r="A47334" s="4"/>
    </row>
    <row r="47335" spans="1:1">
      <c r="A47335" s="4"/>
    </row>
    <row r="47336" spans="1:1">
      <c r="A47336" s="4"/>
    </row>
    <row r="47337" spans="1:1">
      <c r="A47337" s="4"/>
    </row>
    <row r="47338" spans="1:1">
      <c r="A47338" s="4"/>
    </row>
    <row r="47339" spans="1:1">
      <c r="A47339" s="4"/>
    </row>
    <row r="47340" spans="1:1">
      <c r="A47340" s="4"/>
    </row>
    <row r="47341" spans="1:1">
      <c r="A47341" s="4"/>
    </row>
    <row r="47342" spans="1:1">
      <c r="A47342" s="4"/>
    </row>
    <row r="47343" spans="1:1">
      <c r="A47343" s="4"/>
    </row>
    <row r="47344" spans="1:1">
      <c r="A47344" s="4"/>
    </row>
    <row r="47345" spans="1:1">
      <c r="A47345" s="4"/>
    </row>
    <row r="47346" spans="1:1">
      <c r="A47346" s="4"/>
    </row>
    <row r="47347" spans="1:1">
      <c r="A47347" s="4"/>
    </row>
    <row r="47348" spans="1:1">
      <c r="A47348" s="4"/>
    </row>
    <row r="47349" spans="1:1">
      <c r="A47349" s="4"/>
    </row>
    <row r="47350" spans="1:1">
      <c r="A47350" s="4"/>
    </row>
    <row r="47351" spans="1:1">
      <c r="A47351" s="4"/>
    </row>
    <row r="47352" spans="1:1">
      <c r="A47352" s="4"/>
    </row>
    <row r="47353" spans="1:1">
      <c r="A47353" s="4"/>
    </row>
    <row r="47354" spans="1:1">
      <c r="A47354" s="4"/>
    </row>
    <row r="47355" spans="1:1">
      <c r="A47355" s="4"/>
    </row>
    <row r="47356" spans="1:1">
      <c r="A47356" s="4"/>
    </row>
    <row r="47357" spans="1:1">
      <c r="A47357" s="4"/>
    </row>
    <row r="47358" spans="1:1">
      <c r="A47358" s="4"/>
    </row>
    <row r="47359" spans="1:1">
      <c r="A47359" s="4"/>
    </row>
    <row r="47360" spans="1:1">
      <c r="A47360" s="4"/>
    </row>
    <row r="47361" spans="1:1">
      <c r="A47361" s="4"/>
    </row>
    <row r="47362" spans="1:1">
      <c r="A47362" s="4"/>
    </row>
    <row r="47363" spans="1:1">
      <c r="A47363" s="4"/>
    </row>
    <row r="47364" spans="1:1">
      <c r="A47364" s="4"/>
    </row>
    <row r="47365" spans="1:1">
      <c r="A47365" s="4"/>
    </row>
    <row r="47366" spans="1:1">
      <c r="A47366" s="4"/>
    </row>
    <row r="47367" spans="1:1">
      <c r="A47367" s="4"/>
    </row>
    <row r="47368" spans="1:1">
      <c r="A47368" s="4"/>
    </row>
    <row r="47369" spans="1:1">
      <c r="A47369" s="4"/>
    </row>
    <row r="47370" spans="1:1">
      <c r="A47370" s="4"/>
    </row>
    <row r="47371" spans="1:1">
      <c r="A47371" s="4"/>
    </row>
    <row r="47372" spans="1:1">
      <c r="A47372" s="4"/>
    </row>
    <row r="47373" spans="1:1">
      <c r="A47373" s="4"/>
    </row>
    <row r="47374" spans="1:1">
      <c r="A47374" s="4"/>
    </row>
    <row r="47375" spans="1:1">
      <c r="A47375" s="4"/>
    </row>
    <row r="47376" spans="1:1">
      <c r="A47376" s="4"/>
    </row>
    <row r="47377" spans="1:1">
      <c r="A47377" s="4"/>
    </row>
    <row r="47378" spans="1:1">
      <c r="A47378" s="4"/>
    </row>
    <row r="47379" spans="1:1">
      <c r="A47379" s="4"/>
    </row>
    <row r="47380" spans="1:1">
      <c r="A47380" s="4"/>
    </row>
    <row r="47381" spans="1:1">
      <c r="A47381" s="4"/>
    </row>
    <row r="47382" spans="1:1">
      <c r="A47382" s="4"/>
    </row>
    <row r="47383" spans="1:1">
      <c r="A47383" s="4"/>
    </row>
    <row r="47384" spans="1:1">
      <c r="A47384" s="4"/>
    </row>
    <row r="47385" spans="1:1">
      <c r="A47385" s="4"/>
    </row>
    <row r="47386" spans="1:1">
      <c r="A47386" s="4"/>
    </row>
    <row r="47387" spans="1:1">
      <c r="A47387" s="4"/>
    </row>
    <row r="47388" spans="1:1">
      <c r="A47388" s="4"/>
    </row>
    <row r="47389" spans="1:1">
      <c r="A47389" s="4"/>
    </row>
    <row r="47390" spans="1:1">
      <c r="A47390" s="4"/>
    </row>
    <row r="47391" spans="1:1">
      <c r="A47391" s="4"/>
    </row>
    <row r="47392" spans="1:1">
      <c r="A47392" s="4"/>
    </row>
    <row r="47393" spans="1:1">
      <c r="A47393" s="4"/>
    </row>
    <row r="47394" spans="1:1">
      <c r="A47394" s="4"/>
    </row>
    <row r="47395" spans="1:1">
      <c r="A47395" s="4"/>
    </row>
    <row r="47396" spans="1:1">
      <c r="A47396" s="4"/>
    </row>
    <row r="47397" spans="1:1">
      <c r="A47397" s="4"/>
    </row>
    <row r="47398" spans="1:1">
      <c r="A47398" s="4"/>
    </row>
    <row r="47399" spans="1:1">
      <c r="A47399" s="4"/>
    </row>
    <row r="47400" spans="1:1">
      <c r="A47400" s="4"/>
    </row>
    <row r="47401" spans="1:1">
      <c r="A47401" s="4"/>
    </row>
    <row r="47402" spans="1:1">
      <c r="A47402" s="4"/>
    </row>
    <row r="47403" spans="1:1">
      <c r="A47403" s="4"/>
    </row>
    <row r="47404" spans="1:1">
      <c r="A47404" s="4"/>
    </row>
    <row r="47405" spans="1:1">
      <c r="A47405" s="4"/>
    </row>
    <row r="47406" spans="1:1">
      <c r="A47406" s="4"/>
    </row>
    <row r="47407" spans="1:1">
      <c r="A47407" s="4"/>
    </row>
    <row r="47408" spans="1:1">
      <c r="A47408" s="4"/>
    </row>
    <row r="47409" spans="1:1">
      <c r="A47409" s="4"/>
    </row>
    <row r="47410" spans="1:1">
      <c r="A47410" s="4"/>
    </row>
    <row r="47411" spans="1:1">
      <c r="A47411" s="4"/>
    </row>
    <row r="47412" spans="1:1">
      <c r="A47412" s="4"/>
    </row>
    <row r="47413" spans="1:1">
      <c r="A47413" s="4"/>
    </row>
    <row r="47414" spans="1:1">
      <c r="A47414" s="4"/>
    </row>
    <row r="47415" spans="1:1">
      <c r="A47415" s="4"/>
    </row>
    <row r="47416" spans="1:1">
      <c r="A47416" s="4"/>
    </row>
    <row r="47417" spans="1:1">
      <c r="A47417" s="4"/>
    </row>
    <row r="47418" spans="1:1">
      <c r="A47418" s="4"/>
    </row>
    <row r="47419" spans="1:1">
      <c r="A47419" s="4"/>
    </row>
    <row r="47420" spans="1:1">
      <c r="A47420" s="4"/>
    </row>
    <row r="47421" spans="1:1">
      <c r="A47421" s="4"/>
    </row>
    <row r="47422" spans="1:1">
      <c r="A47422" s="4"/>
    </row>
    <row r="47423" spans="1:1">
      <c r="A47423" s="4"/>
    </row>
    <row r="47424" spans="1:1">
      <c r="A47424" s="4"/>
    </row>
    <row r="47425" spans="1:1">
      <c r="A47425" s="4"/>
    </row>
    <row r="47426" spans="1:1">
      <c r="A47426" s="4"/>
    </row>
    <row r="47427" spans="1:1">
      <c r="A47427" s="4"/>
    </row>
    <row r="47428" spans="1:1">
      <c r="A47428" s="4"/>
    </row>
    <row r="47429" spans="1:1">
      <c r="A47429" s="4"/>
    </row>
    <row r="47430" spans="1:1">
      <c r="A47430" s="4"/>
    </row>
    <row r="47431" spans="1:1">
      <c r="A47431" s="4"/>
    </row>
    <row r="47432" spans="1:1">
      <c r="A47432" s="4"/>
    </row>
    <row r="47433" spans="1:1">
      <c r="A47433" s="4"/>
    </row>
    <row r="47434" spans="1:1">
      <c r="A47434" s="4"/>
    </row>
    <row r="47435" spans="1:1">
      <c r="A47435" s="4"/>
    </row>
    <row r="47436" spans="1:1">
      <c r="A47436" s="4"/>
    </row>
    <row r="47437" spans="1:1">
      <c r="A47437" s="4"/>
    </row>
    <row r="47438" spans="1:1">
      <c r="A47438" s="4"/>
    </row>
    <row r="47439" spans="1:1">
      <c r="A47439" s="4"/>
    </row>
    <row r="47440" spans="1:1">
      <c r="A47440" s="4"/>
    </row>
    <row r="47441" spans="1:1">
      <c r="A47441" s="4"/>
    </row>
    <row r="47442" spans="1:1">
      <c r="A47442" s="4"/>
    </row>
    <row r="47443" spans="1:1">
      <c r="A47443" s="4"/>
    </row>
    <row r="47444" spans="1:1">
      <c r="A47444" s="4"/>
    </row>
    <row r="47445" spans="1:1">
      <c r="A47445" s="4"/>
    </row>
    <row r="47446" spans="1:1">
      <c r="A47446" s="4"/>
    </row>
    <row r="47447" spans="1:1">
      <c r="A47447" s="4"/>
    </row>
    <row r="47448" spans="1:1">
      <c r="A47448" s="4"/>
    </row>
    <row r="47449" spans="1:1">
      <c r="A47449" s="4"/>
    </row>
    <row r="47450" spans="1:1">
      <c r="A47450" s="4"/>
    </row>
    <row r="47451" spans="1:1">
      <c r="A47451" s="4"/>
    </row>
    <row r="47452" spans="1:1">
      <c r="A47452" s="4"/>
    </row>
    <row r="47453" spans="1:1">
      <c r="A47453" s="4"/>
    </row>
    <row r="47454" spans="1:1">
      <c r="A47454" s="4"/>
    </row>
    <row r="47455" spans="1:1">
      <c r="A47455" s="4"/>
    </row>
    <row r="47456" spans="1:1">
      <c r="A47456" s="4"/>
    </row>
    <row r="47457" spans="1:1">
      <c r="A47457" s="4"/>
    </row>
    <row r="47458" spans="1:1">
      <c r="A47458" s="4"/>
    </row>
    <row r="47459" spans="1:1">
      <c r="A47459" s="4"/>
    </row>
    <row r="47460" spans="1:1">
      <c r="A47460" s="4"/>
    </row>
    <row r="47461" spans="1:1">
      <c r="A47461" s="4"/>
    </row>
    <row r="47462" spans="1:1">
      <c r="A47462" s="4"/>
    </row>
    <row r="47463" spans="1:1">
      <c r="A47463" s="4"/>
    </row>
    <row r="47464" spans="1:1">
      <c r="A47464" s="4"/>
    </row>
    <row r="47465" spans="1:1">
      <c r="A47465" s="4"/>
    </row>
    <row r="47466" spans="1:1">
      <c r="A47466" s="4"/>
    </row>
    <row r="47467" spans="1:1">
      <c r="A47467" s="4"/>
    </row>
    <row r="47468" spans="1:1">
      <c r="A47468" s="4"/>
    </row>
    <row r="47469" spans="1:1">
      <c r="A47469" s="4"/>
    </row>
    <row r="47470" spans="1:1">
      <c r="A47470" s="4"/>
    </row>
    <row r="47471" spans="1:1">
      <c r="A47471" s="4"/>
    </row>
    <row r="47472" spans="1:1">
      <c r="A47472" s="4"/>
    </row>
    <row r="47473" spans="1:1">
      <c r="A47473" s="4"/>
    </row>
    <row r="47474" spans="1:1">
      <c r="A47474" s="4"/>
    </row>
    <row r="47475" spans="1:1">
      <c r="A47475" s="4"/>
    </row>
    <row r="47476" spans="1:1">
      <c r="A47476" s="4"/>
    </row>
    <row r="47477" spans="1:1">
      <c r="A47477" s="4"/>
    </row>
    <row r="47478" spans="1:1">
      <c r="A47478" s="4"/>
    </row>
    <row r="47479" spans="1:1">
      <c r="A47479" s="4"/>
    </row>
    <row r="47480" spans="1:1">
      <c r="A47480" s="4"/>
    </row>
    <row r="47481" spans="1:1">
      <c r="A47481" s="4"/>
    </row>
    <row r="47482" spans="1:1">
      <c r="A47482" s="4"/>
    </row>
    <row r="47483" spans="1:1">
      <c r="A47483" s="4"/>
    </row>
    <row r="47484" spans="1:1">
      <c r="A47484" s="4"/>
    </row>
    <row r="47485" spans="1:1">
      <c r="A47485" s="4"/>
    </row>
    <row r="47486" spans="1:1">
      <c r="A47486" s="4"/>
    </row>
    <row r="47487" spans="1:1">
      <c r="A47487" s="4"/>
    </row>
    <row r="47488" spans="1:1">
      <c r="A47488" s="4"/>
    </row>
    <row r="47489" spans="1:1">
      <c r="A47489" s="4"/>
    </row>
    <row r="47490" spans="1:1">
      <c r="A47490" s="4"/>
    </row>
    <row r="47491" spans="1:1">
      <c r="A47491" s="4"/>
    </row>
    <row r="47492" spans="1:1">
      <c r="A47492" s="4"/>
    </row>
    <row r="47493" spans="1:1">
      <c r="A47493" s="4"/>
    </row>
    <row r="47494" spans="1:1">
      <c r="A47494" s="4"/>
    </row>
    <row r="47495" spans="1:1">
      <c r="A47495" s="4"/>
    </row>
    <row r="47496" spans="1:1">
      <c r="A47496" s="4"/>
    </row>
    <row r="47497" spans="1:1">
      <c r="A47497" s="4"/>
    </row>
    <row r="47498" spans="1:1">
      <c r="A47498" s="4"/>
    </row>
    <row r="47499" spans="1:1">
      <c r="A47499" s="4"/>
    </row>
    <row r="47500" spans="1:1">
      <c r="A47500" s="4"/>
    </row>
    <row r="47501" spans="1:1">
      <c r="A47501" s="4"/>
    </row>
    <row r="47502" spans="1:1">
      <c r="A47502" s="4"/>
    </row>
    <row r="47503" spans="1:1">
      <c r="A47503" s="4"/>
    </row>
    <row r="47504" spans="1:1">
      <c r="A47504" s="4"/>
    </row>
    <row r="47505" spans="1:1">
      <c r="A47505" s="4"/>
    </row>
    <row r="47506" spans="1:1">
      <c r="A47506" s="4"/>
    </row>
    <row r="47507" spans="1:1">
      <c r="A47507" s="4"/>
    </row>
    <row r="47508" spans="1:1">
      <c r="A47508" s="4"/>
    </row>
    <row r="47509" spans="1:1">
      <c r="A47509" s="4"/>
    </row>
    <row r="47510" spans="1:1">
      <c r="A47510" s="4"/>
    </row>
    <row r="47511" spans="1:1">
      <c r="A47511" s="4"/>
    </row>
    <row r="47512" spans="1:1">
      <c r="A47512" s="4"/>
    </row>
    <row r="47513" spans="1:1">
      <c r="A47513" s="4"/>
    </row>
    <row r="47514" spans="1:1">
      <c r="A47514" s="4"/>
    </row>
    <row r="47515" spans="1:1">
      <c r="A47515" s="4"/>
    </row>
    <row r="47516" spans="1:1">
      <c r="A47516" s="4"/>
    </row>
    <row r="47517" spans="1:1">
      <c r="A47517" s="4"/>
    </row>
    <row r="47518" spans="1:1">
      <c r="A47518" s="4"/>
    </row>
    <row r="47519" spans="1:1">
      <c r="A47519" s="4"/>
    </row>
    <row r="47520" spans="1:1">
      <c r="A47520" s="4"/>
    </row>
    <row r="47521" spans="1:1">
      <c r="A47521" s="4"/>
    </row>
    <row r="47522" spans="1:1">
      <c r="A47522" s="4"/>
    </row>
    <row r="47523" spans="1:1">
      <c r="A47523" s="4"/>
    </row>
    <row r="47524" spans="1:1">
      <c r="A47524" s="4"/>
    </row>
    <row r="47525" spans="1:1">
      <c r="A47525" s="4"/>
    </row>
    <row r="47526" spans="1:1">
      <c r="A47526" s="4"/>
    </row>
    <row r="47527" spans="1:1">
      <c r="A47527" s="4"/>
    </row>
    <row r="47528" spans="1:1">
      <c r="A47528" s="4"/>
    </row>
    <row r="47529" spans="1:1">
      <c r="A47529" s="4"/>
    </row>
    <row r="47530" spans="1:1">
      <c r="A47530" s="4"/>
    </row>
    <row r="47531" spans="1:1">
      <c r="A47531" s="4"/>
    </row>
    <row r="47532" spans="1:1">
      <c r="A47532" s="4"/>
    </row>
    <row r="47533" spans="1:1">
      <c r="A47533" s="4"/>
    </row>
    <row r="47534" spans="1:1">
      <c r="A47534" s="4"/>
    </row>
    <row r="47535" spans="1:1">
      <c r="A47535" s="4"/>
    </row>
    <row r="47536" spans="1:1">
      <c r="A47536" s="4"/>
    </row>
    <row r="47537" spans="1:1">
      <c r="A47537" s="4"/>
    </row>
    <row r="47538" spans="1:1">
      <c r="A47538" s="4"/>
    </row>
    <row r="47539" spans="1:1">
      <c r="A47539" s="4"/>
    </row>
    <row r="47540" spans="1:1">
      <c r="A47540" s="4"/>
    </row>
    <row r="47541" spans="1:1">
      <c r="A47541" s="4"/>
    </row>
    <row r="47542" spans="1:1">
      <c r="A47542" s="4"/>
    </row>
    <row r="47543" spans="1:1">
      <c r="A47543" s="4"/>
    </row>
    <row r="47544" spans="1:1">
      <c r="A47544" s="4"/>
    </row>
    <row r="47545" spans="1:1">
      <c r="A47545" s="4"/>
    </row>
    <row r="47546" spans="1:1">
      <c r="A47546" s="4"/>
    </row>
    <row r="47547" spans="1:1">
      <c r="A47547" s="4"/>
    </row>
    <row r="47548" spans="1:1">
      <c r="A47548" s="4"/>
    </row>
    <row r="47549" spans="1:1">
      <c r="A47549" s="4"/>
    </row>
    <row r="47550" spans="1:1">
      <c r="A47550" s="4"/>
    </row>
    <row r="47551" spans="1:1">
      <c r="A47551" s="4"/>
    </row>
    <row r="47552" spans="1:1">
      <c r="A47552" s="4"/>
    </row>
    <row r="47553" spans="1:1">
      <c r="A47553" s="4"/>
    </row>
    <row r="47554" spans="1:1">
      <c r="A47554" s="4"/>
    </row>
    <row r="47555" spans="1:1">
      <c r="A47555" s="4"/>
    </row>
    <row r="47556" spans="1:1">
      <c r="A47556" s="4"/>
    </row>
    <row r="47557" spans="1:1">
      <c r="A47557" s="4"/>
    </row>
    <row r="47558" spans="1:1">
      <c r="A47558" s="4"/>
    </row>
    <row r="47559" spans="1:1">
      <c r="A47559" s="4"/>
    </row>
    <row r="47560" spans="1:1">
      <c r="A47560" s="4"/>
    </row>
    <row r="47561" spans="1:1">
      <c r="A47561" s="4"/>
    </row>
    <row r="47562" spans="1:1">
      <c r="A47562" s="4"/>
    </row>
    <row r="47563" spans="1:1">
      <c r="A47563" s="4"/>
    </row>
    <row r="47564" spans="1:1">
      <c r="A47564" s="4"/>
    </row>
    <row r="47565" spans="1:1">
      <c r="A47565" s="4"/>
    </row>
    <row r="47566" spans="1:1">
      <c r="A47566" s="4"/>
    </row>
    <row r="47567" spans="1:1">
      <c r="A47567" s="4"/>
    </row>
    <row r="47568" spans="1:1">
      <c r="A47568" s="4"/>
    </row>
    <row r="47569" spans="1:1">
      <c r="A47569" s="4"/>
    </row>
    <row r="47570" spans="1:1">
      <c r="A47570" s="4"/>
    </row>
    <row r="47571" spans="1:1">
      <c r="A47571" s="4"/>
    </row>
    <row r="47572" spans="1:1">
      <c r="A47572" s="4"/>
    </row>
    <row r="47573" spans="1:1">
      <c r="A47573" s="4"/>
    </row>
    <row r="47574" spans="1:1">
      <c r="A47574" s="4"/>
    </row>
    <row r="47575" spans="1:1">
      <c r="A47575" s="4"/>
    </row>
    <row r="47576" spans="1:1">
      <c r="A47576" s="4"/>
    </row>
    <row r="47577" spans="1:1">
      <c r="A47577" s="4"/>
    </row>
    <row r="47578" spans="1:1">
      <c r="A47578" s="4"/>
    </row>
    <row r="47579" spans="1:1">
      <c r="A47579" s="4"/>
    </row>
    <row r="47580" spans="1:1">
      <c r="A47580" s="4"/>
    </row>
    <row r="47581" spans="1:1">
      <c r="A47581" s="4"/>
    </row>
    <row r="47582" spans="1:1">
      <c r="A47582" s="4"/>
    </row>
    <row r="47583" spans="1:1">
      <c r="A47583" s="4"/>
    </row>
    <row r="47584" spans="1:1">
      <c r="A47584" s="4"/>
    </row>
    <row r="47585" spans="1:1">
      <c r="A47585" s="4"/>
    </row>
    <row r="47586" spans="1:1">
      <c r="A47586" s="4"/>
    </row>
    <row r="47587" spans="1:1">
      <c r="A47587" s="4"/>
    </row>
    <row r="47588" spans="1:1">
      <c r="A47588" s="4"/>
    </row>
    <row r="47589" spans="1:1">
      <c r="A47589" s="4"/>
    </row>
    <row r="47590" spans="1:1">
      <c r="A47590" s="4"/>
    </row>
    <row r="47591" spans="1:1">
      <c r="A47591" s="4"/>
    </row>
    <row r="47592" spans="1:1">
      <c r="A47592" s="4"/>
    </row>
    <row r="47593" spans="1:1">
      <c r="A47593" s="4"/>
    </row>
    <row r="47594" spans="1:1">
      <c r="A47594" s="4"/>
    </row>
    <row r="47595" spans="1:1">
      <c r="A47595" s="4"/>
    </row>
    <row r="47596" spans="1:1">
      <c r="A47596" s="4"/>
    </row>
    <row r="47597" spans="1:1">
      <c r="A47597" s="4"/>
    </row>
    <row r="47598" spans="1:1">
      <c r="A47598" s="4"/>
    </row>
    <row r="47599" spans="1:1">
      <c r="A47599" s="4"/>
    </row>
    <row r="47600" spans="1:1">
      <c r="A47600" s="4"/>
    </row>
    <row r="47601" spans="1:1">
      <c r="A47601" s="4"/>
    </row>
    <row r="47602" spans="1:1">
      <c r="A47602" s="4"/>
    </row>
    <row r="47603" spans="1:1">
      <c r="A47603" s="4"/>
    </row>
    <row r="47604" spans="1:1">
      <c r="A47604" s="4"/>
    </row>
    <row r="47605" spans="1:1">
      <c r="A47605" s="4"/>
    </row>
    <row r="47606" spans="1:1">
      <c r="A47606" s="4"/>
    </row>
    <row r="47607" spans="1:1">
      <c r="A47607" s="4"/>
    </row>
    <row r="47608" spans="1:1">
      <c r="A47608" s="4"/>
    </row>
    <row r="47609" spans="1:1">
      <c r="A47609" s="4"/>
    </row>
    <row r="47610" spans="1:1">
      <c r="A47610" s="4"/>
    </row>
    <row r="47611" spans="1:1">
      <c r="A47611" s="4"/>
    </row>
    <row r="47612" spans="1:1">
      <c r="A47612" s="4"/>
    </row>
    <row r="47613" spans="1:1">
      <c r="A47613" s="4"/>
    </row>
    <row r="47614" spans="1:1">
      <c r="A47614" s="4"/>
    </row>
    <row r="47615" spans="1:1">
      <c r="A47615" s="4"/>
    </row>
    <row r="47616" spans="1:1">
      <c r="A47616" s="4"/>
    </row>
    <row r="47617" spans="1:1">
      <c r="A47617" s="4"/>
    </row>
    <row r="47618" spans="1:1">
      <c r="A47618" s="4"/>
    </row>
    <row r="47619" spans="1:1">
      <c r="A47619" s="4"/>
    </row>
    <row r="47620" spans="1:1">
      <c r="A47620" s="4"/>
    </row>
    <row r="47621" spans="1:1">
      <c r="A47621" s="4"/>
    </row>
    <row r="47622" spans="1:1">
      <c r="A47622" s="4"/>
    </row>
    <row r="47623" spans="1:1">
      <c r="A47623" s="4"/>
    </row>
    <row r="47624" spans="1:1">
      <c r="A47624" s="4"/>
    </row>
    <row r="47625" spans="1:1">
      <c r="A47625" s="4"/>
    </row>
    <row r="47626" spans="1:1">
      <c r="A47626" s="4"/>
    </row>
    <row r="47627" spans="1:1">
      <c r="A47627" s="4"/>
    </row>
    <row r="47628" spans="1:1">
      <c r="A47628" s="4"/>
    </row>
    <row r="47629" spans="1:1">
      <c r="A47629" s="4"/>
    </row>
    <row r="47630" spans="1:1">
      <c r="A47630" s="4"/>
    </row>
    <row r="47631" spans="1:1">
      <c r="A47631" s="4"/>
    </row>
    <row r="47632" spans="1:1">
      <c r="A47632" s="4"/>
    </row>
    <row r="47633" spans="1:1">
      <c r="A47633" s="4"/>
    </row>
    <row r="47634" spans="1:1">
      <c r="A47634" s="4"/>
    </row>
    <row r="47635" spans="1:1">
      <c r="A47635" s="4"/>
    </row>
    <row r="47636" spans="1:1">
      <c r="A47636" s="4"/>
    </row>
    <row r="47637" spans="1:1">
      <c r="A47637" s="4"/>
    </row>
    <row r="47638" spans="1:1">
      <c r="A47638" s="4"/>
    </row>
    <row r="47639" spans="1:1">
      <c r="A47639" s="4"/>
    </row>
    <row r="47640" spans="1:1">
      <c r="A47640" s="4"/>
    </row>
    <row r="47641" spans="1:1">
      <c r="A47641" s="4"/>
    </row>
    <row r="47642" spans="1:1">
      <c r="A47642" s="4"/>
    </row>
    <row r="47643" spans="1:1">
      <c r="A47643" s="4"/>
    </row>
    <row r="47644" spans="1:1">
      <c r="A47644" s="4"/>
    </row>
    <row r="47645" spans="1:1">
      <c r="A47645" s="4"/>
    </row>
    <row r="47646" spans="1:1">
      <c r="A47646" s="4"/>
    </row>
    <row r="47647" spans="1:1">
      <c r="A47647" s="4"/>
    </row>
    <row r="47648" spans="1:1">
      <c r="A47648" s="4"/>
    </row>
    <row r="47649" spans="1:1">
      <c r="A47649" s="4"/>
    </row>
    <row r="47650" spans="1:1">
      <c r="A47650" s="4"/>
    </row>
    <row r="47651" spans="1:1">
      <c r="A47651" s="4"/>
    </row>
    <row r="47652" spans="1:1">
      <c r="A47652" s="4"/>
    </row>
    <row r="47653" spans="1:1">
      <c r="A47653" s="4"/>
    </row>
    <row r="47654" spans="1:1">
      <c r="A47654" s="4"/>
    </row>
    <row r="47655" spans="1:1">
      <c r="A47655" s="4"/>
    </row>
    <row r="47656" spans="1:1">
      <c r="A47656" s="4"/>
    </row>
    <row r="47657" spans="1:1">
      <c r="A47657" s="4"/>
    </row>
    <row r="47658" spans="1:1">
      <c r="A47658" s="4"/>
    </row>
    <row r="47659" spans="1:1">
      <c r="A47659" s="4"/>
    </row>
    <row r="47660" spans="1:1">
      <c r="A47660" s="4"/>
    </row>
    <row r="47661" spans="1:1">
      <c r="A47661" s="4"/>
    </row>
    <row r="47662" spans="1:1">
      <c r="A47662" s="4"/>
    </row>
    <row r="47663" spans="1:1">
      <c r="A47663" s="4"/>
    </row>
    <row r="47664" spans="1:1">
      <c r="A47664" s="4"/>
    </row>
    <row r="47665" spans="1:1">
      <c r="A47665" s="4"/>
    </row>
    <row r="47666" spans="1:1">
      <c r="A47666" s="4"/>
    </row>
    <row r="47667" spans="1:1">
      <c r="A47667" s="4"/>
    </row>
    <row r="47668" spans="1:1">
      <c r="A47668" s="4"/>
    </row>
    <row r="47669" spans="1:1">
      <c r="A47669" s="4"/>
    </row>
    <row r="47670" spans="1:1">
      <c r="A47670" s="4"/>
    </row>
    <row r="47671" spans="1:1">
      <c r="A47671" s="4"/>
    </row>
    <row r="47672" spans="1:1">
      <c r="A47672" s="4"/>
    </row>
    <row r="47673" spans="1:1">
      <c r="A47673" s="4"/>
    </row>
    <row r="47674" spans="1:1">
      <c r="A47674" s="4"/>
    </row>
    <row r="47675" spans="1:1">
      <c r="A47675" s="4"/>
    </row>
    <row r="47676" spans="1:1">
      <c r="A47676" s="4"/>
    </row>
    <row r="47677" spans="1:1">
      <c r="A47677" s="4"/>
    </row>
    <row r="47678" spans="1:1">
      <c r="A47678" s="4"/>
    </row>
    <row r="47679" spans="1:1">
      <c r="A47679" s="4"/>
    </row>
    <row r="47680" spans="1:1">
      <c r="A47680" s="4"/>
    </row>
    <row r="47681" spans="1:1">
      <c r="A47681" s="4"/>
    </row>
    <row r="47682" spans="1:1">
      <c r="A47682" s="4"/>
    </row>
    <row r="47683" spans="1:1">
      <c r="A47683" s="4"/>
    </row>
    <row r="47684" spans="1:1">
      <c r="A47684" s="4"/>
    </row>
    <row r="47685" spans="1:1">
      <c r="A47685" s="4"/>
    </row>
    <row r="47686" spans="1:1">
      <c r="A47686" s="4"/>
    </row>
    <row r="47687" spans="1:1">
      <c r="A47687" s="4"/>
    </row>
    <row r="47688" spans="1:1">
      <c r="A47688" s="4"/>
    </row>
    <row r="47689" spans="1:1">
      <c r="A47689" s="4"/>
    </row>
    <row r="47690" spans="1:1">
      <c r="A47690" s="4"/>
    </row>
    <row r="47691" spans="1:1">
      <c r="A47691" s="4"/>
    </row>
    <row r="47692" spans="1:1">
      <c r="A47692" s="4"/>
    </row>
    <row r="47693" spans="1:1">
      <c r="A47693" s="4"/>
    </row>
    <row r="47694" spans="1:1">
      <c r="A47694" s="4"/>
    </row>
    <row r="47695" spans="1:1">
      <c r="A47695" s="4"/>
    </row>
    <row r="47696" spans="1:1">
      <c r="A47696" s="4"/>
    </row>
    <row r="47697" spans="1:1">
      <c r="A47697" s="4"/>
    </row>
    <row r="47698" spans="1:1">
      <c r="A47698" s="4"/>
    </row>
    <row r="47699" spans="1:1">
      <c r="A47699" s="4"/>
    </row>
    <row r="47700" spans="1:1">
      <c r="A47700" s="4"/>
    </row>
    <row r="47701" spans="1:1">
      <c r="A47701" s="4"/>
    </row>
    <row r="47702" spans="1:1">
      <c r="A47702" s="4"/>
    </row>
    <row r="47703" spans="1:1">
      <c r="A47703" s="4"/>
    </row>
    <row r="47704" spans="1:1">
      <c r="A47704" s="4"/>
    </row>
    <row r="47705" spans="1:1">
      <c r="A47705" s="4"/>
    </row>
    <row r="47706" spans="1:1">
      <c r="A47706" s="4"/>
    </row>
    <row r="47707" spans="1:1">
      <c r="A47707" s="4"/>
    </row>
    <row r="47708" spans="1:1">
      <c r="A47708" s="4"/>
    </row>
    <row r="47709" spans="1:1">
      <c r="A47709" s="4"/>
    </row>
    <row r="47710" spans="1:1">
      <c r="A47710" s="4"/>
    </row>
    <row r="47711" spans="1:1">
      <c r="A47711" s="4"/>
    </row>
    <row r="47712" spans="1:1">
      <c r="A47712" s="4"/>
    </row>
    <row r="47713" spans="1:1">
      <c r="A47713" s="4"/>
    </row>
    <row r="47714" spans="1:1">
      <c r="A47714" s="4"/>
    </row>
    <row r="47715" spans="1:1">
      <c r="A47715" s="4"/>
    </row>
    <row r="47716" spans="1:1">
      <c r="A47716" s="4"/>
    </row>
    <row r="47717" spans="1:1">
      <c r="A47717" s="4"/>
    </row>
    <row r="47718" spans="1:1">
      <c r="A47718" s="4"/>
    </row>
    <row r="47719" spans="1:1">
      <c r="A47719" s="4"/>
    </row>
    <row r="47720" spans="1:1">
      <c r="A47720" s="4"/>
    </row>
    <row r="47721" spans="1:1">
      <c r="A47721" s="4"/>
    </row>
    <row r="47722" spans="1:1">
      <c r="A47722" s="4"/>
    </row>
    <row r="47723" spans="1:1">
      <c r="A47723" s="4"/>
    </row>
    <row r="47724" spans="1:1">
      <c r="A47724" s="4"/>
    </row>
    <row r="47725" spans="1:1">
      <c r="A47725" s="4"/>
    </row>
    <row r="47726" spans="1:1">
      <c r="A47726" s="4"/>
    </row>
    <row r="47727" spans="1:1">
      <c r="A47727" s="4"/>
    </row>
    <row r="47728" spans="1:1">
      <c r="A47728" s="4"/>
    </row>
    <row r="47729" spans="1:1">
      <c r="A47729" s="4"/>
    </row>
    <row r="47730" spans="1:1">
      <c r="A47730" s="4"/>
    </row>
    <row r="47731" spans="1:1">
      <c r="A47731" s="4"/>
    </row>
    <row r="47732" spans="1:1">
      <c r="A47732" s="4"/>
    </row>
    <row r="47733" spans="1:1">
      <c r="A47733" s="4"/>
    </row>
    <row r="47734" spans="1:1">
      <c r="A47734" s="4"/>
    </row>
    <row r="47735" spans="1:1">
      <c r="A47735" s="4"/>
    </row>
    <row r="47736" spans="1:1">
      <c r="A47736" s="4"/>
    </row>
    <row r="47737" spans="1:1">
      <c r="A47737" s="4"/>
    </row>
    <row r="47738" spans="1:1">
      <c r="A47738" s="4"/>
    </row>
    <row r="47739" spans="1:1">
      <c r="A47739" s="4"/>
    </row>
    <row r="47740" spans="1:1">
      <c r="A47740" s="4"/>
    </row>
    <row r="47741" spans="1:1">
      <c r="A47741" s="4"/>
    </row>
    <row r="47742" spans="1:1">
      <c r="A47742" s="4"/>
    </row>
    <row r="47743" spans="1:1">
      <c r="A47743" s="4"/>
    </row>
    <row r="47744" spans="1:1">
      <c r="A47744" s="4"/>
    </row>
    <row r="47745" spans="1:1">
      <c r="A47745" s="4"/>
    </row>
    <row r="47746" spans="1:1">
      <c r="A47746" s="4"/>
    </row>
    <row r="47747" spans="1:1">
      <c r="A47747" s="4"/>
    </row>
    <row r="47748" spans="1:1">
      <c r="A47748" s="4"/>
    </row>
    <row r="47749" spans="1:1">
      <c r="A47749" s="4"/>
    </row>
    <row r="47750" spans="1:1">
      <c r="A47750" s="4"/>
    </row>
    <row r="47751" spans="1:1">
      <c r="A47751" s="4"/>
    </row>
    <row r="47752" spans="1:1">
      <c r="A47752" s="4"/>
    </row>
    <row r="47753" spans="1:1">
      <c r="A47753" s="4"/>
    </row>
    <row r="47754" spans="1:1">
      <c r="A47754" s="4"/>
    </row>
    <row r="47755" spans="1:1">
      <c r="A47755" s="4"/>
    </row>
    <row r="47756" spans="1:1">
      <c r="A47756" s="4"/>
    </row>
    <row r="47757" spans="1:1">
      <c r="A47757" s="4"/>
    </row>
    <row r="47758" spans="1:1">
      <c r="A47758" s="4"/>
    </row>
    <row r="47759" spans="1:1">
      <c r="A47759" s="4"/>
    </row>
    <row r="47760" spans="1:1">
      <c r="A47760" s="4"/>
    </row>
    <row r="47761" spans="1:1">
      <c r="A47761" s="4"/>
    </row>
    <row r="47762" spans="1:1">
      <c r="A47762" s="4"/>
    </row>
    <row r="47763" spans="1:1">
      <c r="A47763" s="4"/>
    </row>
    <row r="47764" spans="1:1">
      <c r="A47764" s="4"/>
    </row>
    <row r="47765" spans="1:1">
      <c r="A47765" s="4"/>
    </row>
    <row r="47766" spans="1:1">
      <c r="A47766" s="4"/>
    </row>
    <row r="47767" spans="1:1">
      <c r="A47767" s="4"/>
    </row>
    <row r="47768" spans="1:1">
      <c r="A47768" s="4"/>
    </row>
    <row r="47769" spans="1:1">
      <c r="A47769" s="4"/>
    </row>
    <row r="47770" spans="1:1">
      <c r="A47770" s="4"/>
    </row>
    <row r="47771" spans="1:1">
      <c r="A47771" s="4"/>
    </row>
    <row r="47772" spans="1:1">
      <c r="A47772" s="4"/>
    </row>
    <row r="47773" spans="1:1">
      <c r="A47773" s="4"/>
    </row>
    <row r="47774" spans="1:1">
      <c r="A47774" s="4"/>
    </row>
    <row r="47775" spans="1:1">
      <c r="A47775" s="4"/>
    </row>
    <row r="47776" spans="1:1">
      <c r="A47776" s="4"/>
    </row>
    <row r="47777" spans="1:1">
      <c r="A47777" s="4"/>
    </row>
    <row r="47778" spans="1:1">
      <c r="A47778" s="4"/>
    </row>
    <row r="47779" spans="1:1">
      <c r="A47779" s="4"/>
    </row>
    <row r="47780" spans="1:1">
      <c r="A47780" s="4"/>
    </row>
    <row r="47781" spans="1:1">
      <c r="A47781" s="4"/>
    </row>
    <row r="47782" spans="1:1">
      <c r="A47782" s="4"/>
    </row>
    <row r="47783" spans="1:1">
      <c r="A47783" s="4"/>
    </row>
    <row r="47784" spans="1:1">
      <c r="A47784" s="4"/>
    </row>
    <row r="47785" spans="1:1">
      <c r="A47785" s="4"/>
    </row>
    <row r="47786" spans="1:1">
      <c r="A47786" s="4"/>
    </row>
    <row r="47787" spans="1:1">
      <c r="A47787" s="4"/>
    </row>
    <row r="47788" spans="1:1">
      <c r="A47788" s="4"/>
    </row>
    <row r="47789" spans="1:1">
      <c r="A47789" s="4"/>
    </row>
    <row r="47790" spans="1:1">
      <c r="A47790" s="4"/>
    </row>
    <row r="47791" spans="1:1">
      <c r="A47791" s="4"/>
    </row>
    <row r="47792" spans="1:1">
      <c r="A47792" s="4"/>
    </row>
    <row r="47793" spans="1:1">
      <c r="A47793" s="4"/>
    </row>
    <row r="47794" spans="1:1">
      <c r="A47794" s="4"/>
    </row>
    <row r="47795" spans="1:1">
      <c r="A47795" s="4"/>
    </row>
    <row r="47796" spans="1:1">
      <c r="A47796" s="4"/>
    </row>
    <row r="47797" spans="1:1">
      <c r="A47797" s="4"/>
    </row>
    <row r="47798" spans="1:1">
      <c r="A47798" s="4"/>
    </row>
    <row r="47799" spans="1:1">
      <c r="A47799" s="4"/>
    </row>
    <row r="47800" spans="1:1">
      <c r="A47800" s="4"/>
    </row>
    <row r="47801" spans="1:1">
      <c r="A47801" s="4"/>
    </row>
    <row r="47802" spans="1:1">
      <c r="A47802" s="4"/>
    </row>
    <row r="47803" spans="1:1">
      <c r="A47803" s="4"/>
    </row>
    <row r="47804" spans="1:1">
      <c r="A47804" s="4"/>
    </row>
    <row r="47805" spans="1:1">
      <c r="A47805" s="4"/>
    </row>
    <row r="47806" spans="1:1">
      <c r="A47806" s="4"/>
    </row>
    <row r="47807" spans="1:1">
      <c r="A47807" s="4"/>
    </row>
    <row r="47808" spans="1:1">
      <c r="A47808" s="4"/>
    </row>
    <row r="47809" spans="1:1">
      <c r="A47809" s="4"/>
    </row>
    <row r="47810" spans="1:1">
      <c r="A47810" s="4"/>
    </row>
    <row r="47811" spans="1:1">
      <c r="A47811" s="4"/>
    </row>
    <row r="47812" spans="1:1">
      <c r="A47812" s="4"/>
    </row>
    <row r="47813" spans="1:1">
      <c r="A47813" s="4"/>
    </row>
    <row r="47814" spans="1:1">
      <c r="A47814" s="4"/>
    </row>
    <row r="47815" spans="1:1">
      <c r="A47815" s="4"/>
    </row>
    <row r="47816" spans="1:1">
      <c r="A47816" s="4"/>
    </row>
    <row r="47817" spans="1:1">
      <c r="A47817" s="4"/>
    </row>
    <row r="47818" spans="1:1">
      <c r="A47818" s="4"/>
    </row>
    <row r="47819" spans="1:1">
      <c r="A47819" s="4"/>
    </row>
    <row r="47820" spans="1:1">
      <c r="A47820" s="4"/>
    </row>
    <row r="47821" spans="1:1">
      <c r="A47821" s="4"/>
    </row>
    <row r="47822" spans="1:1">
      <c r="A47822" s="4"/>
    </row>
    <row r="47823" spans="1:1">
      <c r="A47823" s="4"/>
    </row>
    <row r="47824" spans="1:1">
      <c r="A47824" s="4"/>
    </row>
    <row r="47825" spans="1:1">
      <c r="A47825" s="4"/>
    </row>
    <row r="47826" spans="1:1">
      <c r="A47826" s="4"/>
    </row>
    <row r="47827" spans="1:1">
      <c r="A47827" s="4"/>
    </row>
    <row r="47828" spans="1:1">
      <c r="A47828" s="4"/>
    </row>
    <row r="47829" spans="1:1">
      <c r="A47829" s="4"/>
    </row>
    <row r="47830" spans="1:1">
      <c r="A47830" s="4"/>
    </row>
    <row r="47831" spans="1:1">
      <c r="A47831" s="4"/>
    </row>
    <row r="47832" spans="1:1">
      <c r="A47832" s="4"/>
    </row>
    <row r="47833" spans="1:1">
      <c r="A47833" s="4"/>
    </row>
    <row r="47834" spans="1:1">
      <c r="A47834" s="4"/>
    </row>
    <row r="47835" spans="1:1">
      <c r="A47835" s="4"/>
    </row>
    <row r="47836" spans="1:1">
      <c r="A47836" s="4"/>
    </row>
    <row r="47837" spans="1:1">
      <c r="A47837" s="4"/>
    </row>
    <row r="47838" spans="1:1">
      <c r="A47838" s="4"/>
    </row>
    <row r="47839" spans="1:1">
      <c r="A47839" s="4"/>
    </row>
    <row r="47840" spans="1:1">
      <c r="A47840" s="4"/>
    </row>
    <row r="47841" spans="1:1">
      <c r="A47841" s="4"/>
    </row>
    <row r="47842" spans="1:1">
      <c r="A47842" s="4"/>
    </row>
    <row r="47843" spans="1:1">
      <c r="A47843" s="4"/>
    </row>
    <row r="47844" spans="1:1">
      <c r="A47844" s="4"/>
    </row>
    <row r="47845" spans="1:1">
      <c r="A47845" s="4"/>
    </row>
    <row r="47846" spans="1:1">
      <c r="A47846" s="4"/>
    </row>
    <row r="47847" spans="1:1">
      <c r="A47847" s="4"/>
    </row>
    <row r="47848" spans="1:1">
      <c r="A47848" s="4"/>
    </row>
    <row r="47849" spans="1:1">
      <c r="A47849" s="4"/>
    </row>
    <row r="47850" spans="1:1">
      <c r="A47850" s="4"/>
    </row>
    <row r="47851" spans="1:1">
      <c r="A47851" s="4"/>
    </row>
    <row r="47852" spans="1:1">
      <c r="A47852" s="4"/>
    </row>
    <row r="47853" spans="1:1">
      <c r="A47853" s="4"/>
    </row>
    <row r="47854" spans="1:1">
      <c r="A47854" s="4"/>
    </row>
    <row r="47855" spans="1:1">
      <c r="A47855" s="4"/>
    </row>
    <row r="47856" spans="1:1">
      <c r="A47856" s="4"/>
    </row>
    <row r="47857" spans="1:1">
      <c r="A47857" s="4"/>
    </row>
    <row r="47858" spans="1:1">
      <c r="A47858" s="4"/>
    </row>
    <row r="47859" spans="1:1">
      <c r="A47859" s="4"/>
    </row>
    <row r="47860" spans="1:1">
      <c r="A47860" s="4"/>
    </row>
    <row r="47861" spans="1:1">
      <c r="A47861" s="4"/>
    </row>
    <row r="47862" spans="1:1">
      <c r="A47862" s="4"/>
    </row>
    <row r="47863" spans="1:1">
      <c r="A47863" s="4"/>
    </row>
    <row r="47864" spans="1:1">
      <c r="A47864" s="4"/>
    </row>
    <row r="47865" spans="1:1">
      <c r="A47865" s="4"/>
    </row>
    <row r="47866" spans="1:1">
      <c r="A47866" s="4"/>
    </row>
    <row r="47867" spans="1:1">
      <c r="A47867" s="4"/>
    </row>
    <row r="47868" spans="1:1">
      <c r="A47868" s="4"/>
    </row>
    <row r="47869" spans="1:1">
      <c r="A47869" s="4"/>
    </row>
    <row r="47870" spans="1:1">
      <c r="A47870" s="4"/>
    </row>
    <row r="47871" spans="1:1">
      <c r="A47871" s="4"/>
    </row>
    <row r="47872" spans="1:1">
      <c r="A47872" s="4"/>
    </row>
    <row r="47873" spans="1:1">
      <c r="A47873" s="4"/>
    </row>
    <row r="47874" spans="1:1">
      <c r="A47874" s="4"/>
    </row>
    <row r="47875" spans="1:1">
      <c r="A47875" s="4"/>
    </row>
    <row r="47876" spans="1:1">
      <c r="A47876" s="4"/>
    </row>
    <row r="47877" spans="1:1">
      <c r="A47877" s="4"/>
    </row>
    <row r="47878" spans="1:1">
      <c r="A47878" s="4"/>
    </row>
    <row r="47879" spans="1:1">
      <c r="A47879" s="4"/>
    </row>
    <row r="47880" spans="1:1">
      <c r="A47880" s="4"/>
    </row>
    <row r="47881" spans="1:1">
      <c r="A47881" s="4"/>
    </row>
    <row r="47882" spans="1:1">
      <c r="A47882" s="4"/>
    </row>
    <row r="47883" spans="1:1">
      <c r="A47883" s="4"/>
    </row>
    <row r="47884" spans="1:1">
      <c r="A47884" s="4"/>
    </row>
    <row r="47885" spans="1:1">
      <c r="A47885" s="4"/>
    </row>
    <row r="47886" spans="1:1">
      <c r="A47886" s="4"/>
    </row>
    <row r="47887" spans="1:1">
      <c r="A47887" s="4"/>
    </row>
    <row r="47888" spans="1:1">
      <c r="A47888" s="4"/>
    </row>
    <row r="47889" spans="1:1">
      <c r="A47889" s="4"/>
    </row>
    <row r="47890" spans="1:1">
      <c r="A47890" s="4"/>
    </row>
    <row r="47891" spans="1:1">
      <c r="A47891" s="4"/>
    </row>
    <row r="47892" spans="1:1">
      <c r="A47892" s="4"/>
    </row>
    <row r="47893" spans="1:1">
      <c r="A47893" s="4"/>
    </row>
    <row r="47894" spans="1:1">
      <c r="A47894" s="4"/>
    </row>
    <row r="47895" spans="1:1">
      <c r="A47895" s="4"/>
    </row>
    <row r="47896" spans="1:1">
      <c r="A47896" s="4"/>
    </row>
    <row r="47897" spans="1:1">
      <c r="A47897" s="4"/>
    </row>
    <row r="47898" spans="1:1">
      <c r="A47898" s="4"/>
    </row>
    <row r="47899" spans="1:1">
      <c r="A47899" s="4"/>
    </row>
    <row r="47900" spans="1:1">
      <c r="A47900" s="4"/>
    </row>
    <row r="47901" spans="1:1">
      <c r="A47901" s="4"/>
    </row>
    <row r="47902" spans="1:1">
      <c r="A47902" s="4"/>
    </row>
    <row r="47903" spans="1:1">
      <c r="A47903" s="4"/>
    </row>
    <row r="47904" spans="1:1">
      <c r="A47904" s="4"/>
    </row>
    <row r="47905" spans="1:1">
      <c r="A47905" s="4"/>
    </row>
    <row r="47906" spans="1:1">
      <c r="A47906" s="4"/>
    </row>
    <row r="47907" spans="1:1">
      <c r="A47907" s="4"/>
    </row>
    <row r="47908" spans="1:1">
      <c r="A47908" s="4"/>
    </row>
    <row r="47909" spans="1:1">
      <c r="A47909" s="4"/>
    </row>
    <row r="47910" spans="1:1">
      <c r="A47910" s="4"/>
    </row>
    <row r="47911" spans="1:1">
      <c r="A47911" s="4"/>
    </row>
    <row r="47912" spans="1:1">
      <c r="A47912" s="4"/>
    </row>
    <row r="47913" spans="1:1">
      <c r="A47913" s="4"/>
    </row>
    <row r="47914" spans="1:1">
      <c r="A47914" s="4"/>
    </row>
    <row r="47915" spans="1:1">
      <c r="A47915" s="4"/>
    </row>
    <row r="47916" spans="1:1">
      <c r="A47916" s="4"/>
    </row>
    <row r="47917" spans="1:1">
      <c r="A47917" s="4"/>
    </row>
    <row r="47918" spans="1:1">
      <c r="A47918" s="4"/>
    </row>
    <row r="47919" spans="1:1">
      <c r="A47919" s="4"/>
    </row>
    <row r="47920" spans="1:1">
      <c r="A47920" s="4"/>
    </row>
    <row r="47921" spans="1:1">
      <c r="A47921" s="4"/>
    </row>
    <row r="47922" spans="1:1">
      <c r="A47922" s="4"/>
    </row>
    <row r="47923" spans="1:1">
      <c r="A47923" s="4"/>
    </row>
    <row r="47924" spans="1:1">
      <c r="A47924" s="4"/>
    </row>
    <row r="47925" spans="1:1">
      <c r="A47925" s="4"/>
    </row>
    <row r="47926" spans="1:1">
      <c r="A47926" s="4"/>
    </row>
    <row r="47927" spans="1:1">
      <c r="A47927" s="4"/>
    </row>
    <row r="47928" spans="1:1">
      <c r="A47928" s="4"/>
    </row>
    <row r="47929" spans="1:1">
      <c r="A47929" s="4"/>
    </row>
    <row r="47930" spans="1:1">
      <c r="A47930" s="4"/>
    </row>
    <row r="47931" spans="1:1">
      <c r="A47931" s="4"/>
    </row>
    <row r="47932" spans="1:1">
      <c r="A47932" s="4"/>
    </row>
    <row r="47933" spans="1:1">
      <c r="A47933" s="4"/>
    </row>
    <row r="47934" spans="1:1">
      <c r="A47934" s="4"/>
    </row>
    <row r="47935" spans="1:1">
      <c r="A47935" s="4"/>
    </row>
    <row r="47936" spans="1:1">
      <c r="A47936" s="4"/>
    </row>
    <row r="47937" spans="1:1">
      <c r="A47937" s="4"/>
    </row>
    <row r="47938" spans="1:1">
      <c r="A47938" s="4"/>
    </row>
    <row r="47939" spans="1:1">
      <c r="A47939" s="4"/>
    </row>
    <row r="47940" spans="1:1">
      <c r="A47940" s="4"/>
    </row>
    <row r="47941" spans="1:1">
      <c r="A47941" s="4"/>
    </row>
    <row r="47942" spans="1:1">
      <c r="A47942" s="4"/>
    </row>
    <row r="47943" spans="1:1">
      <c r="A47943" s="4"/>
    </row>
    <row r="47944" spans="1:1">
      <c r="A47944" s="4"/>
    </row>
    <row r="47945" spans="1:1">
      <c r="A47945" s="4"/>
    </row>
    <row r="47946" spans="1:1">
      <c r="A47946" s="4"/>
    </row>
    <row r="47947" spans="1:1">
      <c r="A47947" s="4"/>
    </row>
    <row r="47948" spans="1:1">
      <c r="A47948" s="4"/>
    </row>
    <row r="47949" spans="1:1">
      <c r="A47949" s="4"/>
    </row>
    <row r="47950" spans="1:1">
      <c r="A47950" s="4"/>
    </row>
    <row r="47951" spans="1:1">
      <c r="A47951" s="4"/>
    </row>
    <row r="47952" spans="1:1">
      <c r="A47952" s="4"/>
    </row>
    <row r="47953" spans="1:1">
      <c r="A47953" s="4"/>
    </row>
    <row r="47954" spans="1:1">
      <c r="A47954" s="4"/>
    </row>
    <row r="47955" spans="1:1">
      <c r="A47955" s="4"/>
    </row>
    <row r="47956" spans="1:1">
      <c r="A47956" s="4"/>
    </row>
    <row r="47957" spans="1:1">
      <c r="A47957" s="4"/>
    </row>
    <row r="47958" spans="1:1">
      <c r="A47958" s="4"/>
    </row>
    <row r="47959" spans="1:1">
      <c r="A47959" s="4"/>
    </row>
    <row r="47960" spans="1:1">
      <c r="A47960" s="4"/>
    </row>
    <row r="47961" spans="1:1">
      <c r="A47961" s="4"/>
    </row>
    <row r="47962" spans="1:1">
      <c r="A47962" s="4"/>
    </row>
    <row r="47963" spans="1:1">
      <c r="A47963" s="4"/>
    </row>
    <row r="47964" spans="1:1">
      <c r="A47964" s="4"/>
    </row>
    <row r="47965" spans="1:1">
      <c r="A47965" s="4"/>
    </row>
    <row r="47966" spans="1:1">
      <c r="A47966" s="4"/>
    </row>
    <row r="47967" spans="1:1">
      <c r="A47967" s="4"/>
    </row>
    <row r="47968" spans="1:1">
      <c r="A47968" s="4"/>
    </row>
    <row r="47969" spans="1:1">
      <c r="A47969" s="4"/>
    </row>
    <row r="47970" spans="1:1">
      <c r="A47970" s="4"/>
    </row>
    <row r="47971" spans="1:1">
      <c r="A47971" s="4"/>
    </row>
    <row r="47972" spans="1:1">
      <c r="A47972" s="4"/>
    </row>
    <row r="47973" spans="1:1">
      <c r="A47973" s="4"/>
    </row>
    <row r="47974" spans="1:1">
      <c r="A47974" s="4"/>
    </row>
    <row r="47975" spans="1:1">
      <c r="A47975" s="4"/>
    </row>
    <row r="47976" spans="1:1">
      <c r="A47976" s="4"/>
    </row>
    <row r="47977" spans="1:1">
      <c r="A47977" s="4"/>
    </row>
    <row r="47978" spans="1:1">
      <c r="A47978" s="4"/>
    </row>
    <row r="47979" spans="1:1">
      <c r="A47979" s="4"/>
    </row>
    <row r="47980" spans="1:1">
      <c r="A47980" s="4"/>
    </row>
    <row r="47981" spans="1:1">
      <c r="A47981" s="4"/>
    </row>
    <row r="47982" spans="1:1">
      <c r="A47982" s="4"/>
    </row>
    <row r="47983" spans="1:1">
      <c r="A47983" s="4"/>
    </row>
    <row r="47984" spans="1:1">
      <c r="A47984" s="4"/>
    </row>
    <row r="47985" spans="1:1">
      <c r="A47985" s="4"/>
    </row>
    <row r="47986" spans="1:1">
      <c r="A47986" s="4"/>
    </row>
    <row r="47987" spans="1:1">
      <c r="A47987" s="4"/>
    </row>
    <row r="47988" spans="1:1">
      <c r="A47988" s="4"/>
    </row>
    <row r="47989" spans="1:1">
      <c r="A47989" s="4"/>
    </row>
    <row r="47990" spans="1:1">
      <c r="A47990" s="4"/>
    </row>
    <row r="47991" spans="1:1">
      <c r="A47991" s="4"/>
    </row>
    <row r="47992" spans="1:1">
      <c r="A47992" s="4"/>
    </row>
    <row r="47993" spans="1:1">
      <c r="A47993" s="4"/>
    </row>
    <row r="47994" spans="1:1">
      <c r="A47994" s="4"/>
    </row>
    <row r="47995" spans="1:1">
      <c r="A47995" s="4"/>
    </row>
    <row r="47996" spans="1:1">
      <c r="A47996" s="4"/>
    </row>
    <row r="47997" spans="1:1">
      <c r="A47997" s="4"/>
    </row>
    <row r="47998" spans="1:1">
      <c r="A47998" s="4"/>
    </row>
    <row r="47999" spans="1:1">
      <c r="A47999" s="4"/>
    </row>
    <row r="48000" spans="1:1">
      <c r="A48000" s="4"/>
    </row>
    <row r="48001" spans="1:1">
      <c r="A48001" s="4"/>
    </row>
    <row r="48002" spans="1:1">
      <c r="A48002" s="4"/>
    </row>
    <row r="48003" spans="1:1">
      <c r="A48003" s="4"/>
    </row>
    <row r="48004" spans="1:1">
      <c r="A48004" s="4"/>
    </row>
    <row r="48005" spans="1:1">
      <c r="A48005" s="4"/>
    </row>
    <row r="48006" spans="1:1">
      <c r="A48006" s="4"/>
    </row>
    <row r="48007" spans="1:1">
      <c r="A48007" s="4"/>
    </row>
    <row r="48008" spans="1:1">
      <c r="A48008" s="4"/>
    </row>
    <row r="48009" spans="1:1">
      <c r="A48009" s="4"/>
    </row>
    <row r="48010" spans="1:1">
      <c r="A48010" s="4"/>
    </row>
    <row r="48011" spans="1:1">
      <c r="A48011" s="4"/>
    </row>
    <row r="48012" spans="1:1">
      <c r="A48012" s="4"/>
    </row>
    <row r="48013" spans="1:1">
      <c r="A48013" s="4"/>
    </row>
    <row r="48014" spans="1:1">
      <c r="A48014" s="4"/>
    </row>
    <row r="48015" spans="1:1">
      <c r="A48015" s="4"/>
    </row>
    <row r="48016" spans="1:1">
      <c r="A48016" s="4"/>
    </row>
    <row r="48017" spans="1:1">
      <c r="A48017" s="4"/>
    </row>
    <row r="48018" spans="1:1">
      <c r="A48018" s="4"/>
    </row>
    <row r="48019" spans="1:1">
      <c r="A48019" s="4"/>
    </row>
    <row r="48020" spans="1:1">
      <c r="A48020" s="4"/>
    </row>
    <row r="48021" spans="1:1">
      <c r="A48021" s="4"/>
    </row>
    <row r="48022" spans="1:1">
      <c r="A48022" s="4"/>
    </row>
    <row r="48023" spans="1:1">
      <c r="A48023" s="4"/>
    </row>
    <row r="48024" spans="1:1">
      <c r="A48024" s="4"/>
    </row>
    <row r="48025" spans="1:1">
      <c r="A48025" s="4"/>
    </row>
    <row r="48026" spans="1:1">
      <c r="A48026" s="4"/>
    </row>
    <row r="48027" spans="1:1">
      <c r="A48027" s="4"/>
    </row>
    <row r="48028" spans="1:1">
      <c r="A48028" s="4"/>
    </row>
    <row r="48029" spans="1:1">
      <c r="A48029" s="4"/>
    </row>
    <row r="48030" spans="1:1">
      <c r="A48030" s="4"/>
    </row>
    <row r="48031" spans="1:1">
      <c r="A48031" s="4"/>
    </row>
    <row r="48032" spans="1:1">
      <c r="A48032" s="4"/>
    </row>
    <row r="48033" spans="1:1">
      <c r="A48033" s="4"/>
    </row>
    <row r="48034" spans="1:1">
      <c r="A48034" s="4"/>
    </row>
    <row r="48035" spans="1:1">
      <c r="A48035" s="4"/>
    </row>
    <row r="48036" spans="1:1">
      <c r="A48036" s="4"/>
    </row>
    <row r="48037" spans="1:1">
      <c r="A48037" s="4"/>
    </row>
    <row r="48038" spans="1:1">
      <c r="A48038" s="4"/>
    </row>
    <row r="48039" spans="1:1">
      <c r="A48039" s="4"/>
    </row>
    <row r="48040" spans="1:1">
      <c r="A48040" s="4"/>
    </row>
    <row r="48041" spans="1:1">
      <c r="A48041" s="4"/>
    </row>
    <row r="48042" spans="1:1">
      <c r="A48042" s="4"/>
    </row>
    <row r="48043" spans="1:1">
      <c r="A48043" s="4"/>
    </row>
    <row r="48044" spans="1:1">
      <c r="A48044" s="4"/>
    </row>
    <row r="48045" spans="1:1">
      <c r="A48045" s="4"/>
    </row>
    <row r="48046" spans="1:1">
      <c r="A48046" s="4"/>
    </row>
    <row r="48047" spans="1:1">
      <c r="A48047" s="4"/>
    </row>
    <row r="48048" spans="1:1">
      <c r="A48048" s="4"/>
    </row>
    <row r="48049" spans="1:1">
      <c r="A48049" s="4"/>
    </row>
    <row r="48050" spans="1:1">
      <c r="A48050" s="4"/>
    </row>
    <row r="48051" spans="1:1">
      <c r="A48051" s="4"/>
    </row>
    <row r="48052" spans="1:1">
      <c r="A48052" s="4"/>
    </row>
    <row r="48053" spans="1:1">
      <c r="A48053" s="4"/>
    </row>
    <row r="48054" spans="1:1">
      <c r="A48054" s="4"/>
    </row>
    <row r="48055" spans="1:1">
      <c r="A48055" s="4"/>
    </row>
    <row r="48056" spans="1:1">
      <c r="A48056" s="4"/>
    </row>
    <row r="48057" spans="1:1">
      <c r="A48057" s="4"/>
    </row>
    <row r="48058" spans="1:1">
      <c r="A48058" s="4"/>
    </row>
    <row r="48059" spans="1:1">
      <c r="A48059" s="4"/>
    </row>
    <row r="48060" spans="1:1">
      <c r="A48060" s="4"/>
    </row>
    <row r="48061" spans="1:1">
      <c r="A48061" s="4"/>
    </row>
    <row r="48062" spans="1:1">
      <c r="A48062" s="4"/>
    </row>
    <row r="48063" spans="1:1">
      <c r="A48063" s="4"/>
    </row>
    <row r="48064" spans="1:1">
      <c r="A48064" s="4"/>
    </row>
    <row r="48065" spans="1:1">
      <c r="A48065" s="4"/>
    </row>
    <row r="48066" spans="1:1">
      <c r="A48066" s="4"/>
    </row>
    <row r="48067" spans="1:1">
      <c r="A48067" s="4"/>
    </row>
    <row r="48068" spans="1:1">
      <c r="A48068" s="4"/>
    </row>
    <row r="48069" spans="1:1">
      <c r="A48069" s="4"/>
    </row>
    <row r="48070" spans="1:1">
      <c r="A48070" s="4"/>
    </row>
    <row r="48071" spans="1:1">
      <c r="A48071" s="4"/>
    </row>
    <row r="48072" spans="1:1">
      <c r="A48072" s="4"/>
    </row>
    <row r="48073" spans="1:1">
      <c r="A48073" s="4"/>
    </row>
    <row r="48074" spans="1:1">
      <c r="A48074" s="4"/>
    </row>
    <row r="48075" spans="1:1">
      <c r="A48075" s="4"/>
    </row>
    <row r="48076" spans="1:1">
      <c r="A48076" s="4"/>
    </row>
    <row r="48077" spans="1:1">
      <c r="A48077" s="4"/>
    </row>
    <row r="48078" spans="1:1">
      <c r="A48078" s="4"/>
    </row>
    <row r="48079" spans="1:1">
      <c r="A48079" s="4"/>
    </row>
    <row r="48080" spans="1:1">
      <c r="A48080" s="4"/>
    </row>
    <row r="48081" spans="1:1">
      <c r="A48081" s="4"/>
    </row>
    <row r="48082" spans="1:1">
      <c r="A48082" s="4"/>
    </row>
    <row r="48083" spans="1:1">
      <c r="A48083" s="4"/>
    </row>
    <row r="48084" spans="1:1">
      <c r="A48084" s="4"/>
    </row>
    <row r="48085" spans="1:1">
      <c r="A48085" s="4"/>
    </row>
    <row r="48086" spans="1:1">
      <c r="A48086" s="4"/>
    </row>
    <row r="48087" spans="1:1">
      <c r="A48087" s="4"/>
    </row>
    <row r="48088" spans="1:1">
      <c r="A48088" s="4"/>
    </row>
    <row r="48089" spans="1:1">
      <c r="A48089" s="4"/>
    </row>
    <row r="48090" spans="1:1">
      <c r="A48090" s="4"/>
    </row>
    <row r="48091" spans="1:1">
      <c r="A48091" s="4"/>
    </row>
    <row r="48092" spans="1:1">
      <c r="A48092" s="4"/>
    </row>
    <row r="48093" spans="1:1">
      <c r="A48093" s="4"/>
    </row>
    <row r="48094" spans="1:1">
      <c r="A48094" s="4"/>
    </row>
    <row r="48095" spans="1:1">
      <c r="A48095" s="4"/>
    </row>
    <row r="48096" spans="1:1">
      <c r="A48096" s="4"/>
    </row>
    <row r="48097" spans="1:1">
      <c r="A48097" s="4"/>
    </row>
    <row r="48098" spans="1:1">
      <c r="A48098" s="4"/>
    </row>
    <row r="48099" spans="1:1">
      <c r="A48099" s="4"/>
    </row>
    <row r="48100" spans="1:1">
      <c r="A48100" s="4"/>
    </row>
    <row r="48101" spans="1:1">
      <c r="A48101" s="4"/>
    </row>
    <row r="48102" spans="1:1">
      <c r="A48102" s="4"/>
    </row>
    <row r="48103" spans="1:1">
      <c r="A48103" s="4"/>
    </row>
    <row r="48104" spans="1:1">
      <c r="A48104" s="4"/>
    </row>
    <row r="48105" spans="1:1">
      <c r="A48105" s="4"/>
    </row>
    <row r="48106" spans="1:1">
      <c r="A48106" s="4"/>
    </row>
    <row r="48107" spans="1:1">
      <c r="A48107" s="4"/>
    </row>
    <row r="48108" spans="1:1">
      <c r="A48108" s="4"/>
    </row>
    <row r="48109" spans="1:1">
      <c r="A48109" s="4"/>
    </row>
    <row r="48110" spans="1:1">
      <c r="A48110" s="4"/>
    </row>
    <row r="48111" spans="1:1">
      <c r="A48111" s="4"/>
    </row>
    <row r="48112" spans="1:1">
      <c r="A48112" s="4"/>
    </row>
    <row r="48113" spans="1:1">
      <c r="A48113" s="4"/>
    </row>
    <row r="48114" spans="1:1">
      <c r="A48114" s="4"/>
    </row>
    <row r="48115" spans="1:1">
      <c r="A48115" s="4"/>
    </row>
    <row r="48116" spans="1:1">
      <c r="A48116" s="4"/>
    </row>
    <row r="48117" spans="1:1">
      <c r="A48117" s="4"/>
    </row>
    <row r="48118" spans="1:1">
      <c r="A48118" s="4"/>
    </row>
    <row r="48119" spans="1:1">
      <c r="A48119" s="4"/>
    </row>
    <row r="48120" spans="1:1">
      <c r="A48120" s="4"/>
    </row>
    <row r="48121" spans="1:1">
      <c r="A48121" s="4"/>
    </row>
    <row r="48122" spans="1:1">
      <c r="A48122" s="4"/>
    </row>
    <row r="48123" spans="1:1">
      <c r="A48123" s="4"/>
    </row>
    <row r="48124" spans="1:1">
      <c r="A48124" s="4"/>
    </row>
    <row r="48125" spans="1:1">
      <c r="A48125" s="4"/>
    </row>
    <row r="48126" spans="1:1">
      <c r="A48126" s="4"/>
    </row>
    <row r="48127" spans="1:1">
      <c r="A48127" s="4"/>
    </row>
    <row r="48128" spans="1:1">
      <c r="A48128" s="4"/>
    </row>
    <row r="48129" spans="1:1">
      <c r="A48129" s="4"/>
    </row>
    <row r="48130" spans="1:1">
      <c r="A48130" s="4"/>
    </row>
    <row r="48131" spans="1:1">
      <c r="A48131" s="4"/>
    </row>
    <row r="48132" spans="1:1">
      <c r="A48132" s="4"/>
    </row>
    <row r="48133" spans="1:1">
      <c r="A48133" s="4"/>
    </row>
    <row r="48134" spans="1:1">
      <c r="A48134" s="4"/>
    </row>
    <row r="48135" spans="1:1">
      <c r="A48135" s="4"/>
    </row>
    <row r="48136" spans="1:1">
      <c r="A48136" s="4"/>
    </row>
    <row r="48137" spans="1:1">
      <c r="A48137" s="4"/>
    </row>
    <row r="48138" spans="1:1">
      <c r="A48138" s="4"/>
    </row>
    <row r="48139" spans="1:1">
      <c r="A48139" s="4"/>
    </row>
    <row r="48140" spans="1:1">
      <c r="A48140" s="4"/>
    </row>
    <row r="48141" spans="1:1">
      <c r="A48141" s="4"/>
    </row>
    <row r="48142" spans="1:1">
      <c r="A48142" s="4"/>
    </row>
    <row r="48143" spans="1:1">
      <c r="A48143" s="4"/>
    </row>
    <row r="48144" spans="1:1">
      <c r="A48144" s="4"/>
    </row>
    <row r="48145" spans="1:1">
      <c r="A48145" s="4"/>
    </row>
    <row r="48146" spans="1:1">
      <c r="A48146" s="4"/>
    </row>
    <row r="48147" spans="1:1">
      <c r="A48147" s="4"/>
    </row>
    <row r="48148" spans="1:1">
      <c r="A48148" s="4"/>
    </row>
    <row r="48149" spans="1:1">
      <c r="A48149" s="4"/>
    </row>
    <row r="48150" spans="1:1">
      <c r="A48150" s="4"/>
    </row>
    <row r="48151" spans="1:1">
      <c r="A48151" s="4"/>
    </row>
    <row r="48152" spans="1:1">
      <c r="A48152" s="4"/>
    </row>
    <row r="48153" spans="1:1">
      <c r="A48153" s="4"/>
    </row>
    <row r="48154" spans="1:1">
      <c r="A48154" s="4"/>
    </row>
    <row r="48155" spans="1:1">
      <c r="A48155" s="4"/>
    </row>
    <row r="48156" spans="1:1">
      <c r="A48156" s="4"/>
    </row>
    <row r="48157" spans="1:1">
      <c r="A48157" s="4"/>
    </row>
    <row r="48158" spans="1:1">
      <c r="A48158" s="4"/>
    </row>
    <row r="48159" spans="1:1">
      <c r="A48159" s="4"/>
    </row>
    <row r="48160" spans="1:1">
      <c r="A48160" s="4"/>
    </row>
    <row r="48161" spans="1:1">
      <c r="A48161" s="4"/>
    </row>
    <row r="48162" spans="1:1">
      <c r="A48162" s="4"/>
    </row>
    <row r="48163" spans="1:1">
      <c r="A48163" s="4"/>
    </row>
    <row r="48164" spans="1:1">
      <c r="A48164" s="4"/>
    </row>
    <row r="48165" spans="1:1">
      <c r="A48165" s="4"/>
    </row>
    <row r="48166" spans="1:1">
      <c r="A48166" s="4"/>
    </row>
    <row r="48167" spans="1:1">
      <c r="A48167" s="4"/>
    </row>
    <row r="48168" spans="1:1">
      <c r="A48168" s="4"/>
    </row>
    <row r="48169" spans="1:1">
      <c r="A48169" s="4"/>
    </row>
    <row r="48170" spans="1:1">
      <c r="A48170" s="4"/>
    </row>
    <row r="48171" spans="1:1">
      <c r="A48171" s="4"/>
    </row>
    <row r="48172" spans="1:1">
      <c r="A48172" s="4"/>
    </row>
    <row r="48173" spans="1:1">
      <c r="A48173" s="4"/>
    </row>
    <row r="48174" spans="1:1">
      <c r="A48174" s="4"/>
    </row>
    <row r="48175" spans="1:1">
      <c r="A48175" s="4"/>
    </row>
    <row r="48176" spans="1:1">
      <c r="A48176" s="4"/>
    </row>
    <row r="48177" spans="1:1">
      <c r="A48177" s="4"/>
    </row>
    <row r="48178" spans="1:1">
      <c r="A48178" s="4"/>
    </row>
    <row r="48179" spans="1:1">
      <c r="A48179" s="4"/>
    </row>
    <row r="48180" spans="1:1">
      <c r="A48180" s="4"/>
    </row>
    <row r="48181" spans="1:1">
      <c r="A48181" s="4"/>
    </row>
    <row r="48182" spans="1:1">
      <c r="A48182" s="4"/>
    </row>
    <row r="48183" spans="1:1">
      <c r="A48183" s="4"/>
    </row>
    <row r="48184" spans="1:1">
      <c r="A48184" s="4"/>
    </row>
    <row r="48185" spans="1:1">
      <c r="A48185" s="4"/>
    </row>
    <row r="48186" spans="1:1">
      <c r="A48186" s="4"/>
    </row>
    <row r="48187" spans="1:1">
      <c r="A48187" s="4"/>
    </row>
    <row r="48188" spans="1:1">
      <c r="A48188" s="4"/>
    </row>
    <row r="48189" spans="1:1">
      <c r="A48189" s="4"/>
    </row>
    <row r="48190" spans="1:1">
      <c r="A48190" s="4"/>
    </row>
    <row r="48191" spans="1:1">
      <c r="A48191" s="4"/>
    </row>
    <row r="48192" spans="1:1">
      <c r="A48192" s="4"/>
    </row>
    <row r="48193" spans="1:1">
      <c r="A48193" s="4"/>
    </row>
    <row r="48194" spans="1:1">
      <c r="A48194" s="4"/>
    </row>
    <row r="48195" spans="1:1">
      <c r="A48195" s="4"/>
    </row>
    <row r="48196" spans="1:1">
      <c r="A48196" s="4"/>
    </row>
    <row r="48197" spans="1:1">
      <c r="A48197" s="4"/>
    </row>
    <row r="48198" spans="1:1">
      <c r="A48198" s="4"/>
    </row>
    <row r="48199" spans="1:1">
      <c r="A48199" s="4"/>
    </row>
    <row r="48200" spans="1:1">
      <c r="A48200" s="4"/>
    </row>
    <row r="48201" spans="1:1">
      <c r="A48201" s="4"/>
    </row>
    <row r="48202" spans="1:1">
      <c r="A48202" s="4"/>
    </row>
    <row r="48203" spans="1:1">
      <c r="A48203" s="4"/>
    </row>
    <row r="48204" spans="1:1">
      <c r="A48204" s="4"/>
    </row>
    <row r="48205" spans="1:1">
      <c r="A48205" s="4"/>
    </row>
    <row r="48206" spans="1:1">
      <c r="A48206" s="4"/>
    </row>
    <row r="48207" spans="1:1">
      <c r="A48207" s="4"/>
    </row>
    <row r="48208" spans="1:1">
      <c r="A48208" s="4"/>
    </row>
    <row r="48209" spans="1:1">
      <c r="A48209" s="4"/>
    </row>
    <row r="48210" spans="1:1">
      <c r="A48210" s="4"/>
    </row>
    <row r="48211" spans="1:1">
      <c r="A48211" s="4"/>
    </row>
    <row r="48212" spans="1:1">
      <c r="A48212" s="4"/>
    </row>
    <row r="48213" spans="1:1">
      <c r="A48213" s="4"/>
    </row>
    <row r="48214" spans="1:1">
      <c r="A48214" s="4"/>
    </row>
    <row r="48215" spans="1:1">
      <c r="A48215" s="4"/>
    </row>
    <row r="48216" spans="1:1">
      <c r="A48216" s="4"/>
    </row>
    <row r="48217" spans="1:1">
      <c r="A48217" s="4"/>
    </row>
    <row r="48218" spans="1:1">
      <c r="A48218" s="4"/>
    </row>
    <row r="48219" spans="1:1">
      <c r="A48219" s="4"/>
    </row>
    <row r="48220" spans="1:1">
      <c r="A48220" s="4"/>
    </row>
    <row r="48221" spans="1:1">
      <c r="A48221" s="4"/>
    </row>
    <row r="48222" spans="1:1">
      <c r="A48222" s="4"/>
    </row>
    <row r="48223" spans="1:1">
      <c r="A48223" s="4"/>
    </row>
    <row r="48224" spans="1:1">
      <c r="A48224" s="4"/>
    </row>
    <row r="48225" spans="1:1">
      <c r="A48225" s="4"/>
    </row>
    <row r="48226" spans="1:1">
      <c r="A48226" s="4"/>
    </row>
    <row r="48227" spans="1:1">
      <c r="A48227" s="4"/>
    </row>
    <row r="48228" spans="1:1">
      <c r="A48228" s="4"/>
    </row>
    <row r="48229" spans="1:1">
      <c r="A48229" s="4"/>
    </row>
    <row r="48230" spans="1:1">
      <c r="A48230" s="4"/>
    </row>
    <row r="48231" spans="1:1">
      <c r="A48231" s="4"/>
    </row>
    <row r="48232" spans="1:1">
      <c r="A48232" s="4"/>
    </row>
    <row r="48233" spans="1:1">
      <c r="A48233" s="4"/>
    </row>
    <row r="48234" spans="1:1">
      <c r="A48234" s="4"/>
    </row>
    <row r="48235" spans="1:1">
      <c r="A48235" s="4"/>
    </row>
    <row r="48236" spans="1:1">
      <c r="A48236" s="4"/>
    </row>
    <row r="48237" spans="1:1">
      <c r="A48237" s="4"/>
    </row>
    <row r="48238" spans="1:1">
      <c r="A48238" s="4"/>
    </row>
    <row r="48239" spans="1:1">
      <c r="A48239" s="4"/>
    </row>
    <row r="48240" spans="1:1">
      <c r="A48240" s="4"/>
    </row>
    <row r="48241" spans="1:1">
      <c r="A48241" s="4"/>
    </row>
    <row r="48242" spans="1:1">
      <c r="A48242" s="4"/>
    </row>
    <row r="48243" spans="1:1">
      <c r="A48243" s="4"/>
    </row>
    <row r="48244" spans="1:1">
      <c r="A48244" s="4"/>
    </row>
    <row r="48245" spans="1:1">
      <c r="A48245" s="4"/>
    </row>
    <row r="48246" spans="1:1">
      <c r="A48246" s="4"/>
    </row>
    <row r="48247" spans="1:1">
      <c r="A48247" s="4"/>
    </row>
    <row r="48248" spans="1:1">
      <c r="A48248" s="4"/>
    </row>
    <row r="48249" spans="1:1">
      <c r="A48249" s="4"/>
    </row>
    <row r="48250" spans="1:1">
      <c r="A48250" s="4"/>
    </row>
    <row r="48251" spans="1:1">
      <c r="A48251" s="4"/>
    </row>
    <row r="48252" spans="1:1">
      <c r="A48252" s="4"/>
    </row>
    <row r="48253" spans="1:1">
      <c r="A48253" s="4"/>
    </row>
    <row r="48254" spans="1:1">
      <c r="A48254" s="4"/>
    </row>
    <row r="48255" spans="1:1">
      <c r="A48255" s="4"/>
    </row>
    <row r="48256" spans="1:1">
      <c r="A48256" s="4"/>
    </row>
    <row r="48257" spans="1:1">
      <c r="A48257" s="4"/>
    </row>
    <row r="48258" spans="1:1">
      <c r="A48258" s="4"/>
    </row>
    <row r="48259" spans="1:1">
      <c r="A48259" s="4"/>
    </row>
    <row r="48260" spans="1:1">
      <c r="A48260" s="4"/>
    </row>
    <row r="48261" spans="1:1">
      <c r="A48261" s="4"/>
    </row>
    <row r="48262" spans="1:1">
      <c r="A48262" s="4"/>
    </row>
    <row r="48263" spans="1:1">
      <c r="A48263" s="4"/>
    </row>
    <row r="48264" spans="1:1">
      <c r="A48264" s="4"/>
    </row>
    <row r="48265" spans="1:1">
      <c r="A48265" s="4"/>
    </row>
    <row r="48266" spans="1:1">
      <c r="A48266" s="4"/>
    </row>
    <row r="48267" spans="1:1">
      <c r="A48267" s="4"/>
    </row>
    <row r="48268" spans="1:1">
      <c r="A48268" s="4"/>
    </row>
    <row r="48269" spans="1:1">
      <c r="A48269" s="4"/>
    </row>
    <row r="48270" spans="1:1">
      <c r="A48270" s="4"/>
    </row>
    <row r="48271" spans="1:1">
      <c r="A48271" s="4"/>
    </row>
    <row r="48272" spans="1:1">
      <c r="A48272" s="4"/>
    </row>
    <row r="48273" spans="1:1">
      <c r="A48273" s="4"/>
    </row>
    <row r="48274" spans="1:1">
      <c r="A48274" s="4"/>
    </row>
    <row r="48275" spans="1:1">
      <c r="A48275" s="4"/>
    </row>
    <row r="48276" spans="1:1">
      <c r="A48276" s="4"/>
    </row>
    <row r="48277" spans="1:1">
      <c r="A48277" s="4"/>
    </row>
    <row r="48278" spans="1:1">
      <c r="A48278" s="4"/>
    </row>
    <row r="48279" spans="1:1">
      <c r="A48279" s="4"/>
    </row>
    <row r="48280" spans="1:1">
      <c r="A48280" s="4"/>
    </row>
    <row r="48281" spans="1:1">
      <c r="A48281" s="4"/>
    </row>
    <row r="48282" spans="1:1">
      <c r="A48282" s="4"/>
    </row>
    <row r="48283" spans="1:1">
      <c r="A48283" s="4"/>
    </row>
    <row r="48284" spans="1:1">
      <c r="A48284" s="4"/>
    </row>
    <row r="48285" spans="1:1">
      <c r="A48285" s="4"/>
    </row>
    <row r="48286" spans="1:1">
      <c r="A48286" s="4"/>
    </row>
    <row r="48287" spans="1:1">
      <c r="A48287" s="4"/>
    </row>
    <row r="48288" spans="1:1">
      <c r="A48288" s="4"/>
    </row>
    <row r="48289" spans="1:1">
      <c r="A48289" s="4"/>
    </row>
    <row r="48290" spans="1:1">
      <c r="A48290" s="4"/>
    </row>
    <row r="48291" spans="1:1">
      <c r="A48291" s="4"/>
    </row>
    <row r="48292" spans="1:1">
      <c r="A48292" s="4"/>
    </row>
    <row r="48293" spans="1:1">
      <c r="A48293" s="4"/>
    </row>
    <row r="48294" spans="1:1">
      <c r="A48294" s="4"/>
    </row>
    <row r="48295" spans="1:1">
      <c r="A48295" s="4"/>
    </row>
    <row r="48296" spans="1:1">
      <c r="A48296" s="4"/>
    </row>
    <row r="48297" spans="1:1">
      <c r="A48297" s="4"/>
    </row>
    <row r="48298" spans="1:1">
      <c r="A48298" s="4"/>
    </row>
    <row r="48299" spans="1:1">
      <c r="A48299" s="4"/>
    </row>
    <row r="48300" spans="1:1">
      <c r="A48300" s="4"/>
    </row>
    <row r="48301" spans="1:1">
      <c r="A48301" s="4"/>
    </row>
    <row r="48302" spans="1:1">
      <c r="A48302" s="4"/>
    </row>
    <row r="48303" spans="1:1">
      <c r="A48303" s="4"/>
    </row>
    <row r="48304" spans="1:1">
      <c r="A48304" s="4"/>
    </row>
    <row r="48305" spans="1:1">
      <c r="A48305" s="4"/>
    </row>
    <row r="48306" spans="1:1">
      <c r="A48306" s="4"/>
    </row>
    <row r="48307" spans="1:1">
      <c r="A48307" s="4"/>
    </row>
    <row r="48308" spans="1:1">
      <c r="A48308" s="4"/>
    </row>
    <row r="48309" spans="1:1">
      <c r="A48309" s="4"/>
    </row>
    <row r="48310" spans="1:1">
      <c r="A48310" s="4"/>
    </row>
    <row r="48311" spans="1:1">
      <c r="A48311" s="4"/>
    </row>
    <row r="48312" spans="1:1">
      <c r="A48312" s="4"/>
    </row>
    <row r="48313" spans="1:1">
      <c r="A48313" s="4"/>
    </row>
    <row r="48314" spans="1:1">
      <c r="A48314" s="4"/>
    </row>
    <row r="48315" spans="1:1">
      <c r="A48315" s="4"/>
    </row>
    <row r="48316" spans="1:1">
      <c r="A48316" s="4"/>
    </row>
    <row r="48317" spans="1:1">
      <c r="A48317" s="4"/>
    </row>
    <row r="48318" spans="1:1">
      <c r="A48318" s="4"/>
    </row>
    <row r="48319" spans="1:1">
      <c r="A48319" s="4"/>
    </row>
    <row r="48320" spans="1:1">
      <c r="A48320" s="4"/>
    </row>
    <row r="48321" spans="1:1">
      <c r="A48321" s="4"/>
    </row>
    <row r="48322" spans="1:1">
      <c r="A48322" s="4"/>
    </row>
    <row r="48323" spans="1:1">
      <c r="A48323" s="4"/>
    </row>
    <row r="48324" spans="1:1">
      <c r="A48324" s="4"/>
    </row>
    <row r="48325" spans="1:1">
      <c r="A48325" s="4"/>
    </row>
    <row r="48326" spans="1:1">
      <c r="A48326" s="4"/>
    </row>
    <row r="48327" spans="1:1">
      <c r="A48327" s="4"/>
    </row>
    <row r="48328" spans="1:1">
      <c r="A48328" s="4"/>
    </row>
    <row r="48329" spans="1:1">
      <c r="A48329" s="4"/>
    </row>
    <row r="48330" spans="1:1">
      <c r="A48330" s="4"/>
    </row>
    <row r="48331" spans="1:1">
      <c r="A48331" s="4"/>
    </row>
    <row r="48332" spans="1:1">
      <c r="A48332" s="4"/>
    </row>
    <row r="48333" spans="1:1">
      <c r="A48333" s="4"/>
    </row>
    <row r="48334" spans="1:1">
      <c r="A48334" s="4"/>
    </row>
    <row r="48335" spans="1:1">
      <c r="A48335" s="4"/>
    </row>
    <row r="48336" spans="1:1">
      <c r="A48336" s="4"/>
    </row>
    <row r="48337" spans="1:1">
      <c r="A48337" s="4"/>
    </row>
    <row r="48338" spans="1:1">
      <c r="A48338" s="4"/>
    </row>
    <row r="48339" spans="1:1">
      <c r="A48339" s="4"/>
    </row>
    <row r="48340" spans="1:1">
      <c r="A48340" s="4"/>
    </row>
    <row r="48341" spans="1:1">
      <c r="A48341" s="4"/>
    </row>
    <row r="48342" spans="1:1">
      <c r="A48342" s="4"/>
    </row>
    <row r="48343" spans="1:1">
      <c r="A48343" s="4"/>
    </row>
    <row r="48344" spans="1:1">
      <c r="A48344" s="4"/>
    </row>
    <row r="48345" spans="1:1">
      <c r="A48345" s="4"/>
    </row>
    <row r="48346" spans="1:1">
      <c r="A48346" s="4"/>
    </row>
    <row r="48347" spans="1:1">
      <c r="A48347" s="4"/>
    </row>
    <row r="48348" spans="1:1">
      <c r="A48348" s="4"/>
    </row>
    <row r="48349" spans="1:1">
      <c r="A48349" s="4"/>
    </row>
    <row r="48350" spans="1:1">
      <c r="A48350" s="4"/>
    </row>
    <row r="48351" spans="1:1">
      <c r="A48351" s="4"/>
    </row>
    <row r="48352" spans="1:1">
      <c r="A48352" s="4"/>
    </row>
    <row r="48353" spans="1:1">
      <c r="A48353" s="4"/>
    </row>
    <row r="48354" spans="1:1">
      <c r="A48354" s="4"/>
    </row>
    <row r="48355" spans="1:1">
      <c r="A48355" s="4"/>
    </row>
    <row r="48356" spans="1:1">
      <c r="A48356" s="4"/>
    </row>
    <row r="48357" spans="1:1">
      <c r="A48357" s="4"/>
    </row>
    <row r="48358" spans="1:1">
      <c r="A48358" s="4"/>
    </row>
    <row r="48359" spans="1:1">
      <c r="A48359" s="4"/>
    </row>
    <row r="48360" spans="1:1">
      <c r="A48360" s="4"/>
    </row>
    <row r="48361" spans="1:1">
      <c r="A48361" s="4"/>
    </row>
    <row r="48362" spans="1:1">
      <c r="A48362" s="4"/>
    </row>
    <row r="48363" spans="1:1">
      <c r="A48363" s="4"/>
    </row>
    <row r="48364" spans="1:1">
      <c r="A48364" s="4"/>
    </row>
    <row r="48365" spans="1:1">
      <c r="A48365" s="4"/>
    </row>
    <row r="48366" spans="1:1">
      <c r="A48366" s="4"/>
    </row>
    <row r="48367" spans="1:1">
      <c r="A48367" s="4"/>
    </row>
    <row r="48368" spans="1:1">
      <c r="A48368" s="4"/>
    </row>
    <row r="48369" spans="1:1">
      <c r="A48369" s="4"/>
    </row>
    <row r="48370" spans="1:1">
      <c r="A48370" s="4"/>
    </row>
    <row r="48371" spans="1:1">
      <c r="A48371" s="4"/>
    </row>
    <row r="48372" spans="1:1">
      <c r="A48372" s="4"/>
    </row>
    <row r="48373" spans="1:1">
      <c r="A48373" s="4"/>
    </row>
    <row r="48374" spans="1:1">
      <c r="A48374" s="4"/>
    </row>
    <row r="48375" spans="1:1">
      <c r="A48375" s="4"/>
    </row>
    <row r="48376" spans="1:1">
      <c r="A48376" s="4"/>
    </row>
    <row r="48377" spans="1:1">
      <c r="A48377" s="4"/>
    </row>
    <row r="48378" spans="1:1">
      <c r="A48378" s="4"/>
    </row>
    <row r="48379" spans="1:1">
      <c r="A48379" s="4"/>
    </row>
    <row r="48380" spans="1:1">
      <c r="A48380" s="4"/>
    </row>
    <row r="48381" spans="1:1">
      <c r="A48381" s="4"/>
    </row>
    <row r="48382" spans="1:1">
      <c r="A48382" s="4"/>
    </row>
    <row r="48383" spans="1:1">
      <c r="A48383" s="4"/>
    </row>
    <row r="48384" spans="1:1">
      <c r="A48384" s="4"/>
    </row>
    <row r="48385" spans="1:1">
      <c r="A48385" s="4"/>
    </row>
    <row r="48386" spans="1:1">
      <c r="A48386" s="4"/>
    </row>
    <row r="48387" spans="1:1">
      <c r="A48387" s="4"/>
    </row>
    <row r="48388" spans="1:1">
      <c r="A48388" s="4"/>
    </row>
    <row r="48389" spans="1:1">
      <c r="A48389" s="4"/>
    </row>
    <row r="48390" spans="1:1">
      <c r="A48390" s="4"/>
    </row>
    <row r="48391" spans="1:1">
      <c r="A48391" s="4"/>
    </row>
    <row r="48392" spans="1:1">
      <c r="A48392" s="4"/>
    </row>
    <row r="48393" spans="1:1">
      <c r="A48393" s="4"/>
    </row>
    <row r="48394" spans="1:1">
      <c r="A48394" s="4"/>
    </row>
    <row r="48395" spans="1:1">
      <c r="A48395" s="4"/>
    </row>
    <row r="48396" spans="1:1">
      <c r="A48396" s="4"/>
    </row>
    <row r="48397" spans="1:1">
      <c r="A48397" s="4"/>
    </row>
    <row r="48398" spans="1:1">
      <c r="A48398" s="4"/>
    </row>
    <row r="48399" spans="1:1">
      <c r="A48399" s="4"/>
    </row>
    <row r="48400" spans="1:1">
      <c r="A48400" s="4"/>
    </row>
    <row r="48401" spans="1:1">
      <c r="A48401" s="4"/>
    </row>
    <row r="48402" spans="1:1">
      <c r="A48402" s="4"/>
    </row>
    <row r="48403" spans="1:1">
      <c r="A48403" s="4"/>
    </row>
    <row r="48404" spans="1:1">
      <c r="A48404" s="4"/>
    </row>
    <row r="48405" spans="1:1">
      <c r="A48405" s="4"/>
    </row>
    <row r="48406" spans="1:1">
      <c r="A48406" s="4"/>
    </row>
    <row r="48407" spans="1:1">
      <c r="A48407" s="4"/>
    </row>
    <row r="48408" spans="1:1">
      <c r="A48408" s="4"/>
    </row>
    <row r="48409" spans="1:1">
      <c r="A48409" s="4"/>
    </row>
    <row r="48410" spans="1:1">
      <c r="A48410" s="4"/>
    </row>
    <row r="48411" spans="1:1">
      <c r="A48411" s="4"/>
    </row>
    <row r="48412" spans="1:1">
      <c r="A48412" s="4"/>
    </row>
    <row r="48413" spans="1:1">
      <c r="A48413" s="4"/>
    </row>
    <row r="48414" spans="1:1">
      <c r="A48414" s="4"/>
    </row>
    <row r="48415" spans="1:1">
      <c r="A48415" s="4"/>
    </row>
    <row r="48416" spans="1:1">
      <c r="A48416" s="4"/>
    </row>
    <row r="48417" spans="1:1">
      <c r="A48417" s="4"/>
    </row>
    <row r="48418" spans="1:1">
      <c r="A48418" s="4"/>
    </row>
    <row r="48419" spans="1:1">
      <c r="A48419" s="4"/>
    </row>
    <row r="48420" spans="1:1">
      <c r="A48420" s="4"/>
    </row>
    <row r="48421" spans="1:1">
      <c r="A48421" s="4"/>
    </row>
    <row r="48422" spans="1:1">
      <c r="A48422" s="4"/>
    </row>
    <row r="48423" spans="1:1">
      <c r="A48423" s="4"/>
    </row>
    <row r="48424" spans="1:1">
      <c r="A48424" s="4"/>
    </row>
    <row r="48425" spans="1:1">
      <c r="A48425" s="4"/>
    </row>
    <row r="48426" spans="1:1">
      <c r="A48426" s="4"/>
    </row>
    <row r="48427" spans="1:1">
      <c r="A48427" s="4"/>
    </row>
    <row r="48428" spans="1:1">
      <c r="A48428" s="4"/>
    </row>
    <row r="48429" spans="1:1">
      <c r="A48429" s="4"/>
    </row>
    <row r="48430" spans="1:1">
      <c r="A48430" s="4"/>
    </row>
    <row r="48431" spans="1:1">
      <c r="A48431" s="4"/>
    </row>
    <row r="48432" spans="1:1">
      <c r="A48432" s="4"/>
    </row>
    <row r="48433" spans="1:1">
      <c r="A48433" s="4"/>
    </row>
    <row r="48434" spans="1:1">
      <c r="A48434" s="4"/>
    </row>
    <row r="48435" spans="1:1">
      <c r="A48435" s="4"/>
    </row>
    <row r="48436" spans="1:1">
      <c r="A48436" s="4"/>
    </row>
    <row r="48437" spans="1:1">
      <c r="A48437" s="4"/>
    </row>
    <row r="48438" spans="1:1">
      <c r="A48438" s="4"/>
    </row>
    <row r="48439" spans="1:1">
      <c r="A48439" s="4"/>
    </row>
    <row r="48440" spans="1:1">
      <c r="A48440" s="4"/>
    </row>
    <row r="48441" spans="1:1">
      <c r="A48441" s="4"/>
    </row>
    <row r="48442" spans="1:1">
      <c r="A48442" s="4"/>
    </row>
    <row r="48443" spans="1:1">
      <c r="A48443" s="4"/>
    </row>
    <row r="48444" spans="1:1">
      <c r="A48444" s="4"/>
    </row>
    <row r="48445" spans="1:1">
      <c r="A48445" s="4"/>
    </row>
    <row r="48446" spans="1:1">
      <c r="A48446" s="4"/>
    </row>
    <row r="48447" spans="1:1">
      <c r="A48447" s="4"/>
    </row>
    <row r="48448" spans="1:1">
      <c r="A48448" s="4"/>
    </row>
    <row r="48449" spans="1:1">
      <c r="A48449" s="4"/>
    </row>
    <row r="48450" spans="1:1">
      <c r="A48450" s="4"/>
    </row>
    <row r="48451" spans="1:1">
      <c r="A48451" s="4"/>
    </row>
    <row r="48452" spans="1:1">
      <c r="A48452" s="4"/>
    </row>
    <row r="48453" spans="1:1">
      <c r="A48453" s="4"/>
    </row>
    <row r="48454" spans="1:1">
      <c r="A48454" s="4"/>
    </row>
    <row r="48455" spans="1:1">
      <c r="A48455" s="4"/>
    </row>
    <row r="48456" spans="1:1">
      <c r="A48456" s="4"/>
    </row>
    <row r="48457" spans="1:1">
      <c r="A48457" s="4"/>
    </row>
    <row r="48458" spans="1:1">
      <c r="A48458" s="4"/>
    </row>
    <row r="48459" spans="1:1">
      <c r="A48459" s="4"/>
    </row>
    <row r="48460" spans="1:1">
      <c r="A48460" s="4"/>
    </row>
    <row r="48461" spans="1:1">
      <c r="A48461" s="4"/>
    </row>
    <row r="48462" spans="1:1">
      <c r="A48462" s="4"/>
    </row>
    <row r="48463" spans="1:1">
      <c r="A48463" s="4"/>
    </row>
    <row r="48464" spans="1:1">
      <c r="A48464" s="4"/>
    </row>
    <row r="48465" spans="1:1">
      <c r="A48465" s="4"/>
    </row>
    <row r="48466" spans="1:1">
      <c r="A48466" s="4"/>
    </row>
    <row r="48467" spans="1:1">
      <c r="A48467" s="4"/>
    </row>
    <row r="48468" spans="1:1">
      <c r="A48468" s="4"/>
    </row>
    <row r="48469" spans="1:1">
      <c r="A48469" s="4"/>
    </row>
    <row r="48470" spans="1:1">
      <c r="A48470" s="4"/>
    </row>
    <row r="48471" spans="1:1">
      <c r="A48471" s="4"/>
    </row>
    <row r="48472" spans="1:1">
      <c r="A48472" s="4"/>
    </row>
    <row r="48473" spans="1:1">
      <c r="A48473" s="4"/>
    </row>
    <row r="48474" spans="1:1">
      <c r="A48474" s="4"/>
    </row>
    <row r="48475" spans="1:1">
      <c r="A48475" s="4"/>
    </row>
    <row r="48476" spans="1:1">
      <c r="A48476" s="4"/>
    </row>
    <row r="48477" spans="1:1">
      <c r="A48477" s="4"/>
    </row>
    <row r="48478" spans="1:1">
      <c r="A48478" s="4"/>
    </row>
    <row r="48479" spans="1:1">
      <c r="A48479" s="4"/>
    </row>
    <row r="48480" spans="1:1">
      <c r="A48480" s="4"/>
    </row>
    <row r="48481" spans="1:1">
      <c r="A48481" s="4"/>
    </row>
    <row r="48482" spans="1:1">
      <c r="A48482" s="4"/>
    </row>
    <row r="48483" spans="1:1">
      <c r="A48483" s="4"/>
    </row>
    <row r="48484" spans="1:1">
      <c r="A48484" s="4"/>
    </row>
    <row r="48485" spans="1:1">
      <c r="A48485" s="4"/>
    </row>
    <row r="48486" spans="1:1">
      <c r="A48486" s="4"/>
    </row>
    <row r="48487" spans="1:1">
      <c r="A48487" s="4"/>
    </row>
    <row r="48488" spans="1:1">
      <c r="A48488" s="4"/>
    </row>
    <row r="48489" spans="1:1">
      <c r="A48489" s="4"/>
    </row>
    <row r="48490" spans="1:1">
      <c r="A48490" s="4"/>
    </row>
    <row r="48491" spans="1:1">
      <c r="A48491" s="4"/>
    </row>
    <row r="48492" spans="1:1">
      <c r="A48492" s="4"/>
    </row>
    <row r="48493" spans="1:1">
      <c r="A48493" s="4"/>
    </row>
    <row r="48494" spans="1:1">
      <c r="A48494" s="4"/>
    </row>
    <row r="48495" spans="1:1">
      <c r="A48495" s="4"/>
    </row>
    <row r="48496" spans="1:1">
      <c r="A48496" s="4"/>
    </row>
    <row r="48497" spans="1:1">
      <c r="A48497" s="4"/>
    </row>
    <row r="48498" spans="1:1">
      <c r="A48498" s="4"/>
    </row>
    <row r="48499" spans="1:1">
      <c r="A48499" s="4"/>
    </row>
    <row r="48500" spans="1:1">
      <c r="A48500" s="4"/>
    </row>
    <row r="48501" spans="1:1">
      <c r="A48501" s="4"/>
    </row>
    <row r="48502" spans="1:1">
      <c r="A48502" s="4"/>
    </row>
    <row r="48503" spans="1:1">
      <c r="A48503" s="4"/>
    </row>
    <row r="48504" spans="1:1">
      <c r="A48504" s="4"/>
    </row>
    <row r="48505" spans="1:1">
      <c r="A48505" s="4"/>
    </row>
    <row r="48506" spans="1:1">
      <c r="A48506" s="4"/>
    </row>
    <row r="48507" spans="1:1">
      <c r="A48507" s="4"/>
    </row>
    <row r="48508" spans="1:1">
      <c r="A48508" s="4"/>
    </row>
    <row r="48509" spans="1:1">
      <c r="A48509" s="4"/>
    </row>
    <row r="48510" spans="1:1">
      <c r="A48510" s="4"/>
    </row>
    <row r="48511" spans="1:1">
      <c r="A48511" s="4"/>
    </row>
    <row r="48512" spans="1:1">
      <c r="A48512" s="4"/>
    </row>
    <row r="48513" spans="1:1">
      <c r="A48513" s="4"/>
    </row>
    <row r="48514" spans="1:1">
      <c r="A48514" s="4"/>
    </row>
    <row r="48515" spans="1:1">
      <c r="A48515" s="4"/>
    </row>
    <row r="48516" spans="1:1">
      <c r="A48516" s="4"/>
    </row>
    <row r="48517" spans="1:1">
      <c r="A48517" s="4"/>
    </row>
    <row r="48518" spans="1:1">
      <c r="A48518" s="4"/>
    </row>
    <row r="48519" spans="1:1">
      <c r="A48519" s="4"/>
    </row>
    <row r="48520" spans="1:1">
      <c r="A48520" s="4"/>
    </row>
    <row r="48521" spans="1:1">
      <c r="A48521" s="4"/>
    </row>
    <row r="48522" spans="1:1">
      <c r="A48522" s="4"/>
    </row>
    <row r="48523" spans="1:1">
      <c r="A48523" s="4"/>
    </row>
    <row r="48524" spans="1:1">
      <c r="A48524" s="4"/>
    </row>
    <row r="48525" spans="1:1">
      <c r="A48525" s="4"/>
    </row>
    <row r="48526" spans="1:1">
      <c r="A48526" s="4"/>
    </row>
    <row r="48527" spans="1:1">
      <c r="A48527" s="4"/>
    </row>
    <row r="48528" spans="1:1">
      <c r="A48528" s="4"/>
    </row>
    <row r="48529" spans="1:1">
      <c r="A48529" s="4"/>
    </row>
    <row r="48530" spans="1:1">
      <c r="A48530" s="4"/>
    </row>
    <row r="48531" spans="1:1">
      <c r="A48531" s="4"/>
    </row>
    <row r="48532" spans="1:1">
      <c r="A48532" s="4"/>
    </row>
    <row r="48533" spans="1:1">
      <c r="A48533" s="4"/>
    </row>
    <row r="48534" spans="1:1">
      <c r="A48534" s="4"/>
    </row>
    <row r="48535" spans="1:1">
      <c r="A48535" s="4"/>
    </row>
    <row r="48536" spans="1:1">
      <c r="A48536" s="4"/>
    </row>
    <row r="48537" spans="1:1">
      <c r="A48537" s="4"/>
    </row>
    <row r="48538" spans="1:1">
      <c r="A48538" s="4"/>
    </row>
    <row r="48539" spans="1:1">
      <c r="A48539" s="4"/>
    </row>
    <row r="48540" spans="1:1">
      <c r="A48540" s="4"/>
    </row>
    <row r="48541" spans="1:1">
      <c r="A48541" s="4"/>
    </row>
    <row r="48542" spans="1:1">
      <c r="A48542" s="4"/>
    </row>
    <row r="48543" spans="1:1">
      <c r="A48543" s="4"/>
    </row>
    <row r="48544" spans="1:1">
      <c r="A48544" s="4"/>
    </row>
    <row r="48545" spans="1:1">
      <c r="A48545" s="4"/>
    </row>
    <row r="48546" spans="1:1">
      <c r="A48546" s="4"/>
    </row>
    <row r="48547" spans="1:1">
      <c r="A48547" s="4"/>
    </row>
    <row r="48548" spans="1:1">
      <c r="A48548" s="4"/>
    </row>
    <row r="48549" spans="1:1">
      <c r="A48549" s="4"/>
    </row>
    <row r="48550" spans="1:1">
      <c r="A48550" s="4"/>
    </row>
    <row r="48551" spans="1:1">
      <c r="A48551" s="4"/>
    </row>
    <row r="48552" spans="1:1">
      <c r="A48552" s="4"/>
    </row>
    <row r="48553" spans="1:1">
      <c r="A48553" s="4"/>
    </row>
    <row r="48554" spans="1:1">
      <c r="A48554" s="4"/>
    </row>
    <row r="48555" spans="1:1">
      <c r="A48555" s="4"/>
    </row>
    <row r="48556" spans="1:1">
      <c r="A48556" s="4"/>
    </row>
    <row r="48557" spans="1:1">
      <c r="A48557" s="4"/>
    </row>
    <row r="48558" spans="1:1">
      <c r="A48558" s="4"/>
    </row>
    <row r="48559" spans="1:1">
      <c r="A48559" s="4"/>
    </row>
    <row r="48560" spans="1:1">
      <c r="A48560" s="4"/>
    </row>
    <row r="48561" spans="1:1">
      <c r="A48561" s="4"/>
    </row>
    <row r="48562" spans="1:1">
      <c r="A48562" s="4"/>
    </row>
    <row r="48563" spans="1:1">
      <c r="A48563" s="4"/>
    </row>
    <row r="48564" spans="1:1">
      <c r="A48564" s="4"/>
    </row>
    <row r="48565" spans="1:1">
      <c r="A48565" s="4"/>
    </row>
    <row r="48566" spans="1:1">
      <c r="A48566" s="4"/>
    </row>
    <row r="48567" spans="1:1">
      <c r="A48567" s="4"/>
    </row>
    <row r="48568" spans="1:1">
      <c r="A48568" s="4"/>
    </row>
    <row r="48569" spans="1:1">
      <c r="A48569" s="4"/>
    </row>
    <row r="48570" spans="1:1">
      <c r="A48570" s="4"/>
    </row>
    <row r="48571" spans="1:1">
      <c r="A48571" s="4"/>
    </row>
    <row r="48572" spans="1:1">
      <c r="A48572" s="4"/>
    </row>
    <row r="48573" spans="1:1">
      <c r="A48573" s="4"/>
    </row>
    <row r="48574" spans="1:1">
      <c r="A48574" s="4"/>
    </row>
    <row r="48575" spans="1:1">
      <c r="A48575" s="4"/>
    </row>
    <row r="48576" spans="1:1">
      <c r="A48576" s="4"/>
    </row>
    <row r="48577" spans="1:1">
      <c r="A48577" s="4"/>
    </row>
    <row r="48578" spans="1:1">
      <c r="A48578" s="4"/>
    </row>
    <row r="48579" spans="1:1">
      <c r="A48579" s="4"/>
    </row>
    <row r="48580" spans="1:1">
      <c r="A48580" s="4"/>
    </row>
    <row r="48581" spans="1:1">
      <c r="A48581" s="4"/>
    </row>
    <row r="48582" spans="1:1">
      <c r="A48582" s="4"/>
    </row>
    <row r="48583" spans="1:1">
      <c r="A48583" s="4"/>
    </row>
    <row r="48584" spans="1:1">
      <c r="A48584" s="4"/>
    </row>
    <row r="48585" spans="1:1">
      <c r="A48585" s="4"/>
    </row>
    <row r="48586" spans="1:1">
      <c r="A48586" s="4"/>
    </row>
    <row r="48587" spans="1:1">
      <c r="A48587" s="4"/>
    </row>
    <row r="48588" spans="1:1">
      <c r="A48588" s="4"/>
    </row>
    <row r="48589" spans="1:1">
      <c r="A48589" s="4"/>
    </row>
    <row r="48590" spans="1:1">
      <c r="A48590" s="4"/>
    </row>
    <row r="48591" spans="1:1">
      <c r="A48591" s="4"/>
    </row>
    <row r="48592" spans="1:1">
      <c r="A48592" s="4"/>
    </row>
    <row r="48593" spans="1:1">
      <c r="A48593" s="4"/>
    </row>
    <row r="48594" spans="1:1">
      <c r="A48594" s="4"/>
    </row>
    <row r="48595" spans="1:1">
      <c r="A48595" s="4"/>
    </row>
    <row r="48596" spans="1:1">
      <c r="A48596" s="4"/>
    </row>
    <row r="48597" spans="1:1">
      <c r="A48597" s="4"/>
    </row>
    <row r="48598" spans="1:1">
      <c r="A48598" s="4"/>
    </row>
    <row r="48599" spans="1:1">
      <c r="A48599" s="4"/>
    </row>
    <row r="48600" spans="1:1">
      <c r="A48600" s="4"/>
    </row>
    <row r="48601" spans="1:1">
      <c r="A48601" s="4"/>
    </row>
    <row r="48602" spans="1:1">
      <c r="A48602" s="4"/>
    </row>
    <row r="48603" spans="1:1">
      <c r="A48603" s="4"/>
    </row>
    <row r="48604" spans="1:1">
      <c r="A48604" s="4"/>
    </row>
    <row r="48605" spans="1:1">
      <c r="A48605" s="4"/>
    </row>
    <row r="48606" spans="1:1">
      <c r="A48606" s="4"/>
    </row>
    <row r="48607" spans="1:1">
      <c r="A48607" s="4"/>
    </row>
    <row r="48608" spans="1:1">
      <c r="A48608" s="4"/>
    </row>
    <row r="48609" spans="1:1">
      <c r="A48609" s="4"/>
    </row>
    <row r="48610" spans="1:1">
      <c r="A48610" s="4"/>
    </row>
    <row r="48611" spans="1:1">
      <c r="A48611" s="4"/>
    </row>
    <row r="48612" spans="1:1">
      <c r="A48612" s="4"/>
    </row>
    <row r="48613" spans="1:1">
      <c r="A48613" s="4"/>
    </row>
    <row r="48614" spans="1:1">
      <c r="A48614" s="4"/>
    </row>
    <row r="48615" spans="1:1">
      <c r="A48615" s="4"/>
    </row>
    <row r="48616" spans="1:1">
      <c r="A48616" s="4"/>
    </row>
    <row r="48617" spans="1:1">
      <c r="A48617" s="4"/>
    </row>
    <row r="48618" spans="1:1">
      <c r="A48618" s="4"/>
    </row>
    <row r="48619" spans="1:1">
      <c r="A48619" s="4"/>
    </row>
    <row r="48620" spans="1:1">
      <c r="A48620" s="4"/>
    </row>
    <row r="48621" spans="1:1">
      <c r="A48621" s="4"/>
    </row>
    <row r="48622" spans="1:1">
      <c r="A48622" s="4"/>
    </row>
    <row r="48623" spans="1:1">
      <c r="A48623" s="4"/>
    </row>
    <row r="48624" spans="1:1">
      <c r="A48624" s="4"/>
    </row>
    <row r="48625" spans="1:1">
      <c r="A48625" s="4"/>
    </row>
    <row r="48626" spans="1:1">
      <c r="A48626" s="4"/>
    </row>
    <row r="48627" spans="1:1">
      <c r="A48627" s="4"/>
    </row>
    <row r="48628" spans="1:1">
      <c r="A48628" s="4"/>
    </row>
    <row r="48629" spans="1:1">
      <c r="A48629" s="4"/>
    </row>
    <row r="48630" spans="1:1">
      <c r="A48630" s="4"/>
    </row>
    <row r="48631" spans="1:1">
      <c r="A48631" s="4"/>
    </row>
    <row r="48632" spans="1:1">
      <c r="A48632" s="4"/>
    </row>
    <row r="48633" spans="1:1">
      <c r="A48633" s="4"/>
    </row>
    <row r="48634" spans="1:1">
      <c r="A48634" s="4"/>
    </row>
    <row r="48635" spans="1:1">
      <c r="A48635" s="4"/>
    </row>
    <row r="48636" spans="1:1">
      <c r="A48636" s="4"/>
    </row>
    <row r="48637" spans="1:1">
      <c r="A48637" s="4"/>
    </row>
    <row r="48638" spans="1:1">
      <c r="A48638" s="4"/>
    </row>
    <row r="48639" spans="1:1">
      <c r="A48639" s="4"/>
    </row>
    <row r="48640" spans="1:1">
      <c r="A48640" s="4"/>
    </row>
    <row r="48641" spans="1:1">
      <c r="A48641" s="4"/>
    </row>
    <row r="48642" spans="1:1">
      <c r="A48642" s="4"/>
    </row>
    <row r="48643" spans="1:1">
      <c r="A48643" s="4"/>
    </row>
    <row r="48644" spans="1:1">
      <c r="A48644" s="4"/>
    </row>
    <row r="48645" spans="1:1">
      <c r="A48645" s="4"/>
    </row>
    <row r="48646" spans="1:1">
      <c r="A48646" s="4"/>
    </row>
    <row r="48647" spans="1:1">
      <c r="A48647" s="4"/>
    </row>
    <row r="48648" spans="1:1">
      <c r="A48648" s="4"/>
    </row>
    <row r="48649" spans="1:1">
      <c r="A48649" s="4"/>
    </row>
    <row r="48650" spans="1:1">
      <c r="A48650" s="4"/>
    </row>
    <row r="48651" spans="1:1">
      <c r="A48651" s="4"/>
    </row>
    <row r="48652" spans="1:1">
      <c r="A48652" s="4"/>
    </row>
    <row r="48653" spans="1:1">
      <c r="A48653" s="4"/>
    </row>
    <row r="48654" spans="1:1">
      <c r="A48654" s="4"/>
    </row>
    <row r="48655" spans="1:1">
      <c r="A48655" s="4"/>
    </row>
    <row r="48656" spans="1:1">
      <c r="A48656" s="4"/>
    </row>
    <row r="48657" spans="1:1">
      <c r="A48657" s="4"/>
    </row>
    <row r="48658" spans="1:1">
      <c r="A48658" s="4"/>
    </row>
    <row r="48659" spans="1:1">
      <c r="A48659" s="4"/>
    </row>
    <row r="48660" spans="1:1">
      <c r="A48660" s="4"/>
    </row>
    <row r="48661" spans="1:1">
      <c r="A48661" s="4"/>
    </row>
    <row r="48662" spans="1:1">
      <c r="A48662" s="4"/>
    </row>
    <row r="48663" spans="1:1">
      <c r="A48663" s="4"/>
    </row>
    <row r="48664" spans="1:1">
      <c r="A48664" s="4"/>
    </row>
    <row r="48665" spans="1:1">
      <c r="A48665" s="4"/>
    </row>
    <row r="48666" spans="1:1">
      <c r="A48666" s="4"/>
    </row>
    <row r="48667" spans="1:1">
      <c r="A48667" s="4"/>
    </row>
    <row r="48668" spans="1:1">
      <c r="A48668" s="4"/>
    </row>
    <row r="48669" spans="1:1">
      <c r="A48669" s="4"/>
    </row>
    <row r="48670" spans="1:1">
      <c r="A48670" s="4"/>
    </row>
    <row r="48671" spans="1:1">
      <c r="A48671" s="4"/>
    </row>
    <row r="48672" spans="1:1">
      <c r="A48672" s="4"/>
    </row>
    <row r="48673" spans="1:1">
      <c r="A48673" s="4"/>
    </row>
    <row r="48674" spans="1:1">
      <c r="A48674" s="4"/>
    </row>
    <row r="48675" spans="1:1">
      <c r="A48675" s="4"/>
    </row>
    <row r="48676" spans="1:1">
      <c r="A48676" s="4"/>
    </row>
    <row r="48677" spans="1:1">
      <c r="A48677" s="4"/>
    </row>
    <row r="48678" spans="1:1">
      <c r="A48678" s="4"/>
    </row>
    <row r="48679" spans="1:1">
      <c r="A48679" s="4"/>
    </row>
    <row r="48680" spans="1:1">
      <c r="A48680" s="4"/>
    </row>
    <row r="48681" spans="1:1">
      <c r="A48681" s="4"/>
    </row>
    <row r="48682" spans="1:1">
      <c r="A48682" s="4"/>
    </row>
    <row r="48683" spans="1:1">
      <c r="A48683" s="4"/>
    </row>
    <row r="48684" spans="1:1">
      <c r="A48684" s="4"/>
    </row>
    <row r="48685" spans="1:1">
      <c r="A48685" s="4"/>
    </row>
    <row r="48686" spans="1:1">
      <c r="A48686" s="4"/>
    </row>
    <row r="48687" spans="1:1">
      <c r="A48687" s="4"/>
    </row>
    <row r="48688" spans="1:1">
      <c r="A48688" s="4"/>
    </row>
    <row r="48689" spans="1:1">
      <c r="A48689" s="4"/>
    </row>
    <row r="48690" spans="1:1">
      <c r="A48690" s="4"/>
    </row>
    <row r="48691" spans="1:1">
      <c r="A48691" s="4"/>
    </row>
    <row r="48692" spans="1:1">
      <c r="A48692" s="4"/>
    </row>
    <row r="48693" spans="1:1">
      <c r="A48693" s="4"/>
    </row>
    <row r="48694" spans="1:1">
      <c r="A48694" s="4"/>
    </row>
    <row r="48695" spans="1:1">
      <c r="A48695" s="4"/>
    </row>
    <row r="48696" spans="1:1">
      <c r="A48696" s="4"/>
    </row>
    <row r="48697" spans="1:1">
      <c r="A48697" s="4"/>
    </row>
    <row r="48698" spans="1:1">
      <c r="A48698" s="4"/>
    </row>
    <row r="48699" spans="1:1">
      <c r="A48699" s="4"/>
    </row>
    <row r="48700" spans="1:1">
      <c r="A48700" s="4"/>
    </row>
    <row r="48701" spans="1:1">
      <c r="A48701" s="4"/>
    </row>
    <row r="48702" spans="1:1">
      <c r="A48702" s="4"/>
    </row>
    <row r="48703" spans="1:1">
      <c r="A48703" s="4"/>
    </row>
    <row r="48704" spans="1:1">
      <c r="A48704" s="4"/>
    </row>
    <row r="48705" spans="1:1">
      <c r="A48705" s="4"/>
    </row>
    <row r="48706" spans="1:1">
      <c r="A48706" s="4"/>
    </row>
    <row r="48707" spans="1:1">
      <c r="A48707" s="4"/>
    </row>
    <row r="48708" spans="1:1">
      <c r="A48708" s="4"/>
    </row>
    <row r="48709" spans="1:1">
      <c r="A48709" s="4"/>
    </row>
    <row r="48710" spans="1:1">
      <c r="A48710" s="4"/>
    </row>
    <row r="48711" spans="1:1">
      <c r="A48711" s="4"/>
    </row>
    <row r="48712" spans="1:1">
      <c r="A48712" s="4"/>
    </row>
    <row r="48713" spans="1:1">
      <c r="A48713" s="4"/>
    </row>
    <row r="48714" spans="1:1">
      <c r="A48714" s="4"/>
    </row>
    <row r="48715" spans="1:1">
      <c r="A48715" s="4"/>
    </row>
    <row r="48716" spans="1:1">
      <c r="A48716" s="4"/>
    </row>
    <row r="48717" spans="1:1">
      <c r="A48717" s="4"/>
    </row>
    <row r="48718" spans="1:1">
      <c r="A48718" s="4"/>
    </row>
    <row r="48719" spans="1:1">
      <c r="A48719" s="4"/>
    </row>
    <row r="48720" spans="1:1">
      <c r="A48720" s="4"/>
    </row>
    <row r="48721" spans="1:1">
      <c r="A48721" s="4"/>
    </row>
    <row r="48722" spans="1:1">
      <c r="A48722" s="4"/>
    </row>
    <row r="48723" spans="1:1">
      <c r="A48723" s="4"/>
    </row>
    <row r="48724" spans="1:1">
      <c r="A48724" s="4"/>
    </row>
    <row r="48725" spans="1:1">
      <c r="A48725" s="4"/>
    </row>
    <row r="48726" spans="1:1">
      <c r="A48726" s="4"/>
    </row>
    <row r="48727" spans="1:1">
      <c r="A48727" s="4"/>
    </row>
    <row r="48728" spans="1:1">
      <c r="A48728" s="4"/>
    </row>
    <row r="48729" spans="1:1">
      <c r="A48729" s="4"/>
    </row>
    <row r="48730" spans="1:1">
      <c r="A48730" s="4"/>
    </row>
    <row r="48731" spans="1:1">
      <c r="A48731" s="4"/>
    </row>
    <row r="48732" spans="1:1">
      <c r="A48732" s="4"/>
    </row>
    <row r="48733" spans="1:1">
      <c r="A48733" s="4"/>
    </row>
    <row r="48734" spans="1:1">
      <c r="A48734" s="4"/>
    </row>
    <row r="48735" spans="1:1">
      <c r="A48735" s="4"/>
    </row>
    <row r="48736" spans="1:1">
      <c r="A48736" s="4"/>
    </row>
    <row r="48737" spans="1:1">
      <c r="A48737" s="4"/>
    </row>
    <row r="48738" spans="1:1">
      <c r="A48738" s="4"/>
    </row>
    <row r="48739" spans="1:1">
      <c r="A48739" s="4"/>
    </row>
    <row r="48740" spans="1:1">
      <c r="A48740" s="4"/>
    </row>
    <row r="48741" spans="1:1">
      <c r="A48741" s="4"/>
    </row>
    <row r="48742" spans="1:1">
      <c r="A48742" s="4"/>
    </row>
    <row r="48743" spans="1:1">
      <c r="A48743" s="4"/>
    </row>
    <row r="48744" spans="1:1">
      <c r="A48744" s="4"/>
    </row>
    <row r="48745" spans="1:1">
      <c r="A48745" s="4"/>
    </row>
    <row r="48746" spans="1:1">
      <c r="A48746" s="4"/>
    </row>
    <row r="48747" spans="1:1">
      <c r="A48747" s="4"/>
    </row>
    <row r="48748" spans="1:1">
      <c r="A48748" s="4"/>
    </row>
    <row r="48749" spans="1:1">
      <c r="A48749" s="4"/>
    </row>
    <row r="48750" spans="1:1">
      <c r="A48750" s="4"/>
    </row>
    <row r="48751" spans="1:1">
      <c r="A48751" s="4"/>
    </row>
    <row r="48752" spans="1:1">
      <c r="A48752" s="4"/>
    </row>
    <row r="48753" spans="1:1">
      <c r="A48753" s="4"/>
    </row>
    <row r="48754" spans="1:1">
      <c r="A48754" s="4"/>
    </row>
    <row r="48755" spans="1:1">
      <c r="A48755" s="4"/>
    </row>
    <row r="48756" spans="1:1">
      <c r="A48756" s="4"/>
    </row>
    <row r="48757" spans="1:1">
      <c r="A48757" s="4"/>
    </row>
    <row r="48758" spans="1:1">
      <c r="A48758" s="4"/>
    </row>
    <row r="48759" spans="1:1">
      <c r="A48759" s="4"/>
    </row>
    <row r="48760" spans="1:1">
      <c r="A48760" s="4"/>
    </row>
    <row r="48761" spans="1:1">
      <c r="A48761" s="4"/>
    </row>
    <row r="48762" spans="1:1">
      <c r="A48762" s="4"/>
    </row>
    <row r="48763" spans="1:1">
      <c r="A48763" s="4"/>
    </row>
    <row r="48764" spans="1:1">
      <c r="A48764" s="4"/>
    </row>
    <row r="48765" spans="1:1">
      <c r="A48765" s="4"/>
    </row>
    <row r="48766" spans="1:1">
      <c r="A48766" s="4"/>
    </row>
    <row r="48767" spans="1:1">
      <c r="A48767" s="4"/>
    </row>
    <row r="48768" spans="1:1">
      <c r="A48768" s="4"/>
    </row>
    <row r="48769" spans="1:1">
      <c r="A48769" s="4"/>
    </row>
    <row r="48770" spans="1:1">
      <c r="A48770" s="4"/>
    </row>
    <row r="48771" spans="1:1">
      <c r="A48771" s="4"/>
    </row>
    <row r="48772" spans="1:1">
      <c r="A48772" s="4"/>
    </row>
    <row r="48773" spans="1:1">
      <c r="A48773" s="4"/>
    </row>
    <row r="48774" spans="1:1">
      <c r="A48774" s="4"/>
    </row>
    <row r="48775" spans="1:1">
      <c r="A48775" s="4"/>
    </row>
    <row r="48776" spans="1:1">
      <c r="A48776" s="4"/>
    </row>
    <row r="48777" spans="1:1">
      <c r="A48777" s="4"/>
    </row>
    <row r="48778" spans="1:1">
      <c r="A48778" s="4"/>
    </row>
    <row r="48779" spans="1:1">
      <c r="A48779" s="4"/>
    </row>
    <row r="48780" spans="1:1">
      <c r="A48780" s="4"/>
    </row>
    <row r="48781" spans="1:1">
      <c r="A48781" s="4"/>
    </row>
    <row r="48782" spans="1:1">
      <c r="A48782" s="4"/>
    </row>
    <row r="48783" spans="1:1">
      <c r="A48783" s="4"/>
    </row>
    <row r="48784" spans="1:1">
      <c r="A48784" s="4"/>
    </row>
    <row r="48785" spans="1:1">
      <c r="A48785" s="4"/>
    </row>
    <row r="48786" spans="1:1">
      <c r="A48786" s="4"/>
    </row>
    <row r="48787" spans="1:1">
      <c r="A48787" s="4"/>
    </row>
    <row r="48788" spans="1:1">
      <c r="A48788" s="4"/>
    </row>
    <row r="48789" spans="1:1">
      <c r="A48789" s="4"/>
    </row>
    <row r="48790" spans="1:1">
      <c r="A48790" s="4"/>
    </row>
    <row r="48791" spans="1:1">
      <c r="A48791" s="4"/>
    </row>
    <row r="48792" spans="1:1">
      <c r="A48792" s="4"/>
    </row>
    <row r="48793" spans="1:1">
      <c r="A48793" s="4"/>
    </row>
    <row r="48794" spans="1:1">
      <c r="A48794" s="4"/>
    </row>
    <row r="48795" spans="1:1">
      <c r="A48795" s="4"/>
    </row>
    <row r="48796" spans="1:1">
      <c r="A48796" s="4"/>
    </row>
    <row r="48797" spans="1:1">
      <c r="A48797" s="4"/>
    </row>
    <row r="48798" spans="1:1">
      <c r="A48798" s="4"/>
    </row>
    <row r="48799" spans="1:1">
      <c r="A48799" s="4"/>
    </row>
    <row r="48800" spans="1:1">
      <c r="A48800" s="4"/>
    </row>
    <row r="48801" spans="1:1">
      <c r="A48801" s="4"/>
    </row>
    <row r="48802" spans="1:1">
      <c r="A48802" s="4"/>
    </row>
    <row r="48803" spans="1:1">
      <c r="A48803" s="4"/>
    </row>
    <row r="48804" spans="1:1">
      <c r="A48804" s="4"/>
    </row>
    <row r="48805" spans="1:1">
      <c r="A48805" s="4"/>
    </row>
    <row r="48806" spans="1:1">
      <c r="A48806" s="4"/>
    </row>
    <row r="48807" spans="1:1">
      <c r="A48807" s="4"/>
    </row>
    <row r="48808" spans="1:1">
      <c r="A48808" s="4"/>
    </row>
    <row r="48809" spans="1:1">
      <c r="A48809" s="4"/>
    </row>
    <row r="48810" spans="1:1">
      <c r="A48810" s="4"/>
    </row>
    <row r="48811" spans="1:1">
      <c r="A48811" s="4"/>
    </row>
    <row r="48812" spans="1:1">
      <c r="A48812" s="4"/>
    </row>
    <row r="48813" spans="1:1">
      <c r="A48813" s="4"/>
    </row>
    <row r="48814" spans="1:1">
      <c r="A48814" s="4"/>
    </row>
    <row r="48815" spans="1:1">
      <c r="A48815" s="4"/>
    </row>
    <row r="48816" spans="1:1">
      <c r="A48816" s="4"/>
    </row>
    <row r="48817" spans="1:1">
      <c r="A48817" s="4"/>
    </row>
    <row r="48818" spans="1:1">
      <c r="A48818" s="4"/>
    </row>
    <row r="48819" spans="1:1">
      <c r="A48819" s="4"/>
    </row>
    <row r="48820" spans="1:1">
      <c r="A48820" s="4"/>
    </row>
    <row r="48821" spans="1:1">
      <c r="A48821" s="4"/>
    </row>
    <row r="48822" spans="1:1">
      <c r="A48822" s="4"/>
    </row>
    <row r="48823" spans="1:1">
      <c r="A48823" s="4"/>
    </row>
    <row r="48824" spans="1:1">
      <c r="A48824" s="4"/>
    </row>
    <row r="48825" spans="1:1">
      <c r="A48825" s="4"/>
    </row>
    <row r="48826" spans="1:1">
      <c r="A48826" s="4"/>
    </row>
    <row r="48827" spans="1:1">
      <c r="A48827" s="4"/>
    </row>
    <row r="48828" spans="1:1">
      <c r="A48828" s="4"/>
    </row>
    <row r="48829" spans="1:1">
      <c r="A48829" s="4"/>
    </row>
    <row r="48830" spans="1:1">
      <c r="A48830" s="4"/>
    </row>
    <row r="48831" spans="1:1">
      <c r="A48831" s="4"/>
    </row>
    <row r="48832" spans="1:1">
      <c r="A48832" s="4"/>
    </row>
    <row r="48833" spans="1:1">
      <c r="A48833" s="4"/>
    </row>
    <row r="48834" spans="1:1">
      <c r="A48834" s="4"/>
    </row>
    <row r="48835" spans="1:1">
      <c r="A48835" s="4"/>
    </row>
    <row r="48836" spans="1:1">
      <c r="A48836" s="4"/>
    </row>
    <row r="48837" spans="1:1">
      <c r="A48837" s="4"/>
    </row>
    <row r="48838" spans="1:1">
      <c r="A48838" s="4"/>
    </row>
    <row r="48839" spans="1:1">
      <c r="A48839" s="4"/>
    </row>
    <row r="48840" spans="1:1">
      <c r="A48840" s="4"/>
    </row>
    <row r="48841" spans="1:1">
      <c r="A48841" s="4"/>
    </row>
    <row r="48842" spans="1:1">
      <c r="A48842" s="4"/>
    </row>
    <row r="48843" spans="1:1">
      <c r="A48843" s="4"/>
    </row>
    <row r="48844" spans="1:1">
      <c r="A48844" s="4"/>
    </row>
    <row r="48845" spans="1:1">
      <c r="A48845" s="4"/>
    </row>
    <row r="48846" spans="1:1">
      <c r="A48846" s="4"/>
    </row>
    <row r="48847" spans="1:1">
      <c r="A48847" s="4"/>
    </row>
    <row r="48848" spans="1:1">
      <c r="A48848" s="4"/>
    </row>
    <row r="48849" spans="1:1">
      <c r="A48849" s="4"/>
    </row>
    <row r="48850" spans="1:1">
      <c r="A48850" s="4"/>
    </row>
    <row r="48851" spans="1:1">
      <c r="A48851" s="4"/>
    </row>
    <row r="48852" spans="1:1">
      <c r="A48852" s="4"/>
    </row>
    <row r="48853" spans="1:1">
      <c r="A48853" s="4"/>
    </row>
    <row r="48854" spans="1:1">
      <c r="A48854" s="4"/>
    </row>
    <row r="48855" spans="1:1">
      <c r="A48855" s="4"/>
    </row>
    <row r="48856" spans="1:1">
      <c r="A48856" s="4"/>
    </row>
    <row r="48857" spans="1:1">
      <c r="A48857" s="4"/>
    </row>
    <row r="48858" spans="1:1">
      <c r="A48858" s="4"/>
    </row>
    <row r="48859" spans="1:1">
      <c r="A48859" s="4"/>
    </row>
    <row r="48860" spans="1:1">
      <c r="A48860" s="4"/>
    </row>
    <row r="48861" spans="1:1">
      <c r="A48861" s="4"/>
    </row>
    <row r="48862" spans="1:1">
      <c r="A48862" s="4"/>
    </row>
    <row r="48863" spans="1:1">
      <c r="A48863" s="4"/>
    </row>
    <row r="48864" spans="1:1">
      <c r="A48864" s="4"/>
    </row>
    <row r="48865" spans="1:1">
      <c r="A48865" s="4"/>
    </row>
    <row r="48866" spans="1:1">
      <c r="A48866" s="4"/>
    </row>
    <row r="48867" spans="1:1">
      <c r="A48867" s="4"/>
    </row>
    <row r="48868" spans="1:1">
      <c r="A48868" s="4"/>
    </row>
    <row r="48869" spans="1:1">
      <c r="A48869" s="4"/>
    </row>
    <row r="48870" spans="1:1">
      <c r="A48870" s="4"/>
    </row>
    <row r="48871" spans="1:1">
      <c r="A48871" s="4"/>
    </row>
    <row r="48872" spans="1:1">
      <c r="A48872" s="4"/>
    </row>
    <row r="48873" spans="1:1">
      <c r="A48873" s="4"/>
    </row>
    <row r="48874" spans="1:1">
      <c r="A48874" s="4"/>
    </row>
    <row r="48875" spans="1:1">
      <c r="A48875" s="4"/>
    </row>
    <row r="48876" spans="1:1">
      <c r="A48876" s="4"/>
    </row>
    <row r="48877" spans="1:1">
      <c r="A48877" s="4"/>
    </row>
    <row r="48878" spans="1:1">
      <c r="A48878" s="4"/>
    </row>
    <row r="48879" spans="1:1">
      <c r="A48879" s="4"/>
    </row>
    <row r="48880" spans="1:1">
      <c r="A48880" s="4"/>
    </row>
    <row r="48881" spans="1:1">
      <c r="A48881" s="4"/>
    </row>
    <row r="48882" spans="1:1">
      <c r="A48882" s="4"/>
    </row>
    <row r="48883" spans="1:1">
      <c r="A48883" s="4"/>
    </row>
    <row r="48884" spans="1:1">
      <c r="A48884" s="4"/>
    </row>
    <row r="48885" spans="1:1">
      <c r="A48885" s="4"/>
    </row>
    <row r="48886" spans="1:1">
      <c r="A48886" s="4"/>
    </row>
    <row r="48887" spans="1:1">
      <c r="A48887" s="4"/>
    </row>
    <row r="48888" spans="1:1">
      <c r="A48888" s="4"/>
    </row>
    <row r="48889" spans="1:1">
      <c r="A48889" s="4"/>
    </row>
    <row r="48890" spans="1:1">
      <c r="A48890" s="4"/>
    </row>
    <row r="48891" spans="1:1">
      <c r="A48891" s="4"/>
    </row>
    <row r="48892" spans="1:1">
      <c r="A48892" s="4"/>
    </row>
    <row r="48893" spans="1:1">
      <c r="A48893" s="4"/>
    </row>
    <row r="48894" spans="1:1">
      <c r="A48894" s="4"/>
    </row>
    <row r="48895" spans="1:1">
      <c r="A48895" s="4"/>
    </row>
    <row r="48896" spans="1:1">
      <c r="A48896" s="4"/>
    </row>
    <row r="48897" spans="1:1">
      <c r="A48897" s="4"/>
    </row>
    <row r="48898" spans="1:1">
      <c r="A48898" s="4"/>
    </row>
    <row r="48899" spans="1:1">
      <c r="A48899" s="4"/>
    </row>
    <row r="48900" spans="1:1">
      <c r="A48900" s="4"/>
    </row>
    <row r="48901" spans="1:1">
      <c r="A48901" s="4"/>
    </row>
    <row r="48902" spans="1:1">
      <c r="A48902" s="4"/>
    </row>
    <row r="48903" spans="1:1">
      <c r="A48903" s="4"/>
    </row>
    <row r="48904" spans="1:1">
      <c r="A48904" s="4"/>
    </row>
    <row r="48905" spans="1:1">
      <c r="A48905" s="4"/>
    </row>
    <row r="48906" spans="1:1">
      <c r="A48906" s="4"/>
    </row>
    <row r="48907" spans="1:1">
      <c r="A48907" s="4"/>
    </row>
    <row r="48908" spans="1:1">
      <c r="A48908" s="4"/>
    </row>
    <row r="48909" spans="1:1">
      <c r="A48909" s="4"/>
    </row>
    <row r="48910" spans="1:1">
      <c r="A48910" s="4"/>
    </row>
    <row r="48911" spans="1:1">
      <c r="A48911" s="4"/>
    </row>
    <row r="48912" spans="1:1">
      <c r="A48912" s="4"/>
    </row>
    <row r="48913" spans="1:1">
      <c r="A48913" s="4"/>
    </row>
    <row r="48914" spans="1:1">
      <c r="A48914" s="4"/>
    </row>
    <row r="48915" spans="1:1">
      <c r="A48915" s="4"/>
    </row>
    <row r="48916" spans="1:1">
      <c r="A48916" s="4"/>
    </row>
    <row r="48917" spans="1:1">
      <c r="A48917" s="4"/>
    </row>
    <row r="48918" spans="1:1">
      <c r="A48918" s="4"/>
    </row>
    <row r="48919" spans="1:1">
      <c r="A48919" s="4"/>
    </row>
    <row r="48920" spans="1:1">
      <c r="A48920" s="4"/>
    </row>
    <row r="48921" spans="1:1">
      <c r="A48921" s="4"/>
    </row>
    <row r="48922" spans="1:1">
      <c r="A48922" s="4"/>
    </row>
    <row r="48923" spans="1:1">
      <c r="A48923" s="4"/>
    </row>
    <row r="48924" spans="1:1">
      <c r="A48924" s="4"/>
    </row>
    <row r="48925" spans="1:1">
      <c r="A48925" s="4"/>
    </row>
    <row r="48926" spans="1:1">
      <c r="A48926" s="4"/>
    </row>
    <row r="48927" spans="1:1">
      <c r="A48927" s="4"/>
    </row>
    <row r="48928" spans="1:1">
      <c r="A48928" s="4"/>
    </row>
    <row r="48929" spans="1:1">
      <c r="A48929" s="4"/>
    </row>
    <row r="48930" spans="1:1">
      <c r="A48930" s="4"/>
    </row>
    <row r="48931" spans="1:1">
      <c r="A48931" s="4"/>
    </row>
    <row r="48932" spans="1:1">
      <c r="A48932" s="4"/>
    </row>
    <row r="48933" spans="1:1">
      <c r="A48933" s="4"/>
    </row>
    <row r="48934" spans="1:1">
      <c r="A48934" s="4"/>
    </row>
    <row r="48935" spans="1:1">
      <c r="A48935" s="4"/>
    </row>
    <row r="48936" spans="1:1">
      <c r="A48936" s="4"/>
    </row>
    <row r="48937" spans="1:1">
      <c r="A48937" s="4"/>
    </row>
    <row r="48938" spans="1:1">
      <c r="A48938" s="4"/>
    </row>
    <row r="48939" spans="1:1">
      <c r="A48939" s="4"/>
    </row>
    <row r="48940" spans="1:1">
      <c r="A48940" s="4"/>
    </row>
    <row r="48941" spans="1:1">
      <c r="A48941" s="4"/>
    </row>
    <row r="48942" spans="1:1">
      <c r="A48942" s="4"/>
    </row>
    <row r="48943" spans="1:1">
      <c r="A48943" s="4"/>
    </row>
    <row r="48944" spans="1:1">
      <c r="A48944" s="4"/>
    </row>
    <row r="48945" spans="1:1">
      <c r="A48945" s="4"/>
    </row>
    <row r="48946" spans="1:1">
      <c r="A48946" s="4"/>
    </row>
    <row r="48947" spans="1:1">
      <c r="A48947" s="4"/>
    </row>
    <row r="48948" spans="1:1">
      <c r="A48948" s="4"/>
    </row>
    <row r="48949" spans="1:1">
      <c r="A48949" s="4"/>
    </row>
    <row r="48950" spans="1:1">
      <c r="A48950" s="4"/>
    </row>
    <row r="48951" spans="1:1">
      <c r="A48951" s="4"/>
    </row>
    <row r="48952" spans="1:1">
      <c r="A48952" s="4"/>
    </row>
    <row r="48953" spans="1:1">
      <c r="A48953" s="4"/>
    </row>
    <row r="48954" spans="1:1">
      <c r="A48954" s="4"/>
    </row>
    <row r="48955" spans="1:1">
      <c r="A48955" s="4"/>
    </row>
    <row r="48956" spans="1:1">
      <c r="A48956" s="4"/>
    </row>
    <row r="48957" spans="1:1">
      <c r="A48957" s="4"/>
    </row>
    <row r="48958" spans="1:1">
      <c r="A48958" s="4"/>
    </row>
    <row r="48959" spans="1:1">
      <c r="A48959" s="4"/>
    </row>
    <row r="48960" spans="1:1">
      <c r="A48960" s="4"/>
    </row>
    <row r="48961" spans="1:1">
      <c r="A48961" s="4"/>
    </row>
    <row r="48962" spans="1:1">
      <c r="A48962" s="4"/>
    </row>
    <row r="48963" spans="1:1">
      <c r="A48963" s="4"/>
    </row>
    <row r="48964" spans="1:1">
      <c r="A48964" s="4"/>
    </row>
    <row r="48965" spans="1:1">
      <c r="A48965" s="4"/>
    </row>
    <row r="48966" spans="1:1">
      <c r="A48966" s="4"/>
    </row>
    <row r="48967" spans="1:1">
      <c r="A48967" s="4"/>
    </row>
    <row r="48968" spans="1:1">
      <c r="A48968" s="4"/>
    </row>
    <row r="48969" spans="1:1">
      <c r="A48969" s="4"/>
    </row>
    <row r="48970" spans="1:1">
      <c r="A48970" s="4"/>
    </row>
    <row r="48971" spans="1:1">
      <c r="A48971" s="4"/>
    </row>
    <row r="48972" spans="1:1">
      <c r="A48972" s="4"/>
    </row>
    <row r="48973" spans="1:1">
      <c r="A48973" s="4"/>
    </row>
    <row r="48974" spans="1:1">
      <c r="A48974" s="4"/>
    </row>
    <row r="48975" spans="1:1">
      <c r="A48975" s="4"/>
    </row>
    <row r="48976" spans="1:1">
      <c r="A48976" s="4"/>
    </row>
    <row r="48977" spans="1:1">
      <c r="A48977" s="4"/>
    </row>
    <row r="48978" spans="1:1">
      <c r="A48978" s="4"/>
    </row>
    <row r="48979" spans="1:1">
      <c r="A48979" s="4"/>
    </row>
    <row r="48980" spans="1:1">
      <c r="A48980" s="4"/>
    </row>
    <row r="48981" spans="1:1">
      <c r="A48981" s="4"/>
    </row>
    <row r="48982" spans="1:1">
      <c r="A48982" s="4"/>
    </row>
    <row r="48983" spans="1:1">
      <c r="A48983" s="4"/>
    </row>
    <row r="48984" spans="1:1">
      <c r="A48984" s="4"/>
    </row>
    <row r="48985" spans="1:1">
      <c r="A48985" s="4"/>
    </row>
    <row r="48986" spans="1:1">
      <c r="A48986" s="4"/>
    </row>
    <row r="48987" spans="1:1">
      <c r="A48987" s="4"/>
    </row>
    <row r="48988" spans="1:1">
      <c r="A48988" s="4"/>
    </row>
    <row r="48989" spans="1:1">
      <c r="A48989" s="4"/>
    </row>
    <row r="48990" spans="1:1">
      <c r="A48990" s="4"/>
    </row>
    <row r="48991" spans="1:1">
      <c r="A48991" s="4"/>
    </row>
    <row r="48992" spans="1:1">
      <c r="A48992" s="4"/>
    </row>
    <row r="48993" spans="1:1">
      <c r="A48993" s="4"/>
    </row>
    <row r="48994" spans="1:1">
      <c r="A48994" s="4"/>
    </row>
    <row r="48995" spans="1:1">
      <c r="A48995" s="4"/>
    </row>
    <row r="48996" spans="1:1">
      <c r="A48996" s="4"/>
    </row>
    <row r="48997" spans="1:1">
      <c r="A48997" s="4"/>
    </row>
    <row r="48998" spans="1:1">
      <c r="A48998" s="4"/>
    </row>
    <row r="48999" spans="1:1">
      <c r="A48999" s="4"/>
    </row>
    <row r="49000" spans="1:1">
      <c r="A49000" s="4"/>
    </row>
    <row r="49001" spans="1:1">
      <c r="A49001" s="4"/>
    </row>
    <row r="49002" spans="1:1">
      <c r="A49002" s="4"/>
    </row>
    <row r="49003" spans="1:1">
      <c r="A49003" s="4"/>
    </row>
    <row r="49004" spans="1:1">
      <c r="A49004" s="4"/>
    </row>
    <row r="49005" spans="1:1">
      <c r="A49005" s="4"/>
    </row>
    <row r="49006" spans="1:1">
      <c r="A49006" s="4"/>
    </row>
    <row r="49007" spans="1:1">
      <c r="A49007" s="4"/>
    </row>
    <row r="49008" spans="1:1">
      <c r="A49008" s="4"/>
    </row>
    <row r="49009" spans="1:1">
      <c r="A49009" s="4"/>
    </row>
    <row r="49010" spans="1:1">
      <c r="A49010" s="4"/>
    </row>
    <row r="49011" spans="1:1">
      <c r="A49011" s="4"/>
    </row>
    <row r="49012" spans="1:1">
      <c r="A49012" s="4"/>
    </row>
    <row r="49013" spans="1:1">
      <c r="A49013" s="4"/>
    </row>
    <row r="49014" spans="1:1">
      <c r="A49014" s="4"/>
    </row>
    <row r="49015" spans="1:1">
      <c r="A49015" s="4"/>
    </row>
    <row r="49016" spans="1:1">
      <c r="A49016" s="4"/>
    </row>
    <row r="49017" spans="1:1">
      <c r="A49017" s="4"/>
    </row>
    <row r="49018" spans="1:1">
      <c r="A49018" s="4"/>
    </row>
    <row r="49019" spans="1:1">
      <c r="A49019" s="4"/>
    </row>
    <row r="49020" spans="1:1">
      <c r="A49020" s="4"/>
    </row>
    <row r="49021" spans="1:1">
      <c r="A49021" s="4"/>
    </row>
    <row r="49022" spans="1:1">
      <c r="A49022" s="4"/>
    </row>
    <row r="49023" spans="1:1">
      <c r="A49023" s="4"/>
    </row>
    <row r="49024" spans="1:1">
      <c r="A49024" s="4"/>
    </row>
    <row r="49025" spans="1:1">
      <c r="A49025" s="4"/>
    </row>
    <row r="49026" spans="1:1">
      <c r="A49026" s="4"/>
    </row>
    <row r="49027" spans="1:1">
      <c r="A49027" s="4"/>
    </row>
    <row r="49028" spans="1:1">
      <c r="A49028" s="4"/>
    </row>
    <row r="49029" spans="1:1">
      <c r="A49029" s="4"/>
    </row>
    <row r="49030" spans="1:1">
      <c r="A49030" s="4"/>
    </row>
    <row r="49031" spans="1:1">
      <c r="A49031" s="4"/>
    </row>
    <row r="49032" spans="1:1">
      <c r="A49032" s="4"/>
    </row>
    <row r="49033" spans="1:1">
      <c r="A49033" s="4"/>
    </row>
    <row r="49034" spans="1:1">
      <c r="A49034" s="4"/>
    </row>
    <row r="49035" spans="1:1">
      <c r="A49035" s="4"/>
    </row>
    <row r="49036" spans="1:1">
      <c r="A49036" s="4"/>
    </row>
    <row r="49037" spans="1:1">
      <c r="A49037" s="4"/>
    </row>
    <row r="49038" spans="1:1">
      <c r="A49038" s="4"/>
    </row>
    <row r="49039" spans="1:1">
      <c r="A49039" s="4"/>
    </row>
    <row r="49040" spans="1:1">
      <c r="A49040" s="4"/>
    </row>
    <row r="49041" spans="1:1">
      <c r="A49041" s="4"/>
    </row>
    <row r="49042" spans="1:1">
      <c r="A49042" s="4"/>
    </row>
    <row r="49043" spans="1:1">
      <c r="A49043" s="4"/>
    </row>
    <row r="49044" spans="1:1">
      <c r="A49044" s="4"/>
    </row>
    <row r="49045" spans="1:1">
      <c r="A49045" s="4"/>
    </row>
    <row r="49046" spans="1:1">
      <c r="A49046" s="4"/>
    </row>
    <row r="49047" spans="1:1">
      <c r="A49047" s="4"/>
    </row>
    <row r="49048" spans="1:1">
      <c r="A49048" s="4"/>
    </row>
    <row r="49049" spans="1:1">
      <c r="A49049" s="4"/>
    </row>
    <row r="49050" spans="1:1">
      <c r="A49050" s="4"/>
    </row>
    <row r="49051" spans="1:1">
      <c r="A49051" s="4"/>
    </row>
    <row r="49052" spans="1:1">
      <c r="A49052" s="4"/>
    </row>
    <row r="49053" spans="1:1">
      <c r="A49053" s="4"/>
    </row>
    <row r="49054" spans="1:1">
      <c r="A49054" s="4"/>
    </row>
    <row r="49055" spans="1:1">
      <c r="A49055" s="4"/>
    </row>
    <row r="49056" spans="1:1">
      <c r="A49056" s="4"/>
    </row>
    <row r="49057" spans="1:1">
      <c r="A49057" s="4"/>
    </row>
    <row r="49058" spans="1:1">
      <c r="A49058" s="4"/>
    </row>
    <row r="49059" spans="1:1">
      <c r="A49059" s="4"/>
    </row>
    <row r="49060" spans="1:1">
      <c r="A49060" s="4"/>
    </row>
    <row r="49061" spans="1:1">
      <c r="A49061" s="4"/>
    </row>
    <row r="49062" spans="1:1">
      <c r="A49062" s="4"/>
    </row>
    <row r="49063" spans="1:1">
      <c r="A49063" s="4"/>
    </row>
    <row r="49064" spans="1:1">
      <c r="A49064" s="4"/>
    </row>
    <row r="49065" spans="1:1">
      <c r="A49065" s="4"/>
    </row>
    <row r="49066" spans="1:1">
      <c r="A49066" s="4"/>
    </row>
    <row r="49067" spans="1:1">
      <c r="A49067" s="4"/>
    </row>
    <row r="49068" spans="1:1">
      <c r="A49068" s="4"/>
    </row>
    <row r="49069" spans="1:1">
      <c r="A49069" s="4"/>
    </row>
    <row r="49070" spans="1:1">
      <c r="A49070" s="4"/>
    </row>
    <row r="49071" spans="1:1">
      <c r="A49071" s="4"/>
    </row>
    <row r="49072" spans="1:1">
      <c r="A49072" s="4"/>
    </row>
    <row r="49073" spans="1:1">
      <c r="A49073" s="4"/>
    </row>
    <row r="49074" spans="1:1">
      <c r="A49074" s="4"/>
    </row>
    <row r="49075" spans="1:1">
      <c r="A49075" s="4"/>
    </row>
    <row r="49076" spans="1:1">
      <c r="A49076" s="4"/>
    </row>
    <row r="49077" spans="1:1">
      <c r="A49077" s="4"/>
    </row>
    <row r="49078" spans="1:1">
      <c r="A49078" s="4"/>
    </row>
    <row r="49079" spans="1:1">
      <c r="A49079" s="4"/>
    </row>
    <row r="49080" spans="1:1">
      <c r="A49080" s="4"/>
    </row>
    <row r="49081" spans="1:1">
      <c r="A49081" s="4"/>
    </row>
    <row r="49082" spans="1:1">
      <c r="A49082" s="4"/>
    </row>
    <row r="49083" spans="1:1">
      <c r="A49083" s="4"/>
    </row>
    <row r="49084" spans="1:1">
      <c r="A49084" s="4"/>
    </row>
    <row r="49085" spans="1:1">
      <c r="A49085" s="4"/>
    </row>
    <row r="49086" spans="1:1">
      <c r="A49086" s="4"/>
    </row>
    <row r="49087" spans="1:1">
      <c r="A49087" s="4"/>
    </row>
    <row r="49088" spans="1:1">
      <c r="A49088" s="4"/>
    </row>
    <row r="49089" spans="1:1">
      <c r="A49089" s="4"/>
    </row>
    <row r="49090" spans="1:1">
      <c r="A49090" s="4"/>
    </row>
    <row r="49091" spans="1:1">
      <c r="A49091" s="4"/>
    </row>
    <row r="49092" spans="1:1">
      <c r="A49092" s="4"/>
    </row>
    <row r="49093" spans="1:1">
      <c r="A49093" s="4"/>
    </row>
    <row r="49094" spans="1:1">
      <c r="A49094" s="4"/>
    </row>
    <row r="49095" spans="1:1">
      <c r="A49095" s="4"/>
    </row>
    <row r="49096" spans="1:1">
      <c r="A49096" s="4"/>
    </row>
    <row r="49097" spans="1:1">
      <c r="A49097" s="4"/>
    </row>
    <row r="49098" spans="1:1">
      <c r="A49098" s="4"/>
    </row>
    <row r="49099" spans="1:1">
      <c r="A49099" s="4"/>
    </row>
    <row r="49100" spans="1:1">
      <c r="A49100" s="4"/>
    </row>
    <row r="49101" spans="1:1">
      <c r="A49101" s="4"/>
    </row>
    <row r="49102" spans="1:1">
      <c r="A49102" s="4"/>
    </row>
    <row r="49103" spans="1:1">
      <c r="A49103" s="4"/>
    </row>
    <row r="49104" spans="1:1">
      <c r="A49104" s="4"/>
    </row>
    <row r="49105" spans="1:1">
      <c r="A49105" s="4"/>
    </row>
    <row r="49106" spans="1:1">
      <c r="A49106" s="4"/>
    </row>
    <row r="49107" spans="1:1">
      <c r="A49107" s="4"/>
    </row>
    <row r="49108" spans="1:1">
      <c r="A49108" s="4"/>
    </row>
    <row r="49109" spans="1:1">
      <c r="A49109" s="4"/>
    </row>
    <row r="49110" spans="1:1">
      <c r="A49110" s="4"/>
    </row>
    <row r="49111" spans="1:1">
      <c r="A49111" s="4"/>
    </row>
    <row r="49112" spans="1:1">
      <c r="A49112" s="4"/>
    </row>
    <row r="49113" spans="1:1">
      <c r="A49113" s="4"/>
    </row>
    <row r="49114" spans="1:1">
      <c r="A49114" s="4"/>
    </row>
    <row r="49115" spans="1:1">
      <c r="A49115" s="4"/>
    </row>
    <row r="49116" spans="1:1">
      <c r="A49116" s="4"/>
    </row>
    <row r="49117" spans="1:1">
      <c r="A49117" s="4"/>
    </row>
    <row r="49118" spans="1:1">
      <c r="A49118" s="4"/>
    </row>
    <row r="49119" spans="1:1">
      <c r="A49119" s="4"/>
    </row>
    <row r="49120" spans="1:1">
      <c r="A49120" s="4"/>
    </row>
    <row r="49121" spans="1:1">
      <c r="A49121" s="4"/>
    </row>
    <row r="49122" spans="1:1">
      <c r="A49122" s="4"/>
    </row>
    <row r="49123" spans="1:1">
      <c r="A49123" s="4"/>
    </row>
    <row r="49124" spans="1:1">
      <c r="A49124" s="4"/>
    </row>
    <row r="49125" spans="1:1">
      <c r="A49125" s="4"/>
    </row>
    <row r="49126" spans="1:1">
      <c r="A49126" s="4"/>
    </row>
    <row r="49127" spans="1:1">
      <c r="A49127" s="4"/>
    </row>
    <row r="49128" spans="1:1">
      <c r="A49128" s="4"/>
    </row>
    <row r="49129" spans="1:1">
      <c r="A49129" s="4"/>
    </row>
    <row r="49130" spans="1:1">
      <c r="A49130" s="4"/>
    </row>
    <row r="49131" spans="1:1">
      <c r="A49131" s="4"/>
    </row>
    <row r="49132" spans="1:1">
      <c r="A49132" s="4"/>
    </row>
    <row r="49133" spans="1:1">
      <c r="A49133" s="4"/>
    </row>
    <row r="49134" spans="1:1">
      <c r="A49134" s="4"/>
    </row>
    <row r="49135" spans="1:1">
      <c r="A49135" s="4"/>
    </row>
    <row r="49136" spans="1:1">
      <c r="A49136" s="4"/>
    </row>
    <row r="49137" spans="1:1">
      <c r="A49137" s="4"/>
    </row>
    <row r="49138" spans="1:1">
      <c r="A49138" s="4"/>
    </row>
    <row r="49139" spans="1:1">
      <c r="A49139" s="4"/>
    </row>
    <row r="49140" spans="1:1">
      <c r="A49140" s="4"/>
    </row>
    <row r="49141" spans="1:1">
      <c r="A49141" s="4"/>
    </row>
    <row r="49142" spans="1:1">
      <c r="A49142" s="4"/>
    </row>
    <row r="49143" spans="1:1">
      <c r="A49143" s="4"/>
    </row>
    <row r="49144" spans="1:1">
      <c r="A49144" s="4"/>
    </row>
    <row r="49145" spans="1:1">
      <c r="A49145" s="4"/>
    </row>
    <row r="49146" spans="1:1">
      <c r="A49146" s="4"/>
    </row>
    <row r="49147" spans="1:1">
      <c r="A49147" s="4"/>
    </row>
    <row r="49148" spans="1:1">
      <c r="A49148" s="4"/>
    </row>
    <row r="49149" spans="1:1">
      <c r="A49149" s="4"/>
    </row>
    <row r="49150" spans="1:1">
      <c r="A49150" s="4"/>
    </row>
    <row r="49151" spans="1:1">
      <c r="A49151" s="4"/>
    </row>
    <row r="49152" spans="1:1">
      <c r="A49152" s="4"/>
    </row>
    <row r="49153" spans="1:1">
      <c r="A49153" s="4"/>
    </row>
    <row r="49154" spans="1:1">
      <c r="A49154" s="4"/>
    </row>
    <row r="49155" spans="1:1">
      <c r="A49155" s="4"/>
    </row>
    <row r="49156" spans="1:1">
      <c r="A49156" s="4"/>
    </row>
    <row r="49157" spans="1:1">
      <c r="A49157" s="4"/>
    </row>
    <row r="49158" spans="1:1">
      <c r="A49158" s="4"/>
    </row>
    <row r="49159" spans="1:1">
      <c r="A49159" s="4"/>
    </row>
    <row r="49160" spans="1:1">
      <c r="A49160" s="4"/>
    </row>
    <row r="49161" spans="1:1">
      <c r="A49161" s="4"/>
    </row>
    <row r="49162" spans="1:1">
      <c r="A49162" s="4"/>
    </row>
    <row r="49163" spans="1:1">
      <c r="A49163" s="4"/>
    </row>
    <row r="49164" spans="1:1">
      <c r="A49164" s="4"/>
    </row>
    <row r="49165" spans="1:1">
      <c r="A49165" s="4"/>
    </row>
    <row r="49166" spans="1:1">
      <c r="A49166" s="4"/>
    </row>
    <row r="49167" spans="1:1">
      <c r="A49167" s="4"/>
    </row>
    <row r="49168" spans="1:1">
      <c r="A49168" s="4"/>
    </row>
    <row r="49169" spans="1:1">
      <c r="A49169" s="4"/>
    </row>
    <row r="49170" spans="1:1">
      <c r="A49170" s="4"/>
    </row>
    <row r="49171" spans="1:1">
      <c r="A49171" s="4"/>
    </row>
    <row r="49172" spans="1:1">
      <c r="A49172" s="4"/>
    </row>
    <row r="49173" spans="1:1">
      <c r="A49173" s="4"/>
    </row>
    <row r="49174" spans="1:1">
      <c r="A49174" s="4"/>
    </row>
    <row r="49175" spans="1:1">
      <c r="A49175" s="4"/>
    </row>
    <row r="49176" spans="1:1">
      <c r="A49176" s="4"/>
    </row>
    <row r="49177" spans="1:1">
      <c r="A49177" s="4"/>
    </row>
    <row r="49178" spans="1:1">
      <c r="A49178" s="4"/>
    </row>
    <row r="49179" spans="1:1">
      <c r="A49179" s="4"/>
    </row>
    <row r="49180" spans="1:1">
      <c r="A49180" s="4"/>
    </row>
    <row r="49181" spans="1:1">
      <c r="A49181" s="4"/>
    </row>
    <row r="49182" spans="1:1">
      <c r="A49182" s="4"/>
    </row>
    <row r="49183" spans="1:1">
      <c r="A49183" s="4"/>
    </row>
    <row r="49184" spans="1:1">
      <c r="A49184" s="4"/>
    </row>
    <row r="49185" spans="1:1">
      <c r="A49185" s="4"/>
    </row>
    <row r="49186" spans="1:1">
      <c r="A49186" s="4"/>
    </row>
    <row r="49187" spans="1:1">
      <c r="A49187" s="4"/>
    </row>
    <row r="49188" spans="1:1">
      <c r="A49188" s="4"/>
    </row>
    <row r="49189" spans="1:1">
      <c r="A49189" s="4"/>
    </row>
    <row r="49190" spans="1:1">
      <c r="A49190" s="4"/>
    </row>
    <row r="49191" spans="1:1">
      <c r="A49191" s="4"/>
    </row>
    <row r="49192" spans="1:1">
      <c r="A49192" s="4"/>
    </row>
    <row r="49193" spans="1:1">
      <c r="A49193" s="4"/>
    </row>
    <row r="49194" spans="1:1">
      <c r="A49194" s="4"/>
    </row>
    <row r="49195" spans="1:1">
      <c r="A49195" s="4"/>
    </row>
    <row r="49196" spans="1:1">
      <c r="A49196" s="4"/>
    </row>
    <row r="49197" spans="1:1">
      <c r="A49197" s="4"/>
    </row>
    <row r="49198" spans="1:1">
      <c r="A49198" s="4"/>
    </row>
    <row r="49199" spans="1:1">
      <c r="A49199" s="4"/>
    </row>
    <row r="49200" spans="1:1">
      <c r="A49200" s="4"/>
    </row>
    <row r="49201" spans="1:1">
      <c r="A49201" s="4"/>
    </row>
    <row r="49202" spans="1:1">
      <c r="A49202" s="4"/>
    </row>
    <row r="49203" spans="1:1">
      <c r="A49203" s="4"/>
    </row>
    <row r="49204" spans="1:1">
      <c r="A49204" s="4"/>
    </row>
    <row r="49205" spans="1:1">
      <c r="A49205" s="4"/>
    </row>
    <row r="49206" spans="1:1">
      <c r="A49206" s="4"/>
    </row>
    <row r="49207" spans="1:1">
      <c r="A49207" s="4"/>
    </row>
    <row r="49208" spans="1:1">
      <c r="A49208" s="4"/>
    </row>
    <row r="49209" spans="1:1">
      <c r="A49209" s="4"/>
    </row>
    <row r="49210" spans="1:1">
      <c r="A49210" s="4"/>
    </row>
    <row r="49211" spans="1:1">
      <c r="A49211" s="4"/>
    </row>
    <row r="49212" spans="1:1">
      <c r="A49212" s="4"/>
    </row>
    <row r="49213" spans="1:1">
      <c r="A49213" s="4"/>
    </row>
    <row r="49214" spans="1:1">
      <c r="A49214" s="4"/>
    </row>
    <row r="49215" spans="1:1">
      <c r="A49215" s="4"/>
    </row>
    <row r="49216" spans="1:1">
      <c r="A49216" s="4"/>
    </row>
    <row r="49217" spans="1:1">
      <c r="A49217" s="4"/>
    </row>
    <row r="49218" spans="1:1">
      <c r="A49218" s="4"/>
    </row>
    <row r="49219" spans="1:1">
      <c r="A49219" s="4"/>
    </row>
    <row r="49220" spans="1:1">
      <c r="A49220" s="4"/>
    </row>
    <row r="49221" spans="1:1">
      <c r="A49221" s="4"/>
    </row>
    <row r="49222" spans="1:1">
      <c r="A49222" s="4"/>
    </row>
    <row r="49223" spans="1:1">
      <c r="A49223" s="4"/>
    </row>
    <row r="49224" spans="1:1">
      <c r="A49224" s="4"/>
    </row>
    <row r="49225" spans="1:1">
      <c r="A49225" s="4"/>
    </row>
    <row r="49226" spans="1:1">
      <c r="A49226" s="4"/>
    </row>
    <row r="49227" spans="1:1">
      <c r="A49227" s="4"/>
    </row>
    <row r="49228" spans="1:1">
      <c r="A49228" s="4"/>
    </row>
    <row r="49229" spans="1:1">
      <c r="A49229" s="4"/>
    </row>
    <row r="49230" spans="1:1">
      <c r="A49230" s="4"/>
    </row>
    <row r="49231" spans="1:1">
      <c r="A49231" s="4"/>
    </row>
    <row r="49232" spans="1:1">
      <c r="A49232" s="4"/>
    </row>
    <row r="49233" spans="1:1">
      <c r="A49233" s="4"/>
    </row>
    <row r="49234" spans="1:1">
      <c r="A49234" s="4"/>
    </row>
    <row r="49235" spans="1:1">
      <c r="A49235" s="4"/>
    </row>
    <row r="49236" spans="1:1">
      <c r="A49236" s="4"/>
    </row>
    <row r="49237" spans="1:1">
      <c r="A49237" s="4"/>
    </row>
    <row r="49238" spans="1:1">
      <c r="A49238" s="4"/>
    </row>
    <row r="49239" spans="1:1">
      <c r="A49239" s="4"/>
    </row>
    <row r="49240" spans="1:1">
      <c r="A49240" s="4"/>
    </row>
    <row r="49241" spans="1:1">
      <c r="A49241" s="4"/>
    </row>
    <row r="49242" spans="1:1">
      <c r="A49242" s="4"/>
    </row>
    <row r="49243" spans="1:1">
      <c r="A49243" s="4"/>
    </row>
    <row r="49244" spans="1:1">
      <c r="A49244" s="4"/>
    </row>
    <row r="49245" spans="1:1">
      <c r="A49245" s="4"/>
    </row>
    <row r="49246" spans="1:1">
      <c r="A49246" s="4"/>
    </row>
    <row r="49247" spans="1:1">
      <c r="A49247" s="4"/>
    </row>
    <row r="49248" spans="1:1">
      <c r="A49248" s="4"/>
    </row>
    <row r="49249" spans="1:1">
      <c r="A49249" s="4"/>
    </row>
    <row r="49250" spans="1:1">
      <c r="A49250" s="4"/>
    </row>
    <row r="49251" spans="1:1">
      <c r="A49251" s="4"/>
    </row>
    <row r="49252" spans="1:1">
      <c r="A49252" s="4"/>
    </row>
    <row r="49253" spans="1:1">
      <c r="A49253" s="4"/>
    </row>
    <row r="49254" spans="1:1">
      <c r="A49254" s="4"/>
    </row>
    <row r="49255" spans="1:1">
      <c r="A49255" s="4"/>
    </row>
    <row r="49256" spans="1:1">
      <c r="A49256" s="4"/>
    </row>
    <row r="49257" spans="1:1">
      <c r="A49257" s="4"/>
    </row>
    <row r="49258" spans="1:1">
      <c r="A49258" s="4"/>
    </row>
    <row r="49259" spans="1:1">
      <c r="A49259" s="4"/>
    </row>
    <row r="49260" spans="1:1">
      <c r="A49260" s="4"/>
    </row>
    <row r="49261" spans="1:1">
      <c r="A49261" s="4"/>
    </row>
    <row r="49262" spans="1:1">
      <c r="A49262" s="4"/>
    </row>
    <row r="49263" spans="1:1">
      <c r="A49263" s="4"/>
    </row>
    <row r="49264" spans="1:1">
      <c r="A49264" s="4"/>
    </row>
    <row r="49265" spans="1:3">
      <c r="A49265" s="4"/>
    </row>
    <row r="49266" spans="1:3">
      <c r="A49266" s="4"/>
    </row>
    <row r="49267" spans="1:3">
      <c r="A49267" s="4"/>
    </row>
    <row r="49268" spans="1:3">
      <c r="A49268" s="4"/>
    </row>
    <row r="49269" spans="1:3">
      <c r="A49269" s="4"/>
    </row>
    <row r="49270" spans="1:3">
      <c r="A49270" s="4"/>
    </row>
    <row r="49280" spans="1:3">
      <c r="C49280" s="5"/>
    </row>
  </sheetData>
  <phoneticPr fontId="187" type="noConversion"/>
  <pageMargins left="0.69930555555555596" right="0.69930555555555596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A1:D28"/>
  <sheetViews>
    <sheetView topLeftCell="A2" workbookViewId="0">
      <selection activeCell="C6" sqref="C6"/>
    </sheetView>
  </sheetViews>
  <sheetFormatPr defaultColWidth="8.77734375" defaultRowHeight="16.2"/>
  <cols>
    <col min="1" max="1" width="27.33203125" style="61" customWidth="1"/>
    <col min="2" max="3" width="91.44140625" style="61" customWidth="1"/>
    <col min="4" max="4" width="9.5546875" style="61" customWidth="1"/>
  </cols>
  <sheetData>
    <row r="1" spans="1:4" hidden="1">
      <c r="A1"/>
      <c r="B1"/>
      <c r="C1"/>
      <c r="D1"/>
    </row>
    <row r="2" spans="1:4">
      <c r="A2" s="1" t="s">
        <v>416</v>
      </c>
      <c r="B2" s="1" t="s">
        <v>2</v>
      </c>
      <c r="C2" s="1"/>
      <c r="D2" s="249" t="s">
        <v>968</v>
      </c>
    </row>
    <row r="3" spans="1:4">
      <c r="A3" s="103" t="s">
        <v>34</v>
      </c>
      <c r="B3" s="104" t="s">
        <v>683</v>
      </c>
      <c r="C3" s="104"/>
      <c r="D3" s="104">
        <v>4100</v>
      </c>
    </row>
    <row r="4" spans="1:4">
      <c r="A4" s="103" t="s">
        <v>684</v>
      </c>
      <c r="B4" s="104" t="s">
        <v>685</v>
      </c>
      <c r="C4" s="104"/>
      <c r="D4" s="104">
        <v>0</v>
      </c>
    </row>
    <row r="5" spans="1:4">
      <c r="A5" s="103" t="s">
        <v>686</v>
      </c>
      <c r="B5" s="104" t="s">
        <v>687</v>
      </c>
      <c r="C5" s="104"/>
      <c r="D5" s="104">
        <v>1400</v>
      </c>
    </row>
    <row r="6" spans="1:4">
      <c r="A6" s="103" t="s">
        <v>688</v>
      </c>
      <c r="B6" s="104" t="s">
        <v>685</v>
      </c>
      <c r="C6" s="104"/>
      <c r="D6" s="104">
        <v>50000</v>
      </c>
    </row>
    <row r="7" spans="1:4">
      <c r="A7" s="103" t="s">
        <v>689</v>
      </c>
      <c r="B7" s="104" t="s">
        <v>687</v>
      </c>
      <c r="C7" s="104"/>
      <c r="D7" s="104">
        <v>1400</v>
      </c>
    </row>
    <row r="8" spans="1:4">
      <c r="A8" s="103" t="s">
        <v>56</v>
      </c>
      <c r="B8" s="104" t="s">
        <v>685</v>
      </c>
      <c r="C8" s="104"/>
      <c r="D8" s="104">
        <v>0</v>
      </c>
    </row>
    <row r="9" spans="1:4">
      <c r="A9" s="103" t="s">
        <v>733</v>
      </c>
      <c r="B9" s="104" t="s">
        <v>690</v>
      </c>
      <c r="C9" s="104"/>
      <c r="D9" s="104">
        <v>15000</v>
      </c>
    </row>
    <row r="10" spans="1:4">
      <c r="A10" s="103" t="s">
        <v>691</v>
      </c>
      <c r="B10" s="111" t="s">
        <v>692</v>
      </c>
      <c r="C10" s="111"/>
      <c r="D10" s="104">
        <v>48000</v>
      </c>
    </row>
    <row r="11" spans="1:4">
      <c r="A11" s="103" t="s">
        <v>693</v>
      </c>
      <c r="B11" s="104" t="s">
        <v>694</v>
      </c>
      <c r="C11" s="104"/>
      <c r="D11" s="104">
        <v>1400</v>
      </c>
    </row>
    <row r="12" spans="1:4">
      <c r="A12" s="103" t="s">
        <v>695</v>
      </c>
      <c r="B12" s="111" t="s">
        <v>696</v>
      </c>
      <c r="C12" s="111"/>
      <c r="D12" s="104">
        <v>12000</v>
      </c>
    </row>
    <row r="13" spans="1:4">
      <c r="A13" s="103" t="s">
        <v>697</v>
      </c>
      <c r="B13" s="104" t="s">
        <v>698</v>
      </c>
      <c r="C13" s="104"/>
      <c r="D13" s="104">
        <v>3300</v>
      </c>
    </row>
    <row r="14" spans="1:4">
      <c r="A14" s="103" t="s">
        <v>69</v>
      </c>
      <c r="B14" s="104" t="s">
        <v>685</v>
      </c>
      <c r="C14" s="104"/>
      <c r="D14" s="104">
        <v>0</v>
      </c>
    </row>
    <row r="15" spans="1:4">
      <c r="A15" s="103" t="s">
        <v>699</v>
      </c>
      <c r="B15" s="104" t="s">
        <v>700</v>
      </c>
      <c r="C15" s="104"/>
      <c r="D15" s="104">
        <v>1400</v>
      </c>
    </row>
    <row r="16" spans="1:4">
      <c r="A16" s="103" t="s">
        <v>701</v>
      </c>
      <c r="B16" s="111" t="s">
        <v>702</v>
      </c>
      <c r="C16" s="111"/>
      <c r="D16" s="104">
        <v>10000</v>
      </c>
    </row>
    <row r="17" spans="1:4">
      <c r="A17" s="103" t="s">
        <v>703</v>
      </c>
      <c r="B17" s="104" t="s">
        <v>704</v>
      </c>
      <c r="C17" s="104"/>
      <c r="D17" s="104">
        <v>3100</v>
      </c>
    </row>
    <row r="18" spans="1:4">
      <c r="A18" s="103" t="s">
        <v>705</v>
      </c>
      <c r="B18" s="104" t="s">
        <v>706</v>
      </c>
      <c r="C18" s="104"/>
      <c r="D18" s="104">
        <v>1400</v>
      </c>
    </row>
    <row r="19" spans="1:4">
      <c r="A19" s="103" t="s">
        <v>728</v>
      </c>
      <c r="B19" s="111" t="s">
        <v>707</v>
      </c>
      <c r="C19" s="111"/>
      <c r="D19" s="104">
        <v>37600</v>
      </c>
    </row>
    <row r="20" spans="1:4">
      <c r="A20" s="103" t="s">
        <v>88</v>
      </c>
      <c r="B20" s="104" t="s">
        <v>708</v>
      </c>
      <c r="C20" s="104"/>
      <c r="D20" s="104">
        <v>0</v>
      </c>
    </row>
    <row r="21" spans="1:4">
      <c r="A21" s="103" t="s">
        <v>89</v>
      </c>
      <c r="B21" s="104" t="s">
        <v>708</v>
      </c>
      <c r="C21" s="104"/>
      <c r="D21" s="104">
        <v>0</v>
      </c>
    </row>
    <row r="22" spans="1:4">
      <c r="A22" s="103" t="s">
        <v>709</v>
      </c>
      <c r="B22" s="104" t="s">
        <v>706</v>
      </c>
      <c r="C22" s="104"/>
      <c r="D22" s="104">
        <v>1400</v>
      </c>
    </row>
    <row r="23" spans="1:4">
      <c r="A23" s="103" t="s">
        <v>710</v>
      </c>
      <c r="B23" s="104" t="s">
        <v>711</v>
      </c>
      <c r="C23" s="104"/>
      <c r="D23" s="104">
        <v>7500</v>
      </c>
    </row>
    <row r="24" spans="1:4">
      <c r="A24" s="103" t="s">
        <v>712</v>
      </c>
      <c r="B24" s="104" t="s">
        <v>704</v>
      </c>
      <c r="C24" s="104"/>
      <c r="D24" s="104">
        <v>3100</v>
      </c>
    </row>
    <row r="25" spans="1:4">
      <c r="A25" s="103" t="s">
        <v>713</v>
      </c>
      <c r="B25" s="104" t="s">
        <v>714</v>
      </c>
      <c r="C25" s="104"/>
      <c r="D25" s="104">
        <v>6400</v>
      </c>
    </row>
    <row r="26" spans="1:4">
      <c r="A26" s="103" t="s">
        <v>715</v>
      </c>
      <c r="B26" s="104" t="s">
        <v>716</v>
      </c>
      <c r="C26" s="104"/>
      <c r="D26" s="104">
        <v>3300</v>
      </c>
    </row>
    <row r="27" spans="1:4">
      <c r="A27" s="103" t="s">
        <v>112</v>
      </c>
      <c r="B27" s="104" t="s">
        <v>708</v>
      </c>
      <c r="C27" s="104"/>
      <c r="D27" s="104">
        <v>0</v>
      </c>
    </row>
    <row r="28" spans="1:4">
      <c r="A28" s="103" t="s">
        <v>114</v>
      </c>
      <c r="B28" s="104" t="s">
        <v>717</v>
      </c>
      <c r="C28" s="104"/>
      <c r="D28" s="104">
        <v>358000</v>
      </c>
    </row>
  </sheetData>
  <phoneticPr fontId="187" type="noConversion"/>
  <pageMargins left="0.75" right="0.75" top="1" bottom="1" header="0.51180555555555596" footer="0.5118055555555559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AX340"/>
  <sheetViews>
    <sheetView workbookViewId="0">
      <selection activeCell="E18" sqref="E18"/>
    </sheetView>
  </sheetViews>
  <sheetFormatPr defaultColWidth="8.77734375" defaultRowHeight="15.6"/>
  <cols>
    <col min="1" max="1" width="13.6640625" style="71" customWidth="1"/>
    <col min="2" max="2" width="19.33203125" style="71" customWidth="1"/>
    <col min="3" max="3" width="18" style="71" customWidth="1"/>
    <col min="4" max="4" width="15.109375" style="71" customWidth="1"/>
    <col min="5" max="5" width="17" style="71" customWidth="1"/>
    <col min="6" max="6" width="16.5546875" style="71" customWidth="1"/>
    <col min="7" max="7" width="13.88671875" style="123" customWidth="1"/>
    <col min="8" max="8" width="14.5546875" style="71" customWidth="1"/>
    <col min="9" max="9" width="15.77734375" style="71" customWidth="1"/>
    <col min="10" max="10" width="15.6640625" style="71" customWidth="1"/>
    <col min="11" max="11" width="17.109375" style="71" customWidth="1"/>
    <col min="12" max="12" width="15.77734375" style="71" customWidth="1"/>
    <col min="13" max="13" width="14.44140625" style="71" customWidth="1"/>
    <col min="14" max="14" width="16.33203125" style="71" customWidth="1"/>
    <col min="15" max="15" width="12.5546875" style="71" customWidth="1"/>
    <col min="16" max="16" width="15.6640625" style="71" customWidth="1"/>
    <col min="17" max="17" width="15.88671875" style="71" customWidth="1"/>
    <col min="18" max="18" width="15.77734375" style="123" customWidth="1"/>
    <col min="19" max="19" width="18.21875" style="71" customWidth="1"/>
    <col min="20" max="20" width="12.5546875" style="71" customWidth="1"/>
    <col min="21" max="21" width="17.6640625" style="71" customWidth="1"/>
    <col min="22" max="22" width="12.5546875" style="71" customWidth="1"/>
    <col min="23" max="23" width="12.5546875" style="123" customWidth="1"/>
    <col min="24" max="24" width="14" style="71" customWidth="1"/>
    <col min="25" max="25" width="12.5546875" style="71" customWidth="1"/>
    <col min="26" max="26" width="15.77734375" style="71" customWidth="1"/>
    <col min="27" max="27" width="12.5546875" style="71" customWidth="1"/>
    <col min="28" max="28" width="12.5546875" style="123" customWidth="1"/>
    <col min="29" max="29" width="15.6640625" style="71" customWidth="1"/>
    <col min="30" max="30" width="12.5546875" style="71" customWidth="1"/>
    <col min="31" max="31" width="14.109375" style="71" customWidth="1"/>
    <col min="32" max="32" width="14.44140625" style="71" customWidth="1"/>
    <col min="33" max="33" width="13.33203125" style="71" customWidth="1"/>
    <col min="34" max="34" width="14.109375" style="123" customWidth="1"/>
    <col min="35" max="35" width="17.6640625" style="71" customWidth="1"/>
    <col min="36" max="36" width="14.88671875" style="71" customWidth="1"/>
    <col min="37" max="37" width="12.5546875" style="71" customWidth="1"/>
    <col min="38" max="38" width="16.21875" style="71" customWidth="1"/>
    <col min="39" max="39" width="12.5546875" style="123" customWidth="1"/>
    <col min="40" max="41" width="12.5546875" style="71" customWidth="1"/>
    <col min="42" max="42" width="13.6640625" style="71" customWidth="1"/>
    <col min="43" max="43" width="14.44140625" style="71" customWidth="1"/>
    <col min="44" max="44" width="13.5546875" style="123" customWidth="1"/>
    <col min="45" max="45" width="15.6640625" style="71" customWidth="1"/>
    <col min="46" max="46" width="14.88671875" style="71" customWidth="1"/>
    <col min="47" max="47" width="14.44140625" style="71" customWidth="1"/>
    <col min="48" max="48" width="14.21875" style="122" customWidth="1"/>
    <col min="49" max="49" width="12.88671875" style="64" bestFit="1" customWidth="1"/>
    <col min="50" max="50" width="11.5546875" style="64" customWidth="1"/>
    <col min="51" max="242" width="8.77734375" style="71"/>
    <col min="243" max="243" width="16" style="71" customWidth="1"/>
    <col min="244" max="244" width="14.88671875" style="71" customWidth="1"/>
    <col min="245" max="245" width="13.109375" style="71" bestFit="1" customWidth="1"/>
    <col min="246" max="246" width="19.21875" style="71" customWidth="1"/>
    <col min="247" max="247" width="13.6640625" style="71" customWidth="1"/>
    <col min="248" max="248" width="35.44140625" style="71" customWidth="1"/>
    <col min="249" max="249" width="30.44140625" style="71" customWidth="1"/>
    <col min="250" max="250" width="19.33203125" style="71" customWidth="1"/>
    <col min="251" max="251" width="15.6640625" style="71" customWidth="1"/>
    <col min="252" max="252" width="11.5546875" style="71" customWidth="1"/>
    <col min="253" max="253" width="22" style="71" customWidth="1"/>
    <col min="254" max="254" width="20.88671875" style="71" customWidth="1"/>
    <col min="255" max="255" width="18.5546875" style="71" customWidth="1"/>
    <col min="256" max="256" width="18.77734375" style="71" customWidth="1"/>
    <col min="257" max="257" width="22.77734375" style="71" customWidth="1"/>
    <col min="258" max="258" width="19.109375" style="71" customWidth="1"/>
    <col min="259" max="259" width="18" style="71" customWidth="1"/>
    <col min="260" max="260" width="15.109375" style="71" customWidth="1"/>
    <col min="261" max="261" width="17" style="71" customWidth="1"/>
    <col min="262" max="262" width="16.5546875" style="71" customWidth="1"/>
    <col min="263" max="263" width="13.88671875" style="71" customWidth="1"/>
    <col min="264" max="264" width="14.5546875" style="71" customWidth="1"/>
    <col min="265" max="265" width="15.77734375" style="71" customWidth="1"/>
    <col min="266" max="266" width="15.6640625" style="71" customWidth="1"/>
    <col min="267" max="267" width="17.109375" style="71" customWidth="1"/>
    <col min="268" max="268" width="15.77734375" style="71" customWidth="1"/>
    <col min="269" max="269" width="14.44140625" style="71" customWidth="1"/>
    <col min="270" max="270" width="16.33203125" style="71" customWidth="1"/>
    <col min="271" max="271" width="12.5546875" style="71" customWidth="1"/>
    <col min="272" max="272" width="15.6640625" style="71" customWidth="1"/>
    <col min="273" max="273" width="15.88671875" style="71" customWidth="1"/>
    <col min="274" max="274" width="15.77734375" style="71" customWidth="1"/>
    <col min="275" max="275" width="18.21875" style="71" customWidth="1"/>
    <col min="276" max="276" width="12.5546875" style="71" customWidth="1"/>
    <col min="277" max="277" width="17.6640625" style="71" customWidth="1"/>
    <col min="278" max="279" width="12.5546875" style="71" customWidth="1"/>
    <col min="280" max="280" width="14" style="71" customWidth="1"/>
    <col min="281" max="281" width="12.5546875" style="71" customWidth="1"/>
    <col min="282" max="282" width="15.77734375" style="71" customWidth="1"/>
    <col min="283" max="284" width="12.5546875" style="71" customWidth="1"/>
    <col min="285" max="285" width="15.6640625" style="71" customWidth="1"/>
    <col min="286" max="286" width="12.5546875" style="71" customWidth="1"/>
    <col min="287" max="287" width="14.109375" style="71" customWidth="1"/>
    <col min="288" max="288" width="14.44140625" style="71" customWidth="1"/>
    <col min="289" max="289" width="13.33203125" style="71" customWidth="1"/>
    <col min="290" max="290" width="14.109375" style="71" customWidth="1"/>
    <col min="291" max="291" width="17.6640625" style="71" customWidth="1"/>
    <col min="292" max="292" width="14.88671875" style="71" customWidth="1"/>
    <col min="293" max="293" width="12.5546875" style="71" customWidth="1"/>
    <col min="294" max="294" width="16.21875" style="71" customWidth="1"/>
    <col min="295" max="297" width="12.5546875" style="71" customWidth="1"/>
    <col min="298" max="298" width="13.6640625" style="71" customWidth="1"/>
    <col min="299" max="299" width="14.44140625" style="71" customWidth="1"/>
    <col min="300" max="300" width="13.5546875" style="71" customWidth="1"/>
    <col min="301" max="301" width="15.6640625" style="71" customWidth="1"/>
    <col min="302" max="302" width="14.88671875" style="71" customWidth="1"/>
    <col min="303" max="303" width="14.44140625" style="71" customWidth="1"/>
    <col min="304" max="304" width="14.21875" style="71" customWidth="1"/>
    <col min="305" max="305" width="12.88671875" style="71" bestFit="1" customWidth="1"/>
    <col min="306" max="306" width="11.5546875" style="71" customWidth="1"/>
    <col min="307" max="498" width="8.77734375" style="71"/>
    <col min="499" max="499" width="16" style="71" customWidth="1"/>
    <col min="500" max="500" width="14.88671875" style="71" customWidth="1"/>
    <col min="501" max="501" width="13.109375" style="71" bestFit="1" customWidth="1"/>
    <col min="502" max="502" width="19.21875" style="71" customWidth="1"/>
    <col min="503" max="503" width="13.6640625" style="71" customWidth="1"/>
    <col min="504" max="504" width="35.44140625" style="71" customWidth="1"/>
    <col min="505" max="505" width="30.44140625" style="71" customWidth="1"/>
    <col min="506" max="506" width="19.33203125" style="71" customWidth="1"/>
    <col min="507" max="507" width="15.6640625" style="71" customWidth="1"/>
    <col min="508" max="508" width="11.5546875" style="71" customWidth="1"/>
    <col min="509" max="509" width="22" style="71" customWidth="1"/>
    <col min="510" max="510" width="20.88671875" style="71" customWidth="1"/>
    <col min="511" max="511" width="18.5546875" style="71" customWidth="1"/>
    <col min="512" max="512" width="18.77734375" style="71" customWidth="1"/>
    <col min="513" max="513" width="22.77734375" style="71" customWidth="1"/>
    <col min="514" max="514" width="19.109375" style="71" customWidth="1"/>
    <col min="515" max="515" width="18" style="71" customWidth="1"/>
    <col min="516" max="516" width="15.109375" style="71" customWidth="1"/>
    <col min="517" max="517" width="17" style="71" customWidth="1"/>
    <col min="518" max="518" width="16.5546875" style="71" customWidth="1"/>
    <col min="519" max="519" width="13.88671875" style="71" customWidth="1"/>
    <col min="520" max="520" width="14.5546875" style="71" customWidth="1"/>
    <col min="521" max="521" width="15.77734375" style="71" customWidth="1"/>
    <col min="522" max="522" width="15.6640625" style="71" customWidth="1"/>
    <col min="523" max="523" width="17.109375" style="71" customWidth="1"/>
    <col min="524" max="524" width="15.77734375" style="71" customWidth="1"/>
    <col min="525" max="525" width="14.44140625" style="71" customWidth="1"/>
    <col min="526" max="526" width="16.33203125" style="71" customWidth="1"/>
    <col min="527" max="527" width="12.5546875" style="71" customWidth="1"/>
    <col min="528" max="528" width="15.6640625" style="71" customWidth="1"/>
    <col min="529" max="529" width="15.88671875" style="71" customWidth="1"/>
    <col min="530" max="530" width="15.77734375" style="71" customWidth="1"/>
    <col min="531" max="531" width="18.21875" style="71" customWidth="1"/>
    <col min="532" max="532" width="12.5546875" style="71" customWidth="1"/>
    <col min="533" max="533" width="17.6640625" style="71" customWidth="1"/>
    <col min="534" max="535" width="12.5546875" style="71" customWidth="1"/>
    <col min="536" max="536" width="14" style="71" customWidth="1"/>
    <col min="537" max="537" width="12.5546875" style="71" customWidth="1"/>
    <col min="538" max="538" width="15.77734375" style="71" customWidth="1"/>
    <col min="539" max="540" width="12.5546875" style="71" customWidth="1"/>
    <col min="541" max="541" width="15.6640625" style="71" customWidth="1"/>
    <col min="542" max="542" width="12.5546875" style="71" customWidth="1"/>
    <col min="543" max="543" width="14.109375" style="71" customWidth="1"/>
    <col min="544" max="544" width="14.44140625" style="71" customWidth="1"/>
    <col min="545" max="545" width="13.33203125" style="71" customWidth="1"/>
    <col min="546" max="546" width="14.109375" style="71" customWidth="1"/>
    <col min="547" max="547" width="17.6640625" style="71" customWidth="1"/>
    <col min="548" max="548" width="14.88671875" style="71" customWidth="1"/>
    <col min="549" max="549" width="12.5546875" style="71" customWidth="1"/>
    <col min="550" max="550" width="16.21875" style="71" customWidth="1"/>
    <col min="551" max="553" width="12.5546875" style="71" customWidth="1"/>
    <col min="554" max="554" width="13.6640625" style="71" customWidth="1"/>
    <col min="555" max="555" width="14.44140625" style="71" customWidth="1"/>
    <col min="556" max="556" width="13.5546875" style="71" customWidth="1"/>
    <col min="557" max="557" width="15.6640625" style="71" customWidth="1"/>
    <col min="558" max="558" width="14.88671875" style="71" customWidth="1"/>
    <col min="559" max="559" width="14.44140625" style="71" customWidth="1"/>
    <col min="560" max="560" width="14.21875" style="71" customWidth="1"/>
    <col min="561" max="561" width="12.88671875" style="71" bestFit="1" customWidth="1"/>
    <col min="562" max="562" width="11.5546875" style="71" customWidth="1"/>
    <col min="563" max="754" width="8.77734375" style="71"/>
    <col min="755" max="755" width="16" style="71" customWidth="1"/>
    <col min="756" max="756" width="14.88671875" style="71" customWidth="1"/>
    <col min="757" max="757" width="13.109375" style="71" bestFit="1" customWidth="1"/>
    <col min="758" max="758" width="19.21875" style="71" customWidth="1"/>
    <col min="759" max="759" width="13.6640625" style="71" customWidth="1"/>
    <col min="760" max="760" width="35.44140625" style="71" customWidth="1"/>
    <col min="761" max="761" width="30.44140625" style="71" customWidth="1"/>
    <col min="762" max="762" width="19.33203125" style="71" customWidth="1"/>
    <col min="763" max="763" width="15.6640625" style="71" customWidth="1"/>
    <col min="764" max="764" width="11.5546875" style="71" customWidth="1"/>
    <col min="765" max="765" width="22" style="71" customWidth="1"/>
    <col min="766" max="766" width="20.88671875" style="71" customWidth="1"/>
    <col min="767" max="767" width="18.5546875" style="71" customWidth="1"/>
    <col min="768" max="768" width="18.77734375" style="71" customWidth="1"/>
    <col min="769" max="769" width="22.77734375" style="71" customWidth="1"/>
    <col min="770" max="770" width="19.109375" style="71" customWidth="1"/>
    <col min="771" max="771" width="18" style="71" customWidth="1"/>
    <col min="772" max="772" width="15.109375" style="71" customWidth="1"/>
    <col min="773" max="773" width="17" style="71" customWidth="1"/>
    <col min="774" max="774" width="16.5546875" style="71" customWidth="1"/>
    <col min="775" max="775" width="13.88671875" style="71" customWidth="1"/>
    <col min="776" max="776" width="14.5546875" style="71" customWidth="1"/>
    <col min="777" max="777" width="15.77734375" style="71" customWidth="1"/>
    <col min="778" max="778" width="15.6640625" style="71" customWidth="1"/>
    <col min="779" max="779" width="17.109375" style="71" customWidth="1"/>
    <col min="780" max="780" width="15.77734375" style="71" customWidth="1"/>
    <col min="781" max="781" width="14.44140625" style="71" customWidth="1"/>
    <col min="782" max="782" width="16.33203125" style="71" customWidth="1"/>
    <col min="783" max="783" width="12.5546875" style="71" customWidth="1"/>
    <col min="784" max="784" width="15.6640625" style="71" customWidth="1"/>
    <col min="785" max="785" width="15.88671875" style="71" customWidth="1"/>
    <col min="786" max="786" width="15.77734375" style="71" customWidth="1"/>
    <col min="787" max="787" width="18.21875" style="71" customWidth="1"/>
    <col min="788" max="788" width="12.5546875" style="71" customWidth="1"/>
    <col min="789" max="789" width="17.6640625" style="71" customWidth="1"/>
    <col min="790" max="791" width="12.5546875" style="71" customWidth="1"/>
    <col min="792" max="792" width="14" style="71" customWidth="1"/>
    <col min="793" max="793" width="12.5546875" style="71" customWidth="1"/>
    <col min="794" max="794" width="15.77734375" style="71" customWidth="1"/>
    <col min="795" max="796" width="12.5546875" style="71" customWidth="1"/>
    <col min="797" max="797" width="15.6640625" style="71" customWidth="1"/>
    <col min="798" max="798" width="12.5546875" style="71" customWidth="1"/>
    <col min="799" max="799" width="14.109375" style="71" customWidth="1"/>
    <col min="800" max="800" width="14.44140625" style="71" customWidth="1"/>
    <col min="801" max="801" width="13.33203125" style="71" customWidth="1"/>
    <col min="802" max="802" width="14.109375" style="71" customWidth="1"/>
    <col min="803" max="803" width="17.6640625" style="71" customWidth="1"/>
    <col min="804" max="804" width="14.88671875" style="71" customWidth="1"/>
    <col min="805" max="805" width="12.5546875" style="71" customWidth="1"/>
    <col min="806" max="806" width="16.21875" style="71" customWidth="1"/>
    <col min="807" max="809" width="12.5546875" style="71" customWidth="1"/>
    <col min="810" max="810" width="13.6640625" style="71" customWidth="1"/>
    <col min="811" max="811" width="14.44140625" style="71" customWidth="1"/>
    <col min="812" max="812" width="13.5546875" style="71" customWidth="1"/>
    <col min="813" max="813" width="15.6640625" style="71" customWidth="1"/>
    <col min="814" max="814" width="14.88671875" style="71" customWidth="1"/>
    <col min="815" max="815" width="14.44140625" style="71" customWidth="1"/>
    <col min="816" max="816" width="14.21875" style="71" customWidth="1"/>
    <col min="817" max="817" width="12.88671875" style="71" bestFit="1" customWidth="1"/>
    <col min="818" max="818" width="11.5546875" style="71" customWidth="1"/>
    <col min="819" max="1010" width="8.77734375" style="71"/>
    <col min="1011" max="1011" width="16" style="71" customWidth="1"/>
    <col min="1012" max="1012" width="14.88671875" style="71" customWidth="1"/>
    <col min="1013" max="1013" width="13.109375" style="71" bestFit="1" customWidth="1"/>
    <col min="1014" max="1014" width="19.21875" style="71" customWidth="1"/>
    <col min="1015" max="1015" width="13.6640625" style="71" customWidth="1"/>
    <col min="1016" max="1016" width="35.44140625" style="71" customWidth="1"/>
    <col min="1017" max="1017" width="30.44140625" style="71" customWidth="1"/>
    <col min="1018" max="1018" width="19.33203125" style="71" customWidth="1"/>
    <col min="1019" max="1019" width="15.6640625" style="71" customWidth="1"/>
    <col min="1020" max="1020" width="11.5546875" style="71" customWidth="1"/>
    <col min="1021" max="1021" width="22" style="71" customWidth="1"/>
    <col min="1022" max="1022" width="20.88671875" style="71" customWidth="1"/>
    <col min="1023" max="1023" width="18.5546875" style="71" customWidth="1"/>
    <col min="1024" max="1024" width="18.77734375" style="71" customWidth="1"/>
    <col min="1025" max="1025" width="22.77734375" style="71" customWidth="1"/>
    <col min="1026" max="1026" width="19.109375" style="71" customWidth="1"/>
    <col min="1027" max="1027" width="18" style="71" customWidth="1"/>
    <col min="1028" max="1028" width="15.109375" style="71" customWidth="1"/>
    <col min="1029" max="1029" width="17" style="71" customWidth="1"/>
    <col min="1030" max="1030" width="16.5546875" style="71" customWidth="1"/>
    <col min="1031" max="1031" width="13.88671875" style="71" customWidth="1"/>
    <col min="1032" max="1032" width="14.5546875" style="71" customWidth="1"/>
    <col min="1033" max="1033" width="15.77734375" style="71" customWidth="1"/>
    <col min="1034" max="1034" width="15.6640625" style="71" customWidth="1"/>
    <col min="1035" max="1035" width="17.109375" style="71" customWidth="1"/>
    <col min="1036" max="1036" width="15.77734375" style="71" customWidth="1"/>
    <col min="1037" max="1037" width="14.44140625" style="71" customWidth="1"/>
    <col min="1038" max="1038" width="16.33203125" style="71" customWidth="1"/>
    <col min="1039" max="1039" width="12.5546875" style="71" customWidth="1"/>
    <col min="1040" max="1040" width="15.6640625" style="71" customWidth="1"/>
    <col min="1041" max="1041" width="15.88671875" style="71" customWidth="1"/>
    <col min="1042" max="1042" width="15.77734375" style="71" customWidth="1"/>
    <col min="1043" max="1043" width="18.21875" style="71" customWidth="1"/>
    <col min="1044" max="1044" width="12.5546875" style="71" customWidth="1"/>
    <col min="1045" max="1045" width="17.6640625" style="71" customWidth="1"/>
    <col min="1046" max="1047" width="12.5546875" style="71" customWidth="1"/>
    <col min="1048" max="1048" width="14" style="71" customWidth="1"/>
    <col min="1049" max="1049" width="12.5546875" style="71" customWidth="1"/>
    <col min="1050" max="1050" width="15.77734375" style="71" customWidth="1"/>
    <col min="1051" max="1052" width="12.5546875" style="71" customWidth="1"/>
    <col min="1053" max="1053" width="15.6640625" style="71" customWidth="1"/>
    <col min="1054" max="1054" width="12.5546875" style="71" customWidth="1"/>
    <col min="1055" max="1055" width="14.109375" style="71" customWidth="1"/>
    <col min="1056" max="1056" width="14.44140625" style="71" customWidth="1"/>
    <col min="1057" max="1057" width="13.33203125" style="71" customWidth="1"/>
    <col min="1058" max="1058" width="14.109375" style="71" customWidth="1"/>
    <col min="1059" max="1059" width="17.6640625" style="71" customWidth="1"/>
    <col min="1060" max="1060" width="14.88671875" style="71" customWidth="1"/>
    <col min="1061" max="1061" width="12.5546875" style="71" customWidth="1"/>
    <col min="1062" max="1062" width="16.21875" style="71" customWidth="1"/>
    <col min="1063" max="1065" width="12.5546875" style="71" customWidth="1"/>
    <col min="1066" max="1066" width="13.6640625" style="71" customWidth="1"/>
    <col min="1067" max="1067" width="14.44140625" style="71" customWidth="1"/>
    <col min="1068" max="1068" width="13.5546875" style="71" customWidth="1"/>
    <col min="1069" max="1069" width="15.6640625" style="71" customWidth="1"/>
    <col min="1070" max="1070" width="14.88671875" style="71" customWidth="1"/>
    <col min="1071" max="1071" width="14.44140625" style="71" customWidth="1"/>
    <col min="1072" max="1072" width="14.21875" style="71" customWidth="1"/>
    <col min="1073" max="1073" width="12.88671875" style="71" bestFit="1" customWidth="1"/>
    <col min="1074" max="1074" width="11.5546875" style="71" customWidth="1"/>
    <col min="1075" max="1266" width="8.77734375" style="71"/>
    <col min="1267" max="1267" width="16" style="71" customWidth="1"/>
    <col min="1268" max="1268" width="14.88671875" style="71" customWidth="1"/>
    <col min="1269" max="1269" width="13.109375" style="71" bestFit="1" customWidth="1"/>
    <col min="1270" max="1270" width="19.21875" style="71" customWidth="1"/>
    <col min="1271" max="1271" width="13.6640625" style="71" customWidth="1"/>
    <col min="1272" max="1272" width="35.44140625" style="71" customWidth="1"/>
    <col min="1273" max="1273" width="30.44140625" style="71" customWidth="1"/>
    <col min="1274" max="1274" width="19.33203125" style="71" customWidth="1"/>
    <col min="1275" max="1275" width="15.6640625" style="71" customWidth="1"/>
    <col min="1276" max="1276" width="11.5546875" style="71" customWidth="1"/>
    <col min="1277" max="1277" width="22" style="71" customWidth="1"/>
    <col min="1278" max="1278" width="20.88671875" style="71" customWidth="1"/>
    <col min="1279" max="1279" width="18.5546875" style="71" customWidth="1"/>
    <col min="1280" max="1280" width="18.77734375" style="71" customWidth="1"/>
    <col min="1281" max="1281" width="22.77734375" style="71" customWidth="1"/>
    <col min="1282" max="1282" width="19.109375" style="71" customWidth="1"/>
    <col min="1283" max="1283" width="18" style="71" customWidth="1"/>
    <col min="1284" max="1284" width="15.109375" style="71" customWidth="1"/>
    <col min="1285" max="1285" width="17" style="71" customWidth="1"/>
    <col min="1286" max="1286" width="16.5546875" style="71" customWidth="1"/>
    <col min="1287" max="1287" width="13.88671875" style="71" customWidth="1"/>
    <col min="1288" max="1288" width="14.5546875" style="71" customWidth="1"/>
    <col min="1289" max="1289" width="15.77734375" style="71" customWidth="1"/>
    <col min="1290" max="1290" width="15.6640625" style="71" customWidth="1"/>
    <col min="1291" max="1291" width="17.109375" style="71" customWidth="1"/>
    <col min="1292" max="1292" width="15.77734375" style="71" customWidth="1"/>
    <col min="1293" max="1293" width="14.44140625" style="71" customWidth="1"/>
    <col min="1294" max="1294" width="16.33203125" style="71" customWidth="1"/>
    <col min="1295" max="1295" width="12.5546875" style="71" customWidth="1"/>
    <col min="1296" max="1296" width="15.6640625" style="71" customWidth="1"/>
    <col min="1297" max="1297" width="15.88671875" style="71" customWidth="1"/>
    <col min="1298" max="1298" width="15.77734375" style="71" customWidth="1"/>
    <col min="1299" max="1299" width="18.21875" style="71" customWidth="1"/>
    <col min="1300" max="1300" width="12.5546875" style="71" customWidth="1"/>
    <col min="1301" max="1301" width="17.6640625" style="71" customWidth="1"/>
    <col min="1302" max="1303" width="12.5546875" style="71" customWidth="1"/>
    <col min="1304" max="1304" width="14" style="71" customWidth="1"/>
    <col min="1305" max="1305" width="12.5546875" style="71" customWidth="1"/>
    <col min="1306" max="1306" width="15.77734375" style="71" customWidth="1"/>
    <col min="1307" max="1308" width="12.5546875" style="71" customWidth="1"/>
    <col min="1309" max="1309" width="15.6640625" style="71" customWidth="1"/>
    <col min="1310" max="1310" width="12.5546875" style="71" customWidth="1"/>
    <col min="1311" max="1311" width="14.109375" style="71" customWidth="1"/>
    <col min="1312" max="1312" width="14.44140625" style="71" customWidth="1"/>
    <col min="1313" max="1313" width="13.33203125" style="71" customWidth="1"/>
    <col min="1314" max="1314" width="14.109375" style="71" customWidth="1"/>
    <col min="1315" max="1315" width="17.6640625" style="71" customWidth="1"/>
    <col min="1316" max="1316" width="14.88671875" style="71" customWidth="1"/>
    <col min="1317" max="1317" width="12.5546875" style="71" customWidth="1"/>
    <col min="1318" max="1318" width="16.21875" style="71" customWidth="1"/>
    <col min="1319" max="1321" width="12.5546875" style="71" customWidth="1"/>
    <col min="1322" max="1322" width="13.6640625" style="71" customWidth="1"/>
    <col min="1323" max="1323" width="14.44140625" style="71" customWidth="1"/>
    <col min="1324" max="1324" width="13.5546875" style="71" customWidth="1"/>
    <col min="1325" max="1325" width="15.6640625" style="71" customWidth="1"/>
    <col min="1326" max="1326" width="14.88671875" style="71" customWidth="1"/>
    <col min="1327" max="1327" width="14.44140625" style="71" customWidth="1"/>
    <col min="1328" max="1328" width="14.21875" style="71" customWidth="1"/>
    <col min="1329" max="1329" width="12.88671875" style="71" bestFit="1" customWidth="1"/>
    <col min="1330" max="1330" width="11.5546875" style="71" customWidth="1"/>
    <col min="1331" max="1522" width="8.77734375" style="71"/>
    <col min="1523" max="1523" width="16" style="71" customWidth="1"/>
    <col min="1524" max="1524" width="14.88671875" style="71" customWidth="1"/>
    <col min="1525" max="1525" width="13.109375" style="71" bestFit="1" customWidth="1"/>
    <col min="1526" max="1526" width="19.21875" style="71" customWidth="1"/>
    <col min="1527" max="1527" width="13.6640625" style="71" customWidth="1"/>
    <col min="1528" max="1528" width="35.44140625" style="71" customWidth="1"/>
    <col min="1529" max="1529" width="30.44140625" style="71" customWidth="1"/>
    <col min="1530" max="1530" width="19.33203125" style="71" customWidth="1"/>
    <col min="1531" max="1531" width="15.6640625" style="71" customWidth="1"/>
    <col min="1532" max="1532" width="11.5546875" style="71" customWidth="1"/>
    <col min="1533" max="1533" width="22" style="71" customWidth="1"/>
    <col min="1534" max="1534" width="20.88671875" style="71" customWidth="1"/>
    <col min="1535" max="1535" width="18.5546875" style="71" customWidth="1"/>
    <col min="1536" max="1536" width="18.77734375" style="71" customWidth="1"/>
    <col min="1537" max="1537" width="22.77734375" style="71" customWidth="1"/>
    <col min="1538" max="1538" width="19.109375" style="71" customWidth="1"/>
    <col min="1539" max="1539" width="18" style="71" customWidth="1"/>
    <col min="1540" max="1540" width="15.109375" style="71" customWidth="1"/>
    <col min="1541" max="1541" width="17" style="71" customWidth="1"/>
    <col min="1542" max="1542" width="16.5546875" style="71" customWidth="1"/>
    <col min="1543" max="1543" width="13.88671875" style="71" customWidth="1"/>
    <col min="1544" max="1544" width="14.5546875" style="71" customWidth="1"/>
    <col min="1545" max="1545" width="15.77734375" style="71" customWidth="1"/>
    <col min="1546" max="1546" width="15.6640625" style="71" customWidth="1"/>
    <col min="1547" max="1547" width="17.109375" style="71" customWidth="1"/>
    <col min="1548" max="1548" width="15.77734375" style="71" customWidth="1"/>
    <col min="1549" max="1549" width="14.44140625" style="71" customWidth="1"/>
    <col min="1550" max="1550" width="16.33203125" style="71" customWidth="1"/>
    <col min="1551" max="1551" width="12.5546875" style="71" customWidth="1"/>
    <col min="1552" max="1552" width="15.6640625" style="71" customWidth="1"/>
    <col min="1553" max="1553" width="15.88671875" style="71" customWidth="1"/>
    <col min="1554" max="1554" width="15.77734375" style="71" customWidth="1"/>
    <col min="1555" max="1555" width="18.21875" style="71" customWidth="1"/>
    <col min="1556" max="1556" width="12.5546875" style="71" customWidth="1"/>
    <col min="1557" max="1557" width="17.6640625" style="71" customWidth="1"/>
    <col min="1558" max="1559" width="12.5546875" style="71" customWidth="1"/>
    <col min="1560" max="1560" width="14" style="71" customWidth="1"/>
    <col min="1561" max="1561" width="12.5546875" style="71" customWidth="1"/>
    <col min="1562" max="1562" width="15.77734375" style="71" customWidth="1"/>
    <col min="1563" max="1564" width="12.5546875" style="71" customWidth="1"/>
    <col min="1565" max="1565" width="15.6640625" style="71" customWidth="1"/>
    <col min="1566" max="1566" width="12.5546875" style="71" customWidth="1"/>
    <col min="1567" max="1567" width="14.109375" style="71" customWidth="1"/>
    <col min="1568" max="1568" width="14.44140625" style="71" customWidth="1"/>
    <col min="1569" max="1569" width="13.33203125" style="71" customWidth="1"/>
    <col min="1570" max="1570" width="14.109375" style="71" customWidth="1"/>
    <col min="1571" max="1571" width="17.6640625" style="71" customWidth="1"/>
    <col min="1572" max="1572" width="14.88671875" style="71" customWidth="1"/>
    <col min="1573" max="1573" width="12.5546875" style="71" customWidth="1"/>
    <col min="1574" max="1574" width="16.21875" style="71" customWidth="1"/>
    <col min="1575" max="1577" width="12.5546875" style="71" customWidth="1"/>
    <col min="1578" max="1578" width="13.6640625" style="71" customWidth="1"/>
    <col min="1579" max="1579" width="14.44140625" style="71" customWidth="1"/>
    <col min="1580" max="1580" width="13.5546875" style="71" customWidth="1"/>
    <col min="1581" max="1581" width="15.6640625" style="71" customWidth="1"/>
    <col min="1582" max="1582" width="14.88671875" style="71" customWidth="1"/>
    <col min="1583" max="1583" width="14.44140625" style="71" customWidth="1"/>
    <col min="1584" max="1584" width="14.21875" style="71" customWidth="1"/>
    <col min="1585" max="1585" width="12.88671875" style="71" bestFit="1" customWidth="1"/>
    <col min="1586" max="1586" width="11.5546875" style="71" customWidth="1"/>
    <col min="1587" max="1778" width="8.77734375" style="71"/>
    <col min="1779" max="1779" width="16" style="71" customWidth="1"/>
    <col min="1780" max="1780" width="14.88671875" style="71" customWidth="1"/>
    <col min="1781" max="1781" width="13.109375" style="71" bestFit="1" customWidth="1"/>
    <col min="1782" max="1782" width="19.21875" style="71" customWidth="1"/>
    <col min="1783" max="1783" width="13.6640625" style="71" customWidth="1"/>
    <col min="1784" max="1784" width="35.44140625" style="71" customWidth="1"/>
    <col min="1785" max="1785" width="30.44140625" style="71" customWidth="1"/>
    <col min="1786" max="1786" width="19.33203125" style="71" customWidth="1"/>
    <col min="1787" max="1787" width="15.6640625" style="71" customWidth="1"/>
    <col min="1788" max="1788" width="11.5546875" style="71" customWidth="1"/>
    <col min="1789" max="1789" width="22" style="71" customWidth="1"/>
    <col min="1790" max="1790" width="20.88671875" style="71" customWidth="1"/>
    <col min="1791" max="1791" width="18.5546875" style="71" customWidth="1"/>
    <col min="1792" max="1792" width="18.77734375" style="71" customWidth="1"/>
    <col min="1793" max="1793" width="22.77734375" style="71" customWidth="1"/>
    <col min="1794" max="1794" width="19.109375" style="71" customWidth="1"/>
    <col min="1795" max="1795" width="18" style="71" customWidth="1"/>
    <col min="1796" max="1796" width="15.109375" style="71" customWidth="1"/>
    <col min="1797" max="1797" width="17" style="71" customWidth="1"/>
    <col min="1798" max="1798" width="16.5546875" style="71" customWidth="1"/>
    <col min="1799" max="1799" width="13.88671875" style="71" customWidth="1"/>
    <col min="1800" max="1800" width="14.5546875" style="71" customWidth="1"/>
    <col min="1801" max="1801" width="15.77734375" style="71" customWidth="1"/>
    <col min="1802" max="1802" width="15.6640625" style="71" customWidth="1"/>
    <col min="1803" max="1803" width="17.109375" style="71" customWidth="1"/>
    <col min="1804" max="1804" width="15.77734375" style="71" customWidth="1"/>
    <col min="1805" max="1805" width="14.44140625" style="71" customWidth="1"/>
    <col min="1806" max="1806" width="16.33203125" style="71" customWidth="1"/>
    <col min="1807" max="1807" width="12.5546875" style="71" customWidth="1"/>
    <col min="1808" max="1808" width="15.6640625" style="71" customWidth="1"/>
    <col min="1809" max="1809" width="15.88671875" style="71" customWidth="1"/>
    <col min="1810" max="1810" width="15.77734375" style="71" customWidth="1"/>
    <col min="1811" max="1811" width="18.21875" style="71" customWidth="1"/>
    <col min="1812" max="1812" width="12.5546875" style="71" customWidth="1"/>
    <col min="1813" max="1813" width="17.6640625" style="71" customWidth="1"/>
    <col min="1814" max="1815" width="12.5546875" style="71" customWidth="1"/>
    <col min="1816" max="1816" width="14" style="71" customWidth="1"/>
    <col min="1817" max="1817" width="12.5546875" style="71" customWidth="1"/>
    <col min="1818" max="1818" width="15.77734375" style="71" customWidth="1"/>
    <col min="1819" max="1820" width="12.5546875" style="71" customWidth="1"/>
    <col min="1821" max="1821" width="15.6640625" style="71" customWidth="1"/>
    <col min="1822" max="1822" width="12.5546875" style="71" customWidth="1"/>
    <col min="1823" max="1823" width="14.109375" style="71" customWidth="1"/>
    <col min="1824" max="1824" width="14.44140625" style="71" customWidth="1"/>
    <col min="1825" max="1825" width="13.33203125" style="71" customWidth="1"/>
    <col min="1826" max="1826" width="14.109375" style="71" customWidth="1"/>
    <col min="1827" max="1827" width="17.6640625" style="71" customWidth="1"/>
    <col min="1828" max="1828" width="14.88671875" style="71" customWidth="1"/>
    <col min="1829" max="1829" width="12.5546875" style="71" customWidth="1"/>
    <col min="1830" max="1830" width="16.21875" style="71" customWidth="1"/>
    <col min="1831" max="1833" width="12.5546875" style="71" customWidth="1"/>
    <col min="1834" max="1834" width="13.6640625" style="71" customWidth="1"/>
    <col min="1835" max="1835" width="14.44140625" style="71" customWidth="1"/>
    <col min="1836" max="1836" width="13.5546875" style="71" customWidth="1"/>
    <col min="1837" max="1837" width="15.6640625" style="71" customWidth="1"/>
    <col min="1838" max="1838" width="14.88671875" style="71" customWidth="1"/>
    <col min="1839" max="1839" width="14.44140625" style="71" customWidth="1"/>
    <col min="1840" max="1840" width="14.21875" style="71" customWidth="1"/>
    <col min="1841" max="1841" width="12.88671875" style="71" bestFit="1" customWidth="1"/>
    <col min="1842" max="1842" width="11.5546875" style="71" customWidth="1"/>
    <col min="1843" max="2034" width="8.77734375" style="71"/>
    <col min="2035" max="2035" width="16" style="71" customWidth="1"/>
    <col min="2036" max="2036" width="14.88671875" style="71" customWidth="1"/>
    <col min="2037" max="2037" width="13.109375" style="71" bestFit="1" customWidth="1"/>
    <col min="2038" max="2038" width="19.21875" style="71" customWidth="1"/>
    <col min="2039" max="2039" width="13.6640625" style="71" customWidth="1"/>
    <col min="2040" max="2040" width="35.44140625" style="71" customWidth="1"/>
    <col min="2041" max="2041" width="30.44140625" style="71" customWidth="1"/>
    <col min="2042" max="2042" width="19.33203125" style="71" customWidth="1"/>
    <col min="2043" max="2043" width="15.6640625" style="71" customWidth="1"/>
    <col min="2044" max="2044" width="11.5546875" style="71" customWidth="1"/>
    <col min="2045" max="2045" width="22" style="71" customWidth="1"/>
    <col min="2046" max="2046" width="20.88671875" style="71" customWidth="1"/>
    <col min="2047" max="2047" width="18.5546875" style="71" customWidth="1"/>
    <col min="2048" max="2048" width="18.77734375" style="71" customWidth="1"/>
    <col min="2049" max="2049" width="22.77734375" style="71" customWidth="1"/>
    <col min="2050" max="2050" width="19.109375" style="71" customWidth="1"/>
    <col min="2051" max="2051" width="18" style="71" customWidth="1"/>
    <col min="2052" max="2052" width="15.109375" style="71" customWidth="1"/>
    <col min="2053" max="2053" width="17" style="71" customWidth="1"/>
    <col min="2054" max="2054" width="16.5546875" style="71" customWidth="1"/>
    <col min="2055" max="2055" width="13.88671875" style="71" customWidth="1"/>
    <col min="2056" max="2056" width="14.5546875" style="71" customWidth="1"/>
    <col min="2057" max="2057" width="15.77734375" style="71" customWidth="1"/>
    <col min="2058" max="2058" width="15.6640625" style="71" customWidth="1"/>
    <col min="2059" max="2059" width="17.109375" style="71" customWidth="1"/>
    <col min="2060" max="2060" width="15.77734375" style="71" customWidth="1"/>
    <col min="2061" max="2061" width="14.44140625" style="71" customWidth="1"/>
    <col min="2062" max="2062" width="16.33203125" style="71" customWidth="1"/>
    <col min="2063" max="2063" width="12.5546875" style="71" customWidth="1"/>
    <col min="2064" max="2064" width="15.6640625" style="71" customWidth="1"/>
    <col min="2065" max="2065" width="15.88671875" style="71" customWidth="1"/>
    <col min="2066" max="2066" width="15.77734375" style="71" customWidth="1"/>
    <col min="2067" max="2067" width="18.21875" style="71" customWidth="1"/>
    <col min="2068" max="2068" width="12.5546875" style="71" customWidth="1"/>
    <col min="2069" max="2069" width="17.6640625" style="71" customWidth="1"/>
    <col min="2070" max="2071" width="12.5546875" style="71" customWidth="1"/>
    <col min="2072" max="2072" width="14" style="71" customWidth="1"/>
    <col min="2073" max="2073" width="12.5546875" style="71" customWidth="1"/>
    <col min="2074" max="2074" width="15.77734375" style="71" customWidth="1"/>
    <col min="2075" max="2076" width="12.5546875" style="71" customWidth="1"/>
    <col min="2077" max="2077" width="15.6640625" style="71" customWidth="1"/>
    <col min="2078" max="2078" width="12.5546875" style="71" customWidth="1"/>
    <col min="2079" max="2079" width="14.109375" style="71" customWidth="1"/>
    <col min="2080" max="2080" width="14.44140625" style="71" customWidth="1"/>
    <col min="2081" max="2081" width="13.33203125" style="71" customWidth="1"/>
    <col min="2082" max="2082" width="14.109375" style="71" customWidth="1"/>
    <col min="2083" max="2083" width="17.6640625" style="71" customWidth="1"/>
    <col min="2084" max="2084" width="14.88671875" style="71" customWidth="1"/>
    <col min="2085" max="2085" width="12.5546875" style="71" customWidth="1"/>
    <col min="2086" max="2086" width="16.21875" style="71" customWidth="1"/>
    <col min="2087" max="2089" width="12.5546875" style="71" customWidth="1"/>
    <col min="2090" max="2090" width="13.6640625" style="71" customWidth="1"/>
    <col min="2091" max="2091" width="14.44140625" style="71" customWidth="1"/>
    <col min="2092" max="2092" width="13.5546875" style="71" customWidth="1"/>
    <col min="2093" max="2093" width="15.6640625" style="71" customWidth="1"/>
    <col min="2094" max="2094" width="14.88671875" style="71" customWidth="1"/>
    <col min="2095" max="2095" width="14.44140625" style="71" customWidth="1"/>
    <col min="2096" max="2096" width="14.21875" style="71" customWidth="1"/>
    <col min="2097" max="2097" width="12.88671875" style="71" bestFit="1" customWidth="1"/>
    <col min="2098" max="2098" width="11.5546875" style="71" customWidth="1"/>
    <col min="2099" max="2290" width="8.77734375" style="71"/>
    <col min="2291" max="2291" width="16" style="71" customWidth="1"/>
    <col min="2292" max="2292" width="14.88671875" style="71" customWidth="1"/>
    <col min="2293" max="2293" width="13.109375" style="71" bestFit="1" customWidth="1"/>
    <col min="2294" max="2294" width="19.21875" style="71" customWidth="1"/>
    <col min="2295" max="2295" width="13.6640625" style="71" customWidth="1"/>
    <col min="2296" max="2296" width="35.44140625" style="71" customWidth="1"/>
    <col min="2297" max="2297" width="30.44140625" style="71" customWidth="1"/>
    <col min="2298" max="2298" width="19.33203125" style="71" customWidth="1"/>
    <col min="2299" max="2299" width="15.6640625" style="71" customWidth="1"/>
    <col min="2300" max="2300" width="11.5546875" style="71" customWidth="1"/>
    <col min="2301" max="2301" width="22" style="71" customWidth="1"/>
    <col min="2302" max="2302" width="20.88671875" style="71" customWidth="1"/>
    <col min="2303" max="2303" width="18.5546875" style="71" customWidth="1"/>
    <col min="2304" max="2304" width="18.77734375" style="71" customWidth="1"/>
    <col min="2305" max="2305" width="22.77734375" style="71" customWidth="1"/>
    <col min="2306" max="2306" width="19.109375" style="71" customWidth="1"/>
    <col min="2307" max="2307" width="18" style="71" customWidth="1"/>
    <col min="2308" max="2308" width="15.109375" style="71" customWidth="1"/>
    <col min="2309" max="2309" width="17" style="71" customWidth="1"/>
    <col min="2310" max="2310" width="16.5546875" style="71" customWidth="1"/>
    <col min="2311" max="2311" width="13.88671875" style="71" customWidth="1"/>
    <col min="2312" max="2312" width="14.5546875" style="71" customWidth="1"/>
    <col min="2313" max="2313" width="15.77734375" style="71" customWidth="1"/>
    <col min="2314" max="2314" width="15.6640625" style="71" customWidth="1"/>
    <col min="2315" max="2315" width="17.109375" style="71" customWidth="1"/>
    <col min="2316" max="2316" width="15.77734375" style="71" customWidth="1"/>
    <col min="2317" max="2317" width="14.44140625" style="71" customWidth="1"/>
    <col min="2318" max="2318" width="16.33203125" style="71" customWidth="1"/>
    <col min="2319" max="2319" width="12.5546875" style="71" customWidth="1"/>
    <col min="2320" max="2320" width="15.6640625" style="71" customWidth="1"/>
    <col min="2321" max="2321" width="15.88671875" style="71" customWidth="1"/>
    <col min="2322" max="2322" width="15.77734375" style="71" customWidth="1"/>
    <col min="2323" max="2323" width="18.21875" style="71" customWidth="1"/>
    <col min="2324" max="2324" width="12.5546875" style="71" customWidth="1"/>
    <col min="2325" max="2325" width="17.6640625" style="71" customWidth="1"/>
    <col min="2326" max="2327" width="12.5546875" style="71" customWidth="1"/>
    <col min="2328" max="2328" width="14" style="71" customWidth="1"/>
    <col min="2329" max="2329" width="12.5546875" style="71" customWidth="1"/>
    <col min="2330" max="2330" width="15.77734375" style="71" customWidth="1"/>
    <col min="2331" max="2332" width="12.5546875" style="71" customWidth="1"/>
    <col min="2333" max="2333" width="15.6640625" style="71" customWidth="1"/>
    <col min="2334" max="2334" width="12.5546875" style="71" customWidth="1"/>
    <col min="2335" max="2335" width="14.109375" style="71" customWidth="1"/>
    <col min="2336" max="2336" width="14.44140625" style="71" customWidth="1"/>
    <col min="2337" max="2337" width="13.33203125" style="71" customWidth="1"/>
    <col min="2338" max="2338" width="14.109375" style="71" customWidth="1"/>
    <col min="2339" max="2339" width="17.6640625" style="71" customWidth="1"/>
    <col min="2340" max="2340" width="14.88671875" style="71" customWidth="1"/>
    <col min="2341" max="2341" width="12.5546875" style="71" customWidth="1"/>
    <col min="2342" max="2342" width="16.21875" style="71" customWidth="1"/>
    <col min="2343" max="2345" width="12.5546875" style="71" customWidth="1"/>
    <col min="2346" max="2346" width="13.6640625" style="71" customWidth="1"/>
    <col min="2347" max="2347" width="14.44140625" style="71" customWidth="1"/>
    <col min="2348" max="2348" width="13.5546875" style="71" customWidth="1"/>
    <col min="2349" max="2349" width="15.6640625" style="71" customWidth="1"/>
    <col min="2350" max="2350" width="14.88671875" style="71" customWidth="1"/>
    <col min="2351" max="2351" width="14.44140625" style="71" customWidth="1"/>
    <col min="2352" max="2352" width="14.21875" style="71" customWidth="1"/>
    <col min="2353" max="2353" width="12.88671875" style="71" bestFit="1" customWidth="1"/>
    <col min="2354" max="2354" width="11.5546875" style="71" customWidth="1"/>
    <col min="2355" max="2546" width="8.77734375" style="71"/>
    <col min="2547" max="2547" width="16" style="71" customWidth="1"/>
    <col min="2548" max="2548" width="14.88671875" style="71" customWidth="1"/>
    <col min="2549" max="2549" width="13.109375" style="71" bestFit="1" customWidth="1"/>
    <col min="2550" max="2550" width="19.21875" style="71" customWidth="1"/>
    <col min="2551" max="2551" width="13.6640625" style="71" customWidth="1"/>
    <col min="2552" max="2552" width="35.44140625" style="71" customWidth="1"/>
    <col min="2553" max="2553" width="30.44140625" style="71" customWidth="1"/>
    <col min="2554" max="2554" width="19.33203125" style="71" customWidth="1"/>
    <col min="2555" max="2555" width="15.6640625" style="71" customWidth="1"/>
    <col min="2556" max="2556" width="11.5546875" style="71" customWidth="1"/>
    <col min="2557" max="2557" width="22" style="71" customWidth="1"/>
    <col min="2558" max="2558" width="20.88671875" style="71" customWidth="1"/>
    <col min="2559" max="2559" width="18.5546875" style="71" customWidth="1"/>
    <col min="2560" max="2560" width="18.77734375" style="71" customWidth="1"/>
    <col min="2561" max="2561" width="22.77734375" style="71" customWidth="1"/>
    <col min="2562" max="2562" width="19.109375" style="71" customWidth="1"/>
    <col min="2563" max="2563" width="18" style="71" customWidth="1"/>
    <col min="2564" max="2564" width="15.109375" style="71" customWidth="1"/>
    <col min="2565" max="2565" width="17" style="71" customWidth="1"/>
    <col min="2566" max="2566" width="16.5546875" style="71" customWidth="1"/>
    <col min="2567" max="2567" width="13.88671875" style="71" customWidth="1"/>
    <col min="2568" max="2568" width="14.5546875" style="71" customWidth="1"/>
    <col min="2569" max="2569" width="15.77734375" style="71" customWidth="1"/>
    <col min="2570" max="2570" width="15.6640625" style="71" customWidth="1"/>
    <col min="2571" max="2571" width="17.109375" style="71" customWidth="1"/>
    <col min="2572" max="2572" width="15.77734375" style="71" customWidth="1"/>
    <col min="2573" max="2573" width="14.44140625" style="71" customWidth="1"/>
    <col min="2574" max="2574" width="16.33203125" style="71" customWidth="1"/>
    <col min="2575" max="2575" width="12.5546875" style="71" customWidth="1"/>
    <col min="2576" max="2576" width="15.6640625" style="71" customWidth="1"/>
    <col min="2577" max="2577" width="15.88671875" style="71" customWidth="1"/>
    <col min="2578" max="2578" width="15.77734375" style="71" customWidth="1"/>
    <col min="2579" max="2579" width="18.21875" style="71" customWidth="1"/>
    <col min="2580" max="2580" width="12.5546875" style="71" customWidth="1"/>
    <col min="2581" max="2581" width="17.6640625" style="71" customWidth="1"/>
    <col min="2582" max="2583" width="12.5546875" style="71" customWidth="1"/>
    <col min="2584" max="2584" width="14" style="71" customWidth="1"/>
    <col min="2585" max="2585" width="12.5546875" style="71" customWidth="1"/>
    <col min="2586" max="2586" width="15.77734375" style="71" customWidth="1"/>
    <col min="2587" max="2588" width="12.5546875" style="71" customWidth="1"/>
    <col min="2589" max="2589" width="15.6640625" style="71" customWidth="1"/>
    <col min="2590" max="2590" width="12.5546875" style="71" customWidth="1"/>
    <col min="2591" max="2591" width="14.109375" style="71" customWidth="1"/>
    <col min="2592" max="2592" width="14.44140625" style="71" customWidth="1"/>
    <col min="2593" max="2593" width="13.33203125" style="71" customWidth="1"/>
    <col min="2594" max="2594" width="14.109375" style="71" customWidth="1"/>
    <col min="2595" max="2595" width="17.6640625" style="71" customWidth="1"/>
    <col min="2596" max="2596" width="14.88671875" style="71" customWidth="1"/>
    <col min="2597" max="2597" width="12.5546875" style="71" customWidth="1"/>
    <col min="2598" max="2598" width="16.21875" style="71" customWidth="1"/>
    <col min="2599" max="2601" width="12.5546875" style="71" customWidth="1"/>
    <col min="2602" max="2602" width="13.6640625" style="71" customWidth="1"/>
    <col min="2603" max="2603" width="14.44140625" style="71" customWidth="1"/>
    <col min="2604" max="2604" width="13.5546875" style="71" customWidth="1"/>
    <col min="2605" max="2605" width="15.6640625" style="71" customWidth="1"/>
    <col min="2606" max="2606" width="14.88671875" style="71" customWidth="1"/>
    <col min="2607" max="2607" width="14.44140625" style="71" customWidth="1"/>
    <col min="2608" max="2608" width="14.21875" style="71" customWidth="1"/>
    <col min="2609" max="2609" width="12.88671875" style="71" bestFit="1" customWidth="1"/>
    <col min="2610" max="2610" width="11.5546875" style="71" customWidth="1"/>
    <col min="2611" max="2802" width="8.77734375" style="71"/>
    <col min="2803" max="2803" width="16" style="71" customWidth="1"/>
    <col min="2804" max="2804" width="14.88671875" style="71" customWidth="1"/>
    <col min="2805" max="2805" width="13.109375" style="71" bestFit="1" customWidth="1"/>
    <col min="2806" max="2806" width="19.21875" style="71" customWidth="1"/>
    <col min="2807" max="2807" width="13.6640625" style="71" customWidth="1"/>
    <col min="2808" max="2808" width="35.44140625" style="71" customWidth="1"/>
    <col min="2809" max="2809" width="30.44140625" style="71" customWidth="1"/>
    <col min="2810" max="2810" width="19.33203125" style="71" customWidth="1"/>
    <col min="2811" max="2811" width="15.6640625" style="71" customWidth="1"/>
    <col min="2812" max="2812" width="11.5546875" style="71" customWidth="1"/>
    <col min="2813" max="2813" width="22" style="71" customWidth="1"/>
    <col min="2814" max="2814" width="20.88671875" style="71" customWidth="1"/>
    <col min="2815" max="2815" width="18.5546875" style="71" customWidth="1"/>
    <col min="2816" max="2816" width="18.77734375" style="71" customWidth="1"/>
    <col min="2817" max="2817" width="22.77734375" style="71" customWidth="1"/>
    <col min="2818" max="2818" width="19.109375" style="71" customWidth="1"/>
    <col min="2819" max="2819" width="18" style="71" customWidth="1"/>
    <col min="2820" max="2820" width="15.109375" style="71" customWidth="1"/>
    <col min="2821" max="2821" width="17" style="71" customWidth="1"/>
    <col min="2822" max="2822" width="16.5546875" style="71" customWidth="1"/>
    <col min="2823" max="2823" width="13.88671875" style="71" customWidth="1"/>
    <col min="2824" max="2824" width="14.5546875" style="71" customWidth="1"/>
    <col min="2825" max="2825" width="15.77734375" style="71" customWidth="1"/>
    <col min="2826" max="2826" width="15.6640625" style="71" customWidth="1"/>
    <col min="2827" max="2827" width="17.109375" style="71" customWidth="1"/>
    <col min="2828" max="2828" width="15.77734375" style="71" customWidth="1"/>
    <col min="2829" max="2829" width="14.44140625" style="71" customWidth="1"/>
    <col min="2830" max="2830" width="16.33203125" style="71" customWidth="1"/>
    <col min="2831" max="2831" width="12.5546875" style="71" customWidth="1"/>
    <col min="2832" max="2832" width="15.6640625" style="71" customWidth="1"/>
    <col min="2833" max="2833" width="15.88671875" style="71" customWidth="1"/>
    <col min="2834" max="2834" width="15.77734375" style="71" customWidth="1"/>
    <col min="2835" max="2835" width="18.21875" style="71" customWidth="1"/>
    <col min="2836" max="2836" width="12.5546875" style="71" customWidth="1"/>
    <col min="2837" max="2837" width="17.6640625" style="71" customWidth="1"/>
    <col min="2838" max="2839" width="12.5546875" style="71" customWidth="1"/>
    <col min="2840" max="2840" width="14" style="71" customWidth="1"/>
    <col min="2841" max="2841" width="12.5546875" style="71" customWidth="1"/>
    <col min="2842" max="2842" width="15.77734375" style="71" customWidth="1"/>
    <col min="2843" max="2844" width="12.5546875" style="71" customWidth="1"/>
    <col min="2845" max="2845" width="15.6640625" style="71" customWidth="1"/>
    <col min="2846" max="2846" width="12.5546875" style="71" customWidth="1"/>
    <col min="2847" max="2847" width="14.109375" style="71" customWidth="1"/>
    <col min="2848" max="2848" width="14.44140625" style="71" customWidth="1"/>
    <col min="2849" max="2849" width="13.33203125" style="71" customWidth="1"/>
    <col min="2850" max="2850" width="14.109375" style="71" customWidth="1"/>
    <col min="2851" max="2851" width="17.6640625" style="71" customWidth="1"/>
    <col min="2852" max="2852" width="14.88671875" style="71" customWidth="1"/>
    <col min="2853" max="2853" width="12.5546875" style="71" customWidth="1"/>
    <col min="2854" max="2854" width="16.21875" style="71" customWidth="1"/>
    <col min="2855" max="2857" width="12.5546875" style="71" customWidth="1"/>
    <col min="2858" max="2858" width="13.6640625" style="71" customWidth="1"/>
    <col min="2859" max="2859" width="14.44140625" style="71" customWidth="1"/>
    <col min="2860" max="2860" width="13.5546875" style="71" customWidth="1"/>
    <col min="2861" max="2861" width="15.6640625" style="71" customWidth="1"/>
    <col min="2862" max="2862" width="14.88671875" style="71" customWidth="1"/>
    <col min="2863" max="2863" width="14.44140625" style="71" customWidth="1"/>
    <col min="2864" max="2864" width="14.21875" style="71" customWidth="1"/>
    <col min="2865" max="2865" width="12.88671875" style="71" bestFit="1" customWidth="1"/>
    <col min="2866" max="2866" width="11.5546875" style="71" customWidth="1"/>
    <col min="2867" max="3058" width="8.77734375" style="71"/>
    <col min="3059" max="3059" width="16" style="71" customWidth="1"/>
    <col min="3060" max="3060" width="14.88671875" style="71" customWidth="1"/>
    <col min="3061" max="3061" width="13.109375" style="71" bestFit="1" customWidth="1"/>
    <col min="3062" max="3062" width="19.21875" style="71" customWidth="1"/>
    <col min="3063" max="3063" width="13.6640625" style="71" customWidth="1"/>
    <col min="3064" max="3064" width="35.44140625" style="71" customWidth="1"/>
    <col min="3065" max="3065" width="30.44140625" style="71" customWidth="1"/>
    <col min="3066" max="3066" width="19.33203125" style="71" customWidth="1"/>
    <col min="3067" max="3067" width="15.6640625" style="71" customWidth="1"/>
    <col min="3068" max="3068" width="11.5546875" style="71" customWidth="1"/>
    <col min="3069" max="3069" width="22" style="71" customWidth="1"/>
    <col min="3070" max="3070" width="20.88671875" style="71" customWidth="1"/>
    <col min="3071" max="3071" width="18.5546875" style="71" customWidth="1"/>
    <col min="3072" max="3072" width="18.77734375" style="71" customWidth="1"/>
    <col min="3073" max="3073" width="22.77734375" style="71" customWidth="1"/>
    <col min="3074" max="3074" width="19.109375" style="71" customWidth="1"/>
    <col min="3075" max="3075" width="18" style="71" customWidth="1"/>
    <col min="3076" max="3076" width="15.109375" style="71" customWidth="1"/>
    <col min="3077" max="3077" width="17" style="71" customWidth="1"/>
    <col min="3078" max="3078" width="16.5546875" style="71" customWidth="1"/>
    <col min="3079" max="3079" width="13.88671875" style="71" customWidth="1"/>
    <col min="3080" max="3080" width="14.5546875" style="71" customWidth="1"/>
    <col min="3081" max="3081" width="15.77734375" style="71" customWidth="1"/>
    <col min="3082" max="3082" width="15.6640625" style="71" customWidth="1"/>
    <col min="3083" max="3083" width="17.109375" style="71" customWidth="1"/>
    <col min="3084" max="3084" width="15.77734375" style="71" customWidth="1"/>
    <col min="3085" max="3085" width="14.44140625" style="71" customWidth="1"/>
    <col min="3086" max="3086" width="16.33203125" style="71" customWidth="1"/>
    <col min="3087" max="3087" width="12.5546875" style="71" customWidth="1"/>
    <col min="3088" max="3088" width="15.6640625" style="71" customWidth="1"/>
    <col min="3089" max="3089" width="15.88671875" style="71" customWidth="1"/>
    <col min="3090" max="3090" width="15.77734375" style="71" customWidth="1"/>
    <col min="3091" max="3091" width="18.21875" style="71" customWidth="1"/>
    <col min="3092" max="3092" width="12.5546875" style="71" customWidth="1"/>
    <col min="3093" max="3093" width="17.6640625" style="71" customWidth="1"/>
    <col min="3094" max="3095" width="12.5546875" style="71" customWidth="1"/>
    <col min="3096" max="3096" width="14" style="71" customWidth="1"/>
    <col min="3097" max="3097" width="12.5546875" style="71" customWidth="1"/>
    <col min="3098" max="3098" width="15.77734375" style="71" customWidth="1"/>
    <col min="3099" max="3100" width="12.5546875" style="71" customWidth="1"/>
    <col min="3101" max="3101" width="15.6640625" style="71" customWidth="1"/>
    <col min="3102" max="3102" width="12.5546875" style="71" customWidth="1"/>
    <col min="3103" max="3103" width="14.109375" style="71" customWidth="1"/>
    <col min="3104" max="3104" width="14.44140625" style="71" customWidth="1"/>
    <col min="3105" max="3105" width="13.33203125" style="71" customWidth="1"/>
    <col min="3106" max="3106" width="14.109375" style="71" customWidth="1"/>
    <col min="3107" max="3107" width="17.6640625" style="71" customWidth="1"/>
    <col min="3108" max="3108" width="14.88671875" style="71" customWidth="1"/>
    <col min="3109" max="3109" width="12.5546875" style="71" customWidth="1"/>
    <col min="3110" max="3110" width="16.21875" style="71" customWidth="1"/>
    <col min="3111" max="3113" width="12.5546875" style="71" customWidth="1"/>
    <col min="3114" max="3114" width="13.6640625" style="71" customWidth="1"/>
    <col min="3115" max="3115" width="14.44140625" style="71" customWidth="1"/>
    <col min="3116" max="3116" width="13.5546875" style="71" customWidth="1"/>
    <col min="3117" max="3117" width="15.6640625" style="71" customWidth="1"/>
    <col min="3118" max="3118" width="14.88671875" style="71" customWidth="1"/>
    <col min="3119" max="3119" width="14.44140625" style="71" customWidth="1"/>
    <col min="3120" max="3120" width="14.21875" style="71" customWidth="1"/>
    <col min="3121" max="3121" width="12.88671875" style="71" bestFit="1" customWidth="1"/>
    <col min="3122" max="3122" width="11.5546875" style="71" customWidth="1"/>
    <col min="3123" max="3314" width="8.77734375" style="71"/>
    <col min="3315" max="3315" width="16" style="71" customWidth="1"/>
    <col min="3316" max="3316" width="14.88671875" style="71" customWidth="1"/>
    <col min="3317" max="3317" width="13.109375" style="71" bestFit="1" customWidth="1"/>
    <col min="3318" max="3318" width="19.21875" style="71" customWidth="1"/>
    <col min="3319" max="3319" width="13.6640625" style="71" customWidth="1"/>
    <col min="3320" max="3320" width="35.44140625" style="71" customWidth="1"/>
    <col min="3321" max="3321" width="30.44140625" style="71" customWidth="1"/>
    <col min="3322" max="3322" width="19.33203125" style="71" customWidth="1"/>
    <col min="3323" max="3323" width="15.6640625" style="71" customWidth="1"/>
    <col min="3324" max="3324" width="11.5546875" style="71" customWidth="1"/>
    <col min="3325" max="3325" width="22" style="71" customWidth="1"/>
    <col min="3326" max="3326" width="20.88671875" style="71" customWidth="1"/>
    <col min="3327" max="3327" width="18.5546875" style="71" customWidth="1"/>
    <col min="3328" max="3328" width="18.77734375" style="71" customWidth="1"/>
    <col min="3329" max="3329" width="22.77734375" style="71" customWidth="1"/>
    <col min="3330" max="3330" width="19.109375" style="71" customWidth="1"/>
    <col min="3331" max="3331" width="18" style="71" customWidth="1"/>
    <col min="3332" max="3332" width="15.109375" style="71" customWidth="1"/>
    <col min="3333" max="3333" width="17" style="71" customWidth="1"/>
    <col min="3334" max="3334" width="16.5546875" style="71" customWidth="1"/>
    <col min="3335" max="3335" width="13.88671875" style="71" customWidth="1"/>
    <col min="3336" max="3336" width="14.5546875" style="71" customWidth="1"/>
    <col min="3337" max="3337" width="15.77734375" style="71" customWidth="1"/>
    <col min="3338" max="3338" width="15.6640625" style="71" customWidth="1"/>
    <col min="3339" max="3339" width="17.109375" style="71" customWidth="1"/>
    <col min="3340" max="3340" width="15.77734375" style="71" customWidth="1"/>
    <col min="3341" max="3341" width="14.44140625" style="71" customWidth="1"/>
    <col min="3342" max="3342" width="16.33203125" style="71" customWidth="1"/>
    <col min="3343" max="3343" width="12.5546875" style="71" customWidth="1"/>
    <col min="3344" max="3344" width="15.6640625" style="71" customWidth="1"/>
    <col min="3345" max="3345" width="15.88671875" style="71" customWidth="1"/>
    <col min="3346" max="3346" width="15.77734375" style="71" customWidth="1"/>
    <col min="3347" max="3347" width="18.21875" style="71" customWidth="1"/>
    <col min="3348" max="3348" width="12.5546875" style="71" customWidth="1"/>
    <col min="3349" max="3349" width="17.6640625" style="71" customWidth="1"/>
    <col min="3350" max="3351" width="12.5546875" style="71" customWidth="1"/>
    <col min="3352" max="3352" width="14" style="71" customWidth="1"/>
    <col min="3353" max="3353" width="12.5546875" style="71" customWidth="1"/>
    <col min="3354" max="3354" width="15.77734375" style="71" customWidth="1"/>
    <col min="3355" max="3356" width="12.5546875" style="71" customWidth="1"/>
    <col min="3357" max="3357" width="15.6640625" style="71" customWidth="1"/>
    <col min="3358" max="3358" width="12.5546875" style="71" customWidth="1"/>
    <col min="3359" max="3359" width="14.109375" style="71" customWidth="1"/>
    <col min="3360" max="3360" width="14.44140625" style="71" customWidth="1"/>
    <col min="3361" max="3361" width="13.33203125" style="71" customWidth="1"/>
    <col min="3362" max="3362" width="14.109375" style="71" customWidth="1"/>
    <col min="3363" max="3363" width="17.6640625" style="71" customWidth="1"/>
    <col min="3364" max="3364" width="14.88671875" style="71" customWidth="1"/>
    <col min="3365" max="3365" width="12.5546875" style="71" customWidth="1"/>
    <col min="3366" max="3366" width="16.21875" style="71" customWidth="1"/>
    <col min="3367" max="3369" width="12.5546875" style="71" customWidth="1"/>
    <col min="3370" max="3370" width="13.6640625" style="71" customWidth="1"/>
    <col min="3371" max="3371" width="14.44140625" style="71" customWidth="1"/>
    <col min="3372" max="3372" width="13.5546875" style="71" customWidth="1"/>
    <col min="3373" max="3373" width="15.6640625" style="71" customWidth="1"/>
    <col min="3374" max="3374" width="14.88671875" style="71" customWidth="1"/>
    <col min="3375" max="3375" width="14.44140625" style="71" customWidth="1"/>
    <col min="3376" max="3376" width="14.21875" style="71" customWidth="1"/>
    <col min="3377" max="3377" width="12.88671875" style="71" bestFit="1" customWidth="1"/>
    <col min="3378" max="3378" width="11.5546875" style="71" customWidth="1"/>
    <col min="3379" max="3570" width="8.77734375" style="71"/>
    <col min="3571" max="3571" width="16" style="71" customWidth="1"/>
    <col min="3572" max="3572" width="14.88671875" style="71" customWidth="1"/>
    <col min="3573" max="3573" width="13.109375" style="71" bestFit="1" customWidth="1"/>
    <col min="3574" max="3574" width="19.21875" style="71" customWidth="1"/>
    <col min="3575" max="3575" width="13.6640625" style="71" customWidth="1"/>
    <col min="3576" max="3576" width="35.44140625" style="71" customWidth="1"/>
    <col min="3577" max="3577" width="30.44140625" style="71" customWidth="1"/>
    <col min="3578" max="3578" width="19.33203125" style="71" customWidth="1"/>
    <col min="3579" max="3579" width="15.6640625" style="71" customWidth="1"/>
    <col min="3580" max="3580" width="11.5546875" style="71" customWidth="1"/>
    <col min="3581" max="3581" width="22" style="71" customWidth="1"/>
    <col min="3582" max="3582" width="20.88671875" style="71" customWidth="1"/>
    <col min="3583" max="3583" width="18.5546875" style="71" customWidth="1"/>
    <col min="3584" max="3584" width="18.77734375" style="71" customWidth="1"/>
    <col min="3585" max="3585" width="22.77734375" style="71" customWidth="1"/>
    <col min="3586" max="3586" width="19.109375" style="71" customWidth="1"/>
    <col min="3587" max="3587" width="18" style="71" customWidth="1"/>
    <col min="3588" max="3588" width="15.109375" style="71" customWidth="1"/>
    <col min="3589" max="3589" width="17" style="71" customWidth="1"/>
    <col min="3590" max="3590" width="16.5546875" style="71" customWidth="1"/>
    <col min="3591" max="3591" width="13.88671875" style="71" customWidth="1"/>
    <col min="3592" max="3592" width="14.5546875" style="71" customWidth="1"/>
    <col min="3593" max="3593" width="15.77734375" style="71" customWidth="1"/>
    <col min="3594" max="3594" width="15.6640625" style="71" customWidth="1"/>
    <col min="3595" max="3595" width="17.109375" style="71" customWidth="1"/>
    <col min="3596" max="3596" width="15.77734375" style="71" customWidth="1"/>
    <col min="3597" max="3597" width="14.44140625" style="71" customWidth="1"/>
    <col min="3598" max="3598" width="16.33203125" style="71" customWidth="1"/>
    <col min="3599" max="3599" width="12.5546875" style="71" customWidth="1"/>
    <col min="3600" max="3600" width="15.6640625" style="71" customWidth="1"/>
    <col min="3601" max="3601" width="15.88671875" style="71" customWidth="1"/>
    <col min="3602" max="3602" width="15.77734375" style="71" customWidth="1"/>
    <col min="3603" max="3603" width="18.21875" style="71" customWidth="1"/>
    <col min="3604" max="3604" width="12.5546875" style="71" customWidth="1"/>
    <col min="3605" max="3605" width="17.6640625" style="71" customWidth="1"/>
    <col min="3606" max="3607" width="12.5546875" style="71" customWidth="1"/>
    <col min="3608" max="3608" width="14" style="71" customWidth="1"/>
    <col min="3609" max="3609" width="12.5546875" style="71" customWidth="1"/>
    <col min="3610" max="3610" width="15.77734375" style="71" customWidth="1"/>
    <col min="3611" max="3612" width="12.5546875" style="71" customWidth="1"/>
    <col min="3613" max="3613" width="15.6640625" style="71" customWidth="1"/>
    <col min="3614" max="3614" width="12.5546875" style="71" customWidth="1"/>
    <col min="3615" max="3615" width="14.109375" style="71" customWidth="1"/>
    <col min="3616" max="3616" width="14.44140625" style="71" customWidth="1"/>
    <col min="3617" max="3617" width="13.33203125" style="71" customWidth="1"/>
    <col min="3618" max="3618" width="14.109375" style="71" customWidth="1"/>
    <col min="3619" max="3619" width="17.6640625" style="71" customWidth="1"/>
    <col min="3620" max="3620" width="14.88671875" style="71" customWidth="1"/>
    <col min="3621" max="3621" width="12.5546875" style="71" customWidth="1"/>
    <col min="3622" max="3622" width="16.21875" style="71" customWidth="1"/>
    <col min="3623" max="3625" width="12.5546875" style="71" customWidth="1"/>
    <col min="3626" max="3626" width="13.6640625" style="71" customWidth="1"/>
    <col min="3627" max="3627" width="14.44140625" style="71" customWidth="1"/>
    <col min="3628" max="3628" width="13.5546875" style="71" customWidth="1"/>
    <col min="3629" max="3629" width="15.6640625" style="71" customWidth="1"/>
    <col min="3630" max="3630" width="14.88671875" style="71" customWidth="1"/>
    <col min="3631" max="3631" width="14.44140625" style="71" customWidth="1"/>
    <col min="3632" max="3632" width="14.21875" style="71" customWidth="1"/>
    <col min="3633" max="3633" width="12.88671875" style="71" bestFit="1" customWidth="1"/>
    <col min="3634" max="3634" width="11.5546875" style="71" customWidth="1"/>
    <col min="3635" max="3826" width="8.77734375" style="71"/>
    <col min="3827" max="3827" width="16" style="71" customWidth="1"/>
    <col min="3828" max="3828" width="14.88671875" style="71" customWidth="1"/>
    <col min="3829" max="3829" width="13.109375" style="71" bestFit="1" customWidth="1"/>
    <col min="3830" max="3830" width="19.21875" style="71" customWidth="1"/>
    <col min="3831" max="3831" width="13.6640625" style="71" customWidth="1"/>
    <col min="3832" max="3832" width="35.44140625" style="71" customWidth="1"/>
    <col min="3833" max="3833" width="30.44140625" style="71" customWidth="1"/>
    <col min="3834" max="3834" width="19.33203125" style="71" customWidth="1"/>
    <col min="3835" max="3835" width="15.6640625" style="71" customWidth="1"/>
    <col min="3836" max="3836" width="11.5546875" style="71" customWidth="1"/>
    <col min="3837" max="3837" width="22" style="71" customWidth="1"/>
    <col min="3838" max="3838" width="20.88671875" style="71" customWidth="1"/>
    <col min="3839" max="3839" width="18.5546875" style="71" customWidth="1"/>
    <col min="3840" max="3840" width="18.77734375" style="71" customWidth="1"/>
    <col min="3841" max="3841" width="22.77734375" style="71" customWidth="1"/>
    <col min="3842" max="3842" width="19.109375" style="71" customWidth="1"/>
    <col min="3843" max="3843" width="18" style="71" customWidth="1"/>
    <col min="3844" max="3844" width="15.109375" style="71" customWidth="1"/>
    <col min="3845" max="3845" width="17" style="71" customWidth="1"/>
    <col min="3846" max="3846" width="16.5546875" style="71" customWidth="1"/>
    <col min="3847" max="3847" width="13.88671875" style="71" customWidth="1"/>
    <col min="3848" max="3848" width="14.5546875" style="71" customWidth="1"/>
    <col min="3849" max="3849" width="15.77734375" style="71" customWidth="1"/>
    <col min="3850" max="3850" width="15.6640625" style="71" customWidth="1"/>
    <col min="3851" max="3851" width="17.109375" style="71" customWidth="1"/>
    <col min="3852" max="3852" width="15.77734375" style="71" customWidth="1"/>
    <col min="3853" max="3853" width="14.44140625" style="71" customWidth="1"/>
    <col min="3854" max="3854" width="16.33203125" style="71" customWidth="1"/>
    <col min="3855" max="3855" width="12.5546875" style="71" customWidth="1"/>
    <col min="3856" max="3856" width="15.6640625" style="71" customWidth="1"/>
    <col min="3857" max="3857" width="15.88671875" style="71" customWidth="1"/>
    <col min="3858" max="3858" width="15.77734375" style="71" customWidth="1"/>
    <col min="3859" max="3859" width="18.21875" style="71" customWidth="1"/>
    <col min="3860" max="3860" width="12.5546875" style="71" customWidth="1"/>
    <col min="3861" max="3861" width="17.6640625" style="71" customWidth="1"/>
    <col min="3862" max="3863" width="12.5546875" style="71" customWidth="1"/>
    <col min="3864" max="3864" width="14" style="71" customWidth="1"/>
    <col min="3865" max="3865" width="12.5546875" style="71" customWidth="1"/>
    <col min="3866" max="3866" width="15.77734375" style="71" customWidth="1"/>
    <col min="3867" max="3868" width="12.5546875" style="71" customWidth="1"/>
    <col min="3869" max="3869" width="15.6640625" style="71" customWidth="1"/>
    <col min="3870" max="3870" width="12.5546875" style="71" customWidth="1"/>
    <col min="3871" max="3871" width="14.109375" style="71" customWidth="1"/>
    <col min="3872" max="3872" width="14.44140625" style="71" customWidth="1"/>
    <col min="3873" max="3873" width="13.33203125" style="71" customWidth="1"/>
    <col min="3874" max="3874" width="14.109375" style="71" customWidth="1"/>
    <col min="3875" max="3875" width="17.6640625" style="71" customWidth="1"/>
    <col min="3876" max="3876" width="14.88671875" style="71" customWidth="1"/>
    <col min="3877" max="3877" width="12.5546875" style="71" customWidth="1"/>
    <col min="3878" max="3878" width="16.21875" style="71" customWidth="1"/>
    <col min="3879" max="3881" width="12.5546875" style="71" customWidth="1"/>
    <col min="3882" max="3882" width="13.6640625" style="71" customWidth="1"/>
    <col min="3883" max="3883" width="14.44140625" style="71" customWidth="1"/>
    <col min="3884" max="3884" width="13.5546875" style="71" customWidth="1"/>
    <col min="3885" max="3885" width="15.6640625" style="71" customWidth="1"/>
    <col min="3886" max="3886" width="14.88671875" style="71" customWidth="1"/>
    <col min="3887" max="3887" width="14.44140625" style="71" customWidth="1"/>
    <col min="3888" max="3888" width="14.21875" style="71" customWidth="1"/>
    <col min="3889" max="3889" width="12.88671875" style="71" bestFit="1" customWidth="1"/>
    <col min="3890" max="3890" width="11.5546875" style="71" customWidth="1"/>
    <col min="3891" max="4082" width="8.77734375" style="71"/>
    <col min="4083" max="4083" width="16" style="71" customWidth="1"/>
    <col min="4084" max="4084" width="14.88671875" style="71" customWidth="1"/>
    <col min="4085" max="4085" width="13.109375" style="71" bestFit="1" customWidth="1"/>
    <col min="4086" max="4086" width="19.21875" style="71" customWidth="1"/>
    <col min="4087" max="4087" width="13.6640625" style="71" customWidth="1"/>
    <col min="4088" max="4088" width="35.44140625" style="71" customWidth="1"/>
    <col min="4089" max="4089" width="30.44140625" style="71" customWidth="1"/>
    <col min="4090" max="4090" width="19.33203125" style="71" customWidth="1"/>
    <col min="4091" max="4091" width="15.6640625" style="71" customWidth="1"/>
    <col min="4092" max="4092" width="11.5546875" style="71" customWidth="1"/>
    <col min="4093" max="4093" width="22" style="71" customWidth="1"/>
    <col min="4094" max="4094" width="20.88671875" style="71" customWidth="1"/>
    <col min="4095" max="4095" width="18.5546875" style="71" customWidth="1"/>
    <col min="4096" max="4096" width="18.77734375" style="71" customWidth="1"/>
    <col min="4097" max="4097" width="22.77734375" style="71" customWidth="1"/>
    <col min="4098" max="4098" width="19.109375" style="71" customWidth="1"/>
    <col min="4099" max="4099" width="18" style="71" customWidth="1"/>
    <col min="4100" max="4100" width="15.109375" style="71" customWidth="1"/>
    <col min="4101" max="4101" width="17" style="71" customWidth="1"/>
    <col min="4102" max="4102" width="16.5546875" style="71" customWidth="1"/>
    <col min="4103" max="4103" width="13.88671875" style="71" customWidth="1"/>
    <col min="4104" max="4104" width="14.5546875" style="71" customWidth="1"/>
    <col min="4105" max="4105" width="15.77734375" style="71" customWidth="1"/>
    <col min="4106" max="4106" width="15.6640625" style="71" customWidth="1"/>
    <col min="4107" max="4107" width="17.109375" style="71" customWidth="1"/>
    <col min="4108" max="4108" width="15.77734375" style="71" customWidth="1"/>
    <col min="4109" max="4109" width="14.44140625" style="71" customWidth="1"/>
    <col min="4110" max="4110" width="16.33203125" style="71" customWidth="1"/>
    <col min="4111" max="4111" width="12.5546875" style="71" customWidth="1"/>
    <col min="4112" max="4112" width="15.6640625" style="71" customWidth="1"/>
    <col min="4113" max="4113" width="15.88671875" style="71" customWidth="1"/>
    <col min="4114" max="4114" width="15.77734375" style="71" customWidth="1"/>
    <col min="4115" max="4115" width="18.21875" style="71" customWidth="1"/>
    <col min="4116" max="4116" width="12.5546875" style="71" customWidth="1"/>
    <col min="4117" max="4117" width="17.6640625" style="71" customWidth="1"/>
    <col min="4118" max="4119" width="12.5546875" style="71" customWidth="1"/>
    <col min="4120" max="4120" width="14" style="71" customWidth="1"/>
    <col min="4121" max="4121" width="12.5546875" style="71" customWidth="1"/>
    <col min="4122" max="4122" width="15.77734375" style="71" customWidth="1"/>
    <col min="4123" max="4124" width="12.5546875" style="71" customWidth="1"/>
    <col min="4125" max="4125" width="15.6640625" style="71" customWidth="1"/>
    <col min="4126" max="4126" width="12.5546875" style="71" customWidth="1"/>
    <col min="4127" max="4127" width="14.109375" style="71" customWidth="1"/>
    <col min="4128" max="4128" width="14.44140625" style="71" customWidth="1"/>
    <col min="4129" max="4129" width="13.33203125" style="71" customWidth="1"/>
    <col min="4130" max="4130" width="14.109375" style="71" customWidth="1"/>
    <col min="4131" max="4131" width="17.6640625" style="71" customWidth="1"/>
    <col min="4132" max="4132" width="14.88671875" style="71" customWidth="1"/>
    <col min="4133" max="4133" width="12.5546875" style="71" customWidth="1"/>
    <col min="4134" max="4134" width="16.21875" style="71" customWidth="1"/>
    <col min="4135" max="4137" width="12.5546875" style="71" customWidth="1"/>
    <col min="4138" max="4138" width="13.6640625" style="71" customWidth="1"/>
    <col min="4139" max="4139" width="14.44140625" style="71" customWidth="1"/>
    <col min="4140" max="4140" width="13.5546875" style="71" customWidth="1"/>
    <col min="4141" max="4141" width="15.6640625" style="71" customWidth="1"/>
    <col min="4142" max="4142" width="14.88671875" style="71" customWidth="1"/>
    <col min="4143" max="4143" width="14.44140625" style="71" customWidth="1"/>
    <col min="4144" max="4144" width="14.21875" style="71" customWidth="1"/>
    <col min="4145" max="4145" width="12.88671875" style="71" bestFit="1" customWidth="1"/>
    <col min="4146" max="4146" width="11.5546875" style="71" customWidth="1"/>
    <col min="4147" max="4338" width="8.77734375" style="71"/>
    <col min="4339" max="4339" width="16" style="71" customWidth="1"/>
    <col min="4340" max="4340" width="14.88671875" style="71" customWidth="1"/>
    <col min="4341" max="4341" width="13.109375" style="71" bestFit="1" customWidth="1"/>
    <col min="4342" max="4342" width="19.21875" style="71" customWidth="1"/>
    <col min="4343" max="4343" width="13.6640625" style="71" customWidth="1"/>
    <col min="4344" max="4344" width="35.44140625" style="71" customWidth="1"/>
    <col min="4345" max="4345" width="30.44140625" style="71" customWidth="1"/>
    <col min="4346" max="4346" width="19.33203125" style="71" customWidth="1"/>
    <col min="4347" max="4347" width="15.6640625" style="71" customWidth="1"/>
    <col min="4348" max="4348" width="11.5546875" style="71" customWidth="1"/>
    <col min="4349" max="4349" width="22" style="71" customWidth="1"/>
    <col min="4350" max="4350" width="20.88671875" style="71" customWidth="1"/>
    <col min="4351" max="4351" width="18.5546875" style="71" customWidth="1"/>
    <col min="4352" max="4352" width="18.77734375" style="71" customWidth="1"/>
    <col min="4353" max="4353" width="22.77734375" style="71" customWidth="1"/>
    <col min="4354" max="4354" width="19.109375" style="71" customWidth="1"/>
    <col min="4355" max="4355" width="18" style="71" customWidth="1"/>
    <col min="4356" max="4356" width="15.109375" style="71" customWidth="1"/>
    <col min="4357" max="4357" width="17" style="71" customWidth="1"/>
    <col min="4358" max="4358" width="16.5546875" style="71" customWidth="1"/>
    <col min="4359" max="4359" width="13.88671875" style="71" customWidth="1"/>
    <col min="4360" max="4360" width="14.5546875" style="71" customWidth="1"/>
    <col min="4361" max="4361" width="15.77734375" style="71" customWidth="1"/>
    <col min="4362" max="4362" width="15.6640625" style="71" customWidth="1"/>
    <col min="4363" max="4363" width="17.109375" style="71" customWidth="1"/>
    <col min="4364" max="4364" width="15.77734375" style="71" customWidth="1"/>
    <col min="4365" max="4365" width="14.44140625" style="71" customWidth="1"/>
    <col min="4366" max="4366" width="16.33203125" style="71" customWidth="1"/>
    <col min="4367" max="4367" width="12.5546875" style="71" customWidth="1"/>
    <col min="4368" max="4368" width="15.6640625" style="71" customWidth="1"/>
    <col min="4369" max="4369" width="15.88671875" style="71" customWidth="1"/>
    <col min="4370" max="4370" width="15.77734375" style="71" customWidth="1"/>
    <col min="4371" max="4371" width="18.21875" style="71" customWidth="1"/>
    <col min="4372" max="4372" width="12.5546875" style="71" customWidth="1"/>
    <col min="4373" max="4373" width="17.6640625" style="71" customWidth="1"/>
    <col min="4374" max="4375" width="12.5546875" style="71" customWidth="1"/>
    <col min="4376" max="4376" width="14" style="71" customWidth="1"/>
    <col min="4377" max="4377" width="12.5546875" style="71" customWidth="1"/>
    <col min="4378" max="4378" width="15.77734375" style="71" customWidth="1"/>
    <col min="4379" max="4380" width="12.5546875" style="71" customWidth="1"/>
    <col min="4381" max="4381" width="15.6640625" style="71" customWidth="1"/>
    <col min="4382" max="4382" width="12.5546875" style="71" customWidth="1"/>
    <col min="4383" max="4383" width="14.109375" style="71" customWidth="1"/>
    <col min="4384" max="4384" width="14.44140625" style="71" customWidth="1"/>
    <col min="4385" max="4385" width="13.33203125" style="71" customWidth="1"/>
    <col min="4386" max="4386" width="14.109375" style="71" customWidth="1"/>
    <col min="4387" max="4387" width="17.6640625" style="71" customWidth="1"/>
    <col min="4388" max="4388" width="14.88671875" style="71" customWidth="1"/>
    <col min="4389" max="4389" width="12.5546875" style="71" customWidth="1"/>
    <col min="4390" max="4390" width="16.21875" style="71" customWidth="1"/>
    <col min="4391" max="4393" width="12.5546875" style="71" customWidth="1"/>
    <col min="4394" max="4394" width="13.6640625" style="71" customWidth="1"/>
    <col min="4395" max="4395" width="14.44140625" style="71" customWidth="1"/>
    <col min="4396" max="4396" width="13.5546875" style="71" customWidth="1"/>
    <col min="4397" max="4397" width="15.6640625" style="71" customWidth="1"/>
    <col min="4398" max="4398" width="14.88671875" style="71" customWidth="1"/>
    <col min="4399" max="4399" width="14.44140625" style="71" customWidth="1"/>
    <col min="4400" max="4400" width="14.21875" style="71" customWidth="1"/>
    <col min="4401" max="4401" width="12.88671875" style="71" bestFit="1" customWidth="1"/>
    <col min="4402" max="4402" width="11.5546875" style="71" customWidth="1"/>
    <col min="4403" max="4594" width="8.77734375" style="71"/>
    <col min="4595" max="4595" width="16" style="71" customWidth="1"/>
    <col min="4596" max="4596" width="14.88671875" style="71" customWidth="1"/>
    <col min="4597" max="4597" width="13.109375" style="71" bestFit="1" customWidth="1"/>
    <col min="4598" max="4598" width="19.21875" style="71" customWidth="1"/>
    <col min="4599" max="4599" width="13.6640625" style="71" customWidth="1"/>
    <col min="4600" max="4600" width="35.44140625" style="71" customWidth="1"/>
    <col min="4601" max="4601" width="30.44140625" style="71" customWidth="1"/>
    <col min="4602" max="4602" width="19.33203125" style="71" customWidth="1"/>
    <col min="4603" max="4603" width="15.6640625" style="71" customWidth="1"/>
    <col min="4604" max="4604" width="11.5546875" style="71" customWidth="1"/>
    <col min="4605" max="4605" width="22" style="71" customWidth="1"/>
    <col min="4606" max="4606" width="20.88671875" style="71" customWidth="1"/>
    <col min="4607" max="4607" width="18.5546875" style="71" customWidth="1"/>
    <col min="4608" max="4608" width="18.77734375" style="71" customWidth="1"/>
    <col min="4609" max="4609" width="22.77734375" style="71" customWidth="1"/>
    <col min="4610" max="4610" width="19.109375" style="71" customWidth="1"/>
    <col min="4611" max="4611" width="18" style="71" customWidth="1"/>
    <col min="4612" max="4612" width="15.109375" style="71" customWidth="1"/>
    <col min="4613" max="4613" width="17" style="71" customWidth="1"/>
    <col min="4614" max="4614" width="16.5546875" style="71" customWidth="1"/>
    <col min="4615" max="4615" width="13.88671875" style="71" customWidth="1"/>
    <col min="4616" max="4616" width="14.5546875" style="71" customWidth="1"/>
    <col min="4617" max="4617" width="15.77734375" style="71" customWidth="1"/>
    <col min="4618" max="4618" width="15.6640625" style="71" customWidth="1"/>
    <col min="4619" max="4619" width="17.109375" style="71" customWidth="1"/>
    <col min="4620" max="4620" width="15.77734375" style="71" customWidth="1"/>
    <col min="4621" max="4621" width="14.44140625" style="71" customWidth="1"/>
    <col min="4622" max="4622" width="16.33203125" style="71" customWidth="1"/>
    <col min="4623" max="4623" width="12.5546875" style="71" customWidth="1"/>
    <col min="4624" max="4624" width="15.6640625" style="71" customWidth="1"/>
    <col min="4625" max="4625" width="15.88671875" style="71" customWidth="1"/>
    <col min="4626" max="4626" width="15.77734375" style="71" customWidth="1"/>
    <col min="4627" max="4627" width="18.21875" style="71" customWidth="1"/>
    <col min="4628" max="4628" width="12.5546875" style="71" customWidth="1"/>
    <col min="4629" max="4629" width="17.6640625" style="71" customWidth="1"/>
    <col min="4630" max="4631" width="12.5546875" style="71" customWidth="1"/>
    <col min="4632" max="4632" width="14" style="71" customWidth="1"/>
    <col min="4633" max="4633" width="12.5546875" style="71" customWidth="1"/>
    <col min="4634" max="4634" width="15.77734375" style="71" customWidth="1"/>
    <col min="4635" max="4636" width="12.5546875" style="71" customWidth="1"/>
    <col min="4637" max="4637" width="15.6640625" style="71" customWidth="1"/>
    <col min="4638" max="4638" width="12.5546875" style="71" customWidth="1"/>
    <col min="4639" max="4639" width="14.109375" style="71" customWidth="1"/>
    <col min="4640" max="4640" width="14.44140625" style="71" customWidth="1"/>
    <col min="4641" max="4641" width="13.33203125" style="71" customWidth="1"/>
    <col min="4642" max="4642" width="14.109375" style="71" customWidth="1"/>
    <col min="4643" max="4643" width="17.6640625" style="71" customWidth="1"/>
    <col min="4644" max="4644" width="14.88671875" style="71" customWidth="1"/>
    <col min="4645" max="4645" width="12.5546875" style="71" customWidth="1"/>
    <col min="4646" max="4646" width="16.21875" style="71" customWidth="1"/>
    <col min="4647" max="4649" width="12.5546875" style="71" customWidth="1"/>
    <col min="4650" max="4650" width="13.6640625" style="71" customWidth="1"/>
    <col min="4651" max="4651" width="14.44140625" style="71" customWidth="1"/>
    <col min="4652" max="4652" width="13.5546875" style="71" customWidth="1"/>
    <col min="4653" max="4653" width="15.6640625" style="71" customWidth="1"/>
    <col min="4654" max="4654" width="14.88671875" style="71" customWidth="1"/>
    <col min="4655" max="4655" width="14.44140625" style="71" customWidth="1"/>
    <col min="4656" max="4656" width="14.21875" style="71" customWidth="1"/>
    <col min="4657" max="4657" width="12.88671875" style="71" bestFit="1" customWidth="1"/>
    <col min="4658" max="4658" width="11.5546875" style="71" customWidth="1"/>
    <col min="4659" max="4850" width="8.77734375" style="71"/>
    <col min="4851" max="4851" width="16" style="71" customWidth="1"/>
    <col min="4852" max="4852" width="14.88671875" style="71" customWidth="1"/>
    <col min="4853" max="4853" width="13.109375" style="71" bestFit="1" customWidth="1"/>
    <col min="4854" max="4854" width="19.21875" style="71" customWidth="1"/>
    <col min="4855" max="4855" width="13.6640625" style="71" customWidth="1"/>
    <col min="4856" max="4856" width="35.44140625" style="71" customWidth="1"/>
    <col min="4857" max="4857" width="30.44140625" style="71" customWidth="1"/>
    <col min="4858" max="4858" width="19.33203125" style="71" customWidth="1"/>
    <col min="4859" max="4859" width="15.6640625" style="71" customWidth="1"/>
    <col min="4860" max="4860" width="11.5546875" style="71" customWidth="1"/>
    <col min="4861" max="4861" width="22" style="71" customWidth="1"/>
    <col min="4862" max="4862" width="20.88671875" style="71" customWidth="1"/>
    <col min="4863" max="4863" width="18.5546875" style="71" customWidth="1"/>
    <col min="4864" max="4864" width="18.77734375" style="71" customWidth="1"/>
    <col min="4865" max="4865" width="22.77734375" style="71" customWidth="1"/>
    <col min="4866" max="4866" width="19.109375" style="71" customWidth="1"/>
    <col min="4867" max="4867" width="18" style="71" customWidth="1"/>
    <col min="4868" max="4868" width="15.109375" style="71" customWidth="1"/>
    <col min="4869" max="4869" width="17" style="71" customWidth="1"/>
    <col min="4870" max="4870" width="16.5546875" style="71" customWidth="1"/>
    <col min="4871" max="4871" width="13.88671875" style="71" customWidth="1"/>
    <col min="4872" max="4872" width="14.5546875" style="71" customWidth="1"/>
    <col min="4873" max="4873" width="15.77734375" style="71" customWidth="1"/>
    <col min="4874" max="4874" width="15.6640625" style="71" customWidth="1"/>
    <col min="4875" max="4875" width="17.109375" style="71" customWidth="1"/>
    <col min="4876" max="4876" width="15.77734375" style="71" customWidth="1"/>
    <col min="4877" max="4877" width="14.44140625" style="71" customWidth="1"/>
    <col min="4878" max="4878" width="16.33203125" style="71" customWidth="1"/>
    <col min="4879" max="4879" width="12.5546875" style="71" customWidth="1"/>
    <col min="4880" max="4880" width="15.6640625" style="71" customWidth="1"/>
    <col min="4881" max="4881" width="15.88671875" style="71" customWidth="1"/>
    <col min="4882" max="4882" width="15.77734375" style="71" customWidth="1"/>
    <col min="4883" max="4883" width="18.21875" style="71" customWidth="1"/>
    <col min="4884" max="4884" width="12.5546875" style="71" customWidth="1"/>
    <col min="4885" max="4885" width="17.6640625" style="71" customWidth="1"/>
    <col min="4886" max="4887" width="12.5546875" style="71" customWidth="1"/>
    <col min="4888" max="4888" width="14" style="71" customWidth="1"/>
    <col min="4889" max="4889" width="12.5546875" style="71" customWidth="1"/>
    <col min="4890" max="4890" width="15.77734375" style="71" customWidth="1"/>
    <col min="4891" max="4892" width="12.5546875" style="71" customWidth="1"/>
    <col min="4893" max="4893" width="15.6640625" style="71" customWidth="1"/>
    <col min="4894" max="4894" width="12.5546875" style="71" customWidth="1"/>
    <col min="4895" max="4895" width="14.109375" style="71" customWidth="1"/>
    <col min="4896" max="4896" width="14.44140625" style="71" customWidth="1"/>
    <col min="4897" max="4897" width="13.33203125" style="71" customWidth="1"/>
    <col min="4898" max="4898" width="14.109375" style="71" customWidth="1"/>
    <col min="4899" max="4899" width="17.6640625" style="71" customWidth="1"/>
    <col min="4900" max="4900" width="14.88671875" style="71" customWidth="1"/>
    <col min="4901" max="4901" width="12.5546875" style="71" customWidth="1"/>
    <col min="4902" max="4902" width="16.21875" style="71" customWidth="1"/>
    <col min="4903" max="4905" width="12.5546875" style="71" customWidth="1"/>
    <col min="4906" max="4906" width="13.6640625" style="71" customWidth="1"/>
    <col min="4907" max="4907" width="14.44140625" style="71" customWidth="1"/>
    <col min="4908" max="4908" width="13.5546875" style="71" customWidth="1"/>
    <col min="4909" max="4909" width="15.6640625" style="71" customWidth="1"/>
    <col min="4910" max="4910" width="14.88671875" style="71" customWidth="1"/>
    <col min="4911" max="4911" width="14.44140625" style="71" customWidth="1"/>
    <col min="4912" max="4912" width="14.21875" style="71" customWidth="1"/>
    <col min="4913" max="4913" width="12.88671875" style="71" bestFit="1" customWidth="1"/>
    <col min="4914" max="4914" width="11.5546875" style="71" customWidth="1"/>
    <col min="4915" max="5106" width="8.77734375" style="71"/>
    <col min="5107" max="5107" width="16" style="71" customWidth="1"/>
    <col min="5108" max="5108" width="14.88671875" style="71" customWidth="1"/>
    <col min="5109" max="5109" width="13.109375" style="71" bestFit="1" customWidth="1"/>
    <col min="5110" max="5110" width="19.21875" style="71" customWidth="1"/>
    <col min="5111" max="5111" width="13.6640625" style="71" customWidth="1"/>
    <col min="5112" max="5112" width="35.44140625" style="71" customWidth="1"/>
    <col min="5113" max="5113" width="30.44140625" style="71" customWidth="1"/>
    <col min="5114" max="5114" width="19.33203125" style="71" customWidth="1"/>
    <col min="5115" max="5115" width="15.6640625" style="71" customWidth="1"/>
    <col min="5116" max="5116" width="11.5546875" style="71" customWidth="1"/>
    <col min="5117" max="5117" width="22" style="71" customWidth="1"/>
    <col min="5118" max="5118" width="20.88671875" style="71" customWidth="1"/>
    <col min="5119" max="5119" width="18.5546875" style="71" customWidth="1"/>
    <col min="5120" max="5120" width="18.77734375" style="71" customWidth="1"/>
    <col min="5121" max="5121" width="22.77734375" style="71" customWidth="1"/>
    <col min="5122" max="5122" width="19.109375" style="71" customWidth="1"/>
    <col min="5123" max="5123" width="18" style="71" customWidth="1"/>
    <col min="5124" max="5124" width="15.109375" style="71" customWidth="1"/>
    <col min="5125" max="5125" width="17" style="71" customWidth="1"/>
    <col min="5126" max="5126" width="16.5546875" style="71" customWidth="1"/>
    <col min="5127" max="5127" width="13.88671875" style="71" customWidth="1"/>
    <col min="5128" max="5128" width="14.5546875" style="71" customWidth="1"/>
    <col min="5129" max="5129" width="15.77734375" style="71" customWidth="1"/>
    <col min="5130" max="5130" width="15.6640625" style="71" customWidth="1"/>
    <col min="5131" max="5131" width="17.109375" style="71" customWidth="1"/>
    <col min="5132" max="5132" width="15.77734375" style="71" customWidth="1"/>
    <col min="5133" max="5133" width="14.44140625" style="71" customWidth="1"/>
    <col min="5134" max="5134" width="16.33203125" style="71" customWidth="1"/>
    <col min="5135" max="5135" width="12.5546875" style="71" customWidth="1"/>
    <col min="5136" max="5136" width="15.6640625" style="71" customWidth="1"/>
    <col min="5137" max="5137" width="15.88671875" style="71" customWidth="1"/>
    <col min="5138" max="5138" width="15.77734375" style="71" customWidth="1"/>
    <col min="5139" max="5139" width="18.21875" style="71" customWidth="1"/>
    <col min="5140" max="5140" width="12.5546875" style="71" customWidth="1"/>
    <col min="5141" max="5141" width="17.6640625" style="71" customWidth="1"/>
    <col min="5142" max="5143" width="12.5546875" style="71" customWidth="1"/>
    <col min="5144" max="5144" width="14" style="71" customWidth="1"/>
    <col min="5145" max="5145" width="12.5546875" style="71" customWidth="1"/>
    <col min="5146" max="5146" width="15.77734375" style="71" customWidth="1"/>
    <col min="5147" max="5148" width="12.5546875" style="71" customWidth="1"/>
    <col min="5149" max="5149" width="15.6640625" style="71" customWidth="1"/>
    <col min="5150" max="5150" width="12.5546875" style="71" customWidth="1"/>
    <col min="5151" max="5151" width="14.109375" style="71" customWidth="1"/>
    <col min="5152" max="5152" width="14.44140625" style="71" customWidth="1"/>
    <col min="5153" max="5153" width="13.33203125" style="71" customWidth="1"/>
    <col min="5154" max="5154" width="14.109375" style="71" customWidth="1"/>
    <col min="5155" max="5155" width="17.6640625" style="71" customWidth="1"/>
    <col min="5156" max="5156" width="14.88671875" style="71" customWidth="1"/>
    <col min="5157" max="5157" width="12.5546875" style="71" customWidth="1"/>
    <col min="5158" max="5158" width="16.21875" style="71" customWidth="1"/>
    <col min="5159" max="5161" width="12.5546875" style="71" customWidth="1"/>
    <col min="5162" max="5162" width="13.6640625" style="71" customWidth="1"/>
    <col min="5163" max="5163" width="14.44140625" style="71" customWidth="1"/>
    <col min="5164" max="5164" width="13.5546875" style="71" customWidth="1"/>
    <col min="5165" max="5165" width="15.6640625" style="71" customWidth="1"/>
    <col min="5166" max="5166" width="14.88671875" style="71" customWidth="1"/>
    <col min="5167" max="5167" width="14.44140625" style="71" customWidth="1"/>
    <col min="5168" max="5168" width="14.21875" style="71" customWidth="1"/>
    <col min="5169" max="5169" width="12.88671875" style="71" bestFit="1" customWidth="1"/>
    <col min="5170" max="5170" width="11.5546875" style="71" customWidth="1"/>
    <col min="5171" max="5362" width="8.77734375" style="71"/>
    <col min="5363" max="5363" width="16" style="71" customWidth="1"/>
    <col min="5364" max="5364" width="14.88671875" style="71" customWidth="1"/>
    <col min="5365" max="5365" width="13.109375" style="71" bestFit="1" customWidth="1"/>
    <col min="5366" max="5366" width="19.21875" style="71" customWidth="1"/>
    <col min="5367" max="5367" width="13.6640625" style="71" customWidth="1"/>
    <col min="5368" max="5368" width="35.44140625" style="71" customWidth="1"/>
    <col min="5369" max="5369" width="30.44140625" style="71" customWidth="1"/>
    <col min="5370" max="5370" width="19.33203125" style="71" customWidth="1"/>
    <col min="5371" max="5371" width="15.6640625" style="71" customWidth="1"/>
    <col min="5372" max="5372" width="11.5546875" style="71" customWidth="1"/>
    <col min="5373" max="5373" width="22" style="71" customWidth="1"/>
    <col min="5374" max="5374" width="20.88671875" style="71" customWidth="1"/>
    <col min="5375" max="5375" width="18.5546875" style="71" customWidth="1"/>
    <col min="5376" max="5376" width="18.77734375" style="71" customWidth="1"/>
    <col min="5377" max="5377" width="22.77734375" style="71" customWidth="1"/>
    <col min="5378" max="5378" width="19.109375" style="71" customWidth="1"/>
    <col min="5379" max="5379" width="18" style="71" customWidth="1"/>
    <col min="5380" max="5380" width="15.109375" style="71" customWidth="1"/>
    <col min="5381" max="5381" width="17" style="71" customWidth="1"/>
    <col min="5382" max="5382" width="16.5546875" style="71" customWidth="1"/>
    <col min="5383" max="5383" width="13.88671875" style="71" customWidth="1"/>
    <col min="5384" max="5384" width="14.5546875" style="71" customWidth="1"/>
    <col min="5385" max="5385" width="15.77734375" style="71" customWidth="1"/>
    <col min="5386" max="5386" width="15.6640625" style="71" customWidth="1"/>
    <col min="5387" max="5387" width="17.109375" style="71" customWidth="1"/>
    <col min="5388" max="5388" width="15.77734375" style="71" customWidth="1"/>
    <col min="5389" max="5389" width="14.44140625" style="71" customWidth="1"/>
    <col min="5390" max="5390" width="16.33203125" style="71" customWidth="1"/>
    <col min="5391" max="5391" width="12.5546875" style="71" customWidth="1"/>
    <col min="5392" max="5392" width="15.6640625" style="71" customWidth="1"/>
    <col min="5393" max="5393" width="15.88671875" style="71" customWidth="1"/>
    <col min="5394" max="5394" width="15.77734375" style="71" customWidth="1"/>
    <col min="5395" max="5395" width="18.21875" style="71" customWidth="1"/>
    <col min="5396" max="5396" width="12.5546875" style="71" customWidth="1"/>
    <col min="5397" max="5397" width="17.6640625" style="71" customWidth="1"/>
    <col min="5398" max="5399" width="12.5546875" style="71" customWidth="1"/>
    <col min="5400" max="5400" width="14" style="71" customWidth="1"/>
    <col min="5401" max="5401" width="12.5546875" style="71" customWidth="1"/>
    <col min="5402" max="5402" width="15.77734375" style="71" customWidth="1"/>
    <col min="5403" max="5404" width="12.5546875" style="71" customWidth="1"/>
    <col min="5405" max="5405" width="15.6640625" style="71" customWidth="1"/>
    <col min="5406" max="5406" width="12.5546875" style="71" customWidth="1"/>
    <col min="5407" max="5407" width="14.109375" style="71" customWidth="1"/>
    <col min="5408" max="5408" width="14.44140625" style="71" customWidth="1"/>
    <col min="5409" max="5409" width="13.33203125" style="71" customWidth="1"/>
    <col min="5410" max="5410" width="14.109375" style="71" customWidth="1"/>
    <col min="5411" max="5411" width="17.6640625" style="71" customWidth="1"/>
    <col min="5412" max="5412" width="14.88671875" style="71" customWidth="1"/>
    <col min="5413" max="5413" width="12.5546875" style="71" customWidth="1"/>
    <col min="5414" max="5414" width="16.21875" style="71" customWidth="1"/>
    <col min="5415" max="5417" width="12.5546875" style="71" customWidth="1"/>
    <col min="5418" max="5418" width="13.6640625" style="71" customWidth="1"/>
    <col min="5419" max="5419" width="14.44140625" style="71" customWidth="1"/>
    <col min="5420" max="5420" width="13.5546875" style="71" customWidth="1"/>
    <col min="5421" max="5421" width="15.6640625" style="71" customWidth="1"/>
    <col min="5422" max="5422" width="14.88671875" style="71" customWidth="1"/>
    <col min="5423" max="5423" width="14.44140625" style="71" customWidth="1"/>
    <col min="5424" max="5424" width="14.21875" style="71" customWidth="1"/>
    <col min="5425" max="5425" width="12.88671875" style="71" bestFit="1" customWidth="1"/>
    <col min="5426" max="5426" width="11.5546875" style="71" customWidth="1"/>
    <col min="5427" max="5618" width="8.77734375" style="71"/>
    <col min="5619" max="5619" width="16" style="71" customWidth="1"/>
    <col min="5620" max="5620" width="14.88671875" style="71" customWidth="1"/>
    <col min="5621" max="5621" width="13.109375" style="71" bestFit="1" customWidth="1"/>
    <col min="5622" max="5622" width="19.21875" style="71" customWidth="1"/>
    <col min="5623" max="5623" width="13.6640625" style="71" customWidth="1"/>
    <col min="5624" max="5624" width="35.44140625" style="71" customWidth="1"/>
    <col min="5625" max="5625" width="30.44140625" style="71" customWidth="1"/>
    <col min="5626" max="5626" width="19.33203125" style="71" customWidth="1"/>
    <col min="5627" max="5627" width="15.6640625" style="71" customWidth="1"/>
    <col min="5628" max="5628" width="11.5546875" style="71" customWidth="1"/>
    <col min="5629" max="5629" width="22" style="71" customWidth="1"/>
    <col min="5630" max="5630" width="20.88671875" style="71" customWidth="1"/>
    <col min="5631" max="5631" width="18.5546875" style="71" customWidth="1"/>
    <col min="5632" max="5632" width="18.77734375" style="71" customWidth="1"/>
    <col min="5633" max="5633" width="22.77734375" style="71" customWidth="1"/>
    <col min="5634" max="5634" width="19.109375" style="71" customWidth="1"/>
    <col min="5635" max="5635" width="18" style="71" customWidth="1"/>
    <col min="5636" max="5636" width="15.109375" style="71" customWidth="1"/>
    <col min="5637" max="5637" width="17" style="71" customWidth="1"/>
    <col min="5638" max="5638" width="16.5546875" style="71" customWidth="1"/>
    <col min="5639" max="5639" width="13.88671875" style="71" customWidth="1"/>
    <col min="5640" max="5640" width="14.5546875" style="71" customWidth="1"/>
    <col min="5641" max="5641" width="15.77734375" style="71" customWidth="1"/>
    <col min="5642" max="5642" width="15.6640625" style="71" customWidth="1"/>
    <col min="5643" max="5643" width="17.109375" style="71" customWidth="1"/>
    <col min="5644" max="5644" width="15.77734375" style="71" customWidth="1"/>
    <col min="5645" max="5645" width="14.44140625" style="71" customWidth="1"/>
    <col min="5646" max="5646" width="16.33203125" style="71" customWidth="1"/>
    <col min="5647" max="5647" width="12.5546875" style="71" customWidth="1"/>
    <col min="5648" max="5648" width="15.6640625" style="71" customWidth="1"/>
    <col min="5649" max="5649" width="15.88671875" style="71" customWidth="1"/>
    <col min="5650" max="5650" width="15.77734375" style="71" customWidth="1"/>
    <col min="5651" max="5651" width="18.21875" style="71" customWidth="1"/>
    <col min="5652" max="5652" width="12.5546875" style="71" customWidth="1"/>
    <col min="5653" max="5653" width="17.6640625" style="71" customWidth="1"/>
    <col min="5654" max="5655" width="12.5546875" style="71" customWidth="1"/>
    <col min="5656" max="5656" width="14" style="71" customWidth="1"/>
    <col min="5657" max="5657" width="12.5546875" style="71" customWidth="1"/>
    <col min="5658" max="5658" width="15.77734375" style="71" customWidth="1"/>
    <col min="5659" max="5660" width="12.5546875" style="71" customWidth="1"/>
    <col min="5661" max="5661" width="15.6640625" style="71" customWidth="1"/>
    <col min="5662" max="5662" width="12.5546875" style="71" customWidth="1"/>
    <col min="5663" max="5663" width="14.109375" style="71" customWidth="1"/>
    <col min="5664" max="5664" width="14.44140625" style="71" customWidth="1"/>
    <col min="5665" max="5665" width="13.33203125" style="71" customWidth="1"/>
    <col min="5666" max="5666" width="14.109375" style="71" customWidth="1"/>
    <col min="5667" max="5667" width="17.6640625" style="71" customWidth="1"/>
    <col min="5668" max="5668" width="14.88671875" style="71" customWidth="1"/>
    <col min="5669" max="5669" width="12.5546875" style="71" customWidth="1"/>
    <col min="5670" max="5670" width="16.21875" style="71" customWidth="1"/>
    <col min="5671" max="5673" width="12.5546875" style="71" customWidth="1"/>
    <col min="5674" max="5674" width="13.6640625" style="71" customWidth="1"/>
    <col min="5675" max="5675" width="14.44140625" style="71" customWidth="1"/>
    <col min="5676" max="5676" width="13.5546875" style="71" customWidth="1"/>
    <col min="5677" max="5677" width="15.6640625" style="71" customWidth="1"/>
    <col min="5678" max="5678" width="14.88671875" style="71" customWidth="1"/>
    <col min="5679" max="5679" width="14.44140625" style="71" customWidth="1"/>
    <col min="5680" max="5680" width="14.21875" style="71" customWidth="1"/>
    <col min="5681" max="5681" width="12.88671875" style="71" bestFit="1" customWidth="1"/>
    <col min="5682" max="5682" width="11.5546875" style="71" customWidth="1"/>
    <col min="5683" max="5874" width="8.77734375" style="71"/>
    <col min="5875" max="5875" width="16" style="71" customWidth="1"/>
    <col min="5876" max="5876" width="14.88671875" style="71" customWidth="1"/>
    <col min="5877" max="5877" width="13.109375" style="71" bestFit="1" customWidth="1"/>
    <col min="5878" max="5878" width="19.21875" style="71" customWidth="1"/>
    <col min="5879" max="5879" width="13.6640625" style="71" customWidth="1"/>
    <col min="5880" max="5880" width="35.44140625" style="71" customWidth="1"/>
    <col min="5881" max="5881" width="30.44140625" style="71" customWidth="1"/>
    <col min="5882" max="5882" width="19.33203125" style="71" customWidth="1"/>
    <col min="5883" max="5883" width="15.6640625" style="71" customWidth="1"/>
    <col min="5884" max="5884" width="11.5546875" style="71" customWidth="1"/>
    <col min="5885" max="5885" width="22" style="71" customWidth="1"/>
    <col min="5886" max="5886" width="20.88671875" style="71" customWidth="1"/>
    <col min="5887" max="5887" width="18.5546875" style="71" customWidth="1"/>
    <col min="5888" max="5888" width="18.77734375" style="71" customWidth="1"/>
    <col min="5889" max="5889" width="22.77734375" style="71" customWidth="1"/>
    <col min="5890" max="5890" width="19.109375" style="71" customWidth="1"/>
    <col min="5891" max="5891" width="18" style="71" customWidth="1"/>
    <col min="5892" max="5892" width="15.109375" style="71" customWidth="1"/>
    <col min="5893" max="5893" width="17" style="71" customWidth="1"/>
    <col min="5894" max="5894" width="16.5546875" style="71" customWidth="1"/>
    <col min="5895" max="5895" width="13.88671875" style="71" customWidth="1"/>
    <col min="5896" max="5896" width="14.5546875" style="71" customWidth="1"/>
    <col min="5897" max="5897" width="15.77734375" style="71" customWidth="1"/>
    <col min="5898" max="5898" width="15.6640625" style="71" customWidth="1"/>
    <col min="5899" max="5899" width="17.109375" style="71" customWidth="1"/>
    <col min="5900" max="5900" width="15.77734375" style="71" customWidth="1"/>
    <col min="5901" max="5901" width="14.44140625" style="71" customWidth="1"/>
    <col min="5902" max="5902" width="16.33203125" style="71" customWidth="1"/>
    <col min="5903" max="5903" width="12.5546875" style="71" customWidth="1"/>
    <col min="5904" max="5904" width="15.6640625" style="71" customWidth="1"/>
    <col min="5905" max="5905" width="15.88671875" style="71" customWidth="1"/>
    <col min="5906" max="5906" width="15.77734375" style="71" customWidth="1"/>
    <col min="5907" max="5907" width="18.21875" style="71" customWidth="1"/>
    <col min="5908" max="5908" width="12.5546875" style="71" customWidth="1"/>
    <col min="5909" max="5909" width="17.6640625" style="71" customWidth="1"/>
    <col min="5910" max="5911" width="12.5546875" style="71" customWidth="1"/>
    <col min="5912" max="5912" width="14" style="71" customWidth="1"/>
    <col min="5913" max="5913" width="12.5546875" style="71" customWidth="1"/>
    <col min="5914" max="5914" width="15.77734375" style="71" customWidth="1"/>
    <col min="5915" max="5916" width="12.5546875" style="71" customWidth="1"/>
    <col min="5917" max="5917" width="15.6640625" style="71" customWidth="1"/>
    <col min="5918" max="5918" width="12.5546875" style="71" customWidth="1"/>
    <col min="5919" max="5919" width="14.109375" style="71" customWidth="1"/>
    <col min="5920" max="5920" width="14.44140625" style="71" customWidth="1"/>
    <col min="5921" max="5921" width="13.33203125" style="71" customWidth="1"/>
    <col min="5922" max="5922" width="14.109375" style="71" customWidth="1"/>
    <col min="5923" max="5923" width="17.6640625" style="71" customWidth="1"/>
    <col min="5924" max="5924" width="14.88671875" style="71" customWidth="1"/>
    <col min="5925" max="5925" width="12.5546875" style="71" customWidth="1"/>
    <col min="5926" max="5926" width="16.21875" style="71" customWidth="1"/>
    <col min="5927" max="5929" width="12.5546875" style="71" customWidth="1"/>
    <col min="5930" max="5930" width="13.6640625" style="71" customWidth="1"/>
    <col min="5931" max="5931" width="14.44140625" style="71" customWidth="1"/>
    <col min="5932" max="5932" width="13.5546875" style="71" customWidth="1"/>
    <col min="5933" max="5933" width="15.6640625" style="71" customWidth="1"/>
    <col min="5934" max="5934" width="14.88671875" style="71" customWidth="1"/>
    <col min="5935" max="5935" width="14.44140625" style="71" customWidth="1"/>
    <col min="5936" max="5936" width="14.21875" style="71" customWidth="1"/>
    <col min="5937" max="5937" width="12.88671875" style="71" bestFit="1" customWidth="1"/>
    <col min="5938" max="5938" width="11.5546875" style="71" customWidth="1"/>
    <col min="5939" max="6130" width="8.77734375" style="71"/>
    <col min="6131" max="6131" width="16" style="71" customWidth="1"/>
    <col min="6132" max="6132" width="14.88671875" style="71" customWidth="1"/>
    <col min="6133" max="6133" width="13.109375" style="71" bestFit="1" customWidth="1"/>
    <col min="6134" max="6134" width="19.21875" style="71" customWidth="1"/>
    <col min="6135" max="6135" width="13.6640625" style="71" customWidth="1"/>
    <col min="6136" max="6136" width="35.44140625" style="71" customWidth="1"/>
    <col min="6137" max="6137" width="30.44140625" style="71" customWidth="1"/>
    <col min="6138" max="6138" width="19.33203125" style="71" customWidth="1"/>
    <col min="6139" max="6139" width="15.6640625" style="71" customWidth="1"/>
    <col min="6140" max="6140" width="11.5546875" style="71" customWidth="1"/>
    <col min="6141" max="6141" width="22" style="71" customWidth="1"/>
    <col min="6142" max="6142" width="20.88671875" style="71" customWidth="1"/>
    <col min="6143" max="6143" width="18.5546875" style="71" customWidth="1"/>
    <col min="6144" max="6144" width="18.77734375" style="71" customWidth="1"/>
    <col min="6145" max="6145" width="22.77734375" style="71" customWidth="1"/>
    <col min="6146" max="6146" width="19.109375" style="71" customWidth="1"/>
    <col min="6147" max="6147" width="18" style="71" customWidth="1"/>
    <col min="6148" max="6148" width="15.109375" style="71" customWidth="1"/>
    <col min="6149" max="6149" width="17" style="71" customWidth="1"/>
    <col min="6150" max="6150" width="16.5546875" style="71" customWidth="1"/>
    <col min="6151" max="6151" width="13.88671875" style="71" customWidth="1"/>
    <col min="6152" max="6152" width="14.5546875" style="71" customWidth="1"/>
    <col min="6153" max="6153" width="15.77734375" style="71" customWidth="1"/>
    <col min="6154" max="6154" width="15.6640625" style="71" customWidth="1"/>
    <col min="6155" max="6155" width="17.109375" style="71" customWidth="1"/>
    <col min="6156" max="6156" width="15.77734375" style="71" customWidth="1"/>
    <col min="6157" max="6157" width="14.44140625" style="71" customWidth="1"/>
    <col min="6158" max="6158" width="16.33203125" style="71" customWidth="1"/>
    <col min="6159" max="6159" width="12.5546875" style="71" customWidth="1"/>
    <col min="6160" max="6160" width="15.6640625" style="71" customWidth="1"/>
    <col min="6161" max="6161" width="15.88671875" style="71" customWidth="1"/>
    <col min="6162" max="6162" width="15.77734375" style="71" customWidth="1"/>
    <col min="6163" max="6163" width="18.21875" style="71" customWidth="1"/>
    <col min="6164" max="6164" width="12.5546875" style="71" customWidth="1"/>
    <col min="6165" max="6165" width="17.6640625" style="71" customWidth="1"/>
    <col min="6166" max="6167" width="12.5546875" style="71" customWidth="1"/>
    <col min="6168" max="6168" width="14" style="71" customWidth="1"/>
    <col min="6169" max="6169" width="12.5546875" style="71" customWidth="1"/>
    <col min="6170" max="6170" width="15.77734375" style="71" customWidth="1"/>
    <col min="6171" max="6172" width="12.5546875" style="71" customWidth="1"/>
    <col min="6173" max="6173" width="15.6640625" style="71" customWidth="1"/>
    <col min="6174" max="6174" width="12.5546875" style="71" customWidth="1"/>
    <col min="6175" max="6175" width="14.109375" style="71" customWidth="1"/>
    <col min="6176" max="6176" width="14.44140625" style="71" customWidth="1"/>
    <col min="6177" max="6177" width="13.33203125" style="71" customWidth="1"/>
    <col min="6178" max="6178" width="14.109375" style="71" customWidth="1"/>
    <col min="6179" max="6179" width="17.6640625" style="71" customWidth="1"/>
    <col min="6180" max="6180" width="14.88671875" style="71" customWidth="1"/>
    <col min="6181" max="6181" width="12.5546875" style="71" customWidth="1"/>
    <col min="6182" max="6182" width="16.21875" style="71" customWidth="1"/>
    <col min="6183" max="6185" width="12.5546875" style="71" customWidth="1"/>
    <col min="6186" max="6186" width="13.6640625" style="71" customWidth="1"/>
    <col min="6187" max="6187" width="14.44140625" style="71" customWidth="1"/>
    <col min="6188" max="6188" width="13.5546875" style="71" customWidth="1"/>
    <col min="6189" max="6189" width="15.6640625" style="71" customWidth="1"/>
    <col min="6190" max="6190" width="14.88671875" style="71" customWidth="1"/>
    <col min="6191" max="6191" width="14.44140625" style="71" customWidth="1"/>
    <col min="6192" max="6192" width="14.21875" style="71" customWidth="1"/>
    <col min="6193" max="6193" width="12.88671875" style="71" bestFit="1" customWidth="1"/>
    <col min="6194" max="6194" width="11.5546875" style="71" customWidth="1"/>
    <col min="6195" max="6386" width="8.77734375" style="71"/>
    <col min="6387" max="6387" width="16" style="71" customWidth="1"/>
    <col min="6388" max="6388" width="14.88671875" style="71" customWidth="1"/>
    <col min="6389" max="6389" width="13.109375" style="71" bestFit="1" customWidth="1"/>
    <col min="6390" max="6390" width="19.21875" style="71" customWidth="1"/>
    <col min="6391" max="6391" width="13.6640625" style="71" customWidth="1"/>
    <col min="6392" max="6392" width="35.44140625" style="71" customWidth="1"/>
    <col min="6393" max="6393" width="30.44140625" style="71" customWidth="1"/>
    <col min="6394" max="6394" width="19.33203125" style="71" customWidth="1"/>
    <col min="6395" max="6395" width="15.6640625" style="71" customWidth="1"/>
    <col min="6396" max="6396" width="11.5546875" style="71" customWidth="1"/>
    <col min="6397" max="6397" width="22" style="71" customWidth="1"/>
    <col min="6398" max="6398" width="20.88671875" style="71" customWidth="1"/>
    <col min="6399" max="6399" width="18.5546875" style="71" customWidth="1"/>
    <col min="6400" max="6400" width="18.77734375" style="71" customWidth="1"/>
    <col min="6401" max="6401" width="22.77734375" style="71" customWidth="1"/>
    <col min="6402" max="6402" width="19.109375" style="71" customWidth="1"/>
    <col min="6403" max="6403" width="18" style="71" customWidth="1"/>
    <col min="6404" max="6404" width="15.109375" style="71" customWidth="1"/>
    <col min="6405" max="6405" width="17" style="71" customWidth="1"/>
    <col min="6406" max="6406" width="16.5546875" style="71" customWidth="1"/>
    <col min="6407" max="6407" width="13.88671875" style="71" customWidth="1"/>
    <col min="6408" max="6408" width="14.5546875" style="71" customWidth="1"/>
    <col min="6409" max="6409" width="15.77734375" style="71" customWidth="1"/>
    <col min="6410" max="6410" width="15.6640625" style="71" customWidth="1"/>
    <col min="6411" max="6411" width="17.109375" style="71" customWidth="1"/>
    <col min="6412" max="6412" width="15.77734375" style="71" customWidth="1"/>
    <col min="6413" max="6413" width="14.44140625" style="71" customWidth="1"/>
    <col min="6414" max="6414" width="16.33203125" style="71" customWidth="1"/>
    <col min="6415" max="6415" width="12.5546875" style="71" customWidth="1"/>
    <col min="6416" max="6416" width="15.6640625" style="71" customWidth="1"/>
    <col min="6417" max="6417" width="15.88671875" style="71" customWidth="1"/>
    <col min="6418" max="6418" width="15.77734375" style="71" customWidth="1"/>
    <col min="6419" max="6419" width="18.21875" style="71" customWidth="1"/>
    <col min="6420" max="6420" width="12.5546875" style="71" customWidth="1"/>
    <col min="6421" max="6421" width="17.6640625" style="71" customWidth="1"/>
    <col min="6422" max="6423" width="12.5546875" style="71" customWidth="1"/>
    <col min="6424" max="6424" width="14" style="71" customWidth="1"/>
    <col min="6425" max="6425" width="12.5546875" style="71" customWidth="1"/>
    <col min="6426" max="6426" width="15.77734375" style="71" customWidth="1"/>
    <col min="6427" max="6428" width="12.5546875" style="71" customWidth="1"/>
    <col min="6429" max="6429" width="15.6640625" style="71" customWidth="1"/>
    <col min="6430" max="6430" width="12.5546875" style="71" customWidth="1"/>
    <col min="6431" max="6431" width="14.109375" style="71" customWidth="1"/>
    <col min="6432" max="6432" width="14.44140625" style="71" customWidth="1"/>
    <col min="6433" max="6433" width="13.33203125" style="71" customWidth="1"/>
    <col min="6434" max="6434" width="14.109375" style="71" customWidth="1"/>
    <col min="6435" max="6435" width="17.6640625" style="71" customWidth="1"/>
    <col min="6436" max="6436" width="14.88671875" style="71" customWidth="1"/>
    <col min="6437" max="6437" width="12.5546875" style="71" customWidth="1"/>
    <col min="6438" max="6438" width="16.21875" style="71" customWidth="1"/>
    <col min="6439" max="6441" width="12.5546875" style="71" customWidth="1"/>
    <col min="6442" max="6442" width="13.6640625" style="71" customWidth="1"/>
    <col min="6443" max="6443" width="14.44140625" style="71" customWidth="1"/>
    <col min="6444" max="6444" width="13.5546875" style="71" customWidth="1"/>
    <col min="6445" max="6445" width="15.6640625" style="71" customWidth="1"/>
    <col min="6446" max="6446" width="14.88671875" style="71" customWidth="1"/>
    <col min="6447" max="6447" width="14.44140625" style="71" customWidth="1"/>
    <col min="6448" max="6448" width="14.21875" style="71" customWidth="1"/>
    <col min="6449" max="6449" width="12.88671875" style="71" bestFit="1" customWidth="1"/>
    <col min="6450" max="6450" width="11.5546875" style="71" customWidth="1"/>
    <col min="6451" max="6642" width="8.77734375" style="71"/>
    <col min="6643" max="6643" width="16" style="71" customWidth="1"/>
    <col min="6644" max="6644" width="14.88671875" style="71" customWidth="1"/>
    <col min="6645" max="6645" width="13.109375" style="71" bestFit="1" customWidth="1"/>
    <col min="6646" max="6646" width="19.21875" style="71" customWidth="1"/>
    <col min="6647" max="6647" width="13.6640625" style="71" customWidth="1"/>
    <col min="6648" max="6648" width="35.44140625" style="71" customWidth="1"/>
    <col min="6649" max="6649" width="30.44140625" style="71" customWidth="1"/>
    <col min="6650" max="6650" width="19.33203125" style="71" customWidth="1"/>
    <col min="6651" max="6651" width="15.6640625" style="71" customWidth="1"/>
    <col min="6652" max="6652" width="11.5546875" style="71" customWidth="1"/>
    <col min="6653" max="6653" width="22" style="71" customWidth="1"/>
    <col min="6654" max="6654" width="20.88671875" style="71" customWidth="1"/>
    <col min="6655" max="6655" width="18.5546875" style="71" customWidth="1"/>
    <col min="6656" max="6656" width="18.77734375" style="71" customWidth="1"/>
    <col min="6657" max="6657" width="22.77734375" style="71" customWidth="1"/>
    <col min="6658" max="6658" width="19.109375" style="71" customWidth="1"/>
    <col min="6659" max="6659" width="18" style="71" customWidth="1"/>
    <col min="6660" max="6660" width="15.109375" style="71" customWidth="1"/>
    <col min="6661" max="6661" width="17" style="71" customWidth="1"/>
    <col min="6662" max="6662" width="16.5546875" style="71" customWidth="1"/>
    <col min="6663" max="6663" width="13.88671875" style="71" customWidth="1"/>
    <col min="6664" max="6664" width="14.5546875" style="71" customWidth="1"/>
    <col min="6665" max="6665" width="15.77734375" style="71" customWidth="1"/>
    <col min="6666" max="6666" width="15.6640625" style="71" customWidth="1"/>
    <col min="6667" max="6667" width="17.109375" style="71" customWidth="1"/>
    <col min="6668" max="6668" width="15.77734375" style="71" customWidth="1"/>
    <col min="6669" max="6669" width="14.44140625" style="71" customWidth="1"/>
    <col min="6670" max="6670" width="16.33203125" style="71" customWidth="1"/>
    <col min="6671" max="6671" width="12.5546875" style="71" customWidth="1"/>
    <col min="6672" max="6672" width="15.6640625" style="71" customWidth="1"/>
    <col min="6673" max="6673" width="15.88671875" style="71" customWidth="1"/>
    <col min="6674" max="6674" width="15.77734375" style="71" customWidth="1"/>
    <col min="6675" max="6675" width="18.21875" style="71" customWidth="1"/>
    <col min="6676" max="6676" width="12.5546875" style="71" customWidth="1"/>
    <col min="6677" max="6677" width="17.6640625" style="71" customWidth="1"/>
    <col min="6678" max="6679" width="12.5546875" style="71" customWidth="1"/>
    <col min="6680" max="6680" width="14" style="71" customWidth="1"/>
    <col min="6681" max="6681" width="12.5546875" style="71" customWidth="1"/>
    <col min="6682" max="6682" width="15.77734375" style="71" customWidth="1"/>
    <col min="6683" max="6684" width="12.5546875" style="71" customWidth="1"/>
    <col min="6685" max="6685" width="15.6640625" style="71" customWidth="1"/>
    <col min="6686" max="6686" width="12.5546875" style="71" customWidth="1"/>
    <col min="6687" max="6687" width="14.109375" style="71" customWidth="1"/>
    <col min="6688" max="6688" width="14.44140625" style="71" customWidth="1"/>
    <col min="6689" max="6689" width="13.33203125" style="71" customWidth="1"/>
    <col min="6690" max="6690" width="14.109375" style="71" customWidth="1"/>
    <col min="6691" max="6691" width="17.6640625" style="71" customWidth="1"/>
    <col min="6692" max="6692" width="14.88671875" style="71" customWidth="1"/>
    <col min="6693" max="6693" width="12.5546875" style="71" customWidth="1"/>
    <col min="6694" max="6694" width="16.21875" style="71" customWidth="1"/>
    <col min="6695" max="6697" width="12.5546875" style="71" customWidth="1"/>
    <col min="6698" max="6698" width="13.6640625" style="71" customWidth="1"/>
    <col min="6699" max="6699" width="14.44140625" style="71" customWidth="1"/>
    <col min="6700" max="6700" width="13.5546875" style="71" customWidth="1"/>
    <col min="6701" max="6701" width="15.6640625" style="71" customWidth="1"/>
    <col min="6702" max="6702" width="14.88671875" style="71" customWidth="1"/>
    <col min="6703" max="6703" width="14.44140625" style="71" customWidth="1"/>
    <col min="6704" max="6704" width="14.21875" style="71" customWidth="1"/>
    <col min="6705" max="6705" width="12.88671875" style="71" bestFit="1" customWidth="1"/>
    <col min="6706" max="6706" width="11.5546875" style="71" customWidth="1"/>
    <col min="6707" max="6898" width="8.77734375" style="71"/>
    <col min="6899" max="6899" width="16" style="71" customWidth="1"/>
    <col min="6900" max="6900" width="14.88671875" style="71" customWidth="1"/>
    <col min="6901" max="6901" width="13.109375" style="71" bestFit="1" customWidth="1"/>
    <col min="6902" max="6902" width="19.21875" style="71" customWidth="1"/>
    <col min="6903" max="6903" width="13.6640625" style="71" customWidth="1"/>
    <col min="6904" max="6904" width="35.44140625" style="71" customWidth="1"/>
    <col min="6905" max="6905" width="30.44140625" style="71" customWidth="1"/>
    <col min="6906" max="6906" width="19.33203125" style="71" customWidth="1"/>
    <col min="6907" max="6907" width="15.6640625" style="71" customWidth="1"/>
    <col min="6908" max="6908" width="11.5546875" style="71" customWidth="1"/>
    <col min="6909" max="6909" width="22" style="71" customWidth="1"/>
    <col min="6910" max="6910" width="20.88671875" style="71" customWidth="1"/>
    <col min="6911" max="6911" width="18.5546875" style="71" customWidth="1"/>
    <col min="6912" max="6912" width="18.77734375" style="71" customWidth="1"/>
    <col min="6913" max="6913" width="22.77734375" style="71" customWidth="1"/>
    <col min="6914" max="6914" width="19.109375" style="71" customWidth="1"/>
    <col min="6915" max="6915" width="18" style="71" customWidth="1"/>
    <col min="6916" max="6916" width="15.109375" style="71" customWidth="1"/>
    <col min="6917" max="6917" width="17" style="71" customWidth="1"/>
    <col min="6918" max="6918" width="16.5546875" style="71" customWidth="1"/>
    <col min="6919" max="6919" width="13.88671875" style="71" customWidth="1"/>
    <col min="6920" max="6920" width="14.5546875" style="71" customWidth="1"/>
    <col min="6921" max="6921" width="15.77734375" style="71" customWidth="1"/>
    <col min="6922" max="6922" width="15.6640625" style="71" customWidth="1"/>
    <col min="6923" max="6923" width="17.109375" style="71" customWidth="1"/>
    <col min="6924" max="6924" width="15.77734375" style="71" customWidth="1"/>
    <col min="6925" max="6925" width="14.44140625" style="71" customWidth="1"/>
    <col min="6926" max="6926" width="16.33203125" style="71" customWidth="1"/>
    <col min="6927" max="6927" width="12.5546875" style="71" customWidth="1"/>
    <col min="6928" max="6928" width="15.6640625" style="71" customWidth="1"/>
    <col min="6929" max="6929" width="15.88671875" style="71" customWidth="1"/>
    <col min="6930" max="6930" width="15.77734375" style="71" customWidth="1"/>
    <col min="6931" max="6931" width="18.21875" style="71" customWidth="1"/>
    <col min="6932" max="6932" width="12.5546875" style="71" customWidth="1"/>
    <col min="6933" max="6933" width="17.6640625" style="71" customWidth="1"/>
    <col min="6934" max="6935" width="12.5546875" style="71" customWidth="1"/>
    <col min="6936" max="6936" width="14" style="71" customWidth="1"/>
    <col min="6937" max="6937" width="12.5546875" style="71" customWidth="1"/>
    <col min="6938" max="6938" width="15.77734375" style="71" customWidth="1"/>
    <col min="6939" max="6940" width="12.5546875" style="71" customWidth="1"/>
    <col min="6941" max="6941" width="15.6640625" style="71" customWidth="1"/>
    <col min="6942" max="6942" width="12.5546875" style="71" customWidth="1"/>
    <col min="6943" max="6943" width="14.109375" style="71" customWidth="1"/>
    <col min="6944" max="6944" width="14.44140625" style="71" customWidth="1"/>
    <col min="6945" max="6945" width="13.33203125" style="71" customWidth="1"/>
    <col min="6946" max="6946" width="14.109375" style="71" customWidth="1"/>
    <col min="6947" max="6947" width="17.6640625" style="71" customWidth="1"/>
    <col min="6948" max="6948" width="14.88671875" style="71" customWidth="1"/>
    <col min="6949" max="6949" width="12.5546875" style="71" customWidth="1"/>
    <col min="6950" max="6950" width="16.21875" style="71" customWidth="1"/>
    <col min="6951" max="6953" width="12.5546875" style="71" customWidth="1"/>
    <col min="6954" max="6954" width="13.6640625" style="71" customWidth="1"/>
    <col min="6955" max="6955" width="14.44140625" style="71" customWidth="1"/>
    <col min="6956" max="6956" width="13.5546875" style="71" customWidth="1"/>
    <col min="6957" max="6957" width="15.6640625" style="71" customWidth="1"/>
    <col min="6958" max="6958" width="14.88671875" style="71" customWidth="1"/>
    <col min="6959" max="6959" width="14.44140625" style="71" customWidth="1"/>
    <col min="6960" max="6960" width="14.21875" style="71" customWidth="1"/>
    <col min="6961" max="6961" width="12.88671875" style="71" bestFit="1" customWidth="1"/>
    <col min="6962" max="6962" width="11.5546875" style="71" customWidth="1"/>
    <col min="6963" max="7154" width="8.77734375" style="71"/>
    <col min="7155" max="7155" width="16" style="71" customWidth="1"/>
    <col min="7156" max="7156" width="14.88671875" style="71" customWidth="1"/>
    <col min="7157" max="7157" width="13.109375" style="71" bestFit="1" customWidth="1"/>
    <col min="7158" max="7158" width="19.21875" style="71" customWidth="1"/>
    <col min="7159" max="7159" width="13.6640625" style="71" customWidth="1"/>
    <col min="7160" max="7160" width="35.44140625" style="71" customWidth="1"/>
    <col min="7161" max="7161" width="30.44140625" style="71" customWidth="1"/>
    <col min="7162" max="7162" width="19.33203125" style="71" customWidth="1"/>
    <col min="7163" max="7163" width="15.6640625" style="71" customWidth="1"/>
    <col min="7164" max="7164" width="11.5546875" style="71" customWidth="1"/>
    <col min="7165" max="7165" width="22" style="71" customWidth="1"/>
    <col min="7166" max="7166" width="20.88671875" style="71" customWidth="1"/>
    <col min="7167" max="7167" width="18.5546875" style="71" customWidth="1"/>
    <col min="7168" max="7168" width="18.77734375" style="71" customWidth="1"/>
    <col min="7169" max="7169" width="22.77734375" style="71" customWidth="1"/>
    <col min="7170" max="7170" width="19.109375" style="71" customWidth="1"/>
    <col min="7171" max="7171" width="18" style="71" customWidth="1"/>
    <col min="7172" max="7172" width="15.109375" style="71" customWidth="1"/>
    <col min="7173" max="7173" width="17" style="71" customWidth="1"/>
    <col min="7174" max="7174" width="16.5546875" style="71" customWidth="1"/>
    <col min="7175" max="7175" width="13.88671875" style="71" customWidth="1"/>
    <col min="7176" max="7176" width="14.5546875" style="71" customWidth="1"/>
    <col min="7177" max="7177" width="15.77734375" style="71" customWidth="1"/>
    <col min="7178" max="7178" width="15.6640625" style="71" customWidth="1"/>
    <col min="7179" max="7179" width="17.109375" style="71" customWidth="1"/>
    <col min="7180" max="7180" width="15.77734375" style="71" customWidth="1"/>
    <col min="7181" max="7181" width="14.44140625" style="71" customWidth="1"/>
    <col min="7182" max="7182" width="16.33203125" style="71" customWidth="1"/>
    <col min="7183" max="7183" width="12.5546875" style="71" customWidth="1"/>
    <col min="7184" max="7184" width="15.6640625" style="71" customWidth="1"/>
    <col min="7185" max="7185" width="15.88671875" style="71" customWidth="1"/>
    <col min="7186" max="7186" width="15.77734375" style="71" customWidth="1"/>
    <col min="7187" max="7187" width="18.21875" style="71" customWidth="1"/>
    <col min="7188" max="7188" width="12.5546875" style="71" customWidth="1"/>
    <col min="7189" max="7189" width="17.6640625" style="71" customWidth="1"/>
    <col min="7190" max="7191" width="12.5546875" style="71" customWidth="1"/>
    <col min="7192" max="7192" width="14" style="71" customWidth="1"/>
    <col min="7193" max="7193" width="12.5546875" style="71" customWidth="1"/>
    <col min="7194" max="7194" width="15.77734375" style="71" customWidth="1"/>
    <col min="7195" max="7196" width="12.5546875" style="71" customWidth="1"/>
    <col min="7197" max="7197" width="15.6640625" style="71" customWidth="1"/>
    <col min="7198" max="7198" width="12.5546875" style="71" customWidth="1"/>
    <col min="7199" max="7199" width="14.109375" style="71" customWidth="1"/>
    <col min="7200" max="7200" width="14.44140625" style="71" customWidth="1"/>
    <col min="7201" max="7201" width="13.33203125" style="71" customWidth="1"/>
    <col min="7202" max="7202" width="14.109375" style="71" customWidth="1"/>
    <col min="7203" max="7203" width="17.6640625" style="71" customWidth="1"/>
    <col min="7204" max="7204" width="14.88671875" style="71" customWidth="1"/>
    <col min="7205" max="7205" width="12.5546875" style="71" customWidth="1"/>
    <col min="7206" max="7206" width="16.21875" style="71" customWidth="1"/>
    <col min="7207" max="7209" width="12.5546875" style="71" customWidth="1"/>
    <col min="7210" max="7210" width="13.6640625" style="71" customWidth="1"/>
    <col min="7211" max="7211" width="14.44140625" style="71" customWidth="1"/>
    <col min="7212" max="7212" width="13.5546875" style="71" customWidth="1"/>
    <col min="7213" max="7213" width="15.6640625" style="71" customWidth="1"/>
    <col min="7214" max="7214" width="14.88671875" style="71" customWidth="1"/>
    <col min="7215" max="7215" width="14.44140625" style="71" customWidth="1"/>
    <col min="7216" max="7216" width="14.21875" style="71" customWidth="1"/>
    <col min="7217" max="7217" width="12.88671875" style="71" bestFit="1" customWidth="1"/>
    <col min="7218" max="7218" width="11.5546875" style="71" customWidth="1"/>
    <col min="7219" max="7410" width="8.77734375" style="71"/>
    <col min="7411" max="7411" width="16" style="71" customWidth="1"/>
    <col min="7412" max="7412" width="14.88671875" style="71" customWidth="1"/>
    <col min="7413" max="7413" width="13.109375" style="71" bestFit="1" customWidth="1"/>
    <col min="7414" max="7414" width="19.21875" style="71" customWidth="1"/>
    <col min="7415" max="7415" width="13.6640625" style="71" customWidth="1"/>
    <col min="7416" max="7416" width="35.44140625" style="71" customWidth="1"/>
    <col min="7417" max="7417" width="30.44140625" style="71" customWidth="1"/>
    <col min="7418" max="7418" width="19.33203125" style="71" customWidth="1"/>
    <col min="7419" max="7419" width="15.6640625" style="71" customWidth="1"/>
    <col min="7420" max="7420" width="11.5546875" style="71" customWidth="1"/>
    <col min="7421" max="7421" width="22" style="71" customWidth="1"/>
    <col min="7422" max="7422" width="20.88671875" style="71" customWidth="1"/>
    <col min="7423" max="7423" width="18.5546875" style="71" customWidth="1"/>
    <col min="7424" max="7424" width="18.77734375" style="71" customWidth="1"/>
    <col min="7425" max="7425" width="22.77734375" style="71" customWidth="1"/>
    <col min="7426" max="7426" width="19.109375" style="71" customWidth="1"/>
    <col min="7427" max="7427" width="18" style="71" customWidth="1"/>
    <col min="7428" max="7428" width="15.109375" style="71" customWidth="1"/>
    <col min="7429" max="7429" width="17" style="71" customWidth="1"/>
    <col min="7430" max="7430" width="16.5546875" style="71" customWidth="1"/>
    <col min="7431" max="7431" width="13.88671875" style="71" customWidth="1"/>
    <col min="7432" max="7432" width="14.5546875" style="71" customWidth="1"/>
    <col min="7433" max="7433" width="15.77734375" style="71" customWidth="1"/>
    <col min="7434" max="7434" width="15.6640625" style="71" customWidth="1"/>
    <col min="7435" max="7435" width="17.109375" style="71" customWidth="1"/>
    <col min="7436" max="7436" width="15.77734375" style="71" customWidth="1"/>
    <col min="7437" max="7437" width="14.44140625" style="71" customWidth="1"/>
    <col min="7438" max="7438" width="16.33203125" style="71" customWidth="1"/>
    <col min="7439" max="7439" width="12.5546875" style="71" customWidth="1"/>
    <col min="7440" max="7440" width="15.6640625" style="71" customWidth="1"/>
    <col min="7441" max="7441" width="15.88671875" style="71" customWidth="1"/>
    <col min="7442" max="7442" width="15.77734375" style="71" customWidth="1"/>
    <col min="7443" max="7443" width="18.21875" style="71" customWidth="1"/>
    <col min="7444" max="7444" width="12.5546875" style="71" customWidth="1"/>
    <col min="7445" max="7445" width="17.6640625" style="71" customWidth="1"/>
    <col min="7446" max="7447" width="12.5546875" style="71" customWidth="1"/>
    <col min="7448" max="7448" width="14" style="71" customWidth="1"/>
    <col min="7449" max="7449" width="12.5546875" style="71" customWidth="1"/>
    <col min="7450" max="7450" width="15.77734375" style="71" customWidth="1"/>
    <col min="7451" max="7452" width="12.5546875" style="71" customWidth="1"/>
    <col min="7453" max="7453" width="15.6640625" style="71" customWidth="1"/>
    <col min="7454" max="7454" width="12.5546875" style="71" customWidth="1"/>
    <col min="7455" max="7455" width="14.109375" style="71" customWidth="1"/>
    <col min="7456" max="7456" width="14.44140625" style="71" customWidth="1"/>
    <col min="7457" max="7457" width="13.33203125" style="71" customWidth="1"/>
    <col min="7458" max="7458" width="14.109375" style="71" customWidth="1"/>
    <col min="7459" max="7459" width="17.6640625" style="71" customWidth="1"/>
    <col min="7460" max="7460" width="14.88671875" style="71" customWidth="1"/>
    <col min="7461" max="7461" width="12.5546875" style="71" customWidth="1"/>
    <col min="7462" max="7462" width="16.21875" style="71" customWidth="1"/>
    <col min="7463" max="7465" width="12.5546875" style="71" customWidth="1"/>
    <col min="7466" max="7466" width="13.6640625" style="71" customWidth="1"/>
    <col min="7467" max="7467" width="14.44140625" style="71" customWidth="1"/>
    <col min="7468" max="7468" width="13.5546875" style="71" customWidth="1"/>
    <col min="7469" max="7469" width="15.6640625" style="71" customWidth="1"/>
    <col min="7470" max="7470" width="14.88671875" style="71" customWidth="1"/>
    <col min="7471" max="7471" width="14.44140625" style="71" customWidth="1"/>
    <col min="7472" max="7472" width="14.21875" style="71" customWidth="1"/>
    <col min="7473" max="7473" width="12.88671875" style="71" bestFit="1" customWidth="1"/>
    <col min="7474" max="7474" width="11.5546875" style="71" customWidth="1"/>
    <col min="7475" max="7666" width="8.77734375" style="71"/>
    <col min="7667" max="7667" width="16" style="71" customWidth="1"/>
    <col min="7668" max="7668" width="14.88671875" style="71" customWidth="1"/>
    <col min="7669" max="7669" width="13.109375" style="71" bestFit="1" customWidth="1"/>
    <col min="7670" max="7670" width="19.21875" style="71" customWidth="1"/>
    <col min="7671" max="7671" width="13.6640625" style="71" customWidth="1"/>
    <col min="7672" max="7672" width="35.44140625" style="71" customWidth="1"/>
    <col min="7673" max="7673" width="30.44140625" style="71" customWidth="1"/>
    <col min="7674" max="7674" width="19.33203125" style="71" customWidth="1"/>
    <col min="7675" max="7675" width="15.6640625" style="71" customWidth="1"/>
    <col min="7676" max="7676" width="11.5546875" style="71" customWidth="1"/>
    <col min="7677" max="7677" width="22" style="71" customWidth="1"/>
    <col min="7678" max="7678" width="20.88671875" style="71" customWidth="1"/>
    <col min="7679" max="7679" width="18.5546875" style="71" customWidth="1"/>
    <col min="7680" max="7680" width="18.77734375" style="71" customWidth="1"/>
    <col min="7681" max="7681" width="22.77734375" style="71" customWidth="1"/>
    <col min="7682" max="7682" width="19.109375" style="71" customWidth="1"/>
    <col min="7683" max="7683" width="18" style="71" customWidth="1"/>
    <col min="7684" max="7684" width="15.109375" style="71" customWidth="1"/>
    <col min="7685" max="7685" width="17" style="71" customWidth="1"/>
    <col min="7686" max="7686" width="16.5546875" style="71" customWidth="1"/>
    <col min="7687" max="7687" width="13.88671875" style="71" customWidth="1"/>
    <col min="7688" max="7688" width="14.5546875" style="71" customWidth="1"/>
    <col min="7689" max="7689" width="15.77734375" style="71" customWidth="1"/>
    <col min="7690" max="7690" width="15.6640625" style="71" customWidth="1"/>
    <col min="7691" max="7691" width="17.109375" style="71" customWidth="1"/>
    <col min="7692" max="7692" width="15.77734375" style="71" customWidth="1"/>
    <col min="7693" max="7693" width="14.44140625" style="71" customWidth="1"/>
    <col min="7694" max="7694" width="16.33203125" style="71" customWidth="1"/>
    <col min="7695" max="7695" width="12.5546875" style="71" customWidth="1"/>
    <col min="7696" max="7696" width="15.6640625" style="71" customWidth="1"/>
    <col min="7697" max="7697" width="15.88671875" style="71" customWidth="1"/>
    <col min="7698" max="7698" width="15.77734375" style="71" customWidth="1"/>
    <col min="7699" max="7699" width="18.21875" style="71" customWidth="1"/>
    <col min="7700" max="7700" width="12.5546875" style="71" customWidth="1"/>
    <col min="7701" max="7701" width="17.6640625" style="71" customWidth="1"/>
    <col min="7702" max="7703" width="12.5546875" style="71" customWidth="1"/>
    <col min="7704" max="7704" width="14" style="71" customWidth="1"/>
    <col min="7705" max="7705" width="12.5546875" style="71" customWidth="1"/>
    <col min="7706" max="7706" width="15.77734375" style="71" customWidth="1"/>
    <col min="7707" max="7708" width="12.5546875" style="71" customWidth="1"/>
    <col min="7709" max="7709" width="15.6640625" style="71" customWidth="1"/>
    <col min="7710" max="7710" width="12.5546875" style="71" customWidth="1"/>
    <col min="7711" max="7711" width="14.109375" style="71" customWidth="1"/>
    <col min="7712" max="7712" width="14.44140625" style="71" customWidth="1"/>
    <col min="7713" max="7713" width="13.33203125" style="71" customWidth="1"/>
    <col min="7714" max="7714" width="14.109375" style="71" customWidth="1"/>
    <col min="7715" max="7715" width="17.6640625" style="71" customWidth="1"/>
    <col min="7716" max="7716" width="14.88671875" style="71" customWidth="1"/>
    <col min="7717" max="7717" width="12.5546875" style="71" customWidth="1"/>
    <col min="7718" max="7718" width="16.21875" style="71" customWidth="1"/>
    <col min="7719" max="7721" width="12.5546875" style="71" customWidth="1"/>
    <col min="7722" max="7722" width="13.6640625" style="71" customWidth="1"/>
    <col min="7723" max="7723" width="14.44140625" style="71" customWidth="1"/>
    <col min="7724" max="7724" width="13.5546875" style="71" customWidth="1"/>
    <col min="7725" max="7725" width="15.6640625" style="71" customWidth="1"/>
    <col min="7726" max="7726" width="14.88671875" style="71" customWidth="1"/>
    <col min="7727" max="7727" width="14.44140625" style="71" customWidth="1"/>
    <col min="7728" max="7728" width="14.21875" style="71" customWidth="1"/>
    <col min="7729" max="7729" width="12.88671875" style="71" bestFit="1" customWidth="1"/>
    <col min="7730" max="7730" width="11.5546875" style="71" customWidth="1"/>
    <col min="7731" max="7922" width="8.77734375" style="71"/>
    <col min="7923" max="7923" width="16" style="71" customWidth="1"/>
    <col min="7924" max="7924" width="14.88671875" style="71" customWidth="1"/>
    <col min="7925" max="7925" width="13.109375" style="71" bestFit="1" customWidth="1"/>
    <col min="7926" max="7926" width="19.21875" style="71" customWidth="1"/>
    <col min="7927" max="7927" width="13.6640625" style="71" customWidth="1"/>
    <col min="7928" max="7928" width="35.44140625" style="71" customWidth="1"/>
    <col min="7929" max="7929" width="30.44140625" style="71" customWidth="1"/>
    <col min="7930" max="7930" width="19.33203125" style="71" customWidth="1"/>
    <col min="7931" max="7931" width="15.6640625" style="71" customWidth="1"/>
    <col min="7932" max="7932" width="11.5546875" style="71" customWidth="1"/>
    <col min="7933" max="7933" width="22" style="71" customWidth="1"/>
    <col min="7934" max="7934" width="20.88671875" style="71" customWidth="1"/>
    <col min="7935" max="7935" width="18.5546875" style="71" customWidth="1"/>
    <col min="7936" max="7936" width="18.77734375" style="71" customWidth="1"/>
    <col min="7937" max="7937" width="22.77734375" style="71" customWidth="1"/>
    <col min="7938" max="7938" width="19.109375" style="71" customWidth="1"/>
    <col min="7939" max="7939" width="18" style="71" customWidth="1"/>
    <col min="7940" max="7940" width="15.109375" style="71" customWidth="1"/>
    <col min="7941" max="7941" width="17" style="71" customWidth="1"/>
    <col min="7942" max="7942" width="16.5546875" style="71" customWidth="1"/>
    <col min="7943" max="7943" width="13.88671875" style="71" customWidth="1"/>
    <col min="7944" max="7944" width="14.5546875" style="71" customWidth="1"/>
    <col min="7945" max="7945" width="15.77734375" style="71" customWidth="1"/>
    <col min="7946" max="7946" width="15.6640625" style="71" customWidth="1"/>
    <col min="7947" max="7947" width="17.109375" style="71" customWidth="1"/>
    <col min="7948" max="7948" width="15.77734375" style="71" customWidth="1"/>
    <col min="7949" max="7949" width="14.44140625" style="71" customWidth="1"/>
    <col min="7950" max="7950" width="16.33203125" style="71" customWidth="1"/>
    <col min="7951" max="7951" width="12.5546875" style="71" customWidth="1"/>
    <col min="7952" max="7952" width="15.6640625" style="71" customWidth="1"/>
    <col min="7953" max="7953" width="15.88671875" style="71" customWidth="1"/>
    <col min="7954" max="7954" width="15.77734375" style="71" customWidth="1"/>
    <col min="7955" max="7955" width="18.21875" style="71" customWidth="1"/>
    <col min="7956" max="7956" width="12.5546875" style="71" customWidth="1"/>
    <col min="7957" max="7957" width="17.6640625" style="71" customWidth="1"/>
    <col min="7958" max="7959" width="12.5546875" style="71" customWidth="1"/>
    <col min="7960" max="7960" width="14" style="71" customWidth="1"/>
    <col min="7961" max="7961" width="12.5546875" style="71" customWidth="1"/>
    <col min="7962" max="7962" width="15.77734375" style="71" customWidth="1"/>
    <col min="7963" max="7964" width="12.5546875" style="71" customWidth="1"/>
    <col min="7965" max="7965" width="15.6640625" style="71" customWidth="1"/>
    <col min="7966" max="7966" width="12.5546875" style="71" customWidth="1"/>
    <col min="7967" max="7967" width="14.109375" style="71" customWidth="1"/>
    <col min="7968" max="7968" width="14.44140625" style="71" customWidth="1"/>
    <col min="7969" max="7969" width="13.33203125" style="71" customWidth="1"/>
    <col min="7970" max="7970" width="14.109375" style="71" customWidth="1"/>
    <col min="7971" max="7971" width="17.6640625" style="71" customWidth="1"/>
    <col min="7972" max="7972" width="14.88671875" style="71" customWidth="1"/>
    <col min="7973" max="7973" width="12.5546875" style="71" customWidth="1"/>
    <col min="7974" max="7974" width="16.21875" style="71" customWidth="1"/>
    <col min="7975" max="7977" width="12.5546875" style="71" customWidth="1"/>
    <col min="7978" max="7978" width="13.6640625" style="71" customWidth="1"/>
    <col min="7979" max="7979" width="14.44140625" style="71" customWidth="1"/>
    <col min="7980" max="7980" width="13.5546875" style="71" customWidth="1"/>
    <col min="7981" max="7981" width="15.6640625" style="71" customWidth="1"/>
    <col min="7982" max="7982" width="14.88671875" style="71" customWidth="1"/>
    <col min="7983" max="7983" width="14.44140625" style="71" customWidth="1"/>
    <col min="7984" max="7984" width="14.21875" style="71" customWidth="1"/>
    <col min="7985" max="7985" width="12.88671875" style="71" bestFit="1" customWidth="1"/>
    <col min="7986" max="7986" width="11.5546875" style="71" customWidth="1"/>
    <col min="7987" max="8178" width="8.77734375" style="71"/>
    <col min="8179" max="8179" width="16" style="71" customWidth="1"/>
    <col min="8180" max="8180" width="14.88671875" style="71" customWidth="1"/>
    <col min="8181" max="8181" width="13.109375" style="71" bestFit="1" customWidth="1"/>
    <col min="8182" max="8182" width="19.21875" style="71" customWidth="1"/>
    <col min="8183" max="8183" width="13.6640625" style="71" customWidth="1"/>
    <col min="8184" max="8184" width="35.44140625" style="71" customWidth="1"/>
    <col min="8185" max="8185" width="30.44140625" style="71" customWidth="1"/>
    <col min="8186" max="8186" width="19.33203125" style="71" customWidth="1"/>
    <col min="8187" max="8187" width="15.6640625" style="71" customWidth="1"/>
    <col min="8188" max="8188" width="11.5546875" style="71" customWidth="1"/>
    <col min="8189" max="8189" width="22" style="71" customWidth="1"/>
    <col min="8190" max="8190" width="20.88671875" style="71" customWidth="1"/>
    <col min="8191" max="8191" width="18.5546875" style="71" customWidth="1"/>
    <col min="8192" max="8192" width="18.77734375" style="71" customWidth="1"/>
    <col min="8193" max="8193" width="22.77734375" style="71" customWidth="1"/>
    <col min="8194" max="8194" width="19.109375" style="71" customWidth="1"/>
    <col min="8195" max="8195" width="18" style="71" customWidth="1"/>
    <col min="8196" max="8196" width="15.109375" style="71" customWidth="1"/>
    <col min="8197" max="8197" width="17" style="71" customWidth="1"/>
    <col min="8198" max="8198" width="16.5546875" style="71" customWidth="1"/>
    <col min="8199" max="8199" width="13.88671875" style="71" customWidth="1"/>
    <col min="8200" max="8200" width="14.5546875" style="71" customWidth="1"/>
    <col min="8201" max="8201" width="15.77734375" style="71" customWidth="1"/>
    <col min="8202" max="8202" width="15.6640625" style="71" customWidth="1"/>
    <col min="8203" max="8203" width="17.109375" style="71" customWidth="1"/>
    <col min="8204" max="8204" width="15.77734375" style="71" customWidth="1"/>
    <col min="8205" max="8205" width="14.44140625" style="71" customWidth="1"/>
    <col min="8206" max="8206" width="16.33203125" style="71" customWidth="1"/>
    <col min="8207" max="8207" width="12.5546875" style="71" customWidth="1"/>
    <col min="8208" max="8208" width="15.6640625" style="71" customWidth="1"/>
    <col min="8209" max="8209" width="15.88671875" style="71" customWidth="1"/>
    <col min="8210" max="8210" width="15.77734375" style="71" customWidth="1"/>
    <col min="8211" max="8211" width="18.21875" style="71" customWidth="1"/>
    <col min="8212" max="8212" width="12.5546875" style="71" customWidth="1"/>
    <col min="8213" max="8213" width="17.6640625" style="71" customWidth="1"/>
    <col min="8214" max="8215" width="12.5546875" style="71" customWidth="1"/>
    <col min="8216" max="8216" width="14" style="71" customWidth="1"/>
    <col min="8217" max="8217" width="12.5546875" style="71" customWidth="1"/>
    <col min="8218" max="8218" width="15.77734375" style="71" customWidth="1"/>
    <col min="8219" max="8220" width="12.5546875" style="71" customWidth="1"/>
    <col min="8221" max="8221" width="15.6640625" style="71" customWidth="1"/>
    <col min="8222" max="8222" width="12.5546875" style="71" customWidth="1"/>
    <col min="8223" max="8223" width="14.109375" style="71" customWidth="1"/>
    <col min="8224" max="8224" width="14.44140625" style="71" customWidth="1"/>
    <col min="8225" max="8225" width="13.33203125" style="71" customWidth="1"/>
    <col min="8226" max="8226" width="14.109375" style="71" customWidth="1"/>
    <col min="8227" max="8227" width="17.6640625" style="71" customWidth="1"/>
    <col min="8228" max="8228" width="14.88671875" style="71" customWidth="1"/>
    <col min="8229" max="8229" width="12.5546875" style="71" customWidth="1"/>
    <col min="8230" max="8230" width="16.21875" style="71" customWidth="1"/>
    <col min="8231" max="8233" width="12.5546875" style="71" customWidth="1"/>
    <col min="8234" max="8234" width="13.6640625" style="71" customWidth="1"/>
    <col min="8235" max="8235" width="14.44140625" style="71" customWidth="1"/>
    <col min="8236" max="8236" width="13.5546875" style="71" customWidth="1"/>
    <col min="8237" max="8237" width="15.6640625" style="71" customWidth="1"/>
    <col min="8238" max="8238" width="14.88671875" style="71" customWidth="1"/>
    <col min="8239" max="8239" width="14.44140625" style="71" customWidth="1"/>
    <col min="8240" max="8240" width="14.21875" style="71" customWidth="1"/>
    <col min="8241" max="8241" width="12.88671875" style="71" bestFit="1" customWidth="1"/>
    <col min="8242" max="8242" width="11.5546875" style="71" customWidth="1"/>
    <col min="8243" max="8434" width="8.77734375" style="71"/>
    <col min="8435" max="8435" width="16" style="71" customWidth="1"/>
    <col min="8436" max="8436" width="14.88671875" style="71" customWidth="1"/>
    <col min="8437" max="8437" width="13.109375" style="71" bestFit="1" customWidth="1"/>
    <col min="8438" max="8438" width="19.21875" style="71" customWidth="1"/>
    <col min="8439" max="8439" width="13.6640625" style="71" customWidth="1"/>
    <col min="8440" max="8440" width="35.44140625" style="71" customWidth="1"/>
    <col min="8441" max="8441" width="30.44140625" style="71" customWidth="1"/>
    <col min="8442" max="8442" width="19.33203125" style="71" customWidth="1"/>
    <col min="8443" max="8443" width="15.6640625" style="71" customWidth="1"/>
    <col min="8444" max="8444" width="11.5546875" style="71" customWidth="1"/>
    <col min="8445" max="8445" width="22" style="71" customWidth="1"/>
    <col min="8446" max="8446" width="20.88671875" style="71" customWidth="1"/>
    <col min="8447" max="8447" width="18.5546875" style="71" customWidth="1"/>
    <col min="8448" max="8448" width="18.77734375" style="71" customWidth="1"/>
    <col min="8449" max="8449" width="22.77734375" style="71" customWidth="1"/>
    <col min="8450" max="8450" width="19.109375" style="71" customWidth="1"/>
    <col min="8451" max="8451" width="18" style="71" customWidth="1"/>
    <col min="8452" max="8452" width="15.109375" style="71" customWidth="1"/>
    <col min="8453" max="8453" width="17" style="71" customWidth="1"/>
    <col min="8454" max="8454" width="16.5546875" style="71" customWidth="1"/>
    <col min="8455" max="8455" width="13.88671875" style="71" customWidth="1"/>
    <col min="8456" max="8456" width="14.5546875" style="71" customWidth="1"/>
    <col min="8457" max="8457" width="15.77734375" style="71" customWidth="1"/>
    <col min="8458" max="8458" width="15.6640625" style="71" customWidth="1"/>
    <col min="8459" max="8459" width="17.109375" style="71" customWidth="1"/>
    <col min="8460" max="8460" width="15.77734375" style="71" customWidth="1"/>
    <col min="8461" max="8461" width="14.44140625" style="71" customWidth="1"/>
    <col min="8462" max="8462" width="16.33203125" style="71" customWidth="1"/>
    <col min="8463" max="8463" width="12.5546875" style="71" customWidth="1"/>
    <col min="8464" max="8464" width="15.6640625" style="71" customWidth="1"/>
    <col min="8465" max="8465" width="15.88671875" style="71" customWidth="1"/>
    <col min="8466" max="8466" width="15.77734375" style="71" customWidth="1"/>
    <col min="8467" max="8467" width="18.21875" style="71" customWidth="1"/>
    <col min="8468" max="8468" width="12.5546875" style="71" customWidth="1"/>
    <col min="8469" max="8469" width="17.6640625" style="71" customWidth="1"/>
    <col min="8470" max="8471" width="12.5546875" style="71" customWidth="1"/>
    <col min="8472" max="8472" width="14" style="71" customWidth="1"/>
    <col min="8473" max="8473" width="12.5546875" style="71" customWidth="1"/>
    <col min="8474" max="8474" width="15.77734375" style="71" customWidth="1"/>
    <col min="8475" max="8476" width="12.5546875" style="71" customWidth="1"/>
    <col min="8477" max="8477" width="15.6640625" style="71" customWidth="1"/>
    <col min="8478" max="8478" width="12.5546875" style="71" customWidth="1"/>
    <col min="8479" max="8479" width="14.109375" style="71" customWidth="1"/>
    <col min="8480" max="8480" width="14.44140625" style="71" customWidth="1"/>
    <col min="8481" max="8481" width="13.33203125" style="71" customWidth="1"/>
    <col min="8482" max="8482" width="14.109375" style="71" customWidth="1"/>
    <col min="8483" max="8483" width="17.6640625" style="71" customWidth="1"/>
    <col min="8484" max="8484" width="14.88671875" style="71" customWidth="1"/>
    <col min="8485" max="8485" width="12.5546875" style="71" customWidth="1"/>
    <col min="8486" max="8486" width="16.21875" style="71" customWidth="1"/>
    <col min="8487" max="8489" width="12.5546875" style="71" customWidth="1"/>
    <col min="8490" max="8490" width="13.6640625" style="71" customWidth="1"/>
    <col min="8491" max="8491" width="14.44140625" style="71" customWidth="1"/>
    <col min="8492" max="8492" width="13.5546875" style="71" customWidth="1"/>
    <col min="8493" max="8493" width="15.6640625" style="71" customWidth="1"/>
    <col min="8494" max="8494" width="14.88671875" style="71" customWidth="1"/>
    <col min="8495" max="8495" width="14.44140625" style="71" customWidth="1"/>
    <col min="8496" max="8496" width="14.21875" style="71" customWidth="1"/>
    <col min="8497" max="8497" width="12.88671875" style="71" bestFit="1" customWidth="1"/>
    <col min="8498" max="8498" width="11.5546875" style="71" customWidth="1"/>
    <col min="8499" max="8690" width="8.77734375" style="71"/>
    <col min="8691" max="8691" width="16" style="71" customWidth="1"/>
    <col min="8692" max="8692" width="14.88671875" style="71" customWidth="1"/>
    <col min="8693" max="8693" width="13.109375" style="71" bestFit="1" customWidth="1"/>
    <col min="8694" max="8694" width="19.21875" style="71" customWidth="1"/>
    <col min="8695" max="8695" width="13.6640625" style="71" customWidth="1"/>
    <col min="8696" max="8696" width="35.44140625" style="71" customWidth="1"/>
    <col min="8697" max="8697" width="30.44140625" style="71" customWidth="1"/>
    <col min="8698" max="8698" width="19.33203125" style="71" customWidth="1"/>
    <col min="8699" max="8699" width="15.6640625" style="71" customWidth="1"/>
    <col min="8700" max="8700" width="11.5546875" style="71" customWidth="1"/>
    <col min="8701" max="8701" width="22" style="71" customWidth="1"/>
    <col min="8702" max="8702" width="20.88671875" style="71" customWidth="1"/>
    <col min="8703" max="8703" width="18.5546875" style="71" customWidth="1"/>
    <col min="8704" max="8704" width="18.77734375" style="71" customWidth="1"/>
    <col min="8705" max="8705" width="22.77734375" style="71" customWidth="1"/>
    <col min="8706" max="8706" width="19.109375" style="71" customWidth="1"/>
    <col min="8707" max="8707" width="18" style="71" customWidth="1"/>
    <col min="8708" max="8708" width="15.109375" style="71" customWidth="1"/>
    <col min="8709" max="8709" width="17" style="71" customWidth="1"/>
    <col min="8710" max="8710" width="16.5546875" style="71" customWidth="1"/>
    <col min="8711" max="8711" width="13.88671875" style="71" customWidth="1"/>
    <col min="8712" max="8712" width="14.5546875" style="71" customWidth="1"/>
    <col min="8713" max="8713" width="15.77734375" style="71" customWidth="1"/>
    <col min="8714" max="8714" width="15.6640625" style="71" customWidth="1"/>
    <col min="8715" max="8715" width="17.109375" style="71" customWidth="1"/>
    <col min="8716" max="8716" width="15.77734375" style="71" customWidth="1"/>
    <col min="8717" max="8717" width="14.44140625" style="71" customWidth="1"/>
    <col min="8718" max="8718" width="16.33203125" style="71" customWidth="1"/>
    <col min="8719" max="8719" width="12.5546875" style="71" customWidth="1"/>
    <col min="8720" max="8720" width="15.6640625" style="71" customWidth="1"/>
    <col min="8721" max="8721" width="15.88671875" style="71" customWidth="1"/>
    <col min="8722" max="8722" width="15.77734375" style="71" customWidth="1"/>
    <col min="8723" max="8723" width="18.21875" style="71" customWidth="1"/>
    <col min="8724" max="8724" width="12.5546875" style="71" customWidth="1"/>
    <col min="8725" max="8725" width="17.6640625" style="71" customWidth="1"/>
    <col min="8726" max="8727" width="12.5546875" style="71" customWidth="1"/>
    <col min="8728" max="8728" width="14" style="71" customWidth="1"/>
    <col min="8729" max="8729" width="12.5546875" style="71" customWidth="1"/>
    <col min="8730" max="8730" width="15.77734375" style="71" customWidth="1"/>
    <col min="8731" max="8732" width="12.5546875" style="71" customWidth="1"/>
    <col min="8733" max="8733" width="15.6640625" style="71" customWidth="1"/>
    <col min="8734" max="8734" width="12.5546875" style="71" customWidth="1"/>
    <col min="8735" max="8735" width="14.109375" style="71" customWidth="1"/>
    <col min="8736" max="8736" width="14.44140625" style="71" customWidth="1"/>
    <col min="8737" max="8737" width="13.33203125" style="71" customWidth="1"/>
    <col min="8738" max="8738" width="14.109375" style="71" customWidth="1"/>
    <col min="8739" max="8739" width="17.6640625" style="71" customWidth="1"/>
    <col min="8740" max="8740" width="14.88671875" style="71" customWidth="1"/>
    <col min="8741" max="8741" width="12.5546875" style="71" customWidth="1"/>
    <col min="8742" max="8742" width="16.21875" style="71" customWidth="1"/>
    <col min="8743" max="8745" width="12.5546875" style="71" customWidth="1"/>
    <col min="8746" max="8746" width="13.6640625" style="71" customWidth="1"/>
    <col min="8747" max="8747" width="14.44140625" style="71" customWidth="1"/>
    <col min="8748" max="8748" width="13.5546875" style="71" customWidth="1"/>
    <col min="8749" max="8749" width="15.6640625" style="71" customWidth="1"/>
    <col min="8750" max="8750" width="14.88671875" style="71" customWidth="1"/>
    <col min="8751" max="8751" width="14.44140625" style="71" customWidth="1"/>
    <col min="8752" max="8752" width="14.21875" style="71" customWidth="1"/>
    <col min="8753" max="8753" width="12.88671875" style="71" bestFit="1" customWidth="1"/>
    <col min="8754" max="8754" width="11.5546875" style="71" customWidth="1"/>
    <col min="8755" max="8946" width="8.77734375" style="71"/>
    <col min="8947" max="8947" width="16" style="71" customWidth="1"/>
    <col min="8948" max="8948" width="14.88671875" style="71" customWidth="1"/>
    <col min="8949" max="8949" width="13.109375" style="71" bestFit="1" customWidth="1"/>
    <col min="8950" max="8950" width="19.21875" style="71" customWidth="1"/>
    <col min="8951" max="8951" width="13.6640625" style="71" customWidth="1"/>
    <col min="8952" max="8952" width="35.44140625" style="71" customWidth="1"/>
    <col min="8953" max="8953" width="30.44140625" style="71" customWidth="1"/>
    <col min="8954" max="8954" width="19.33203125" style="71" customWidth="1"/>
    <col min="8955" max="8955" width="15.6640625" style="71" customWidth="1"/>
    <col min="8956" max="8956" width="11.5546875" style="71" customWidth="1"/>
    <col min="8957" max="8957" width="22" style="71" customWidth="1"/>
    <col min="8958" max="8958" width="20.88671875" style="71" customWidth="1"/>
    <col min="8959" max="8959" width="18.5546875" style="71" customWidth="1"/>
    <col min="8960" max="8960" width="18.77734375" style="71" customWidth="1"/>
    <col min="8961" max="8961" width="22.77734375" style="71" customWidth="1"/>
    <col min="8962" max="8962" width="19.109375" style="71" customWidth="1"/>
    <col min="8963" max="8963" width="18" style="71" customWidth="1"/>
    <col min="8964" max="8964" width="15.109375" style="71" customWidth="1"/>
    <col min="8965" max="8965" width="17" style="71" customWidth="1"/>
    <col min="8966" max="8966" width="16.5546875" style="71" customWidth="1"/>
    <col min="8967" max="8967" width="13.88671875" style="71" customWidth="1"/>
    <col min="8968" max="8968" width="14.5546875" style="71" customWidth="1"/>
    <col min="8969" max="8969" width="15.77734375" style="71" customWidth="1"/>
    <col min="8970" max="8970" width="15.6640625" style="71" customWidth="1"/>
    <col min="8971" max="8971" width="17.109375" style="71" customWidth="1"/>
    <col min="8972" max="8972" width="15.77734375" style="71" customWidth="1"/>
    <col min="8973" max="8973" width="14.44140625" style="71" customWidth="1"/>
    <col min="8974" max="8974" width="16.33203125" style="71" customWidth="1"/>
    <col min="8975" max="8975" width="12.5546875" style="71" customWidth="1"/>
    <col min="8976" max="8976" width="15.6640625" style="71" customWidth="1"/>
    <col min="8977" max="8977" width="15.88671875" style="71" customWidth="1"/>
    <col min="8978" max="8978" width="15.77734375" style="71" customWidth="1"/>
    <col min="8979" max="8979" width="18.21875" style="71" customWidth="1"/>
    <col min="8980" max="8980" width="12.5546875" style="71" customWidth="1"/>
    <col min="8981" max="8981" width="17.6640625" style="71" customWidth="1"/>
    <col min="8982" max="8983" width="12.5546875" style="71" customWidth="1"/>
    <col min="8984" max="8984" width="14" style="71" customWidth="1"/>
    <col min="8985" max="8985" width="12.5546875" style="71" customWidth="1"/>
    <col min="8986" max="8986" width="15.77734375" style="71" customWidth="1"/>
    <col min="8987" max="8988" width="12.5546875" style="71" customWidth="1"/>
    <col min="8989" max="8989" width="15.6640625" style="71" customWidth="1"/>
    <col min="8990" max="8990" width="12.5546875" style="71" customWidth="1"/>
    <col min="8991" max="8991" width="14.109375" style="71" customWidth="1"/>
    <col min="8992" max="8992" width="14.44140625" style="71" customWidth="1"/>
    <col min="8993" max="8993" width="13.33203125" style="71" customWidth="1"/>
    <col min="8994" max="8994" width="14.109375" style="71" customWidth="1"/>
    <col min="8995" max="8995" width="17.6640625" style="71" customWidth="1"/>
    <col min="8996" max="8996" width="14.88671875" style="71" customWidth="1"/>
    <col min="8997" max="8997" width="12.5546875" style="71" customWidth="1"/>
    <col min="8998" max="8998" width="16.21875" style="71" customWidth="1"/>
    <col min="8999" max="9001" width="12.5546875" style="71" customWidth="1"/>
    <col min="9002" max="9002" width="13.6640625" style="71" customWidth="1"/>
    <col min="9003" max="9003" width="14.44140625" style="71" customWidth="1"/>
    <col min="9004" max="9004" width="13.5546875" style="71" customWidth="1"/>
    <col min="9005" max="9005" width="15.6640625" style="71" customWidth="1"/>
    <col min="9006" max="9006" width="14.88671875" style="71" customWidth="1"/>
    <col min="9007" max="9007" width="14.44140625" style="71" customWidth="1"/>
    <col min="9008" max="9008" width="14.21875" style="71" customWidth="1"/>
    <col min="9009" max="9009" width="12.88671875" style="71" bestFit="1" customWidth="1"/>
    <col min="9010" max="9010" width="11.5546875" style="71" customWidth="1"/>
    <col min="9011" max="9202" width="8.77734375" style="71"/>
    <col min="9203" max="9203" width="16" style="71" customWidth="1"/>
    <col min="9204" max="9204" width="14.88671875" style="71" customWidth="1"/>
    <col min="9205" max="9205" width="13.109375" style="71" bestFit="1" customWidth="1"/>
    <col min="9206" max="9206" width="19.21875" style="71" customWidth="1"/>
    <col min="9207" max="9207" width="13.6640625" style="71" customWidth="1"/>
    <col min="9208" max="9208" width="35.44140625" style="71" customWidth="1"/>
    <col min="9209" max="9209" width="30.44140625" style="71" customWidth="1"/>
    <col min="9210" max="9210" width="19.33203125" style="71" customWidth="1"/>
    <col min="9211" max="9211" width="15.6640625" style="71" customWidth="1"/>
    <col min="9212" max="9212" width="11.5546875" style="71" customWidth="1"/>
    <col min="9213" max="9213" width="22" style="71" customWidth="1"/>
    <col min="9214" max="9214" width="20.88671875" style="71" customWidth="1"/>
    <col min="9215" max="9215" width="18.5546875" style="71" customWidth="1"/>
    <col min="9216" max="9216" width="18.77734375" style="71" customWidth="1"/>
    <col min="9217" max="9217" width="22.77734375" style="71" customWidth="1"/>
    <col min="9218" max="9218" width="19.109375" style="71" customWidth="1"/>
    <col min="9219" max="9219" width="18" style="71" customWidth="1"/>
    <col min="9220" max="9220" width="15.109375" style="71" customWidth="1"/>
    <col min="9221" max="9221" width="17" style="71" customWidth="1"/>
    <col min="9222" max="9222" width="16.5546875" style="71" customWidth="1"/>
    <col min="9223" max="9223" width="13.88671875" style="71" customWidth="1"/>
    <col min="9224" max="9224" width="14.5546875" style="71" customWidth="1"/>
    <col min="9225" max="9225" width="15.77734375" style="71" customWidth="1"/>
    <col min="9226" max="9226" width="15.6640625" style="71" customWidth="1"/>
    <col min="9227" max="9227" width="17.109375" style="71" customWidth="1"/>
    <col min="9228" max="9228" width="15.77734375" style="71" customWidth="1"/>
    <col min="9229" max="9229" width="14.44140625" style="71" customWidth="1"/>
    <col min="9230" max="9230" width="16.33203125" style="71" customWidth="1"/>
    <col min="9231" max="9231" width="12.5546875" style="71" customWidth="1"/>
    <col min="9232" max="9232" width="15.6640625" style="71" customWidth="1"/>
    <col min="9233" max="9233" width="15.88671875" style="71" customWidth="1"/>
    <col min="9234" max="9234" width="15.77734375" style="71" customWidth="1"/>
    <col min="9235" max="9235" width="18.21875" style="71" customWidth="1"/>
    <col min="9236" max="9236" width="12.5546875" style="71" customWidth="1"/>
    <col min="9237" max="9237" width="17.6640625" style="71" customWidth="1"/>
    <col min="9238" max="9239" width="12.5546875" style="71" customWidth="1"/>
    <col min="9240" max="9240" width="14" style="71" customWidth="1"/>
    <col min="9241" max="9241" width="12.5546875" style="71" customWidth="1"/>
    <col min="9242" max="9242" width="15.77734375" style="71" customWidth="1"/>
    <col min="9243" max="9244" width="12.5546875" style="71" customWidth="1"/>
    <col min="9245" max="9245" width="15.6640625" style="71" customWidth="1"/>
    <col min="9246" max="9246" width="12.5546875" style="71" customWidth="1"/>
    <col min="9247" max="9247" width="14.109375" style="71" customWidth="1"/>
    <col min="9248" max="9248" width="14.44140625" style="71" customWidth="1"/>
    <col min="9249" max="9249" width="13.33203125" style="71" customWidth="1"/>
    <col min="9250" max="9250" width="14.109375" style="71" customWidth="1"/>
    <col min="9251" max="9251" width="17.6640625" style="71" customWidth="1"/>
    <col min="9252" max="9252" width="14.88671875" style="71" customWidth="1"/>
    <col min="9253" max="9253" width="12.5546875" style="71" customWidth="1"/>
    <col min="9254" max="9254" width="16.21875" style="71" customWidth="1"/>
    <col min="9255" max="9257" width="12.5546875" style="71" customWidth="1"/>
    <col min="9258" max="9258" width="13.6640625" style="71" customWidth="1"/>
    <col min="9259" max="9259" width="14.44140625" style="71" customWidth="1"/>
    <col min="9260" max="9260" width="13.5546875" style="71" customWidth="1"/>
    <col min="9261" max="9261" width="15.6640625" style="71" customWidth="1"/>
    <col min="9262" max="9262" width="14.88671875" style="71" customWidth="1"/>
    <col min="9263" max="9263" width="14.44140625" style="71" customWidth="1"/>
    <col min="9264" max="9264" width="14.21875" style="71" customWidth="1"/>
    <col min="9265" max="9265" width="12.88671875" style="71" bestFit="1" customWidth="1"/>
    <col min="9266" max="9266" width="11.5546875" style="71" customWidth="1"/>
    <col min="9267" max="9458" width="8.77734375" style="71"/>
    <col min="9459" max="9459" width="16" style="71" customWidth="1"/>
    <col min="9460" max="9460" width="14.88671875" style="71" customWidth="1"/>
    <col min="9461" max="9461" width="13.109375" style="71" bestFit="1" customWidth="1"/>
    <col min="9462" max="9462" width="19.21875" style="71" customWidth="1"/>
    <col min="9463" max="9463" width="13.6640625" style="71" customWidth="1"/>
    <col min="9464" max="9464" width="35.44140625" style="71" customWidth="1"/>
    <col min="9465" max="9465" width="30.44140625" style="71" customWidth="1"/>
    <col min="9466" max="9466" width="19.33203125" style="71" customWidth="1"/>
    <col min="9467" max="9467" width="15.6640625" style="71" customWidth="1"/>
    <col min="9468" max="9468" width="11.5546875" style="71" customWidth="1"/>
    <col min="9469" max="9469" width="22" style="71" customWidth="1"/>
    <col min="9470" max="9470" width="20.88671875" style="71" customWidth="1"/>
    <col min="9471" max="9471" width="18.5546875" style="71" customWidth="1"/>
    <col min="9472" max="9472" width="18.77734375" style="71" customWidth="1"/>
    <col min="9473" max="9473" width="22.77734375" style="71" customWidth="1"/>
    <col min="9474" max="9474" width="19.109375" style="71" customWidth="1"/>
    <col min="9475" max="9475" width="18" style="71" customWidth="1"/>
    <col min="9476" max="9476" width="15.109375" style="71" customWidth="1"/>
    <col min="9477" max="9477" width="17" style="71" customWidth="1"/>
    <col min="9478" max="9478" width="16.5546875" style="71" customWidth="1"/>
    <col min="9479" max="9479" width="13.88671875" style="71" customWidth="1"/>
    <col min="9480" max="9480" width="14.5546875" style="71" customWidth="1"/>
    <col min="9481" max="9481" width="15.77734375" style="71" customWidth="1"/>
    <col min="9482" max="9482" width="15.6640625" style="71" customWidth="1"/>
    <col min="9483" max="9483" width="17.109375" style="71" customWidth="1"/>
    <col min="9484" max="9484" width="15.77734375" style="71" customWidth="1"/>
    <col min="9485" max="9485" width="14.44140625" style="71" customWidth="1"/>
    <col min="9486" max="9486" width="16.33203125" style="71" customWidth="1"/>
    <col min="9487" max="9487" width="12.5546875" style="71" customWidth="1"/>
    <col min="9488" max="9488" width="15.6640625" style="71" customWidth="1"/>
    <col min="9489" max="9489" width="15.88671875" style="71" customWidth="1"/>
    <col min="9490" max="9490" width="15.77734375" style="71" customWidth="1"/>
    <col min="9491" max="9491" width="18.21875" style="71" customWidth="1"/>
    <col min="9492" max="9492" width="12.5546875" style="71" customWidth="1"/>
    <col min="9493" max="9493" width="17.6640625" style="71" customWidth="1"/>
    <col min="9494" max="9495" width="12.5546875" style="71" customWidth="1"/>
    <col min="9496" max="9496" width="14" style="71" customWidth="1"/>
    <col min="9497" max="9497" width="12.5546875" style="71" customWidth="1"/>
    <col min="9498" max="9498" width="15.77734375" style="71" customWidth="1"/>
    <col min="9499" max="9500" width="12.5546875" style="71" customWidth="1"/>
    <col min="9501" max="9501" width="15.6640625" style="71" customWidth="1"/>
    <col min="9502" max="9502" width="12.5546875" style="71" customWidth="1"/>
    <col min="9503" max="9503" width="14.109375" style="71" customWidth="1"/>
    <col min="9504" max="9504" width="14.44140625" style="71" customWidth="1"/>
    <col min="9505" max="9505" width="13.33203125" style="71" customWidth="1"/>
    <col min="9506" max="9506" width="14.109375" style="71" customWidth="1"/>
    <col min="9507" max="9507" width="17.6640625" style="71" customWidth="1"/>
    <col min="9508" max="9508" width="14.88671875" style="71" customWidth="1"/>
    <col min="9509" max="9509" width="12.5546875" style="71" customWidth="1"/>
    <col min="9510" max="9510" width="16.21875" style="71" customWidth="1"/>
    <col min="9511" max="9513" width="12.5546875" style="71" customWidth="1"/>
    <col min="9514" max="9514" width="13.6640625" style="71" customWidth="1"/>
    <col min="9515" max="9515" width="14.44140625" style="71" customWidth="1"/>
    <col min="9516" max="9516" width="13.5546875" style="71" customWidth="1"/>
    <col min="9517" max="9517" width="15.6640625" style="71" customWidth="1"/>
    <col min="9518" max="9518" width="14.88671875" style="71" customWidth="1"/>
    <col min="9519" max="9519" width="14.44140625" style="71" customWidth="1"/>
    <col min="9520" max="9520" width="14.21875" style="71" customWidth="1"/>
    <col min="9521" max="9521" width="12.88671875" style="71" bestFit="1" customWidth="1"/>
    <col min="9522" max="9522" width="11.5546875" style="71" customWidth="1"/>
    <col min="9523" max="9714" width="8.77734375" style="71"/>
    <col min="9715" max="9715" width="16" style="71" customWidth="1"/>
    <col min="9716" max="9716" width="14.88671875" style="71" customWidth="1"/>
    <col min="9717" max="9717" width="13.109375" style="71" bestFit="1" customWidth="1"/>
    <col min="9718" max="9718" width="19.21875" style="71" customWidth="1"/>
    <col min="9719" max="9719" width="13.6640625" style="71" customWidth="1"/>
    <col min="9720" max="9720" width="35.44140625" style="71" customWidth="1"/>
    <col min="9721" max="9721" width="30.44140625" style="71" customWidth="1"/>
    <col min="9722" max="9722" width="19.33203125" style="71" customWidth="1"/>
    <col min="9723" max="9723" width="15.6640625" style="71" customWidth="1"/>
    <col min="9724" max="9724" width="11.5546875" style="71" customWidth="1"/>
    <col min="9725" max="9725" width="22" style="71" customWidth="1"/>
    <col min="9726" max="9726" width="20.88671875" style="71" customWidth="1"/>
    <col min="9727" max="9727" width="18.5546875" style="71" customWidth="1"/>
    <col min="9728" max="9728" width="18.77734375" style="71" customWidth="1"/>
    <col min="9729" max="9729" width="22.77734375" style="71" customWidth="1"/>
    <col min="9730" max="9730" width="19.109375" style="71" customWidth="1"/>
    <col min="9731" max="9731" width="18" style="71" customWidth="1"/>
    <col min="9732" max="9732" width="15.109375" style="71" customWidth="1"/>
    <col min="9733" max="9733" width="17" style="71" customWidth="1"/>
    <col min="9734" max="9734" width="16.5546875" style="71" customWidth="1"/>
    <col min="9735" max="9735" width="13.88671875" style="71" customWidth="1"/>
    <col min="9736" max="9736" width="14.5546875" style="71" customWidth="1"/>
    <col min="9737" max="9737" width="15.77734375" style="71" customWidth="1"/>
    <col min="9738" max="9738" width="15.6640625" style="71" customWidth="1"/>
    <col min="9739" max="9739" width="17.109375" style="71" customWidth="1"/>
    <col min="9740" max="9740" width="15.77734375" style="71" customWidth="1"/>
    <col min="9741" max="9741" width="14.44140625" style="71" customWidth="1"/>
    <col min="9742" max="9742" width="16.33203125" style="71" customWidth="1"/>
    <col min="9743" max="9743" width="12.5546875" style="71" customWidth="1"/>
    <col min="9744" max="9744" width="15.6640625" style="71" customWidth="1"/>
    <col min="9745" max="9745" width="15.88671875" style="71" customWidth="1"/>
    <col min="9746" max="9746" width="15.77734375" style="71" customWidth="1"/>
    <col min="9747" max="9747" width="18.21875" style="71" customWidth="1"/>
    <col min="9748" max="9748" width="12.5546875" style="71" customWidth="1"/>
    <col min="9749" max="9749" width="17.6640625" style="71" customWidth="1"/>
    <col min="9750" max="9751" width="12.5546875" style="71" customWidth="1"/>
    <col min="9752" max="9752" width="14" style="71" customWidth="1"/>
    <col min="9753" max="9753" width="12.5546875" style="71" customWidth="1"/>
    <col min="9754" max="9754" width="15.77734375" style="71" customWidth="1"/>
    <col min="9755" max="9756" width="12.5546875" style="71" customWidth="1"/>
    <col min="9757" max="9757" width="15.6640625" style="71" customWidth="1"/>
    <col min="9758" max="9758" width="12.5546875" style="71" customWidth="1"/>
    <col min="9759" max="9759" width="14.109375" style="71" customWidth="1"/>
    <col min="9760" max="9760" width="14.44140625" style="71" customWidth="1"/>
    <col min="9761" max="9761" width="13.33203125" style="71" customWidth="1"/>
    <col min="9762" max="9762" width="14.109375" style="71" customWidth="1"/>
    <col min="9763" max="9763" width="17.6640625" style="71" customWidth="1"/>
    <col min="9764" max="9764" width="14.88671875" style="71" customWidth="1"/>
    <col min="9765" max="9765" width="12.5546875" style="71" customWidth="1"/>
    <col min="9766" max="9766" width="16.21875" style="71" customWidth="1"/>
    <col min="9767" max="9769" width="12.5546875" style="71" customWidth="1"/>
    <col min="9770" max="9770" width="13.6640625" style="71" customWidth="1"/>
    <col min="9771" max="9771" width="14.44140625" style="71" customWidth="1"/>
    <col min="9772" max="9772" width="13.5546875" style="71" customWidth="1"/>
    <col min="9773" max="9773" width="15.6640625" style="71" customWidth="1"/>
    <col min="9774" max="9774" width="14.88671875" style="71" customWidth="1"/>
    <col min="9775" max="9775" width="14.44140625" style="71" customWidth="1"/>
    <col min="9776" max="9776" width="14.21875" style="71" customWidth="1"/>
    <col min="9777" max="9777" width="12.88671875" style="71" bestFit="1" customWidth="1"/>
    <col min="9778" max="9778" width="11.5546875" style="71" customWidth="1"/>
    <col min="9779" max="9970" width="8.77734375" style="71"/>
    <col min="9971" max="9971" width="16" style="71" customWidth="1"/>
    <col min="9972" max="9972" width="14.88671875" style="71" customWidth="1"/>
    <col min="9973" max="9973" width="13.109375" style="71" bestFit="1" customWidth="1"/>
    <col min="9974" max="9974" width="19.21875" style="71" customWidth="1"/>
    <col min="9975" max="9975" width="13.6640625" style="71" customWidth="1"/>
    <col min="9976" max="9976" width="35.44140625" style="71" customWidth="1"/>
    <col min="9977" max="9977" width="30.44140625" style="71" customWidth="1"/>
    <col min="9978" max="9978" width="19.33203125" style="71" customWidth="1"/>
    <col min="9979" max="9979" width="15.6640625" style="71" customWidth="1"/>
    <col min="9980" max="9980" width="11.5546875" style="71" customWidth="1"/>
    <col min="9981" max="9981" width="22" style="71" customWidth="1"/>
    <col min="9982" max="9982" width="20.88671875" style="71" customWidth="1"/>
    <col min="9983" max="9983" width="18.5546875" style="71" customWidth="1"/>
    <col min="9984" max="9984" width="18.77734375" style="71" customWidth="1"/>
    <col min="9985" max="9985" width="22.77734375" style="71" customWidth="1"/>
    <col min="9986" max="9986" width="19.109375" style="71" customWidth="1"/>
    <col min="9987" max="9987" width="18" style="71" customWidth="1"/>
    <col min="9988" max="9988" width="15.109375" style="71" customWidth="1"/>
    <col min="9989" max="9989" width="17" style="71" customWidth="1"/>
    <col min="9990" max="9990" width="16.5546875" style="71" customWidth="1"/>
    <col min="9991" max="9991" width="13.88671875" style="71" customWidth="1"/>
    <col min="9992" max="9992" width="14.5546875" style="71" customWidth="1"/>
    <col min="9993" max="9993" width="15.77734375" style="71" customWidth="1"/>
    <col min="9994" max="9994" width="15.6640625" style="71" customWidth="1"/>
    <col min="9995" max="9995" width="17.109375" style="71" customWidth="1"/>
    <col min="9996" max="9996" width="15.77734375" style="71" customWidth="1"/>
    <col min="9997" max="9997" width="14.44140625" style="71" customWidth="1"/>
    <col min="9998" max="9998" width="16.33203125" style="71" customWidth="1"/>
    <col min="9999" max="9999" width="12.5546875" style="71" customWidth="1"/>
    <col min="10000" max="10000" width="15.6640625" style="71" customWidth="1"/>
    <col min="10001" max="10001" width="15.88671875" style="71" customWidth="1"/>
    <col min="10002" max="10002" width="15.77734375" style="71" customWidth="1"/>
    <col min="10003" max="10003" width="18.21875" style="71" customWidth="1"/>
    <col min="10004" max="10004" width="12.5546875" style="71" customWidth="1"/>
    <col min="10005" max="10005" width="17.6640625" style="71" customWidth="1"/>
    <col min="10006" max="10007" width="12.5546875" style="71" customWidth="1"/>
    <col min="10008" max="10008" width="14" style="71" customWidth="1"/>
    <col min="10009" max="10009" width="12.5546875" style="71" customWidth="1"/>
    <col min="10010" max="10010" width="15.77734375" style="71" customWidth="1"/>
    <col min="10011" max="10012" width="12.5546875" style="71" customWidth="1"/>
    <col min="10013" max="10013" width="15.6640625" style="71" customWidth="1"/>
    <col min="10014" max="10014" width="12.5546875" style="71" customWidth="1"/>
    <col min="10015" max="10015" width="14.109375" style="71" customWidth="1"/>
    <col min="10016" max="10016" width="14.44140625" style="71" customWidth="1"/>
    <col min="10017" max="10017" width="13.33203125" style="71" customWidth="1"/>
    <col min="10018" max="10018" width="14.109375" style="71" customWidth="1"/>
    <col min="10019" max="10019" width="17.6640625" style="71" customWidth="1"/>
    <col min="10020" max="10020" width="14.88671875" style="71" customWidth="1"/>
    <col min="10021" max="10021" width="12.5546875" style="71" customWidth="1"/>
    <col min="10022" max="10022" width="16.21875" style="71" customWidth="1"/>
    <col min="10023" max="10025" width="12.5546875" style="71" customWidth="1"/>
    <col min="10026" max="10026" width="13.6640625" style="71" customWidth="1"/>
    <col min="10027" max="10027" width="14.44140625" style="71" customWidth="1"/>
    <col min="10028" max="10028" width="13.5546875" style="71" customWidth="1"/>
    <col min="10029" max="10029" width="15.6640625" style="71" customWidth="1"/>
    <col min="10030" max="10030" width="14.88671875" style="71" customWidth="1"/>
    <col min="10031" max="10031" width="14.44140625" style="71" customWidth="1"/>
    <col min="10032" max="10032" width="14.21875" style="71" customWidth="1"/>
    <col min="10033" max="10033" width="12.88671875" style="71" bestFit="1" customWidth="1"/>
    <col min="10034" max="10034" width="11.5546875" style="71" customWidth="1"/>
    <col min="10035" max="10226" width="8.77734375" style="71"/>
    <col min="10227" max="10227" width="16" style="71" customWidth="1"/>
    <col min="10228" max="10228" width="14.88671875" style="71" customWidth="1"/>
    <col min="10229" max="10229" width="13.109375" style="71" bestFit="1" customWidth="1"/>
    <col min="10230" max="10230" width="19.21875" style="71" customWidth="1"/>
    <col min="10231" max="10231" width="13.6640625" style="71" customWidth="1"/>
    <col min="10232" max="10232" width="35.44140625" style="71" customWidth="1"/>
    <col min="10233" max="10233" width="30.44140625" style="71" customWidth="1"/>
    <col min="10234" max="10234" width="19.33203125" style="71" customWidth="1"/>
    <col min="10235" max="10235" width="15.6640625" style="71" customWidth="1"/>
    <col min="10236" max="10236" width="11.5546875" style="71" customWidth="1"/>
    <col min="10237" max="10237" width="22" style="71" customWidth="1"/>
    <col min="10238" max="10238" width="20.88671875" style="71" customWidth="1"/>
    <col min="10239" max="10239" width="18.5546875" style="71" customWidth="1"/>
    <col min="10240" max="10240" width="18.77734375" style="71" customWidth="1"/>
    <col min="10241" max="10241" width="22.77734375" style="71" customWidth="1"/>
    <col min="10242" max="10242" width="19.109375" style="71" customWidth="1"/>
    <col min="10243" max="10243" width="18" style="71" customWidth="1"/>
    <col min="10244" max="10244" width="15.109375" style="71" customWidth="1"/>
    <col min="10245" max="10245" width="17" style="71" customWidth="1"/>
    <col min="10246" max="10246" width="16.5546875" style="71" customWidth="1"/>
    <col min="10247" max="10247" width="13.88671875" style="71" customWidth="1"/>
    <col min="10248" max="10248" width="14.5546875" style="71" customWidth="1"/>
    <col min="10249" max="10249" width="15.77734375" style="71" customWidth="1"/>
    <col min="10250" max="10250" width="15.6640625" style="71" customWidth="1"/>
    <col min="10251" max="10251" width="17.109375" style="71" customWidth="1"/>
    <col min="10252" max="10252" width="15.77734375" style="71" customWidth="1"/>
    <col min="10253" max="10253" width="14.44140625" style="71" customWidth="1"/>
    <col min="10254" max="10254" width="16.33203125" style="71" customWidth="1"/>
    <col min="10255" max="10255" width="12.5546875" style="71" customWidth="1"/>
    <col min="10256" max="10256" width="15.6640625" style="71" customWidth="1"/>
    <col min="10257" max="10257" width="15.88671875" style="71" customWidth="1"/>
    <col min="10258" max="10258" width="15.77734375" style="71" customWidth="1"/>
    <col min="10259" max="10259" width="18.21875" style="71" customWidth="1"/>
    <col min="10260" max="10260" width="12.5546875" style="71" customWidth="1"/>
    <col min="10261" max="10261" width="17.6640625" style="71" customWidth="1"/>
    <col min="10262" max="10263" width="12.5546875" style="71" customWidth="1"/>
    <col min="10264" max="10264" width="14" style="71" customWidth="1"/>
    <col min="10265" max="10265" width="12.5546875" style="71" customWidth="1"/>
    <col min="10266" max="10266" width="15.77734375" style="71" customWidth="1"/>
    <col min="10267" max="10268" width="12.5546875" style="71" customWidth="1"/>
    <col min="10269" max="10269" width="15.6640625" style="71" customWidth="1"/>
    <col min="10270" max="10270" width="12.5546875" style="71" customWidth="1"/>
    <col min="10271" max="10271" width="14.109375" style="71" customWidth="1"/>
    <col min="10272" max="10272" width="14.44140625" style="71" customWidth="1"/>
    <col min="10273" max="10273" width="13.33203125" style="71" customWidth="1"/>
    <col min="10274" max="10274" width="14.109375" style="71" customWidth="1"/>
    <col min="10275" max="10275" width="17.6640625" style="71" customWidth="1"/>
    <col min="10276" max="10276" width="14.88671875" style="71" customWidth="1"/>
    <col min="10277" max="10277" width="12.5546875" style="71" customWidth="1"/>
    <col min="10278" max="10278" width="16.21875" style="71" customWidth="1"/>
    <col min="10279" max="10281" width="12.5546875" style="71" customWidth="1"/>
    <col min="10282" max="10282" width="13.6640625" style="71" customWidth="1"/>
    <col min="10283" max="10283" width="14.44140625" style="71" customWidth="1"/>
    <col min="10284" max="10284" width="13.5546875" style="71" customWidth="1"/>
    <col min="10285" max="10285" width="15.6640625" style="71" customWidth="1"/>
    <col min="10286" max="10286" width="14.88671875" style="71" customWidth="1"/>
    <col min="10287" max="10287" width="14.44140625" style="71" customWidth="1"/>
    <col min="10288" max="10288" width="14.21875" style="71" customWidth="1"/>
    <col min="10289" max="10289" width="12.88671875" style="71" bestFit="1" customWidth="1"/>
    <col min="10290" max="10290" width="11.5546875" style="71" customWidth="1"/>
    <col min="10291" max="10482" width="8.77734375" style="71"/>
    <col min="10483" max="10483" width="16" style="71" customWidth="1"/>
    <col min="10484" max="10484" width="14.88671875" style="71" customWidth="1"/>
    <col min="10485" max="10485" width="13.109375" style="71" bestFit="1" customWidth="1"/>
    <col min="10486" max="10486" width="19.21875" style="71" customWidth="1"/>
    <col min="10487" max="10487" width="13.6640625" style="71" customWidth="1"/>
    <col min="10488" max="10488" width="35.44140625" style="71" customWidth="1"/>
    <col min="10489" max="10489" width="30.44140625" style="71" customWidth="1"/>
    <col min="10490" max="10490" width="19.33203125" style="71" customWidth="1"/>
    <col min="10491" max="10491" width="15.6640625" style="71" customWidth="1"/>
    <col min="10492" max="10492" width="11.5546875" style="71" customWidth="1"/>
    <col min="10493" max="10493" width="22" style="71" customWidth="1"/>
    <col min="10494" max="10494" width="20.88671875" style="71" customWidth="1"/>
    <col min="10495" max="10495" width="18.5546875" style="71" customWidth="1"/>
    <col min="10496" max="10496" width="18.77734375" style="71" customWidth="1"/>
    <col min="10497" max="10497" width="22.77734375" style="71" customWidth="1"/>
    <col min="10498" max="10498" width="19.109375" style="71" customWidth="1"/>
    <col min="10499" max="10499" width="18" style="71" customWidth="1"/>
    <col min="10500" max="10500" width="15.109375" style="71" customWidth="1"/>
    <col min="10501" max="10501" width="17" style="71" customWidth="1"/>
    <col min="10502" max="10502" width="16.5546875" style="71" customWidth="1"/>
    <col min="10503" max="10503" width="13.88671875" style="71" customWidth="1"/>
    <col min="10504" max="10504" width="14.5546875" style="71" customWidth="1"/>
    <col min="10505" max="10505" width="15.77734375" style="71" customWidth="1"/>
    <col min="10506" max="10506" width="15.6640625" style="71" customWidth="1"/>
    <col min="10507" max="10507" width="17.109375" style="71" customWidth="1"/>
    <col min="10508" max="10508" width="15.77734375" style="71" customWidth="1"/>
    <col min="10509" max="10509" width="14.44140625" style="71" customWidth="1"/>
    <col min="10510" max="10510" width="16.33203125" style="71" customWidth="1"/>
    <col min="10511" max="10511" width="12.5546875" style="71" customWidth="1"/>
    <col min="10512" max="10512" width="15.6640625" style="71" customWidth="1"/>
    <col min="10513" max="10513" width="15.88671875" style="71" customWidth="1"/>
    <col min="10514" max="10514" width="15.77734375" style="71" customWidth="1"/>
    <col min="10515" max="10515" width="18.21875" style="71" customWidth="1"/>
    <col min="10516" max="10516" width="12.5546875" style="71" customWidth="1"/>
    <col min="10517" max="10517" width="17.6640625" style="71" customWidth="1"/>
    <col min="10518" max="10519" width="12.5546875" style="71" customWidth="1"/>
    <col min="10520" max="10520" width="14" style="71" customWidth="1"/>
    <col min="10521" max="10521" width="12.5546875" style="71" customWidth="1"/>
    <col min="10522" max="10522" width="15.77734375" style="71" customWidth="1"/>
    <col min="10523" max="10524" width="12.5546875" style="71" customWidth="1"/>
    <col min="10525" max="10525" width="15.6640625" style="71" customWidth="1"/>
    <col min="10526" max="10526" width="12.5546875" style="71" customWidth="1"/>
    <col min="10527" max="10527" width="14.109375" style="71" customWidth="1"/>
    <col min="10528" max="10528" width="14.44140625" style="71" customWidth="1"/>
    <col min="10529" max="10529" width="13.33203125" style="71" customWidth="1"/>
    <col min="10530" max="10530" width="14.109375" style="71" customWidth="1"/>
    <col min="10531" max="10531" width="17.6640625" style="71" customWidth="1"/>
    <col min="10532" max="10532" width="14.88671875" style="71" customWidth="1"/>
    <col min="10533" max="10533" width="12.5546875" style="71" customWidth="1"/>
    <col min="10534" max="10534" width="16.21875" style="71" customWidth="1"/>
    <col min="10535" max="10537" width="12.5546875" style="71" customWidth="1"/>
    <col min="10538" max="10538" width="13.6640625" style="71" customWidth="1"/>
    <col min="10539" max="10539" width="14.44140625" style="71" customWidth="1"/>
    <col min="10540" max="10540" width="13.5546875" style="71" customWidth="1"/>
    <col min="10541" max="10541" width="15.6640625" style="71" customWidth="1"/>
    <col min="10542" max="10542" width="14.88671875" style="71" customWidth="1"/>
    <col min="10543" max="10543" width="14.44140625" style="71" customWidth="1"/>
    <col min="10544" max="10544" width="14.21875" style="71" customWidth="1"/>
    <col min="10545" max="10545" width="12.88671875" style="71" bestFit="1" customWidth="1"/>
    <col min="10546" max="10546" width="11.5546875" style="71" customWidth="1"/>
    <col min="10547" max="10738" width="8.77734375" style="71"/>
    <col min="10739" max="10739" width="16" style="71" customWidth="1"/>
    <col min="10740" max="10740" width="14.88671875" style="71" customWidth="1"/>
    <col min="10741" max="10741" width="13.109375" style="71" bestFit="1" customWidth="1"/>
    <col min="10742" max="10742" width="19.21875" style="71" customWidth="1"/>
    <col min="10743" max="10743" width="13.6640625" style="71" customWidth="1"/>
    <col min="10744" max="10744" width="35.44140625" style="71" customWidth="1"/>
    <col min="10745" max="10745" width="30.44140625" style="71" customWidth="1"/>
    <col min="10746" max="10746" width="19.33203125" style="71" customWidth="1"/>
    <col min="10747" max="10747" width="15.6640625" style="71" customWidth="1"/>
    <col min="10748" max="10748" width="11.5546875" style="71" customWidth="1"/>
    <col min="10749" max="10749" width="22" style="71" customWidth="1"/>
    <col min="10750" max="10750" width="20.88671875" style="71" customWidth="1"/>
    <col min="10751" max="10751" width="18.5546875" style="71" customWidth="1"/>
    <col min="10752" max="10752" width="18.77734375" style="71" customWidth="1"/>
    <col min="10753" max="10753" width="22.77734375" style="71" customWidth="1"/>
    <col min="10754" max="10754" width="19.109375" style="71" customWidth="1"/>
    <col min="10755" max="10755" width="18" style="71" customWidth="1"/>
    <col min="10756" max="10756" width="15.109375" style="71" customWidth="1"/>
    <col min="10757" max="10757" width="17" style="71" customWidth="1"/>
    <col min="10758" max="10758" width="16.5546875" style="71" customWidth="1"/>
    <col min="10759" max="10759" width="13.88671875" style="71" customWidth="1"/>
    <col min="10760" max="10760" width="14.5546875" style="71" customWidth="1"/>
    <col min="10761" max="10761" width="15.77734375" style="71" customWidth="1"/>
    <col min="10762" max="10762" width="15.6640625" style="71" customWidth="1"/>
    <col min="10763" max="10763" width="17.109375" style="71" customWidth="1"/>
    <col min="10764" max="10764" width="15.77734375" style="71" customWidth="1"/>
    <col min="10765" max="10765" width="14.44140625" style="71" customWidth="1"/>
    <col min="10766" max="10766" width="16.33203125" style="71" customWidth="1"/>
    <col min="10767" max="10767" width="12.5546875" style="71" customWidth="1"/>
    <col min="10768" max="10768" width="15.6640625" style="71" customWidth="1"/>
    <col min="10769" max="10769" width="15.88671875" style="71" customWidth="1"/>
    <col min="10770" max="10770" width="15.77734375" style="71" customWidth="1"/>
    <col min="10771" max="10771" width="18.21875" style="71" customWidth="1"/>
    <col min="10772" max="10772" width="12.5546875" style="71" customWidth="1"/>
    <col min="10773" max="10773" width="17.6640625" style="71" customWidth="1"/>
    <col min="10774" max="10775" width="12.5546875" style="71" customWidth="1"/>
    <col min="10776" max="10776" width="14" style="71" customWidth="1"/>
    <col min="10777" max="10777" width="12.5546875" style="71" customWidth="1"/>
    <col min="10778" max="10778" width="15.77734375" style="71" customWidth="1"/>
    <col min="10779" max="10780" width="12.5546875" style="71" customWidth="1"/>
    <col min="10781" max="10781" width="15.6640625" style="71" customWidth="1"/>
    <col min="10782" max="10782" width="12.5546875" style="71" customWidth="1"/>
    <col min="10783" max="10783" width="14.109375" style="71" customWidth="1"/>
    <col min="10784" max="10784" width="14.44140625" style="71" customWidth="1"/>
    <col min="10785" max="10785" width="13.33203125" style="71" customWidth="1"/>
    <col min="10786" max="10786" width="14.109375" style="71" customWidth="1"/>
    <col min="10787" max="10787" width="17.6640625" style="71" customWidth="1"/>
    <col min="10788" max="10788" width="14.88671875" style="71" customWidth="1"/>
    <col min="10789" max="10789" width="12.5546875" style="71" customWidth="1"/>
    <col min="10790" max="10790" width="16.21875" style="71" customWidth="1"/>
    <col min="10791" max="10793" width="12.5546875" style="71" customWidth="1"/>
    <col min="10794" max="10794" width="13.6640625" style="71" customWidth="1"/>
    <col min="10795" max="10795" width="14.44140625" style="71" customWidth="1"/>
    <col min="10796" max="10796" width="13.5546875" style="71" customWidth="1"/>
    <col min="10797" max="10797" width="15.6640625" style="71" customWidth="1"/>
    <col min="10798" max="10798" width="14.88671875" style="71" customWidth="1"/>
    <col min="10799" max="10799" width="14.44140625" style="71" customWidth="1"/>
    <col min="10800" max="10800" width="14.21875" style="71" customWidth="1"/>
    <col min="10801" max="10801" width="12.88671875" style="71" bestFit="1" customWidth="1"/>
    <col min="10802" max="10802" width="11.5546875" style="71" customWidth="1"/>
    <col min="10803" max="10994" width="8.77734375" style="71"/>
    <col min="10995" max="10995" width="16" style="71" customWidth="1"/>
    <col min="10996" max="10996" width="14.88671875" style="71" customWidth="1"/>
    <col min="10997" max="10997" width="13.109375" style="71" bestFit="1" customWidth="1"/>
    <col min="10998" max="10998" width="19.21875" style="71" customWidth="1"/>
    <col min="10999" max="10999" width="13.6640625" style="71" customWidth="1"/>
    <col min="11000" max="11000" width="35.44140625" style="71" customWidth="1"/>
    <col min="11001" max="11001" width="30.44140625" style="71" customWidth="1"/>
    <col min="11002" max="11002" width="19.33203125" style="71" customWidth="1"/>
    <col min="11003" max="11003" width="15.6640625" style="71" customWidth="1"/>
    <col min="11004" max="11004" width="11.5546875" style="71" customWidth="1"/>
    <col min="11005" max="11005" width="22" style="71" customWidth="1"/>
    <col min="11006" max="11006" width="20.88671875" style="71" customWidth="1"/>
    <col min="11007" max="11007" width="18.5546875" style="71" customWidth="1"/>
    <col min="11008" max="11008" width="18.77734375" style="71" customWidth="1"/>
    <col min="11009" max="11009" width="22.77734375" style="71" customWidth="1"/>
    <col min="11010" max="11010" width="19.109375" style="71" customWidth="1"/>
    <col min="11011" max="11011" width="18" style="71" customWidth="1"/>
    <col min="11012" max="11012" width="15.109375" style="71" customWidth="1"/>
    <col min="11013" max="11013" width="17" style="71" customWidth="1"/>
    <col min="11014" max="11014" width="16.5546875" style="71" customWidth="1"/>
    <col min="11015" max="11015" width="13.88671875" style="71" customWidth="1"/>
    <col min="11016" max="11016" width="14.5546875" style="71" customWidth="1"/>
    <col min="11017" max="11017" width="15.77734375" style="71" customWidth="1"/>
    <col min="11018" max="11018" width="15.6640625" style="71" customWidth="1"/>
    <col min="11019" max="11019" width="17.109375" style="71" customWidth="1"/>
    <col min="11020" max="11020" width="15.77734375" style="71" customWidth="1"/>
    <col min="11021" max="11021" width="14.44140625" style="71" customWidth="1"/>
    <col min="11022" max="11022" width="16.33203125" style="71" customWidth="1"/>
    <col min="11023" max="11023" width="12.5546875" style="71" customWidth="1"/>
    <col min="11024" max="11024" width="15.6640625" style="71" customWidth="1"/>
    <col min="11025" max="11025" width="15.88671875" style="71" customWidth="1"/>
    <col min="11026" max="11026" width="15.77734375" style="71" customWidth="1"/>
    <col min="11027" max="11027" width="18.21875" style="71" customWidth="1"/>
    <col min="11028" max="11028" width="12.5546875" style="71" customWidth="1"/>
    <col min="11029" max="11029" width="17.6640625" style="71" customWidth="1"/>
    <col min="11030" max="11031" width="12.5546875" style="71" customWidth="1"/>
    <col min="11032" max="11032" width="14" style="71" customWidth="1"/>
    <col min="11033" max="11033" width="12.5546875" style="71" customWidth="1"/>
    <col min="11034" max="11034" width="15.77734375" style="71" customWidth="1"/>
    <col min="11035" max="11036" width="12.5546875" style="71" customWidth="1"/>
    <col min="11037" max="11037" width="15.6640625" style="71" customWidth="1"/>
    <col min="11038" max="11038" width="12.5546875" style="71" customWidth="1"/>
    <col min="11039" max="11039" width="14.109375" style="71" customWidth="1"/>
    <col min="11040" max="11040" width="14.44140625" style="71" customWidth="1"/>
    <col min="11041" max="11041" width="13.33203125" style="71" customWidth="1"/>
    <col min="11042" max="11042" width="14.109375" style="71" customWidth="1"/>
    <col min="11043" max="11043" width="17.6640625" style="71" customWidth="1"/>
    <col min="11044" max="11044" width="14.88671875" style="71" customWidth="1"/>
    <col min="11045" max="11045" width="12.5546875" style="71" customWidth="1"/>
    <col min="11046" max="11046" width="16.21875" style="71" customWidth="1"/>
    <col min="11047" max="11049" width="12.5546875" style="71" customWidth="1"/>
    <col min="11050" max="11050" width="13.6640625" style="71" customWidth="1"/>
    <col min="11051" max="11051" width="14.44140625" style="71" customWidth="1"/>
    <col min="11052" max="11052" width="13.5546875" style="71" customWidth="1"/>
    <col min="11053" max="11053" width="15.6640625" style="71" customWidth="1"/>
    <col min="11054" max="11054" width="14.88671875" style="71" customWidth="1"/>
    <col min="11055" max="11055" width="14.44140625" style="71" customWidth="1"/>
    <col min="11056" max="11056" width="14.21875" style="71" customWidth="1"/>
    <col min="11057" max="11057" width="12.88671875" style="71" bestFit="1" customWidth="1"/>
    <col min="11058" max="11058" width="11.5546875" style="71" customWidth="1"/>
    <col min="11059" max="11250" width="8.77734375" style="71"/>
    <col min="11251" max="11251" width="16" style="71" customWidth="1"/>
    <col min="11252" max="11252" width="14.88671875" style="71" customWidth="1"/>
    <col min="11253" max="11253" width="13.109375" style="71" bestFit="1" customWidth="1"/>
    <col min="11254" max="11254" width="19.21875" style="71" customWidth="1"/>
    <col min="11255" max="11255" width="13.6640625" style="71" customWidth="1"/>
    <col min="11256" max="11256" width="35.44140625" style="71" customWidth="1"/>
    <col min="11257" max="11257" width="30.44140625" style="71" customWidth="1"/>
    <col min="11258" max="11258" width="19.33203125" style="71" customWidth="1"/>
    <col min="11259" max="11259" width="15.6640625" style="71" customWidth="1"/>
    <col min="11260" max="11260" width="11.5546875" style="71" customWidth="1"/>
    <col min="11261" max="11261" width="22" style="71" customWidth="1"/>
    <col min="11262" max="11262" width="20.88671875" style="71" customWidth="1"/>
    <col min="11263" max="11263" width="18.5546875" style="71" customWidth="1"/>
    <col min="11264" max="11264" width="18.77734375" style="71" customWidth="1"/>
    <col min="11265" max="11265" width="22.77734375" style="71" customWidth="1"/>
    <col min="11266" max="11266" width="19.109375" style="71" customWidth="1"/>
    <col min="11267" max="11267" width="18" style="71" customWidth="1"/>
    <col min="11268" max="11268" width="15.109375" style="71" customWidth="1"/>
    <col min="11269" max="11269" width="17" style="71" customWidth="1"/>
    <col min="11270" max="11270" width="16.5546875" style="71" customWidth="1"/>
    <col min="11271" max="11271" width="13.88671875" style="71" customWidth="1"/>
    <col min="11272" max="11272" width="14.5546875" style="71" customWidth="1"/>
    <col min="11273" max="11273" width="15.77734375" style="71" customWidth="1"/>
    <col min="11274" max="11274" width="15.6640625" style="71" customWidth="1"/>
    <col min="11275" max="11275" width="17.109375" style="71" customWidth="1"/>
    <col min="11276" max="11276" width="15.77734375" style="71" customWidth="1"/>
    <col min="11277" max="11277" width="14.44140625" style="71" customWidth="1"/>
    <col min="11278" max="11278" width="16.33203125" style="71" customWidth="1"/>
    <col min="11279" max="11279" width="12.5546875" style="71" customWidth="1"/>
    <col min="11280" max="11280" width="15.6640625" style="71" customWidth="1"/>
    <col min="11281" max="11281" width="15.88671875" style="71" customWidth="1"/>
    <col min="11282" max="11282" width="15.77734375" style="71" customWidth="1"/>
    <col min="11283" max="11283" width="18.21875" style="71" customWidth="1"/>
    <col min="11284" max="11284" width="12.5546875" style="71" customWidth="1"/>
    <col min="11285" max="11285" width="17.6640625" style="71" customWidth="1"/>
    <col min="11286" max="11287" width="12.5546875" style="71" customWidth="1"/>
    <col min="11288" max="11288" width="14" style="71" customWidth="1"/>
    <col min="11289" max="11289" width="12.5546875" style="71" customWidth="1"/>
    <col min="11290" max="11290" width="15.77734375" style="71" customWidth="1"/>
    <col min="11291" max="11292" width="12.5546875" style="71" customWidth="1"/>
    <col min="11293" max="11293" width="15.6640625" style="71" customWidth="1"/>
    <col min="11294" max="11294" width="12.5546875" style="71" customWidth="1"/>
    <col min="11295" max="11295" width="14.109375" style="71" customWidth="1"/>
    <col min="11296" max="11296" width="14.44140625" style="71" customWidth="1"/>
    <col min="11297" max="11297" width="13.33203125" style="71" customWidth="1"/>
    <col min="11298" max="11298" width="14.109375" style="71" customWidth="1"/>
    <col min="11299" max="11299" width="17.6640625" style="71" customWidth="1"/>
    <col min="11300" max="11300" width="14.88671875" style="71" customWidth="1"/>
    <col min="11301" max="11301" width="12.5546875" style="71" customWidth="1"/>
    <col min="11302" max="11302" width="16.21875" style="71" customWidth="1"/>
    <col min="11303" max="11305" width="12.5546875" style="71" customWidth="1"/>
    <col min="11306" max="11306" width="13.6640625" style="71" customWidth="1"/>
    <col min="11307" max="11307" width="14.44140625" style="71" customWidth="1"/>
    <col min="11308" max="11308" width="13.5546875" style="71" customWidth="1"/>
    <col min="11309" max="11309" width="15.6640625" style="71" customWidth="1"/>
    <col min="11310" max="11310" width="14.88671875" style="71" customWidth="1"/>
    <col min="11311" max="11311" width="14.44140625" style="71" customWidth="1"/>
    <col min="11312" max="11312" width="14.21875" style="71" customWidth="1"/>
    <col min="11313" max="11313" width="12.88671875" style="71" bestFit="1" customWidth="1"/>
    <col min="11314" max="11314" width="11.5546875" style="71" customWidth="1"/>
    <col min="11315" max="11506" width="8.77734375" style="71"/>
    <col min="11507" max="11507" width="16" style="71" customWidth="1"/>
    <col min="11508" max="11508" width="14.88671875" style="71" customWidth="1"/>
    <col min="11509" max="11509" width="13.109375" style="71" bestFit="1" customWidth="1"/>
    <col min="11510" max="11510" width="19.21875" style="71" customWidth="1"/>
    <col min="11511" max="11511" width="13.6640625" style="71" customWidth="1"/>
    <col min="11512" max="11512" width="35.44140625" style="71" customWidth="1"/>
    <col min="11513" max="11513" width="30.44140625" style="71" customWidth="1"/>
    <col min="11514" max="11514" width="19.33203125" style="71" customWidth="1"/>
    <col min="11515" max="11515" width="15.6640625" style="71" customWidth="1"/>
    <col min="11516" max="11516" width="11.5546875" style="71" customWidth="1"/>
    <col min="11517" max="11517" width="22" style="71" customWidth="1"/>
    <col min="11518" max="11518" width="20.88671875" style="71" customWidth="1"/>
    <col min="11519" max="11519" width="18.5546875" style="71" customWidth="1"/>
    <col min="11520" max="11520" width="18.77734375" style="71" customWidth="1"/>
    <col min="11521" max="11521" width="22.77734375" style="71" customWidth="1"/>
    <col min="11522" max="11522" width="19.109375" style="71" customWidth="1"/>
    <col min="11523" max="11523" width="18" style="71" customWidth="1"/>
    <col min="11524" max="11524" width="15.109375" style="71" customWidth="1"/>
    <col min="11525" max="11525" width="17" style="71" customWidth="1"/>
    <col min="11526" max="11526" width="16.5546875" style="71" customWidth="1"/>
    <col min="11527" max="11527" width="13.88671875" style="71" customWidth="1"/>
    <col min="11528" max="11528" width="14.5546875" style="71" customWidth="1"/>
    <col min="11529" max="11529" width="15.77734375" style="71" customWidth="1"/>
    <col min="11530" max="11530" width="15.6640625" style="71" customWidth="1"/>
    <col min="11531" max="11531" width="17.109375" style="71" customWidth="1"/>
    <col min="11532" max="11532" width="15.77734375" style="71" customWidth="1"/>
    <col min="11533" max="11533" width="14.44140625" style="71" customWidth="1"/>
    <col min="11534" max="11534" width="16.33203125" style="71" customWidth="1"/>
    <col min="11535" max="11535" width="12.5546875" style="71" customWidth="1"/>
    <col min="11536" max="11536" width="15.6640625" style="71" customWidth="1"/>
    <col min="11537" max="11537" width="15.88671875" style="71" customWidth="1"/>
    <col min="11538" max="11538" width="15.77734375" style="71" customWidth="1"/>
    <col min="11539" max="11539" width="18.21875" style="71" customWidth="1"/>
    <col min="11540" max="11540" width="12.5546875" style="71" customWidth="1"/>
    <col min="11541" max="11541" width="17.6640625" style="71" customWidth="1"/>
    <col min="11542" max="11543" width="12.5546875" style="71" customWidth="1"/>
    <col min="11544" max="11544" width="14" style="71" customWidth="1"/>
    <col min="11545" max="11545" width="12.5546875" style="71" customWidth="1"/>
    <col min="11546" max="11546" width="15.77734375" style="71" customWidth="1"/>
    <col min="11547" max="11548" width="12.5546875" style="71" customWidth="1"/>
    <col min="11549" max="11549" width="15.6640625" style="71" customWidth="1"/>
    <col min="11550" max="11550" width="12.5546875" style="71" customWidth="1"/>
    <col min="11551" max="11551" width="14.109375" style="71" customWidth="1"/>
    <col min="11552" max="11552" width="14.44140625" style="71" customWidth="1"/>
    <col min="11553" max="11553" width="13.33203125" style="71" customWidth="1"/>
    <col min="11554" max="11554" width="14.109375" style="71" customWidth="1"/>
    <col min="11555" max="11555" width="17.6640625" style="71" customWidth="1"/>
    <col min="11556" max="11556" width="14.88671875" style="71" customWidth="1"/>
    <col min="11557" max="11557" width="12.5546875" style="71" customWidth="1"/>
    <col min="11558" max="11558" width="16.21875" style="71" customWidth="1"/>
    <col min="11559" max="11561" width="12.5546875" style="71" customWidth="1"/>
    <col min="11562" max="11562" width="13.6640625" style="71" customWidth="1"/>
    <col min="11563" max="11563" width="14.44140625" style="71" customWidth="1"/>
    <col min="11564" max="11564" width="13.5546875" style="71" customWidth="1"/>
    <col min="11565" max="11565" width="15.6640625" style="71" customWidth="1"/>
    <col min="11566" max="11566" width="14.88671875" style="71" customWidth="1"/>
    <col min="11567" max="11567" width="14.44140625" style="71" customWidth="1"/>
    <col min="11568" max="11568" width="14.21875" style="71" customWidth="1"/>
    <col min="11569" max="11569" width="12.88671875" style="71" bestFit="1" customWidth="1"/>
    <col min="11570" max="11570" width="11.5546875" style="71" customWidth="1"/>
    <col min="11571" max="11762" width="8.77734375" style="71"/>
    <col min="11763" max="11763" width="16" style="71" customWidth="1"/>
    <col min="11764" max="11764" width="14.88671875" style="71" customWidth="1"/>
    <col min="11765" max="11765" width="13.109375" style="71" bestFit="1" customWidth="1"/>
    <col min="11766" max="11766" width="19.21875" style="71" customWidth="1"/>
    <col min="11767" max="11767" width="13.6640625" style="71" customWidth="1"/>
    <col min="11768" max="11768" width="35.44140625" style="71" customWidth="1"/>
    <col min="11769" max="11769" width="30.44140625" style="71" customWidth="1"/>
    <col min="11770" max="11770" width="19.33203125" style="71" customWidth="1"/>
    <col min="11771" max="11771" width="15.6640625" style="71" customWidth="1"/>
    <col min="11772" max="11772" width="11.5546875" style="71" customWidth="1"/>
    <col min="11773" max="11773" width="22" style="71" customWidth="1"/>
    <col min="11774" max="11774" width="20.88671875" style="71" customWidth="1"/>
    <col min="11775" max="11775" width="18.5546875" style="71" customWidth="1"/>
    <col min="11776" max="11776" width="18.77734375" style="71" customWidth="1"/>
    <col min="11777" max="11777" width="22.77734375" style="71" customWidth="1"/>
    <col min="11778" max="11778" width="19.109375" style="71" customWidth="1"/>
    <col min="11779" max="11779" width="18" style="71" customWidth="1"/>
    <col min="11780" max="11780" width="15.109375" style="71" customWidth="1"/>
    <col min="11781" max="11781" width="17" style="71" customWidth="1"/>
    <col min="11782" max="11782" width="16.5546875" style="71" customWidth="1"/>
    <col min="11783" max="11783" width="13.88671875" style="71" customWidth="1"/>
    <col min="11784" max="11784" width="14.5546875" style="71" customWidth="1"/>
    <col min="11785" max="11785" width="15.77734375" style="71" customWidth="1"/>
    <col min="11786" max="11786" width="15.6640625" style="71" customWidth="1"/>
    <col min="11787" max="11787" width="17.109375" style="71" customWidth="1"/>
    <col min="11788" max="11788" width="15.77734375" style="71" customWidth="1"/>
    <col min="11789" max="11789" width="14.44140625" style="71" customWidth="1"/>
    <col min="11790" max="11790" width="16.33203125" style="71" customWidth="1"/>
    <col min="11791" max="11791" width="12.5546875" style="71" customWidth="1"/>
    <col min="11792" max="11792" width="15.6640625" style="71" customWidth="1"/>
    <col min="11793" max="11793" width="15.88671875" style="71" customWidth="1"/>
    <col min="11794" max="11794" width="15.77734375" style="71" customWidth="1"/>
    <col min="11795" max="11795" width="18.21875" style="71" customWidth="1"/>
    <col min="11796" max="11796" width="12.5546875" style="71" customWidth="1"/>
    <col min="11797" max="11797" width="17.6640625" style="71" customWidth="1"/>
    <col min="11798" max="11799" width="12.5546875" style="71" customWidth="1"/>
    <col min="11800" max="11800" width="14" style="71" customWidth="1"/>
    <col min="11801" max="11801" width="12.5546875" style="71" customWidth="1"/>
    <col min="11802" max="11802" width="15.77734375" style="71" customWidth="1"/>
    <col min="11803" max="11804" width="12.5546875" style="71" customWidth="1"/>
    <col min="11805" max="11805" width="15.6640625" style="71" customWidth="1"/>
    <col min="11806" max="11806" width="12.5546875" style="71" customWidth="1"/>
    <col min="11807" max="11807" width="14.109375" style="71" customWidth="1"/>
    <col min="11808" max="11808" width="14.44140625" style="71" customWidth="1"/>
    <col min="11809" max="11809" width="13.33203125" style="71" customWidth="1"/>
    <col min="11810" max="11810" width="14.109375" style="71" customWidth="1"/>
    <col min="11811" max="11811" width="17.6640625" style="71" customWidth="1"/>
    <col min="11812" max="11812" width="14.88671875" style="71" customWidth="1"/>
    <col min="11813" max="11813" width="12.5546875" style="71" customWidth="1"/>
    <col min="11814" max="11814" width="16.21875" style="71" customWidth="1"/>
    <col min="11815" max="11817" width="12.5546875" style="71" customWidth="1"/>
    <col min="11818" max="11818" width="13.6640625" style="71" customWidth="1"/>
    <col min="11819" max="11819" width="14.44140625" style="71" customWidth="1"/>
    <col min="11820" max="11820" width="13.5546875" style="71" customWidth="1"/>
    <col min="11821" max="11821" width="15.6640625" style="71" customWidth="1"/>
    <col min="11822" max="11822" width="14.88671875" style="71" customWidth="1"/>
    <col min="11823" max="11823" width="14.44140625" style="71" customWidth="1"/>
    <col min="11824" max="11824" width="14.21875" style="71" customWidth="1"/>
    <col min="11825" max="11825" width="12.88671875" style="71" bestFit="1" customWidth="1"/>
    <col min="11826" max="11826" width="11.5546875" style="71" customWidth="1"/>
    <col min="11827" max="12018" width="8.77734375" style="71"/>
    <col min="12019" max="12019" width="16" style="71" customWidth="1"/>
    <col min="12020" max="12020" width="14.88671875" style="71" customWidth="1"/>
    <col min="12021" max="12021" width="13.109375" style="71" bestFit="1" customWidth="1"/>
    <col min="12022" max="12022" width="19.21875" style="71" customWidth="1"/>
    <col min="12023" max="12023" width="13.6640625" style="71" customWidth="1"/>
    <col min="12024" max="12024" width="35.44140625" style="71" customWidth="1"/>
    <col min="12025" max="12025" width="30.44140625" style="71" customWidth="1"/>
    <col min="12026" max="12026" width="19.33203125" style="71" customWidth="1"/>
    <col min="12027" max="12027" width="15.6640625" style="71" customWidth="1"/>
    <col min="12028" max="12028" width="11.5546875" style="71" customWidth="1"/>
    <col min="12029" max="12029" width="22" style="71" customWidth="1"/>
    <col min="12030" max="12030" width="20.88671875" style="71" customWidth="1"/>
    <col min="12031" max="12031" width="18.5546875" style="71" customWidth="1"/>
    <col min="12032" max="12032" width="18.77734375" style="71" customWidth="1"/>
    <col min="12033" max="12033" width="22.77734375" style="71" customWidth="1"/>
    <col min="12034" max="12034" width="19.109375" style="71" customWidth="1"/>
    <col min="12035" max="12035" width="18" style="71" customWidth="1"/>
    <col min="12036" max="12036" width="15.109375" style="71" customWidth="1"/>
    <col min="12037" max="12037" width="17" style="71" customWidth="1"/>
    <col min="12038" max="12038" width="16.5546875" style="71" customWidth="1"/>
    <col min="12039" max="12039" width="13.88671875" style="71" customWidth="1"/>
    <col min="12040" max="12040" width="14.5546875" style="71" customWidth="1"/>
    <col min="12041" max="12041" width="15.77734375" style="71" customWidth="1"/>
    <col min="12042" max="12042" width="15.6640625" style="71" customWidth="1"/>
    <col min="12043" max="12043" width="17.109375" style="71" customWidth="1"/>
    <col min="12044" max="12044" width="15.77734375" style="71" customWidth="1"/>
    <col min="12045" max="12045" width="14.44140625" style="71" customWidth="1"/>
    <col min="12046" max="12046" width="16.33203125" style="71" customWidth="1"/>
    <col min="12047" max="12047" width="12.5546875" style="71" customWidth="1"/>
    <col min="12048" max="12048" width="15.6640625" style="71" customWidth="1"/>
    <col min="12049" max="12049" width="15.88671875" style="71" customWidth="1"/>
    <col min="12050" max="12050" width="15.77734375" style="71" customWidth="1"/>
    <col min="12051" max="12051" width="18.21875" style="71" customWidth="1"/>
    <col min="12052" max="12052" width="12.5546875" style="71" customWidth="1"/>
    <col min="12053" max="12053" width="17.6640625" style="71" customWidth="1"/>
    <col min="12054" max="12055" width="12.5546875" style="71" customWidth="1"/>
    <col min="12056" max="12056" width="14" style="71" customWidth="1"/>
    <col min="12057" max="12057" width="12.5546875" style="71" customWidth="1"/>
    <col min="12058" max="12058" width="15.77734375" style="71" customWidth="1"/>
    <col min="12059" max="12060" width="12.5546875" style="71" customWidth="1"/>
    <col min="12061" max="12061" width="15.6640625" style="71" customWidth="1"/>
    <col min="12062" max="12062" width="12.5546875" style="71" customWidth="1"/>
    <col min="12063" max="12063" width="14.109375" style="71" customWidth="1"/>
    <col min="12064" max="12064" width="14.44140625" style="71" customWidth="1"/>
    <col min="12065" max="12065" width="13.33203125" style="71" customWidth="1"/>
    <col min="12066" max="12066" width="14.109375" style="71" customWidth="1"/>
    <col min="12067" max="12067" width="17.6640625" style="71" customWidth="1"/>
    <col min="12068" max="12068" width="14.88671875" style="71" customWidth="1"/>
    <col min="12069" max="12069" width="12.5546875" style="71" customWidth="1"/>
    <col min="12070" max="12070" width="16.21875" style="71" customWidth="1"/>
    <col min="12071" max="12073" width="12.5546875" style="71" customWidth="1"/>
    <col min="12074" max="12074" width="13.6640625" style="71" customWidth="1"/>
    <col min="12075" max="12075" width="14.44140625" style="71" customWidth="1"/>
    <col min="12076" max="12076" width="13.5546875" style="71" customWidth="1"/>
    <col min="12077" max="12077" width="15.6640625" style="71" customWidth="1"/>
    <col min="12078" max="12078" width="14.88671875" style="71" customWidth="1"/>
    <col min="12079" max="12079" width="14.44140625" style="71" customWidth="1"/>
    <col min="12080" max="12080" width="14.21875" style="71" customWidth="1"/>
    <col min="12081" max="12081" width="12.88671875" style="71" bestFit="1" customWidth="1"/>
    <col min="12082" max="12082" width="11.5546875" style="71" customWidth="1"/>
    <col min="12083" max="12274" width="8.77734375" style="71"/>
    <col min="12275" max="12275" width="16" style="71" customWidth="1"/>
    <col min="12276" max="12276" width="14.88671875" style="71" customWidth="1"/>
    <col min="12277" max="12277" width="13.109375" style="71" bestFit="1" customWidth="1"/>
    <col min="12278" max="12278" width="19.21875" style="71" customWidth="1"/>
    <col min="12279" max="12279" width="13.6640625" style="71" customWidth="1"/>
    <col min="12280" max="12280" width="35.44140625" style="71" customWidth="1"/>
    <col min="12281" max="12281" width="30.44140625" style="71" customWidth="1"/>
    <col min="12282" max="12282" width="19.33203125" style="71" customWidth="1"/>
    <col min="12283" max="12283" width="15.6640625" style="71" customWidth="1"/>
    <col min="12284" max="12284" width="11.5546875" style="71" customWidth="1"/>
    <col min="12285" max="12285" width="22" style="71" customWidth="1"/>
    <col min="12286" max="12286" width="20.88671875" style="71" customWidth="1"/>
    <col min="12287" max="12287" width="18.5546875" style="71" customWidth="1"/>
    <col min="12288" max="12288" width="18.77734375" style="71" customWidth="1"/>
    <col min="12289" max="12289" width="22.77734375" style="71" customWidth="1"/>
    <col min="12290" max="12290" width="19.109375" style="71" customWidth="1"/>
    <col min="12291" max="12291" width="18" style="71" customWidth="1"/>
    <col min="12292" max="12292" width="15.109375" style="71" customWidth="1"/>
    <col min="12293" max="12293" width="17" style="71" customWidth="1"/>
    <col min="12294" max="12294" width="16.5546875" style="71" customWidth="1"/>
    <col min="12295" max="12295" width="13.88671875" style="71" customWidth="1"/>
    <col min="12296" max="12296" width="14.5546875" style="71" customWidth="1"/>
    <col min="12297" max="12297" width="15.77734375" style="71" customWidth="1"/>
    <col min="12298" max="12298" width="15.6640625" style="71" customWidth="1"/>
    <col min="12299" max="12299" width="17.109375" style="71" customWidth="1"/>
    <col min="12300" max="12300" width="15.77734375" style="71" customWidth="1"/>
    <col min="12301" max="12301" width="14.44140625" style="71" customWidth="1"/>
    <col min="12302" max="12302" width="16.33203125" style="71" customWidth="1"/>
    <col min="12303" max="12303" width="12.5546875" style="71" customWidth="1"/>
    <col min="12304" max="12304" width="15.6640625" style="71" customWidth="1"/>
    <col min="12305" max="12305" width="15.88671875" style="71" customWidth="1"/>
    <col min="12306" max="12306" width="15.77734375" style="71" customWidth="1"/>
    <col min="12307" max="12307" width="18.21875" style="71" customWidth="1"/>
    <col min="12308" max="12308" width="12.5546875" style="71" customWidth="1"/>
    <col min="12309" max="12309" width="17.6640625" style="71" customWidth="1"/>
    <col min="12310" max="12311" width="12.5546875" style="71" customWidth="1"/>
    <col min="12312" max="12312" width="14" style="71" customWidth="1"/>
    <col min="12313" max="12313" width="12.5546875" style="71" customWidth="1"/>
    <col min="12314" max="12314" width="15.77734375" style="71" customWidth="1"/>
    <col min="12315" max="12316" width="12.5546875" style="71" customWidth="1"/>
    <col min="12317" max="12317" width="15.6640625" style="71" customWidth="1"/>
    <col min="12318" max="12318" width="12.5546875" style="71" customWidth="1"/>
    <col min="12319" max="12319" width="14.109375" style="71" customWidth="1"/>
    <col min="12320" max="12320" width="14.44140625" style="71" customWidth="1"/>
    <col min="12321" max="12321" width="13.33203125" style="71" customWidth="1"/>
    <col min="12322" max="12322" width="14.109375" style="71" customWidth="1"/>
    <col min="12323" max="12323" width="17.6640625" style="71" customWidth="1"/>
    <col min="12324" max="12324" width="14.88671875" style="71" customWidth="1"/>
    <col min="12325" max="12325" width="12.5546875" style="71" customWidth="1"/>
    <col min="12326" max="12326" width="16.21875" style="71" customWidth="1"/>
    <col min="12327" max="12329" width="12.5546875" style="71" customWidth="1"/>
    <col min="12330" max="12330" width="13.6640625" style="71" customWidth="1"/>
    <col min="12331" max="12331" width="14.44140625" style="71" customWidth="1"/>
    <col min="12332" max="12332" width="13.5546875" style="71" customWidth="1"/>
    <col min="12333" max="12333" width="15.6640625" style="71" customWidth="1"/>
    <col min="12334" max="12334" width="14.88671875" style="71" customWidth="1"/>
    <col min="12335" max="12335" width="14.44140625" style="71" customWidth="1"/>
    <col min="12336" max="12336" width="14.21875" style="71" customWidth="1"/>
    <col min="12337" max="12337" width="12.88671875" style="71" bestFit="1" customWidth="1"/>
    <col min="12338" max="12338" width="11.5546875" style="71" customWidth="1"/>
    <col min="12339" max="12530" width="8.77734375" style="71"/>
    <col min="12531" max="12531" width="16" style="71" customWidth="1"/>
    <col min="12532" max="12532" width="14.88671875" style="71" customWidth="1"/>
    <col min="12533" max="12533" width="13.109375" style="71" bestFit="1" customWidth="1"/>
    <col min="12534" max="12534" width="19.21875" style="71" customWidth="1"/>
    <col min="12535" max="12535" width="13.6640625" style="71" customWidth="1"/>
    <col min="12536" max="12536" width="35.44140625" style="71" customWidth="1"/>
    <col min="12537" max="12537" width="30.44140625" style="71" customWidth="1"/>
    <col min="12538" max="12538" width="19.33203125" style="71" customWidth="1"/>
    <col min="12539" max="12539" width="15.6640625" style="71" customWidth="1"/>
    <col min="12540" max="12540" width="11.5546875" style="71" customWidth="1"/>
    <col min="12541" max="12541" width="22" style="71" customWidth="1"/>
    <col min="12542" max="12542" width="20.88671875" style="71" customWidth="1"/>
    <col min="12543" max="12543" width="18.5546875" style="71" customWidth="1"/>
    <col min="12544" max="12544" width="18.77734375" style="71" customWidth="1"/>
    <col min="12545" max="12545" width="22.77734375" style="71" customWidth="1"/>
    <col min="12546" max="12546" width="19.109375" style="71" customWidth="1"/>
    <col min="12547" max="12547" width="18" style="71" customWidth="1"/>
    <col min="12548" max="12548" width="15.109375" style="71" customWidth="1"/>
    <col min="12549" max="12549" width="17" style="71" customWidth="1"/>
    <col min="12550" max="12550" width="16.5546875" style="71" customWidth="1"/>
    <col min="12551" max="12551" width="13.88671875" style="71" customWidth="1"/>
    <col min="12552" max="12552" width="14.5546875" style="71" customWidth="1"/>
    <col min="12553" max="12553" width="15.77734375" style="71" customWidth="1"/>
    <col min="12554" max="12554" width="15.6640625" style="71" customWidth="1"/>
    <col min="12555" max="12555" width="17.109375" style="71" customWidth="1"/>
    <col min="12556" max="12556" width="15.77734375" style="71" customWidth="1"/>
    <col min="12557" max="12557" width="14.44140625" style="71" customWidth="1"/>
    <col min="12558" max="12558" width="16.33203125" style="71" customWidth="1"/>
    <col min="12559" max="12559" width="12.5546875" style="71" customWidth="1"/>
    <col min="12560" max="12560" width="15.6640625" style="71" customWidth="1"/>
    <col min="12561" max="12561" width="15.88671875" style="71" customWidth="1"/>
    <col min="12562" max="12562" width="15.77734375" style="71" customWidth="1"/>
    <col min="12563" max="12563" width="18.21875" style="71" customWidth="1"/>
    <col min="12564" max="12564" width="12.5546875" style="71" customWidth="1"/>
    <col min="12565" max="12565" width="17.6640625" style="71" customWidth="1"/>
    <col min="12566" max="12567" width="12.5546875" style="71" customWidth="1"/>
    <col min="12568" max="12568" width="14" style="71" customWidth="1"/>
    <col min="12569" max="12569" width="12.5546875" style="71" customWidth="1"/>
    <col min="12570" max="12570" width="15.77734375" style="71" customWidth="1"/>
    <col min="12571" max="12572" width="12.5546875" style="71" customWidth="1"/>
    <col min="12573" max="12573" width="15.6640625" style="71" customWidth="1"/>
    <col min="12574" max="12574" width="12.5546875" style="71" customWidth="1"/>
    <col min="12575" max="12575" width="14.109375" style="71" customWidth="1"/>
    <col min="12576" max="12576" width="14.44140625" style="71" customWidth="1"/>
    <col min="12577" max="12577" width="13.33203125" style="71" customWidth="1"/>
    <col min="12578" max="12578" width="14.109375" style="71" customWidth="1"/>
    <col min="12579" max="12579" width="17.6640625" style="71" customWidth="1"/>
    <col min="12580" max="12580" width="14.88671875" style="71" customWidth="1"/>
    <col min="12581" max="12581" width="12.5546875" style="71" customWidth="1"/>
    <col min="12582" max="12582" width="16.21875" style="71" customWidth="1"/>
    <col min="12583" max="12585" width="12.5546875" style="71" customWidth="1"/>
    <col min="12586" max="12586" width="13.6640625" style="71" customWidth="1"/>
    <col min="12587" max="12587" width="14.44140625" style="71" customWidth="1"/>
    <col min="12588" max="12588" width="13.5546875" style="71" customWidth="1"/>
    <col min="12589" max="12589" width="15.6640625" style="71" customWidth="1"/>
    <col min="12590" max="12590" width="14.88671875" style="71" customWidth="1"/>
    <col min="12591" max="12591" width="14.44140625" style="71" customWidth="1"/>
    <col min="12592" max="12592" width="14.21875" style="71" customWidth="1"/>
    <col min="12593" max="12593" width="12.88671875" style="71" bestFit="1" customWidth="1"/>
    <col min="12594" max="12594" width="11.5546875" style="71" customWidth="1"/>
    <col min="12595" max="12786" width="8.77734375" style="71"/>
    <col min="12787" max="12787" width="16" style="71" customWidth="1"/>
    <col min="12788" max="12788" width="14.88671875" style="71" customWidth="1"/>
    <col min="12789" max="12789" width="13.109375" style="71" bestFit="1" customWidth="1"/>
    <col min="12790" max="12790" width="19.21875" style="71" customWidth="1"/>
    <col min="12791" max="12791" width="13.6640625" style="71" customWidth="1"/>
    <col min="12792" max="12792" width="35.44140625" style="71" customWidth="1"/>
    <col min="12793" max="12793" width="30.44140625" style="71" customWidth="1"/>
    <col min="12794" max="12794" width="19.33203125" style="71" customWidth="1"/>
    <col min="12795" max="12795" width="15.6640625" style="71" customWidth="1"/>
    <col min="12796" max="12796" width="11.5546875" style="71" customWidth="1"/>
    <col min="12797" max="12797" width="22" style="71" customWidth="1"/>
    <col min="12798" max="12798" width="20.88671875" style="71" customWidth="1"/>
    <col min="12799" max="12799" width="18.5546875" style="71" customWidth="1"/>
    <col min="12800" max="12800" width="18.77734375" style="71" customWidth="1"/>
    <col min="12801" max="12801" width="22.77734375" style="71" customWidth="1"/>
    <col min="12802" max="12802" width="19.109375" style="71" customWidth="1"/>
    <col min="12803" max="12803" width="18" style="71" customWidth="1"/>
    <col min="12804" max="12804" width="15.109375" style="71" customWidth="1"/>
    <col min="12805" max="12805" width="17" style="71" customWidth="1"/>
    <col min="12806" max="12806" width="16.5546875" style="71" customWidth="1"/>
    <col min="12807" max="12807" width="13.88671875" style="71" customWidth="1"/>
    <col min="12808" max="12808" width="14.5546875" style="71" customWidth="1"/>
    <col min="12809" max="12809" width="15.77734375" style="71" customWidth="1"/>
    <col min="12810" max="12810" width="15.6640625" style="71" customWidth="1"/>
    <col min="12811" max="12811" width="17.109375" style="71" customWidth="1"/>
    <col min="12812" max="12812" width="15.77734375" style="71" customWidth="1"/>
    <col min="12813" max="12813" width="14.44140625" style="71" customWidth="1"/>
    <col min="12814" max="12814" width="16.33203125" style="71" customWidth="1"/>
    <col min="12815" max="12815" width="12.5546875" style="71" customWidth="1"/>
    <col min="12816" max="12816" width="15.6640625" style="71" customWidth="1"/>
    <col min="12817" max="12817" width="15.88671875" style="71" customWidth="1"/>
    <col min="12818" max="12818" width="15.77734375" style="71" customWidth="1"/>
    <col min="12819" max="12819" width="18.21875" style="71" customWidth="1"/>
    <col min="12820" max="12820" width="12.5546875" style="71" customWidth="1"/>
    <col min="12821" max="12821" width="17.6640625" style="71" customWidth="1"/>
    <col min="12822" max="12823" width="12.5546875" style="71" customWidth="1"/>
    <col min="12824" max="12824" width="14" style="71" customWidth="1"/>
    <col min="12825" max="12825" width="12.5546875" style="71" customWidth="1"/>
    <col min="12826" max="12826" width="15.77734375" style="71" customWidth="1"/>
    <col min="12827" max="12828" width="12.5546875" style="71" customWidth="1"/>
    <col min="12829" max="12829" width="15.6640625" style="71" customWidth="1"/>
    <col min="12830" max="12830" width="12.5546875" style="71" customWidth="1"/>
    <col min="12831" max="12831" width="14.109375" style="71" customWidth="1"/>
    <col min="12832" max="12832" width="14.44140625" style="71" customWidth="1"/>
    <col min="12833" max="12833" width="13.33203125" style="71" customWidth="1"/>
    <col min="12834" max="12834" width="14.109375" style="71" customWidth="1"/>
    <col min="12835" max="12835" width="17.6640625" style="71" customWidth="1"/>
    <col min="12836" max="12836" width="14.88671875" style="71" customWidth="1"/>
    <col min="12837" max="12837" width="12.5546875" style="71" customWidth="1"/>
    <col min="12838" max="12838" width="16.21875" style="71" customWidth="1"/>
    <col min="12839" max="12841" width="12.5546875" style="71" customWidth="1"/>
    <col min="12842" max="12842" width="13.6640625" style="71" customWidth="1"/>
    <col min="12843" max="12843" width="14.44140625" style="71" customWidth="1"/>
    <col min="12844" max="12844" width="13.5546875" style="71" customWidth="1"/>
    <col min="12845" max="12845" width="15.6640625" style="71" customWidth="1"/>
    <col min="12846" max="12846" width="14.88671875" style="71" customWidth="1"/>
    <col min="12847" max="12847" width="14.44140625" style="71" customWidth="1"/>
    <col min="12848" max="12848" width="14.21875" style="71" customWidth="1"/>
    <col min="12849" max="12849" width="12.88671875" style="71" bestFit="1" customWidth="1"/>
    <col min="12850" max="12850" width="11.5546875" style="71" customWidth="1"/>
    <col min="12851" max="13042" width="8.77734375" style="71"/>
    <col min="13043" max="13043" width="16" style="71" customWidth="1"/>
    <col min="13044" max="13044" width="14.88671875" style="71" customWidth="1"/>
    <col min="13045" max="13045" width="13.109375" style="71" bestFit="1" customWidth="1"/>
    <col min="13046" max="13046" width="19.21875" style="71" customWidth="1"/>
    <col min="13047" max="13047" width="13.6640625" style="71" customWidth="1"/>
    <col min="13048" max="13048" width="35.44140625" style="71" customWidth="1"/>
    <col min="13049" max="13049" width="30.44140625" style="71" customWidth="1"/>
    <col min="13050" max="13050" width="19.33203125" style="71" customWidth="1"/>
    <col min="13051" max="13051" width="15.6640625" style="71" customWidth="1"/>
    <col min="13052" max="13052" width="11.5546875" style="71" customWidth="1"/>
    <col min="13053" max="13053" width="22" style="71" customWidth="1"/>
    <col min="13054" max="13054" width="20.88671875" style="71" customWidth="1"/>
    <col min="13055" max="13055" width="18.5546875" style="71" customWidth="1"/>
    <col min="13056" max="13056" width="18.77734375" style="71" customWidth="1"/>
    <col min="13057" max="13057" width="22.77734375" style="71" customWidth="1"/>
    <col min="13058" max="13058" width="19.109375" style="71" customWidth="1"/>
    <col min="13059" max="13059" width="18" style="71" customWidth="1"/>
    <col min="13060" max="13060" width="15.109375" style="71" customWidth="1"/>
    <col min="13061" max="13061" width="17" style="71" customWidth="1"/>
    <col min="13062" max="13062" width="16.5546875" style="71" customWidth="1"/>
    <col min="13063" max="13063" width="13.88671875" style="71" customWidth="1"/>
    <col min="13064" max="13064" width="14.5546875" style="71" customWidth="1"/>
    <col min="13065" max="13065" width="15.77734375" style="71" customWidth="1"/>
    <col min="13066" max="13066" width="15.6640625" style="71" customWidth="1"/>
    <col min="13067" max="13067" width="17.109375" style="71" customWidth="1"/>
    <col min="13068" max="13068" width="15.77734375" style="71" customWidth="1"/>
    <col min="13069" max="13069" width="14.44140625" style="71" customWidth="1"/>
    <col min="13070" max="13070" width="16.33203125" style="71" customWidth="1"/>
    <col min="13071" max="13071" width="12.5546875" style="71" customWidth="1"/>
    <col min="13072" max="13072" width="15.6640625" style="71" customWidth="1"/>
    <col min="13073" max="13073" width="15.88671875" style="71" customWidth="1"/>
    <col min="13074" max="13074" width="15.77734375" style="71" customWidth="1"/>
    <col min="13075" max="13075" width="18.21875" style="71" customWidth="1"/>
    <col min="13076" max="13076" width="12.5546875" style="71" customWidth="1"/>
    <col min="13077" max="13077" width="17.6640625" style="71" customWidth="1"/>
    <col min="13078" max="13079" width="12.5546875" style="71" customWidth="1"/>
    <col min="13080" max="13080" width="14" style="71" customWidth="1"/>
    <col min="13081" max="13081" width="12.5546875" style="71" customWidth="1"/>
    <col min="13082" max="13082" width="15.77734375" style="71" customWidth="1"/>
    <col min="13083" max="13084" width="12.5546875" style="71" customWidth="1"/>
    <col min="13085" max="13085" width="15.6640625" style="71" customWidth="1"/>
    <col min="13086" max="13086" width="12.5546875" style="71" customWidth="1"/>
    <col min="13087" max="13087" width="14.109375" style="71" customWidth="1"/>
    <col min="13088" max="13088" width="14.44140625" style="71" customWidth="1"/>
    <col min="13089" max="13089" width="13.33203125" style="71" customWidth="1"/>
    <col min="13090" max="13090" width="14.109375" style="71" customWidth="1"/>
    <col min="13091" max="13091" width="17.6640625" style="71" customWidth="1"/>
    <col min="13092" max="13092" width="14.88671875" style="71" customWidth="1"/>
    <col min="13093" max="13093" width="12.5546875" style="71" customWidth="1"/>
    <col min="13094" max="13094" width="16.21875" style="71" customWidth="1"/>
    <col min="13095" max="13097" width="12.5546875" style="71" customWidth="1"/>
    <col min="13098" max="13098" width="13.6640625" style="71" customWidth="1"/>
    <col min="13099" max="13099" width="14.44140625" style="71" customWidth="1"/>
    <col min="13100" max="13100" width="13.5546875" style="71" customWidth="1"/>
    <col min="13101" max="13101" width="15.6640625" style="71" customWidth="1"/>
    <col min="13102" max="13102" width="14.88671875" style="71" customWidth="1"/>
    <col min="13103" max="13103" width="14.44140625" style="71" customWidth="1"/>
    <col min="13104" max="13104" width="14.21875" style="71" customWidth="1"/>
    <col min="13105" max="13105" width="12.88671875" style="71" bestFit="1" customWidth="1"/>
    <col min="13106" max="13106" width="11.5546875" style="71" customWidth="1"/>
    <col min="13107" max="13298" width="8.77734375" style="71"/>
    <col min="13299" max="13299" width="16" style="71" customWidth="1"/>
    <col min="13300" max="13300" width="14.88671875" style="71" customWidth="1"/>
    <col min="13301" max="13301" width="13.109375" style="71" bestFit="1" customWidth="1"/>
    <col min="13302" max="13302" width="19.21875" style="71" customWidth="1"/>
    <col min="13303" max="13303" width="13.6640625" style="71" customWidth="1"/>
    <col min="13304" max="13304" width="35.44140625" style="71" customWidth="1"/>
    <col min="13305" max="13305" width="30.44140625" style="71" customWidth="1"/>
    <col min="13306" max="13306" width="19.33203125" style="71" customWidth="1"/>
    <col min="13307" max="13307" width="15.6640625" style="71" customWidth="1"/>
    <col min="13308" max="13308" width="11.5546875" style="71" customWidth="1"/>
    <col min="13309" max="13309" width="22" style="71" customWidth="1"/>
    <col min="13310" max="13310" width="20.88671875" style="71" customWidth="1"/>
    <col min="13311" max="13311" width="18.5546875" style="71" customWidth="1"/>
    <col min="13312" max="13312" width="18.77734375" style="71" customWidth="1"/>
    <col min="13313" max="13313" width="22.77734375" style="71" customWidth="1"/>
    <col min="13314" max="13314" width="19.109375" style="71" customWidth="1"/>
    <col min="13315" max="13315" width="18" style="71" customWidth="1"/>
    <col min="13316" max="13316" width="15.109375" style="71" customWidth="1"/>
    <col min="13317" max="13317" width="17" style="71" customWidth="1"/>
    <col min="13318" max="13318" width="16.5546875" style="71" customWidth="1"/>
    <col min="13319" max="13319" width="13.88671875" style="71" customWidth="1"/>
    <col min="13320" max="13320" width="14.5546875" style="71" customWidth="1"/>
    <col min="13321" max="13321" width="15.77734375" style="71" customWidth="1"/>
    <col min="13322" max="13322" width="15.6640625" style="71" customWidth="1"/>
    <col min="13323" max="13323" width="17.109375" style="71" customWidth="1"/>
    <col min="13324" max="13324" width="15.77734375" style="71" customWidth="1"/>
    <col min="13325" max="13325" width="14.44140625" style="71" customWidth="1"/>
    <col min="13326" max="13326" width="16.33203125" style="71" customWidth="1"/>
    <col min="13327" max="13327" width="12.5546875" style="71" customWidth="1"/>
    <col min="13328" max="13328" width="15.6640625" style="71" customWidth="1"/>
    <col min="13329" max="13329" width="15.88671875" style="71" customWidth="1"/>
    <col min="13330" max="13330" width="15.77734375" style="71" customWidth="1"/>
    <col min="13331" max="13331" width="18.21875" style="71" customWidth="1"/>
    <col min="13332" max="13332" width="12.5546875" style="71" customWidth="1"/>
    <col min="13333" max="13333" width="17.6640625" style="71" customWidth="1"/>
    <col min="13334" max="13335" width="12.5546875" style="71" customWidth="1"/>
    <col min="13336" max="13336" width="14" style="71" customWidth="1"/>
    <col min="13337" max="13337" width="12.5546875" style="71" customWidth="1"/>
    <col min="13338" max="13338" width="15.77734375" style="71" customWidth="1"/>
    <col min="13339" max="13340" width="12.5546875" style="71" customWidth="1"/>
    <col min="13341" max="13341" width="15.6640625" style="71" customWidth="1"/>
    <col min="13342" max="13342" width="12.5546875" style="71" customWidth="1"/>
    <col min="13343" max="13343" width="14.109375" style="71" customWidth="1"/>
    <col min="13344" max="13344" width="14.44140625" style="71" customWidth="1"/>
    <col min="13345" max="13345" width="13.33203125" style="71" customWidth="1"/>
    <col min="13346" max="13346" width="14.109375" style="71" customWidth="1"/>
    <col min="13347" max="13347" width="17.6640625" style="71" customWidth="1"/>
    <col min="13348" max="13348" width="14.88671875" style="71" customWidth="1"/>
    <col min="13349" max="13349" width="12.5546875" style="71" customWidth="1"/>
    <col min="13350" max="13350" width="16.21875" style="71" customWidth="1"/>
    <col min="13351" max="13353" width="12.5546875" style="71" customWidth="1"/>
    <col min="13354" max="13354" width="13.6640625" style="71" customWidth="1"/>
    <col min="13355" max="13355" width="14.44140625" style="71" customWidth="1"/>
    <col min="13356" max="13356" width="13.5546875" style="71" customWidth="1"/>
    <col min="13357" max="13357" width="15.6640625" style="71" customWidth="1"/>
    <col min="13358" max="13358" width="14.88671875" style="71" customWidth="1"/>
    <col min="13359" max="13359" width="14.44140625" style="71" customWidth="1"/>
    <col min="13360" max="13360" width="14.21875" style="71" customWidth="1"/>
    <col min="13361" max="13361" width="12.88671875" style="71" bestFit="1" customWidth="1"/>
    <col min="13362" max="13362" width="11.5546875" style="71" customWidth="1"/>
    <col min="13363" max="13554" width="8.77734375" style="71"/>
    <col min="13555" max="13555" width="16" style="71" customWidth="1"/>
    <col min="13556" max="13556" width="14.88671875" style="71" customWidth="1"/>
    <col min="13557" max="13557" width="13.109375" style="71" bestFit="1" customWidth="1"/>
    <col min="13558" max="13558" width="19.21875" style="71" customWidth="1"/>
    <col min="13559" max="13559" width="13.6640625" style="71" customWidth="1"/>
    <col min="13560" max="13560" width="35.44140625" style="71" customWidth="1"/>
    <col min="13561" max="13561" width="30.44140625" style="71" customWidth="1"/>
    <col min="13562" max="13562" width="19.33203125" style="71" customWidth="1"/>
    <col min="13563" max="13563" width="15.6640625" style="71" customWidth="1"/>
    <col min="13564" max="13564" width="11.5546875" style="71" customWidth="1"/>
    <col min="13565" max="13565" width="22" style="71" customWidth="1"/>
    <col min="13566" max="13566" width="20.88671875" style="71" customWidth="1"/>
    <col min="13567" max="13567" width="18.5546875" style="71" customWidth="1"/>
    <col min="13568" max="13568" width="18.77734375" style="71" customWidth="1"/>
    <col min="13569" max="13569" width="22.77734375" style="71" customWidth="1"/>
    <col min="13570" max="13570" width="19.109375" style="71" customWidth="1"/>
    <col min="13571" max="13571" width="18" style="71" customWidth="1"/>
    <col min="13572" max="13572" width="15.109375" style="71" customWidth="1"/>
    <col min="13573" max="13573" width="17" style="71" customWidth="1"/>
    <col min="13574" max="13574" width="16.5546875" style="71" customWidth="1"/>
    <col min="13575" max="13575" width="13.88671875" style="71" customWidth="1"/>
    <col min="13576" max="13576" width="14.5546875" style="71" customWidth="1"/>
    <col min="13577" max="13577" width="15.77734375" style="71" customWidth="1"/>
    <col min="13578" max="13578" width="15.6640625" style="71" customWidth="1"/>
    <col min="13579" max="13579" width="17.109375" style="71" customWidth="1"/>
    <col min="13580" max="13580" width="15.77734375" style="71" customWidth="1"/>
    <col min="13581" max="13581" width="14.44140625" style="71" customWidth="1"/>
    <col min="13582" max="13582" width="16.33203125" style="71" customWidth="1"/>
    <col min="13583" max="13583" width="12.5546875" style="71" customWidth="1"/>
    <col min="13584" max="13584" width="15.6640625" style="71" customWidth="1"/>
    <col min="13585" max="13585" width="15.88671875" style="71" customWidth="1"/>
    <col min="13586" max="13586" width="15.77734375" style="71" customWidth="1"/>
    <col min="13587" max="13587" width="18.21875" style="71" customWidth="1"/>
    <col min="13588" max="13588" width="12.5546875" style="71" customWidth="1"/>
    <col min="13589" max="13589" width="17.6640625" style="71" customWidth="1"/>
    <col min="13590" max="13591" width="12.5546875" style="71" customWidth="1"/>
    <col min="13592" max="13592" width="14" style="71" customWidth="1"/>
    <col min="13593" max="13593" width="12.5546875" style="71" customWidth="1"/>
    <col min="13594" max="13594" width="15.77734375" style="71" customWidth="1"/>
    <col min="13595" max="13596" width="12.5546875" style="71" customWidth="1"/>
    <col min="13597" max="13597" width="15.6640625" style="71" customWidth="1"/>
    <col min="13598" max="13598" width="12.5546875" style="71" customWidth="1"/>
    <col min="13599" max="13599" width="14.109375" style="71" customWidth="1"/>
    <col min="13600" max="13600" width="14.44140625" style="71" customWidth="1"/>
    <col min="13601" max="13601" width="13.33203125" style="71" customWidth="1"/>
    <col min="13602" max="13602" width="14.109375" style="71" customWidth="1"/>
    <col min="13603" max="13603" width="17.6640625" style="71" customWidth="1"/>
    <col min="13604" max="13604" width="14.88671875" style="71" customWidth="1"/>
    <col min="13605" max="13605" width="12.5546875" style="71" customWidth="1"/>
    <col min="13606" max="13606" width="16.21875" style="71" customWidth="1"/>
    <col min="13607" max="13609" width="12.5546875" style="71" customWidth="1"/>
    <col min="13610" max="13610" width="13.6640625" style="71" customWidth="1"/>
    <col min="13611" max="13611" width="14.44140625" style="71" customWidth="1"/>
    <col min="13612" max="13612" width="13.5546875" style="71" customWidth="1"/>
    <col min="13613" max="13613" width="15.6640625" style="71" customWidth="1"/>
    <col min="13614" max="13614" width="14.88671875" style="71" customWidth="1"/>
    <col min="13615" max="13615" width="14.44140625" style="71" customWidth="1"/>
    <col min="13616" max="13616" width="14.21875" style="71" customWidth="1"/>
    <col min="13617" max="13617" width="12.88671875" style="71" bestFit="1" customWidth="1"/>
    <col min="13618" max="13618" width="11.5546875" style="71" customWidth="1"/>
    <col min="13619" max="13810" width="8.77734375" style="71"/>
    <col min="13811" max="13811" width="16" style="71" customWidth="1"/>
    <col min="13812" max="13812" width="14.88671875" style="71" customWidth="1"/>
    <col min="13813" max="13813" width="13.109375" style="71" bestFit="1" customWidth="1"/>
    <col min="13814" max="13814" width="19.21875" style="71" customWidth="1"/>
    <col min="13815" max="13815" width="13.6640625" style="71" customWidth="1"/>
    <col min="13816" max="13816" width="35.44140625" style="71" customWidth="1"/>
    <col min="13817" max="13817" width="30.44140625" style="71" customWidth="1"/>
    <col min="13818" max="13818" width="19.33203125" style="71" customWidth="1"/>
    <col min="13819" max="13819" width="15.6640625" style="71" customWidth="1"/>
    <col min="13820" max="13820" width="11.5546875" style="71" customWidth="1"/>
    <col min="13821" max="13821" width="22" style="71" customWidth="1"/>
    <col min="13822" max="13822" width="20.88671875" style="71" customWidth="1"/>
    <col min="13823" max="13823" width="18.5546875" style="71" customWidth="1"/>
    <col min="13824" max="13824" width="18.77734375" style="71" customWidth="1"/>
    <col min="13825" max="13825" width="22.77734375" style="71" customWidth="1"/>
    <col min="13826" max="13826" width="19.109375" style="71" customWidth="1"/>
    <col min="13827" max="13827" width="18" style="71" customWidth="1"/>
    <col min="13828" max="13828" width="15.109375" style="71" customWidth="1"/>
    <col min="13829" max="13829" width="17" style="71" customWidth="1"/>
    <col min="13830" max="13830" width="16.5546875" style="71" customWidth="1"/>
    <col min="13831" max="13831" width="13.88671875" style="71" customWidth="1"/>
    <col min="13832" max="13832" width="14.5546875" style="71" customWidth="1"/>
    <col min="13833" max="13833" width="15.77734375" style="71" customWidth="1"/>
    <col min="13834" max="13834" width="15.6640625" style="71" customWidth="1"/>
    <col min="13835" max="13835" width="17.109375" style="71" customWidth="1"/>
    <col min="13836" max="13836" width="15.77734375" style="71" customWidth="1"/>
    <col min="13837" max="13837" width="14.44140625" style="71" customWidth="1"/>
    <col min="13838" max="13838" width="16.33203125" style="71" customWidth="1"/>
    <col min="13839" max="13839" width="12.5546875" style="71" customWidth="1"/>
    <col min="13840" max="13840" width="15.6640625" style="71" customWidth="1"/>
    <col min="13841" max="13841" width="15.88671875" style="71" customWidth="1"/>
    <col min="13842" max="13842" width="15.77734375" style="71" customWidth="1"/>
    <col min="13843" max="13843" width="18.21875" style="71" customWidth="1"/>
    <col min="13844" max="13844" width="12.5546875" style="71" customWidth="1"/>
    <col min="13845" max="13845" width="17.6640625" style="71" customWidth="1"/>
    <col min="13846" max="13847" width="12.5546875" style="71" customWidth="1"/>
    <col min="13848" max="13848" width="14" style="71" customWidth="1"/>
    <col min="13849" max="13849" width="12.5546875" style="71" customWidth="1"/>
    <col min="13850" max="13850" width="15.77734375" style="71" customWidth="1"/>
    <col min="13851" max="13852" width="12.5546875" style="71" customWidth="1"/>
    <col min="13853" max="13853" width="15.6640625" style="71" customWidth="1"/>
    <col min="13854" max="13854" width="12.5546875" style="71" customWidth="1"/>
    <col min="13855" max="13855" width="14.109375" style="71" customWidth="1"/>
    <col min="13856" max="13856" width="14.44140625" style="71" customWidth="1"/>
    <col min="13857" max="13857" width="13.33203125" style="71" customWidth="1"/>
    <col min="13858" max="13858" width="14.109375" style="71" customWidth="1"/>
    <col min="13859" max="13859" width="17.6640625" style="71" customWidth="1"/>
    <col min="13860" max="13860" width="14.88671875" style="71" customWidth="1"/>
    <col min="13861" max="13861" width="12.5546875" style="71" customWidth="1"/>
    <col min="13862" max="13862" width="16.21875" style="71" customWidth="1"/>
    <col min="13863" max="13865" width="12.5546875" style="71" customWidth="1"/>
    <col min="13866" max="13866" width="13.6640625" style="71" customWidth="1"/>
    <col min="13867" max="13867" width="14.44140625" style="71" customWidth="1"/>
    <col min="13868" max="13868" width="13.5546875" style="71" customWidth="1"/>
    <col min="13869" max="13869" width="15.6640625" style="71" customWidth="1"/>
    <col min="13870" max="13870" width="14.88671875" style="71" customWidth="1"/>
    <col min="13871" max="13871" width="14.44140625" style="71" customWidth="1"/>
    <col min="13872" max="13872" width="14.21875" style="71" customWidth="1"/>
    <col min="13873" max="13873" width="12.88671875" style="71" bestFit="1" customWidth="1"/>
    <col min="13874" max="13874" width="11.5546875" style="71" customWidth="1"/>
    <col min="13875" max="14066" width="8.77734375" style="71"/>
    <col min="14067" max="14067" width="16" style="71" customWidth="1"/>
    <col min="14068" max="14068" width="14.88671875" style="71" customWidth="1"/>
    <col min="14069" max="14069" width="13.109375" style="71" bestFit="1" customWidth="1"/>
    <col min="14070" max="14070" width="19.21875" style="71" customWidth="1"/>
    <col min="14071" max="14071" width="13.6640625" style="71" customWidth="1"/>
    <col min="14072" max="14072" width="35.44140625" style="71" customWidth="1"/>
    <col min="14073" max="14073" width="30.44140625" style="71" customWidth="1"/>
    <col min="14074" max="14074" width="19.33203125" style="71" customWidth="1"/>
    <col min="14075" max="14075" width="15.6640625" style="71" customWidth="1"/>
    <col min="14076" max="14076" width="11.5546875" style="71" customWidth="1"/>
    <col min="14077" max="14077" width="22" style="71" customWidth="1"/>
    <col min="14078" max="14078" width="20.88671875" style="71" customWidth="1"/>
    <col min="14079" max="14079" width="18.5546875" style="71" customWidth="1"/>
    <col min="14080" max="14080" width="18.77734375" style="71" customWidth="1"/>
    <col min="14081" max="14081" width="22.77734375" style="71" customWidth="1"/>
    <col min="14082" max="14082" width="19.109375" style="71" customWidth="1"/>
    <col min="14083" max="14083" width="18" style="71" customWidth="1"/>
    <col min="14084" max="14084" width="15.109375" style="71" customWidth="1"/>
    <col min="14085" max="14085" width="17" style="71" customWidth="1"/>
    <col min="14086" max="14086" width="16.5546875" style="71" customWidth="1"/>
    <col min="14087" max="14087" width="13.88671875" style="71" customWidth="1"/>
    <col min="14088" max="14088" width="14.5546875" style="71" customWidth="1"/>
    <col min="14089" max="14089" width="15.77734375" style="71" customWidth="1"/>
    <col min="14090" max="14090" width="15.6640625" style="71" customWidth="1"/>
    <col min="14091" max="14091" width="17.109375" style="71" customWidth="1"/>
    <col min="14092" max="14092" width="15.77734375" style="71" customWidth="1"/>
    <col min="14093" max="14093" width="14.44140625" style="71" customWidth="1"/>
    <col min="14094" max="14094" width="16.33203125" style="71" customWidth="1"/>
    <col min="14095" max="14095" width="12.5546875" style="71" customWidth="1"/>
    <col min="14096" max="14096" width="15.6640625" style="71" customWidth="1"/>
    <col min="14097" max="14097" width="15.88671875" style="71" customWidth="1"/>
    <col min="14098" max="14098" width="15.77734375" style="71" customWidth="1"/>
    <col min="14099" max="14099" width="18.21875" style="71" customWidth="1"/>
    <col min="14100" max="14100" width="12.5546875" style="71" customWidth="1"/>
    <col min="14101" max="14101" width="17.6640625" style="71" customWidth="1"/>
    <col min="14102" max="14103" width="12.5546875" style="71" customWidth="1"/>
    <col min="14104" max="14104" width="14" style="71" customWidth="1"/>
    <col min="14105" max="14105" width="12.5546875" style="71" customWidth="1"/>
    <col min="14106" max="14106" width="15.77734375" style="71" customWidth="1"/>
    <col min="14107" max="14108" width="12.5546875" style="71" customWidth="1"/>
    <col min="14109" max="14109" width="15.6640625" style="71" customWidth="1"/>
    <col min="14110" max="14110" width="12.5546875" style="71" customWidth="1"/>
    <col min="14111" max="14111" width="14.109375" style="71" customWidth="1"/>
    <col min="14112" max="14112" width="14.44140625" style="71" customWidth="1"/>
    <col min="14113" max="14113" width="13.33203125" style="71" customWidth="1"/>
    <col min="14114" max="14114" width="14.109375" style="71" customWidth="1"/>
    <col min="14115" max="14115" width="17.6640625" style="71" customWidth="1"/>
    <col min="14116" max="14116" width="14.88671875" style="71" customWidth="1"/>
    <col min="14117" max="14117" width="12.5546875" style="71" customWidth="1"/>
    <col min="14118" max="14118" width="16.21875" style="71" customWidth="1"/>
    <col min="14119" max="14121" width="12.5546875" style="71" customWidth="1"/>
    <col min="14122" max="14122" width="13.6640625" style="71" customWidth="1"/>
    <col min="14123" max="14123" width="14.44140625" style="71" customWidth="1"/>
    <col min="14124" max="14124" width="13.5546875" style="71" customWidth="1"/>
    <col min="14125" max="14125" width="15.6640625" style="71" customWidth="1"/>
    <col min="14126" max="14126" width="14.88671875" style="71" customWidth="1"/>
    <col min="14127" max="14127" width="14.44140625" style="71" customWidth="1"/>
    <col min="14128" max="14128" width="14.21875" style="71" customWidth="1"/>
    <col min="14129" max="14129" width="12.88671875" style="71" bestFit="1" customWidth="1"/>
    <col min="14130" max="14130" width="11.5546875" style="71" customWidth="1"/>
    <col min="14131" max="14322" width="8.77734375" style="71"/>
    <col min="14323" max="14323" width="16" style="71" customWidth="1"/>
    <col min="14324" max="14324" width="14.88671875" style="71" customWidth="1"/>
    <col min="14325" max="14325" width="13.109375" style="71" bestFit="1" customWidth="1"/>
    <col min="14326" max="14326" width="19.21875" style="71" customWidth="1"/>
    <col min="14327" max="14327" width="13.6640625" style="71" customWidth="1"/>
    <col min="14328" max="14328" width="35.44140625" style="71" customWidth="1"/>
    <col min="14329" max="14329" width="30.44140625" style="71" customWidth="1"/>
    <col min="14330" max="14330" width="19.33203125" style="71" customWidth="1"/>
    <col min="14331" max="14331" width="15.6640625" style="71" customWidth="1"/>
    <col min="14332" max="14332" width="11.5546875" style="71" customWidth="1"/>
    <col min="14333" max="14333" width="22" style="71" customWidth="1"/>
    <col min="14334" max="14334" width="20.88671875" style="71" customWidth="1"/>
    <col min="14335" max="14335" width="18.5546875" style="71" customWidth="1"/>
    <col min="14336" max="14336" width="18.77734375" style="71" customWidth="1"/>
    <col min="14337" max="14337" width="22.77734375" style="71" customWidth="1"/>
    <col min="14338" max="14338" width="19.109375" style="71" customWidth="1"/>
    <col min="14339" max="14339" width="18" style="71" customWidth="1"/>
    <col min="14340" max="14340" width="15.109375" style="71" customWidth="1"/>
    <col min="14341" max="14341" width="17" style="71" customWidth="1"/>
    <col min="14342" max="14342" width="16.5546875" style="71" customWidth="1"/>
    <col min="14343" max="14343" width="13.88671875" style="71" customWidth="1"/>
    <col min="14344" max="14344" width="14.5546875" style="71" customWidth="1"/>
    <col min="14345" max="14345" width="15.77734375" style="71" customWidth="1"/>
    <col min="14346" max="14346" width="15.6640625" style="71" customWidth="1"/>
    <col min="14347" max="14347" width="17.109375" style="71" customWidth="1"/>
    <col min="14348" max="14348" width="15.77734375" style="71" customWidth="1"/>
    <col min="14349" max="14349" width="14.44140625" style="71" customWidth="1"/>
    <col min="14350" max="14350" width="16.33203125" style="71" customWidth="1"/>
    <col min="14351" max="14351" width="12.5546875" style="71" customWidth="1"/>
    <col min="14352" max="14352" width="15.6640625" style="71" customWidth="1"/>
    <col min="14353" max="14353" width="15.88671875" style="71" customWidth="1"/>
    <col min="14354" max="14354" width="15.77734375" style="71" customWidth="1"/>
    <col min="14355" max="14355" width="18.21875" style="71" customWidth="1"/>
    <col min="14356" max="14356" width="12.5546875" style="71" customWidth="1"/>
    <col min="14357" max="14357" width="17.6640625" style="71" customWidth="1"/>
    <col min="14358" max="14359" width="12.5546875" style="71" customWidth="1"/>
    <col min="14360" max="14360" width="14" style="71" customWidth="1"/>
    <col min="14361" max="14361" width="12.5546875" style="71" customWidth="1"/>
    <col min="14362" max="14362" width="15.77734375" style="71" customWidth="1"/>
    <col min="14363" max="14364" width="12.5546875" style="71" customWidth="1"/>
    <col min="14365" max="14365" width="15.6640625" style="71" customWidth="1"/>
    <col min="14366" max="14366" width="12.5546875" style="71" customWidth="1"/>
    <col min="14367" max="14367" width="14.109375" style="71" customWidth="1"/>
    <col min="14368" max="14368" width="14.44140625" style="71" customWidth="1"/>
    <col min="14369" max="14369" width="13.33203125" style="71" customWidth="1"/>
    <col min="14370" max="14370" width="14.109375" style="71" customWidth="1"/>
    <col min="14371" max="14371" width="17.6640625" style="71" customWidth="1"/>
    <col min="14372" max="14372" width="14.88671875" style="71" customWidth="1"/>
    <col min="14373" max="14373" width="12.5546875" style="71" customWidth="1"/>
    <col min="14374" max="14374" width="16.21875" style="71" customWidth="1"/>
    <col min="14375" max="14377" width="12.5546875" style="71" customWidth="1"/>
    <col min="14378" max="14378" width="13.6640625" style="71" customWidth="1"/>
    <col min="14379" max="14379" width="14.44140625" style="71" customWidth="1"/>
    <col min="14380" max="14380" width="13.5546875" style="71" customWidth="1"/>
    <col min="14381" max="14381" width="15.6640625" style="71" customWidth="1"/>
    <col min="14382" max="14382" width="14.88671875" style="71" customWidth="1"/>
    <col min="14383" max="14383" width="14.44140625" style="71" customWidth="1"/>
    <col min="14384" max="14384" width="14.21875" style="71" customWidth="1"/>
    <col min="14385" max="14385" width="12.88671875" style="71" bestFit="1" customWidth="1"/>
    <col min="14386" max="14386" width="11.5546875" style="71" customWidth="1"/>
    <col min="14387" max="14578" width="8.77734375" style="71"/>
    <col min="14579" max="14579" width="16" style="71" customWidth="1"/>
    <col min="14580" max="14580" width="14.88671875" style="71" customWidth="1"/>
    <col min="14581" max="14581" width="13.109375" style="71" bestFit="1" customWidth="1"/>
    <col min="14582" max="14582" width="19.21875" style="71" customWidth="1"/>
    <col min="14583" max="14583" width="13.6640625" style="71" customWidth="1"/>
    <col min="14584" max="14584" width="35.44140625" style="71" customWidth="1"/>
    <col min="14585" max="14585" width="30.44140625" style="71" customWidth="1"/>
    <col min="14586" max="14586" width="19.33203125" style="71" customWidth="1"/>
    <col min="14587" max="14587" width="15.6640625" style="71" customWidth="1"/>
    <col min="14588" max="14588" width="11.5546875" style="71" customWidth="1"/>
    <col min="14589" max="14589" width="22" style="71" customWidth="1"/>
    <col min="14590" max="14590" width="20.88671875" style="71" customWidth="1"/>
    <col min="14591" max="14591" width="18.5546875" style="71" customWidth="1"/>
    <col min="14592" max="14592" width="18.77734375" style="71" customWidth="1"/>
    <col min="14593" max="14593" width="22.77734375" style="71" customWidth="1"/>
    <col min="14594" max="14594" width="19.109375" style="71" customWidth="1"/>
    <col min="14595" max="14595" width="18" style="71" customWidth="1"/>
    <col min="14596" max="14596" width="15.109375" style="71" customWidth="1"/>
    <col min="14597" max="14597" width="17" style="71" customWidth="1"/>
    <col min="14598" max="14598" width="16.5546875" style="71" customWidth="1"/>
    <col min="14599" max="14599" width="13.88671875" style="71" customWidth="1"/>
    <col min="14600" max="14600" width="14.5546875" style="71" customWidth="1"/>
    <col min="14601" max="14601" width="15.77734375" style="71" customWidth="1"/>
    <col min="14602" max="14602" width="15.6640625" style="71" customWidth="1"/>
    <col min="14603" max="14603" width="17.109375" style="71" customWidth="1"/>
    <col min="14604" max="14604" width="15.77734375" style="71" customWidth="1"/>
    <col min="14605" max="14605" width="14.44140625" style="71" customWidth="1"/>
    <col min="14606" max="14606" width="16.33203125" style="71" customWidth="1"/>
    <col min="14607" max="14607" width="12.5546875" style="71" customWidth="1"/>
    <col min="14608" max="14608" width="15.6640625" style="71" customWidth="1"/>
    <col min="14609" max="14609" width="15.88671875" style="71" customWidth="1"/>
    <col min="14610" max="14610" width="15.77734375" style="71" customWidth="1"/>
    <col min="14611" max="14611" width="18.21875" style="71" customWidth="1"/>
    <col min="14612" max="14612" width="12.5546875" style="71" customWidth="1"/>
    <col min="14613" max="14613" width="17.6640625" style="71" customWidth="1"/>
    <col min="14614" max="14615" width="12.5546875" style="71" customWidth="1"/>
    <col min="14616" max="14616" width="14" style="71" customWidth="1"/>
    <col min="14617" max="14617" width="12.5546875" style="71" customWidth="1"/>
    <col min="14618" max="14618" width="15.77734375" style="71" customWidth="1"/>
    <col min="14619" max="14620" width="12.5546875" style="71" customWidth="1"/>
    <col min="14621" max="14621" width="15.6640625" style="71" customWidth="1"/>
    <col min="14622" max="14622" width="12.5546875" style="71" customWidth="1"/>
    <col min="14623" max="14623" width="14.109375" style="71" customWidth="1"/>
    <col min="14624" max="14624" width="14.44140625" style="71" customWidth="1"/>
    <col min="14625" max="14625" width="13.33203125" style="71" customWidth="1"/>
    <col min="14626" max="14626" width="14.109375" style="71" customWidth="1"/>
    <col min="14627" max="14627" width="17.6640625" style="71" customWidth="1"/>
    <col min="14628" max="14628" width="14.88671875" style="71" customWidth="1"/>
    <col min="14629" max="14629" width="12.5546875" style="71" customWidth="1"/>
    <col min="14630" max="14630" width="16.21875" style="71" customWidth="1"/>
    <col min="14631" max="14633" width="12.5546875" style="71" customWidth="1"/>
    <col min="14634" max="14634" width="13.6640625" style="71" customWidth="1"/>
    <col min="14635" max="14635" width="14.44140625" style="71" customWidth="1"/>
    <col min="14636" max="14636" width="13.5546875" style="71" customWidth="1"/>
    <col min="14637" max="14637" width="15.6640625" style="71" customWidth="1"/>
    <col min="14638" max="14638" width="14.88671875" style="71" customWidth="1"/>
    <col min="14639" max="14639" width="14.44140625" style="71" customWidth="1"/>
    <col min="14640" max="14640" width="14.21875" style="71" customWidth="1"/>
    <col min="14641" max="14641" width="12.88671875" style="71" bestFit="1" customWidth="1"/>
    <col min="14642" max="14642" width="11.5546875" style="71" customWidth="1"/>
    <col min="14643" max="14834" width="8.77734375" style="71"/>
    <col min="14835" max="14835" width="16" style="71" customWidth="1"/>
    <col min="14836" max="14836" width="14.88671875" style="71" customWidth="1"/>
    <col min="14837" max="14837" width="13.109375" style="71" bestFit="1" customWidth="1"/>
    <col min="14838" max="14838" width="19.21875" style="71" customWidth="1"/>
    <col min="14839" max="14839" width="13.6640625" style="71" customWidth="1"/>
    <col min="14840" max="14840" width="35.44140625" style="71" customWidth="1"/>
    <col min="14841" max="14841" width="30.44140625" style="71" customWidth="1"/>
    <col min="14842" max="14842" width="19.33203125" style="71" customWidth="1"/>
    <col min="14843" max="14843" width="15.6640625" style="71" customWidth="1"/>
    <col min="14844" max="14844" width="11.5546875" style="71" customWidth="1"/>
    <col min="14845" max="14845" width="22" style="71" customWidth="1"/>
    <col min="14846" max="14846" width="20.88671875" style="71" customWidth="1"/>
    <col min="14847" max="14847" width="18.5546875" style="71" customWidth="1"/>
    <col min="14848" max="14848" width="18.77734375" style="71" customWidth="1"/>
    <col min="14849" max="14849" width="22.77734375" style="71" customWidth="1"/>
    <col min="14850" max="14850" width="19.109375" style="71" customWidth="1"/>
    <col min="14851" max="14851" width="18" style="71" customWidth="1"/>
    <col min="14852" max="14852" width="15.109375" style="71" customWidth="1"/>
    <col min="14853" max="14853" width="17" style="71" customWidth="1"/>
    <col min="14854" max="14854" width="16.5546875" style="71" customWidth="1"/>
    <col min="14855" max="14855" width="13.88671875" style="71" customWidth="1"/>
    <col min="14856" max="14856" width="14.5546875" style="71" customWidth="1"/>
    <col min="14857" max="14857" width="15.77734375" style="71" customWidth="1"/>
    <col min="14858" max="14858" width="15.6640625" style="71" customWidth="1"/>
    <col min="14859" max="14859" width="17.109375" style="71" customWidth="1"/>
    <col min="14860" max="14860" width="15.77734375" style="71" customWidth="1"/>
    <col min="14861" max="14861" width="14.44140625" style="71" customWidth="1"/>
    <col min="14862" max="14862" width="16.33203125" style="71" customWidth="1"/>
    <col min="14863" max="14863" width="12.5546875" style="71" customWidth="1"/>
    <col min="14864" max="14864" width="15.6640625" style="71" customWidth="1"/>
    <col min="14865" max="14865" width="15.88671875" style="71" customWidth="1"/>
    <col min="14866" max="14866" width="15.77734375" style="71" customWidth="1"/>
    <col min="14867" max="14867" width="18.21875" style="71" customWidth="1"/>
    <col min="14868" max="14868" width="12.5546875" style="71" customWidth="1"/>
    <col min="14869" max="14869" width="17.6640625" style="71" customWidth="1"/>
    <col min="14870" max="14871" width="12.5546875" style="71" customWidth="1"/>
    <col min="14872" max="14872" width="14" style="71" customWidth="1"/>
    <col min="14873" max="14873" width="12.5546875" style="71" customWidth="1"/>
    <col min="14874" max="14874" width="15.77734375" style="71" customWidth="1"/>
    <col min="14875" max="14876" width="12.5546875" style="71" customWidth="1"/>
    <col min="14877" max="14877" width="15.6640625" style="71" customWidth="1"/>
    <col min="14878" max="14878" width="12.5546875" style="71" customWidth="1"/>
    <col min="14879" max="14879" width="14.109375" style="71" customWidth="1"/>
    <col min="14880" max="14880" width="14.44140625" style="71" customWidth="1"/>
    <col min="14881" max="14881" width="13.33203125" style="71" customWidth="1"/>
    <col min="14882" max="14882" width="14.109375" style="71" customWidth="1"/>
    <col min="14883" max="14883" width="17.6640625" style="71" customWidth="1"/>
    <col min="14884" max="14884" width="14.88671875" style="71" customWidth="1"/>
    <col min="14885" max="14885" width="12.5546875" style="71" customWidth="1"/>
    <col min="14886" max="14886" width="16.21875" style="71" customWidth="1"/>
    <col min="14887" max="14889" width="12.5546875" style="71" customWidth="1"/>
    <col min="14890" max="14890" width="13.6640625" style="71" customWidth="1"/>
    <col min="14891" max="14891" width="14.44140625" style="71" customWidth="1"/>
    <col min="14892" max="14892" width="13.5546875" style="71" customWidth="1"/>
    <col min="14893" max="14893" width="15.6640625" style="71" customWidth="1"/>
    <col min="14894" max="14894" width="14.88671875" style="71" customWidth="1"/>
    <col min="14895" max="14895" width="14.44140625" style="71" customWidth="1"/>
    <col min="14896" max="14896" width="14.21875" style="71" customWidth="1"/>
    <col min="14897" max="14897" width="12.88671875" style="71" bestFit="1" customWidth="1"/>
    <col min="14898" max="14898" width="11.5546875" style="71" customWidth="1"/>
    <col min="14899" max="15090" width="8.77734375" style="71"/>
    <col min="15091" max="15091" width="16" style="71" customWidth="1"/>
    <col min="15092" max="15092" width="14.88671875" style="71" customWidth="1"/>
    <col min="15093" max="15093" width="13.109375" style="71" bestFit="1" customWidth="1"/>
    <col min="15094" max="15094" width="19.21875" style="71" customWidth="1"/>
    <col min="15095" max="15095" width="13.6640625" style="71" customWidth="1"/>
    <col min="15096" max="15096" width="35.44140625" style="71" customWidth="1"/>
    <col min="15097" max="15097" width="30.44140625" style="71" customWidth="1"/>
    <col min="15098" max="15098" width="19.33203125" style="71" customWidth="1"/>
    <col min="15099" max="15099" width="15.6640625" style="71" customWidth="1"/>
    <col min="15100" max="15100" width="11.5546875" style="71" customWidth="1"/>
    <col min="15101" max="15101" width="22" style="71" customWidth="1"/>
    <col min="15102" max="15102" width="20.88671875" style="71" customWidth="1"/>
    <col min="15103" max="15103" width="18.5546875" style="71" customWidth="1"/>
    <col min="15104" max="15104" width="18.77734375" style="71" customWidth="1"/>
    <col min="15105" max="15105" width="22.77734375" style="71" customWidth="1"/>
    <col min="15106" max="15106" width="19.109375" style="71" customWidth="1"/>
    <col min="15107" max="15107" width="18" style="71" customWidth="1"/>
    <col min="15108" max="15108" width="15.109375" style="71" customWidth="1"/>
    <col min="15109" max="15109" width="17" style="71" customWidth="1"/>
    <col min="15110" max="15110" width="16.5546875" style="71" customWidth="1"/>
    <col min="15111" max="15111" width="13.88671875" style="71" customWidth="1"/>
    <col min="15112" max="15112" width="14.5546875" style="71" customWidth="1"/>
    <col min="15113" max="15113" width="15.77734375" style="71" customWidth="1"/>
    <col min="15114" max="15114" width="15.6640625" style="71" customWidth="1"/>
    <col min="15115" max="15115" width="17.109375" style="71" customWidth="1"/>
    <col min="15116" max="15116" width="15.77734375" style="71" customWidth="1"/>
    <col min="15117" max="15117" width="14.44140625" style="71" customWidth="1"/>
    <col min="15118" max="15118" width="16.33203125" style="71" customWidth="1"/>
    <col min="15119" max="15119" width="12.5546875" style="71" customWidth="1"/>
    <col min="15120" max="15120" width="15.6640625" style="71" customWidth="1"/>
    <col min="15121" max="15121" width="15.88671875" style="71" customWidth="1"/>
    <col min="15122" max="15122" width="15.77734375" style="71" customWidth="1"/>
    <col min="15123" max="15123" width="18.21875" style="71" customWidth="1"/>
    <col min="15124" max="15124" width="12.5546875" style="71" customWidth="1"/>
    <col min="15125" max="15125" width="17.6640625" style="71" customWidth="1"/>
    <col min="15126" max="15127" width="12.5546875" style="71" customWidth="1"/>
    <col min="15128" max="15128" width="14" style="71" customWidth="1"/>
    <col min="15129" max="15129" width="12.5546875" style="71" customWidth="1"/>
    <col min="15130" max="15130" width="15.77734375" style="71" customWidth="1"/>
    <col min="15131" max="15132" width="12.5546875" style="71" customWidth="1"/>
    <col min="15133" max="15133" width="15.6640625" style="71" customWidth="1"/>
    <col min="15134" max="15134" width="12.5546875" style="71" customWidth="1"/>
    <col min="15135" max="15135" width="14.109375" style="71" customWidth="1"/>
    <col min="15136" max="15136" width="14.44140625" style="71" customWidth="1"/>
    <col min="15137" max="15137" width="13.33203125" style="71" customWidth="1"/>
    <col min="15138" max="15138" width="14.109375" style="71" customWidth="1"/>
    <col min="15139" max="15139" width="17.6640625" style="71" customWidth="1"/>
    <col min="15140" max="15140" width="14.88671875" style="71" customWidth="1"/>
    <col min="15141" max="15141" width="12.5546875" style="71" customWidth="1"/>
    <col min="15142" max="15142" width="16.21875" style="71" customWidth="1"/>
    <col min="15143" max="15145" width="12.5546875" style="71" customWidth="1"/>
    <col min="15146" max="15146" width="13.6640625" style="71" customWidth="1"/>
    <col min="15147" max="15147" width="14.44140625" style="71" customWidth="1"/>
    <col min="15148" max="15148" width="13.5546875" style="71" customWidth="1"/>
    <col min="15149" max="15149" width="15.6640625" style="71" customWidth="1"/>
    <col min="15150" max="15150" width="14.88671875" style="71" customWidth="1"/>
    <col min="15151" max="15151" width="14.44140625" style="71" customWidth="1"/>
    <col min="15152" max="15152" width="14.21875" style="71" customWidth="1"/>
    <col min="15153" max="15153" width="12.88671875" style="71" bestFit="1" customWidth="1"/>
    <col min="15154" max="15154" width="11.5546875" style="71" customWidth="1"/>
    <col min="15155" max="15346" width="8.77734375" style="71"/>
    <col min="15347" max="15347" width="16" style="71" customWidth="1"/>
    <col min="15348" max="15348" width="14.88671875" style="71" customWidth="1"/>
    <col min="15349" max="15349" width="13.109375" style="71" bestFit="1" customWidth="1"/>
    <col min="15350" max="15350" width="19.21875" style="71" customWidth="1"/>
    <col min="15351" max="15351" width="13.6640625" style="71" customWidth="1"/>
    <col min="15352" max="15352" width="35.44140625" style="71" customWidth="1"/>
    <col min="15353" max="15353" width="30.44140625" style="71" customWidth="1"/>
    <col min="15354" max="15354" width="19.33203125" style="71" customWidth="1"/>
    <col min="15355" max="15355" width="15.6640625" style="71" customWidth="1"/>
    <col min="15356" max="15356" width="11.5546875" style="71" customWidth="1"/>
    <col min="15357" max="15357" width="22" style="71" customWidth="1"/>
    <col min="15358" max="15358" width="20.88671875" style="71" customWidth="1"/>
    <col min="15359" max="15359" width="18.5546875" style="71" customWidth="1"/>
    <col min="15360" max="15360" width="18.77734375" style="71" customWidth="1"/>
    <col min="15361" max="15361" width="22.77734375" style="71" customWidth="1"/>
    <col min="15362" max="15362" width="19.109375" style="71" customWidth="1"/>
    <col min="15363" max="15363" width="18" style="71" customWidth="1"/>
    <col min="15364" max="15364" width="15.109375" style="71" customWidth="1"/>
    <col min="15365" max="15365" width="17" style="71" customWidth="1"/>
    <col min="15366" max="15366" width="16.5546875" style="71" customWidth="1"/>
    <col min="15367" max="15367" width="13.88671875" style="71" customWidth="1"/>
    <col min="15368" max="15368" width="14.5546875" style="71" customWidth="1"/>
    <col min="15369" max="15369" width="15.77734375" style="71" customWidth="1"/>
    <col min="15370" max="15370" width="15.6640625" style="71" customWidth="1"/>
    <col min="15371" max="15371" width="17.109375" style="71" customWidth="1"/>
    <col min="15372" max="15372" width="15.77734375" style="71" customWidth="1"/>
    <col min="15373" max="15373" width="14.44140625" style="71" customWidth="1"/>
    <col min="15374" max="15374" width="16.33203125" style="71" customWidth="1"/>
    <col min="15375" max="15375" width="12.5546875" style="71" customWidth="1"/>
    <col min="15376" max="15376" width="15.6640625" style="71" customWidth="1"/>
    <col min="15377" max="15377" width="15.88671875" style="71" customWidth="1"/>
    <col min="15378" max="15378" width="15.77734375" style="71" customWidth="1"/>
    <col min="15379" max="15379" width="18.21875" style="71" customWidth="1"/>
    <col min="15380" max="15380" width="12.5546875" style="71" customWidth="1"/>
    <col min="15381" max="15381" width="17.6640625" style="71" customWidth="1"/>
    <col min="15382" max="15383" width="12.5546875" style="71" customWidth="1"/>
    <col min="15384" max="15384" width="14" style="71" customWidth="1"/>
    <col min="15385" max="15385" width="12.5546875" style="71" customWidth="1"/>
    <col min="15386" max="15386" width="15.77734375" style="71" customWidth="1"/>
    <col min="15387" max="15388" width="12.5546875" style="71" customWidth="1"/>
    <col min="15389" max="15389" width="15.6640625" style="71" customWidth="1"/>
    <col min="15390" max="15390" width="12.5546875" style="71" customWidth="1"/>
    <col min="15391" max="15391" width="14.109375" style="71" customWidth="1"/>
    <col min="15392" max="15392" width="14.44140625" style="71" customWidth="1"/>
    <col min="15393" max="15393" width="13.33203125" style="71" customWidth="1"/>
    <col min="15394" max="15394" width="14.109375" style="71" customWidth="1"/>
    <col min="15395" max="15395" width="17.6640625" style="71" customWidth="1"/>
    <col min="15396" max="15396" width="14.88671875" style="71" customWidth="1"/>
    <col min="15397" max="15397" width="12.5546875" style="71" customWidth="1"/>
    <col min="15398" max="15398" width="16.21875" style="71" customWidth="1"/>
    <col min="15399" max="15401" width="12.5546875" style="71" customWidth="1"/>
    <col min="15402" max="15402" width="13.6640625" style="71" customWidth="1"/>
    <col min="15403" max="15403" width="14.44140625" style="71" customWidth="1"/>
    <col min="15404" max="15404" width="13.5546875" style="71" customWidth="1"/>
    <col min="15405" max="15405" width="15.6640625" style="71" customWidth="1"/>
    <col min="15406" max="15406" width="14.88671875" style="71" customWidth="1"/>
    <col min="15407" max="15407" width="14.44140625" style="71" customWidth="1"/>
    <col min="15408" max="15408" width="14.21875" style="71" customWidth="1"/>
    <col min="15409" max="15409" width="12.88671875" style="71" bestFit="1" customWidth="1"/>
    <col min="15410" max="15410" width="11.5546875" style="71" customWidth="1"/>
    <col min="15411" max="15602" width="8.77734375" style="71"/>
    <col min="15603" max="15603" width="16" style="71" customWidth="1"/>
    <col min="15604" max="15604" width="14.88671875" style="71" customWidth="1"/>
    <col min="15605" max="15605" width="13.109375" style="71" bestFit="1" customWidth="1"/>
    <col min="15606" max="15606" width="19.21875" style="71" customWidth="1"/>
    <col min="15607" max="15607" width="13.6640625" style="71" customWidth="1"/>
    <col min="15608" max="15608" width="35.44140625" style="71" customWidth="1"/>
    <col min="15609" max="15609" width="30.44140625" style="71" customWidth="1"/>
    <col min="15610" max="15610" width="19.33203125" style="71" customWidth="1"/>
    <col min="15611" max="15611" width="15.6640625" style="71" customWidth="1"/>
    <col min="15612" max="15612" width="11.5546875" style="71" customWidth="1"/>
    <col min="15613" max="15613" width="22" style="71" customWidth="1"/>
    <col min="15614" max="15614" width="20.88671875" style="71" customWidth="1"/>
    <col min="15615" max="15615" width="18.5546875" style="71" customWidth="1"/>
    <col min="15616" max="15616" width="18.77734375" style="71" customWidth="1"/>
    <col min="15617" max="15617" width="22.77734375" style="71" customWidth="1"/>
    <col min="15618" max="15618" width="19.109375" style="71" customWidth="1"/>
    <col min="15619" max="15619" width="18" style="71" customWidth="1"/>
    <col min="15620" max="15620" width="15.109375" style="71" customWidth="1"/>
    <col min="15621" max="15621" width="17" style="71" customWidth="1"/>
    <col min="15622" max="15622" width="16.5546875" style="71" customWidth="1"/>
    <col min="15623" max="15623" width="13.88671875" style="71" customWidth="1"/>
    <col min="15624" max="15624" width="14.5546875" style="71" customWidth="1"/>
    <col min="15625" max="15625" width="15.77734375" style="71" customWidth="1"/>
    <col min="15626" max="15626" width="15.6640625" style="71" customWidth="1"/>
    <col min="15627" max="15627" width="17.109375" style="71" customWidth="1"/>
    <col min="15628" max="15628" width="15.77734375" style="71" customWidth="1"/>
    <col min="15629" max="15629" width="14.44140625" style="71" customWidth="1"/>
    <col min="15630" max="15630" width="16.33203125" style="71" customWidth="1"/>
    <col min="15631" max="15631" width="12.5546875" style="71" customWidth="1"/>
    <col min="15632" max="15632" width="15.6640625" style="71" customWidth="1"/>
    <col min="15633" max="15633" width="15.88671875" style="71" customWidth="1"/>
    <col min="15634" max="15634" width="15.77734375" style="71" customWidth="1"/>
    <col min="15635" max="15635" width="18.21875" style="71" customWidth="1"/>
    <col min="15636" max="15636" width="12.5546875" style="71" customWidth="1"/>
    <col min="15637" max="15637" width="17.6640625" style="71" customWidth="1"/>
    <col min="15638" max="15639" width="12.5546875" style="71" customWidth="1"/>
    <col min="15640" max="15640" width="14" style="71" customWidth="1"/>
    <col min="15641" max="15641" width="12.5546875" style="71" customWidth="1"/>
    <col min="15642" max="15642" width="15.77734375" style="71" customWidth="1"/>
    <col min="15643" max="15644" width="12.5546875" style="71" customWidth="1"/>
    <col min="15645" max="15645" width="15.6640625" style="71" customWidth="1"/>
    <col min="15646" max="15646" width="12.5546875" style="71" customWidth="1"/>
    <col min="15647" max="15647" width="14.109375" style="71" customWidth="1"/>
    <col min="15648" max="15648" width="14.44140625" style="71" customWidth="1"/>
    <col min="15649" max="15649" width="13.33203125" style="71" customWidth="1"/>
    <col min="15650" max="15650" width="14.109375" style="71" customWidth="1"/>
    <col min="15651" max="15651" width="17.6640625" style="71" customWidth="1"/>
    <col min="15652" max="15652" width="14.88671875" style="71" customWidth="1"/>
    <col min="15653" max="15653" width="12.5546875" style="71" customWidth="1"/>
    <col min="15654" max="15654" width="16.21875" style="71" customWidth="1"/>
    <col min="15655" max="15657" width="12.5546875" style="71" customWidth="1"/>
    <col min="15658" max="15658" width="13.6640625" style="71" customWidth="1"/>
    <col min="15659" max="15659" width="14.44140625" style="71" customWidth="1"/>
    <col min="15660" max="15660" width="13.5546875" style="71" customWidth="1"/>
    <col min="15661" max="15661" width="15.6640625" style="71" customWidth="1"/>
    <col min="15662" max="15662" width="14.88671875" style="71" customWidth="1"/>
    <col min="15663" max="15663" width="14.44140625" style="71" customWidth="1"/>
    <col min="15664" max="15664" width="14.21875" style="71" customWidth="1"/>
    <col min="15665" max="15665" width="12.88671875" style="71" bestFit="1" customWidth="1"/>
    <col min="15666" max="15666" width="11.5546875" style="71" customWidth="1"/>
    <col min="15667" max="15858" width="8.77734375" style="71"/>
    <col min="15859" max="15859" width="16" style="71" customWidth="1"/>
    <col min="15860" max="15860" width="14.88671875" style="71" customWidth="1"/>
    <col min="15861" max="15861" width="13.109375" style="71" bestFit="1" customWidth="1"/>
    <col min="15862" max="15862" width="19.21875" style="71" customWidth="1"/>
    <col min="15863" max="15863" width="13.6640625" style="71" customWidth="1"/>
    <col min="15864" max="15864" width="35.44140625" style="71" customWidth="1"/>
    <col min="15865" max="15865" width="30.44140625" style="71" customWidth="1"/>
    <col min="15866" max="15866" width="19.33203125" style="71" customWidth="1"/>
    <col min="15867" max="15867" width="15.6640625" style="71" customWidth="1"/>
    <col min="15868" max="15868" width="11.5546875" style="71" customWidth="1"/>
    <col min="15869" max="15869" width="22" style="71" customWidth="1"/>
    <col min="15870" max="15870" width="20.88671875" style="71" customWidth="1"/>
    <col min="15871" max="15871" width="18.5546875" style="71" customWidth="1"/>
    <col min="15872" max="15872" width="18.77734375" style="71" customWidth="1"/>
    <col min="15873" max="15873" width="22.77734375" style="71" customWidth="1"/>
    <col min="15874" max="15874" width="19.109375" style="71" customWidth="1"/>
    <col min="15875" max="15875" width="18" style="71" customWidth="1"/>
    <col min="15876" max="15876" width="15.109375" style="71" customWidth="1"/>
    <col min="15877" max="15877" width="17" style="71" customWidth="1"/>
    <col min="15878" max="15878" width="16.5546875" style="71" customWidth="1"/>
    <col min="15879" max="15879" width="13.88671875" style="71" customWidth="1"/>
    <col min="15880" max="15880" width="14.5546875" style="71" customWidth="1"/>
    <col min="15881" max="15881" width="15.77734375" style="71" customWidth="1"/>
    <col min="15882" max="15882" width="15.6640625" style="71" customWidth="1"/>
    <col min="15883" max="15883" width="17.109375" style="71" customWidth="1"/>
    <col min="15884" max="15884" width="15.77734375" style="71" customWidth="1"/>
    <col min="15885" max="15885" width="14.44140625" style="71" customWidth="1"/>
    <col min="15886" max="15886" width="16.33203125" style="71" customWidth="1"/>
    <col min="15887" max="15887" width="12.5546875" style="71" customWidth="1"/>
    <col min="15888" max="15888" width="15.6640625" style="71" customWidth="1"/>
    <col min="15889" max="15889" width="15.88671875" style="71" customWidth="1"/>
    <col min="15890" max="15890" width="15.77734375" style="71" customWidth="1"/>
    <col min="15891" max="15891" width="18.21875" style="71" customWidth="1"/>
    <col min="15892" max="15892" width="12.5546875" style="71" customWidth="1"/>
    <col min="15893" max="15893" width="17.6640625" style="71" customWidth="1"/>
    <col min="15894" max="15895" width="12.5546875" style="71" customWidth="1"/>
    <col min="15896" max="15896" width="14" style="71" customWidth="1"/>
    <col min="15897" max="15897" width="12.5546875" style="71" customWidth="1"/>
    <col min="15898" max="15898" width="15.77734375" style="71" customWidth="1"/>
    <col min="15899" max="15900" width="12.5546875" style="71" customWidth="1"/>
    <col min="15901" max="15901" width="15.6640625" style="71" customWidth="1"/>
    <col min="15902" max="15902" width="12.5546875" style="71" customWidth="1"/>
    <col min="15903" max="15903" width="14.109375" style="71" customWidth="1"/>
    <col min="15904" max="15904" width="14.44140625" style="71" customWidth="1"/>
    <col min="15905" max="15905" width="13.33203125" style="71" customWidth="1"/>
    <col min="15906" max="15906" width="14.109375" style="71" customWidth="1"/>
    <col min="15907" max="15907" width="17.6640625" style="71" customWidth="1"/>
    <col min="15908" max="15908" width="14.88671875" style="71" customWidth="1"/>
    <col min="15909" max="15909" width="12.5546875" style="71" customWidth="1"/>
    <col min="15910" max="15910" width="16.21875" style="71" customWidth="1"/>
    <col min="15911" max="15913" width="12.5546875" style="71" customWidth="1"/>
    <col min="15914" max="15914" width="13.6640625" style="71" customWidth="1"/>
    <col min="15915" max="15915" width="14.44140625" style="71" customWidth="1"/>
    <col min="15916" max="15916" width="13.5546875" style="71" customWidth="1"/>
    <col min="15917" max="15917" width="15.6640625" style="71" customWidth="1"/>
    <col min="15918" max="15918" width="14.88671875" style="71" customWidth="1"/>
    <col min="15919" max="15919" width="14.44140625" style="71" customWidth="1"/>
    <col min="15920" max="15920" width="14.21875" style="71" customWidth="1"/>
    <col min="15921" max="15921" width="12.88671875" style="71" bestFit="1" customWidth="1"/>
    <col min="15922" max="15922" width="11.5546875" style="71" customWidth="1"/>
    <col min="15923" max="16114" width="8.77734375" style="71"/>
    <col min="16115" max="16115" width="16" style="71" customWidth="1"/>
    <col min="16116" max="16116" width="14.88671875" style="71" customWidth="1"/>
    <col min="16117" max="16117" width="13.109375" style="71" bestFit="1" customWidth="1"/>
    <col min="16118" max="16118" width="19.21875" style="71" customWidth="1"/>
    <col min="16119" max="16119" width="13.6640625" style="71" customWidth="1"/>
    <col min="16120" max="16120" width="35.44140625" style="71" customWidth="1"/>
    <col min="16121" max="16121" width="30.44140625" style="71" customWidth="1"/>
    <col min="16122" max="16122" width="19.33203125" style="71" customWidth="1"/>
    <col min="16123" max="16123" width="15.6640625" style="71" customWidth="1"/>
    <col min="16124" max="16124" width="11.5546875" style="71" customWidth="1"/>
    <col min="16125" max="16125" width="22" style="71" customWidth="1"/>
    <col min="16126" max="16126" width="20.88671875" style="71" customWidth="1"/>
    <col min="16127" max="16127" width="18.5546875" style="71" customWidth="1"/>
    <col min="16128" max="16128" width="18.77734375" style="71" customWidth="1"/>
    <col min="16129" max="16129" width="22.77734375" style="71" customWidth="1"/>
    <col min="16130" max="16130" width="19.109375" style="71" customWidth="1"/>
    <col min="16131" max="16131" width="18" style="71" customWidth="1"/>
    <col min="16132" max="16132" width="15.109375" style="71" customWidth="1"/>
    <col min="16133" max="16133" width="17" style="71" customWidth="1"/>
    <col min="16134" max="16134" width="16.5546875" style="71" customWidth="1"/>
    <col min="16135" max="16135" width="13.88671875" style="71" customWidth="1"/>
    <col min="16136" max="16136" width="14.5546875" style="71" customWidth="1"/>
    <col min="16137" max="16137" width="15.77734375" style="71" customWidth="1"/>
    <col min="16138" max="16138" width="15.6640625" style="71" customWidth="1"/>
    <col min="16139" max="16139" width="17.109375" style="71" customWidth="1"/>
    <col min="16140" max="16140" width="15.77734375" style="71" customWidth="1"/>
    <col min="16141" max="16141" width="14.44140625" style="71" customWidth="1"/>
    <col min="16142" max="16142" width="16.33203125" style="71" customWidth="1"/>
    <col min="16143" max="16143" width="12.5546875" style="71" customWidth="1"/>
    <col min="16144" max="16144" width="15.6640625" style="71" customWidth="1"/>
    <col min="16145" max="16145" width="15.88671875" style="71" customWidth="1"/>
    <col min="16146" max="16146" width="15.77734375" style="71" customWidth="1"/>
    <col min="16147" max="16147" width="18.21875" style="71" customWidth="1"/>
    <col min="16148" max="16148" width="12.5546875" style="71" customWidth="1"/>
    <col min="16149" max="16149" width="17.6640625" style="71" customWidth="1"/>
    <col min="16150" max="16151" width="12.5546875" style="71" customWidth="1"/>
    <col min="16152" max="16152" width="14" style="71" customWidth="1"/>
    <col min="16153" max="16153" width="12.5546875" style="71" customWidth="1"/>
    <col min="16154" max="16154" width="15.77734375" style="71" customWidth="1"/>
    <col min="16155" max="16156" width="12.5546875" style="71" customWidth="1"/>
    <col min="16157" max="16157" width="15.6640625" style="71" customWidth="1"/>
    <col min="16158" max="16158" width="12.5546875" style="71" customWidth="1"/>
    <col min="16159" max="16159" width="14.109375" style="71" customWidth="1"/>
    <col min="16160" max="16160" width="14.44140625" style="71" customWidth="1"/>
    <col min="16161" max="16161" width="13.33203125" style="71" customWidth="1"/>
    <col min="16162" max="16162" width="14.109375" style="71" customWidth="1"/>
    <col min="16163" max="16163" width="17.6640625" style="71" customWidth="1"/>
    <col min="16164" max="16164" width="14.88671875" style="71" customWidth="1"/>
    <col min="16165" max="16165" width="12.5546875" style="71" customWidth="1"/>
    <col min="16166" max="16166" width="16.21875" style="71" customWidth="1"/>
    <col min="16167" max="16169" width="12.5546875" style="71" customWidth="1"/>
    <col min="16170" max="16170" width="13.6640625" style="71" customWidth="1"/>
    <col min="16171" max="16171" width="14.44140625" style="71" customWidth="1"/>
    <col min="16172" max="16172" width="13.5546875" style="71" customWidth="1"/>
    <col min="16173" max="16173" width="15.6640625" style="71" customWidth="1"/>
    <col min="16174" max="16174" width="14.88671875" style="71" customWidth="1"/>
    <col min="16175" max="16175" width="14.44140625" style="71" customWidth="1"/>
    <col min="16176" max="16176" width="14.21875" style="71" customWidth="1"/>
    <col min="16177" max="16177" width="12.88671875" style="71" bestFit="1" customWidth="1"/>
    <col min="16178" max="16178" width="11.5546875" style="71" customWidth="1"/>
    <col min="16179" max="16384" width="8.77734375" style="71"/>
  </cols>
  <sheetData>
    <row r="1" spans="1:50" s="63" customFormat="1">
      <c r="A1" s="117" t="s">
        <v>748</v>
      </c>
      <c r="B1" s="117" t="s">
        <v>749</v>
      </c>
      <c r="C1" s="118">
        <v>46143</v>
      </c>
      <c r="D1" s="118">
        <f t="shared" ref="D1:AV1" si="0">C1+7</f>
        <v>46150</v>
      </c>
      <c r="E1" s="118">
        <f t="shared" si="0"/>
        <v>46157</v>
      </c>
      <c r="F1" s="118">
        <f t="shared" si="0"/>
        <v>46164</v>
      </c>
      <c r="G1" s="118">
        <f t="shared" si="0"/>
        <v>46171</v>
      </c>
      <c r="H1" s="118">
        <f t="shared" si="0"/>
        <v>46178</v>
      </c>
      <c r="I1" s="118">
        <f t="shared" si="0"/>
        <v>46185</v>
      </c>
      <c r="J1" s="118">
        <f t="shared" si="0"/>
        <v>46192</v>
      </c>
      <c r="K1" s="118">
        <f t="shared" si="0"/>
        <v>46199</v>
      </c>
      <c r="L1" s="118">
        <f t="shared" si="0"/>
        <v>46206</v>
      </c>
      <c r="M1" s="118">
        <f t="shared" si="0"/>
        <v>46213</v>
      </c>
      <c r="N1" s="118">
        <f t="shared" si="0"/>
        <v>46220</v>
      </c>
      <c r="O1" s="118">
        <f t="shared" si="0"/>
        <v>46227</v>
      </c>
      <c r="P1" s="118">
        <f t="shared" si="0"/>
        <v>46234</v>
      </c>
      <c r="Q1" s="118">
        <f t="shared" si="0"/>
        <v>46241</v>
      </c>
      <c r="R1" s="118">
        <f t="shared" si="0"/>
        <v>46248</v>
      </c>
      <c r="S1" s="118">
        <f t="shared" si="0"/>
        <v>46255</v>
      </c>
      <c r="T1" s="118">
        <f t="shared" si="0"/>
        <v>46262</v>
      </c>
      <c r="U1" s="118">
        <f t="shared" si="0"/>
        <v>46269</v>
      </c>
      <c r="V1" s="118">
        <f t="shared" si="0"/>
        <v>46276</v>
      </c>
      <c r="W1" s="118">
        <f t="shared" si="0"/>
        <v>46283</v>
      </c>
      <c r="X1" s="118">
        <f t="shared" si="0"/>
        <v>46290</v>
      </c>
      <c r="Y1" s="118">
        <f t="shared" si="0"/>
        <v>46297</v>
      </c>
      <c r="Z1" s="118">
        <f t="shared" si="0"/>
        <v>46304</v>
      </c>
      <c r="AA1" s="118">
        <f t="shared" si="0"/>
        <v>46311</v>
      </c>
      <c r="AB1" s="118">
        <f t="shared" si="0"/>
        <v>46318</v>
      </c>
      <c r="AC1" s="118">
        <f t="shared" si="0"/>
        <v>46325</v>
      </c>
      <c r="AD1" s="118">
        <f t="shared" si="0"/>
        <v>46332</v>
      </c>
      <c r="AE1" s="118">
        <f t="shared" si="0"/>
        <v>46339</v>
      </c>
      <c r="AF1" s="118">
        <f t="shared" si="0"/>
        <v>46346</v>
      </c>
      <c r="AG1" s="118">
        <f t="shared" si="0"/>
        <v>46353</v>
      </c>
      <c r="AH1" s="118">
        <f t="shared" si="0"/>
        <v>46360</v>
      </c>
      <c r="AI1" s="118">
        <f t="shared" si="0"/>
        <v>46367</v>
      </c>
      <c r="AJ1" s="118">
        <f t="shared" si="0"/>
        <v>46374</v>
      </c>
      <c r="AK1" s="118">
        <f t="shared" si="0"/>
        <v>46381</v>
      </c>
      <c r="AL1" s="118">
        <f t="shared" si="0"/>
        <v>46388</v>
      </c>
      <c r="AM1" s="118">
        <f t="shared" si="0"/>
        <v>46395</v>
      </c>
      <c r="AN1" s="118">
        <f t="shared" si="0"/>
        <v>46402</v>
      </c>
      <c r="AO1" s="118">
        <f t="shared" si="0"/>
        <v>46409</v>
      </c>
      <c r="AP1" s="118">
        <f t="shared" si="0"/>
        <v>46416</v>
      </c>
      <c r="AQ1" s="118">
        <f t="shared" si="0"/>
        <v>46423</v>
      </c>
      <c r="AR1" s="118">
        <f t="shared" si="0"/>
        <v>46430</v>
      </c>
      <c r="AS1" s="118">
        <f t="shared" si="0"/>
        <v>46437</v>
      </c>
      <c r="AT1" s="118">
        <f t="shared" si="0"/>
        <v>46444</v>
      </c>
      <c r="AU1" s="118">
        <f t="shared" si="0"/>
        <v>46451</v>
      </c>
      <c r="AV1" s="118">
        <f t="shared" si="0"/>
        <v>46458</v>
      </c>
      <c r="AW1" s="118">
        <f>AV1+7</f>
        <v>46465</v>
      </c>
      <c r="AX1" s="118">
        <f>AW1+7</f>
        <v>46472</v>
      </c>
    </row>
    <row r="2" spans="1:50" s="63" customFormat="1">
      <c r="A2" s="119" t="s">
        <v>296</v>
      </c>
      <c r="B2" s="119">
        <v>1</v>
      </c>
      <c r="C2" s="65">
        <v>0</v>
      </c>
      <c r="D2" s="65">
        <v>0</v>
      </c>
      <c r="E2" s="65">
        <v>0</v>
      </c>
      <c r="F2" s="65">
        <v>0</v>
      </c>
      <c r="G2" s="65">
        <v>0</v>
      </c>
      <c r="H2" s="65">
        <v>496</v>
      </c>
      <c r="I2" s="65">
        <v>0</v>
      </c>
      <c r="J2" s="65">
        <v>0</v>
      </c>
      <c r="K2" s="65">
        <v>0</v>
      </c>
      <c r="L2" s="65">
        <v>0</v>
      </c>
      <c r="M2" s="65">
        <v>0</v>
      </c>
      <c r="N2" s="65">
        <v>0</v>
      </c>
      <c r="O2" s="65">
        <v>0</v>
      </c>
      <c r="P2" s="65">
        <v>0</v>
      </c>
      <c r="Q2" s="65">
        <v>0</v>
      </c>
      <c r="R2" s="65">
        <v>0</v>
      </c>
      <c r="S2" s="65">
        <v>0</v>
      </c>
      <c r="T2" s="65">
        <v>0</v>
      </c>
      <c r="U2" s="65">
        <v>0</v>
      </c>
      <c r="V2" s="65">
        <v>0</v>
      </c>
      <c r="W2" s="65">
        <v>0</v>
      </c>
      <c r="X2" s="65">
        <v>0</v>
      </c>
      <c r="Y2" s="65">
        <v>0</v>
      </c>
      <c r="Z2" s="65">
        <v>0</v>
      </c>
      <c r="AA2" s="65">
        <v>0</v>
      </c>
      <c r="AB2" s="65">
        <v>0</v>
      </c>
      <c r="AC2" s="65">
        <v>0</v>
      </c>
      <c r="AD2" s="65">
        <v>0</v>
      </c>
      <c r="AE2" s="65">
        <v>0</v>
      </c>
      <c r="AF2" s="65">
        <v>0</v>
      </c>
      <c r="AG2" s="65">
        <v>0</v>
      </c>
      <c r="AH2" s="65">
        <v>0</v>
      </c>
      <c r="AI2" s="65">
        <v>0</v>
      </c>
      <c r="AJ2" s="65">
        <v>0</v>
      </c>
      <c r="AK2" s="65">
        <v>0</v>
      </c>
      <c r="AL2" s="65">
        <v>0</v>
      </c>
      <c r="AM2" s="65">
        <v>0</v>
      </c>
      <c r="AN2" s="65">
        <v>0</v>
      </c>
      <c r="AO2" s="65">
        <v>0</v>
      </c>
      <c r="AP2" s="65">
        <v>0</v>
      </c>
      <c r="AQ2" s="65">
        <v>0</v>
      </c>
      <c r="AR2" s="65">
        <v>0</v>
      </c>
      <c r="AS2" s="65">
        <v>0</v>
      </c>
      <c r="AT2" s="65">
        <v>0</v>
      </c>
      <c r="AU2" s="65">
        <v>0</v>
      </c>
      <c r="AV2" s="64">
        <v>0</v>
      </c>
      <c r="AW2" s="64">
        <v>0</v>
      </c>
      <c r="AX2" s="64">
        <v>0</v>
      </c>
    </row>
    <row r="3" spans="1:50" s="63" customFormat="1">
      <c r="A3" s="119" t="s">
        <v>296</v>
      </c>
      <c r="B3" s="119">
        <v>1</v>
      </c>
      <c r="C3" s="65">
        <v>0</v>
      </c>
      <c r="D3" s="65">
        <v>496</v>
      </c>
      <c r="E3" s="72">
        <v>0</v>
      </c>
      <c r="F3" s="65">
        <v>640</v>
      </c>
      <c r="G3" s="65">
        <v>64</v>
      </c>
      <c r="H3" s="65">
        <v>496</v>
      </c>
      <c r="I3" s="65">
        <v>0</v>
      </c>
      <c r="J3" s="65">
        <v>0</v>
      </c>
      <c r="K3" s="65">
        <v>0</v>
      </c>
      <c r="L3" s="65">
        <v>0</v>
      </c>
      <c r="M3" s="65">
        <v>0</v>
      </c>
      <c r="N3" s="65">
        <v>0</v>
      </c>
      <c r="O3" s="65">
        <v>0</v>
      </c>
      <c r="P3" s="65">
        <v>0</v>
      </c>
      <c r="Q3" s="65">
        <v>0</v>
      </c>
      <c r="R3" s="65">
        <v>0</v>
      </c>
      <c r="S3" s="65">
        <v>0</v>
      </c>
      <c r="T3" s="65">
        <v>0</v>
      </c>
      <c r="U3" s="65">
        <v>0</v>
      </c>
      <c r="V3" s="65">
        <v>0</v>
      </c>
      <c r="W3" s="65">
        <v>0</v>
      </c>
      <c r="X3" s="65">
        <v>0</v>
      </c>
      <c r="Y3" s="65">
        <v>0</v>
      </c>
      <c r="Z3" s="65">
        <v>496</v>
      </c>
      <c r="AA3" s="65">
        <v>0</v>
      </c>
      <c r="AB3" s="65">
        <v>0</v>
      </c>
      <c r="AC3" s="65">
        <v>0</v>
      </c>
      <c r="AD3" s="65">
        <v>0</v>
      </c>
      <c r="AE3" s="65">
        <v>0</v>
      </c>
      <c r="AF3" s="65">
        <v>0</v>
      </c>
      <c r="AG3" s="65">
        <v>0</v>
      </c>
      <c r="AH3" s="65">
        <v>0</v>
      </c>
      <c r="AI3" s="65">
        <v>0</v>
      </c>
      <c r="AJ3" s="65">
        <v>0</v>
      </c>
      <c r="AK3" s="65">
        <v>0</v>
      </c>
      <c r="AL3" s="65">
        <v>0</v>
      </c>
      <c r="AM3" s="65">
        <v>0</v>
      </c>
      <c r="AN3" s="65">
        <v>0</v>
      </c>
      <c r="AO3" s="65">
        <v>0</v>
      </c>
      <c r="AP3" s="65">
        <v>0</v>
      </c>
      <c r="AQ3" s="65">
        <v>0</v>
      </c>
      <c r="AR3" s="65">
        <v>0</v>
      </c>
      <c r="AS3" s="65">
        <v>496</v>
      </c>
      <c r="AT3" s="65">
        <v>0</v>
      </c>
      <c r="AU3" s="65">
        <v>0</v>
      </c>
      <c r="AV3" s="64">
        <v>0</v>
      </c>
      <c r="AW3" s="64">
        <v>0</v>
      </c>
      <c r="AX3" s="64">
        <v>0</v>
      </c>
    </row>
    <row r="4" spans="1:50" s="63" customFormat="1">
      <c r="A4" s="119" t="s">
        <v>296</v>
      </c>
      <c r="B4" s="119">
        <v>1</v>
      </c>
      <c r="C4" s="65">
        <v>0</v>
      </c>
      <c r="D4" s="65">
        <v>496</v>
      </c>
      <c r="E4" s="72">
        <v>0</v>
      </c>
      <c r="F4" s="65">
        <v>0</v>
      </c>
      <c r="G4" s="65">
        <v>0</v>
      </c>
      <c r="H4" s="65">
        <v>0</v>
      </c>
      <c r="I4" s="65">
        <v>0</v>
      </c>
      <c r="J4" s="65">
        <v>0</v>
      </c>
      <c r="K4" s="65">
        <v>0</v>
      </c>
      <c r="L4" s="65">
        <v>0</v>
      </c>
      <c r="M4" s="65">
        <v>0</v>
      </c>
      <c r="N4" s="65">
        <v>0</v>
      </c>
      <c r="O4" s="65">
        <v>0</v>
      </c>
      <c r="P4" s="65">
        <v>0</v>
      </c>
      <c r="Q4" s="65">
        <v>0</v>
      </c>
      <c r="R4" s="65">
        <v>0</v>
      </c>
      <c r="S4" s="65">
        <v>496</v>
      </c>
      <c r="T4" s="65">
        <v>0</v>
      </c>
      <c r="U4" s="65">
        <v>0</v>
      </c>
      <c r="V4" s="65">
        <v>0</v>
      </c>
      <c r="W4" s="65">
        <v>0</v>
      </c>
      <c r="X4" s="65">
        <v>0</v>
      </c>
      <c r="Y4" s="65">
        <v>0</v>
      </c>
      <c r="Z4" s="65">
        <v>0</v>
      </c>
      <c r="AA4" s="65">
        <v>0</v>
      </c>
      <c r="AB4" s="65">
        <v>0</v>
      </c>
      <c r="AC4" s="65">
        <v>0</v>
      </c>
      <c r="AD4" s="65">
        <v>0</v>
      </c>
      <c r="AE4" s="65">
        <v>0</v>
      </c>
      <c r="AF4" s="65">
        <v>0</v>
      </c>
      <c r="AG4" s="65">
        <v>0</v>
      </c>
      <c r="AH4" s="65">
        <v>0</v>
      </c>
      <c r="AI4" s="65">
        <v>0</v>
      </c>
      <c r="AJ4" s="65">
        <v>0</v>
      </c>
      <c r="AK4" s="65">
        <v>0</v>
      </c>
      <c r="AL4" s="65">
        <v>0</v>
      </c>
      <c r="AM4" s="65">
        <v>0</v>
      </c>
      <c r="AN4" s="65">
        <v>0</v>
      </c>
      <c r="AO4" s="65">
        <v>0</v>
      </c>
      <c r="AP4" s="65">
        <v>0</v>
      </c>
      <c r="AQ4" s="65">
        <v>0</v>
      </c>
      <c r="AR4" s="65">
        <v>0</v>
      </c>
      <c r="AS4" s="65">
        <v>0</v>
      </c>
      <c r="AT4" s="65">
        <v>0</v>
      </c>
      <c r="AU4" s="65">
        <v>0</v>
      </c>
      <c r="AV4" s="64">
        <v>0</v>
      </c>
      <c r="AW4" s="64">
        <v>0</v>
      </c>
      <c r="AX4" s="64">
        <v>0</v>
      </c>
    </row>
    <row r="5" spans="1:50" s="63" customFormat="1">
      <c r="A5" s="119" t="s">
        <v>296</v>
      </c>
      <c r="B5" s="119">
        <v>1</v>
      </c>
      <c r="C5" s="65">
        <v>0</v>
      </c>
      <c r="D5" s="65">
        <v>0</v>
      </c>
      <c r="E5" s="72">
        <v>0</v>
      </c>
      <c r="F5" s="65">
        <v>0</v>
      </c>
      <c r="G5" s="65">
        <v>0</v>
      </c>
      <c r="H5" s="65">
        <v>496</v>
      </c>
      <c r="I5" s="65">
        <v>0</v>
      </c>
      <c r="J5" s="65">
        <v>0</v>
      </c>
      <c r="K5" s="65">
        <v>0</v>
      </c>
      <c r="L5" s="65">
        <v>0</v>
      </c>
      <c r="M5" s="65">
        <v>0</v>
      </c>
      <c r="N5" s="65">
        <v>0</v>
      </c>
      <c r="O5" s="65">
        <v>0</v>
      </c>
      <c r="P5" s="65">
        <v>0</v>
      </c>
      <c r="Q5" s="65">
        <v>0</v>
      </c>
      <c r="R5" s="65">
        <v>0</v>
      </c>
      <c r="S5" s="65">
        <v>0</v>
      </c>
      <c r="T5" s="65">
        <v>0</v>
      </c>
      <c r="U5" s="65">
        <v>0</v>
      </c>
      <c r="V5" s="65">
        <v>0</v>
      </c>
      <c r="W5" s="65">
        <v>0</v>
      </c>
      <c r="X5" s="65">
        <v>0</v>
      </c>
      <c r="Y5" s="65">
        <v>0</v>
      </c>
      <c r="Z5" s="65">
        <v>0</v>
      </c>
      <c r="AA5" s="65">
        <v>0</v>
      </c>
      <c r="AB5" s="65">
        <v>0</v>
      </c>
      <c r="AC5" s="65">
        <v>0</v>
      </c>
      <c r="AD5" s="65">
        <v>0</v>
      </c>
      <c r="AE5" s="65">
        <v>0</v>
      </c>
      <c r="AF5" s="65">
        <v>0</v>
      </c>
      <c r="AG5" s="65">
        <v>0</v>
      </c>
      <c r="AH5" s="65">
        <v>0</v>
      </c>
      <c r="AI5" s="65">
        <v>0</v>
      </c>
      <c r="AJ5" s="65">
        <v>0</v>
      </c>
      <c r="AK5" s="65">
        <v>0</v>
      </c>
      <c r="AL5" s="65">
        <v>0</v>
      </c>
      <c r="AM5" s="65">
        <v>0</v>
      </c>
      <c r="AN5" s="65">
        <v>0</v>
      </c>
      <c r="AO5" s="65">
        <v>0</v>
      </c>
      <c r="AP5" s="65">
        <v>0</v>
      </c>
      <c r="AQ5" s="65">
        <v>496</v>
      </c>
      <c r="AR5" s="65">
        <v>0</v>
      </c>
      <c r="AS5" s="65">
        <v>0</v>
      </c>
      <c r="AT5" s="65">
        <v>0</v>
      </c>
      <c r="AU5" s="65">
        <v>0</v>
      </c>
      <c r="AV5" s="64">
        <v>0</v>
      </c>
      <c r="AW5" s="64">
        <v>0</v>
      </c>
      <c r="AX5" s="64">
        <v>0</v>
      </c>
    </row>
    <row r="6" spans="1:50" s="63" customFormat="1">
      <c r="A6" s="119" t="s">
        <v>296</v>
      </c>
      <c r="B6" s="119">
        <v>1</v>
      </c>
      <c r="C6" s="65">
        <v>0</v>
      </c>
      <c r="D6" s="65">
        <v>0</v>
      </c>
      <c r="E6" s="65">
        <v>0</v>
      </c>
      <c r="F6" s="65">
        <v>0</v>
      </c>
      <c r="G6" s="65">
        <v>0</v>
      </c>
      <c r="H6" s="65">
        <v>496</v>
      </c>
      <c r="I6" s="65">
        <v>0</v>
      </c>
      <c r="J6" s="65">
        <v>0</v>
      </c>
      <c r="K6" s="65">
        <v>0</v>
      </c>
      <c r="L6" s="65">
        <v>0</v>
      </c>
      <c r="M6" s="65">
        <v>0</v>
      </c>
      <c r="N6" s="65">
        <v>0</v>
      </c>
      <c r="O6" s="65">
        <v>0</v>
      </c>
      <c r="P6" s="65">
        <v>0</v>
      </c>
      <c r="Q6" s="65">
        <v>0</v>
      </c>
      <c r="R6" s="65">
        <v>0</v>
      </c>
      <c r="S6" s="65">
        <v>0</v>
      </c>
      <c r="T6" s="65">
        <v>0</v>
      </c>
      <c r="U6" s="65">
        <v>0</v>
      </c>
      <c r="V6" s="65">
        <v>0</v>
      </c>
      <c r="W6" s="65">
        <v>0</v>
      </c>
      <c r="X6" s="65">
        <v>0</v>
      </c>
      <c r="Y6" s="65">
        <v>0</v>
      </c>
      <c r="Z6" s="65">
        <v>0</v>
      </c>
      <c r="AA6" s="65">
        <v>0</v>
      </c>
      <c r="AB6" s="65">
        <v>0</v>
      </c>
      <c r="AC6" s="65">
        <v>0</v>
      </c>
      <c r="AD6" s="65">
        <v>0</v>
      </c>
      <c r="AE6" s="65">
        <v>0</v>
      </c>
      <c r="AF6" s="65">
        <v>0</v>
      </c>
      <c r="AG6" s="65">
        <v>0</v>
      </c>
      <c r="AH6" s="65">
        <v>0</v>
      </c>
      <c r="AI6" s="65">
        <v>0</v>
      </c>
      <c r="AJ6" s="65">
        <v>0</v>
      </c>
      <c r="AK6" s="65">
        <v>0</v>
      </c>
      <c r="AL6" s="65">
        <v>0</v>
      </c>
      <c r="AM6" s="65">
        <v>0</v>
      </c>
      <c r="AN6" s="65">
        <v>0</v>
      </c>
      <c r="AO6" s="65">
        <v>0</v>
      </c>
      <c r="AP6" s="65">
        <v>0</v>
      </c>
      <c r="AQ6" s="65">
        <v>0</v>
      </c>
      <c r="AR6" s="65">
        <v>0</v>
      </c>
      <c r="AS6" s="65">
        <v>0</v>
      </c>
      <c r="AT6" s="65">
        <v>0</v>
      </c>
      <c r="AU6" s="65">
        <v>0</v>
      </c>
      <c r="AV6" s="64">
        <v>0</v>
      </c>
      <c r="AW6" s="64">
        <v>0</v>
      </c>
      <c r="AX6" s="64">
        <v>0</v>
      </c>
    </row>
    <row r="7" spans="1:50" s="63" customFormat="1">
      <c r="A7" s="119" t="s">
        <v>296</v>
      </c>
      <c r="B7" s="119">
        <v>1</v>
      </c>
      <c r="C7" s="64">
        <v>0</v>
      </c>
      <c r="D7" s="64">
        <v>0</v>
      </c>
      <c r="E7" s="64">
        <v>0</v>
      </c>
      <c r="F7" s="64">
        <v>0</v>
      </c>
      <c r="G7" s="64">
        <v>0</v>
      </c>
      <c r="H7" s="64">
        <v>0</v>
      </c>
      <c r="I7" s="64">
        <v>0</v>
      </c>
      <c r="J7" s="64">
        <v>0</v>
      </c>
      <c r="K7" s="64">
        <v>0</v>
      </c>
      <c r="L7" s="64">
        <v>0</v>
      </c>
      <c r="M7" s="64">
        <v>0</v>
      </c>
      <c r="N7" s="64">
        <v>0</v>
      </c>
      <c r="O7" s="64">
        <v>0</v>
      </c>
      <c r="P7" s="64">
        <v>0</v>
      </c>
      <c r="Q7" s="64">
        <v>0</v>
      </c>
      <c r="R7" s="64">
        <v>0</v>
      </c>
      <c r="S7" s="64">
        <v>0</v>
      </c>
      <c r="T7" s="64">
        <v>0</v>
      </c>
      <c r="U7" s="64">
        <v>0</v>
      </c>
      <c r="V7" s="64">
        <v>0</v>
      </c>
      <c r="W7" s="64">
        <v>0</v>
      </c>
      <c r="X7" s="64">
        <v>0</v>
      </c>
      <c r="Y7" s="64">
        <v>0</v>
      </c>
      <c r="Z7" s="64">
        <v>0</v>
      </c>
      <c r="AA7" s="64">
        <v>0</v>
      </c>
      <c r="AB7" s="64">
        <v>0</v>
      </c>
      <c r="AC7" s="64">
        <v>0</v>
      </c>
      <c r="AD7" s="64">
        <v>0</v>
      </c>
      <c r="AE7" s="64">
        <v>0</v>
      </c>
      <c r="AF7" s="64">
        <v>0</v>
      </c>
      <c r="AG7" s="64">
        <v>0</v>
      </c>
      <c r="AH7" s="64">
        <v>0</v>
      </c>
      <c r="AI7" s="64">
        <v>0</v>
      </c>
      <c r="AJ7" s="64">
        <v>0</v>
      </c>
      <c r="AK7" s="64">
        <v>0</v>
      </c>
      <c r="AL7" s="64">
        <v>0</v>
      </c>
      <c r="AM7" s="64">
        <v>0</v>
      </c>
      <c r="AN7" s="64">
        <v>496</v>
      </c>
      <c r="AO7" s="64">
        <v>0</v>
      </c>
      <c r="AP7" s="64">
        <v>0</v>
      </c>
      <c r="AQ7" s="64">
        <v>0</v>
      </c>
      <c r="AR7" s="64">
        <v>0</v>
      </c>
      <c r="AS7" s="64">
        <v>0</v>
      </c>
      <c r="AT7" s="64">
        <v>0</v>
      </c>
      <c r="AU7" s="64">
        <v>0</v>
      </c>
      <c r="AV7" s="64">
        <v>0</v>
      </c>
      <c r="AW7" s="64">
        <v>0</v>
      </c>
      <c r="AX7" s="64">
        <v>0</v>
      </c>
    </row>
    <row r="8" spans="1:50" s="63" customFormat="1">
      <c r="A8" s="119" t="s">
        <v>296</v>
      </c>
      <c r="B8" s="119">
        <v>1</v>
      </c>
      <c r="C8" s="64">
        <v>0</v>
      </c>
      <c r="D8" s="64">
        <v>496</v>
      </c>
      <c r="E8" s="64">
        <v>0</v>
      </c>
      <c r="F8" s="64">
        <v>0</v>
      </c>
      <c r="G8" s="64">
        <v>0</v>
      </c>
      <c r="H8" s="64">
        <v>0</v>
      </c>
      <c r="I8" s="64">
        <v>0</v>
      </c>
      <c r="J8" s="64">
        <v>0</v>
      </c>
      <c r="K8" s="64">
        <v>0</v>
      </c>
      <c r="L8" s="64">
        <v>0</v>
      </c>
      <c r="M8" s="64">
        <v>0</v>
      </c>
      <c r="N8" s="64">
        <v>0</v>
      </c>
      <c r="O8" s="64">
        <v>0</v>
      </c>
      <c r="P8" s="64">
        <v>0</v>
      </c>
      <c r="Q8" s="64">
        <v>0</v>
      </c>
      <c r="R8" s="64">
        <v>0</v>
      </c>
      <c r="S8" s="64">
        <v>0</v>
      </c>
      <c r="T8" s="64">
        <v>0</v>
      </c>
      <c r="U8" s="64">
        <v>0</v>
      </c>
      <c r="V8" s="64">
        <v>0</v>
      </c>
      <c r="W8" s="64">
        <v>0</v>
      </c>
      <c r="X8" s="64">
        <v>0</v>
      </c>
      <c r="Y8" s="64">
        <v>0</v>
      </c>
      <c r="Z8" s="64">
        <v>0</v>
      </c>
      <c r="AA8" s="64">
        <v>496</v>
      </c>
      <c r="AB8" s="64">
        <v>0</v>
      </c>
      <c r="AC8" s="64">
        <v>0</v>
      </c>
      <c r="AD8" s="64">
        <v>0</v>
      </c>
      <c r="AE8" s="64">
        <v>0</v>
      </c>
      <c r="AF8" s="64">
        <v>0</v>
      </c>
      <c r="AG8" s="64">
        <v>0</v>
      </c>
      <c r="AH8" s="64">
        <v>0</v>
      </c>
      <c r="AI8" s="64">
        <v>0</v>
      </c>
      <c r="AJ8" s="64">
        <v>0</v>
      </c>
      <c r="AK8" s="64">
        <v>0</v>
      </c>
      <c r="AL8" s="64">
        <v>0</v>
      </c>
      <c r="AM8" s="64">
        <v>0</v>
      </c>
      <c r="AN8" s="64">
        <v>0</v>
      </c>
      <c r="AO8" s="64">
        <v>0</v>
      </c>
      <c r="AP8" s="64">
        <v>0</v>
      </c>
      <c r="AQ8" s="64">
        <v>0</v>
      </c>
      <c r="AR8" s="64">
        <v>0</v>
      </c>
      <c r="AS8" s="64">
        <v>0</v>
      </c>
      <c r="AT8" s="64">
        <v>0</v>
      </c>
      <c r="AU8" s="64">
        <v>0</v>
      </c>
      <c r="AV8" s="64">
        <v>0</v>
      </c>
      <c r="AW8" s="64">
        <v>0</v>
      </c>
      <c r="AX8" s="64">
        <v>0</v>
      </c>
    </row>
    <row r="9" spans="1:50" s="63" customFormat="1">
      <c r="A9" s="119" t="s">
        <v>296</v>
      </c>
      <c r="B9" s="119">
        <v>1</v>
      </c>
      <c r="C9" s="64">
        <v>0</v>
      </c>
      <c r="D9" s="64">
        <v>0</v>
      </c>
      <c r="E9" s="64">
        <v>0</v>
      </c>
      <c r="F9" s="64">
        <v>496</v>
      </c>
      <c r="G9" s="64">
        <v>496</v>
      </c>
      <c r="H9" s="64">
        <v>0</v>
      </c>
      <c r="I9" s="64">
        <v>0</v>
      </c>
      <c r="J9" s="64">
        <v>0</v>
      </c>
      <c r="K9" s="64">
        <v>0</v>
      </c>
      <c r="L9" s="64">
        <v>0</v>
      </c>
      <c r="M9" s="64">
        <v>0</v>
      </c>
      <c r="N9" s="64">
        <v>0</v>
      </c>
      <c r="O9" s="64">
        <v>496</v>
      </c>
      <c r="P9" s="64">
        <v>0</v>
      </c>
      <c r="Q9" s="64">
        <v>0</v>
      </c>
      <c r="R9" s="64">
        <v>0</v>
      </c>
      <c r="S9" s="64">
        <v>0</v>
      </c>
      <c r="T9" s="64">
        <v>0</v>
      </c>
      <c r="U9" s="64">
        <v>0</v>
      </c>
      <c r="V9" s="64">
        <v>496</v>
      </c>
      <c r="W9" s="64">
        <v>0</v>
      </c>
      <c r="X9" s="64">
        <v>0</v>
      </c>
      <c r="Y9" s="64">
        <v>0</v>
      </c>
      <c r="Z9" s="64">
        <v>0</v>
      </c>
      <c r="AA9" s="64">
        <v>0</v>
      </c>
      <c r="AB9" s="64">
        <v>496</v>
      </c>
      <c r="AC9" s="64">
        <v>0</v>
      </c>
      <c r="AD9" s="64">
        <v>0</v>
      </c>
      <c r="AE9" s="64">
        <v>0</v>
      </c>
      <c r="AF9" s="64">
        <v>0</v>
      </c>
      <c r="AG9" s="64">
        <v>496</v>
      </c>
      <c r="AH9" s="64">
        <v>0</v>
      </c>
      <c r="AI9" s="64">
        <v>0</v>
      </c>
      <c r="AJ9" s="64">
        <v>0</v>
      </c>
      <c r="AK9" s="64">
        <v>0</v>
      </c>
      <c r="AL9" s="64">
        <v>0</v>
      </c>
      <c r="AM9" s="64">
        <v>0</v>
      </c>
      <c r="AN9" s="64">
        <v>0</v>
      </c>
      <c r="AO9" s="64">
        <v>496</v>
      </c>
      <c r="AP9" s="64">
        <v>0</v>
      </c>
      <c r="AQ9" s="64">
        <v>0</v>
      </c>
      <c r="AR9" s="64">
        <v>0</v>
      </c>
      <c r="AS9" s="64">
        <v>0</v>
      </c>
      <c r="AT9" s="64">
        <v>0</v>
      </c>
      <c r="AU9" s="64">
        <v>0</v>
      </c>
      <c r="AV9" s="64">
        <v>0</v>
      </c>
      <c r="AW9" s="64">
        <v>0</v>
      </c>
      <c r="AX9" s="64">
        <v>0</v>
      </c>
    </row>
    <row r="10" spans="1:50" s="63" customFormat="1">
      <c r="A10" s="119" t="s">
        <v>296</v>
      </c>
      <c r="B10" s="119">
        <v>1</v>
      </c>
      <c r="C10" s="64">
        <v>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0</v>
      </c>
      <c r="W10" s="64">
        <v>0</v>
      </c>
      <c r="X10" s="64">
        <v>0</v>
      </c>
      <c r="Y10" s="64">
        <v>0</v>
      </c>
      <c r="Z10" s="64">
        <v>0</v>
      </c>
      <c r="AA10" s="64">
        <v>0</v>
      </c>
      <c r="AB10" s="64">
        <v>0</v>
      </c>
      <c r="AC10" s="64">
        <v>0</v>
      </c>
      <c r="AD10" s="64">
        <v>0</v>
      </c>
      <c r="AE10" s="64">
        <v>0</v>
      </c>
      <c r="AF10" s="64">
        <v>0</v>
      </c>
      <c r="AG10" s="64">
        <v>0</v>
      </c>
      <c r="AH10" s="64">
        <v>0</v>
      </c>
      <c r="AI10" s="64">
        <v>0</v>
      </c>
      <c r="AJ10" s="64">
        <v>0</v>
      </c>
      <c r="AK10" s="64">
        <v>0</v>
      </c>
      <c r="AL10" s="64">
        <v>0</v>
      </c>
      <c r="AM10" s="64">
        <v>0</v>
      </c>
      <c r="AN10" s="64">
        <v>0</v>
      </c>
      <c r="AO10" s="64">
        <v>0</v>
      </c>
      <c r="AP10" s="64">
        <v>496</v>
      </c>
      <c r="AQ10" s="64">
        <v>0</v>
      </c>
      <c r="AR10" s="64">
        <v>0</v>
      </c>
      <c r="AS10" s="64">
        <v>0</v>
      </c>
      <c r="AT10" s="64">
        <v>0</v>
      </c>
      <c r="AU10" s="64">
        <v>0</v>
      </c>
      <c r="AV10" s="64">
        <v>0</v>
      </c>
      <c r="AW10" s="64">
        <v>0</v>
      </c>
      <c r="AX10" s="64">
        <v>0</v>
      </c>
    </row>
    <row r="11" spans="1:50" s="63" customFormat="1">
      <c r="A11" s="119" t="s">
        <v>296</v>
      </c>
      <c r="B11" s="119">
        <v>1</v>
      </c>
      <c r="C11" s="64">
        <v>0</v>
      </c>
      <c r="D11" s="64">
        <v>0</v>
      </c>
      <c r="E11" s="64">
        <v>496</v>
      </c>
      <c r="F11" s="64">
        <v>0</v>
      </c>
      <c r="G11" s="64">
        <v>0</v>
      </c>
      <c r="H11" s="64">
        <v>496</v>
      </c>
      <c r="I11" s="64">
        <v>496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496</v>
      </c>
      <c r="R11" s="64">
        <v>0</v>
      </c>
      <c r="S11" s="64">
        <v>0</v>
      </c>
      <c r="T11" s="64">
        <v>0</v>
      </c>
      <c r="U11" s="64">
        <v>0</v>
      </c>
      <c r="V11" s="64">
        <v>0</v>
      </c>
      <c r="W11" s="64">
        <v>0</v>
      </c>
      <c r="X11" s="64">
        <v>0</v>
      </c>
      <c r="Y11" s="64">
        <v>0</v>
      </c>
      <c r="Z11" s="64">
        <v>0</v>
      </c>
      <c r="AA11" s="64">
        <v>496</v>
      </c>
      <c r="AB11" s="64">
        <v>0</v>
      </c>
      <c r="AC11" s="64">
        <v>0</v>
      </c>
      <c r="AD11" s="64">
        <v>0</v>
      </c>
      <c r="AE11" s="64">
        <v>0</v>
      </c>
      <c r="AF11" s="64">
        <v>0</v>
      </c>
      <c r="AG11" s="64">
        <v>0</v>
      </c>
      <c r="AH11" s="64">
        <v>0</v>
      </c>
      <c r="AI11" s="64">
        <v>0</v>
      </c>
      <c r="AJ11" s="64">
        <v>0</v>
      </c>
      <c r="AK11" s="64">
        <v>0</v>
      </c>
      <c r="AL11" s="64">
        <v>496</v>
      </c>
      <c r="AM11" s="64">
        <v>0</v>
      </c>
      <c r="AN11" s="64">
        <v>0</v>
      </c>
      <c r="AO11" s="64">
        <v>0</v>
      </c>
      <c r="AP11" s="64">
        <v>0</v>
      </c>
      <c r="AQ11" s="64">
        <v>0</v>
      </c>
      <c r="AR11" s="64">
        <v>0</v>
      </c>
      <c r="AS11" s="64">
        <v>0</v>
      </c>
      <c r="AT11" s="64">
        <v>0</v>
      </c>
      <c r="AU11" s="64">
        <v>0</v>
      </c>
      <c r="AV11" s="64">
        <v>0</v>
      </c>
      <c r="AW11" s="64">
        <v>496</v>
      </c>
      <c r="AX11" s="64">
        <v>0</v>
      </c>
    </row>
    <row r="12" spans="1:50" s="63" customFormat="1">
      <c r="A12" s="119" t="s">
        <v>296</v>
      </c>
      <c r="B12" s="119">
        <v>1</v>
      </c>
      <c r="C12" s="64">
        <v>0</v>
      </c>
      <c r="D12" s="64">
        <v>0</v>
      </c>
      <c r="E12" s="69">
        <v>0</v>
      </c>
      <c r="F12" s="64">
        <v>0</v>
      </c>
      <c r="G12" s="64">
        <v>0</v>
      </c>
      <c r="H12" s="64">
        <v>0</v>
      </c>
      <c r="I12" s="64">
        <v>496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4">
        <v>0</v>
      </c>
      <c r="AE12" s="64">
        <v>0</v>
      </c>
      <c r="AF12" s="64">
        <v>0</v>
      </c>
      <c r="AG12" s="64">
        <v>0</v>
      </c>
      <c r="AH12" s="64">
        <v>0</v>
      </c>
      <c r="AI12" s="64">
        <v>496</v>
      </c>
      <c r="AJ12" s="64">
        <v>0</v>
      </c>
      <c r="AK12" s="64">
        <v>0</v>
      </c>
      <c r="AL12" s="64">
        <v>0</v>
      </c>
      <c r="AM12" s="64">
        <v>0</v>
      </c>
      <c r="AN12" s="64">
        <v>0</v>
      </c>
      <c r="AO12" s="64">
        <v>0</v>
      </c>
      <c r="AP12" s="64">
        <v>0</v>
      </c>
      <c r="AQ12" s="64">
        <v>0</v>
      </c>
      <c r="AR12" s="64">
        <v>0</v>
      </c>
      <c r="AS12" s="64">
        <v>0</v>
      </c>
      <c r="AT12" s="64">
        <v>0</v>
      </c>
      <c r="AU12" s="64">
        <v>0</v>
      </c>
      <c r="AV12" s="64">
        <v>0</v>
      </c>
      <c r="AW12" s="64">
        <v>0</v>
      </c>
      <c r="AX12" s="64">
        <v>0</v>
      </c>
    </row>
    <row r="13" spans="1:50" s="68" customFormat="1">
      <c r="A13" s="119" t="s">
        <v>296</v>
      </c>
      <c r="B13" s="119">
        <v>1</v>
      </c>
      <c r="C13" s="66">
        <v>0</v>
      </c>
      <c r="D13" s="66">
        <v>0</v>
      </c>
      <c r="E13" s="66">
        <v>496</v>
      </c>
      <c r="F13" s="66">
        <v>496</v>
      </c>
      <c r="G13" s="66">
        <v>0</v>
      </c>
      <c r="H13" s="66">
        <v>0</v>
      </c>
      <c r="I13" s="66">
        <v>0</v>
      </c>
      <c r="J13" s="66">
        <v>496</v>
      </c>
      <c r="K13" s="66">
        <v>0</v>
      </c>
      <c r="L13" s="66">
        <v>0</v>
      </c>
      <c r="M13" s="66">
        <v>0</v>
      </c>
      <c r="N13" s="66">
        <v>496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0</v>
      </c>
      <c r="X13" s="66">
        <v>496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0</v>
      </c>
      <c r="AF13" s="66">
        <v>496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496</v>
      </c>
      <c r="AO13" s="66">
        <v>0</v>
      </c>
      <c r="AP13" s="66">
        <v>0</v>
      </c>
      <c r="AQ13" s="66">
        <v>0</v>
      </c>
      <c r="AR13" s="66">
        <v>0</v>
      </c>
      <c r="AS13" s="66">
        <v>0</v>
      </c>
      <c r="AT13" s="66">
        <v>0</v>
      </c>
      <c r="AU13" s="66">
        <v>496</v>
      </c>
      <c r="AV13" s="66">
        <v>0</v>
      </c>
      <c r="AW13" s="66">
        <v>0</v>
      </c>
      <c r="AX13" s="66">
        <v>0</v>
      </c>
    </row>
    <row r="14" spans="1:50" s="63" customFormat="1">
      <c r="A14" s="119" t="s">
        <v>297</v>
      </c>
      <c r="B14" s="119">
        <v>1</v>
      </c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496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0</v>
      </c>
      <c r="S14" s="64">
        <v>0</v>
      </c>
      <c r="T14" s="64">
        <v>0</v>
      </c>
      <c r="U14" s="64">
        <v>0</v>
      </c>
      <c r="V14" s="64">
        <v>0</v>
      </c>
      <c r="W14" s="64">
        <v>0</v>
      </c>
      <c r="X14" s="64">
        <v>0</v>
      </c>
      <c r="Y14" s="64">
        <v>0</v>
      </c>
      <c r="Z14" s="64">
        <v>0</v>
      </c>
      <c r="AA14" s="64">
        <v>0</v>
      </c>
      <c r="AB14" s="64">
        <v>0</v>
      </c>
      <c r="AC14" s="64">
        <v>0</v>
      </c>
      <c r="AD14" s="64">
        <v>0</v>
      </c>
      <c r="AE14" s="64">
        <v>0</v>
      </c>
      <c r="AF14" s="64">
        <v>0</v>
      </c>
      <c r="AG14" s="64">
        <v>0</v>
      </c>
      <c r="AH14" s="64">
        <v>0</v>
      </c>
      <c r="AI14" s="64">
        <v>0</v>
      </c>
      <c r="AJ14" s="64">
        <v>0</v>
      </c>
      <c r="AK14" s="64">
        <v>0</v>
      </c>
      <c r="AL14" s="64">
        <v>0</v>
      </c>
      <c r="AM14" s="64">
        <v>0</v>
      </c>
      <c r="AN14" s="64">
        <v>0</v>
      </c>
      <c r="AO14" s="64">
        <v>0</v>
      </c>
      <c r="AP14" s="64">
        <v>0</v>
      </c>
      <c r="AQ14" s="64">
        <v>0</v>
      </c>
      <c r="AR14" s="64">
        <v>0</v>
      </c>
      <c r="AS14" s="64">
        <v>0</v>
      </c>
      <c r="AT14" s="64">
        <v>0</v>
      </c>
      <c r="AU14" s="64">
        <v>0</v>
      </c>
      <c r="AV14" s="64">
        <v>0</v>
      </c>
      <c r="AW14" s="64">
        <v>0</v>
      </c>
      <c r="AX14" s="64">
        <v>0</v>
      </c>
    </row>
    <row r="15" spans="1:50" s="63" customFormat="1">
      <c r="A15" s="119" t="s">
        <v>297</v>
      </c>
      <c r="B15" s="119">
        <v>1</v>
      </c>
      <c r="C15" s="64">
        <v>0</v>
      </c>
      <c r="D15" s="69">
        <v>496</v>
      </c>
      <c r="E15" s="64">
        <v>0</v>
      </c>
      <c r="F15" s="69">
        <v>720</v>
      </c>
      <c r="G15" s="64">
        <v>1056</v>
      </c>
      <c r="H15" s="64">
        <v>496</v>
      </c>
      <c r="I15" s="64">
        <v>0</v>
      </c>
      <c r="J15" s="64">
        <v>496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496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4">
        <v>0</v>
      </c>
      <c r="AE15" s="64">
        <v>496</v>
      </c>
      <c r="AF15" s="64">
        <v>0</v>
      </c>
      <c r="AG15" s="64">
        <v>0</v>
      </c>
      <c r="AH15" s="64">
        <v>0</v>
      </c>
      <c r="AI15" s="64">
        <v>0</v>
      </c>
      <c r="AJ15" s="64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496</v>
      </c>
      <c r="AT15" s="64">
        <v>0</v>
      </c>
      <c r="AU15" s="64">
        <v>0</v>
      </c>
      <c r="AV15" s="64">
        <v>0</v>
      </c>
      <c r="AW15" s="64">
        <v>0</v>
      </c>
      <c r="AX15" s="64">
        <v>0</v>
      </c>
    </row>
    <row r="16" spans="1:50" s="63" customFormat="1">
      <c r="A16" s="119" t="s">
        <v>297</v>
      </c>
      <c r="B16" s="119">
        <v>1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4">
        <v>0</v>
      </c>
      <c r="AE16" s="64">
        <v>0</v>
      </c>
      <c r="AF16" s="64">
        <v>0</v>
      </c>
      <c r="AG16" s="64">
        <v>0</v>
      </c>
      <c r="AH16" s="64">
        <v>0</v>
      </c>
      <c r="AI16" s="64">
        <v>496</v>
      </c>
      <c r="AJ16" s="64">
        <v>0</v>
      </c>
      <c r="AK16" s="64">
        <v>0</v>
      </c>
      <c r="AL16" s="64">
        <v>0</v>
      </c>
      <c r="AM16" s="64">
        <v>0</v>
      </c>
      <c r="AN16" s="64">
        <v>0</v>
      </c>
      <c r="AO16" s="64">
        <v>0</v>
      </c>
      <c r="AP16" s="64">
        <v>0</v>
      </c>
      <c r="AQ16" s="64">
        <v>0</v>
      </c>
      <c r="AR16" s="64">
        <v>0</v>
      </c>
      <c r="AS16" s="64">
        <v>0</v>
      </c>
      <c r="AT16" s="64">
        <v>0</v>
      </c>
      <c r="AU16" s="64">
        <v>0</v>
      </c>
      <c r="AV16" s="64">
        <v>0</v>
      </c>
      <c r="AW16" s="64">
        <v>0</v>
      </c>
      <c r="AX16" s="64">
        <v>0</v>
      </c>
    </row>
    <row r="17" spans="1:50" s="63" customFormat="1">
      <c r="A17" s="119" t="s">
        <v>297</v>
      </c>
      <c r="B17" s="119">
        <v>1</v>
      </c>
      <c r="C17" s="64">
        <v>0</v>
      </c>
      <c r="D17" s="64"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496</v>
      </c>
      <c r="R17" s="64">
        <v>0</v>
      </c>
      <c r="S17" s="64">
        <v>0</v>
      </c>
      <c r="T17" s="64">
        <v>0</v>
      </c>
      <c r="U17" s="64">
        <v>0</v>
      </c>
      <c r="V17" s="64">
        <v>0</v>
      </c>
      <c r="W17" s="64">
        <v>0</v>
      </c>
      <c r="X17" s="64">
        <v>0</v>
      </c>
      <c r="Y17" s="64">
        <v>0</v>
      </c>
      <c r="Z17" s="64">
        <v>0</v>
      </c>
      <c r="AA17" s="64">
        <v>0</v>
      </c>
      <c r="AB17" s="64">
        <v>0</v>
      </c>
      <c r="AC17" s="64">
        <v>0</v>
      </c>
      <c r="AD17" s="64">
        <v>0</v>
      </c>
      <c r="AE17" s="64">
        <v>0</v>
      </c>
      <c r="AF17" s="64">
        <v>0</v>
      </c>
      <c r="AG17" s="64">
        <v>0</v>
      </c>
      <c r="AH17" s="64">
        <v>0</v>
      </c>
      <c r="AI17" s="64">
        <v>0</v>
      </c>
      <c r="AJ17" s="64">
        <v>0</v>
      </c>
      <c r="AK17" s="64">
        <v>0</v>
      </c>
      <c r="AL17" s="64">
        <v>0</v>
      </c>
      <c r="AM17" s="64">
        <v>0</v>
      </c>
      <c r="AN17" s="64">
        <v>496</v>
      </c>
      <c r="AO17" s="64">
        <v>0</v>
      </c>
      <c r="AP17" s="64">
        <v>0</v>
      </c>
      <c r="AQ17" s="64">
        <v>0</v>
      </c>
      <c r="AR17" s="64">
        <v>0</v>
      </c>
      <c r="AS17" s="64">
        <v>0</v>
      </c>
      <c r="AT17" s="64">
        <v>0</v>
      </c>
      <c r="AU17" s="64">
        <v>0</v>
      </c>
      <c r="AV17" s="64">
        <v>0</v>
      </c>
      <c r="AW17" s="64">
        <v>0</v>
      </c>
      <c r="AX17" s="64">
        <v>0</v>
      </c>
    </row>
    <row r="18" spans="1:50" s="63" customFormat="1">
      <c r="A18" s="119" t="s">
        <v>297</v>
      </c>
      <c r="B18" s="119">
        <v>1</v>
      </c>
      <c r="C18" s="64">
        <v>0</v>
      </c>
      <c r="D18" s="64">
        <v>496</v>
      </c>
      <c r="E18" s="64">
        <v>0</v>
      </c>
      <c r="F18" s="64">
        <v>496</v>
      </c>
      <c r="G18" s="64">
        <v>0</v>
      </c>
      <c r="H18" s="64">
        <v>496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496</v>
      </c>
      <c r="P18" s="64">
        <v>0</v>
      </c>
      <c r="Q18" s="64">
        <v>0</v>
      </c>
      <c r="R18" s="64">
        <v>0</v>
      </c>
      <c r="S18" s="64">
        <v>0</v>
      </c>
      <c r="T18" s="64">
        <v>0</v>
      </c>
      <c r="U18" s="64">
        <v>496</v>
      </c>
      <c r="V18" s="64">
        <v>0</v>
      </c>
      <c r="W18" s="64">
        <v>0</v>
      </c>
      <c r="X18" s="64">
        <v>0</v>
      </c>
      <c r="Y18" s="64">
        <v>496</v>
      </c>
      <c r="Z18" s="64">
        <v>0</v>
      </c>
      <c r="AA18" s="64">
        <v>0</v>
      </c>
      <c r="AB18" s="64">
        <v>0</v>
      </c>
      <c r="AC18" s="64">
        <v>0</v>
      </c>
      <c r="AD18" s="64">
        <v>496</v>
      </c>
      <c r="AE18" s="64">
        <v>0</v>
      </c>
      <c r="AF18" s="64">
        <v>0</v>
      </c>
      <c r="AG18" s="64">
        <v>0</v>
      </c>
      <c r="AH18" s="64">
        <v>0</v>
      </c>
      <c r="AI18" s="64">
        <v>0</v>
      </c>
      <c r="AJ18" s="64">
        <v>0</v>
      </c>
      <c r="AK18" s="64">
        <v>496</v>
      </c>
      <c r="AL18" s="64">
        <v>0</v>
      </c>
      <c r="AM18" s="64">
        <v>0</v>
      </c>
      <c r="AN18" s="64">
        <v>0</v>
      </c>
      <c r="AO18" s="64">
        <v>0</v>
      </c>
      <c r="AP18" s="64">
        <v>0</v>
      </c>
      <c r="AQ18" s="64">
        <v>496</v>
      </c>
      <c r="AR18" s="64">
        <v>0</v>
      </c>
      <c r="AS18" s="64">
        <v>0</v>
      </c>
      <c r="AT18" s="64">
        <v>0</v>
      </c>
      <c r="AU18" s="64">
        <v>0</v>
      </c>
      <c r="AV18" s="64">
        <v>0</v>
      </c>
      <c r="AW18" s="64">
        <v>0</v>
      </c>
      <c r="AX18" s="64">
        <v>0</v>
      </c>
    </row>
    <row r="19" spans="1:50" s="63" customFormat="1">
      <c r="A19" s="119" t="s">
        <v>297</v>
      </c>
      <c r="B19" s="119">
        <v>1</v>
      </c>
      <c r="C19" s="64">
        <v>0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496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0</v>
      </c>
      <c r="V19" s="64">
        <v>0</v>
      </c>
      <c r="W19" s="64">
        <v>0</v>
      </c>
      <c r="X19" s="64">
        <v>0</v>
      </c>
      <c r="Y19" s="64">
        <v>496</v>
      </c>
      <c r="Z19" s="64">
        <v>0</v>
      </c>
      <c r="AA19" s="64">
        <v>0</v>
      </c>
      <c r="AB19" s="64">
        <v>0</v>
      </c>
      <c r="AC19" s="64">
        <v>0</v>
      </c>
      <c r="AD19" s="64">
        <v>0</v>
      </c>
      <c r="AE19" s="64">
        <v>0</v>
      </c>
      <c r="AF19" s="64">
        <v>0</v>
      </c>
      <c r="AG19" s="64">
        <v>0</v>
      </c>
      <c r="AH19" s="64">
        <v>0</v>
      </c>
      <c r="AI19" s="64">
        <v>0</v>
      </c>
      <c r="AJ19" s="64">
        <v>0</v>
      </c>
      <c r="AK19" s="64">
        <v>0</v>
      </c>
      <c r="AL19" s="64">
        <v>0</v>
      </c>
      <c r="AM19" s="64">
        <v>0</v>
      </c>
      <c r="AN19" s="64">
        <v>0</v>
      </c>
      <c r="AO19" s="64">
        <v>0</v>
      </c>
      <c r="AP19" s="64">
        <v>0</v>
      </c>
      <c r="AQ19" s="64">
        <v>0</v>
      </c>
      <c r="AR19" s="64">
        <v>0</v>
      </c>
      <c r="AS19" s="64">
        <v>0</v>
      </c>
      <c r="AT19" s="64">
        <v>0</v>
      </c>
      <c r="AU19" s="64">
        <v>0</v>
      </c>
      <c r="AV19" s="64">
        <v>0</v>
      </c>
      <c r="AW19" s="64">
        <v>0</v>
      </c>
      <c r="AX19" s="64">
        <v>0</v>
      </c>
    </row>
    <row r="20" spans="1:50" s="63" customFormat="1">
      <c r="A20" s="119" t="s">
        <v>297</v>
      </c>
      <c r="B20" s="119">
        <v>1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496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0</v>
      </c>
      <c r="V20" s="64">
        <v>0</v>
      </c>
      <c r="W20" s="64">
        <v>0</v>
      </c>
      <c r="X20" s="64">
        <v>0</v>
      </c>
      <c r="Y20" s="64">
        <v>0</v>
      </c>
      <c r="Z20" s="64">
        <v>0</v>
      </c>
      <c r="AA20" s="64">
        <v>0</v>
      </c>
      <c r="AB20" s="64">
        <v>0</v>
      </c>
      <c r="AC20" s="64">
        <v>0</v>
      </c>
      <c r="AD20" s="64">
        <v>0</v>
      </c>
      <c r="AE20" s="64">
        <v>0</v>
      </c>
      <c r="AF20" s="64">
        <v>0</v>
      </c>
      <c r="AG20" s="64">
        <v>0</v>
      </c>
      <c r="AH20" s="64">
        <v>0</v>
      </c>
      <c r="AI20" s="64">
        <v>0</v>
      </c>
      <c r="AJ20" s="64">
        <v>0</v>
      </c>
      <c r="AK20" s="64">
        <v>0</v>
      </c>
      <c r="AL20" s="64">
        <v>0</v>
      </c>
      <c r="AM20" s="64">
        <v>0</v>
      </c>
      <c r="AN20" s="64">
        <v>0</v>
      </c>
      <c r="AO20" s="64">
        <v>0</v>
      </c>
      <c r="AP20" s="64">
        <v>0</v>
      </c>
      <c r="AQ20" s="64">
        <v>0</v>
      </c>
      <c r="AR20" s="64">
        <v>0</v>
      </c>
      <c r="AS20" s="64">
        <v>0</v>
      </c>
      <c r="AT20" s="64">
        <v>496</v>
      </c>
      <c r="AU20" s="64">
        <v>0</v>
      </c>
      <c r="AV20" s="64">
        <v>0</v>
      </c>
      <c r="AW20" s="64">
        <v>0</v>
      </c>
      <c r="AX20" s="64">
        <v>0</v>
      </c>
    </row>
    <row r="21" spans="1:50" s="66" customFormat="1">
      <c r="A21" s="119" t="s">
        <v>297</v>
      </c>
      <c r="B21" s="119">
        <v>1</v>
      </c>
      <c r="C21" s="66">
        <v>0</v>
      </c>
      <c r="D21" s="66">
        <v>0</v>
      </c>
      <c r="E21" s="66">
        <v>496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496</v>
      </c>
      <c r="N21" s="66">
        <v>0</v>
      </c>
      <c r="O21" s="66">
        <v>0</v>
      </c>
      <c r="P21" s="66">
        <v>0</v>
      </c>
      <c r="Q21" s="66">
        <v>0</v>
      </c>
      <c r="R21" s="66">
        <v>496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496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496</v>
      </c>
      <c r="AP21" s="66">
        <v>0</v>
      </c>
      <c r="AQ21" s="66">
        <v>0</v>
      </c>
      <c r="AR21" s="66">
        <v>0</v>
      </c>
      <c r="AS21" s="66">
        <v>0</v>
      </c>
      <c r="AT21" s="66">
        <v>0</v>
      </c>
      <c r="AU21" s="66">
        <v>0</v>
      </c>
      <c r="AV21" s="66">
        <v>0</v>
      </c>
      <c r="AW21" s="66">
        <v>0</v>
      </c>
      <c r="AX21" s="66">
        <v>0</v>
      </c>
    </row>
    <row r="22" spans="1:50" s="64" customFormat="1">
      <c r="A22" s="119" t="s">
        <v>283</v>
      </c>
      <c r="B22" s="119">
        <v>1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200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0</v>
      </c>
      <c r="W22" s="64">
        <v>0</v>
      </c>
      <c r="X22" s="64">
        <v>0</v>
      </c>
      <c r="Y22" s="64">
        <v>0</v>
      </c>
      <c r="Z22" s="64">
        <v>0</v>
      </c>
      <c r="AA22" s="64">
        <v>0</v>
      </c>
      <c r="AB22" s="64">
        <v>0</v>
      </c>
      <c r="AC22" s="64">
        <v>200</v>
      </c>
      <c r="AD22" s="64">
        <v>0</v>
      </c>
      <c r="AE22" s="64">
        <v>0</v>
      </c>
      <c r="AF22" s="64">
        <v>0</v>
      </c>
      <c r="AG22" s="64">
        <v>0</v>
      </c>
      <c r="AH22" s="64">
        <v>0</v>
      </c>
      <c r="AI22" s="64">
        <v>0</v>
      </c>
      <c r="AJ22" s="64">
        <v>0</v>
      </c>
      <c r="AK22" s="64">
        <v>0</v>
      </c>
      <c r="AL22" s="64">
        <v>0</v>
      </c>
      <c r="AM22" s="64">
        <v>0</v>
      </c>
      <c r="AN22" s="64">
        <v>0</v>
      </c>
      <c r="AO22" s="64">
        <v>0</v>
      </c>
      <c r="AP22" s="64">
        <v>0</v>
      </c>
      <c r="AQ22" s="64">
        <v>200</v>
      </c>
      <c r="AR22" s="64">
        <v>0</v>
      </c>
      <c r="AS22" s="64">
        <v>0</v>
      </c>
      <c r="AT22" s="64">
        <v>0</v>
      </c>
      <c r="AU22" s="64">
        <v>0</v>
      </c>
      <c r="AV22" s="64">
        <v>0</v>
      </c>
      <c r="AW22" s="64">
        <v>0</v>
      </c>
      <c r="AX22" s="64">
        <v>0</v>
      </c>
    </row>
    <row r="23" spans="1:50" s="64" customFormat="1">
      <c r="A23" s="119" t="s">
        <v>283</v>
      </c>
      <c r="B23" s="119">
        <v>1</v>
      </c>
      <c r="C23" s="64">
        <v>0</v>
      </c>
      <c r="D23" s="64"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64">
        <v>0</v>
      </c>
      <c r="W23" s="64">
        <v>0</v>
      </c>
      <c r="X23" s="64">
        <v>0</v>
      </c>
      <c r="Y23" s="64">
        <v>0</v>
      </c>
      <c r="Z23" s="64">
        <v>0</v>
      </c>
      <c r="AA23" s="64">
        <v>0</v>
      </c>
      <c r="AB23" s="64">
        <v>0</v>
      </c>
      <c r="AC23" s="64">
        <v>0</v>
      </c>
      <c r="AD23" s="64">
        <v>0</v>
      </c>
      <c r="AE23" s="64">
        <v>0</v>
      </c>
      <c r="AF23" s="64">
        <v>0</v>
      </c>
      <c r="AG23" s="64">
        <v>200</v>
      </c>
      <c r="AH23" s="64">
        <v>0</v>
      </c>
      <c r="AI23" s="64">
        <v>0</v>
      </c>
      <c r="AJ23" s="64">
        <v>0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64">
        <v>0</v>
      </c>
      <c r="AR23" s="64">
        <v>0</v>
      </c>
      <c r="AS23" s="64">
        <v>0</v>
      </c>
      <c r="AT23" s="64">
        <v>0</v>
      </c>
      <c r="AU23" s="64">
        <v>0</v>
      </c>
      <c r="AV23" s="64">
        <v>0</v>
      </c>
      <c r="AW23" s="64">
        <v>0</v>
      </c>
      <c r="AX23" s="64">
        <v>0</v>
      </c>
    </row>
    <row r="24" spans="1:50" s="64" customFormat="1">
      <c r="A24" s="119" t="s">
        <v>283</v>
      </c>
      <c r="B24" s="119">
        <v>1</v>
      </c>
      <c r="C24" s="64">
        <v>0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0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200</v>
      </c>
      <c r="AE24" s="64">
        <v>0</v>
      </c>
      <c r="AF24" s="64">
        <v>0</v>
      </c>
      <c r="AG24" s="64">
        <v>0</v>
      </c>
      <c r="AH24" s="64">
        <v>0</v>
      </c>
      <c r="AI24" s="64">
        <v>0</v>
      </c>
      <c r="AJ24" s="64">
        <v>0</v>
      </c>
      <c r="AK24" s="64">
        <v>0</v>
      </c>
      <c r="AL24" s="64">
        <v>0</v>
      </c>
      <c r="AM24" s="64">
        <v>0</v>
      </c>
      <c r="AN24" s="64">
        <v>0</v>
      </c>
      <c r="AO24" s="64">
        <v>0</v>
      </c>
      <c r="AP24" s="64">
        <v>0</v>
      </c>
      <c r="AQ24" s="64">
        <v>0</v>
      </c>
      <c r="AR24" s="64">
        <v>0</v>
      </c>
      <c r="AS24" s="64">
        <v>0</v>
      </c>
      <c r="AT24" s="64">
        <v>0</v>
      </c>
      <c r="AU24" s="64">
        <v>0</v>
      </c>
      <c r="AV24" s="64">
        <v>0</v>
      </c>
      <c r="AW24" s="64">
        <v>0</v>
      </c>
      <c r="AX24" s="64">
        <v>0</v>
      </c>
    </row>
    <row r="25" spans="1:50" s="64" customFormat="1">
      <c r="A25" s="119" t="s">
        <v>283</v>
      </c>
      <c r="B25" s="119">
        <v>1</v>
      </c>
      <c r="C25" s="64">
        <v>0</v>
      </c>
      <c r="D25" s="64"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200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200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200</v>
      </c>
      <c r="AC25" s="64">
        <v>0</v>
      </c>
      <c r="AD25" s="64">
        <v>0</v>
      </c>
      <c r="AE25" s="64">
        <v>0</v>
      </c>
      <c r="AF25" s="64">
        <v>0</v>
      </c>
      <c r="AG25" s="64">
        <v>0</v>
      </c>
      <c r="AH25" s="64">
        <v>0</v>
      </c>
      <c r="AI25" s="64">
        <v>0</v>
      </c>
      <c r="AJ25" s="64">
        <v>0</v>
      </c>
      <c r="AK25" s="64">
        <v>0</v>
      </c>
      <c r="AL25" s="64">
        <v>0</v>
      </c>
      <c r="AM25" s="64">
        <v>0</v>
      </c>
      <c r="AN25" s="64">
        <v>200</v>
      </c>
      <c r="AO25" s="64">
        <v>0</v>
      </c>
      <c r="AP25" s="64">
        <v>0</v>
      </c>
      <c r="AQ25" s="64">
        <v>0</v>
      </c>
      <c r="AR25" s="64">
        <v>0</v>
      </c>
      <c r="AS25" s="64">
        <v>0</v>
      </c>
      <c r="AT25" s="64">
        <v>0</v>
      </c>
      <c r="AU25" s="64">
        <v>0</v>
      </c>
      <c r="AV25" s="64">
        <v>0</v>
      </c>
      <c r="AW25" s="64">
        <v>200</v>
      </c>
      <c r="AX25" s="64">
        <v>0</v>
      </c>
    </row>
    <row r="26" spans="1:50" s="64" customFormat="1">
      <c r="A26" s="119" t="s">
        <v>283</v>
      </c>
      <c r="B26" s="119">
        <v>1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200</v>
      </c>
      <c r="L26" s="64">
        <v>0</v>
      </c>
      <c r="M26" s="64">
        <v>0</v>
      </c>
      <c r="N26" s="64">
        <v>0</v>
      </c>
      <c r="O26" s="64">
        <v>200</v>
      </c>
      <c r="P26" s="64">
        <v>0</v>
      </c>
      <c r="Q26" s="64">
        <v>200</v>
      </c>
      <c r="R26" s="64">
        <v>0</v>
      </c>
      <c r="S26" s="64">
        <v>200</v>
      </c>
      <c r="T26" s="64">
        <v>0</v>
      </c>
      <c r="U26" s="64">
        <v>200</v>
      </c>
      <c r="V26" s="64">
        <v>200</v>
      </c>
      <c r="W26" s="64">
        <v>0</v>
      </c>
      <c r="X26" s="64">
        <v>200</v>
      </c>
      <c r="Y26" s="64">
        <v>0</v>
      </c>
      <c r="Z26" s="64">
        <v>200</v>
      </c>
      <c r="AA26" s="64">
        <v>200</v>
      </c>
      <c r="AB26" s="64">
        <v>0</v>
      </c>
      <c r="AC26" s="64">
        <v>200</v>
      </c>
      <c r="AD26" s="64">
        <v>0</v>
      </c>
      <c r="AE26" s="64">
        <v>0</v>
      </c>
      <c r="AF26" s="64">
        <v>0</v>
      </c>
      <c r="AG26" s="64">
        <v>200</v>
      </c>
      <c r="AH26" s="64">
        <v>0</v>
      </c>
      <c r="AI26" s="64">
        <v>0</v>
      </c>
      <c r="AJ26" s="64">
        <v>200</v>
      </c>
      <c r="AK26" s="64">
        <v>0</v>
      </c>
      <c r="AL26" s="64">
        <v>200</v>
      </c>
      <c r="AM26" s="64">
        <v>0</v>
      </c>
      <c r="AN26" s="64">
        <v>0</v>
      </c>
      <c r="AO26" s="64">
        <v>200</v>
      </c>
      <c r="AP26" s="64">
        <v>0</v>
      </c>
      <c r="AQ26" s="64">
        <v>200</v>
      </c>
      <c r="AR26" s="64">
        <v>0</v>
      </c>
      <c r="AS26" s="64">
        <v>200</v>
      </c>
      <c r="AT26" s="64">
        <v>0</v>
      </c>
      <c r="AU26" s="64">
        <v>200</v>
      </c>
      <c r="AV26" s="64">
        <v>0</v>
      </c>
      <c r="AW26" s="64">
        <v>200</v>
      </c>
      <c r="AX26" s="64">
        <v>0</v>
      </c>
    </row>
    <row r="27" spans="1:50" s="64" customFormat="1">
      <c r="A27" s="119" t="s">
        <v>283</v>
      </c>
      <c r="B27" s="119">
        <v>1</v>
      </c>
      <c r="C27" s="64">
        <v>0</v>
      </c>
      <c r="D27" s="64"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4">
        <v>0</v>
      </c>
      <c r="V27" s="64">
        <v>0</v>
      </c>
      <c r="W27" s="64">
        <v>0</v>
      </c>
      <c r="X27" s="64">
        <v>0</v>
      </c>
      <c r="Y27" s="64">
        <v>0</v>
      </c>
      <c r="Z27" s="64">
        <v>0</v>
      </c>
      <c r="AA27" s="64">
        <v>0</v>
      </c>
      <c r="AB27" s="64">
        <v>0</v>
      </c>
      <c r="AC27" s="64">
        <v>0</v>
      </c>
      <c r="AD27" s="64">
        <v>0</v>
      </c>
      <c r="AE27" s="64">
        <v>0</v>
      </c>
      <c r="AF27" s="64">
        <v>0</v>
      </c>
      <c r="AG27" s="64">
        <v>200</v>
      </c>
      <c r="AH27" s="64">
        <v>0</v>
      </c>
      <c r="AI27" s="64">
        <v>0</v>
      </c>
      <c r="AJ27" s="64">
        <v>0</v>
      </c>
      <c r="AK27" s="64">
        <v>0</v>
      </c>
      <c r="AL27" s="64">
        <v>0</v>
      </c>
      <c r="AM27" s="64">
        <v>0</v>
      </c>
      <c r="AN27" s="64">
        <v>0</v>
      </c>
      <c r="AO27" s="64">
        <v>0</v>
      </c>
      <c r="AP27" s="64">
        <v>0</v>
      </c>
      <c r="AQ27" s="64">
        <v>0</v>
      </c>
      <c r="AR27" s="64">
        <v>0</v>
      </c>
      <c r="AS27" s="64">
        <v>0</v>
      </c>
      <c r="AT27" s="64">
        <v>200</v>
      </c>
      <c r="AU27" s="64">
        <v>0</v>
      </c>
      <c r="AV27" s="64">
        <v>0</v>
      </c>
      <c r="AW27" s="64">
        <v>0</v>
      </c>
      <c r="AX27" s="64">
        <v>0</v>
      </c>
    </row>
    <row r="28" spans="1:50" s="64" customFormat="1">
      <c r="A28" s="119" t="s">
        <v>283</v>
      </c>
      <c r="B28" s="119">
        <v>1</v>
      </c>
      <c r="C28" s="64">
        <v>0</v>
      </c>
      <c r="D28" s="64">
        <v>0</v>
      </c>
      <c r="E28" s="64">
        <v>0</v>
      </c>
      <c r="F28" s="64">
        <v>0</v>
      </c>
      <c r="G28" s="64">
        <v>200</v>
      </c>
      <c r="H28" s="64">
        <v>0</v>
      </c>
      <c r="I28" s="64">
        <v>0</v>
      </c>
      <c r="J28" s="64">
        <v>0</v>
      </c>
      <c r="K28" s="64">
        <v>0</v>
      </c>
      <c r="L28" s="64">
        <v>200</v>
      </c>
      <c r="M28" s="64">
        <v>0</v>
      </c>
      <c r="N28" s="64">
        <v>0</v>
      </c>
      <c r="O28" s="64">
        <v>0</v>
      </c>
      <c r="P28" s="64">
        <v>200</v>
      </c>
      <c r="Q28" s="64">
        <v>0</v>
      </c>
      <c r="R28" s="64">
        <v>0</v>
      </c>
      <c r="S28" s="64">
        <v>200</v>
      </c>
      <c r="T28" s="64">
        <v>0</v>
      </c>
      <c r="U28" s="64">
        <v>0</v>
      </c>
      <c r="V28" s="64">
        <v>200</v>
      </c>
      <c r="W28" s="64">
        <v>0</v>
      </c>
      <c r="X28" s="64">
        <v>0</v>
      </c>
      <c r="Y28" s="64">
        <v>0</v>
      </c>
      <c r="Z28" s="64">
        <v>0</v>
      </c>
      <c r="AA28" s="64">
        <v>0</v>
      </c>
      <c r="AB28" s="64">
        <v>200</v>
      </c>
      <c r="AC28" s="64">
        <v>0</v>
      </c>
      <c r="AD28" s="64">
        <v>0</v>
      </c>
      <c r="AE28" s="64">
        <v>0</v>
      </c>
      <c r="AF28" s="64">
        <v>0</v>
      </c>
      <c r="AG28" s="64">
        <v>0</v>
      </c>
      <c r="AH28" s="64">
        <v>200</v>
      </c>
      <c r="AI28" s="64">
        <v>0</v>
      </c>
      <c r="AJ28" s="64">
        <v>0</v>
      </c>
      <c r="AK28" s="64">
        <v>0</v>
      </c>
      <c r="AL28" s="64">
        <v>0</v>
      </c>
      <c r="AM28" s="64">
        <v>200</v>
      </c>
      <c r="AN28" s="64">
        <v>0</v>
      </c>
      <c r="AO28" s="64">
        <v>0</v>
      </c>
      <c r="AP28" s="64">
        <v>0</v>
      </c>
      <c r="AQ28" s="64">
        <v>0</v>
      </c>
      <c r="AR28" s="64">
        <v>0</v>
      </c>
      <c r="AS28" s="64">
        <v>200</v>
      </c>
      <c r="AT28" s="64">
        <v>0</v>
      </c>
      <c r="AU28" s="64">
        <v>0</v>
      </c>
      <c r="AV28" s="64">
        <v>0</v>
      </c>
      <c r="AW28" s="64">
        <v>0</v>
      </c>
      <c r="AX28" s="64">
        <v>0</v>
      </c>
    </row>
    <row r="29" spans="1:50" s="64" customFormat="1">
      <c r="A29" s="119" t="s">
        <v>283</v>
      </c>
      <c r="B29" s="119">
        <v>1</v>
      </c>
      <c r="C29" s="64">
        <v>0</v>
      </c>
      <c r="D29" s="64">
        <v>0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4">
        <v>0</v>
      </c>
      <c r="U29" s="64">
        <v>0</v>
      </c>
      <c r="V29" s="64">
        <v>200</v>
      </c>
      <c r="W29" s="64">
        <v>0</v>
      </c>
      <c r="X29" s="64">
        <v>0</v>
      </c>
      <c r="Y29" s="64">
        <v>0</v>
      </c>
      <c r="Z29" s="64">
        <v>200</v>
      </c>
      <c r="AA29" s="64">
        <v>0</v>
      </c>
      <c r="AB29" s="64">
        <v>0</v>
      </c>
      <c r="AC29" s="64">
        <v>0</v>
      </c>
      <c r="AD29" s="64">
        <v>0</v>
      </c>
      <c r="AE29" s="64">
        <v>0</v>
      </c>
      <c r="AF29" s="64">
        <v>0</v>
      </c>
      <c r="AG29" s="64">
        <v>0</v>
      </c>
      <c r="AH29" s="64">
        <v>200</v>
      </c>
      <c r="AI29" s="64">
        <v>0</v>
      </c>
      <c r="AJ29" s="64">
        <v>0</v>
      </c>
      <c r="AK29" s="64">
        <v>0</v>
      </c>
      <c r="AL29" s="64">
        <v>0</v>
      </c>
      <c r="AM29" s="64">
        <v>0</v>
      </c>
      <c r="AN29" s="64">
        <v>200</v>
      </c>
      <c r="AO29" s="64">
        <v>0</v>
      </c>
      <c r="AP29" s="64">
        <v>0</v>
      </c>
      <c r="AQ29" s="64">
        <v>0</v>
      </c>
      <c r="AR29" s="64">
        <v>0</v>
      </c>
      <c r="AS29" s="64">
        <v>0</v>
      </c>
      <c r="AT29" s="64">
        <v>0</v>
      </c>
      <c r="AU29" s="64">
        <v>200</v>
      </c>
      <c r="AV29" s="64">
        <v>0</v>
      </c>
      <c r="AW29" s="64">
        <v>0</v>
      </c>
      <c r="AX29" s="64">
        <v>0</v>
      </c>
    </row>
    <row r="30" spans="1:50" s="64" customFormat="1">
      <c r="A30" s="119" t="s">
        <v>283</v>
      </c>
      <c r="B30" s="119">
        <v>1</v>
      </c>
      <c r="C30" s="64">
        <v>0</v>
      </c>
      <c r="D30" s="64">
        <v>200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200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200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200</v>
      </c>
      <c r="AE30" s="64">
        <v>0</v>
      </c>
      <c r="AF30" s="64">
        <v>0</v>
      </c>
      <c r="AG30" s="64">
        <v>0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64">
        <v>0</v>
      </c>
      <c r="AN30" s="64">
        <v>0</v>
      </c>
      <c r="AO30" s="64">
        <v>200</v>
      </c>
      <c r="AP30" s="64">
        <v>0</v>
      </c>
      <c r="AQ30" s="64">
        <v>0</v>
      </c>
      <c r="AR30" s="64">
        <v>0</v>
      </c>
      <c r="AS30" s="64">
        <v>0</v>
      </c>
      <c r="AT30" s="64">
        <v>0</v>
      </c>
      <c r="AU30" s="64">
        <v>0</v>
      </c>
      <c r="AV30" s="64">
        <v>0</v>
      </c>
      <c r="AW30" s="64">
        <v>0</v>
      </c>
      <c r="AX30" s="64">
        <v>0</v>
      </c>
    </row>
    <row r="31" spans="1:50" s="64" customFormat="1">
      <c r="A31" s="119" t="s">
        <v>283</v>
      </c>
      <c r="B31" s="119">
        <v>1</v>
      </c>
      <c r="C31" s="64">
        <v>0</v>
      </c>
      <c r="D31" s="64">
        <v>0</v>
      </c>
      <c r="E31" s="64">
        <v>0</v>
      </c>
      <c r="F31" s="64">
        <v>0</v>
      </c>
      <c r="G31" s="64">
        <v>0</v>
      </c>
      <c r="H31" s="64">
        <v>200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200</v>
      </c>
      <c r="S31" s="64">
        <v>0</v>
      </c>
      <c r="T31" s="64">
        <v>0</v>
      </c>
      <c r="U31" s="64">
        <v>0</v>
      </c>
      <c r="V31" s="64">
        <v>0</v>
      </c>
      <c r="W31" s="64">
        <v>0</v>
      </c>
      <c r="X31" s="64">
        <v>0</v>
      </c>
      <c r="Y31" s="64">
        <v>200</v>
      </c>
      <c r="Z31" s="64">
        <v>0</v>
      </c>
      <c r="AA31" s="64">
        <v>0</v>
      </c>
      <c r="AB31" s="64">
        <v>0</v>
      </c>
      <c r="AC31" s="64">
        <v>0</v>
      </c>
      <c r="AD31" s="64">
        <v>0</v>
      </c>
      <c r="AE31" s="64">
        <v>0</v>
      </c>
      <c r="AF31" s="64">
        <v>0</v>
      </c>
      <c r="AG31" s="64">
        <v>0</v>
      </c>
      <c r="AH31" s="64">
        <v>0</v>
      </c>
      <c r="AI31" s="64">
        <v>0</v>
      </c>
      <c r="AJ31" s="64">
        <v>0</v>
      </c>
      <c r="AK31" s="64">
        <v>200</v>
      </c>
      <c r="AL31" s="64">
        <v>0</v>
      </c>
      <c r="AM31" s="64">
        <v>0</v>
      </c>
      <c r="AN31" s="64">
        <v>0</v>
      </c>
      <c r="AO31" s="64">
        <v>0</v>
      </c>
      <c r="AP31" s="64">
        <v>0</v>
      </c>
      <c r="AQ31" s="64">
        <v>0</v>
      </c>
      <c r="AR31" s="64">
        <v>0</v>
      </c>
      <c r="AS31" s="64">
        <v>0</v>
      </c>
      <c r="AT31" s="64">
        <v>0</v>
      </c>
      <c r="AU31" s="64">
        <v>0</v>
      </c>
      <c r="AV31" s="64">
        <v>0</v>
      </c>
      <c r="AW31" s="64">
        <v>200</v>
      </c>
      <c r="AX31" s="64">
        <v>0</v>
      </c>
    </row>
    <row r="32" spans="1:50" s="63" customFormat="1">
      <c r="A32" s="119" t="s">
        <v>283</v>
      </c>
      <c r="B32" s="119">
        <v>1</v>
      </c>
      <c r="C32" s="69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200</v>
      </c>
      <c r="R32" s="64">
        <v>0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200</v>
      </c>
      <c r="AF32" s="64">
        <v>0</v>
      </c>
      <c r="AG32" s="64">
        <v>0</v>
      </c>
      <c r="AH32" s="64">
        <v>0</v>
      </c>
      <c r="AI32" s="64">
        <v>0</v>
      </c>
      <c r="AJ32" s="64">
        <v>0</v>
      </c>
      <c r="AK32" s="64">
        <v>0</v>
      </c>
      <c r="AL32" s="64">
        <v>0</v>
      </c>
      <c r="AM32" s="64">
        <v>0</v>
      </c>
      <c r="AN32" s="64">
        <v>0</v>
      </c>
      <c r="AO32" s="64">
        <v>0</v>
      </c>
      <c r="AP32" s="64">
        <v>0</v>
      </c>
      <c r="AQ32" s="64">
        <v>0</v>
      </c>
      <c r="AR32" s="64">
        <v>0</v>
      </c>
      <c r="AS32" s="64">
        <v>0</v>
      </c>
      <c r="AT32" s="64">
        <v>0</v>
      </c>
      <c r="AU32" s="64">
        <v>0</v>
      </c>
      <c r="AV32" s="64">
        <v>0</v>
      </c>
      <c r="AW32" s="64">
        <v>0</v>
      </c>
      <c r="AX32" s="64">
        <v>200</v>
      </c>
    </row>
    <row r="33" spans="1:50" s="63" customFormat="1">
      <c r="A33" s="119" t="s">
        <v>283</v>
      </c>
      <c r="B33" s="119">
        <v>1</v>
      </c>
      <c r="C33" s="64">
        <v>0</v>
      </c>
      <c r="D33" s="64">
        <v>0</v>
      </c>
      <c r="E33" s="64">
        <v>0</v>
      </c>
      <c r="F33" s="64">
        <v>0</v>
      </c>
      <c r="G33" s="64">
        <v>0</v>
      </c>
      <c r="H33" s="64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4">
        <v>0</v>
      </c>
      <c r="X33" s="64">
        <v>0</v>
      </c>
      <c r="Y33" s="64">
        <v>0</v>
      </c>
      <c r="Z33" s="64">
        <v>0</v>
      </c>
      <c r="AA33" s="64">
        <v>0</v>
      </c>
      <c r="AB33" s="64">
        <v>0</v>
      </c>
      <c r="AC33" s="64">
        <v>0</v>
      </c>
      <c r="AD33" s="64">
        <v>0</v>
      </c>
      <c r="AE33" s="64">
        <v>200</v>
      </c>
      <c r="AF33" s="64">
        <v>0</v>
      </c>
      <c r="AG33" s="64">
        <v>0</v>
      </c>
      <c r="AH33" s="64">
        <v>0</v>
      </c>
      <c r="AI33" s="64">
        <v>0</v>
      </c>
      <c r="AJ33" s="64">
        <v>0</v>
      </c>
      <c r="AK33" s="64">
        <v>0</v>
      </c>
      <c r="AL33" s="64">
        <v>0</v>
      </c>
      <c r="AM33" s="64">
        <v>0</v>
      </c>
      <c r="AN33" s="64">
        <v>0</v>
      </c>
      <c r="AO33" s="64">
        <v>0</v>
      </c>
      <c r="AP33" s="64">
        <v>0</v>
      </c>
      <c r="AQ33" s="64">
        <v>0</v>
      </c>
      <c r="AR33" s="64">
        <v>0</v>
      </c>
      <c r="AS33" s="64">
        <v>200</v>
      </c>
      <c r="AT33" s="64">
        <v>0</v>
      </c>
      <c r="AU33" s="64">
        <v>0</v>
      </c>
      <c r="AV33" s="64">
        <v>0</v>
      </c>
      <c r="AW33" s="64">
        <v>0</v>
      </c>
      <c r="AX33" s="64">
        <v>0</v>
      </c>
    </row>
    <row r="34" spans="1:50" s="63" customFormat="1">
      <c r="A34" s="119" t="s">
        <v>283</v>
      </c>
      <c r="B34" s="119">
        <v>1</v>
      </c>
      <c r="C34" s="64">
        <v>0</v>
      </c>
      <c r="D34" s="64">
        <v>0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200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200</v>
      </c>
      <c r="R34" s="64">
        <v>0</v>
      </c>
      <c r="S34" s="64">
        <v>0</v>
      </c>
      <c r="T34" s="64">
        <v>0</v>
      </c>
      <c r="U34" s="64">
        <v>200</v>
      </c>
      <c r="V34" s="64">
        <v>0</v>
      </c>
      <c r="W34" s="64">
        <v>0</v>
      </c>
      <c r="X34" s="64">
        <v>0</v>
      </c>
      <c r="Y34" s="64">
        <v>0</v>
      </c>
      <c r="Z34" s="64">
        <v>200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>
        <v>0</v>
      </c>
      <c r="AG34" s="64">
        <v>0</v>
      </c>
      <c r="AH34" s="64">
        <v>200</v>
      </c>
      <c r="AI34" s="64">
        <v>0</v>
      </c>
      <c r="AJ34" s="64">
        <v>0</v>
      </c>
      <c r="AK34" s="64">
        <v>0</v>
      </c>
      <c r="AL34" s="64">
        <v>0</v>
      </c>
      <c r="AM34" s="64">
        <v>0</v>
      </c>
      <c r="AN34" s="64">
        <v>0</v>
      </c>
      <c r="AO34" s="64">
        <v>200</v>
      </c>
      <c r="AP34" s="64">
        <v>0</v>
      </c>
      <c r="AQ34" s="64">
        <v>0</v>
      </c>
      <c r="AR34" s="64">
        <v>0</v>
      </c>
      <c r="AS34" s="64">
        <v>0</v>
      </c>
      <c r="AT34" s="64">
        <v>0</v>
      </c>
      <c r="AU34" s="64">
        <v>0</v>
      </c>
      <c r="AV34" s="64">
        <v>200</v>
      </c>
      <c r="AW34" s="64">
        <v>0</v>
      </c>
      <c r="AX34" s="64">
        <v>0</v>
      </c>
    </row>
    <row r="35" spans="1:50" s="62" customFormat="1">
      <c r="A35" s="119" t="s">
        <v>283</v>
      </c>
      <c r="B35" s="119">
        <v>1</v>
      </c>
      <c r="C35" s="64">
        <v>0</v>
      </c>
      <c r="D35" s="64">
        <v>0</v>
      </c>
      <c r="E35" s="64">
        <v>0</v>
      </c>
      <c r="F35" s="64">
        <v>0</v>
      </c>
      <c r="G35" s="64">
        <v>0</v>
      </c>
      <c r="H35" s="64">
        <v>0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4">
        <v>200</v>
      </c>
      <c r="U35" s="64">
        <v>0</v>
      </c>
      <c r="V35" s="64">
        <v>0</v>
      </c>
      <c r="W35" s="64">
        <v>0</v>
      </c>
      <c r="X35" s="64">
        <v>0</v>
      </c>
      <c r="Y35" s="64">
        <v>0</v>
      </c>
      <c r="Z35" s="64">
        <v>0</v>
      </c>
      <c r="AA35" s="64">
        <v>0</v>
      </c>
      <c r="AB35" s="64">
        <v>0</v>
      </c>
      <c r="AC35" s="64">
        <v>0</v>
      </c>
      <c r="AD35" s="64">
        <v>0</v>
      </c>
      <c r="AE35" s="64">
        <v>0</v>
      </c>
      <c r="AF35" s="64">
        <v>0</v>
      </c>
      <c r="AG35" s="64">
        <v>0</v>
      </c>
      <c r="AH35" s="64">
        <v>0</v>
      </c>
      <c r="AI35" s="64">
        <v>0</v>
      </c>
      <c r="AJ35" s="64">
        <v>0</v>
      </c>
      <c r="AK35" s="64">
        <v>0</v>
      </c>
      <c r="AL35" s="64">
        <v>0</v>
      </c>
      <c r="AM35" s="64">
        <v>0</v>
      </c>
      <c r="AN35" s="64">
        <v>0</v>
      </c>
      <c r="AO35" s="64">
        <v>0</v>
      </c>
      <c r="AP35" s="64">
        <v>0</v>
      </c>
      <c r="AQ35" s="64">
        <v>0</v>
      </c>
      <c r="AR35" s="64">
        <v>0</v>
      </c>
      <c r="AS35" s="64">
        <v>200</v>
      </c>
      <c r="AT35" s="64">
        <v>0</v>
      </c>
      <c r="AU35" s="64">
        <v>0</v>
      </c>
      <c r="AV35" s="64">
        <v>0</v>
      </c>
      <c r="AW35" s="64">
        <v>0</v>
      </c>
      <c r="AX35" s="64">
        <v>0</v>
      </c>
    </row>
    <row r="36" spans="1:50" s="62" customFormat="1">
      <c r="A36" s="119" t="s">
        <v>283</v>
      </c>
      <c r="B36" s="119">
        <v>1</v>
      </c>
      <c r="C36" s="64">
        <v>0</v>
      </c>
      <c r="D36" s="64">
        <v>0</v>
      </c>
      <c r="E36" s="64">
        <v>0</v>
      </c>
      <c r="F36" s="64">
        <v>0</v>
      </c>
      <c r="G36" s="64">
        <v>0</v>
      </c>
      <c r="H36" s="64">
        <v>0</v>
      </c>
      <c r="I36" s="64">
        <v>0</v>
      </c>
      <c r="J36" s="64">
        <v>0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64">
        <v>0</v>
      </c>
      <c r="Q36" s="64">
        <v>0</v>
      </c>
      <c r="R36" s="64">
        <v>0</v>
      </c>
      <c r="S36" s="64">
        <v>0</v>
      </c>
      <c r="T36" s="64">
        <v>0</v>
      </c>
      <c r="U36" s="64">
        <v>0</v>
      </c>
      <c r="V36" s="64">
        <v>0</v>
      </c>
      <c r="W36" s="64">
        <v>0</v>
      </c>
      <c r="X36" s="64">
        <v>0</v>
      </c>
      <c r="Y36" s="64">
        <v>0</v>
      </c>
      <c r="Z36" s="64">
        <v>0</v>
      </c>
      <c r="AA36" s="64">
        <v>0</v>
      </c>
      <c r="AB36" s="64">
        <v>0</v>
      </c>
      <c r="AC36" s="64">
        <v>0</v>
      </c>
      <c r="AD36" s="64">
        <v>0</v>
      </c>
      <c r="AE36" s="64">
        <v>0</v>
      </c>
      <c r="AF36" s="64">
        <v>0</v>
      </c>
      <c r="AG36" s="64">
        <v>0</v>
      </c>
      <c r="AH36" s="64">
        <v>0</v>
      </c>
      <c r="AI36" s="64">
        <v>0</v>
      </c>
      <c r="AJ36" s="64">
        <v>0</v>
      </c>
      <c r="AK36" s="64">
        <v>0</v>
      </c>
      <c r="AL36" s="64">
        <v>0</v>
      </c>
      <c r="AM36" s="64">
        <v>0</v>
      </c>
      <c r="AN36" s="64">
        <v>0</v>
      </c>
      <c r="AO36" s="64">
        <v>0</v>
      </c>
      <c r="AP36" s="64">
        <v>0</v>
      </c>
      <c r="AQ36" s="64">
        <v>0</v>
      </c>
      <c r="AR36" s="64">
        <v>0</v>
      </c>
      <c r="AS36" s="64">
        <v>0</v>
      </c>
      <c r="AT36" s="64">
        <v>0</v>
      </c>
      <c r="AU36" s="64">
        <v>0</v>
      </c>
      <c r="AV36" s="64">
        <v>0</v>
      </c>
      <c r="AW36" s="64">
        <v>200</v>
      </c>
      <c r="AX36" s="64">
        <v>0</v>
      </c>
    </row>
    <row r="37" spans="1:50" s="62" customFormat="1">
      <c r="A37" s="119" t="s">
        <v>283</v>
      </c>
      <c r="B37" s="119">
        <v>1</v>
      </c>
      <c r="C37" s="64">
        <v>0</v>
      </c>
      <c r="D37" s="64">
        <v>0</v>
      </c>
      <c r="E37" s="64">
        <v>0</v>
      </c>
      <c r="F37" s="64">
        <v>0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64">
        <v>0</v>
      </c>
      <c r="T37" s="64">
        <v>0</v>
      </c>
      <c r="U37" s="64">
        <v>0</v>
      </c>
      <c r="V37" s="64">
        <v>0</v>
      </c>
      <c r="W37" s="64">
        <v>0</v>
      </c>
      <c r="X37" s="64">
        <v>0</v>
      </c>
      <c r="Y37" s="64">
        <v>0</v>
      </c>
      <c r="Z37" s="64">
        <v>0</v>
      </c>
      <c r="AA37" s="64">
        <v>0</v>
      </c>
      <c r="AB37" s="64">
        <v>0</v>
      </c>
      <c r="AC37" s="64">
        <v>0</v>
      </c>
      <c r="AD37" s="64">
        <v>0</v>
      </c>
      <c r="AE37" s="64">
        <v>0</v>
      </c>
      <c r="AF37" s="64">
        <v>0</v>
      </c>
      <c r="AG37" s="64">
        <v>0</v>
      </c>
      <c r="AH37" s="64">
        <v>0</v>
      </c>
      <c r="AI37" s="64">
        <v>0</v>
      </c>
      <c r="AJ37" s="64">
        <v>0</v>
      </c>
      <c r="AK37" s="64">
        <v>0</v>
      </c>
      <c r="AL37" s="64">
        <v>0</v>
      </c>
      <c r="AM37" s="64">
        <v>0</v>
      </c>
      <c r="AN37" s="64">
        <v>0</v>
      </c>
      <c r="AO37" s="64">
        <v>0</v>
      </c>
      <c r="AP37" s="64">
        <v>0</v>
      </c>
      <c r="AQ37" s="64">
        <v>0</v>
      </c>
      <c r="AR37" s="64">
        <v>0</v>
      </c>
      <c r="AS37" s="64">
        <v>0</v>
      </c>
      <c r="AT37" s="64">
        <v>0</v>
      </c>
      <c r="AU37" s="64">
        <v>0</v>
      </c>
      <c r="AV37" s="64">
        <v>0</v>
      </c>
      <c r="AW37" s="64">
        <v>0</v>
      </c>
      <c r="AX37" s="64">
        <v>0</v>
      </c>
    </row>
    <row r="38" spans="1:50" s="62" customFormat="1">
      <c r="A38" s="119" t="s">
        <v>283</v>
      </c>
      <c r="B38" s="119">
        <v>1</v>
      </c>
      <c r="C38" s="64">
        <v>0</v>
      </c>
      <c r="D38" s="64">
        <v>0</v>
      </c>
      <c r="E38" s="64">
        <v>0</v>
      </c>
      <c r="F38" s="64">
        <v>0</v>
      </c>
      <c r="G38" s="64">
        <v>0</v>
      </c>
      <c r="H38" s="64">
        <v>0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4">
        <v>200</v>
      </c>
      <c r="O38" s="64">
        <v>0</v>
      </c>
      <c r="P38" s="64">
        <v>0</v>
      </c>
      <c r="Q38" s="64">
        <v>0</v>
      </c>
      <c r="R38" s="64">
        <v>0</v>
      </c>
      <c r="S38" s="64">
        <v>0</v>
      </c>
      <c r="T38" s="64">
        <v>0</v>
      </c>
      <c r="U38" s="64">
        <v>0</v>
      </c>
      <c r="V38" s="64">
        <v>0</v>
      </c>
      <c r="W38" s="64">
        <v>0</v>
      </c>
      <c r="X38" s="64">
        <v>0</v>
      </c>
      <c r="Y38" s="64">
        <v>0</v>
      </c>
      <c r="Z38" s="64">
        <v>0</v>
      </c>
      <c r="AA38" s="64">
        <v>0</v>
      </c>
      <c r="AB38" s="64">
        <v>0</v>
      </c>
      <c r="AC38" s="64">
        <v>0</v>
      </c>
      <c r="AD38" s="64">
        <v>0</v>
      </c>
      <c r="AE38" s="64">
        <v>0</v>
      </c>
      <c r="AF38" s="64">
        <v>0</v>
      </c>
      <c r="AG38" s="64">
        <v>0</v>
      </c>
      <c r="AH38" s="64">
        <v>0</v>
      </c>
      <c r="AI38" s="64">
        <v>0</v>
      </c>
      <c r="AJ38" s="64">
        <v>0</v>
      </c>
      <c r="AK38" s="64">
        <v>0</v>
      </c>
      <c r="AL38" s="64">
        <v>0</v>
      </c>
      <c r="AM38" s="64">
        <v>0</v>
      </c>
      <c r="AN38" s="64">
        <v>0</v>
      </c>
      <c r="AO38" s="64">
        <v>0</v>
      </c>
      <c r="AP38" s="64">
        <v>0</v>
      </c>
      <c r="AQ38" s="64">
        <v>200</v>
      </c>
      <c r="AR38" s="64">
        <v>0</v>
      </c>
      <c r="AS38" s="64">
        <v>0</v>
      </c>
      <c r="AT38" s="64">
        <v>0</v>
      </c>
      <c r="AU38" s="64">
        <v>0</v>
      </c>
      <c r="AV38" s="64">
        <v>0</v>
      </c>
      <c r="AW38" s="64">
        <v>0</v>
      </c>
      <c r="AX38" s="64">
        <v>0</v>
      </c>
    </row>
    <row r="39" spans="1:50" s="62" customFormat="1">
      <c r="A39" s="119" t="s">
        <v>283</v>
      </c>
      <c r="B39" s="119">
        <v>1</v>
      </c>
      <c r="C39" s="64">
        <v>0</v>
      </c>
      <c r="D39" s="64">
        <v>0</v>
      </c>
      <c r="E39" s="64">
        <v>0</v>
      </c>
      <c r="F39" s="64">
        <v>0</v>
      </c>
      <c r="G39" s="64">
        <v>0</v>
      </c>
      <c r="H39" s="64">
        <v>0</v>
      </c>
      <c r="I39" s="64">
        <v>0</v>
      </c>
      <c r="J39" s="64">
        <v>200</v>
      </c>
      <c r="K39" s="64">
        <v>0</v>
      </c>
      <c r="L39" s="64">
        <v>0</v>
      </c>
      <c r="M39" s="64">
        <v>0</v>
      </c>
      <c r="N39" s="64">
        <v>0</v>
      </c>
      <c r="O39" s="64">
        <v>0</v>
      </c>
      <c r="P39" s="64">
        <v>0</v>
      </c>
      <c r="Q39" s="64">
        <v>0</v>
      </c>
      <c r="R39" s="64">
        <v>0</v>
      </c>
      <c r="S39" s="64">
        <v>0</v>
      </c>
      <c r="T39" s="64">
        <v>0</v>
      </c>
      <c r="U39" s="64">
        <v>0</v>
      </c>
      <c r="V39" s="64">
        <v>0</v>
      </c>
      <c r="W39" s="64">
        <v>0</v>
      </c>
      <c r="X39" s="64">
        <v>0</v>
      </c>
      <c r="Y39" s="64">
        <v>0</v>
      </c>
      <c r="Z39" s="64">
        <v>0</v>
      </c>
      <c r="AA39" s="64">
        <v>0</v>
      </c>
      <c r="AB39" s="64">
        <v>0</v>
      </c>
      <c r="AC39" s="64">
        <v>0</v>
      </c>
      <c r="AD39" s="64">
        <v>0</v>
      </c>
      <c r="AE39" s="64">
        <v>0</v>
      </c>
      <c r="AF39" s="64">
        <v>0</v>
      </c>
      <c r="AG39" s="64">
        <v>0</v>
      </c>
      <c r="AH39" s="64">
        <v>0</v>
      </c>
      <c r="AI39" s="64">
        <v>0</v>
      </c>
      <c r="AJ39" s="64">
        <v>0</v>
      </c>
      <c r="AK39" s="64">
        <v>0</v>
      </c>
      <c r="AL39" s="64">
        <v>0</v>
      </c>
      <c r="AM39" s="64">
        <v>0</v>
      </c>
      <c r="AN39" s="64">
        <v>0</v>
      </c>
      <c r="AO39" s="64">
        <v>0</v>
      </c>
      <c r="AP39" s="64">
        <v>0</v>
      </c>
      <c r="AQ39" s="64">
        <v>0</v>
      </c>
      <c r="AR39" s="64">
        <v>0</v>
      </c>
      <c r="AS39" s="64">
        <v>0</v>
      </c>
      <c r="AT39" s="64">
        <v>0</v>
      </c>
      <c r="AU39" s="64">
        <v>200</v>
      </c>
      <c r="AV39" s="64">
        <v>0</v>
      </c>
      <c r="AW39" s="64">
        <v>0</v>
      </c>
      <c r="AX39" s="64">
        <v>0</v>
      </c>
    </row>
    <row r="40" spans="1:50" s="62" customFormat="1">
      <c r="A40" s="119" t="s">
        <v>283</v>
      </c>
      <c r="B40" s="119">
        <v>1</v>
      </c>
      <c r="C40" s="64">
        <v>0</v>
      </c>
      <c r="D40" s="64">
        <v>200</v>
      </c>
      <c r="E40" s="64">
        <v>0</v>
      </c>
      <c r="F40" s="64">
        <v>0</v>
      </c>
      <c r="G40" s="64">
        <v>0</v>
      </c>
      <c r="H40" s="64">
        <v>0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64">
        <v>0</v>
      </c>
      <c r="W40" s="64">
        <v>0</v>
      </c>
      <c r="X40" s="64">
        <v>0</v>
      </c>
      <c r="Y40" s="64">
        <v>0</v>
      </c>
      <c r="Z40" s="64">
        <v>0</v>
      </c>
      <c r="AA40" s="64">
        <v>0</v>
      </c>
      <c r="AB40" s="64">
        <v>0</v>
      </c>
      <c r="AC40" s="64">
        <v>0</v>
      </c>
      <c r="AD40" s="64">
        <v>0</v>
      </c>
      <c r="AE40" s="64">
        <v>0</v>
      </c>
      <c r="AF40" s="64">
        <v>0</v>
      </c>
      <c r="AG40" s="64">
        <v>0</v>
      </c>
      <c r="AH40" s="64">
        <v>0</v>
      </c>
      <c r="AI40" s="64">
        <v>0</v>
      </c>
      <c r="AJ40" s="64">
        <v>0</v>
      </c>
      <c r="AK40" s="64">
        <v>0</v>
      </c>
      <c r="AL40" s="64">
        <v>0</v>
      </c>
      <c r="AM40" s="64">
        <v>0</v>
      </c>
      <c r="AN40" s="64">
        <v>0</v>
      </c>
      <c r="AO40" s="64">
        <v>0</v>
      </c>
      <c r="AP40" s="64">
        <v>0</v>
      </c>
      <c r="AQ40" s="64">
        <v>0</v>
      </c>
      <c r="AR40" s="64">
        <v>0</v>
      </c>
      <c r="AS40" s="64">
        <v>0</v>
      </c>
      <c r="AT40" s="64">
        <v>0</v>
      </c>
      <c r="AU40" s="64">
        <v>0</v>
      </c>
      <c r="AV40" s="64">
        <v>0</v>
      </c>
      <c r="AW40" s="64">
        <v>0</v>
      </c>
      <c r="AX40" s="64">
        <v>0</v>
      </c>
    </row>
    <row r="41" spans="1:50" s="62" customFormat="1">
      <c r="A41" s="119" t="s">
        <v>283</v>
      </c>
      <c r="B41" s="119">
        <v>1</v>
      </c>
      <c r="C41" s="64">
        <v>0</v>
      </c>
      <c r="D41" s="64">
        <v>0</v>
      </c>
      <c r="E41" s="64">
        <v>0</v>
      </c>
      <c r="F41" s="64">
        <v>0</v>
      </c>
      <c r="G41" s="64">
        <v>0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200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200</v>
      </c>
      <c r="AE41" s="64">
        <v>0</v>
      </c>
      <c r="AF41" s="64">
        <v>0</v>
      </c>
      <c r="AG41" s="64">
        <v>0</v>
      </c>
      <c r="AH41" s="64">
        <v>0</v>
      </c>
      <c r="AI41" s="64">
        <v>0</v>
      </c>
      <c r="AJ41" s="64">
        <v>0</v>
      </c>
      <c r="AK41" s="64">
        <v>0</v>
      </c>
      <c r="AL41" s="64">
        <v>0</v>
      </c>
      <c r="AM41" s="64">
        <v>0</v>
      </c>
      <c r="AN41" s="64">
        <v>0</v>
      </c>
      <c r="AO41" s="64">
        <v>0</v>
      </c>
      <c r="AP41" s="64">
        <v>0</v>
      </c>
      <c r="AQ41" s="64">
        <v>0</v>
      </c>
      <c r="AR41" s="64">
        <v>0</v>
      </c>
      <c r="AS41" s="64">
        <v>0</v>
      </c>
      <c r="AT41" s="64">
        <v>0</v>
      </c>
      <c r="AU41" s="64">
        <v>0</v>
      </c>
      <c r="AV41" s="64">
        <v>0</v>
      </c>
      <c r="AW41" s="64">
        <v>0</v>
      </c>
      <c r="AX41" s="64">
        <v>0</v>
      </c>
    </row>
    <row r="42" spans="1:50" s="62" customFormat="1">
      <c r="A42" s="119" t="s">
        <v>283</v>
      </c>
      <c r="B42" s="119">
        <v>1</v>
      </c>
      <c r="C42" s="64">
        <v>0</v>
      </c>
      <c r="D42" s="64">
        <v>0</v>
      </c>
      <c r="E42" s="64">
        <v>0</v>
      </c>
      <c r="F42" s="64">
        <v>200</v>
      </c>
      <c r="G42" s="64">
        <v>0</v>
      </c>
      <c r="H42" s="64">
        <v>0</v>
      </c>
      <c r="I42" s="64">
        <v>0</v>
      </c>
      <c r="J42" s="64">
        <v>0</v>
      </c>
      <c r="K42" s="64"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v>0</v>
      </c>
      <c r="S42" s="64">
        <v>0</v>
      </c>
      <c r="T42" s="64">
        <v>0</v>
      </c>
      <c r="U42" s="64">
        <v>0</v>
      </c>
      <c r="V42" s="64">
        <v>0</v>
      </c>
      <c r="W42" s="64">
        <v>200</v>
      </c>
      <c r="X42" s="64">
        <v>0</v>
      </c>
      <c r="Y42" s="64">
        <v>0</v>
      </c>
      <c r="Z42" s="64">
        <v>0</v>
      </c>
      <c r="AA42" s="64">
        <v>0</v>
      </c>
      <c r="AB42" s="64">
        <v>0</v>
      </c>
      <c r="AC42" s="64">
        <v>0</v>
      </c>
      <c r="AD42" s="64">
        <v>0</v>
      </c>
      <c r="AE42" s="64">
        <v>0</v>
      </c>
      <c r="AF42" s="64">
        <v>0</v>
      </c>
      <c r="AG42" s="64">
        <v>0</v>
      </c>
      <c r="AH42" s="64">
        <v>0</v>
      </c>
      <c r="AI42" s="64">
        <v>0</v>
      </c>
      <c r="AJ42" s="64">
        <v>0</v>
      </c>
      <c r="AK42" s="64">
        <v>0</v>
      </c>
      <c r="AL42" s="64">
        <v>0</v>
      </c>
      <c r="AM42" s="64">
        <v>0</v>
      </c>
      <c r="AN42" s="64">
        <v>0</v>
      </c>
      <c r="AO42" s="64">
        <v>0</v>
      </c>
      <c r="AP42" s="64">
        <v>0</v>
      </c>
      <c r="AQ42" s="64">
        <v>0</v>
      </c>
      <c r="AR42" s="64">
        <v>200</v>
      </c>
      <c r="AS42" s="64">
        <v>0</v>
      </c>
      <c r="AT42" s="64">
        <v>0</v>
      </c>
      <c r="AU42" s="64">
        <v>0</v>
      </c>
      <c r="AV42" s="64">
        <v>0</v>
      </c>
      <c r="AW42" s="64">
        <v>0</v>
      </c>
      <c r="AX42" s="64">
        <v>0</v>
      </c>
    </row>
    <row r="43" spans="1:50" s="62" customFormat="1">
      <c r="A43" s="119" t="s">
        <v>283</v>
      </c>
      <c r="B43" s="119">
        <v>1</v>
      </c>
      <c r="C43" s="64">
        <v>0</v>
      </c>
      <c r="D43" s="64">
        <v>0</v>
      </c>
      <c r="E43" s="64">
        <v>0</v>
      </c>
      <c r="F43" s="64">
        <v>0</v>
      </c>
      <c r="G43" s="64">
        <v>0</v>
      </c>
      <c r="H43" s="64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200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0</v>
      </c>
      <c r="AE43" s="64">
        <v>0</v>
      </c>
      <c r="AF43" s="64">
        <v>0</v>
      </c>
      <c r="AG43" s="64">
        <v>0</v>
      </c>
      <c r="AH43" s="64">
        <v>0</v>
      </c>
      <c r="AI43" s="64">
        <v>0</v>
      </c>
      <c r="AJ43" s="64">
        <v>0</v>
      </c>
      <c r="AK43" s="64">
        <v>0</v>
      </c>
      <c r="AL43" s="64">
        <v>0</v>
      </c>
      <c r="AM43" s="64">
        <v>0</v>
      </c>
      <c r="AN43" s="64">
        <v>0</v>
      </c>
      <c r="AO43" s="64">
        <v>0</v>
      </c>
      <c r="AP43" s="64">
        <v>0</v>
      </c>
      <c r="AQ43" s="64">
        <v>0</v>
      </c>
      <c r="AR43" s="64">
        <v>0</v>
      </c>
      <c r="AS43" s="64">
        <v>0</v>
      </c>
      <c r="AT43" s="64">
        <v>0</v>
      </c>
      <c r="AU43" s="64">
        <v>0</v>
      </c>
      <c r="AV43" s="64">
        <v>0</v>
      </c>
      <c r="AW43" s="64">
        <v>0</v>
      </c>
      <c r="AX43" s="64">
        <v>0</v>
      </c>
    </row>
    <row r="44" spans="1:50" s="62" customFormat="1">
      <c r="A44" s="119" t="s">
        <v>283</v>
      </c>
      <c r="B44" s="119">
        <v>1</v>
      </c>
      <c r="C44" s="64">
        <v>0</v>
      </c>
      <c r="D44" s="64">
        <v>0</v>
      </c>
      <c r="E44" s="64">
        <v>0</v>
      </c>
      <c r="F44" s="64">
        <v>0</v>
      </c>
      <c r="G44" s="64">
        <v>0</v>
      </c>
      <c r="H44" s="64">
        <v>0</v>
      </c>
      <c r="I44" s="64">
        <v>0</v>
      </c>
      <c r="J44" s="64">
        <v>0</v>
      </c>
      <c r="K44" s="64">
        <v>0</v>
      </c>
      <c r="L44" s="64">
        <v>0</v>
      </c>
      <c r="M44" s="64">
        <v>0</v>
      </c>
      <c r="N44" s="64">
        <v>0</v>
      </c>
      <c r="O44" s="64">
        <v>0</v>
      </c>
      <c r="P44" s="64">
        <v>0</v>
      </c>
      <c r="Q44" s="64">
        <v>0</v>
      </c>
      <c r="R44" s="64">
        <v>0</v>
      </c>
      <c r="S44" s="64">
        <v>0</v>
      </c>
      <c r="T44" s="64">
        <v>0</v>
      </c>
      <c r="U44" s="64">
        <v>0</v>
      </c>
      <c r="V44" s="64">
        <v>0</v>
      </c>
      <c r="W44" s="64">
        <v>200</v>
      </c>
      <c r="X44" s="64">
        <v>0</v>
      </c>
      <c r="Y44" s="64">
        <v>0</v>
      </c>
      <c r="Z44" s="64">
        <v>0</v>
      </c>
      <c r="AA44" s="64">
        <v>0</v>
      </c>
      <c r="AB44" s="64">
        <v>0</v>
      </c>
      <c r="AC44" s="64">
        <v>0</v>
      </c>
      <c r="AD44" s="64">
        <v>0</v>
      </c>
      <c r="AE44" s="64">
        <v>0</v>
      </c>
      <c r="AF44" s="64">
        <v>0</v>
      </c>
      <c r="AG44" s="64">
        <v>0</v>
      </c>
      <c r="AH44" s="64">
        <v>0</v>
      </c>
      <c r="AI44" s="64">
        <v>0</v>
      </c>
      <c r="AJ44" s="64">
        <v>0</v>
      </c>
      <c r="AK44" s="64">
        <v>0</v>
      </c>
      <c r="AL44" s="64">
        <v>0</v>
      </c>
      <c r="AM44" s="64">
        <v>0</v>
      </c>
      <c r="AN44" s="64">
        <v>0</v>
      </c>
      <c r="AO44" s="64">
        <v>0</v>
      </c>
      <c r="AP44" s="64">
        <v>0</v>
      </c>
      <c r="AQ44" s="64">
        <v>0</v>
      </c>
      <c r="AR44" s="64">
        <v>0</v>
      </c>
      <c r="AS44" s="64">
        <v>0</v>
      </c>
      <c r="AT44" s="64">
        <v>0</v>
      </c>
      <c r="AU44" s="64">
        <v>0</v>
      </c>
      <c r="AV44" s="64">
        <v>0</v>
      </c>
      <c r="AW44" s="64">
        <v>0</v>
      </c>
      <c r="AX44" s="64">
        <v>0</v>
      </c>
    </row>
    <row r="45" spans="1:50" s="62" customFormat="1">
      <c r="A45" s="119" t="s">
        <v>283</v>
      </c>
      <c r="B45" s="119">
        <v>1</v>
      </c>
      <c r="C45" s="64">
        <v>0</v>
      </c>
      <c r="D45" s="64">
        <v>0</v>
      </c>
      <c r="E45" s="64">
        <v>0</v>
      </c>
      <c r="F45" s="64">
        <v>0</v>
      </c>
      <c r="G45" s="64">
        <v>0</v>
      </c>
      <c r="H45" s="64">
        <v>0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0</v>
      </c>
      <c r="S45" s="64">
        <v>200</v>
      </c>
      <c r="T45" s="64">
        <v>0</v>
      </c>
      <c r="U45" s="64">
        <v>0</v>
      </c>
      <c r="V45" s="64">
        <v>0</v>
      </c>
      <c r="W45" s="64">
        <v>0</v>
      </c>
      <c r="X45" s="64">
        <v>0</v>
      </c>
      <c r="Y45" s="64">
        <v>0</v>
      </c>
      <c r="Z45" s="64">
        <v>0</v>
      </c>
      <c r="AA45" s="64">
        <v>200</v>
      </c>
      <c r="AB45" s="64">
        <v>0</v>
      </c>
      <c r="AC45" s="64">
        <v>0</v>
      </c>
      <c r="AD45" s="64">
        <v>0</v>
      </c>
      <c r="AE45" s="64">
        <v>0</v>
      </c>
      <c r="AF45" s="64">
        <v>0</v>
      </c>
      <c r="AG45" s="64">
        <v>0</v>
      </c>
      <c r="AH45" s="64">
        <v>0</v>
      </c>
      <c r="AI45" s="64">
        <v>0</v>
      </c>
      <c r="AJ45" s="64">
        <v>200</v>
      </c>
      <c r="AK45" s="64">
        <v>0</v>
      </c>
      <c r="AL45" s="64">
        <v>0</v>
      </c>
      <c r="AM45" s="64">
        <v>0</v>
      </c>
      <c r="AN45" s="64">
        <v>0</v>
      </c>
      <c r="AO45" s="64">
        <v>0</v>
      </c>
      <c r="AP45" s="64">
        <v>0</v>
      </c>
      <c r="AQ45" s="64">
        <v>0</v>
      </c>
      <c r="AR45" s="64">
        <v>0</v>
      </c>
      <c r="AS45" s="64">
        <v>0</v>
      </c>
      <c r="AT45" s="64">
        <v>0</v>
      </c>
      <c r="AU45" s="64">
        <v>0</v>
      </c>
      <c r="AV45" s="64">
        <v>0</v>
      </c>
      <c r="AW45" s="64">
        <v>0</v>
      </c>
      <c r="AX45" s="64">
        <v>0</v>
      </c>
    </row>
    <row r="46" spans="1:50" s="62" customFormat="1">
      <c r="A46" s="119" t="s">
        <v>283</v>
      </c>
      <c r="B46" s="119">
        <v>1</v>
      </c>
      <c r="C46" s="64">
        <v>0</v>
      </c>
      <c r="D46" s="64">
        <v>0</v>
      </c>
      <c r="E46" s="64">
        <v>0</v>
      </c>
      <c r="F46" s="64">
        <v>0</v>
      </c>
      <c r="G46" s="64">
        <v>0</v>
      </c>
      <c r="H46" s="64">
        <v>0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64">
        <v>0</v>
      </c>
      <c r="P46" s="64">
        <v>0</v>
      </c>
      <c r="Q46" s="64">
        <v>200</v>
      </c>
      <c r="R46" s="64">
        <v>0</v>
      </c>
      <c r="S46" s="64">
        <v>0</v>
      </c>
      <c r="T46" s="64">
        <v>0</v>
      </c>
      <c r="U46" s="64">
        <v>0</v>
      </c>
      <c r="V46" s="64">
        <v>0</v>
      </c>
      <c r="W46" s="64">
        <v>0</v>
      </c>
      <c r="X46" s="64">
        <v>200</v>
      </c>
      <c r="Y46" s="64">
        <v>0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  <c r="AE46" s="64">
        <v>0</v>
      </c>
      <c r="AF46" s="64">
        <v>0</v>
      </c>
      <c r="AG46" s="64">
        <v>200</v>
      </c>
      <c r="AH46" s="64">
        <v>0</v>
      </c>
      <c r="AI46" s="64">
        <v>0</v>
      </c>
      <c r="AJ46" s="64">
        <v>0</v>
      </c>
      <c r="AK46" s="64">
        <v>0</v>
      </c>
      <c r="AL46" s="64">
        <v>0</v>
      </c>
      <c r="AM46" s="64">
        <v>0</v>
      </c>
      <c r="AN46" s="64">
        <v>0</v>
      </c>
      <c r="AO46" s="64">
        <v>0</v>
      </c>
      <c r="AP46" s="64">
        <v>0</v>
      </c>
      <c r="AQ46" s="64">
        <v>0</v>
      </c>
      <c r="AR46" s="64">
        <v>200</v>
      </c>
      <c r="AS46" s="64">
        <v>0</v>
      </c>
      <c r="AT46" s="64">
        <v>0</v>
      </c>
      <c r="AU46" s="64">
        <v>0</v>
      </c>
      <c r="AV46" s="64">
        <v>0</v>
      </c>
      <c r="AW46" s="64">
        <v>0</v>
      </c>
      <c r="AX46" s="64">
        <v>0</v>
      </c>
    </row>
    <row r="47" spans="1:50" s="62" customFormat="1">
      <c r="A47" s="119" t="s">
        <v>283</v>
      </c>
      <c r="B47" s="119">
        <v>1</v>
      </c>
      <c r="C47" s="64">
        <v>0</v>
      </c>
      <c r="D47" s="64">
        <v>0</v>
      </c>
      <c r="E47" s="64">
        <v>0</v>
      </c>
      <c r="F47" s="64">
        <v>0</v>
      </c>
      <c r="G47" s="64">
        <v>0</v>
      </c>
      <c r="H47" s="64">
        <v>0</v>
      </c>
      <c r="I47" s="64">
        <v>0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v>0</v>
      </c>
      <c r="S47" s="64">
        <v>0</v>
      </c>
      <c r="T47" s="64">
        <v>0</v>
      </c>
      <c r="U47" s="64">
        <v>0</v>
      </c>
      <c r="V47" s="64">
        <v>0</v>
      </c>
      <c r="W47" s="64">
        <v>0</v>
      </c>
      <c r="X47" s="64">
        <v>0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0</v>
      </c>
      <c r="AF47" s="64">
        <v>0</v>
      </c>
      <c r="AG47" s="64">
        <v>0</v>
      </c>
      <c r="AH47" s="64">
        <v>0</v>
      </c>
      <c r="AI47" s="64">
        <v>0</v>
      </c>
      <c r="AJ47" s="64">
        <v>0</v>
      </c>
      <c r="AK47" s="64">
        <v>0</v>
      </c>
      <c r="AL47" s="64">
        <v>0</v>
      </c>
      <c r="AM47" s="64">
        <v>0</v>
      </c>
      <c r="AN47" s="64">
        <v>0</v>
      </c>
      <c r="AO47" s="64">
        <v>0</v>
      </c>
      <c r="AP47" s="64">
        <v>0</v>
      </c>
      <c r="AQ47" s="64">
        <v>0</v>
      </c>
      <c r="AR47" s="64">
        <v>200</v>
      </c>
      <c r="AS47" s="64">
        <v>0</v>
      </c>
      <c r="AT47" s="64">
        <v>0</v>
      </c>
      <c r="AU47" s="64">
        <v>0</v>
      </c>
      <c r="AV47" s="64">
        <v>0</v>
      </c>
      <c r="AW47" s="64">
        <v>0</v>
      </c>
      <c r="AX47" s="64">
        <v>0</v>
      </c>
    </row>
    <row r="48" spans="1:50" s="62" customFormat="1">
      <c r="A48" s="119" t="s">
        <v>283</v>
      </c>
      <c r="B48" s="119">
        <v>1</v>
      </c>
      <c r="C48" s="64">
        <v>0</v>
      </c>
      <c r="D48" s="64">
        <v>0</v>
      </c>
      <c r="E48" s="64">
        <v>0</v>
      </c>
      <c r="F48" s="64">
        <v>0</v>
      </c>
      <c r="G48" s="64">
        <v>0</v>
      </c>
      <c r="H48" s="64">
        <v>0</v>
      </c>
      <c r="I48" s="64">
        <v>0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0</v>
      </c>
      <c r="Q48" s="64">
        <v>0</v>
      </c>
      <c r="R48" s="64">
        <v>0</v>
      </c>
      <c r="S48" s="64">
        <v>0</v>
      </c>
      <c r="T48" s="64">
        <v>0</v>
      </c>
      <c r="U48" s="64">
        <v>0</v>
      </c>
      <c r="V48" s="64">
        <v>0</v>
      </c>
      <c r="W48" s="64">
        <v>0</v>
      </c>
      <c r="X48" s="64">
        <v>200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  <c r="AE48" s="64">
        <v>0</v>
      </c>
      <c r="AF48" s="64">
        <v>0</v>
      </c>
      <c r="AG48" s="64">
        <v>0</v>
      </c>
      <c r="AH48" s="64">
        <v>0</v>
      </c>
      <c r="AI48" s="64">
        <v>0</v>
      </c>
      <c r="AJ48" s="64">
        <v>0</v>
      </c>
      <c r="AK48" s="64">
        <v>0</v>
      </c>
      <c r="AL48" s="64">
        <v>0</v>
      </c>
      <c r="AM48" s="64">
        <v>0</v>
      </c>
      <c r="AN48" s="64">
        <v>0</v>
      </c>
      <c r="AO48" s="64">
        <v>0</v>
      </c>
      <c r="AP48" s="64">
        <v>0</v>
      </c>
      <c r="AQ48" s="64">
        <v>0</v>
      </c>
      <c r="AR48" s="64">
        <v>0</v>
      </c>
      <c r="AS48" s="64">
        <v>0</v>
      </c>
      <c r="AT48" s="64">
        <v>0</v>
      </c>
      <c r="AU48" s="64">
        <v>0</v>
      </c>
      <c r="AV48" s="64">
        <v>0</v>
      </c>
      <c r="AW48" s="64">
        <v>0</v>
      </c>
      <c r="AX48" s="64">
        <v>0</v>
      </c>
    </row>
    <row r="49" spans="1:50">
      <c r="A49" s="119" t="s">
        <v>283</v>
      </c>
      <c r="B49" s="119">
        <v>1</v>
      </c>
      <c r="C49" s="64">
        <v>0</v>
      </c>
      <c r="D49" s="64">
        <v>0</v>
      </c>
      <c r="E49" s="64">
        <v>0</v>
      </c>
      <c r="F49" s="64">
        <v>0</v>
      </c>
      <c r="G49" s="64">
        <v>0</v>
      </c>
      <c r="H49" s="64">
        <v>0</v>
      </c>
      <c r="I49" s="64">
        <v>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64">
        <v>0</v>
      </c>
      <c r="P49" s="64">
        <v>0</v>
      </c>
      <c r="Q49" s="64">
        <v>0</v>
      </c>
      <c r="R49" s="64">
        <v>0</v>
      </c>
      <c r="S49" s="64">
        <v>0</v>
      </c>
      <c r="T49" s="64">
        <v>0</v>
      </c>
      <c r="U49" s="64">
        <v>0</v>
      </c>
      <c r="V49" s="64">
        <v>0</v>
      </c>
      <c r="W49" s="64">
        <v>200</v>
      </c>
      <c r="X49" s="64">
        <v>0</v>
      </c>
      <c r="Y49" s="64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  <c r="AG49" s="64">
        <v>0</v>
      </c>
      <c r="AH49" s="64">
        <v>0</v>
      </c>
      <c r="AI49" s="64">
        <v>0</v>
      </c>
      <c r="AJ49" s="64">
        <v>0</v>
      </c>
      <c r="AK49" s="64">
        <v>0</v>
      </c>
      <c r="AL49" s="64">
        <v>0</v>
      </c>
      <c r="AM49" s="64">
        <v>0</v>
      </c>
      <c r="AN49" s="64">
        <v>200</v>
      </c>
      <c r="AO49" s="64">
        <v>0</v>
      </c>
      <c r="AP49" s="64">
        <v>0</v>
      </c>
      <c r="AQ49" s="64">
        <v>0</v>
      </c>
      <c r="AR49" s="64">
        <v>0</v>
      </c>
      <c r="AS49" s="64">
        <v>0</v>
      </c>
      <c r="AT49" s="64">
        <v>0</v>
      </c>
      <c r="AU49" s="64">
        <v>0</v>
      </c>
      <c r="AV49" s="64">
        <v>0</v>
      </c>
      <c r="AW49" s="64">
        <v>0</v>
      </c>
      <c r="AX49" s="64">
        <v>0</v>
      </c>
    </row>
    <row r="50" spans="1:50">
      <c r="A50" s="119" t="s">
        <v>283</v>
      </c>
      <c r="B50" s="119">
        <v>1</v>
      </c>
      <c r="C50" s="65">
        <v>0</v>
      </c>
      <c r="D50" s="65">
        <v>0</v>
      </c>
      <c r="E50" s="65">
        <v>0</v>
      </c>
      <c r="F50" s="65">
        <v>0</v>
      </c>
      <c r="G50" s="72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200</v>
      </c>
      <c r="AC50" s="65">
        <v>0</v>
      </c>
      <c r="AD50" s="65">
        <v>0</v>
      </c>
      <c r="AE50" s="65">
        <v>0</v>
      </c>
      <c r="AF50" s="65"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5">
        <v>0</v>
      </c>
      <c r="AN50" s="65">
        <v>0</v>
      </c>
      <c r="AO50" s="65">
        <v>0</v>
      </c>
      <c r="AP50" s="65">
        <v>0</v>
      </c>
      <c r="AQ50" s="65">
        <v>0</v>
      </c>
      <c r="AR50" s="65">
        <v>0</v>
      </c>
      <c r="AS50" s="65">
        <v>0</v>
      </c>
      <c r="AT50" s="65">
        <v>0</v>
      </c>
      <c r="AU50" s="65">
        <v>0</v>
      </c>
      <c r="AV50" s="64">
        <v>0</v>
      </c>
      <c r="AW50" s="64">
        <v>0</v>
      </c>
      <c r="AX50" s="64">
        <v>0</v>
      </c>
    </row>
    <row r="51" spans="1:50" s="73" customFormat="1">
      <c r="A51" s="119" t="s">
        <v>283</v>
      </c>
      <c r="B51" s="119">
        <v>1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200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0</v>
      </c>
      <c r="AU51" s="67">
        <v>0</v>
      </c>
      <c r="AV51" s="66">
        <v>0</v>
      </c>
      <c r="AW51" s="66">
        <v>0</v>
      </c>
      <c r="AX51" s="66">
        <v>0</v>
      </c>
    </row>
    <row r="52" spans="1:50">
      <c r="A52" s="119" t="s">
        <v>285</v>
      </c>
      <c r="B52" s="119">
        <v>1</v>
      </c>
      <c r="C52" s="65">
        <v>0</v>
      </c>
      <c r="D52" s="65">
        <v>0</v>
      </c>
      <c r="E52" s="65">
        <v>0</v>
      </c>
      <c r="F52" s="65">
        <v>0</v>
      </c>
      <c r="G52" s="65">
        <v>0</v>
      </c>
      <c r="H52" s="65">
        <v>0</v>
      </c>
      <c r="I52" s="65">
        <v>0</v>
      </c>
      <c r="J52" s="65">
        <v>200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200</v>
      </c>
      <c r="S52" s="65">
        <v>0</v>
      </c>
      <c r="T52" s="65">
        <v>0</v>
      </c>
      <c r="U52" s="65">
        <v>0</v>
      </c>
      <c r="V52" s="65">
        <v>0</v>
      </c>
      <c r="W52" s="65">
        <v>200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  <c r="AP52" s="65">
        <v>0</v>
      </c>
      <c r="AQ52" s="65">
        <v>200</v>
      </c>
      <c r="AR52" s="65">
        <v>0</v>
      </c>
      <c r="AS52" s="65">
        <v>0</v>
      </c>
      <c r="AT52" s="65">
        <v>0</v>
      </c>
      <c r="AU52" s="65">
        <v>0</v>
      </c>
      <c r="AV52" s="64">
        <v>0</v>
      </c>
      <c r="AW52" s="64">
        <v>0</v>
      </c>
      <c r="AX52" s="64">
        <v>0</v>
      </c>
    </row>
    <row r="53" spans="1:50">
      <c r="A53" s="119" t="s">
        <v>285</v>
      </c>
      <c r="B53" s="119">
        <v>1</v>
      </c>
      <c r="C53" s="64">
        <v>0</v>
      </c>
      <c r="D53" s="64">
        <v>0</v>
      </c>
      <c r="E53" s="64">
        <v>0</v>
      </c>
      <c r="F53" s="64">
        <v>0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200</v>
      </c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64">
        <v>200</v>
      </c>
      <c r="W53" s="64">
        <v>0</v>
      </c>
      <c r="X53" s="64">
        <v>0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0</v>
      </c>
      <c r="AE53" s="64">
        <v>0</v>
      </c>
      <c r="AF53" s="64">
        <v>0</v>
      </c>
      <c r="AG53" s="64">
        <v>0</v>
      </c>
      <c r="AH53" s="64">
        <v>0</v>
      </c>
      <c r="AI53" s="64">
        <v>0</v>
      </c>
      <c r="AJ53" s="64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200</v>
      </c>
      <c r="AT53" s="64">
        <v>0</v>
      </c>
      <c r="AU53" s="64">
        <v>0</v>
      </c>
      <c r="AV53" s="64">
        <v>0</v>
      </c>
      <c r="AW53" s="64">
        <v>0</v>
      </c>
      <c r="AX53" s="64">
        <v>0</v>
      </c>
    </row>
    <row r="54" spans="1:50">
      <c r="A54" s="119" t="s">
        <v>285</v>
      </c>
      <c r="B54" s="119">
        <v>1</v>
      </c>
      <c r="C54" s="64">
        <v>0</v>
      </c>
      <c r="D54" s="64">
        <v>0</v>
      </c>
      <c r="E54" s="64">
        <v>0</v>
      </c>
      <c r="F54" s="69">
        <v>0</v>
      </c>
      <c r="G54" s="64">
        <v>0</v>
      </c>
      <c r="H54" s="64">
        <v>0</v>
      </c>
      <c r="I54" s="64">
        <v>0</v>
      </c>
      <c r="J54" s="64">
        <v>0</v>
      </c>
      <c r="K54" s="64">
        <v>0</v>
      </c>
      <c r="L54" s="64">
        <v>0</v>
      </c>
      <c r="M54" s="64">
        <v>0</v>
      </c>
      <c r="N54" s="64">
        <v>0</v>
      </c>
      <c r="O54" s="64">
        <v>0</v>
      </c>
      <c r="P54" s="64">
        <v>0</v>
      </c>
      <c r="Q54" s="64">
        <v>0</v>
      </c>
      <c r="R54" s="64">
        <v>0</v>
      </c>
      <c r="S54" s="64">
        <v>200</v>
      </c>
      <c r="T54" s="64">
        <v>0</v>
      </c>
      <c r="U54" s="64">
        <v>0</v>
      </c>
      <c r="V54" s="64">
        <v>0</v>
      </c>
      <c r="W54" s="64">
        <v>0</v>
      </c>
      <c r="X54" s="64">
        <v>0</v>
      </c>
      <c r="Y54" s="64">
        <v>0</v>
      </c>
      <c r="Z54" s="64">
        <v>0</v>
      </c>
      <c r="AA54" s="64">
        <v>0</v>
      </c>
      <c r="AB54" s="64">
        <v>0</v>
      </c>
      <c r="AC54" s="64">
        <v>0</v>
      </c>
      <c r="AD54" s="64">
        <v>0</v>
      </c>
      <c r="AE54" s="64">
        <v>0</v>
      </c>
      <c r="AF54" s="64">
        <v>0</v>
      </c>
      <c r="AG54" s="64">
        <v>0</v>
      </c>
      <c r="AH54" s="64">
        <v>0</v>
      </c>
      <c r="AI54" s="64">
        <v>0</v>
      </c>
      <c r="AJ54" s="64">
        <v>0</v>
      </c>
      <c r="AK54" s="64">
        <v>0</v>
      </c>
      <c r="AL54" s="64">
        <v>0</v>
      </c>
      <c r="AM54" s="64">
        <v>0</v>
      </c>
      <c r="AN54" s="64">
        <v>0</v>
      </c>
      <c r="AO54" s="64">
        <v>0</v>
      </c>
      <c r="AP54" s="64">
        <v>0</v>
      </c>
      <c r="AQ54" s="64">
        <v>0</v>
      </c>
      <c r="AR54" s="64">
        <v>0</v>
      </c>
      <c r="AS54" s="64">
        <v>0</v>
      </c>
      <c r="AT54" s="64">
        <v>0</v>
      </c>
      <c r="AU54" s="64">
        <v>0</v>
      </c>
      <c r="AV54" s="64">
        <v>0</v>
      </c>
      <c r="AW54" s="64">
        <v>0</v>
      </c>
      <c r="AX54" s="64">
        <v>200</v>
      </c>
    </row>
    <row r="55" spans="1:50">
      <c r="A55" s="119" t="s">
        <v>285</v>
      </c>
      <c r="B55" s="119">
        <v>1</v>
      </c>
      <c r="C55" s="64">
        <v>0</v>
      </c>
      <c r="D55" s="64">
        <v>0</v>
      </c>
      <c r="E55" s="64">
        <v>0</v>
      </c>
      <c r="F55" s="64">
        <v>0</v>
      </c>
      <c r="G55" s="64">
        <v>0</v>
      </c>
      <c r="H55" s="64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200</v>
      </c>
      <c r="P55" s="64">
        <v>0</v>
      </c>
      <c r="Q55" s="64">
        <v>0</v>
      </c>
      <c r="R55" s="64">
        <v>0</v>
      </c>
      <c r="S55" s="64">
        <v>0</v>
      </c>
      <c r="T55" s="64">
        <v>0</v>
      </c>
      <c r="U55" s="64">
        <v>0</v>
      </c>
      <c r="V55" s="64">
        <v>0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200</v>
      </c>
      <c r="AE55" s="64">
        <v>0</v>
      </c>
      <c r="AF55" s="64">
        <v>0</v>
      </c>
      <c r="AG55" s="64">
        <v>0</v>
      </c>
      <c r="AH55" s="64">
        <v>0</v>
      </c>
      <c r="AI55" s="64">
        <v>0</v>
      </c>
      <c r="AJ55" s="64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4">
        <v>0</v>
      </c>
      <c r="AU55" s="64">
        <v>0</v>
      </c>
      <c r="AV55" s="64">
        <v>0</v>
      </c>
      <c r="AW55" s="64">
        <v>0</v>
      </c>
      <c r="AX55" s="64">
        <v>0</v>
      </c>
    </row>
    <row r="56" spans="1:50">
      <c r="A56" s="119" t="s">
        <v>285</v>
      </c>
      <c r="B56" s="119">
        <v>1</v>
      </c>
      <c r="C56" s="64">
        <v>0</v>
      </c>
      <c r="D56" s="64">
        <v>0</v>
      </c>
      <c r="E56" s="64">
        <v>0</v>
      </c>
      <c r="F56" s="64">
        <v>0</v>
      </c>
      <c r="G56" s="64">
        <v>0</v>
      </c>
      <c r="H56" s="64">
        <v>0</v>
      </c>
      <c r="I56" s="64">
        <v>0</v>
      </c>
      <c r="J56" s="64">
        <v>0</v>
      </c>
      <c r="K56" s="64">
        <v>0</v>
      </c>
      <c r="L56" s="64">
        <v>0</v>
      </c>
      <c r="M56" s="64">
        <v>0</v>
      </c>
      <c r="N56" s="64">
        <v>0</v>
      </c>
      <c r="O56" s="64">
        <v>0</v>
      </c>
      <c r="P56" s="64">
        <v>0</v>
      </c>
      <c r="Q56" s="64">
        <v>0</v>
      </c>
      <c r="R56" s="64">
        <v>0</v>
      </c>
      <c r="S56" s="64">
        <v>0</v>
      </c>
      <c r="T56" s="64">
        <v>0</v>
      </c>
      <c r="U56" s="64">
        <v>0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0</v>
      </c>
      <c r="AE56" s="64">
        <v>200</v>
      </c>
      <c r="AF56" s="64">
        <v>0</v>
      </c>
      <c r="AG56" s="64">
        <v>0</v>
      </c>
      <c r="AH56" s="64">
        <v>0</v>
      </c>
      <c r="AI56" s="64">
        <v>0</v>
      </c>
      <c r="AJ56" s="64">
        <v>0</v>
      </c>
      <c r="AK56" s="64">
        <v>0</v>
      </c>
      <c r="AL56" s="64">
        <v>0</v>
      </c>
      <c r="AM56" s="64">
        <v>0</v>
      </c>
      <c r="AN56" s="64">
        <v>0</v>
      </c>
      <c r="AO56" s="64">
        <v>0</v>
      </c>
      <c r="AP56" s="64">
        <v>0</v>
      </c>
      <c r="AQ56" s="64">
        <v>0</v>
      </c>
      <c r="AR56" s="64">
        <v>0</v>
      </c>
      <c r="AS56" s="64">
        <v>0</v>
      </c>
      <c r="AT56" s="64">
        <v>0</v>
      </c>
      <c r="AU56" s="64">
        <v>200</v>
      </c>
      <c r="AV56" s="64">
        <v>0</v>
      </c>
      <c r="AW56" s="64">
        <v>0</v>
      </c>
      <c r="AX56" s="64">
        <v>0</v>
      </c>
    </row>
    <row r="57" spans="1:50">
      <c r="A57" s="119" t="s">
        <v>285</v>
      </c>
      <c r="B57" s="119">
        <v>1</v>
      </c>
      <c r="C57" s="64">
        <v>0</v>
      </c>
      <c r="D57" s="64">
        <v>0</v>
      </c>
      <c r="E57" s="64">
        <v>0</v>
      </c>
      <c r="F57" s="64">
        <v>0</v>
      </c>
      <c r="G57" s="64">
        <v>0</v>
      </c>
      <c r="H57" s="64">
        <v>0</v>
      </c>
      <c r="I57" s="64">
        <v>0</v>
      </c>
      <c r="J57" s="64">
        <v>0</v>
      </c>
      <c r="K57" s="64">
        <v>0</v>
      </c>
      <c r="L57" s="64">
        <v>0</v>
      </c>
      <c r="M57" s="64">
        <v>200</v>
      </c>
      <c r="N57" s="64">
        <v>0</v>
      </c>
      <c r="O57" s="64">
        <v>0</v>
      </c>
      <c r="P57" s="64">
        <v>0</v>
      </c>
      <c r="Q57" s="64">
        <v>0</v>
      </c>
      <c r="R57" s="64">
        <v>0</v>
      </c>
      <c r="S57" s="64">
        <v>200</v>
      </c>
      <c r="T57" s="64">
        <v>0</v>
      </c>
      <c r="U57" s="64">
        <v>0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0</v>
      </c>
      <c r="AE57" s="64">
        <v>200</v>
      </c>
      <c r="AF57" s="64">
        <v>0</v>
      </c>
      <c r="AG57" s="64">
        <v>0</v>
      </c>
      <c r="AH57" s="64">
        <v>0</v>
      </c>
      <c r="AI57" s="64">
        <v>0</v>
      </c>
      <c r="AJ57" s="64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4">
        <v>0</v>
      </c>
      <c r="AU57" s="64">
        <v>0</v>
      </c>
      <c r="AV57" s="64">
        <v>0</v>
      </c>
      <c r="AW57" s="64">
        <v>0</v>
      </c>
      <c r="AX57" s="64">
        <v>0</v>
      </c>
    </row>
    <row r="58" spans="1:50" s="62" customFormat="1">
      <c r="A58" s="119" t="s">
        <v>285</v>
      </c>
      <c r="B58" s="119">
        <v>1</v>
      </c>
      <c r="C58" s="64">
        <v>0</v>
      </c>
      <c r="D58" s="64">
        <v>0</v>
      </c>
      <c r="E58" s="64">
        <v>0</v>
      </c>
      <c r="F58" s="64">
        <v>0</v>
      </c>
      <c r="G58" s="64">
        <v>0</v>
      </c>
      <c r="H58" s="64">
        <v>0</v>
      </c>
      <c r="I58" s="64">
        <v>0</v>
      </c>
      <c r="J58" s="64">
        <v>0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v>0</v>
      </c>
      <c r="S58" s="64">
        <v>0</v>
      </c>
      <c r="T58" s="64">
        <v>0</v>
      </c>
      <c r="U58" s="64">
        <v>0</v>
      </c>
      <c r="V58" s="64">
        <v>0</v>
      </c>
      <c r="W58" s="64">
        <v>0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0</v>
      </c>
      <c r="AE58" s="64">
        <v>0</v>
      </c>
      <c r="AF58" s="64">
        <v>0</v>
      </c>
      <c r="AG58" s="64">
        <v>0</v>
      </c>
      <c r="AH58" s="64">
        <v>200</v>
      </c>
      <c r="AI58" s="64">
        <v>0</v>
      </c>
      <c r="AJ58" s="64">
        <v>0</v>
      </c>
      <c r="AK58" s="64">
        <v>0</v>
      </c>
      <c r="AL58" s="64">
        <v>0</v>
      </c>
      <c r="AM58" s="64">
        <v>0</v>
      </c>
      <c r="AN58" s="64">
        <v>0</v>
      </c>
      <c r="AO58" s="64">
        <v>0</v>
      </c>
      <c r="AP58" s="64">
        <v>0</v>
      </c>
      <c r="AQ58" s="64">
        <v>0</v>
      </c>
      <c r="AR58" s="64">
        <v>0</v>
      </c>
      <c r="AS58" s="64">
        <v>0</v>
      </c>
      <c r="AT58" s="64">
        <v>0</v>
      </c>
      <c r="AU58" s="64">
        <v>0</v>
      </c>
      <c r="AV58" s="64">
        <v>0</v>
      </c>
      <c r="AW58" s="64">
        <v>0</v>
      </c>
      <c r="AX58" s="64">
        <v>0</v>
      </c>
    </row>
    <row r="59" spans="1:50" s="62" customFormat="1">
      <c r="A59" s="119" t="s">
        <v>285</v>
      </c>
      <c r="B59" s="119">
        <v>1</v>
      </c>
      <c r="C59" s="64">
        <v>0</v>
      </c>
      <c r="D59" s="64">
        <v>0</v>
      </c>
      <c r="E59" s="64">
        <v>0</v>
      </c>
      <c r="F59" s="64">
        <v>0</v>
      </c>
      <c r="G59" s="64">
        <v>0</v>
      </c>
      <c r="H59" s="64">
        <v>0</v>
      </c>
      <c r="I59" s="64">
        <v>0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200</v>
      </c>
      <c r="S59" s="64">
        <v>0</v>
      </c>
      <c r="T59" s="64">
        <v>0</v>
      </c>
      <c r="U59" s="64">
        <v>0</v>
      </c>
      <c r="V59" s="64">
        <v>0</v>
      </c>
      <c r="W59" s="64">
        <v>0</v>
      </c>
      <c r="X59" s="64">
        <v>0</v>
      </c>
      <c r="Y59" s="64">
        <v>0</v>
      </c>
      <c r="Z59" s="64">
        <v>200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200</v>
      </c>
      <c r="AG59" s="64">
        <v>0</v>
      </c>
      <c r="AH59" s="64">
        <v>0</v>
      </c>
      <c r="AI59" s="64">
        <v>0</v>
      </c>
      <c r="AJ59" s="64">
        <v>0</v>
      </c>
      <c r="AK59" s="64">
        <v>0</v>
      </c>
      <c r="AL59" s="64">
        <v>0</v>
      </c>
      <c r="AM59" s="64">
        <v>0</v>
      </c>
      <c r="AN59" s="64">
        <v>0</v>
      </c>
      <c r="AO59" s="64">
        <v>0</v>
      </c>
      <c r="AP59" s="64">
        <v>0</v>
      </c>
      <c r="AQ59" s="64">
        <v>0</v>
      </c>
      <c r="AR59" s="64">
        <v>0</v>
      </c>
      <c r="AS59" s="64">
        <v>0</v>
      </c>
      <c r="AT59" s="64">
        <v>0</v>
      </c>
      <c r="AU59" s="64">
        <v>200</v>
      </c>
      <c r="AV59" s="64">
        <v>0</v>
      </c>
      <c r="AW59" s="64">
        <v>0</v>
      </c>
      <c r="AX59" s="64">
        <v>0</v>
      </c>
    </row>
    <row r="60" spans="1:50" s="62" customFormat="1">
      <c r="A60" s="119" t="s">
        <v>285</v>
      </c>
      <c r="B60" s="119">
        <v>1</v>
      </c>
      <c r="C60" s="64">
        <v>0</v>
      </c>
      <c r="D60" s="64">
        <v>0</v>
      </c>
      <c r="E60" s="64">
        <v>0</v>
      </c>
      <c r="F60" s="64">
        <v>0</v>
      </c>
      <c r="G60" s="64">
        <v>0</v>
      </c>
      <c r="H60" s="64">
        <v>0</v>
      </c>
      <c r="I60" s="64">
        <v>0</v>
      </c>
      <c r="J60" s="64">
        <v>200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0</v>
      </c>
      <c r="S60" s="64">
        <v>200</v>
      </c>
      <c r="T60" s="64">
        <v>0</v>
      </c>
      <c r="U60" s="64">
        <v>0</v>
      </c>
      <c r="V60" s="64">
        <v>0</v>
      </c>
      <c r="W60" s="64">
        <v>0</v>
      </c>
      <c r="X60" s="64">
        <v>0</v>
      </c>
      <c r="Y60" s="64">
        <v>0</v>
      </c>
      <c r="Z60" s="64">
        <v>200</v>
      </c>
      <c r="AA60" s="64">
        <v>0</v>
      </c>
      <c r="AB60" s="64">
        <v>0</v>
      </c>
      <c r="AC60" s="64">
        <v>0</v>
      </c>
      <c r="AD60" s="64">
        <v>0</v>
      </c>
      <c r="AE60" s="64">
        <v>0</v>
      </c>
      <c r="AF60" s="64">
        <v>200</v>
      </c>
      <c r="AG60" s="64">
        <v>0</v>
      </c>
      <c r="AH60" s="64">
        <v>0</v>
      </c>
      <c r="AI60" s="64">
        <v>0</v>
      </c>
      <c r="AJ60" s="64">
        <v>0</v>
      </c>
      <c r="AK60" s="64">
        <v>0</v>
      </c>
      <c r="AL60" s="64">
        <v>0</v>
      </c>
      <c r="AM60" s="64">
        <v>0</v>
      </c>
      <c r="AN60" s="64">
        <v>0</v>
      </c>
      <c r="AO60" s="64">
        <v>200</v>
      </c>
      <c r="AP60" s="64">
        <v>0</v>
      </c>
      <c r="AQ60" s="64">
        <v>0</v>
      </c>
      <c r="AR60" s="64">
        <v>0</v>
      </c>
      <c r="AS60" s="64">
        <v>0</v>
      </c>
      <c r="AT60" s="64">
        <v>0</v>
      </c>
      <c r="AU60" s="64">
        <v>0</v>
      </c>
      <c r="AV60" s="64">
        <v>200</v>
      </c>
      <c r="AW60" s="64">
        <v>0</v>
      </c>
      <c r="AX60" s="64">
        <v>0</v>
      </c>
    </row>
    <row r="61" spans="1:50" s="70" customFormat="1">
      <c r="A61" s="119" t="s">
        <v>285</v>
      </c>
      <c r="B61" s="119">
        <v>1</v>
      </c>
      <c r="C61" s="66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200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6">
        <v>0</v>
      </c>
      <c r="AQ61" s="66">
        <v>0</v>
      </c>
      <c r="AR61" s="66">
        <v>0</v>
      </c>
      <c r="AS61" s="66">
        <v>0</v>
      </c>
      <c r="AT61" s="66">
        <v>0</v>
      </c>
      <c r="AU61" s="66">
        <v>0</v>
      </c>
      <c r="AV61" s="66">
        <v>0</v>
      </c>
      <c r="AW61" s="66">
        <v>0</v>
      </c>
      <c r="AX61" s="66">
        <v>0</v>
      </c>
    </row>
    <row r="62" spans="1:50" s="62" customFormat="1">
      <c r="A62" s="119" t="s">
        <v>285</v>
      </c>
      <c r="B62" s="119">
        <v>1</v>
      </c>
      <c r="C62" s="64">
        <v>0</v>
      </c>
      <c r="D62" s="64">
        <v>200</v>
      </c>
      <c r="E62" s="64">
        <v>0</v>
      </c>
      <c r="F62" s="64">
        <v>0</v>
      </c>
      <c r="G62" s="64">
        <v>0</v>
      </c>
      <c r="H62" s="64">
        <v>200</v>
      </c>
      <c r="I62" s="64">
        <v>0</v>
      </c>
      <c r="J62" s="64">
        <v>0</v>
      </c>
      <c r="K62" s="64">
        <v>200</v>
      </c>
      <c r="L62" s="64">
        <v>0</v>
      </c>
      <c r="M62" s="64">
        <v>0</v>
      </c>
      <c r="N62" s="64">
        <v>200</v>
      </c>
      <c r="O62" s="64">
        <v>0</v>
      </c>
      <c r="P62" s="64">
        <v>0</v>
      </c>
      <c r="Q62" s="64">
        <v>200</v>
      </c>
      <c r="R62" s="64">
        <v>200</v>
      </c>
      <c r="S62" s="64">
        <v>200</v>
      </c>
      <c r="T62" s="64">
        <v>0</v>
      </c>
      <c r="U62" s="64">
        <v>200</v>
      </c>
      <c r="V62" s="64">
        <v>0</v>
      </c>
      <c r="W62" s="64">
        <v>0</v>
      </c>
      <c r="X62" s="64">
        <v>200</v>
      </c>
      <c r="Y62" s="64">
        <v>0</v>
      </c>
      <c r="Z62" s="64">
        <v>200</v>
      </c>
      <c r="AA62" s="64">
        <v>0</v>
      </c>
      <c r="AB62" s="64">
        <v>0</v>
      </c>
      <c r="AC62" s="64">
        <v>0</v>
      </c>
      <c r="AD62" s="64">
        <v>0</v>
      </c>
      <c r="AE62" s="64">
        <v>200</v>
      </c>
      <c r="AF62" s="64">
        <v>0</v>
      </c>
      <c r="AG62" s="64">
        <v>0</v>
      </c>
      <c r="AH62" s="64">
        <v>0</v>
      </c>
      <c r="AI62" s="64">
        <v>0</v>
      </c>
      <c r="AJ62" s="64">
        <v>0</v>
      </c>
      <c r="AK62" s="64">
        <v>0</v>
      </c>
      <c r="AL62" s="64">
        <v>0</v>
      </c>
      <c r="AM62" s="64">
        <v>200</v>
      </c>
      <c r="AN62" s="64">
        <v>0</v>
      </c>
      <c r="AO62" s="64">
        <v>0</v>
      </c>
      <c r="AP62" s="64">
        <v>0</v>
      </c>
      <c r="AQ62" s="64">
        <v>0</v>
      </c>
      <c r="AR62" s="64">
        <v>0</v>
      </c>
      <c r="AS62" s="64">
        <v>0</v>
      </c>
      <c r="AT62" s="64">
        <v>0</v>
      </c>
      <c r="AU62" s="64">
        <v>200</v>
      </c>
      <c r="AV62" s="64">
        <v>0</v>
      </c>
      <c r="AW62" s="64">
        <v>0</v>
      </c>
      <c r="AX62" s="64">
        <v>0</v>
      </c>
    </row>
    <row r="63" spans="1:50" s="62" customFormat="1">
      <c r="A63" s="119" t="s">
        <v>285</v>
      </c>
      <c r="B63" s="119">
        <v>1</v>
      </c>
      <c r="C63" s="64">
        <v>0</v>
      </c>
      <c r="D63" s="64">
        <v>0</v>
      </c>
      <c r="E63" s="64">
        <v>0</v>
      </c>
      <c r="F63" s="64">
        <v>0</v>
      </c>
      <c r="G63" s="64">
        <v>200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200</v>
      </c>
      <c r="S63" s="64">
        <v>0</v>
      </c>
      <c r="T63" s="64">
        <v>0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200</v>
      </c>
      <c r="AD63" s="64">
        <v>0</v>
      </c>
      <c r="AE63" s="64">
        <v>0</v>
      </c>
      <c r="AF63" s="64">
        <v>0</v>
      </c>
      <c r="AG63" s="64">
        <v>0</v>
      </c>
      <c r="AH63" s="64">
        <v>0</v>
      </c>
      <c r="AI63" s="64">
        <v>0</v>
      </c>
      <c r="AJ63" s="64">
        <v>0</v>
      </c>
      <c r="AK63" s="64">
        <v>0</v>
      </c>
      <c r="AL63" s="64">
        <v>0</v>
      </c>
      <c r="AM63" s="64">
        <v>0</v>
      </c>
      <c r="AN63" s="64">
        <v>0</v>
      </c>
      <c r="AO63" s="64">
        <v>0</v>
      </c>
      <c r="AP63" s="64">
        <v>0</v>
      </c>
      <c r="AQ63" s="64">
        <v>0</v>
      </c>
      <c r="AR63" s="64">
        <v>0</v>
      </c>
      <c r="AS63" s="64">
        <v>200</v>
      </c>
      <c r="AT63" s="64">
        <v>0</v>
      </c>
      <c r="AU63" s="64">
        <v>0</v>
      </c>
      <c r="AV63" s="64">
        <v>0</v>
      </c>
      <c r="AW63" s="64">
        <v>0</v>
      </c>
      <c r="AX63" s="64">
        <v>0</v>
      </c>
    </row>
    <row r="64" spans="1:50">
      <c r="A64" s="119" t="s">
        <v>285</v>
      </c>
      <c r="B64" s="119">
        <v>1</v>
      </c>
      <c r="C64" s="64">
        <v>0</v>
      </c>
      <c r="D64" s="64">
        <v>0</v>
      </c>
      <c r="E64" s="64">
        <v>0</v>
      </c>
      <c r="F64" s="64">
        <v>0</v>
      </c>
      <c r="G64" s="64">
        <v>0</v>
      </c>
      <c r="H64" s="64">
        <v>0</v>
      </c>
      <c r="I64" s="64">
        <v>200</v>
      </c>
      <c r="J64" s="64">
        <v>0</v>
      </c>
      <c r="K64" s="64">
        <v>0</v>
      </c>
      <c r="L64" s="64">
        <v>0</v>
      </c>
      <c r="M64" s="64">
        <v>0</v>
      </c>
      <c r="N64" s="64">
        <v>200</v>
      </c>
      <c r="O64" s="64">
        <v>0</v>
      </c>
      <c r="P64" s="64">
        <v>0</v>
      </c>
      <c r="Q64" s="64">
        <v>200</v>
      </c>
      <c r="R64" s="64">
        <v>0</v>
      </c>
      <c r="S64" s="64">
        <v>200</v>
      </c>
      <c r="T64" s="64">
        <v>0</v>
      </c>
      <c r="U64" s="64">
        <v>200</v>
      </c>
      <c r="V64" s="64">
        <v>0</v>
      </c>
      <c r="W64" s="64">
        <v>200</v>
      </c>
      <c r="X64" s="64">
        <v>0</v>
      </c>
      <c r="Y64" s="64">
        <v>0</v>
      </c>
      <c r="Z64" s="64">
        <v>200</v>
      </c>
      <c r="AA64" s="64">
        <v>0</v>
      </c>
      <c r="AB64" s="64">
        <v>0</v>
      </c>
      <c r="AC64" s="64">
        <v>0</v>
      </c>
      <c r="AD64" s="64">
        <v>0</v>
      </c>
      <c r="AE64" s="64">
        <v>200</v>
      </c>
      <c r="AF64" s="64">
        <v>0</v>
      </c>
      <c r="AG64" s="64">
        <v>0</v>
      </c>
      <c r="AH64" s="64">
        <v>0</v>
      </c>
      <c r="AI64" s="64">
        <v>0</v>
      </c>
      <c r="AJ64" s="64">
        <v>0</v>
      </c>
      <c r="AK64" s="64">
        <v>0</v>
      </c>
      <c r="AL64" s="64">
        <v>0</v>
      </c>
      <c r="AM64" s="64">
        <v>200</v>
      </c>
      <c r="AN64" s="64">
        <v>0</v>
      </c>
      <c r="AO64" s="64">
        <v>0</v>
      </c>
      <c r="AP64" s="64">
        <v>0</v>
      </c>
      <c r="AQ64" s="64">
        <v>0</v>
      </c>
      <c r="AR64" s="64">
        <v>0</v>
      </c>
      <c r="AS64" s="64">
        <v>0</v>
      </c>
      <c r="AT64" s="64">
        <v>200</v>
      </c>
      <c r="AU64" s="64">
        <v>0</v>
      </c>
      <c r="AV64" s="64">
        <v>0</v>
      </c>
      <c r="AW64" s="64">
        <v>0</v>
      </c>
      <c r="AX64" s="64">
        <v>0</v>
      </c>
    </row>
    <row r="65" spans="1:50">
      <c r="A65" s="119" t="s">
        <v>285</v>
      </c>
      <c r="B65" s="119">
        <v>1</v>
      </c>
      <c r="C65" s="64">
        <v>0</v>
      </c>
      <c r="D65" s="64">
        <v>0</v>
      </c>
      <c r="E65" s="64">
        <v>0</v>
      </c>
      <c r="F65" s="64">
        <v>0</v>
      </c>
      <c r="G65" s="64">
        <v>0</v>
      </c>
      <c r="H65" s="64">
        <v>0</v>
      </c>
      <c r="I65" s="64">
        <v>0</v>
      </c>
      <c r="J65" s="64">
        <v>0</v>
      </c>
      <c r="K65" s="64">
        <v>0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4">
        <v>0</v>
      </c>
      <c r="U65" s="64">
        <v>0</v>
      </c>
      <c r="V65" s="64">
        <v>0</v>
      </c>
      <c r="W65" s="64">
        <v>200</v>
      </c>
      <c r="X65" s="64">
        <v>0</v>
      </c>
      <c r="Y65" s="64">
        <v>0</v>
      </c>
      <c r="Z65" s="64">
        <v>0</v>
      </c>
      <c r="AA65" s="64">
        <v>0</v>
      </c>
      <c r="AB65" s="64">
        <v>0</v>
      </c>
      <c r="AC65" s="64">
        <v>200</v>
      </c>
      <c r="AD65" s="64">
        <v>0</v>
      </c>
      <c r="AE65" s="64">
        <v>0</v>
      </c>
      <c r="AF65" s="64">
        <v>0</v>
      </c>
      <c r="AG65" s="64">
        <v>0</v>
      </c>
      <c r="AH65" s="64">
        <v>0</v>
      </c>
      <c r="AI65" s="64">
        <v>0</v>
      </c>
      <c r="AJ65" s="64">
        <v>0</v>
      </c>
      <c r="AK65" s="64">
        <v>0</v>
      </c>
      <c r="AL65" s="64">
        <v>0</v>
      </c>
      <c r="AM65" s="64">
        <v>200</v>
      </c>
      <c r="AN65" s="64">
        <v>0</v>
      </c>
      <c r="AO65" s="64">
        <v>0</v>
      </c>
      <c r="AP65" s="64">
        <v>0</v>
      </c>
      <c r="AQ65" s="64">
        <v>0</v>
      </c>
      <c r="AR65" s="64">
        <v>0</v>
      </c>
      <c r="AS65" s="64">
        <v>0</v>
      </c>
      <c r="AT65" s="64">
        <v>0</v>
      </c>
      <c r="AU65" s="64">
        <v>0</v>
      </c>
      <c r="AV65" s="64">
        <v>0</v>
      </c>
      <c r="AW65" s="64">
        <v>0</v>
      </c>
      <c r="AX65" s="64">
        <v>0</v>
      </c>
    </row>
    <row r="66" spans="1:50">
      <c r="A66" s="119" t="s">
        <v>285</v>
      </c>
      <c r="B66" s="119">
        <v>1</v>
      </c>
      <c r="C66" s="64">
        <v>0</v>
      </c>
      <c r="D66" s="64">
        <v>0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64">
        <v>0</v>
      </c>
      <c r="K66" s="64">
        <v>0</v>
      </c>
      <c r="L66" s="64">
        <v>200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200</v>
      </c>
      <c r="T66" s="64">
        <v>0</v>
      </c>
      <c r="U66" s="64">
        <v>0</v>
      </c>
      <c r="V66" s="64">
        <v>0</v>
      </c>
      <c r="W66" s="64">
        <v>0</v>
      </c>
      <c r="X66" s="64">
        <v>0</v>
      </c>
      <c r="Y66" s="64">
        <v>200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200</v>
      </c>
      <c r="AF66" s="64">
        <v>0</v>
      </c>
      <c r="AG66" s="64">
        <v>0</v>
      </c>
      <c r="AH66" s="64">
        <v>0</v>
      </c>
      <c r="AI66" s="64">
        <v>0</v>
      </c>
      <c r="AJ66" s="64">
        <v>0</v>
      </c>
      <c r="AK66" s="64">
        <v>200</v>
      </c>
      <c r="AL66" s="64">
        <v>0</v>
      </c>
      <c r="AM66" s="64">
        <v>0</v>
      </c>
      <c r="AN66" s="64">
        <v>0</v>
      </c>
      <c r="AO66" s="64">
        <v>0</v>
      </c>
      <c r="AP66" s="64">
        <v>0</v>
      </c>
      <c r="AQ66" s="64">
        <v>0</v>
      </c>
      <c r="AR66" s="64">
        <v>0</v>
      </c>
      <c r="AS66" s="64">
        <v>0</v>
      </c>
      <c r="AT66" s="64">
        <v>0</v>
      </c>
      <c r="AU66" s="64">
        <v>0</v>
      </c>
      <c r="AV66" s="64">
        <v>0</v>
      </c>
      <c r="AW66" s="64">
        <v>0</v>
      </c>
      <c r="AX66" s="64">
        <v>200</v>
      </c>
    </row>
    <row r="67" spans="1:50">
      <c r="A67" s="119" t="s">
        <v>285</v>
      </c>
      <c r="B67" s="119">
        <v>1</v>
      </c>
      <c r="C67" s="64">
        <v>0</v>
      </c>
      <c r="D67" s="64">
        <v>0</v>
      </c>
      <c r="E67" s="64">
        <v>0</v>
      </c>
      <c r="F67" s="64">
        <v>0</v>
      </c>
      <c r="G67" s="64">
        <v>0</v>
      </c>
      <c r="H67" s="64">
        <v>200</v>
      </c>
      <c r="I67" s="64">
        <v>0</v>
      </c>
      <c r="J67" s="64">
        <v>0</v>
      </c>
      <c r="K67" s="64">
        <v>0</v>
      </c>
      <c r="L67" s="64">
        <v>200</v>
      </c>
      <c r="M67" s="64">
        <v>0</v>
      </c>
      <c r="N67" s="64">
        <v>0</v>
      </c>
      <c r="O67" s="64">
        <v>200</v>
      </c>
      <c r="P67" s="64">
        <v>0</v>
      </c>
      <c r="Q67" s="64">
        <v>0</v>
      </c>
      <c r="R67" s="64">
        <v>200</v>
      </c>
      <c r="S67" s="64">
        <v>0</v>
      </c>
      <c r="T67" s="64">
        <v>200</v>
      </c>
      <c r="U67" s="64">
        <v>0</v>
      </c>
      <c r="V67" s="64">
        <v>0</v>
      </c>
      <c r="W67" s="64">
        <v>0</v>
      </c>
      <c r="X67" s="64">
        <v>200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200</v>
      </c>
      <c r="AE67" s="64">
        <v>0</v>
      </c>
      <c r="AF67" s="64">
        <v>0</v>
      </c>
      <c r="AG67" s="64">
        <v>0</v>
      </c>
      <c r="AH67" s="64">
        <v>0</v>
      </c>
      <c r="AI67" s="64">
        <v>0</v>
      </c>
      <c r="AJ67" s="64">
        <v>0</v>
      </c>
      <c r="AK67" s="64">
        <v>0</v>
      </c>
      <c r="AL67" s="64">
        <v>0</v>
      </c>
      <c r="AM67" s="64">
        <v>200</v>
      </c>
      <c r="AN67" s="64">
        <v>0</v>
      </c>
      <c r="AO67" s="64">
        <v>0</v>
      </c>
      <c r="AP67" s="64">
        <v>0</v>
      </c>
      <c r="AQ67" s="64">
        <v>0</v>
      </c>
      <c r="AR67" s="64">
        <v>200</v>
      </c>
      <c r="AS67" s="64">
        <v>0</v>
      </c>
      <c r="AT67" s="64">
        <v>0</v>
      </c>
      <c r="AU67" s="64">
        <v>0</v>
      </c>
      <c r="AV67" s="64">
        <v>200</v>
      </c>
      <c r="AW67" s="64">
        <v>0</v>
      </c>
      <c r="AX67" s="64">
        <v>0</v>
      </c>
    </row>
    <row r="68" spans="1:50">
      <c r="A68" s="119" t="s">
        <v>285</v>
      </c>
      <c r="B68" s="119">
        <v>1</v>
      </c>
      <c r="C68" s="64">
        <v>0</v>
      </c>
      <c r="D68" s="64">
        <v>0</v>
      </c>
      <c r="E68" s="64">
        <v>0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0</v>
      </c>
      <c r="R68" s="64">
        <v>0</v>
      </c>
      <c r="S68" s="64">
        <v>0</v>
      </c>
      <c r="T68" s="64">
        <v>0</v>
      </c>
      <c r="U68" s="64">
        <v>0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4">
        <v>0</v>
      </c>
      <c r="AB68" s="64">
        <v>200</v>
      </c>
      <c r="AC68" s="64">
        <v>0</v>
      </c>
      <c r="AD68" s="64">
        <v>0</v>
      </c>
      <c r="AE68" s="64">
        <v>0</v>
      </c>
      <c r="AF68" s="64">
        <v>0</v>
      </c>
      <c r="AG68" s="64">
        <v>0</v>
      </c>
      <c r="AH68" s="64">
        <v>0</v>
      </c>
      <c r="AI68" s="64">
        <v>0</v>
      </c>
      <c r="AJ68" s="64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4">
        <v>0</v>
      </c>
      <c r="AU68" s="64">
        <v>0</v>
      </c>
      <c r="AV68" s="64">
        <v>0</v>
      </c>
      <c r="AW68" s="64">
        <v>0</v>
      </c>
      <c r="AX68" s="64">
        <v>0</v>
      </c>
    </row>
    <row r="69" spans="1:50">
      <c r="A69" s="119" t="s">
        <v>285</v>
      </c>
      <c r="B69" s="119">
        <v>1</v>
      </c>
      <c r="C69" s="64">
        <v>0</v>
      </c>
      <c r="D69" s="64">
        <v>0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0</v>
      </c>
      <c r="S69" s="64">
        <v>0</v>
      </c>
      <c r="T69" s="64">
        <v>0</v>
      </c>
      <c r="U69" s="64">
        <v>0</v>
      </c>
      <c r="V69" s="64">
        <v>0</v>
      </c>
      <c r="W69" s="64">
        <v>0</v>
      </c>
      <c r="X69" s="64">
        <v>0</v>
      </c>
      <c r="Y69" s="64">
        <v>0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0</v>
      </c>
      <c r="AF69" s="64">
        <v>0</v>
      </c>
      <c r="AG69" s="64">
        <v>0</v>
      </c>
      <c r="AH69" s="64">
        <v>0</v>
      </c>
      <c r="AI69" s="64">
        <v>200</v>
      </c>
      <c r="AJ69" s="64">
        <v>0</v>
      </c>
      <c r="AK69" s="64">
        <v>0</v>
      </c>
      <c r="AL69" s="64">
        <v>0</v>
      </c>
      <c r="AM69" s="64">
        <v>0</v>
      </c>
      <c r="AN69" s="64">
        <v>0</v>
      </c>
      <c r="AO69" s="64">
        <v>0</v>
      </c>
      <c r="AP69" s="64">
        <v>0</v>
      </c>
      <c r="AQ69" s="64">
        <v>0</v>
      </c>
      <c r="AR69" s="64">
        <v>0</v>
      </c>
      <c r="AS69" s="64">
        <v>0</v>
      </c>
      <c r="AT69" s="64">
        <v>0</v>
      </c>
      <c r="AU69" s="64">
        <v>0</v>
      </c>
      <c r="AV69" s="64">
        <v>0</v>
      </c>
      <c r="AW69" s="64">
        <v>0</v>
      </c>
      <c r="AX69" s="64">
        <v>0</v>
      </c>
    </row>
    <row r="70" spans="1:50">
      <c r="A70" s="119" t="s">
        <v>285</v>
      </c>
      <c r="B70" s="119">
        <v>1</v>
      </c>
      <c r="C70" s="64">
        <v>0</v>
      </c>
      <c r="D70" s="64">
        <v>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0</v>
      </c>
      <c r="X70" s="64">
        <v>200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4">
        <v>0</v>
      </c>
      <c r="AI70" s="64">
        <v>0</v>
      </c>
      <c r="AJ70" s="64">
        <v>0</v>
      </c>
      <c r="AK70" s="64">
        <v>0</v>
      </c>
      <c r="AL70" s="64">
        <v>0</v>
      </c>
      <c r="AM70" s="64">
        <v>200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4">
        <v>0</v>
      </c>
      <c r="AU70" s="64">
        <v>0</v>
      </c>
      <c r="AV70" s="64">
        <v>0</v>
      </c>
      <c r="AW70" s="64">
        <v>0</v>
      </c>
      <c r="AX70" s="64">
        <v>0</v>
      </c>
    </row>
    <row r="71" spans="1:50">
      <c r="A71" s="119" t="s">
        <v>285</v>
      </c>
      <c r="B71" s="119">
        <v>1</v>
      </c>
      <c r="C71" s="65">
        <v>0</v>
      </c>
      <c r="D71" s="65">
        <v>0</v>
      </c>
      <c r="E71" s="65">
        <v>0</v>
      </c>
      <c r="F71" s="65">
        <v>0</v>
      </c>
      <c r="G71" s="65">
        <v>0</v>
      </c>
      <c r="H71" s="72">
        <v>0</v>
      </c>
      <c r="I71" s="65">
        <v>0</v>
      </c>
      <c r="J71" s="65">
        <v>0</v>
      </c>
      <c r="K71" s="65">
        <v>200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200</v>
      </c>
      <c r="T71" s="65">
        <v>0</v>
      </c>
      <c r="U71" s="65">
        <v>0</v>
      </c>
      <c r="V71" s="65">
        <v>0</v>
      </c>
      <c r="W71" s="65"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200</v>
      </c>
      <c r="AC71" s="65">
        <v>0</v>
      </c>
      <c r="AD71" s="65">
        <v>0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5">
        <v>0</v>
      </c>
      <c r="AM71" s="65">
        <v>200</v>
      </c>
      <c r="AN71" s="65">
        <v>0</v>
      </c>
      <c r="AO71" s="65">
        <v>0</v>
      </c>
      <c r="AP71" s="65">
        <v>0</v>
      </c>
      <c r="AQ71" s="65">
        <v>0</v>
      </c>
      <c r="AR71" s="65">
        <v>0</v>
      </c>
      <c r="AS71" s="65">
        <v>0</v>
      </c>
      <c r="AT71" s="65">
        <v>0</v>
      </c>
      <c r="AU71" s="65">
        <v>0</v>
      </c>
      <c r="AV71" s="64">
        <v>200</v>
      </c>
      <c r="AW71" s="64">
        <v>0</v>
      </c>
      <c r="AX71" s="64">
        <v>0</v>
      </c>
    </row>
    <row r="72" spans="1:50">
      <c r="A72" s="119" t="s">
        <v>285</v>
      </c>
      <c r="B72" s="119">
        <v>1</v>
      </c>
      <c r="C72" s="65">
        <v>0</v>
      </c>
      <c r="D72" s="65">
        <v>0</v>
      </c>
      <c r="E72" s="65">
        <v>0</v>
      </c>
      <c r="F72" s="65">
        <v>0</v>
      </c>
      <c r="G72" s="65">
        <v>0</v>
      </c>
      <c r="H72" s="72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5">
        <v>0</v>
      </c>
      <c r="X72" s="65">
        <v>0</v>
      </c>
      <c r="Y72" s="65">
        <v>0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200</v>
      </c>
      <c r="AL72" s="65">
        <v>0</v>
      </c>
      <c r="AM72" s="65">
        <v>0</v>
      </c>
      <c r="AN72" s="65">
        <v>0</v>
      </c>
      <c r="AO72" s="65">
        <v>0</v>
      </c>
      <c r="AP72" s="65">
        <v>0</v>
      </c>
      <c r="AQ72" s="65">
        <v>0</v>
      </c>
      <c r="AR72" s="65">
        <v>0</v>
      </c>
      <c r="AS72" s="65">
        <v>0</v>
      </c>
      <c r="AT72" s="65">
        <v>0</v>
      </c>
      <c r="AU72" s="65">
        <v>0</v>
      </c>
      <c r="AV72" s="64">
        <v>0</v>
      </c>
      <c r="AW72" s="64">
        <v>0</v>
      </c>
      <c r="AX72" s="64">
        <v>0</v>
      </c>
    </row>
    <row r="73" spans="1:50">
      <c r="A73" s="119" t="s">
        <v>285</v>
      </c>
      <c r="B73" s="119">
        <v>1</v>
      </c>
      <c r="C73" s="64">
        <v>0</v>
      </c>
      <c r="D73" s="64">
        <v>0</v>
      </c>
      <c r="E73" s="64">
        <v>0</v>
      </c>
      <c r="F73" s="64">
        <v>200</v>
      </c>
      <c r="G73" s="64">
        <v>0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200</v>
      </c>
      <c r="Q73" s="64">
        <v>0</v>
      </c>
      <c r="R73" s="64">
        <v>0</v>
      </c>
      <c r="S73" s="64">
        <v>0</v>
      </c>
      <c r="T73" s="64">
        <v>0</v>
      </c>
      <c r="U73" s="64">
        <v>0</v>
      </c>
      <c r="V73" s="64">
        <v>0</v>
      </c>
      <c r="W73" s="64">
        <v>200</v>
      </c>
      <c r="X73" s="64">
        <v>0</v>
      </c>
      <c r="Y73" s="64">
        <v>0</v>
      </c>
      <c r="Z73" s="64">
        <v>0</v>
      </c>
      <c r="AA73" s="64">
        <v>0</v>
      </c>
      <c r="AB73" s="64">
        <v>200</v>
      </c>
      <c r="AC73" s="64">
        <v>0</v>
      </c>
      <c r="AD73" s="64">
        <v>0</v>
      </c>
      <c r="AE73" s="64">
        <v>200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200</v>
      </c>
      <c r="AL73" s="64">
        <v>0</v>
      </c>
      <c r="AM73" s="64">
        <v>0</v>
      </c>
      <c r="AN73" s="64">
        <v>0</v>
      </c>
      <c r="AO73" s="64">
        <v>0</v>
      </c>
      <c r="AP73" s="64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</row>
    <row r="74" spans="1:50">
      <c r="A74" s="119" t="s">
        <v>285</v>
      </c>
      <c r="B74" s="119">
        <v>1</v>
      </c>
      <c r="C74" s="64">
        <v>0</v>
      </c>
      <c r="D74" s="64">
        <v>0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200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200</v>
      </c>
      <c r="AB74" s="64">
        <v>0</v>
      </c>
      <c r="AC74" s="64">
        <v>0</v>
      </c>
      <c r="AD74" s="64">
        <v>0</v>
      </c>
      <c r="AE74" s="64">
        <v>0</v>
      </c>
      <c r="AF74" s="64">
        <v>0</v>
      </c>
      <c r="AG74" s="64">
        <v>0</v>
      </c>
      <c r="AH74" s="64">
        <v>0</v>
      </c>
      <c r="AI74" s="64">
        <v>0</v>
      </c>
      <c r="AJ74" s="64">
        <v>0</v>
      </c>
      <c r="AK74" s="64">
        <v>0</v>
      </c>
      <c r="AL74" s="64">
        <v>0</v>
      </c>
      <c r="AM74" s="64">
        <v>0</v>
      </c>
      <c r="AN74" s="64">
        <v>0</v>
      </c>
      <c r="AO74" s="64">
        <v>200</v>
      </c>
      <c r="AP74" s="64">
        <v>0</v>
      </c>
      <c r="AQ74" s="64">
        <v>0</v>
      </c>
      <c r="AR74" s="64">
        <v>0</v>
      </c>
      <c r="AS74" s="64">
        <v>0</v>
      </c>
      <c r="AT74" s="64">
        <v>0</v>
      </c>
      <c r="AU74" s="64">
        <v>0</v>
      </c>
      <c r="AV74" s="64">
        <v>0</v>
      </c>
      <c r="AW74" s="64">
        <v>0</v>
      </c>
      <c r="AX74" s="64">
        <v>0</v>
      </c>
    </row>
    <row r="75" spans="1:50" s="73" customFormat="1">
      <c r="A75" s="119" t="s">
        <v>285</v>
      </c>
      <c r="B75" s="119">
        <v>1</v>
      </c>
      <c r="C75" s="66">
        <v>0</v>
      </c>
      <c r="D75" s="66">
        <v>0</v>
      </c>
      <c r="E75" s="66"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200</v>
      </c>
      <c r="AA75" s="66">
        <v>0</v>
      </c>
      <c r="AB75" s="66">
        <v>0</v>
      </c>
      <c r="AC75" s="66">
        <v>0</v>
      </c>
      <c r="AD75" s="66">
        <v>0</v>
      </c>
      <c r="AE75" s="66">
        <v>0</v>
      </c>
      <c r="AF75" s="66">
        <v>0</v>
      </c>
      <c r="AG75" s="66">
        <v>0</v>
      </c>
      <c r="AH75" s="66">
        <v>0</v>
      </c>
      <c r="AI75" s="66">
        <v>0</v>
      </c>
      <c r="AJ75" s="66">
        <v>0</v>
      </c>
      <c r="AK75" s="66">
        <v>0</v>
      </c>
      <c r="AL75" s="66">
        <v>0</v>
      </c>
      <c r="AM75" s="66">
        <v>0</v>
      </c>
      <c r="AN75" s="66">
        <v>0</v>
      </c>
      <c r="AO75" s="66">
        <v>0</v>
      </c>
      <c r="AP75" s="66">
        <v>0</v>
      </c>
      <c r="AQ75" s="66">
        <v>0</v>
      </c>
      <c r="AR75" s="66">
        <v>0</v>
      </c>
      <c r="AS75" s="66">
        <v>0</v>
      </c>
      <c r="AT75" s="66">
        <v>0</v>
      </c>
      <c r="AU75" s="66">
        <v>0</v>
      </c>
      <c r="AV75" s="66">
        <v>0</v>
      </c>
      <c r="AW75" s="66">
        <v>0</v>
      </c>
      <c r="AX75" s="66">
        <v>0</v>
      </c>
    </row>
    <row r="76" spans="1:50">
      <c r="A76" s="119" t="s">
        <v>284</v>
      </c>
      <c r="B76" s="119">
        <v>1</v>
      </c>
      <c r="C76" s="64">
        <v>0</v>
      </c>
      <c r="D76" s="64">
        <v>0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200</v>
      </c>
      <c r="S76" s="64">
        <v>0</v>
      </c>
      <c r="T76" s="64">
        <v>0</v>
      </c>
      <c r="U76" s="64">
        <v>0</v>
      </c>
      <c r="V76" s="64">
        <v>0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0</v>
      </c>
      <c r="AE76" s="64">
        <v>0</v>
      </c>
      <c r="AF76" s="64">
        <v>0</v>
      </c>
      <c r="AG76" s="64">
        <v>0</v>
      </c>
      <c r="AH76" s="64">
        <v>0</v>
      </c>
      <c r="AI76" s="64">
        <v>0</v>
      </c>
      <c r="AJ76" s="64">
        <v>0</v>
      </c>
      <c r="AK76" s="64">
        <v>0</v>
      </c>
      <c r="AL76" s="64">
        <v>0</v>
      </c>
      <c r="AM76" s="64">
        <v>0</v>
      </c>
      <c r="AN76" s="64">
        <v>0</v>
      </c>
      <c r="AO76" s="64">
        <v>0</v>
      </c>
      <c r="AP76" s="64">
        <v>0</v>
      </c>
      <c r="AQ76" s="64">
        <v>0</v>
      </c>
      <c r="AR76" s="64">
        <v>0</v>
      </c>
      <c r="AS76" s="64">
        <v>0</v>
      </c>
      <c r="AT76" s="64">
        <v>0</v>
      </c>
      <c r="AU76" s="64">
        <v>0</v>
      </c>
      <c r="AV76" s="64">
        <v>0</v>
      </c>
      <c r="AW76" s="64">
        <v>0</v>
      </c>
      <c r="AX76" s="64">
        <v>0</v>
      </c>
    </row>
    <row r="77" spans="1:50">
      <c r="A77" s="119" t="s">
        <v>284</v>
      </c>
      <c r="B77" s="119">
        <v>1</v>
      </c>
      <c r="C77" s="64">
        <v>0</v>
      </c>
      <c r="D77" s="64">
        <v>0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200</v>
      </c>
      <c r="AC77" s="64">
        <v>0</v>
      </c>
      <c r="AD77" s="64">
        <v>0</v>
      </c>
      <c r="AE77" s="64">
        <v>0</v>
      </c>
      <c r="AF77" s="64">
        <v>0</v>
      </c>
      <c r="AG77" s="64">
        <v>0</v>
      </c>
      <c r="AH77" s="64">
        <v>0</v>
      </c>
      <c r="AI77" s="64">
        <v>0</v>
      </c>
      <c r="AJ77" s="64">
        <v>0</v>
      </c>
      <c r="AK77" s="64">
        <v>0</v>
      </c>
      <c r="AL77" s="64">
        <v>0</v>
      </c>
      <c r="AM77" s="64">
        <v>0</v>
      </c>
      <c r="AN77" s="64">
        <v>0</v>
      </c>
      <c r="AO77" s="64">
        <v>0</v>
      </c>
      <c r="AP77" s="64">
        <v>0</v>
      </c>
      <c r="AQ77" s="64">
        <v>0</v>
      </c>
      <c r="AR77" s="64">
        <v>0</v>
      </c>
      <c r="AS77" s="64">
        <v>0</v>
      </c>
      <c r="AT77" s="64">
        <v>0</v>
      </c>
      <c r="AU77" s="64">
        <v>0</v>
      </c>
      <c r="AV77" s="64">
        <v>0</v>
      </c>
      <c r="AW77" s="64">
        <v>0</v>
      </c>
      <c r="AX77" s="64">
        <v>0</v>
      </c>
    </row>
    <row r="78" spans="1:50">
      <c r="A78" s="119" t="s">
        <v>284</v>
      </c>
      <c r="B78" s="119">
        <v>1</v>
      </c>
      <c r="C78" s="64">
        <v>0</v>
      </c>
      <c r="D78" s="64">
        <v>0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200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4">
        <v>0</v>
      </c>
      <c r="V78" s="64">
        <v>0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200</v>
      </c>
      <c r="AC78" s="64">
        <v>0</v>
      </c>
      <c r="AD78" s="64">
        <v>0</v>
      </c>
      <c r="AE78" s="64">
        <v>0</v>
      </c>
      <c r="AF78" s="64">
        <v>0</v>
      </c>
      <c r="AG78" s="64">
        <v>0</v>
      </c>
      <c r="AH78" s="64">
        <v>0</v>
      </c>
      <c r="AI78" s="64">
        <v>0</v>
      </c>
      <c r="AJ78" s="64">
        <v>0</v>
      </c>
      <c r="AK78" s="64">
        <v>0</v>
      </c>
      <c r="AL78" s="64">
        <v>0</v>
      </c>
      <c r="AM78" s="64">
        <v>0</v>
      </c>
      <c r="AN78" s="64">
        <v>0</v>
      </c>
      <c r="AO78" s="64">
        <v>0</v>
      </c>
      <c r="AP78" s="64">
        <v>0</v>
      </c>
      <c r="AQ78" s="64">
        <v>0</v>
      </c>
      <c r="AR78" s="64">
        <v>0</v>
      </c>
      <c r="AS78" s="64">
        <v>0</v>
      </c>
      <c r="AT78" s="64">
        <v>0</v>
      </c>
      <c r="AU78" s="64">
        <v>0</v>
      </c>
      <c r="AV78" s="64">
        <v>0</v>
      </c>
      <c r="AW78" s="64">
        <v>0</v>
      </c>
      <c r="AX78" s="64">
        <v>0</v>
      </c>
    </row>
    <row r="79" spans="1:50" s="73" customFormat="1">
      <c r="A79" s="119" t="s">
        <v>284</v>
      </c>
      <c r="B79" s="119">
        <v>1</v>
      </c>
      <c r="C79" s="66">
        <v>0</v>
      </c>
      <c r="D79" s="66">
        <v>0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200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200</v>
      </c>
      <c r="U79" s="66">
        <v>0</v>
      </c>
      <c r="V79" s="66">
        <v>0</v>
      </c>
      <c r="W79" s="66">
        <v>0</v>
      </c>
      <c r="X79" s="66">
        <v>200</v>
      </c>
      <c r="Y79" s="66">
        <v>0</v>
      </c>
      <c r="Z79" s="66">
        <v>0</v>
      </c>
      <c r="AA79" s="66">
        <v>0</v>
      </c>
      <c r="AB79" s="66">
        <v>0</v>
      </c>
      <c r="AC79" s="66">
        <v>200</v>
      </c>
      <c r="AD79" s="66">
        <v>0</v>
      </c>
      <c r="AE79" s="66">
        <v>0</v>
      </c>
      <c r="AF79" s="66">
        <v>0</v>
      </c>
      <c r="AG79" s="66">
        <v>0</v>
      </c>
      <c r="AH79" s="66">
        <v>0</v>
      </c>
      <c r="AI79" s="66">
        <v>0</v>
      </c>
      <c r="AJ79" s="66">
        <v>0</v>
      </c>
      <c r="AK79" s="66">
        <v>0</v>
      </c>
      <c r="AL79" s="66">
        <v>0</v>
      </c>
      <c r="AM79" s="66">
        <v>0</v>
      </c>
      <c r="AN79" s="66">
        <v>200</v>
      </c>
      <c r="AO79" s="66">
        <v>0</v>
      </c>
      <c r="AP79" s="66">
        <v>0</v>
      </c>
      <c r="AQ79" s="66">
        <v>0</v>
      </c>
      <c r="AR79" s="66">
        <v>0</v>
      </c>
      <c r="AS79" s="66">
        <v>0</v>
      </c>
      <c r="AT79" s="66">
        <v>0</v>
      </c>
      <c r="AU79" s="66">
        <v>0</v>
      </c>
      <c r="AV79" s="66">
        <v>200</v>
      </c>
      <c r="AW79" s="66">
        <v>0</v>
      </c>
      <c r="AX79" s="66">
        <v>0</v>
      </c>
    </row>
    <row r="80" spans="1:50">
      <c r="A80" s="119" t="s">
        <v>286</v>
      </c>
      <c r="B80" s="119">
        <v>1</v>
      </c>
      <c r="C80" s="64">
        <v>0</v>
      </c>
      <c r="D80" s="64">
        <v>0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64">
        <v>0</v>
      </c>
      <c r="L80" s="64">
        <v>200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200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200</v>
      </c>
      <c r="AD80" s="64">
        <v>0</v>
      </c>
      <c r="AE80" s="64">
        <v>0</v>
      </c>
      <c r="AF80" s="64">
        <v>0</v>
      </c>
      <c r="AG80" s="64">
        <v>0</v>
      </c>
      <c r="AH80" s="64">
        <v>0</v>
      </c>
      <c r="AI80" s="64">
        <v>0</v>
      </c>
      <c r="AJ80" s="64">
        <v>0</v>
      </c>
      <c r="AK80" s="64">
        <v>0</v>
      </c>
      <c r="AL80" s="64">
        <v>0</v>
      </c>
      <c r="AM80" s="64">
        <v>0</v>
      </c>
      <c r="AN80" s="64">
        <v>0</v>
      </c>
      <c r="AO80" s="64">
        <v>0</v>
      </c>
      <c r="AP80" s="64">
        <v>0</v>
      </c>
      <c r="AQ80" s="64">
        <v>0</v>
      </c>
      <c r="AR80" s="64">
        <v>0</v>
      </c>
      <c r="AS80" s="64">
        <v>0</v>
      </c>
      <c r="AT80" s="64">
        <v>0</v>
      </c>
      <c r="AU80" s="64">
        <v>0</v>
      </c>
      <c r="AV80" s="64">
        <v>0</v>
      </c>
      <c r="AW80" s="64">
        <v>0</v>
      </c>
      <c r="AX80" s="64">
        <v>0</v>
      </c>
    </row>
    <row r="81" spans="1:50">
      <c r="A81" s="119" t="s">
        <v>286</v>
      </c>
      <c r="B81" s="119">
        <v>1</v>
      </c>
      <c r="C81" s="64">
        <v>0</v>
      </c>
      <c r="D81" s="64">
        <v>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200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200</v>
      </c>
      <c r="T81" s="64">
        <v>0</v>
      </c>
      <c r="U81" s="64">
        <v>0</v>
      </c>
      <c r="V81" s="64">
        <v>0</v>
      </c>
      <c r="W81" s="64">
        <v>0</v>
      </c>
      <c r="X81" s="64">
        <v>0</v>
      </c>
      <c r="Y81" s="64">
        <v>0</v>
      </c>
      <c r="Z81" s="64">
        <v>200</v>
      </c>
      <c r="AA81" s="64">
        <v>0</v>
      </c>
      <c r="AB81" s="64">
        <v>0</v>
      </c>
      <c r="AC81" s="64">
        <v>0</v>
      </c>
      <c r="AD81" s="64">
        <v>0</v>
      </c>
      <c r="AE81" s="64">
        <v>0</v>
      </c>
      <c r="AF81" s="64">
        <v>0</v>
      </c>
      <c r="AG81" s="64">
        <v>0</v>
      </c>
      <c r="AH81" s="64">
        <v>0</v>
      </c>
      <c r="AI81" s="64">
        <v>0</v>
      </c>
      <c r="AJ81" s="64">
        <v>0</v>
      </c>
      <c r="AK81" s="64">
        <v>0</v>
      </c>
      <c r="AL81" s="64">
        <v>0</v>
      </c>
      <c r="AM81" s="64">
        <v>0</v>
      </c>
      <c r="AN81" s="64">
        <v>0</v>
      </c>
      <c r="AO81" s="64">
        <v>0</v>
      </c>
      <c r="AP81" s="64">
        <v>0</v>
      </c>
      <c r="AQ81" s="64">
        <v>200</v>
      </c>
      <c r="AR81" s="64">
        <v>0</v>
      </c>
      <c r="AS81" s="64">
        <v>0</v>
      </c>
      <c r="AT81" s="64">
        <v>0</v>
      </c>
      <c r="AU81" s="64">
        <v>0</v>
      </c>
      <c r="AV81" s="64">
        <v>200</v>
      </c>
      <c r="AW81" s="64">
        <v>0</v>
      </c>
      <c r="AX81" s="64">
        <v>0</v>
      </c>
    </row>
    <row r="82" spans="1:50">
      <c r="A82" s="119" t="s">
        <v>286</v>
      </c>
      <c r="B82" s="119">
        <v>1</v>
      </c>
      <c r="C82" s="64">
        <v>0</v>
      </c>
      <c r="D82" s="64">
        <v>0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64">
        <v>0</v>
      </c>
      <c r="L82" s="64">
        <v>0</v>
      </c>
      <c r="M82" s="64">
        <v>200</v>
      </c>
      <c r="N82" s="64">
        <v>0</v>
      </c>
      <c r="O82" s="64">
        <v>0</v>
      </c>
      <c r="P82" s="64">
        <v>0</v>
      </c>
      <c r="Q82" s="64">
        <v>0</v>
      </c>
      <c r="R82" s="64">
        <v>0</v>
      </c>
      <c r="S82" s="64">
        <v>0</v>
      </c>
      <c r="T82" s="64">
        <v>0</v>
      </c>
      <c r="U82" s="64">
        <v>0</v>
      </c>
      <c r="V82" s="64">
        <v>200</v>
      </c>
      <c r="W82" s="64">
        <v>0</v>
      </c>
      <c r="X82" s="64">
        <v>0</v>
      </c>
      <c r="Y82" s="64">
        <v>0</v>
      </c>
      <c r="Z82" s="64">
        <v>0</v>
      </c>
      <c r="AA82" s="64">
        <v>0</v>
      </c>
      <c r="AB82" s="64">
        <v>0</v>
      </c>
      <c r="AC82" s="64">
        <v>0</v>
      </c>
      <c r="AD82" s="64">
        <v>0</v>
      </c>
      <c r="AE82" s="64">
        <v>0</v>
      </c>
      <c r="AF82" s="64">
        <v>0</v>
      </c>
      <c r="AG82" s="64">
        <v>0</v>
      </c>
      <c r="AH82" s="64">
        <v>0</v>
      </c>
      <c r="AI82" s="64">
        <v>0</v>
      </c>
      <c r="AJ82" s="64">
        <v>0</v>
      </c>
      <c r="AK82" s="64">
        <v>0</v>
      </c>
      <c r="AL82" s="64">
        <v>0</v>
      </c>
      <c r="AM82" s="64">
        <v>0</v>
      </c>
      <c r="AN82" s="64">
        <v>0</v>
      </c>
      <c r="AO82" s="64">
        <v>0</v>
      </c>
      <c r="AP82" s="64">
        <v>0</v>
      </c>
      <c r="AQ82" s="64">
        <v>0</v>
      </c>
      <c r="AR82" s="64">
        <v>0</v>
      </c>
      <c r="AS82" s="64">
        <v>0</v>
      </c>
      <c r="AT82" s="64">
        <v>0</v>
      </c>
      <c r="AU82" s="64">
        <v>0</v>
      </c>
      <c r="AV82" s="64">
        <v>0</v>
      </c>
      <c r="AW82" s="64">
        <v>0</v>
      </c>
      <c r="AX82" s="64">
        <v>0</v>
      </c>
    </row>
    <row r="83" spans="1:50">
      <c r="A83" s="119" t="s">
        <v>286</v>
      </c>
      <c r="B83" s="119">
        <v>1</v>
      </c>
      <c r="C83" s="64">
        <v>0</v>
      </c>
      <c r="D83" s="64">
        <v>0</v>
      </c>
      <c r="E83" s="64">
        <v>0</v>
      </c>
      <c r="F83" s="64">
        <v>0</v>
      </c>
      <c r="G83" s="64">
        <v>0</v>
      </c>
      <c r="H83" s="64">
        <v>0</v>
      </c>
      <c r="I83" s="64">
        <v>200</v>
      </c>
      <c r="J83" s="64">
        <v>0</v>
      </c>
      <c r="K83" s="64">
        <v>0</v>
      </c>
      <c r="L83" s="64">
        <v>0</v>
      </c>
      <c r="M83" s="64">
        <v>0</v>
      </c>
      <c r="N83" s="64">
        <v>0</v>
      </c>
      <c r="O83" s="64">
        <v>0</v>
      </c>
      <c r="P83" s="64">
        <v>0</v>
      </c>
      <c r="Q83" s="64">
        <v>0</v>
      </c>
      <c r="R83" s="64">
        <v>200</v>
      </c>
      <c r="S83" s="64">
        <v>0</v>
      </c>
      <c r="T83" s="64">
        <v>0</v>
      </c>
      <c r="U83" s="64">
        <v>0</v>
      </c>
      <c r="V83" s="64">
        <v>0</v>
      </c>
      <c r="W83" s="64">
        <v>0</v>
      </c>
      <c r="X83" s="64">
        <v>0</v>
      </c>
      <c r="Y83" s="64">
        <v>200</v>
      </c>
      <c r="Z83" s="64">
        <v>0</v>
      </c>
      <c r="AA83" s="64">
        <v>0</v>
      </c>
      <c r="AB83" s="64">
        <v>0</v>
      </c>
      <c r="AC83" s="64">
        <v>0</v>
      </c>
      <c r="AD83" s="64">
        <v>0</v>
      </c>
      <c r="AE83" s="64">
        <v>0</v>
      </c>
      <c r="AF83" s="64">
        <v>0</v>
      </c>
      <c r="AG83" s="64">
        <v>0</v>
      </c>
      <c r="AH83" s="64">
        <v>0</v>
      </c>
      <c r="AI83" s="64">
        <v>0</v>
      </c>
      <c r="AJ83" s="64">
        <v>0</v>
      </c>
      <c r="AK83" s="64">
        <v>0</v>
      </c>
      <c r="AL83" s="64">
        <v>0</v>
      </c>
      <c r="AM83" s="64">
        <v>0</v>
      </c>
      <c r="AN83" s="64">
        <v>0</v>
      </c>
      <c r="AO83" s="64">
        <v>0</v>
      </c>
      <c r="AP83" s="64">
        <v>0</v>
      </c>
      <c r="AQ83" s="64">
        <v>0</v>
      </c>
      <c r="AR83" s="64">
        <v>200</v>
      </c>
      <c r="AS83" s="64">
        <v>0</v>
      </c>
      <c r="AT83" s="64">
        <v>0</v>
      </c>
      <c r="AU83" s="64">
        <v>0</v>
      </c>
      <c r="AV83" s="64">
        <v>0</v>
      </c>
      <c r="AW83" s="64">
        <v>0</v>
      </c>
      <c r="AX83" s="64">
        <v>200</v>
      </c>
    </row>
    <row r="84" spans="1:50">
      <c r="A84" s="119" t="s">
        <v>286</v>
      </c>
      <c r="B84" s="119">
        <v>1</v>
      </c>
      <c r="C84" s="64">
        <v>0</v>
      </c>
      <c r="D84" s="64">
        <v>0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0</v>
      </c>
      <c r="S84" s="64">
        <v>0</v>
      </c>
      <c r="T84" s="64">
        <v>0</v>
      </c>
      <c r="U84" s="64">
        <v>0</v>
      </c>
      <c r="V84" s="64">
        <v>0</v>
      </c>
      <c r="W84" s="64">
        <v>0</v>
      </c>
      <c r="X84" s="64">
        <v>0</v>
      </c>
      <c r="Y84" s="64">
        <v>0</v>
      </c>
      <c r="Z84" s="64">
        <v>0</v>
      </c>
      <c r="AA84" s="64">
        <v>0</v>
      </c>
      <c r="AB84" s="64">
        <v>0</v>
      </c>
      <c r="AC84" s="64">
        <v>0</v>
      </c>
      <c r="AD84" s="64">
        <v>0</v>
      </c>
      <c r="AE84" s="64">
        <v>0</v>
      </c>
      <c r="AF84" s="64">
        <v>0</v>
      </c>
      <c r="AG84" s="64">
        <v>0</v>
      </c>
      <c r="AH84" s="64">
        <v>0</v>
      </c>
      <c r="AI84" s="64">
        <v>0</v>
      </c>
      <c r="AJ84" s="64">
        <v>0</v>
      </c>
      <c r="AK84" s="64">
        <v>0</v>
      </c>
      <c r="AL84" s="64">
        <v>0</v>
      </c>
      <c r="AM84" s="64">
        <v>0</v>
      </c>
      <c r="AN84" s="64">
        <v>0</v>
      </c>
      <c r="AO84" s="64">
        <v>0</v>
      </c>
      <c r="AP84" s="64">
        <v>0</v>
      </c>
      <c r="AQ84" s="64">
        <v>0</v>
      </c>
      <c r="AR84" s="64">
        <v>200</v>
      </c>
      <c r="AS84" s="64">
        <v>0</v>
      </c>
      <c r="AT84" s="64">
        <v>0</v>
      </c>
      <c r="AU84" s="64">
        <v>0</v>
      </c>
      <c r="AV84" s="64">
        <v>0</v>
      </c>
      <c r="AW84" s="64">
        <v>0</v>
      </c>
      <c r="AX84" s="64">
        <v>0</v>
      </c>
    </row>
    <row r="85" spans="1:50">
      <c r="A85" s="119" t="s">
        <v>286</v>
      </c>
      <c r="B85" s="119">
        <v>1</v>
      </c>
      <c r="C85" s="64">
        <v>0</v>
      </c>
      <c r="D85" s="64">
        <v>0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0</v>
      </c>
      <c r="O85" s="64">
        <v>0</v>
      </c>
      <c r="P85" s="64">
        <v>0</v>
      </c>
      <c r="Q85" s="64">
        <v>0</v>
      </c>
      <c r="R85" s="64">
        <v>0</v>
      </c>
      <c r="S85" s="64">
        <v>0</v>
      </c>
      <c r="T85" s="64">
        <v>0</v>
      </c>
      <c r="U85" s="64">
        <v>0</v>
      </c>
      <c r="V85" s="64">
        <v>0</v>
      </c>
      <c r="W85" s="64">
        <v>0</v>
      </c>
      <c r="X85" s="64">
        <v>0</v>
      </c>
      <c r="Y85" s="64">
        <v>0</v>
      </c>
      <c r="Z85" s="64">
        <v>0</v>
      </c>
      <c r="AA85" s="64">
        <v>0</v>
      </c>
      <c r="AB85" s="64">
        <v>0</v>
      </c>
      <c r="AC85" s="64">
        <v>0</v>
      </c>
      <c r="AD85" s="64">
        <v>0</v>
      </c>
      <c r="AE85" s="64">
        <v>0</v>
      </c>
      <c r="AF85" s="64">
        <v>0</v>
      </c>
      <c r="AG85" s="64">
        <v>0</v>
      </c>
      <c r="AH85" s="64">
        <v>200</v>
      </c>
      <c r="AI85" s="64">
        <v>0</v>
      </c>
      <c r="AJ85" s="64">
        <v>0</v>
      </c>
      <c r="AK85" s="64">
        <v>0</v>
      </c>
      <c r="AL85" s="64">
        <v>0</v>
      </c>
      <c r="AM85" s="64">
        <v>0</v>
      </c>
      <c r="AN85" s="64">
        <v>0</v>
      </c>
      <c r="AO85" s="64">
        <v>0</v>
      </c>
      <c r="AP85" s="64">
        <v>0</v>
      </c>
      <c r="AQ85" s="64">
        <v>0</v>
      </c>
      <c r="AR85" s="64">
        <v>0</v>
      </c>
      <c r="AS85" s="64">
        <v>0</v>
      </c>
      <c r="AT85" s="64">
        <v>0</v>
      </c>
      <c r="AU85" s="64">
        <v>0</v>
      </c>
      <c r="AV85" s="64">
        <v>0</v>
      </c>
      <c r="AW85" s="64">
        <v>0</v>
      </c>
      <c r="AX85" s="64">
        <v>0</v>
      </c>
    </row>
    <row r="86" spans="1:50">
      <c r="A86" s="119" t="s">
        <v>286</v>
      </c>
      <c r="B86" s="119">
        <v>1</v>
      </c>
      <c r="C86" s="64">
        <v>0</v>
      </c>
      <c r="D86" s="64">
        <v>0</v>
      </c>
      <c r="E86" s="64">
        <v>0</v>
      </c>
      <c r="F86" s="64">
        <v>200</v>
      </c>
      <c r="G86" s="64">
        <v>0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64">
        <v>0</v>
      </c>
      <c r="Q86" s="64">
        <v>0</v>
      </c>
      <c r="R86" s="64">
        <v>0</v>
      </c>
      <c r="S86" s="64">
        <v>0</v>
      </c>
      <c r="T86" s="64">
        <v>200</v>
      </c>
      <c r="U86" s="64">
        <v>0</v>
      </c>
      <c r="V86" s="64">
        <v>0</v>
      </c>
      <c r="W86" s="64">
        <v>0</v>
      </c>
      <c r="X86" s="64">
        <v>0</v>
      </c>
      <c r="Y86" s="64">
        <v>0</v>
      </c>
      <c r="Z86" s="64">
        <v>200</v>
      </c>
      <c r="AA86" s="64">
        <v>0</v>
      </c>
      <c r="AB86" s="64">
        <v>0</v>
      </c>
      <c r="AC86" s="64">
        <v>0</v>
      </c>
      <c r="AD86" s="64">
        <v>200</v>
      </c>
      <c r="AE86" s="64">
        <v>0</v>
      </c>
      <c r="AF86" s="64">
        <v>0</v>
      </c>
      <c r="AG86" s="64">
        <v>0</v>
      </c>
      <c r="AH86" s="64">
        <v>0</v>
      </c>
      <c r="AI86" s="64">
        <v>0</v>
      </c>
      <c r="AJ86" s="64">
        <v>0</v>
      </c>
      <c r="AK86" s="64">
        <v>0</v>
      </c>
      <c r="AL86" s="64">
        <v>0</v>
      </c>
      <c r="AM86" s="64">
        <v>200</v>
      </c>
      <c r="AN86" s="64">
        <v>0</v>
      </c>
      <c r="AO86" s="64">
        <v>0</v>
      </c>
      <c r="AP86" s="64">
        <v>0</v>
      </c>
      <c r="AQ86" s="64">
        <v>0</v>
      </c>
      <c r="AR86" s="64">
        <v>0</v>
      </c>
      <c r="AS86" s="64">
        <v>0</v>
      </c>
      <c r="AT86" s="64">
        <v>0</v>
      </c>
      <c r="AU86" s="64">
        <v>0</v>
      </c>
      <c r="AV86" s="64">
        <v>0</v>
      </c>
      <c r="AW86" s="64">
        <v>0</v>
      </c>
      <c r="AX86" s="64">
        <v>0</v>
      </c>
    </row>
    <row r="87" spans="1:50">
      <c r="A87" s="119" t="s">
        <v>286</v>
      </c>
      <c r="B87" s="119">
        <v>1</v>
      </c>
      <c r="C87" s="64">
        <v>0</v>
      </c>
      <c r="D87" s="64">
        <v>0</v>
      </c>
      <c r="E87" s="64">
        <v>0</v>
      </c>
      <c r="F87" s="64">
        <v>0</v>
      </c>
      <c r="G87" s="64">
        <v>200</v>
      </c>
      <c r="H87" s="64">
        <v>0</v>
      </c>
      <c r="I87" s="64">
        <v>0</v>
      </c>
      <c r="J87" s="64">
        <v>0</v>
      </c>
      <c r="K87" s="64">
        <v>0</v>
      </c>
      <c r="L87" s="64">
        <v>0</v>
      </c>
      <c r="M87" s="64">
        <v>200</v>
      </c>
      <c r="N87" s="64">
        <v>0</v>
      </c>
      <c r="O87" s="64">
        <v>0</v>
      </c>
      <c r="P87" s="64">
        <v>200</v>
      </c>
      <c r="Q87" s="64">
        <v>0</v>
      </c>
      <c r="R87" s="64">
        <v>0</v>
      </c>
      <c r="S87" s="64">
        <v>0</v>
      </c>
      <c r="T87" s="64">
        <v>0</v>
      </c>
      <c r="U87" s="64">
        <v>0</v>
      </c>
      <c r="V87" s="64">
        <v>0</v>
      </c>
      <c r="W87" s="64">
        <v>200</v>
      </c>
      <c r="X87" s="64">
        <v>0</v>
      </c>
      <c r="Y87" s="64">
        <v>0</v>
      </c>
      <c r="Z87" s="64">
        <v>0</v>
      </c>
      <c r="AA87" s="64">
        <v>200</v>
      </c>
      <c r="AB87" s="64">
        <v>0</v>
      </c>
      <c r="AC87" s="64">
        <v>0</v>
      </c>
      <c r="AD87" s="64">
        <v>0</v>
      </c>
      <c r="AE87" s="64">
        <v>0</v>
      </c>
      <c r="AF87" s="64">
        <v>0</v>
      </c>
      <c r="AG87" s="64">
        <v>0</v>
      </c>
      <c r="AH87" s="64">
        <v>0</v>
      </c>
      <c r="AI87" s="64">
        <v>200</v>
      </c>
      <c r="AJ87" s="64">
        <v>0</v>
      </c>
      <c r="AK87" s="64">
        <v>0</v>
      </c>
      <c r="AL87" s="64">
        <v>0</v>
      </c>
      <c r="AM87" s="64">
        <v>0</v>
      </c>
      <c r="AN87" s="64">
        <v>0</v>
      </c>
      <c r="AO87" s="64">
        <v>0</v>
      </c>
      <c r="AP87" s="64">
        <v>200</v>
      </c>
      <c r="AQ87" s="64">
        <v>0</v>
      </c>
      <c r="AR87" s="64">
        <v>0</v>
      </c>
      <c r="AS87" s="64">
        <v>0</v>
      </c>
      <c r="AT87" s="64">
        <v>0</v>
      </c>
      <c r="AU87" s="64">
        <v>0</v>
      </c>
      <c r="AV87" s="64">
        <v>200</v>
      </c>
      <c r="AW87" s="64">
        <v>0</v>
      </c>
      <c r="AX87" s="64">
        <v>0</v>
      </c>
    </row>
    <row r="88" spans="1:50" s="73" customFormat="1">
      <c r="A88" s="119" t="s">
        <v>286</v>
      </c>
      <c r="B88" s="119">
        <v>1</v>
      </c>
      <c r="C88" s="66">
        <v>0</v>
      </c>
      <c r="D88" s="66">
        <v>0</v>
      </c>
      <c r="E88" s="66">
        <v>0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200</v>
      </c>
      <c r="AB88" s="66">
        <v>0</v>
      </c>
      <c r="AC88" s="66">
        <v>0</v>
      </c>
      <c r="AD88" s="66">
        <v>0</v>
      </c>
      <c r="AE88" s="66">
        <v>0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  <c r="AP88" s="66">
        <v>0</v>
      </c>
      <c r="AQ88" s="66">
        <v>0</v>
      </c>
      <c r="AR88" s="66">
        <v>0</v>
      </c>
      <c r="AS88" s="66">
        <v>0</v>
      </c>
      <c r="AT88" s="66">
        <v>0</v>
      </c>
      <c r="AU88" s="66">
        <v>0</v>
      </c>
      <c r="AV88" s="66">
        <v>0</v>
      </c>
      <c r="AW88" s="66">
        <v>0</v>
      </c>
      <c r="AX88" s="66">
        <v>0</v>
      </c>
    </row>
    <row r="89" spans="1:50">
      <c r="A89" s="119" t="s">
        <v>287</v>
      </c>
      <c r="B89" s="119">
        <v>1</v>
      </c>
      <c r="C89" s="64">
        <v>0</v>
      </c>
      <c r="D89" s="64">
        <v>0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200</v>
      </c>
      <c r="T89" s="64">
        <v>0</v>
      </c>
      <c r="U89" s="64">
        <v>0</v>
      </c>
      <c r="V89" s="64">
        <v>0</v>
      </c>
      <c r="W89" s="64">
        <v>0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0</v>
      </c>
      <c r="AE89" s="64">
        <v>0</v>
      </c>
      <c r="AF89" s="64">
        <v>0</v>
      </c>
      <c r="AG89" s="64">
        <v>0</v>
      </c>
      <c r="AH89" s="64">
        <v>0</v>
      </c>
      <c r="AI89" s="64">
        <v>0</v>
      </c>
      <c r="AJ89" s="64">
        <v>0</v>
      </c>
      <c r="AK89" s="64">
        <v>0</v>
      </c>
      <c r="AL89" s="64">
        <v>0</v>
      </c>
      <c r="AM89" s="64">
        <v>0</v>
      </c>
      <c r="AN89" s="64">
        <v>0</v>
      </c>
      <c r="AO89" s="64">
        <v>0</v>
      </c>
      <c r="AP89" s="64">
        <v>0</v>
      </c>
      <c r="AQ89" s="64">
        <v>0</v>
      </c>
      <c r="AR89" s="64">
        <v>0</v>
      </c>
      <c r="AS89" s="64">
        <v>0</v>
      </c>
      <c r="AT89" s="64">
        <v>0</v>
      </c>
      <c r="AU89" s="64">
        <v>0</v>
      </c>
      <c r="AV89" s="64">
        <v>200</v>
      </c>
      <c r="AW89" s="64">
        <v>0</v>
      </c>
      <c r="AX89" s="64">
        <v>0</v>
      </c>
    </row>
    <row r="90" spans="1:50">
      <c r="A90" s="119" t="s">
        <v>287</v>
      </c>
      <c r="B90" s="119">
        <v>1</v>
      </c>
      <c r="C90" s="64">
        <v>0</v>
      </c>
      <c r="D90" s="64">
        <v>0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200</v>
      </c>
      <c r="R90" s="64">
        <v>0</v>
      </c>
      <c r="S90" s="64">
        <v>0</v>
      </c>
      <c r="T90" s="64">
        <v>0</v>
      </c>
      <c r="U90" s="64">
        <v>0</v>
      </c>
      <c r="V90" s="64">
        <v>0</v>
      </c>
      <c r="W90" s="64">
        <v>0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0</v>
      </c>
      <c r="AE90" s="64">
        <v>0</v>
      </c>
      <c r="AF90" s="64">
        <v>0</v>
      </c>
      <c r="AG90" s="64">
        <v>0</v>
      </c>
      <c r="AH90" s="64">
        <v>0</v>
      </c>
      <c r="AI90" s="64">
        <v>0</v>
      </c>
      <c r="AJ90" s="64">
        <v>200</v>
      </c>
      <c r="AK90" s="64">
        <v>0</v>
      </c>
      <c r="AL90" s="64">
        <v>0</v>
      </c>
      <c r="AM90" s="64">
        <v>0</v>
      </c>
      <c r="AN90" s="64">
        <v>0</v>
      </c>
      <c r="AO90" s="64">
        <v>0</v>
      </c>
      <c r="AP90" s="64">
        <v>0</v>
      </c>
      <c r="AQ90" s="64">
        <v>0</v>
      </c>
      <c r="AR90" s="64">
        <v>0</v>
      </c>
      <c r="AS90" s="64">
        <v>0</v>
      </c>
      <c r="AT90" s="64">
        <v>0</v>
      </c>
      <c r="AU90" s="64">
        <v>0</v>
      </c>
      <c r="AV90" s="64">
        <v>0</v>
      </c>
      <c r="AW90" s="64">
        <v>0</v>
      </c>
      <c r="AX90" s="64">
        <v>0</v>
      </c>
    </row>
    <row r="91" spans="1:50">
      <c r="A91" s="119" t="s">
        <v>287</v>
      </c>
      <c r="B91" s="119">
        <v>1</v>
      </c>
      <c r="C91" s="64">
        <v>0</v>
      </c>
      <c r="D91" s="64">
        <v>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200</v>
      </c>
      <c r="S91" s="64">
        <v>0</v>
      </c>
      <c r="T91" s="64">
        <v>0</v>
      </c>
      <c r="U91" s="64">
        <v>0</v>
      </c>
      <c r="V91" s="64">
        <v>0</v>
      </c>
      <c r="W91" s="64">
        <v>0</v>
      </c>
      <c r="X91" s="64">
        <v>0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0</v>
      </c>
      <c r="AE91" s="64">
        <v>0</v>
      </c>
      <c r="AF91" s="64">
        <v>0</v>
      </c>
      <c r="AG91" s="64">
        <v>0</v>
      </c>
      <c r="AH91" s="64">
        <v>0</v>
      </c>
      <c r="AI91" s="64">
        <v>0</v>
      </c>
      <c r="AJ91" s="64">
        <v>0</v>
      </c>
      <c r="AK91" s="64">
        <v>0</v>
      </c>
      <c r="AL91" s="64">
        <v>0</v>
      </c>
      <c r="AM91" s="64">
        <v>0</v>
      </c>
      <c r="AN91" s="64">
        <v>0</v>
      </c>
      <c r="AO91" s="64">
        <v>0</v>
      </c>
      <c r="AP91" s="64">
        <v>0</v>
      </c>
      <c r="AQ91" s="64">
        <v>0</v>
      </c>
      <c r="AR91" s="64">
        <v>0</v>
      </c>
      <c r="AS91" s="64">
        <v>200</v>
      </c>
      <c r="AT91" s="64">
        <v>0</v>
      </c>
      <c r="AU91" s="64">
        <v>0</v>
      </c>
      <c r="AV91" s="64">
        <v>0</v>
      </c>
      <c r="AW91" s="64">
        <v>0</v>
      </c>
      <c r="AX91" s="64">
        <v>0</v>
      </c>
    </row>
    <row r="92" spans="1:50">
      <c r="A92" s="119" t="s">
        <v>287</v>
      </c>
      <c r="B92" s="119">
        <v>1</v>
      </c>
      <c r="C92" s="64">
        <v>0</v>
      </c>
      <c r="D92" s="64">
        <v>0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200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0</v>
      </c>
      <c r="AE92" s="64">
        <v>0</v>
      </c>
      <c r="AF92" s="64">
        <v>0</v>
      </c>
      <c r="AG92" s="64">
        <v>0</v>
      </c>
      <c r="AH92" s="64">
        <v>0</v>
      </c>
      <c r="AI92" s="64">
        <v>0</v>
      </c>
      <c r="AJ92" s="64">
        <v>0</v>
      </c>
      <c r="AK92" s="64">
        <v>0</v>
      </c>
      <c r="AL92" s="64">
        <v>0</v>
      </c>
      <c r="AM92" s="64">
        <v>0</v>
      </c>
      <c r="AN92" s="64">
        <v>0</v>
      </c>
      <c r="AO92" s="64">
        <v>0</v>
      </c>
      <c r="AP92" s="64">
        <v>0</v>
      </c>
      <c r="AQ92" s="64">
        <v>0</v>
      </c>
      <c r="AR92" s="64">
        <v>0</v>
      </c>
      <c r="AS92" s="64">
        <v>0</v>
      </c>
      <c r="AT92" s="64">
        <v>0</v>
      </c>
      <c r="AU92" s="64">
        <v>0</v>
      </c>
      <c r="AV92" s="64">
        <v>0</v>
      </c>
      <c r="AW92" s="64">
        <v>0</v>
      </c>
      <c r="AX92" s="64">
        <v>0</v>
      </c>
    </row>
    <row r="93" spans="1:50">
      <c r="A93" s="119" t="s">
        <v>287</v>
      </c>
      <c r="B93" s="119">
        <v>1</v>
      </c>
      <c r="C93" s="64">
        <v>200</v>
      </c>
      <c r="D93" s="64">
        <v>0</v>
      </c>
      <c r="E93" s="64">
        <v>0</v>
      </c>
      <c r="F93" s="64">
        <v>0</v>
      </c>
      <c r="G93" s="64">
        <v>0</v>
      </c>
      <c r="H93" s="64">
        <v>200</v>
      </c>
      <c r="I93" s="64">
        <v>0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200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0</v>
      </c>
      <c r="AE93" s="64">
        <v>200</v>
      </c>
      <c r="AF93" s="64">
        <v>0</v>
      </c>
      <c r="AG93" s="64">
        <v>0</v>
      </c>
      <c r="AH93" s="64">
        <v>0</v>
      </c>
      <c r="AI93" s="64">
        <v>0</v>
      </c>
      <c r="AJ93" s="64">
        <v>0</v>
      </c>
      <c r="AK93" s="64">
        <v>0</v>
      </c>
      <c r="AL93" s="64">
        <v>0</v>
      </c>
      <c r="AM93" s="64">
        <v>0</v>
      </c>
      <c r="AN93" s="64">
        <v>0</v>
      </c>
      <c r="AO93" s="64">
        <v>0</v>
      </c>
      <c r="AP93" s="64">
        <v>0</v>
      </c>
      <c r="AQ93" s="64">
        <v>0</v>
      </c>
      <c r="AR93" s="64">
        <v>0</v>
      </c>
      <c r="AS93" s="64">
        <v>0</v>
      </c>
      <c r="AT93" s="64">
        <v>0</v>
      </c>
      <c r="AU93" s="64">
        <v>200</v>
      </c>
      <c r="AV93" s="64">
        <v>0</v>
      </c>
      <c r="AW93" s="64">
        <v>0</v>
      </c>
      <c r="AX93" s="64">
        <v>0</v>
      </c>
    </row>
    <row r="94" spans="1:50" s="73" customFormat="1">
      <c r="A94" s="119" t="s">
        <v>287</v>
      </c>
      <c r="B94" s="119">
        <v>1</v>
      </c>
      <c r="C94" s="66">
        <v>0</v>
      </c>
      <c r="D94" s="66">
        <v>0</v>
      </c>
      <c r="E94" s="66">
        <v>0</v>
      </c>
      <c r="F94" s="66">
        <v>0</v>
      </c>
      <c r="G94" s="66">
        <v>0</v>
      </c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200</v>
      </c>
      <c r="R94" s="66">
        <v>0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0</v>
      </c>
      <c r="AE94" s="66">
        <v>0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0</v>
      </c>
      <c r="AL94" s="66">
        <v>0</v>
      </c>
      <c r="AM94" s="66">
        <v>0</v>
      </c>
      <c r="AN94" s="66">
        <v>200</v>
      </c>
      <c r="AO94" s="66">
        <v>0</v>
      </c>
      <c r="AP94" s="66">
        <v>0</v>
      </c>
      <c r="AQ94" s="66">
        <v>0</v>
      </c>
      <c r="AR94" s="66">
        <v>0</v>
      </c>
      <c r="AS94" s="66">
        <v>0</v>
      </c>
      <c r="AT94" s="66">
        <v>0</v>
      </c>
      <c r="AU94" s="66">
        <v>0</v>
      </c>
      <c r="AV94" s="66">
        <v>0</v>
      </c>
      <c r="AW94" s="66">
        <v>0</v>
      </c>
      <c r="AX94" s="66">
        <v>0</v>
      </c>
    </row>
    <row r="95" spans="1:50">
      <c r="A95" s="119" t="s">
        <v>288</v>
      </c>
      <c r="B95" s="119">
        <v>1</v>
      </c>
      <c r="C95" s="64">
        <v>0</v>
      </c>
      <c r="D95" s="64">
        <v>0</v>
      </c>
      <c r="E95" s="64">
        <v>0</v>
      </c>
      <c r="F95" s="64">
        <v>0</v>
      </c>
      <c r="G95" s="64">
        <v>200</v>
      </c>
      <c r="H95" s="64">
        <v>0</v>
      </c>
      <c r="I95" s="64">
        <v>0</v>
      </c>
      <c r="J95" s="64">
        <v>0</v>
      </c>
      <c r="K95" s="64">
        <v>0</v>
      </c>
      <c r="L95" s="64">
        <v>0</v>
      </c>
      <c r="M95" s="64">
        <v>0</v>
      </c>
      <c r="N95" s="64">
        <v>200</v>
      </c>
      <c r="O95" s="64">
        <v>0</v>
      </c>
      <c r="P95" s="64">
        <v>0</v>
      </c>
      <c r="Q95" s="64">
        <v>0</v>
      </c>
      <c r="R95" s="64">
        <v>0</v>
      </c>
      <c r="S95" s="64">
        <v>0</v>
      </c>
      <c r="T95" s="64">
        <v>200</v>
      </c>
      <c r="U95" s="64">
        <v>0</v>
      </c>
      <c r="V95" s="64">
        <v>0</v>
      </c>
      <c r="W95" s="64">
        <v>0</v>
      </c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>
        <v>0</v>
      </c>
      <c r="AD95" s="64">
        <v>0</v>
      </c>
      <c r="AE95" s="64">
        <v>0</v>
      </c>
      <c r="AF95" s="64">
        <v>0</v>
      </c>
      <c r="AG95" s="64">
        <v>0</v>
      </c>
      <c r="AH95" s="64">
        <v>0</v>
      </c>
      <c r="AI95" s="64">
        <v>0</v>
      </c>
      <c r="AJ95" s="64">
        <v>200</v>
      </c>
      <c r="AK95" s="64">
        <v>0</v>
      </c>
      <c r="AL95" s="64">
        <v>0</v>
      </c>
      <c r="AM95" s="64">
        <v>0</v>
      </c>
      <c r="AN95" s="64">
        <v>0</v>
      </c>
      <c r="AO95" s="64">
        <v>0</v>
      </c>
      <c r="AP95" s="64">
        <v>0</v>
      </c>
      <c r="AQ95" s="64">
        <v>0</v>
      </c>
      <c r="AR95" s="64">
        <v>200</v>
      </c>
      <c r="AS95" s="64">
        <v>0</v>
      </c>
      <c r="AT95" s="64">
        <v>0</v>
      </c>
      <c r="AU95" s="64">
        <v>200</v>
      </c>
      <c r="AV95" s="64">
        <v>0</v>
      </c>
      <c r="AW95" s="64">
        <v>0</v>
      </c>
      <c r="AX95" s="64">
        <v>0</v>
      </c>
    </row>
    <row r="96" spans="1:50">
      <c r="A96" s="119" t="s">
        <v>288</v>
      </c>
      <c r="B96" s="119">
        <v>1</v>
      </c>
      <c r="C96" s="64">
        <v>0</v>
      </c>
      <c r="D96" s="64">
        <v>0</v>
      </c>
      <c r="E96" s="64">
        <v>0</v>
      </c>
      <c r="F96" s="64">
        <v>0</v>
      </c>
      <c r="G96" s="64">
        <v>200</v>
      </c>
      <c r="H96" s="64">
        <v>0</v>
      </c>
      <c r="I96" s="64">
        <v>0</v>
      </c>
      <c r="J96" s="64">
        <v>0</v>
      </c>
      <c r="K96" s="64">
        <v>0</v>
      </c>
      <c r="L96" s="64">
        <v>0</v>
      </c>
      <c r="M96" s="64">
        <v>0</v>
      </c>
      <c r="N96" s="64">
        <v>0</v>
      </c>
      <c r="O96" s="64">
        <v>0</v>
      </c>
      <c r="P96" s="64">
        <v>0</v>
      </c>
      <c r="Q96" s="64">
        <v>200</v>
      </c>
      <c r="R96" s="64">
        <v>0</v>
      </c>
      <c r="S96" s="64">
        <v>0</v>
      </c>
      <c r="T96" s="64">
        <v>0</v>
      </c>
      <c r="U96" s="64">
        <v>0</v>
      </c>
      <c r="V96" s="64">
        <v>0</v>
      </c>
      <c r="W96" s="64">
        <v>0</v>
      </c>
      <c r="X96" s="64">
        <v>0</v>
      </c>
      <c r="Y96" s="64">
        <v>0</v>
      </c>
      <c r="Z96" s="64">
        <v>0</v>
      </c>
      <c r="AA96" s="64">
        <v>0</v>
      </c>
      <c r="AB96" s="64">
        <v>200</v>
      </c>
      <c r="AC96" s="64">
        <v>0</v>
      </c>
      <c r="AD96" s="64">
        <v>0</v>
      </c>
      <c r="AE96" s="64">
        <v>0</v>
      </c>
      <c r="AF96" s="64">
        <v>0</v>
      </c>
      <c r="AG96" s="64">
        <v>0</v>
      </c>
      <c r="AH96" s="64">
        <v>0</v>
      </c>
      <c r="AI96" s="64">
        <v>0</v>
      </c>
      <c r="AJ96" s="64">
        <v>0</v>
      </c>
      <c r="AK96" s="64">
        <v>0</v>
      </c>
      <c r="AL96" s="64">
        <v>0</v>
      </c>
      <c r="AM96" s="64">
        <v>0</v>
      </c>
      <c r="AN96" s="64">
        <v>0</v>
      </c>
      <c r="AO96" s="64">
        <v>0</v>
      </c>
      <c r="AP96" s="64">
        <v>0</v>
      </c>
      <c r="AQ96" s="64">
        <v>0</v>
      </c>
      <c r="AR96" s="64">
        <v>200</v>
      </c>
      <c r="AS96" s="64">
        <v>0</v>
      </c>
      <c r="AT96" s="64">
        <v>0</v>
      </c>
      <c r="AU96" s="64">
        <v>0</v>
      </c>
      <c r="AV96" s="64">
        <v>0</v>
      </c>
      <c r="AW96" s="64">
        <v>0</v>
      </c>
      <c r="AX96" s="64">
        <v>0</v>
      </c>
    </row>
    <row r="97" spans="1:50">
      <c r="A97" s="119" t="s">
        <v>288</v>
      </c>
      <c r="B97" s="119">
        <v>1</v>
      </c>
      <c r="C97" s="64">
        <v>0</v>
      </c>
      <c r="D97" s="64">
        <v>0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>
        <v>0</v>
      </c>
      <c r="V97" s="64">
        <v>0</v>
      </c>
      <c r="W97" s="64">
        <v>0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0</v>
      </c>
      <c r="AE97" s="64">
        <v>200</v>
      </c>
      <c r="AF97" s="64">
        <v>0</v>
      </c>
      <c r="AG97" s="64">
        <v>0</v>
      </c>
      <c r="AH97" s="64">
        <v>0</v>
      </c>
      <c r="AI97" s="64">
        <v>0</v>
      </c>
      <c r="AJ97" s="64">
        <v>0</v>
      </c>
      <c r="AK97" s="64">
        <v>0</v>
      </c>
      <c r="AL97" s="64">
        <v>0</v>
      </c>
      <c r="AM97" s="64">
        <v>0</v>
      </c>
      <c r="AN97" s="64">
        <v>0</v>
      </c>
      <c r="AO97" s="64">
        <v>0</v>
      </c>
      <c r="AP97" s="64">
        <v>0</v>
      </c>
      <c r="AQ97" s="64">
        <v>0</v>
      </c>
      <c r="AR97" s="64">
        <v>0</v>
      </c>
      <c r="AS97" s="64">
        <v>0</v>
      </c>
      <c r="AT97" s="64">
        <v>0</v>
      </c>
      <c r="AU97" s="64">
        <v>0</v>
      </c>
      <c r="AV97" s="64">
        <v>0</v>
      </c>
      <c r="AW97" s="64">
        <v>0</v>
      </c>
      <c r="AX97" s="64">
        <v>0</v>
      </c>
    </row>
    <row r="98" spans="1:50">
      <c r="A98" s="119" t="s">
        <v>288</v>
      </c>
      <c r="B98" s="119">
        <v>1</v>
      </c>
      <c r="C98" s="64">
        <v>0</v>
      </c>
      <c r="D98" s="64">
        <v>0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200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0</v>
      </c>
      <c r="AF98" s="64">
        <v>0</v>
      </c>
      <c r="AG98" s="64">
        <v>0</v>
      </c>
      <c r="AH98" s="64">
        <v>0</v>
      </c>
      <c r="AI98" s="64">
        <v>0</v>
      </c>
      <c r="AJ98" s="64">
        <v>0</v>
      </c>
      <c r="AK98" s="64">
        <v>0</v>
      </c>
      <c r="AL98" s="64">
        <v>0</v>
      </c>
      <c r="AM98" s="64">
        <v>0</v>
      </c>
      <c r="AN98" s="64">
        <v>0</v>
      </c>
      <c r="AO98" s="64">
        <v>0</v>
      </c>
      <c r="AP98" s="64">
        <v>0</v>
      </c>
      <c r="AQ98" s="64">
        <v>0</v>
      </c>
      <c r="AR98" s="64">
        <v>0</v>
      </c>
      <c r="AS98" s="64">
        <v>0</v>
      </c>
      <c r="AT98" s="64">
        <v>200</v>
      </c>
      <c r="AU98" s="64">
        <v>0</v>
      </c>
      <c r="AV98" s="64">
        <v>0</v>
      </c>
      <c r="AW98" s="64">
        <v>0</v>
      </c>
      <c r="AX98" s="64">
        <v>0</v>
      </c>
    </row>
    <row r="99" spans="1:50">
      <c r="A99" s="119" t="s">
        <v>288</v>
      </c>
      <c r="B99" s="119">
        <v>1</v>
      </c>
      <c r="C99" s="64">
        <v>0</v>
      </c>
      <c r="D99" s="64">
        <v>0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>
        <v>0</v>
      </c>
      <c r="AD99" s="64">
        <v>0</v>
      </c>
      <c r="AE99" s="64">
        <v>0</v>
      </c>
      <c r="AF99" s="64">
        <v>0</v>
      </c>
      <c r="AG99" s="64">
        <v>0</v>
      </c>
      <c r="AH99" s="64">
        <v>0</v>
      </c>
      <c r="AI99" s="64">
        <v>0</v>
      </c>
      <c r="AJ99" s="64">
        <v>0</v>
      </c>
      <c r="AK99" s="64">
        <v>0</v>
      </c>
      <c r="AL99" s="64">
        <v>0</v>
      </c>
      <c r="AM99" s="64">
        <v>0</v>
      </c>
      <c r="AN99" s="64">
        <v>0</v>
      </c>
      <c r="AO99" s="64">
        <v>0</v>
      </c>
      <c r="AP99" s="64">
        <v>0</v>
      </c>
      <c r="AQ99" s="64">
        <v>0</v>
      </c>
      <c r="AR99" s="64">
        <v>0</v>
      </c>
      <c r="AS99" s="64">
        <v>0</v>
      </c>
      <c r="AT99" s="64">
        <v>200</v>
      </c>
      <c r="AU99" s="64">
        <v>0</v>
      </c>
      <c r="AV99" s="64">
        <v>0</v>
      </c>
      <c r="AW99" s="64">
        <v>0</v>
      </c>
      <c r="AX99" s="64">
        <v>0</v>
      </c>
    </row>
    <row r="100" spans="1:50">
      <c r="A100" s="119" t="s">
        <v>288</v>
      </c>
      <c r="B100" s="119">
        <v>1</v>
      </c>
      <c r="C100" s="64">
        <v>0</v>
      </c>
      <c r="D100" s="64">
        <v>0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64">
        <v>200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200</v>
      </c>
      <c r="R100" s="64">
        <v>0</v>
      </c>
      <c r="S100" s="64">
        <v>0</v>
      </c>
      <c r="T100" s="64">
        <v>0</v>
      </c>
      <c r="U100" s="64">
        <v>200</v>
      </c>
      <c r="V100" s="64">
        <v>0</v>
      </c>
      <c r="W100" s="64">
        <v>0</v>
      </c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>
        <v>0</v>
      </c>
      <c r="AE100" s="64">
        <v>0</v>
      </c>
      <c r="AF100" s="64">
        <v>0</v>
      </c>
      <c r="AG100" s="64">
        <v>0</v>
      </c>
      <c r="AH100" s="64">
        <v>0</v>
      </c>
      <c r="AI100" s="64">
        <v>200</v>
      </c>
      <c r="AJ100" s="64">
        <v>0</v>
      </c>
      <c r="AK100" s="64">
        <v>0</v>
      </c>
      <c r="AL100" s="64">
        <v>0</v>
      </c>
      <c r="AM100" s="64">
        <v>0</v>
      </c>
      <c r="AN100" s="64">
        <v>0</v>
      </c>
      <c r="AO100" s="64">
        <v>0</v>
      </c>
      <c r="AP100" s="64">
        <v>0</v>
      </c>
      <c r="AQ100" s="64">
        <v>0</v>
      </c>
      <c r="AR100" s="64">
        <v>200</v>
      </c>
      <c r="AS100" s="64">
        <v>0</v>
      </c>
      <c r="AT100" s="64">
        <v>0</v>
      </c>
      <c r="AU100" s="64">
        <v>0</v>
      </c>
      <c r="AV100" s="64">
        <v>200</v>
      </c>
      <c r="AW100" s="64">
        <v>0</v>
      </c>
      <c r="AX100" s="64">
        <v>0</v>
      </c>
    </row>
    <row r="101" spans="1:50">
      <c r="A101" s="119" t="s">
        <v>288</v>
      </c>
      <c r="B101" s="119">
        <v>1</v>
      </c>
      <c r="C101" s="64">
        <v>0</v>
      </c>
      <c r="D101" s="64">
        <v>0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>
        <v>0</v>
      </c>
      <c r="V101" s="64">
        <v>0</v>
      </c>
      <c r="W101" s="64">
        <v>0</v>
      </c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>
        <v>0</v>
      </c>
      <c r="AD101" s="64">
        <v>0</v>
      </c>
      <c r="AE101" s="64">
        <v>0</v>
      </c>
      <c r="AF101" s="64">
        <v>0</v>
      </c>
      <c r="AG101" s="64">
        <v>0</v>
      </c>
      <c r="AH101" s="64">
        <v>0</v>
      </c>
      <c r="AI101" s="64">
        <v>0</v>
      </c>
      <c r="AJ101" s="64">
        <v>0</v>
      </c>
      <c r="AK101" s="64">
        <v>0</v>
      </c>
      <c r="AL101" s="64">
        <v>0</v>
      </c>
      <c r="AM101" s="64">
        <v>0</v>
      </c>
      <c r="AN101" s="64">
        <v>0</v>
      </c>
      <c r="AO101" s="64">
        <v>0</v>
      </c>
      <c r="AP101" s="64">
        <v>0</v>
      </c>
      <c r="AQ101" s="64">
        <v>0</v>
      </c>
      <c r="AR101" s="64">
        <v>0</v>
      </c>
      <c r="AS101" s="64">
        <v>0</v>
      </c>
      <c r="AT101" s="64">
        <v>0</v>
      </c>
      <c r="AU101" s="64">
        <v>0</v>
      </c>
      <c r="AV101" s="64">
        <v>0</v>
      </c>
      <c r="AW101" s="64">
        <v>200</v>
      </c>
      <c r="AX101" s="64">
        <v>0</v>
      </c>
    </row>
    <row r="102" spans="1:50">
      <c r="A102" s="119" t="s">
        <v>288</v>
      </c>
      <c r="B102" s="119">
        <v>1</v>
      </c>
      <c r="C102" s="64">
        <v>0</v>
      </c>
      <c r="D102" s="64">
        <v>200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200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0</v>
      </c>
      <c r="AF102" s="64">
        <v>0</v>
      </c>
      <c r="AG102" s="64">
        <v>0</v>
      </c>
      <c r="AH102" s="64">
        <v>0</v>
      </c>
      <c r="AI102" s="64">
        <v>0</v>
      </c>
      <c r="AJ102" s="64">
        <v>0</v>
      </c>
      <c r="AK102" s="64">
        <v>200</v>
      </c>
      <c r="AL102" s="64">
        <v>0</v>
      </c>
      <c r="AM102" s="64">
        <v>0</v>
      </c>
      <c r="AN102" s="64">
        <v>0</v>
      </c>
      <c r="AO102" s="64">
        <v>0</v>
      </c>
      <c r="AP102" s="64">
        <v>0</v>
      </c>
      <c r="AQ102" s="64">
        <v>0</v>
      </c>
      <c r="AR102" s="64">
        <v>0</v>
      </c>
      <c r="AS102" s="64">
        <v>0</v>
      </c>
      <c r="AT102" s="64">
        <v>0</v>
      </c>
      <c r="AU102" s="64">
        <v>0</v>
      </c>
      <c r="AV102" s="64">
        <v>0</v>
      </c>
      <c r="AW102" s="64">
        <v>0</v>
      </c>
      <c r="AX102" s="64">
        <v>200</v>
      </c>
    </row>
    <row r="103" spans="1:50">
      <c r="A103" s="119" t="s">
        <v>288</v>
      </c>
      <c r="B103" s="119">
        <v>1</v>
      </c>
      <c r="C103" s="64">
        <v>0</v>
      </c>
      <c r="D103" s="64">
        <v>0</v>
      </c>
      <c r="E103" s="64">
        <v>0</v>
      </c>
      <c r="F103" s="64">
        <v>200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>
        <v>0</v>
      </c>
      <c r="V103" s="64">
        <v>200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0</v>
      </c>
      <c r="AE103" s="64">
        <v>0</v>
      </c>
      <c r="AF103" s="64">
        <v>0</v>
      </c>
      <c r="AG103" s="64">
        <v>0</v>
      </c>
      <c r="AH103" s="64">
        <v>0</v>
      </c>
      <c r="AI103" s="64">
        <v>0</v>
      </c>
      <c r="AJ103" s="64">
        <v>200</v>
      </c>
      <c r="AK103" s="64">
        <v>0</v>
      </c>
      <c r="AL103" s="64">
        <v>0</v>
      </c>
      <c r="AM103" s="64">
        <v>0</v>
      </c>
      <c r="AN103" s="64">
        <v>0</v>
      </c>
      <c r="AO103" s="64">
        <v>0</v>
      </c>
      <c r="AP103" s="64">
        <v>0</v>
      </c>
      <c r="AQ103" s="64">
        <v>0</v>
      </c>
      <c r="AR103" s="64">
        <v>0</v>
      </c>
      <c r="AS103" s="64">
        <v>0</v>
      </c>
      <c r="AT103" s="64">
        <v>0</v>
      </c>
      <c r="AU103" s="64">
        <v>0</v>
      </c>
      <c r="AV103" s="64">
        <v>0</v>
      </c>
      <c r="AW103" s="64">
        <v>0</v>
      </c>
      <c r="AX103" s="64">
        <v>0</v>
      </c>
    </row>
    <row r="104" spans="1:50">
      <c r="A104" s="119" t="s">
        <v>288</v>
      </c>
      <c r="B104" s="119">
        <v>1</v>
      </c>
      <c r="C104" s="64">
        <v>0</v>
      </c>
      <c r="D104" s="64">
        <v>0</v>
      </c>
      <c r="E104" s="64">
        <v>0</v>
      </c>
      <c r="F104" s="64">
        <v>0</v>
      </c>
      <c r="G104" s="64">
        <v>0</v>
      </c>
      <c r="H104" s="64">
        <v>0</v>
      </c>
      <c r="I104" s="64">
        <v>0</v>
      </c>
      <c r="J104" s="64">
        <v>0</v>
      </c>
      <c r="K104" s="64">
        <v>200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200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64">
        <v>200</v>
      </c>
      <c r="AH104" s="64">
        <v>0</v>
      </c>
      <c r="AI104" s="64">
        <v>0</v>
      </c>
      <c r="AJ104" s="64">
        <v>0</v>
      </c>
      <c r="AK104" s="64">
        <v>0</v>
      </c>
      <c r="AL104" s="64">
        <v>0</v>
      </c>
      <c r="AM104" s="64">
        <v>0</v>
      </c>
      <c r="AN104" s="64">
        <v>0</v>
      </c>
      <c r="AO104" s="64">
        <v>0</v>
      </c>
      <c r="AP104" s="64">
        <v>0</v>
      </c>
      <c r="AQ104" s="64">
        <v>200</v>
      </c>
      <c r="AR104" s="64">
        <v>0</v>
      </c>
      <c r="AS104" s="64">
        <v>0</v>
      </c>
      <c r="AT104" s="64">
        <v>0</v>
      </c>
      <c r="AU104" s="64">
        <v>0</v>
      </c>
      <c r="AV104" s="64">
        <v>0</v>
      </c>
      <c r="AW104" s="64">
        <v>0</v>
      </c>
      <c r="AX104" s="64">
        <v>0</v>
      </c>
    </row>
    <row r="105" spans="1:50">
      <c r="A105" s="119" t="s">
        <v>288</v>
      </c>
      <c r="B105" s="119">
        <v>1</v>
      </c>
      <c r="C105" s="64">
        <v>0</v>
      </c>
      <c r="D105" s="64">
        <v>0</v>
      </c>
      <c r="E105" s="64">
        <v>0</v>
      </c>
      <c r="F105" s="64">
        <v>0</v>
      </c>
      <c r="G105" s="64">
        <v>0</v>
      </c>
      <c r="H105" s="64">
        <v>0</v>
      </c>
      <c r="I105" s="64">
        <v>0</v>
      </c>
      <c r="J105" s="64">
        <v>0</v>
      </c>
      <c r="K105" s="64">
        <v>200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>
        <v>0</v>
      </c>
      <c r="V105" s="64">
        <v>200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0</v>
      </c>
      <c r="AE105" s="64">
        <v>0</v>
      </c>
      <c r="AF105" s="64">
        <v>200</v>
      </c>
      <c r="AG105" s="64">
        <v>0</v>
      </c>
      <c r="AH105" s="64">
        <v>0</v>
      </c>
      <c r="AI105" s="64">
        <v>0</v>
      </c>
      <c r="AJ105" s="64">
        <v>0</v>
      </c>
      <c r="AK105" s="64">
        <v>0</v>
      </c>
      <c r="AL105" s="64">
        <v>0</v>
      </c>
      <c r="AM105" s="64">
        <v>0</v>
      </c>
      <c r="AN105" s="64">
        <v>0</v>
      </c>
      <c r="AO105" s="64">
        <v>0</v>
      </c>
      <c r="AP105" s="64">
        <v>0</v>
      </c>
      <c r="AQ105" s="64">
        <v>200</v>
      </c>
      <c r="AR105" s="64">
        <v>0</v>
      </c>
      <c r="AS105" s="64">
        <v>0</v>
      </c>
      <c r="AT105" s="64">
        <v>0</v>
      </c>
      <c r="AU105" s="64">
        <v>0</v>
      </c>
      <c r="AV105" s="64">
        <v>0</v>
      </c>
      <c r="AW105" s="64">
        <v>0</v>
      </c>
      <c r="AX105" s="64">
        <v>0</v>
      </c>
    </row>
    <row r="106" spans="1:50" s="73" customFormat="1">
      <c r="A106" s="119" t="s">
        <v>288</v>
      </c>
      <c r="B106" s="119">
        <v>1</v>
      </c>
      <c r="C106" s="66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200</v>
      </c>
      <c r="AI106" s="66">
        <v>0</v>
      </c>
      <c r="AJ106" s="66">
        <v>0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  <c r="AP106" s="66">
        <v>0</v>
      </c>
      <c r="AQ106" s="66">
        <v>0</v>
      </c>
      <c r="AR106" s="66">
        <v>0</v>
      </c>
      <c r="AS106" s="66">
        <v>0</v>
      </c>
      <c r="AT106" s="66">
        <v>0</v>
      </c>
      <c r="AU106" s="66">
        <v>0</v>
      </c>
      <c r="AV106" s="66">
        <v>0</v>
      </c>
      <c r="AW106" s="66">
        <v>0</v>
      </c>
      <c r="AX106" s="66">
        <v>0</v>
      </c>
    </row>
    <row r="107" spans="1:50">
      <c r="A107" s="119" t="s">
        <v>288</v>
      </c>
      <c r="B107" s="119">
        <v>1</v>
      </c>
      <c r="C107" s="64">
        <v>0</v>
      </c>
      <c r="D107" s="64">
        <v>200</v>
      </c>
      <c r="E107" s="64">
        <v>0</v>
      </c>
      <c r="F107" s="64">
        <v>200</v>
      </c>
      <c r="G107" s="64">
        <v>200</v>
      </c>
      <c r="H107" s="64">
        <v>200</v>
      </c>
      <c r="I107" s="64">
        <v>0</v>
      </c>
      <c r="J107" s="64">
        <v>200</v>
      </c>
      <c r="K107" s="64">
        <v>200</v>
      </c>
      <c r="L107" s="64">
        <v>200</v>
      </c>
      <c r="M107" s="64">
        <v>200</v>
      </c>
      <c r="N107" s="64">
        <v>200</v>
      </c>
      <c r="O107" s="64">
        <v>200</v>
      </c>
      <c r="P107" s="64">
        <v>200</v>
      </c>
      <c r="Q107" s="64">
        <v>240</v>
      </c>
      <c r="R107" s="64">
        <v>348</v>
      </c>
      <c r="S107" s="64">
        <v>284</v>
      </c>
      <c r="T107" s="64">
        <v>376</v>
      </c>
      <c r="U107" s="64">
        <v>380</v>
      </c>
      <c r="V107" s="64">
        <v>308</v>
      </c>
      <c r="W107" s="64">
        <v>252</v>
      </c>
      <c r="X107" s="64">
        <v>244</v>
      </c>
      <c r="Y107" s="64">
        <v>260</v>
      </c>
      <c r="Z107" s="64">
        <v>200</v>
      </c>
      <c r="AA107" s="64">
        <v>0</v>
      </c>
      <c r="AB107" s="64">
        <v>0</v>
      </c>
      <c r="AC107" s="64">
        <v>0</v>
      </c>
      <c r="AD107" s="64">
        <v>0</v>
      </c>
      <c r="AE107" s="64">
        <v>200</v>
      </c>
      <c r="AF107" s="64">
        <v>0</v>
      </c>
      <c r="AG107" s="64">
        <v>0</v>
      </c>
      <c r="AH107" s="64">
        <v>200</v>
      </c>
      <c r="AI107" s="64">
        <v>0</v>
      </c>
      <c r="AJ107" s="64">
        <v>0</v>
      </c>
      <c r="AK107" s="64">
        <v>200</v>
      </c>
      <c r="AL107" s="64">
        <v>0</v>
      </c>
      <c r="AM107" s="64">
        <v>0</v>
      </c>
      <c r="AN107" s="64">
        <v>200</v>
      </c>
      <c r="AO107" s="64">
        <v>0</v>
      </c>
      <c r="AP107" s="64">
        <v>0</v>
      </c>
      <c r="AQ107" s="64">
        <v>432</v>
      </c>
      <c r="AR107" s="64">
        <v>384</v>
      </c>
      <c r="AS107" s="64">
        <v>304</v>
      </c>
      <c r="AT107" s="64">
        <v>260</v>
      </c>
      <c r="AU107" s="64">
        <v>220</v>
      </c>
      <c r="AV107" s="64">
        <v>200</v>
      </c>
      <c r="AW107" s="64">
        <v>200</v>
      </c>
      <c r="AX107" s="64">
        <v>200</v>
      </c>
    </row>
    <row r="108" spans="1:50">
      <c r="A108" s="119" t="s">
        <v>288</v>
      </c>
      <c r="B108" s="119">
        <v>1</v>
      </c>
      <c r="C108" s="64">
        <v>0</v>
      </c>
      <c r="D108" s="64">
        <v>0</v>
      </c>
      <c r="E108" s="64">
        <v>200</v>
      </c>
      <c r="F108" s="64">
        <v>0</v>
      </c>
      <c r="G108" s="64">
        <v>200</v>
      </c>
      <c r="H108" s="64">
        <v>0</v>
      </c>
      <c r="I108" s="64">
        <v>200</v>
      </c>
      <c r="J108" s="64">
        <v>0</v>
      </c>
      <c r="K108" s="64">
        <v>200</v>
      </c>
      <c r="L108" s="64">
        <v>0</v>
      </c>
      <c r="M108" s="64">
        <v>200</v>
      </c>
      <c r="N108" s="64">
        <v>200</v>
      </c>
      <c r="O108" s="64">
        <v>0</v>
      </c>
      <c r="P108" s="64">
        <v>200</v>
      </c>
      <c r="Q108" s="64">
        <v>200</v>
      </c>
      <c r="R108" s="64">
        <v>200</v>
      </c>
      <c r="S108" s="64">
        <v>204</v>
      </c>
      <c r="T108" s="64">
        <v>200</v>
      </c>
      <c r="U108" s="64">
        <v>200</v>
      </c>
      <c r="V108" s="64">
        <v>200</v>
      </c>
      <c r="W108" s="64">
        <v>200</v>
      </c>
      <c r="X108" s="64">
        <v>200</v>
      </c>
      <c r="Y108" s="64">
        <v>0</v>
      </c>
      <c r="Z108" s="64">
        <v>200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200</v>
      </c>
      <c r="AG108" s="64">
        <v>0</v>
      </c>
      <c r="AH108" s="64">
        <v>0</v>
      </c>
      <c r="AI108" s="64">
        <v>0</v>
      </c>
      <c r="AJ108" s="64">
        <v>0</v>
      </c>
      <c r="AK108" s="64">
        <v>200</v>
      </c>
      <c r="AL108" s="64">
        <v>0</v>
      </c>
      <c r="AM108" s="64">
        <v>0</v>
      </c>
      <c r="AN108" s="64">
        <v>0</v>
      </c>
      <c r="AO108" s="64">
        <v>0</v>
      </c>
      <c r="AP108" s="64">
        <v>200</v>
      </c>
      <c r="AQ108" s="64">
        <v>200</v>
      </c>
      <c r="AR108" s="64">
        <v>200</v>
      </c>
      <c r="AS108" s="64">
        <v>200</v>
      </c>
      <c r="AT108" s="64">
        <v>200</v>
      </c>
      <c r="AU108" s="64">
        <v>200</v>
      </c>
      <c r="AV108" s="64">
        <v>200</v>
      </c>
      <c r="AW108" s="64">
        <v>0</v>
      </c>
      <c r="AX108" s="64">
        <v>200</v>
      </c>
    </row>
    <row r="109" spans="1:50">
      <c r="A109" s="119" t="s">
        <v>288</v>
      </c>
      <c r="B109" s="119">
        <v>1</v>
      </c>
      <c r="C109" s="64">
        <v>0</v>
      </c>
      <c r="D109" s="64">
        <v>200</v>
      </c>
      <c r="E109" s="64">
        <v>0</v>
      </c>
      <c r="F109" s="64">
        <v>0</v>
      </c>
      <c r="G109" s="64">
        <v>200</v>
      </c>
      <c r="H109" s="64">
        <v>0</v>
      </c>
      <c r="I109" s="64">
        <v>0</v>
      </c>
      <c r="J109" s="64">
        <v>200</v>
      </c>
      <c r="K109" s="64">
        <v>0</v>
      </c>
      <c r="L109" s="64">
        <v>0</v>
      </c>
      <c r="M109" s="64">
        <v>200</v>
      </c>
      <c r="N109" s="64">
        <v>0</v>
      </c>
      <c r="O109" s="64">
        <v>200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>
        <v>200</v>
      </c>
      <c r="V109" s="64">
        <v>0</v>
      </c>
      <c r="W109" s="64">
        <v>0</v>
      </c>
      <c r="X109" s="64">
        <v>200</v>
      </c>
      <c r="Y109" s="64">
        <v>0</v>
      </c>
      <c r="Z109" s="64">
        <v>0</v>
      </c>
      <c r="AA109" s="64">
        <v>0</v>
      </c>
      <c r="AB109" s="64">
        <v>0</v>
      </c>
      <c r="AC109" s="64">
        <v>0</v>
      </c>
      <c r="AD109" s="64">
        <v>0</v>
      </c>
      <c r="AE109" s="64">
        <v>0</v>
      </c>
      <c r="AF109" s="64">
        <v>0</v>
      </c>
      <c r="AG109" s="64">
        <v>200</v>
      </c>
      <c r="AH109" s="64">
        <v>0</v>
      </c>
      <c r="AI109" s="64">
        <v>0</v>
      </c>
      <c r="AJ109" s="64">
        <v>0</v>
      </c>
      <c r="AK109" s="64">
        <v>0</v>
      </c>
      <c r="AL109" s="64">
        <v>0</v>
      </c>
      <c r="AM109" s="64">
        <v>0</v>
      </c>
      <c r="AN109" s="64">
        <v>0</v>
      </c>
      <c r="AO109" s="64">
        <v>0</v>
      </c>
      <c r="AP109" s="64">
        <v>200</v>
      </c>
      <c r="AQ109" s="64">
        <v>200</v>
      </c>
      <c r="AR109" s="64">
        <v>200</v>
      </c>
      <c r="AS109" s="64">
        <v>0</v>
      </c>
      <c r="AT109" s="64">
        <v>200</v>
      </c>
      <c r="AU109" s="64">
        <v>200</v>
      </c>
      <c r="AV109" s="64">
        <v>0</v>
      </c>
      <c r="AW109" s="64">
        <v>200</v>
      </c>
      <c r="AX109" s="64">
        <v>0</v>
      </c>
    </row>
    <row r="110" spans="1:50">
      <c r="A110" s="119" t="s">
        <v>288</v>
      </c>
      <c r="B110" s="119">
        <v>1</v>
      </c>
      <c r="C110" s="64">
        <v>0</v>
      </c>
      <c r="D110" s="64">
        <v>548</v>
      </c>
      <c r="E110" s="64">
        <v>200</v>
      </c>
      <c r="F110" s="64">
        <v>0</v>
      </c>
      <c r="G110" s="64">
        <v>0</v>
      </c>
      <c r="H110" s="64">
        <v>0</v>
      </c>
      <c r="I110" s="64">
        <v>200</v>
      </c>
      <c r="J110" s="64">
        <v>0</v>
      </c>
      <c r="K110" s="64">
        <v>0</v>
      </c>
      <c r="L110" s="64">
        <v>200</v>
      </c>
      <c r="M110" s="64">
        <v>0</v>
      </c>
      <c r="N110" s="64">
        <v>0</v>
      </c>
      <c r="O110" s="64">
        <v>200</v>
      </c>
      <c r="P110" s="64">
        <v>0</v>
      </c>
      <c r="Q110" s="64">
        <v>0</v>
      </c>
      <c r="R110" s="64">
        <v>0</v>
      </c>
      <c r="S110" s="64">
        <v>0</v>
      </c>
      <c r="T110" s="64">
        <v>200</v>
      </c>
      <c r="U110" s="64">
        <v>200</v>
      </c>
      <c r="V110" s="64">
        <v>200</v>
      </c>
      <c r="W110" s="64">
        <v>0</v>
      </c>
      <c r="X110" s="64">
        <v>0</v>
      </c>
      <c r="Y110" s="64">
        <v>200</v>
      </c>
      <c r="Z110" s="64">
        <v>0</v>
      </c>
      <c r="AA110" s="64">
        <v>0</v>
      </c>
      <c r="AB110" s="64">
        <v>0</v>
      </c>
      <c r="AC110" s="64">
        <v>0</v>
      </c>
      <c r="AD110" s="64">
        <v>0</v>
      </c>
      <c r="AE110" s="64">
        <v>0</v>
      </c>
      <c r="AF110" s="64">
        <v>0</v>
      </c>
      <c r="AG110" s="64">
        <v>200</v>
      </c>
      <c r="AH110" s="64">
        <v>0</v>
      </c>
      <c r="AI110" s="64">
        <v>0</v>
      </c>
      <c r="AJ110" s="64">
        <v>0</v>
      </c>
      <c r="AK110" s="64">
        <v>0</v>
      </c>
      <c r="AL110" s="64">
        <v>200</v>
      </c>
      <c r="AM110" s="64">
        <v>0</v>
      </c>
      <c r="AN110" s="64">
        <v>0</v>
      </c>
      <c r="AO110" s="64">
        <v>0</v>
      </c>
      <c r="AP110" s="64">
        <v>0</v>
      </c>
      <c r="AQ110" s="64">
        <v>208</v>
      </c>
      <c r="AR110" s="64">
        <v>240</v>
      </c>
      <c r="AS110" s="64">
        <v>200</v>
      </c>
      <c r="AT110" s="64">
        <v>200</v>
      </c>
      <c r="AU110" s="64">
        <v>200</v>
      </c>
      <c r="AV110" s="64">
        <v>200</v>
      </c>
      <c r="AW110" s="64">
        <v>0</v>
      </c>
      <c r="AX110" s="64">
        <v>200</v>
      </c>
    </row>
    <row r="111" spans="1:50">
      <c r="A111" s="119" t="s">
        <v>288</v>
      </c>
      <c r="B111" s="119">
        <v>1</v>
      </c>
      <c r="C111" s="64">
        <v>0</v>
      </c>
      <c r="D111" s="64">
        <v>0</v>
      </c>
      <c r="E111" s="64">
        <v>0</v>
      </c>
      <c r="F111" s="64">
        <v>0</v>
      </c>
      <c r="G111" s="64">
        <v>200</v>
      </c>
      <c r="H111" s="64">
        <v>0</v>
      </c>
      <c r="I111" s="64">
        <v>0</v>
      </c>
      <c r="J111" s="64">
        <v>0</v>
      </c>
      <c r="K111" s="64">
        <v>200</v>
      </c>
      <c r="L111" s="64">
        <v>0</v>
      </c>
      <c r="M111" s="64">
        <v>0</v>
      </c>
      <c r="N111" s="64">
        <v>200</v>
      </c>
      <c r="O111" s="64">
        <v>0</v>
      </c>
      <c r="P111" s="64">
        <v>0</v>
      </c>
      <c r="Q111" s="64">
        <v>0</v>
      </c>
      <c r="R111" s="64">
        <v>200</v>
      </c>
      <c r="S111" s="64">
        <v>0</v>
      </c>
      <c r="T111" s="64">
        <v>0</v>
      </c>
      <c r="U111" s="64">
        <v>0</v>
      </c>
      <c r="V111" s="64">
        <v>200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200</v>
      </c>
      <c r="AE111" s="64">
        <v>0</v>
      </c>
      <c r="AF111" s="64">
        <v>0</v>
      </c>
      <c r="AG111" s="64">
        <v>0</v>
      </c>
      <c r="AH111" s="64">
        <v>0</v>
      </c>
      <c r="AI111" s="64">
        <v>0</v>
      </c>
      <c r="AJ111" s="64">
        <v>0</v>
      </c>
      <c r="AK111" s="64">
        <v>0</v>
      </c>
      <c r="AL111" s="64">
        <v>0</v>
      </c>
      <c r="AM111" s="64">
        <v>0</v>
      </c>
      <c r="AN111" s="64">
        <v>200</v>
      </c>
      <c r="AO111" s="64">
        <v>0</v>
      </c>
      <c r="AP111" s="64">
        <v>0</v>
      </c>
      <c r="AQ111" s="64">
        <v>200</v>
      </c>
      <c r="AR111" s="64">
        <v>0</v>
      </c>
      <c r="AS111" s="64">
        <v>200</v>
      </c>
      <c r="AT111" s="64">
        <v>200</v>
      </c>
      <c r="AU111" s="64">
        <v>0</v>
      </c>
      <c r="AV111" s="64">
        <v>0</v>
      </c>
      <c r="AW111" s="64">
        <v>200</v>
      </c>
      <c r="AX111" s="64">
        <v>0</v>
      </c>
    </row>
    <row r="112" spans="1:50">
      <c r="A112" s="119" t="s">
        <v>288</v>
      </c>
      <c r="B112" s="119">
        <v>1</v>
      </c>
      <c r="C112" s="64">
        <v>0</v>
      </c>
      <c r="D112" s="64">
        <v>0</v>
      </c>
      <c r="E112" s="64">
        <v>0</v>
      </c>
      <c r="F112" s="64">
        <v>0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64">
        <v>200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0</v>
      </c>
      <c r="AE112" s="64">
        <v>0</v>
      </c>
      <c r="AF112" s="64">
        <v>0</v>
      </c>
      <c r="AG112" s="64">
        <v>0</v>
      </c>
      <c r="AH112" s="64">
        <v>0</v>
      </c>
      <c r="AI112" s="64">
        <v>200</v>
      </c>
      <c r="AJ112" s="64">
        <v>0</v>
      </c>
      <c r="AK112" s="64">
        <v>0</v>
      </c>
      <c r="AL112" s="64">
        <v>0</v>
      </c>
      <c r="AM112" s="64">
        <v>0</v>
      </c>
      <c r="AN112" s="64">
        <v>0</v>
      </c>
      <c r="AO112" s="64">
        <v>0</v>
      </c>
      <c r="AP112" s="64">
        <v>0</v>
      </c>
      <c r="AQ112" s="64">
        <v>0</v>
      </c>
      <c r="AR112" s="64">
        <v>0</v>
      </c>
      <c r="AS112" s="64">
        <v>0</v>
      </c>
      <c r="AT112" s="64">
        <v>0</v>
      </c>
      <c r="AU112" s="64">
        <v>0</v>
      </c>
      <c r="AV112" s="64">
        <v>200</v>
      </c>
      <c r="AW112" s="64">
        <v>0</v>
      </c>
      <c r="AX112" s="64">
        <v>0</v>
      </c>
    </row>
    <row r="113" spans="1:50">
      <c r="A113" s="119" t="s">
        <v>288</v>
      </c>
      <c r="B113" s="119">
        <v>1</v>
      </c>
      <c r="C113" s="64">
        <v>0</v>
      </c>
      <c r="D113" s="64">
        <v>200</v>
      </c>
      <c r="E113" s="64">
        <v>0</v>
      </c>
      <c r="F113" s="64">
        <v>200</v>
      </c>
      <c r="G113" s="64">
        <v>0</v>
      </c>
      <c r="H113" s="64">
        <v>0</v>
      </c>
      <c r="I113" s="64">
        <v>200</v>
      </c>
      <c r="J113" s="64">
        <v>0</v>
      </c>
      <c r="K113" s="64">
        <v>200</v>
      </c>
      <c r="L113" s="64">
        <v>0</v>
      </c>
      <c r="M113" s="64">
        <v>200</v>
      </c>
      <c r="N113" s="64">
        <v>200</v>
      </c>
      <c r="O113" s="64">
        <v>0</v>
      </c>
      <c r="P113" s="64">
        <v>200</v>
      </c>
      <c r="Q113" s="64">
        <v>200</v>
      </c>
      <c r="R113" s="64">
        <v>200</v>
      </c>
      <c r="S113" s="64">
        <v>200</v>
      </c>
      <c r="T113" s="64">
        <v>200</v>
      </c>
      <c r="U113" s="64">
        <v>0</v>
      </c>
      <c r="V113" s="64">
        <v>200</v>
      </c>
      <c r="W113" s="64">
        <v>0</v>
      </c>
      <c r="X113" s="64">
        <v>200</v>
      </c>
      <c r="Y113" s="64">
        <v>0</v>
      </c>
      <c r="Z113" s="64">
        <v>200</v>
      </c>
      <c r="AA113" s="64">
        <v>0</v>
      </c>
      <c r="AB113" s="64">
        <v>0</v>
      </c>
      <c r="AC113" s="64">
        <v>0</v>
      </c>
      <c r="AD113" s="64">
        <v>0</v>
      </c>
      <c r="AE113" s="64">
        <v>0</v>
      </c>
      <c r="AF113" s="64">
        <v>0</v>
      </c>
      <c r="AG113" s="64">
        <v>0</v>
      </c>
      <c r="AH113" s="64">
        <v>0</v>
      </c>
      <c r="AI113" s="64">
        <v>200</v>
      </c>
      <c r="AJ113" s="64">
        <v>0</v>
      </c>
      <c r="AK113" s="64">
        <v>0</v>
      </c>
      <c r="AL113" s="64">
        <v>0</v>
      </c>
      <c r="AM113" s="64">
        <v>0</v>
      </c>
      <c r="AN113" s="64">
        <v>0</v>
      </c>
      <c r="AO113" s="64">
        <v>0</v>
      </c>
      <c r="AP113" s="64">
        <v>200</v>
      </c>
      <c r="AQ113" s="64">
        <v>200</v>
      </c>
      <c r="AR113" s="64">
        <v>200</v>
      </c>
      <c r="AS113" s="64">
        <v>200</v>
      </c>
      <c r="AT113" s="64">
        <v>200</v>
      </c>
      <c r="AU113" s="64">
        <v>200</v>
      </c>
      <c r="AV113" s="64">
        <v>0</v>
      </c>
      <c r="AW113" s="64">
        <v>200</v>
      </c>
      <c r="AX113" s="64">
        <v>200</v>
      </c>
    </row>
    <row r="114" spans="1:50">
      <c r="A114" s="119" t="s">
        <v>288</v>
      </c>
      <c r="B114" s="119">
        <v>1</v>
      </c>
      <c r="C114" s="64">
        <v>0</v>
      </c>
      <c r="D114" s="64">
        <v>0</v>
      </c>
      <c r="E114" s="64">
        <v>0</v>
      </c>
      <c r="F114" s="64">
        <v>0</v>
      </c>
      <c r="G114" s="64">
        <v>0</v>
      </c>
      <c r="H114" s="64">
        <v>0</v>
      </c>
      <c r="I114" s="64">
        <v>200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200</v>
      </c>
      <c r="P114" s="64">
        <v>0</v>
      </c>
      <c r="Q114" s="64">
        <v>0</v>
      </c>
      <c r="R114" s="64">
        <v>0</v>
      </c>
      <c r="S114" s="64">
        <v>200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  <c r="Y114" s="64">
        <v>0</v>
      </c>
      <c r="Z114" s="64">
        <v>200</v>
      </c>
      <c r="AA114" s="64">
        <v>0</v>
      </c>
      <c r="AB114" s="64">
        <v>0</v>
      </c>
      <c r="AC114" s="64">
        <v>0</v>
      </c>
      <c r="AD114" s="64">
        <v>0</v>
      </c>
      <c r="AE114" s="64">
        <v>0</v>
      </c>
      <c r="AF114" s="64">
        <v>0</v>
      </c>
      <c r="AG114" s="64">
        <v>0</v>
      </c>
      <c r="AH114" s="64">
        <v>0</v>
      </c>
      <c r="AI114" s="64">
        <v>0</v>
      </c>
      <c r="AJ114" s="64">
        <v>0</v>
      </c>
      <c r="AK114" s="64">
        <v>0</v>
      </c>
      <c r="AL114" s="64">
        <v>0</v>
      </c>
      <c r="AM114" s="64">
        <v>0</v>
      </c>
      <c r="AN114" s="64">
        <v>0</v>
      </c>
      <c r="AO114" s="64">
        <v>0</v>
      </c>
      <c r="AP114" s="64">
        <v>0</v>
      </c>
      <c r="AQ114" s="64">
        <v>200</v>
      </c>
      <c r="AR114" s="64">
        <v>0</v>
      </c>
      <c r="AS114" s="64">
        <v>0</v>
      </c>
      <c r="AT114" s="64">
        <v>0</v>
      </c>
      <c r="AU114" s="64">
        <v>200</v>
      </c>
      <c r="AV114" s="64">
        <v>0</v>
      </c>
      <c r="AW114" s="64">
        <v>0</v>
      </c>
      <c r="AX114" s="64">
        <v>0</v>
      </c>
    </row>
    <row r="115" spans="1:50">
      <c r="A115" s="119" t="s">
        <v>288</v>
      </c>
      <c r="B115" s="119">
        <v>1</v>
      </c>
      <c r="C115" s="64">
        <v>0</v>
      </c>
      <c r="D115" s="64">
        <v>0</v>
      </c>
      <c r="E115" s="64">
        <v>0</v>
      </c>
      <c r="F115" s="64">
        <v>0</v>
      </c>
      <c r="G115" s="64">
        <v>0</v>
      </c>
      <c r="H115" s="64">
        <v>0</v>
      </c>
      <c r="I115" s="64">
        <v>0</v>
      </c>
      <c r="J115" s="64">
        <v>200</v>
      </c>
      <c r="K115" s="64">
        <v>0</v>
      </c>
      <c r="L115" s="64">
        <v>0</v>
      </c>
      <c r="M115" s="64">
        <v>0</v>
      </c>
      <c r="N115" s="64">
        <v>200</v>
      </c>
      <c r="O115" s="64">
        <v>0</v>
      </c>
      <c r="P115" s="64">
        <v>0</v>
      </c>
      <c r="Q115" s="64">
        <v>0</v>
      </c>
      <c r="R115" s="64">
        <v>200</v>
      </c>
      <c r="S115" s="64">
        <v>0</v>
      </c>
      <c r="T115" s="64">
        <v>0</v>
      </c>
      <c r="U115" s="64">
        <v>0</v>
      </c>
      <c r="V115" s="64">
        <v>200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0</v>
      </c>
      <c r="AE115" s="64">
        <v>0</v>
      </c>
      <c r="AF115" s="64">
        <v>0</v>
      </c>
      <c r="AG115" s="64">
        <v>0</v>
      </c>
      <c r="AH115" s="64">
        <v>200</v>
      </c>
      <c r="AI115" s="64">
        <v>0</v>
      </c>
      <c r="AJ115" s="64">
        <v>0</v>
      </c>
      <c r="AK115" s="64">
        <v>0</v>
      </c>
      <c r="AL115" s="64">
        <v>0</v>
      </c>
      <c r="AM115" s="64">
        <v>0</v>
      </c>
      <c r="AN115" s="64">
        <v>0</v>
      </c>
      <c r="AO115" s="64">
        <v>0</v>
      </c>
      <c r="AP115" s="64">
        <v>0</v>
      </c>
      <c r="AQ115" s="64">
        <v>0</v>
      </c>
      <c r="AR115" s="64">
        <v>200</v>
      </c>
      <c r="AS115" s="64">
        <v>0</v>
      </c>
      <c r="AT115" s="64">
        <v>0</v>
      </c>
      <c r="AU115" s="64">
        <v>0</v>
      </c>
      <c r="AV115" s="64">
        <v>200</v>
      </c>
      <c r="AW115" s="64">
        <v>0</v>
      </c>
      <c r="AX115" s="64">
        <v>0</v>
      </c>
    </row>
    <row r="116" spans="1:50" s="64" customFormat="1">
      <c r="A116" s="119" t="s">
        <v>288</v>
      </c>
      <c r="B116" s="119">
        <v>1</v>
      </c>
      <c r="C116" s="64">
        <v>0</v>
      </c>
      <c r="D116" s="64">
        <v>0</v>
      </c>
      <c r="E116" s="64">
        <v>0</v>
      </c>
      <c r="F116" s="64">
        <v>0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200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0</v>
      </c>
      <c r="AE116" s="64">
        <v>0</v>
      </c>
      <c r="AF116" s="64">
        <v>0</v>
      </c>
      <c r="AG116" s="64">
        <v>0</v>
      </c>
      <c r="AH116" s="64">
        <v>0</v>
      </c>
      <c r="AI116" s="64">
        <v>0</v>
      </c>
      <c r="AJ116" s="64">
        <v>0</v>
      </c>
      <c r="AK116" s="64">
        <v>0</v>
      </c>
      <c r="AL116" s="64">
        <v>200</v>
      </c>
      <c r="AM116" s="64">
        <v>0</v>
      </c>
      <c r="AN116" s="64">
        <v>0</v>
      </c>
      <c r="AO116" s="64">
        <v>0</v>
      </c>
      <c r="AP116" s="64">
        <v>0</v>
      </c>
      <c r="AQ116" s="64">
        <v>0</v>
      </c>
      <c r="AR116" s="64">
        <v>0</v>
      </c>
      <c r="AS116" s="64">
        <v>0</v>
      </c>
      <c r="AT116" s="64">
        <v>0</v>
      </c>
      <c r="AU116" s="64">
        <v>0</v>
      </c>
      <c r="AV116" s="64">
        <v>0</v>
      </c>
      <c r="AW116" s="64">
        <v>0</v>
      </c>
      <c r="AX116" s="64">
        <v>0</v>
      </c>
    </row>
    <row r="117" spans="1:50">
      <c r="A117" s="119" t="s">
        <v>288</v>
      </c>
      <c r="B117" s="119">
        <v>1</v>
      </c>
      <c r="C117" s="64">
        <v>200</v>
      </c>
      <c r="D117" s="64">
        <v>200</v>
      </c>
      <c r="E117" s="64">
        <v>0</v>
      </c>
      <c r="F117" s="64">
        <v>200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200</v>
      </c>
      <c r="N117" s="64">
        <v>0</v>
      </c>
      <c r="O117" s="64">
        <v>0</v>
      </c>
      <c r="P117" s="64">
        <v>0</v>
      </c>
      <c r="Q117" s="64">
        <v>0</v>
      </c>
      <c r="R117" s="64">
        <v>200</v>
      </c>
      <c r="S117" s="64">
        <v>0</v>
      </c>
      <c r="T117" s="64">
        <v>0</v>
      </c>
      <c r="U117" s="64">
        <v>200</v>
      </c>
      <c r="V117" s="64">
        <v>0</v>
      </c>
      <c r="W117" s="64">
        <v>200</v>
      </c>
      <c r="X117" s="64">
        <v>0</v>
      </c>
      <c r="Y117" s="64">
        <v>200</v>
      </c>
      <c r="Z117" s="64">
        <v>0</v>
      </c>
      <c r="AA117" s="64">
        <v>0</v>
      </c>
      <c r="AB117" s="64">
        <v>0</v>
      </c>
      <c r="AC117" s="64">
        <v>0</v>
      </c>
      <c r="AD117" s="64">
        <v>200</v>
      </c>
      <c r="AE117" s="64">
        <v>0</v>
      </c>
      <c r="AF117" s="64">
        <v>0</v>
      </c>
      <c r="AG117" s="64">
        <v>0</v>
      </c>
      <c r="AH117" s="64">
        <v>0</v>
      </c>
      <c r="AI117" s="64">
        <v>200</v>
      </c>
      <c r="AJ117" s="64">
        <v>0</v>
      </c>
      <c r="AK117" s="64">
        <v>0</v>
      </c>
      <c r="AL117" s="64">
        <v>0</v>
      </c>
      <c r="AM117" s="64">
        <v>0</v>
      </c>
      <c r="AN117" s="64">
        <v>200</v>
      </c>
      <c r="AO117" s="64">
        <v>0</v>
      </c>
      <c r="AP117" s="64">
        <v>0</v>
      </c>
      <c r="AQ117" s="64">
        <v>0</v>
      </c>
      <c r="AR117" s="64">
        <v>200</v>
      </c>
      <c r="AS117" s="64">
        <v>0</v>
      </c>
      <c r="AT117" s="64">
        <v>0</v>
      </c>
      <c r="AU117" s="64">
        <v>200</v>
      </c>
      <c r="AV117" s="64">
        <v>0</v>
      </c>
      <c r="AW117" s="64">
        <v>200</v>
      </c>
      <c r="AX117" s="64">
        <v>0</v>
      </c>
    </row>
    <row r="118" spans="1:50">
      <c r="A118" s="119" t="s">
        <v>288</v>
      </c>
      <c r="B118" s="119">
        <v>1</v>
      </c>
      <c r="C118" s="64">
        <v>0</v>
      </c>
      <c r="D118" s="64">
        <v>0</v>
      </c>
      <c r="E118" s="64">
        <v>0</v>
      </c>
      <c r="F118" s="64">
        <v>0</v>
      </c>
      <c r="G118" s="64">
        <v>200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200</v>
      </c>
      <c r="W118" s="64">
        <v>0</v>
      </c>
      <c r="X118" s="64">
        <v>0</v>
      </c>
      <c r="Y118" s="64">
        <v>0</v>
      </c>
      <c r="Z118" s="64">
        <v>0</v>
      </c>
      <c r="AA118" s="64">
        <v>200</v>
      </c>
      <c r="AB118" s="64">
        <v>0</v>
      </c>
      <c r="AC118" s="64">
        <v>0</v>
      </c>
      <c r="AD118" s="64">
        <v>0</v>
      </c>
      <c r="AE118" s="64">
        <v>0</v>
      </c>
      <c r="AF118" s="64">
        <v>0</v>
      </c>
      <c r="AG118" s="64">
        <v>0</v>
      </c>
      <c r="AH118" s="64">
        <v>200</v>
      </c>
      <c r="AI118" s="64">
        <v>0</v>
      </c>
      <c r="AJ118" s="64">
        <v>0</v>
      </c>
      <c r="AK118" s="64">
        <v>0</v>
      </c>
      <c r="AL118" s="64">
        <v>0</v>
      </c>
      <c r="AM118" s="64">
        <v>0</v>
      </c>
      <c r="AN118" s="64">
        <v>0</v>
      </c>
      <c r="AO118" s="64">
        <v>0</v>
      </c>
      <c r="AP118" s="64">
        <v>0</v>
      </c>
      <c r="AQ118" s="64">
        <v>0</v>
      </c>
      <c r="AR118" s="64">
        <v>0</v>
      </c>
      <c r="AS118" s="64">
        <v>0</v>
      </c>
      <c r="AT118" s="64">
        <v>0</v>
      </c>
      <c r="AU118" s="64">
        <v>0</v>
      </c>
      <c r="AV118" s="64">
        <v>200</v>
      </c>
      <c r="AW118" s="64">
        <v>0</v>
      </c>
      <c r="AX118" s="64">
        <v>0</v>
      </c>
    </row>
    <row r="119" spans="1:50" s="64" customFormat="1">
      <c r="A119" s="119" t="s">
        <v>288</v>
      </c>
      <c r="B119" s="119">
        <v>1</v>
      </c>
      <c r="C119" s="64">
        <v>0</v>
      </c>
      <c r="D119" s="64">
        <v>0</v>
      </c>
      <c r="E119" s="64">
        <v>0</v>
      </c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200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0</v>
      </c>
      <c r="AE119" s="64">
        <v>0</v>
      </c>
      <c r="AF119" s="64">
        <v>0</v>
      </c>
      <c r="AG119" s="64">
        <v>0</v>
      </c>
      <c r="AH119" s="64">
        <v>0</v>
      </c>
      <c r="AI119" s="64">
        <v>0</v>
      </c>
      <c r="AJ119" s="64">
        <v>0</v>
      </c>
      <c r="AK119" s="64">
        <v>0</v>
      </c>
      <c r="AL119" s="64">
        <v>0</v>
      </c>
      <c r="AM119" s="64">
        <v>200</v>
      </c>
      <c r="AN119" s="64">
        <v>0</v>
      </c>
      <c r="AO119" s="64">
        <v>0</v>
      </c>
      <c r="AP119" s="64">
        <v>0</v>
      </c>
      <c r="AQ119" s="64">
        <v>0</v>
      </c>
      <c r="AR119" s="64">
        <v>0</v>
      </c>
      <c r="AS119" s="64">
        <v>0</v>
      </c>
      <c r="AT119" s="64">
        <v>0</v>
      </c>
      <c r="AU119" s="64">
        <v>0</v>
      </c>
      <c r="AV119" s="64">
        <v>0</v>
      </c>
      <c r="AW119" s="64">
        <v>200</v>
      </c>
      <c r="AX119" s="64">
        <v>0</v>
      </c>
    </row>
    <row r="120" spans="1:50" s="64" customFormat="1">
      <c r="A120" s="119" t="s">
        <v>288</v>
      </c>
      <c r="B120" s="119">
        <v>1</v>
      </c>
      <c r="C120" s="64">
        <v>0</v>
      </c>
      <c r="D120" s="64">
        <v>0</v>
      </c>
      <c r="E120" s="64">
        <v>0</v>
      </c>
      <c r="F120" s="64">
        <v>0</v>
      </c>
      <c r="G120" s="64">
        <v>0</v>
      </c>
      <c r="H120" s="64">
        <v>0</v>
      </c>
      <c r="I120" s="64">
        <v>0</v>
      </c>
      <c r="J120" s="64">
        <v>200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200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0</v>
      </c>
      <c r="AE120" s="64">
        <v>0</v>
      </c>
      <c r="AF120" s="64">
        <v>0</v>
      </c>
      <c r="AG120" s="64">
        <v>0</v>
      </c>
      <c r="AH120" s="64">
        <v>0</v>
      </c>
      <c r="AI120" s="64">
        <v>0</v>
      </c>
      <c r="AJ120" s="64">
        <v>200</v>
      </c>
      <c r="AK120" s="64">
        <v>0</v>
      </c>
      <c r="AL120" s="64">
        <v>0</v>
      </c>
      <c r="AM120" s="64">
        <v>0</v>
      </c>
      <c r="AN120" s="64">
        <v>0</v>
      </c>
      <c r="AO120" s="64">
        <v>0</v>
      </c>
      <c r="AP120" s="64">
        <v>0</v>
      </c>
      <c r="AQ120" s="64">
        <v>0</v>
      </c>
      <c r="AR120" s="64">
        <v>0</v>
      </c>
      <c r="AS120" s="64">
        <v>0</v>
      </c>
      <c r="AT120" s="64">
        <v>0</v>
      </c>
      <c r="AU120" s="64">
        <v>0</v>
      </c>
      <c r="AV120" s="64">
        <v>200</v>
      </c>
      <c r="AW120" s="64">
        <v>0</v>
      </c>
      <c r="AX120" s="64">
        <v>0</v>
      </c>
    </row>
    <row r="121" spans="1:50" s="66" customFormat="1">
      <c r="A121" s="119" t="s">
        <v>288</v>
      </c>
      <c r="B121" s="119">
        <v>1</v>
      </c>
      <c r="C121" s="66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200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  <c r="AP121" s="66">
        <v>0</v>
      </c>
      <c r="AQ121" s="66">
        <v>0</v>
      </c>
      <c r="AR121" s="66">
        <v>0</v>
      </c>
      <c r="AS121" s="66">
        <v>0</v>
      </c>
      <c r="AT121" s="66">
        <v>200</v>
      </c>
      <c r="AU121" s="66">
        <v>0</v>
      </c>
      <c r="AV121" s="66">
        <v>0</v>
      </c>
      <c r="AW121" s="66">
        <v>0</v>
      </c>
      <c r="AX121" s="66">
        <v>0</v>
      </c>
    </row>
    <row r="122" spans="1:50" s="64" customFormat="1">
      <c r="A122" s="119" t="s">
        <v>289</v>
      </c>
      <c r="B122" s="119">
        <v>1</v>
      </c>
      <c r="C122" s="64">
        <v>0</v>
      </c>
      <c r="D122" s="64">
        <v>0</v>
      </c>
      <c r="E122" s="64">
        <v>200</v>
      </c>
      <c r="F122" s="64">
        <v>0</v>
      </c>
      <c r="G122" s="64">
        <v>0</v>
      </c>
      <c r="H122" s="64">
        <v>0</v>
      </c>
      <c r="I122" s="64">
        <v>0</v>
      </c>
      <c r="J122" s="64">
        <v>200</v>
      </c>
      <c r="K122" s="64">
        <v>0</v>
      </c>
      <c r="L122" s="64">
        <v>0</v>
      </c>
      <c r="M122" s="64">
        <v>0</v>
      </c>
      <c r="N122" s="64">
        <v>0</v>
      </c>
      <c r="O122" s="64">
        <v>200</v>
      </c>
      <c r="P122" s="64">
        <v>0</v>
      </c>
      <c r="Q122" s="64">
        <v>0</v>
      </c>
      <c r="R122" s="64">
        <v>200</v>
      </c>
      <c r="S122" s="64">
        <v>0</v>
      </c>
      <c r="T122" s="64">
        <v>0</v>
      </c>
      <c r="U122" s="64">
        <v>0</v>
      </c>
      <c r="V122" s="64">
        <v>200</v>
      </c>
      <c r="W122" s="64">
        <v>0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200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200</v>
      </c>
      <c r="AR122" s="64">
        <v>200</v>
      </c>
      <c r="AS122" s="64">
        <v>0</v>
      </c>
      <c r="AT122" s="64">
        <v>200</v>
      </c>
      <c r="AU122" s="64">
        <v>0</v>
      </c>
      <c r="AV122" s="64">
        <v>0</v>
      </c>
      <c r="AW122" s="64">
        <v>200</v>
      </c>
      <c r="AX122" s="64">
        <v>0</v>
      </c>
    </row>
    <row r="123" spans="1:50">
      <c r="A123" s="119" t="s">
        <v>289</v>
      </c>
      <c r="B123" s="119">
        <v>1</v>
      </c>
      <c r="C123" s="64">
        <v>0</v>
      </c>
      <c r="D123" s="64">
        <v>0</v>
      </c>
      <c r="E123" s="64">
        <v>0</v>
      </c>
      <c r="F123" s="64">
        <v>0</v>
      </c>
      <c r="G123" s="64">
        <v>0</v>
      </c>
      <c r="H123" s="64">
        <v>0</v>
      </c>
      <c r="I123" s="64">
        <v>200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200</v>
      </c>
      <c r="Q123" s="64">
        <v>0</v>
      </c>
      <c r="R123" s="64">
        <v>0</v>
      </c>
      <c r="S123" s="64">
        <v>0</v>
      </c>
      <c r="T123" s="64">
        <v>200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0</v>
      </c>
      <c r="AE123" s="64">
        <v>0</v>
      </c>
      <c r="AF123" s="64">
        <v>0</v>
      </c>
      <c r="AG123" s="64">
        <v>0</v>
      </c>
      <c r="AH123" s="64">
        <v>0</v>
      </c>
      <c r="AI123" s="64">
        <v>0</v>
      </c>
      <c r="AJ123" s="64">
        <v>200</v>
      </c>
      <c r="AK123" s="64">
        <v>0</v>
      </c>
      <c r="AL123" s="64">
        <v>0</v>
      </c>
      <c r="AM123" s="64">
        <v>0</v>
      </c>
      <c r="AN123" s="64">
        <v>0</v>
      </c>
      <c r="AO123" s="64">
        <v>0</v>
      </c>
      <c r="AP123" s="64">
        <v>0</v>
      </c>
      <c r="AQ123" s="64">
        <v>0</v>
      </c>
      <c r="AR123" s="64">
        <v>0</v>
      </c>
      <c r="AS123" s="64">
        <v>200</v>
      </c>
      <c r="AT123" s="64">
        <v>0</v>
      </c>
      <c r="AU123" s="64">
        <v>0</v>
      </c>
      <c r="AV123" s="64">
        <v>0</v>
      </c>
      <c r="AW123" s="64">
        <v>0</v>
      </c>
      <c r="AX123" s="64">
        <v>0</v>
      </c>
    </row>
    <row r="124" spans="1:50">
      <c r="A124" s="119" t="s">
        <v>289</v>
      </c>
      <c r="B124" s="119">
        <v>1</v>
      </c>
      <c r="C124" s="64">
        <v>0</v>
      </c>
      <c r="D124" s="64">
        <v>0</v>
      </c>
      <c r="E124" s="64">
        <v>0</v>
      </c>
      <c r="F124" s="64">
        <v>0</v>
      </c>
      <c r="G124" s="64">
        <v>0</v>
      </c>
      <c r="H124" s="64">
        <v>0</v>
      </c>
      <c r="I124" s="64">
        <v>200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0</v>
      </c>
      <c r="AE124" s="64">
        <v>0</v>
      </c>
      <c r="AF124" s="64">
        <v>0</v>
      </c>
      <c r="AG124" s="64">
        <v>0</v>
      </c>
      <c r="AH124" s="64">
        <v>0</v>
      </c>
      <c r="AI124" s="64">
        <v>0</v>
      </c>
      <c r="AJ124" s="64">
        <v>0</v>
      </c>
      <c r="AK124" s="64">
        <v>200</v>
      </c>
      <c r="AL124" s="64">
        <v>0</v>
      </c>
      <c r="AM124" s="64">
        <v>0</v>
      </c>
      <c r="AN124" s="64">
        <v>0</v>
      </c>
      <c r="AO124" s="64">
        <v>0</v>
      </c>
      <c r="AP124" s="64">
        <v>0</v>
      </c>
      <c r="AQ124" s="64">
        <v>0</v>
      </c>
      <c r="AR124" s="64">
        <v>0</v>
      </c>
      <c r="AS124" s="64">
        <v>0</v>
      </c>
      <c r="AT124" s="64">
        <v>0</v>
      </c>
      <c r="AU124" s="64">
        <v>0</v>
      </c>
      <c r="AV124" s="64">
        <v>0</v>
      </c>
      <c r="AW124" s="64">
        <v>0</v>
      </c>
      <c r="AX124" s="64">
        <v>0</v>
      </c>
    </row>
    <row r="125" spans="1:50">
      <c r="A125" s="119" t="s">
        <v>289</v>
      </c>
      <c r="B125" s="119">
        <v>1</v>
      </c>
      <c r="C125" s="64">
        <v>0</v>
      </c>
      <c r="D125" s="64">
        <v>0</v>
      </c>
      <c r="E125" s="64">
        <v>0</v>
      </c>
      <c r="F125" s="64">
        <v>0</v>
      </c>
      <c r="G125" s="64">
        <v>0</v>
      </c>
      <c r="H125" s="64">
        <v>0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0</v>
      </c>
      <c r="U125" s="64">
        <v>0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0</v>
      </c>
      <c r="AE125" s="64">
        <v>0</v>
      </c>
      <c r="AF125" s="64">
        <v>0</v>
      </c>
      <c r="AG125" s="64">
        <v>0</v>
      </c>
      <c r="AH125" s="64">
        <v>0</v>
      </c>
      <c r="AI125" s="64">
        <v>0</v>
      </c>
      <c r="AJ125" s="64">
        <v>0</v>
      </c>
      <c r="AK125" s="64">
        <v>0</v>
      </c>
      <c r="AL125" s="64">
        <v>0</v>
      </c>
      <c r="AM125" s="64">
        <v>0</v>
      </c>
      <c r="AN125" s="64">
        <v>0</v>
      </c>
      <c r="AO125" s="64">
        <v>0</v>
      </c>
      <c r="AP125" s="64">
        <v>0</v>
      </c>
      <c r="AQ125" s="64">
        <v>0</v>
      </c>
      <c r="AR125" s="64">
        <v>0</v>
      </c>
      <c r="AS125" s="64">
        <v>0</v>
      </c>
      <c r="AT125" s="64">
        <v>0</v>
      </c>
      <c r="AU125" s="64">
        <v>0</v>
      </c>
      <c r="AV125" s="64">
        <v>0</v>
      </c>
      <c r="AW125" s="64">
        <v>0</v>
      </c>
      <c r="AX125" s="64">
        <v>0</v>
      </c>
    </row>
    <row r="126" spans="1:50">
      <c r="A126" s="119" t="s">
        <v>289</v>
      </c>
      <c r="B126" s="119">
        <v>1</v>
      </c>
      <c r="C126" s="64">
        <v>0</v>
      </c>
      <c r="D126" s="64">
        <v>0</v>
      </c>
      <c r="E126" s="64">
        <v>0</v>
      </c>
      <c r="F126" s="64">
        <v>0</v>
      </c>
      <c r="G126" s="64">
        <v>0</v>
      </c>
      <c r="H126" s="64">
        <v>0</v>
      </c>
      <c r="I126" s="64">
        <v>0</v>
      </c>
      <c r="J126" s="64">
        <v>0</v>
      </c>
      <c r="K126" s="64">
        <v>200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200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0</v>
      </c>
      <c r="AF126" s="64">
        <v>0</v>
      </c>
      <c r="AG126" s="64">
        <v>200</v>
      </c>
      <c r="AH126" s="64">
        <v>0</v>
      </c>
      <c r="AI126" s="64">
        <v>0</v>
      </c>
      <c r="AJ126" s="64">
        <v>0</v>
      </c>
      <c r="AK126" s="64">
        <v>0</v>
      </c>
      <c r="AL126" s="64">
        <v>0</v>
      </c>
      <c r="AM126" s="64">
        <v>0</v>
      </c>
      <c r="AN126" s="64">
        <v>0</v>
      </c>
      <c r="AO126" s="64">
        <v>0</v>
      </c>
      <c r="AP126" s="64">
        <v>0</v>
      </c>
      <c r="AQ126" s="64">
        <v>0</v>
      </c>
      <c r="AR126" s="64">
        <v>0</v>
      </c>
      <c r="AS126" s="64">
        <v>200</v>
      </c>
      <c r="AT126" s="64">
        <v>0</v>
      </c>
      <c r="AU126" s="64">
        <v>0</v>
      </c>
      <c r="AV126" s="64">
        <v>0</v>
      </c>
      <c r="AW126" s="64">
        <v>0</v>
      </c>
      <c r="AX126" s="64">
        <v>0</v>
      </c>
    </row>
    <row r="127" spans="1:50">
      <c r="A127" s="119" t="s">
        <v>289</v>
      </c>
      <c r="B127" s="119">
        <v>1</v>
      </c>
      <c r="C127" s="64">
        <v>0</v>
      </c>
      <c r="D127" s="64">
        <v>0</v>
      </c>
      <c r="E127" s="64">
        <v>0</v>
      </c>
      <c r="F127" s="64">
        <v>0</v>
      </c>
      <c r="G127" s="64">
        <v>0</v>
      </c>
      <c r="H127" s="64">
        <v>0</v>
      </c>
      <c r="I127" s="64">
        <v>0</v>
      </c>
      <c r="J127" s="64">
        <v>0</v>
      </c>
      <c r="K127" s="64">
        <v>200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64">
        <v>200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0</v>
      </c>
      <c r="AE127" s="64">
        <v>0</v>
      </c>
      <c r="AF127" s="64">
        <v>200</v>
      </c>
      <c r="AG127" s="64">
        <v>0</v>
      </c>
      <c r="AH127" s="64">
        <v>0</v>
      </c>
      <c r="AI127" s="64">
        <v>0</v>
      </c>
      <c r="AJ127" s="64">
        <v>0</v>
      </c>
      <c r="AK127" s="64">
        <v>0</v>
      </c>
      <c r="AL127" s="64">
        <v>0</v>
      </c>
      <c r="AM127" s="64">
        <v>0</v>
      </c>
      <c r="AN127" s="64">
        <v>0</v>
      </c>
      <c r="AO127" s="64">
        <v>0</v>
      </c>
      <c r="AP127" s="64">
        <v>0</v>
      </c>
      <c r="AQ127" s="64">
        <v>200</v>
      </c>
      <c r="AR127" s="64">
        <v>0</v>
      </c>
      <c r="AS127" s="64">
        <v>0</v>
      </c>
      <c r="AT127" s="64">
        <v>0</v>
      </c>
      <c r="AU127" s="64">
        <v>0</v>
      </c>
      <c r="AV127" s="64">
        <v>0</v>
      </c>
      <c r="AW127" s="64">
        <v>0</v>
      </c>
      <c r="AX127" s="64">
        <v>200</v>
      </c>
    </row>
    <row r="128" spans="1:50" s="64" customFormat="1">
      <c r="A128" s="119" t="s">
        <v>289</v>
      </c>
      <c r="B128" s="119">
        <v>1</v>
      </c>
      <c r="C128" s="64">
        <v>0</v>
      </c>
      <c r="D128" s="64">
        <v>0</v>
      </c>
      <c r="E128" s="64">
        <v>0</v>
      </c>
      <c r="F128" s="64">
        <v>0</v>
      </c>
      <c r="G128" s="64">
        <v>0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200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0</v>
      </c>
      <c r="AG128" s="64">
        <v>0</v>
      </c>
      <c r="AH128" s="64">
        <v>0</v>
      </c>
      <c r="AI128" s="64">
        <v>0</v>
      </c>
      <c r="AJ128" s="64">
        <v>0</v>
      </c>
      <c r="AK128" s="64">
        <v>200</v>
      </c>
      <c r="AL128" s="64">
        <v>0</v>
      </c>
      <c r="AM128" s="64">
        <v>0</v>
      </c>
      <c r="AN128" s="64">
        <v>0</v>
      </c>
      <c r="AO128" s="64">
        <v>0</v>
      </c>
      <c r="AP128" s="64">
        <v>0</v>
      </c>
      <c r="AQ128" s="64">
        <v>0</v>
      </c>
      <c r="AR128" s="64">
        <v>0</v>
      </c>
      <c r="AS128" s="64">
        <v>0</v>
      </c>
      <c r="AT128" s="64">
        <v>0</v>
      </c>
      <c r="AU128" s="64">
        <v>0</v>
      </c>
      <c r="AV128" s="64">
        <v>0</v>
      </c>
      <c r="AW128" s="64">
        <v>0</v>
      </c>
      <c r="AX128" s="64">
        <v>0</v>
      </c>
    </row>
    <row r="129" spans="1:50" s="66" customFormat="1">
      <c r="A129" s="119" t="s">
        <v>289</v>
      </c>
      <c r="B129" s="119">
        <v>1</v>
      </c>
      <c r="C129" s="66">
        <v>0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200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0</v>
      </c>
      <c r="AF129" s="66">
        <v>0</v>
      </c>
      <c r="AG129" s="66">
        <v>0</v>
      </c>
      <c r="AH129" s="66">
        <v>0</v>
      </c>
      <c r="AI129" s="66">
        <v>0</v>
      </c>
      <c r="AJ129" s="66">
        <v>0</v>
      </c>
      <c r="AK129" s="66">
        <v>0</v>
      </c>
      <c r="AL129" s="66">
        <v>0</v>
      </c>
      <c r="AM129" s="66">
        <v>0</v>
      </c>
      <c r="AN129" s="66">
        <v>0</v>
      </c>
      <c r="AO129" s="66">
        <v>0</v>
      </c>
      <c r="AP129" s="66">
        <v>0</v>
      </c>
      <c r="AQ129" s="66">
        <v>0</v>
      </c>
      <c r="AR129" s="66">
        <v>0</v>
      </c>
      <c r="AS129" s="66">
        <v>0</v>
      </c>
      <c r="AT129" s="66">
        <v>0</v>
      </c>
      <c r="AU129" s="66">
        <v>0</v>
      </c>
      <c r="AV129" s="66">
        <v>0</v>
      </c>
      <c r="AW129" s="66">
        <v>0</v>
      </c>
      <c r="AX129" s="66">
        <v>0</v>
      </c>
    </row>
    <row r="130" spans="1:50" s="64" customFormat="1">
      <c r="A130" s="119" t="s">
        <v>290</v>
      </c>
      <c r="B130" s="119">
        <v>1</v>
      </c>
      <c r="C130" s="64">
        <v>0</v>
      </c>
      <c r="D130" s="64">
        <v>0</v>
      </c>
      <c r="E130" s="64"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200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200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64">
        <v>0</v>
      </c>
      <c r="AH130" s="64">
        <v>0</v>
      </c>
      <c r="AI130" s="64">
        <v>0</v>
      </c>
      <c r="AJ130" s="64">
        <v>0</v>
      </c>
      <c r="AK130" s="64">
        <v>0</v>
      </c>
      <c r="AL130" s="64">
        <v>0</v>
      </c>
      <c r="AM130" s="64">
        <v>0</v>
      </c>
      <c r="AN130" s="64">
        <v>0</v>
      </c>
      <c r="AO130" s="64">
        <v>0</v>
      </c>
      <c r="AP130" s="64">
        <v>0</v>
      </c>
      <c r="AQ130" s="64">
        <v>0</v>
      </c>
      <c r="AR130" s="64">
        <v>200</v>
      </c>
      <c r="AS130" s="64">
        <v>0</v>
      </c>
      <c r="AT130" s="64">
        <v>0</v>
      </c>
      <c r="AU130" s="64">
        <v>0</v>
      </c>
      <c r="AV130" s="64">
        <v>0</v>
      </c>
      <c r="AW130" s="64">
        <v>0</v>
      </c>
      <c r="AX130" s="64">
        <v>0</v>
      </c>
    </row>
    <row r="131" spans="1:50" s="64" customFormat="1">
      <c r="A131" s="119" t="s">
        <v>290</v>
      </c>
      <c r="B131" s="119">
        <v>1</v>
      </c>
      <c r="C131" s="64">
        <v>0</v>
      </c>
      <c r="D131" s="64">
        <v>0</v>
      </c>
      <c r="E131" s="64">
        <v>0</v>
      </c>
      <c r="F131" s="64">
        <v>0</v>
      </c>
      <c r="G131" s="64">
        <v>0</v>
      </c>
      <c r="H131" s="64">
        <v>0</v>
      </c>
      <c r="I131" s="64">
        <v>0</v>
      </c>
      <c r="J131" s="64">
        <v>0</v>
      </c>
      <c r="K131" s="64">
        <v>0</v>
      </c>
      <c r="L131" s="64">
        <v>200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200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  <c r="Y131" s="64">
        <v>0</v>
      </c>
      <c r="Z131" s="64">
        <v>200</v>
      </c>
      <c r="AA131" s="64">
        <v>0</v>
      </c>
      <c r="AB131" s="64">
        <v>0</v>
      </c>
      <c r="AC131" s="64">
        <v>0</v>
      </c>
      <c r="AD131" s="64">
        <v>0</v>
      </c>
      <c r="AE131" s="64">
        <v>0</v>
      </c>
      <c r="AF131" s="64">
        <v>0</v>
      </c>
      <c r="AG131" s="64">
        <v>0</v>
      </c>
      <c r="AH131" s="64">
        <v>0</v>
      </c>
      <c r="AI131" s="64">
        <v>0</v>
      </c>
      <c r="AJ131" s="64">
        <v>0</v>
      </c>
      <c r="AK131" s="64">
        <v>0</v>
      </c>
      <c r="AL131" s="64">
        <v>0</v>
      </c>
      <c r="AM131" s="64">
        <v>0</v>
      </c>
      <c r="AN131" s="64">
        <v>0</v>
      </c>
      <c r="AO131" s="64">
        <v>0</v>
      </c>
      <c r="AP131" s="64">
        <v>0</v>
      </c>
      <c r="AQ131" s="64">
        <v>200</v>
      </c>
      <c r="AR131" s="64">
        <v>0</v>
      </c>
      <c r="AS131" s="64">
        <v>0</v>
      </c>
      <c r="AT131" s="64">
        <v>0</v>
      </c>
      <c r="AU131" s="64">
        <v>0</v>
      </c>
      <c r="AV131" s="64">
        <v>200</v>
      </c>
      <c r="AW131" s="64">
        <v>0</v>
      </c>
      <c r="AX131" s="64">
        <v>0</v>
      </c>
    </row>
    <row r="132" spans="1:50" s="64" customFormat="1">
      <c r="A132" s="119" t="s">
        <v>290</v>
      </c>
      <c r="B132" s="119">
        <v>1</v>
      </c>
      <c r="C132" s="64">
        <v>0</v>
      </c>
      <c r="D132" s="64">
        <v>0</v>
      </c>
      <c r="E132" s="64">
        <v>0</v>
      </c>
      <c r="F132" s="64">
        <v>0</v>
      </c>
      <c r="G132" s="64">
        <v>0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200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64">
        <v>0</v>
      </c>
      <c r="AH132" s="64">
        <v>0</v>
      </c>
      <c r="AI132" s="64">
        <v>0</v>
      </c>
      <c r="AJ132" s="64">
        <v>0</v>
      </c>
      <c r="AK132" s="64">
        <v>0</v>
      </c>
      <c r="AL132" s="64">
        <v>0</v>
      </c>
      <c r="AM132" s="64">
        <v>0</v>
      </c>
      <c r="AN132" s="64">
        <v>0</v>
      </c>
      <c r="AO132" s="64">
        <v>0</v>
      </c>
      <c r="AP132" s="64">
        <v>0</v>
      </c>
      <c r="AQ132" s="64">
        <v>0</v>
      </c>
      <c r="AR132" s="64">
        <v>0</v>
      </c>
      <c r="AS132" s="64">
        <v>0</v>
      </c>
      <c r="AT132" s="64">
        <v>0</v>
      </c>
      <c r="AU132" s="64">
        <v>0</v>
      </c>
      <c r="AV132" s="64">
        <v>0</v>
      </c>
      <c r="AW132" s="64">
        <v>0</v>
      </c>
      <c r="AX132" s="64">
        <v>0</v>
      </c>
    </row>
    <row r="133" spans="1:50">
      <c r="A133" s="119" t="s">
        <v>290</v>
      </c>
      <c r="B133" s="119">
        <v>1</v>
      </c>
      <c r="C133" s="64">
        <v>0</v>
      </c>
      <c r="D133" s="64">
        <v>0</v>
      </c>
      <c r="E133" s="64">
        <v>0</v>
      </c>
      <c r="F133" s="64">
        <v>0</v>
      </c>
      <c r="G133" s="64">
        <v>0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0</v>
      </c>
      <c r="AE133" s="64">
        <v>0</v>
      </c>
      <c r="AF133" s="64">
        <v>0</v>
      </c>
      <c r="AG133" s="64">
        <v>0</v>
      </c>
      <c r="AH133" s="64">
        <v>0</v>
      </c>
      <c r="AI133" s="64">
        <v>0</v>
      </c>
      <c r="AJ133" s="64">
        <v>0</v>
      </c>
      <c r="AK133" s="64">
        <v>0</v>
      </c>
      <c r="AL133" s="64">
        <v>0</v>
      </c>
      <c r="AM133" s="64">
        <v>0</v>
      </c>
      <c r="AN133" s="64">
        <v>0</v>
      </c>
      <c r="AO133" s="64">
        <v>0</v>
      </c>
      <c r="AP133" s="64">
        <v>0</v>
      </c>
      <c r="AQ133" s="64">
        <v>0</v>
      </c>
      <c r="AR133" s="64">
        <v>200</v>
      </c>
      <c r="AS133" s="64">
        <v>0</v>
      </c>
      <c r="AT133" s="64">
        <v>0</v>
      </c>
      <c r="AU133" s="64">
        <v>0</v>
      </c>
      <c r="AV133" s="64">
        <v>0</v>
      </c>
      <c r="AW133" s="64">
        <v>0</v>
      </c>
      <c r="AX133" s="64">
        <v>0</v>
      </c>
    </row>
    <row r="134" spans="1:50">
      <c r="A134" s="119" t="s">
        <v>290</v>
      </c>
      <c r="B134" s="119">
        <v>1</v>
      </c>
      <c r="C134" s="64">
        <v>0</v>
      </c>
      <c r="D134" s="64">
        <v>0</v>
      </c>
      <c r="E134" s="64">
        <v>0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200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200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0</v>
      </c>
      <c r="AF134" s="64">
        <v>0</v>
      </c>
      <c r="AG134" s="64">
        <v>0</v>
      </c>
      <c r="AH134" s="64">
        <v>0</v>
      </c>
      <c r="AI134" s="64">
        <v>0</v>
      </c>
      <c r="AJ134" s="64">
        <v>0</v>
      </c>
      <c r="AK134" s="64">
        <v>0</v>
      </c>
      <c r="AL134" s="64">
        <v>0</v>
      </c>
      <c r="AM134" s="64">
        <v>0</v>
      </c>
      <c r="AN134" s="64">
        <v>0</v>
      </c>
      <c r="AO134" s="64">
        <v>0</v>
      </c>
      <c r="AP134" s="64">
        <v>0</v>
      </c>
      <c r="AQ134" s="64">
        <v>0</v>
      </c>
      <c r="AR134" s="64">
        <v>0</v>
      </c>
      <c r="AS134" s="64">
        <v>200</v>
      </c>
      <c r="AT134" s="64">
        <v>0</v>
      </c>
      <c r="AU134" s="64">
        <v>0</v>
      </c>
      <c r="AV134" s="64">
        <v>0</v>
      </c>
      <c r="AW134" s="64">
        <v>0</v>
      </c>
      <c r="AX134" s="64">
        <v>0</v>
      </c>
    </row>
    <row r="135" spans="1:50">
      <c r="A135" s="119" t="s">
        <v>290</v>
      </c>
      <c r="B135" s="119">
        <v>1</v>
      </c>
      <c r="C135" s="64">
        <v>0</v>
      </c>
      <c r="D135" s="64">
        <v>0</v>
      </c>
      <c r="E135" s="64">
        <v>0</v>
      </c>
      <c r="F135" s="64">
        <v>0</v>
      </c>
      <c r="G135" s="64">
        <v>0</v>
      </c>
      <c r="H135" s="64">
        <v>0</v>
      </c>
      <c r="I135" s="64">
        <v>0</v>
      </c>
      <c r="J135" s="64">
        <v>0</v>
      </c>
      <c r="K135" s="64">
        <v>200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64">
        <v>0</v>
      </c>
      <c r="W135" s="64">
        <v>200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0</v>
      </c>
      <c r="AE135" s="64">
        <v>0</v>
      </c>
      <c r="AF135" s="64">
        <v>0</v>
      </c>
      <c r="AG135" s="64">
        <v>0</v>
      </c>
      <c r="AH135" s="64">
        <v>200</v>
      </c>
      <c r="AI135" s="64">
        <v>0</v>
      </c>
      <c r="AJ135" s="64">
        <v>0</v>
      </c>
      <c r="AK135" s="64">
        <v>0</v>
      </c>
      <c r="AL135" s="64">
        <v>0</v>
      </c>
      <c r="AM135" s="64">
        <v>0</v>
      </c>
      <c r="AN135" s="64">
        <v>0</v>
      </c>
      <c r="AO135" s="64">
        <v>0</v>
      </c>
      <c r="AP135" s="64">
        <v>0</v>
      </c>
      <c r="AQ135" s="64">
        <v>0</v>
      </c>
      <c r="AR135" s="64">
        <v>0</v>
      </c>
      <c r="AS135" s="64">
        <v>0</v>
      </c>
      <c r="AT135" s="64">
        <v>0</v>
      </c>
      <c r="AU135" s="64">
        <v>200</v>
      </c>
      <c r="AV135" s="64">
        <v>0</v>
      </c>
      <c r="AW135" s="64">
        <v>0</v>
      </c>
      <c r="AX135" s="64">
        <v>0</v>
      </c>
    </row>
    <row r="136" spans="1:50">
      <c r="A136" s="119" t="s">
        <v>290</v>
      </c>
      <c r="B136" s="119">
        <v>1</v>
      </c>
      <c r="C136" s="64">
        <v>200</v>
      </c>
      <c r="D136" s="64">
        <v>0</v>
      </c>
      <c r="E136" s="64">
        <v>0</v>
      </c>
      <c r="F136" s="64">
        <v>0</v>
      </c>
      <c r="G136" s="64">
        <v>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200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200</v>
      </c>
      <c r="AA136" s="64">
        <v>0</v>
      </c>
      <c r="AB136" s="64">
        <v>0</v>
      </c>
      <c r="AC136" s="64">
        <v>0</v>
      </c>
      <c r="AD136" s="64">
        <v>0</v>
      </c>
      <c r="AE136" s="64">
        <v>0</v>
      </c>
      <c r="AF136" s="64">
        <v>0</v>
      </c>
      <c r="AG136" s="64">
        <v>0</v>
      </c>
      <c r="AH136" s="64">
        <v>0</v>
      </c>
      <c r="AI136" s="64">
        <v>0</v>
      </c>
      <c r="AJ136" s="64">
        <v>0</v>
      </c>
      <c r="AK136" s="64">
        <v>0</v>
      </c>
      <c r="AL136" s="64">
        <v>200</v>
      </c>
      <c r="AM136" s="64">
        <v>0</v>
      </c>
      <c r="AN136" s="64">
        <v>0</v>
      </c>
      <c r="AO136" s="64">
        <v>0</v>
      </c>
      <c r="AP136" s="64">
        <v>0</v>
      </c>
      <c r="AQ136" s="64">
        <v>0</v>
      </c>
      <c r="AR136" s="64">
        <v>0</v>
      </c>
      <c r="AS136" s="64">
        <v>0</v>
      </c>
      <c r="AT136" s="64">
        <v>0</v>
      </c>
      <c r="AU136" s="64">
        <v>0</v>
      </c>
      <c r="AV136" s="64">
        <v>0</v>
      </c>
      <c r="AW136" s="64">
        <v>200</v>
      </c>
      <c r="AX136" s="64">
        <v>0</v>
      </c>
    </row>
    <row r="137" spans="1:50" s="64" customFormat="1">
      <c r="A137" s="119" t="s">
        <v>290</v>
      </c>
      <c r="B137" s="119">
        <v>1</v>
      </c>
      <c r="C137" s="64">
        <v>0</v>
      </c>
      <c r="D137" s="64">
        <v>0</v>
      </c>
      <c r="E137" s="64">
        <v>0</v>
      </c>
      <c r="F137" s="64">
        <v>0</v>
      </c>
      <c r="G137" s="64">
        <v>0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200</v>
      </c>
      <c r="S137" s="64">
        <v>0</v>
      </c>
      <c r="T137" s="64">
        <v>0</v>
      </c>
      <c r="U137" s="64">
        <v>0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0</v>
      </c>
      <c r="AF137" s="64">
        <v>0</v>
      </c>
      <c r="AG137" s="64">
        <v>0</v>
      </c>
      <c r="AH137" s="64">
        <v>0</v>
      </c>
      <c r="AI137" s="64">
        <v>0</v>
      </c>
      <c r="AJ137" s="64">
        <v>0</v>
      </c>
      <c r="AK137" s="64">
        <v>0</v>
      </c>
      <c r="AL137" s="64">
        <v>200</v>
      </c>
      <c r="AM137" s="64">
        <v>0</v>
      </c>
      <c r="AN137" s="64">
        <v>0</v>
      </c>
      <c r="AO137" s="64">
        <v>0</v>
      </c>
      <c r="AP137" s="64">
        <v>0</v>
      </c>
      <c r="AQ137" s="64">
        <v>0</v>
      </c>
      <c r="AR137" s="64">
        <v>0</v>
      </c>
      <c r="AS137" s="64">
        <v>0</v>
      </c>
      <c r="AT137" s="64">
        <v>0</v>
      </c>
      <c r="AU137" s="64">
        <v>0</v>
      </c>
      <c r="AV137" s="64">
        <v>0</v>
      </c>
      <c r="AW137" s="64">
        <v>0</v>
      </c>
      <c r="AX137" s="64">
        <v>0</v>
      </c>
    </row>
    <row r="138" spans="1:50" s="66" customFormat="1">
      <c r="A138" s="119" t="s">
        <v>290</v>
      </c>
      <c r="B138" s="119">
        <v>1</v>
      </c>
      <c r="C138" s="66">
        <v>0</v>
      </c>
      <c r="D138" s="66">
        <v>0</v>
      </c>
      <c r="E138" s="66">
        <v>0</v>
      </c>
      <c r="F138" s="66">
        <v>0</v>
      </c>
      <c r="G138" s="66">
        <v>0</v>
      </c>
      <c r="H138" s="66">
        <v>0</v>
      </c>
      <c r="I138" s="66">
        <v>0</v>
      </c>
      <c r="J138" s="66">
        <v>200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200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200</v>
      </c>
      <c r="AA138" s="66">
        <v>0</v>
      </c>
      <c r="AB138" s="66">
        <v>0</v>
      </c>
      <c r="AC138" s="66">
        <v>0</v>
      </c>
      <c r="AD138" s="66">
        <v>0</v>
      </c>
      <c r="AE138" s="66">
        <v>0</v>
      </c>
      <c r="AF138" s="66">
        <v>0</v>
      </c>
      <c r="AG138" s="66">
        <v>0</v>
      </c>
      <c r="AH138" s="66">
        <v>0</v>
      </c>
      <c r="AI138" s="66">
        <v>200</v>
      </c>
      <c r="AJ138" s="66">
        <v>0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  <c r="AP138" s="66">
        <v>0</v>
      </c>
      <c r="AQ138" s="66">
        <v>200</v>
      </c>
      <c r="AR138" s="66">
        <v>0</v>
      </c>
      <c r="AS138" s="66">
        <v>0</v>
      </c>
      <c r="AT138" s="66">
        <v>0</v>
      </c>
      <c r="AU138" s="66">
        <v>0</v>
      </c>
      <c r="AV138" s="66">
        <v>0</v>
      </c>
      <c r="AW138" s="66">
        <v>0</v>
      </c>
      <c r="AX138" s="66">
        <v>0</v>
      </c>
    </row>
    <row r="139" spans="1:50" s="64" customFormat="1">
      <c r="A139" s="119" t="s">
        <v>270</v>
      </c>
      <c r="B139" s="119">
        <v>1</v>
      </c>
      <c r="C139" s="64">
        <v>0</v>
      </c>
      <c r="D139" s="64">
        <v>0</v>
      </c>
      <c r="E139" s="64">
        <v>0</v>
      </c>
      <c r="F139" s="64">
        <v>0</v>
      </c>
      <c r="G139" s="64">
        <v>0</v>
      </c>
      <c r="H139" s="64">
        <v>200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200</v>
      </c>
      <c r="O139" s="64">
        <v>0</v>
      </c>
      <c r="P139" s="64">
        <v>200</v>
      </c>
      <c r="Q139" s="64">
        <v>0</v>
      </c>
      <c r="R139" s="64">
        <v>200</v>
      </c>
      <c r="S139" s="64">
        <v>0</v>
      </c>
      <c r="T139" s="64">
        <v>0</v>
      </c>
      <c r="U139" s="64">
        <v>200</v>
      </c>
      <c r="V139" s="64">
        <v>0</v>
      </c>
      <c r="W139" s="64">
        <v>0</v>
      </c>
      <c r="X139" s="64">
        <v>200</v>
      </c>
      <c r="Y139" s="64">
        <v>0</v>
      </c>
      <c r="Z139" s="64">
        <v>0</v>
      </c>
      <c r="AA139" s="64">
        <v>200</v>
      </c>
      <c r="AB139" s="64">
        <v>0</v>
      </c>
      <c r="AC139" s="64">
        <v>0</v>
      </c>
      <c r="AD139" s="64">
        <v>200</v>
      </c>
      <c r="AE139" s="64">
        <v>0</v>
      </c>
      <c r="AF139" s="64">
        <v>0</v>
      </c>
      <c r="AG139" s="64">
        <v>200</v>
      </c>
      <c r="AH139" s="64">
        <v>0</v>
      </c>
      <c r="AI139" s="64">
        <v>0</v>
      </c>
      <c r="AJ139" s="64">
        <v>200</v>
      </c>
      <c r="AK139" s="64">
        <v>0</v>
      </c>
      <c r="AL139" s="64">
        <v>0</v>
      </c>
      <c r="AM139" s="64">
        <v>0</v>
      </c>
      <c r="AN139" s="64">
        <v>0</v>
      </c>
      <c r="AO139" s="64">
        <v>200</v>
      </c>
      <c r="AP139" s="64">
        <v>0</v>
      </c>
      <c r="AQ139" s="64">
        <v>0</v>
      </c>
      <c r="AR139" s="64">
        <v>0</v>
      </c>
      <c r="AS139" s="64">
        <v>200</v>
      </c>
      <c r="AT139" s="64">
        <v>0</v>
      </c>
      <c r="AU139" s="64">
        <v>0</v>
      </c>
      <c r="AV139" s="64">
        <v>0</v>
      </c>
      <c r="AW139" s="64">
        <v>200</v>
      </c>
      <c r="AX139" s="64">
        <v>0</v>
      </c>
    </row>
    <row r="140" spans="1:50" s="64" customFormat="1">
      <c r="A140" s="119" t="s">
        <v>270</v>
      </c>
      <c r="B140" s="119">
        <v>1</v>
      </c>
      <c r="C140" s="64">
        <v>0</v>
      </c>
      <c r="D140" s="64">
        <v>0</v>
      </c>
      <c r="E140" s="64">
        <v>0</v>
      </c>
      <c r="F140" s="64">
        <v>0</v>
      </c>
      <c r="G140" s="64">
        <v>0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200</v>
      </c>
      <c r="R140" s="64">
        <v>0</v>
      </c>
      <c r="S140" s="64">
        <v>0</v>
      </c>
      <c r="T140" s="64">
        <v>0</v>
      </c>
      <c r="U140" s="64">
        <v>0</v>
      </c>
      <c r="V140" s="64">
        <v>0</v>
      </c>
      <c r="W140" s="64">
        <v>200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200</v>
      </c>
      <c r="AF140" s="64">
        <v>0</v>
      </c>
      <c r="AG140" s="64">
        <v>0</v>
      </c>
      <c r="AH140" s="64">
        <v>0</v>
      </c>
      <c r="AI140" s="64">
        <v>0</v>
      </c>
      <c r="AJ140" s="64">
        <v>0</v>
      </c>
      <c r="AK140" s="64">
        <v>0</v>
      </c>
      <c r="AL140" s="64">
        <v>0</v>
      </c>
      <c r="AM140" s="64">
        <v>0</v>
      </c>
      <c r="AN140" s="64">
        <v>0</v>
      </c>
      <c r="AO140" s="64">
        <v>0</v>
      </c>
      <c r="AP140" s="64">
        <v>0</v>
      </c>
      <c r="AQ140" s="64">
        <v>200</v>
      </c>
      <c r="AR140" s="64">
        <v>0</v>
      </c>
      <c r="AS140" s="64">
        <v>0</v>
      </c>
      <c r="AT140" s="64">
        <v>0</v>
      </c>
      <c r="AU140" s="64">
        <v>0</v>
      </c>
      <c r="AV140" s="64">
        <v>0</v>
      </c>
      <c r="AW140" s="64">
        <v>0</v>
      </c>
      <c r="AX140" s="64">
        <v>0</v>
      </c>
    </row>
    <row r="141" spans="1:50" s="64" customFormat="1">
      <c r="A141" s="119" t="s">
        <v>270</v>
      </c>
      <c r="B141" s="119">
        <v>1</v>
      </c>
      <c r="C141" s="64">
        <v>0</v>
      </c>
      <c r="D141" s="64">
        <v>0</v>
      </c>
      <c r="E141" s="64">
        <v>0</v>
      </c>
      <c r="F141" s="64">
        <v>0</v>
      </c>
      <c r="G141" s="64">
        <v>0</v>
      </c>
      <c r="H141" s="64">
        <v>0</v>
      </c>
      <c r="I141" s="64">
        <v>0</v>
      </c>
      <c r="J141" s="64">
        <v>0</v>
      </c>
      <c r="K141" s="64">
        <v>200</v>
      </c>
      <c r="L141" s="64">
        <v>0</v>
      </c>
      <c r="M141" s="64">
        <v>0</v>
      </c>
      <c r="N141" s="64">
        <v>200</v>
      </c>
      <c r="O141" s="64">
        <v>0</v>
      </c>
      <c r="P141" s="64">
        <v>0</v>
      </c>
      <c r="Q141" s="64">
        <v>0</v>
      </c>
      <c r="R141" s="64">
        <v>200</v>
      </c>
      <c r="S141" s="64">
        <v>0</v>
      </c>
      <c r="T141" s="64">
        <v>0</v>
      </c>
      <c r="U141" s="64">
        <v>200</v>
      </c>
      <c r="V141" s="64">
        <v>0</v>
      </c>
      <c r="W141" s="64">
        <v>0</v>
      </c>
      <c r="X141" s="64">
        <v>200</v>
      </c>
      <c r="Y141" s="64">
        <v>0</v>
      </c>
      <c r="Z141" s="64">
        <v>0</v>
      </c>
      <c r="AA141" s="64">
        <v>200</v>
      </c>
      <c r="AB141" s="64">
        <v>0</v>
      </c>
      <c r="AC141" s="64">
        <v>0</v>
      </c>
      <c r="AD141" s="64">
        <v>0</v>
      </c>
      <c r="AE141" s="64">
        <v>0</v>
      </c>
      <c r="AF141" s="64">
        <v>200</v>
      </c>
      <c r="AG141" s="64">
        <v>0</v>
      </c>
      <c r="AH141" s="64">
        <v>0</v>
      </c>
      <c r="AI141" s="64">
        <v>0</v>
      </c>
      <c r="AJ141" s="64">
        <v>200</v>
      </c>
      <c r="AK141" s="64">
        <v>0</v>
      </c>
      <c r="AL141" s="64">
        <v>0</v>
      </c>
      <c r="AM141" s="64">
        <v>0</v>
      </c>
      <c r="AN141" s="64">
        <v>200</v>
      </c>
      <c r="AO141" s="64">
        <v>0</v>
      </c>
      <c r="AP141" s="64">
        <v>0</v>
      </c>
      <c r="AQ141" s="64">
        <v>0</v>
      </c>
      <c r="AR141" s="64">
        <v>0</v>
      </c>
      <c r="AS141" s="64">
        <v>0</v>
      </c>
      <c r="AT141" s="64">
        <v>0</v>
      </c>
      <c r="AU141" s="64">
        <v>0</v>
      </c>
      <c r="AV141" s="64">
        <v>0</v>
      </c>
      <c r="AW141" s="64">
        <v>0</v>
      </c>
      <c r="AX141" s="64">
        <v>0</v>
      </c>
    </row>
    <row r="142" spans="1:50" s="64" customFormat="1">
      <c r="A142" s="119" t="s">
        <v>270</v>
      </c>
      <c r="B142" s="119">
        <v>1</v>
      </c>
      <c r="C142" s="64">
        <v>0</v>
      </c>
      <c r="D142" s="64">
        <v>0</v>
      </c>
      <c r="E142" s="64">
        <v>200</v>
      </c>
      <c r="F142" s="64">
        <v>0</v>
      </c>
      <c r="G142" s="64">
        <v>0</v>
      </c>
      <c r="H142" s="64">
        <v>0</v>
      </c>
      <c r="I142" s="64">
        <v>0</v>
      </c>
      <c r="J142" s="64">
        <v>200</v>
      </c>
      <c r="K142" s="64">
        <v>0</v>
      </c>
      <c r="L142" s="64">
        <v>0</v>
      </c>
      <c r="M142" s="64">
        <v>0</v>
      </c>
      <c r="N142" s="64">
        <v>0</v>
      </c>
      <c r="O142" s="64">
        <v>200</v>
      </c>
      <c r="P142" s="64">
        <v>0</v>
      </c>
      <c r="Q142" s="64">
        <v>0</v>
      </c>
      <c r="R142" s="64">
        <v>0</v>
      </c>
      <c r="S142" s="64">
        <v>200</v>
      </c>
      <c r="T142" s="64">
        <v>0</v>
      </c>
      <c r="U142" s="64">
        <v>0</v>
      </c>
      <c r="V142" s="64">
        <v>0</v>
      </c>
      <c r="W142" s="64">
        <v>0</v>
      </c>
      <c r="X142" s="64">
        <v>0</v>
      </c>
      <c r="Y142" s="64">
        <v>200</v>
      </c>
      <c r="Z142" s="64">
        <v>0</v>
      </c>
      <c r="AA142" s="64">
        <v>0</v>
      </c>
      <c r="AB142" s="64">
        <v>0</v>
      </c>
      <c r="AC142" s="64">
        <v>200</v>
      </c>
      <c r="AD142" s="64">
        <v>0</v>
      </c>
      <c r="AE142" s="64">
        <v>0</v>
      </c>
      <c r="AF142" s="64">
        <v>0</v>
      </c>
      <c r="AG142" s="64">
        <v>0</v>
      </c>
      <c r="AH142" s="64">
        <v>200</v>
      </c>
      <c r="AI142" s="64">
        <v>0</v>
      </c>
      <c r="AJ142" s="64">
        <v>0</v>
      </c>
      <c r="AK142" s="64">
        <v>0</v>
      </c>
      <c r="AL142" s="64">
        <v>0</v>
      </c>
      <c r="AM142" s="64">
        <v>200</v>
      </c>
      <c r="AN142" s="64">
        <v>0</v>
      </c>
      <c r="AO142" s="64">
        <v>0</v>
      </c>
      <c r="AP142" s="64">
        <v>0</v>
      </c>
      <c r="AQ142" s="64">
        <v>200</v>
      </c>
      <c r="AR142" s="64">
        <v>0</v>
      </c>
      <c r="AS142" s="64">
        <v>0</v>
      </c>
      <c r="AT142" s="64">
        <v>0</v>
      </c>
      <c r="AU142" s="64">
        <v>0</v>
      </c>
      <c r="AV142" s="64">
        <v>0</v>
      </c>
      <c r="AW142" s="64">
        <v>200</v>
      </c>
      <c r="AX142" s="64">
        <v>0</v>
      </c>
    </row>
    <row r="143" spans="1:50" s="64" customFormat="1">
      <c r="A143" s="119" t="s">
        <v>270</v>
      </c>
      <c r="B143" s="119">
        <v>1</v>
      </c>
      <c r="C143" s="64">
        <v>0</v>
      </c>
      <c r="D143" s="64">
        <v>200</v>
      </c>
      <c r="E143" s="64">
        <v>0</v>
      </c>
      <c r="F143" s="64">
        <v>0</v>
      </c>
      <c r="G143" s="64">
        <v>0</v>
      </c>
      <c r="H143" s="64">
        <v>200</v>
      </c>
      <c r="I143" s="64">
        <v>0</v>
      </c>
      <c r="J143" s="64">
        <v>0</v>
      </c>
      <c r="K143" s="64">
        <v>0</v>
      </c>
      <c r="L143" s="64">
        <v>200</v>
      </c>
      <c r="M143" s="64">
        <v>0</v>
      </c>
      <c r="N143" s="64">
        <v>200</v>
      </c>
      <c r="O143" s="64">
        <v>0</v>
      </c>
      <c r="P143" s="64">
        <v>0</v>
      </c>
      <c r="Q143" s="64">
        <v>0</v>
      </c>
      <c r="R143" s="64">
        <v>200</v>
      </c>
      <c r="S143" s="64">
        <v>0</v>
      </c>
      <c r="T143" s="64">
        <v>0</v>
      </c>
      <c r="U143" s="64">
        <v>0</v>
      </c>
      <c r="V143" s="64">
        <v>200</v>
      </c>
      <c r="W143" s="64">
        <v>0</v>
      </c>
      <c r="X143" s="64">
        <v>200</v>
      </c>
      <c r="Y143" s="64">
        <v>0</v>
      </c>
      <c r="Z143" s="64">
        <v>0</v>
      </c>
      <c r="AA143" s="64">
        <v>0</v>
      </c>
      <c r="AB143" s="64">
        <v>200</v>
      </c>
      <c r="AC143" s="64">
        <v>0</v>
      </c>
      <c r="AD143" s="64">
        <v>0</v>
      </c>
      <c r="AE143" s="64">
        <v>0</v>
      </c>
      <c r="AF143" s="64">
        <v>200</v>
      </c>
      <c r="AG143" s="64">
        <v>0</v>
      </c>
      <c r="AH143" s="64">
        <v>0</v>
      </c>
      <c r="AI143" s="64">
        <v>0</v>
      </c>
      <c r="AJ143" s="64">
        <v>200</v>
      </c>
      <c r="AK143" s="64">
        <v>0</v>
      </c>
      <c r="AL143" s="64">
        <v>0</v>
      </c>
      <c r="AM143" s="64">
        <v>0</v>
      </c>
      <c r="AN143" s="64">
        <v>200</v>
      </c>
      <c r="AO143" s="64">
        <v>0</v>
      </c>
      <c r="AP143" s="64">
        <v>200</v>
      </c>
      <c r="AQ143" s="64">
        <v>0</v>
      </c>
      <c r="AR143" s="64">
        <v>0</v>
      </c>
      <c r="AS143" s="64">
        <v>0</v>
      </c>
      <c r="AT143" s="64">
        <v>200</v>
      </c>
      <c r="AU143" s="64">
        <v>0</v>
      </c>
      <c r="AV143" s="64">
        <v>0</v>
      </c>
      <c r="AW143" s="64">
        <v>0</v>
      </c>
      <c r="AX143" s="64">
        <v>200</v>
      </c>
    </row>
    <row r="144" spans="1:50" s="64" customFormat="1">
      <c r="A144" s="119" t="s">
        <v>270</v>
      </c>
      <c r="B144" s="119">
        <v>1</v>
      </c>
      <c r="C144" s="64">
        <v>0</v>
      </c>
      <c r="D144" s="64">
        <v>0</v>
      </c>
      <c r="E144" s="64">
        <v>200</v>
      </c>
      <c r="F144" s="64">
        <v>0</v>
      </c>
      <c r="G144" s="64">
        <v>0</v>
      </c>
      <c r="H144" s="64">
        <v>0</v>
      </c>
      <c r="I144" s="64">
        <v>200</v>
      </c>
      <c r="J144" s="64">
        <v>0</v>
      </c>
      <c r="K144" s="64">
        <v>200</v>
      </c>
      <c r="L144" s="64">
        <v>0</v>
      </c>
      <c r="M144" s="64">
        <v>0</v>
      </c>
      <c r="N144" s="64">
        <v>0</v>
      </c>
      <c r="O144" s="64">
        <v>200</v>
      </c>
      <c r="P144" s="64">
        <v>0</v>
      </c>
      <c r="Q144" s="64">
        <v>200</v>
      </c>
      <c r="R144" s="64">
        <v>0</v>
      </c>
      <c r="S144" s="64">
        <v>200</v>
      </c>
      <c r="T144" s="64">
        <v>0</v>
      </c>
      <c r="U144" s="64">
        <v>200</v>
      </c>
      <c r="V144" s="64">
        <v>0</v>
      </c>
      <c r="W144" s="64">
        <v>364</v>
      </c>
      <c r="X144" s="64">
        <v>0</v>
      </c>
      <c r="Y144" s="64">
        <v>344</v>
      </c>
      <c r="Z144" s="64">
        <v>0</v>
      </c>
      <c r="AA144" s="64">
        <v>200</v>
      </c>
      <c r="AB144" s="64">
        <v>0</v>
      </c>
      <c r="AC144" s="64">
        <v>0</v>
      </c>
      <c r="AD144" s="64">
        <v>0</v>
      </c>
      <c r="AE144" s="64">
        <v>200</v>
      </c>
      <c r="AF144" s="64">
        <v>0</v>
      </c>
      <c r="AG144" s="64">
        <v>0</v>
      </c>
      <c r="AH144" s="64">
        <v>0</v>
      </c>
      <c r="AI144" s="64">
        <v>212</v>
      </c>
      <c r="AJ144" s="64">
        <v>0</v>
      </c>
      <c r="AK144" s="64">
        <v>200</v>
      </c>
      <c r="AL144" s="64">
        <v>0</v>
      </c>
      <c r="AM144" s="64">
        <v>200</v>
      </c>
      <c r="AN144" s="64">
        <v>0</v>
      </c>
      <c r="AO144" s="64">
        <v>200</v>
      </c>
      <c r="AP144" s="64">
        <v>0</v>
      </c>
      <c r="AQ144" s="64">
        <v>0</v>
      </c>
      <c r="AR144" s="64">
        <v>0</v>
      </c>
      <c r="AS144" s="64">
        <v>200</v>
      </c>
      <c r="AT144" s="64">
        <v>0</v>
      </c>
      <c r="AU144" s="64">
        <v>200</v>
      </c>
      <c r="AV144" s="64">
        <v>0</v>
      </c>
      <c r="AW144" s="64">
        <v>200</v>
      </c>
      <c r="AX144" s="64">
        <v>0</v>
      </c>
    </row>
    <row r="145" spans="1:50" s="64" customFormat="1">
      <c r="A145" s="119" t="s">
        <v>270</v>
      </c>
      <c r="B145" s="119">
        <v>1</v>
      </c>
      <c r="C145" s="64">
        <v>0</v>
      </c>
      <c r="D145" s="64">
        <v>0</v>
      </c>
      <c r="E145" s="64">
        <v>0</v>
      </c>
      <c r="F145" s="64">
        <v>0</v>
      </c>
      <c r="G145" s="64">
        <v>0</v>
      </c>
      <c r="H145" s="64">
        <v>200</v>
      </c>
      <c r="I145" s="64">
        <v>0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200</v>
      </c>
      <c r="Q145" s="64">
        <v>0</v>
      </c>
      <c r="R145" s="64">
        <v>0</v>
      </c>
      <c r="S145" s="64">
        <v>0</v>
      </c>
      <c r="T145" s="64">
        <v>0</v>
      </c>
      <c r="U145" s="64">
        <v>0</v>
      </c>
      <c r="V145" s="64">
        <v>200</v>
      </c>
      <c r="W145" s="64">
        <v>0</v>
      </c>
      <c r="X145" s="64">
        <v>0</v>
      </c>
      <c r="Y145" s="64">
        <v>0</v>
      </c>
      <c r="Z145" s="64">
        <v>0</v>
      </c>
      <c r="AA145" s="64">
        <v>0</v>
      </c>
      <c r="AB145" s="64">
        <v>200</v>
      </c>
      <c r="AC145" s="64">
        <v>0</v>
      </c>
      <c r="AD145" s="64">
        <v>0</v>
      </c>
      <c r="AE145" s="64">
        <v>0</v>
      </c>
      <c r="AF145" s="64">
        <v>0</v>
      </c>
      <c r="AG145" s="64">
        <v>0</v>
      </c>
      <c r="AH145" s="64">
        <v>0</v>
      </c>
      <c r="AI145" s="64">
        <v>0</v>
      </c>
      <c r="AJ145" s="64">
        <v>200</v>
      </c>
      <c r="AK145" s="64">
        <v>0</v>
      </c>
      <c r="AL145" s="64">
        <v>0</v>
      </c>
      <c r="AM145" s="64">
        <v>0</v>
      </c>
      <c r="AN145" s="64">
        <v>0</v>
      </c>
      <c r="AO145" s="64">
        <v>0</v>
      </c>
      <c r="AP145" s="64">
        <v>200</v>
      </c>
      <c r="AQ145" s="64">
        <v>0</v>
      </c>
      <c r="AR145" s="64">
        <v>0</v>
      </c>
      <c r="AS145" s="64">
        <v>0</v>
      </c>
      <c r="AT145" s="64">
        <v>0</v>
      </c>
      <c r="AU145" s="64">
        <v>0</v>
      </c>
      <c r="AV145" s="64">
        <v>200</v>
      </c>
      <c r="AW145" s="64">
        <v>0</v>
      </c>
      <c r="AX145" s="64">
        <v>0</v>
      </c>
    </row>
    <row r="146" spans="1:50" s="64" customFormat="1">
      <c r="A146" s="119" t="s">
        <v>270</v>
      </c>
      <c r="B146" s="119">
        <v>1</v>
      </c>
      <c r="C146" s="64">
        <v>0</v>
      </c>
      <c r="D146" s="64">
        <v>200</v>
      </c>
      <c r="E146" s="64">
        <v>200</v>
      </c>
      <c r="F146" s="64">
        <v>0</v>
      </c>
      <c r="G146" s="64">
        <v>200</v>
      </c>
      <c r="H146" s="64">
        <v>200</v>
      </c>
      <c r="I146" s="64">
        <v>200</v>
      </c>
      <c r="J146" s="64">
        <v>200</v>
      </c>
      <c r="K146" s="64">
        <v>200</v>
      </c>
      <c r="L146" s="64">
        <v>0</v>
      </c>
      <c r="M146" s="64">
        <v>228</v>
      </c>
      <c r="N146" s="64">
        <v>200</v>
      </c>
      <c r="O146" s="64">
        <v>200</v>
      </c>
      <c r="P146" s="64">
        <v>220</v>
      </c>
      <c r="Q146" s="64">
        <v>200</v>
      </c>
      <c r="R146" s="64">
        <v>0</v>
      </c>
      <c r="S146" s="64">
        <v>200</v>
      </c>
      <c r="T146" s="64">
        <v>200</v>
      </c>
      <c r="U146" s="64">
        <v>200</v>
      </c>
      <c r="V146" s="64">
        <v>200</v>
      </c>
      <c r="W146" s="64">
        <v>0</v>
      </c>
      <c r="X146" s="64">
        <v>200</v>
      </c>
      <c r="Y146" s="64">
        <v>0</v>
      </c>
      <c r="Z146" s="64">
        <v>200</v>
      </c>
      <c r="AA146" s="64">
        <v>200</v>
      </c>
      <c r="AB146" s="64">
        <v>200</v>
      </c>
      <c r="AC146" s="64">
        <v>200</v>
      </c>
      <c r="AD146" s="64">
        <v>0</v>
      </c>
      <c r="AE146" s="64">
        <v>0</v>
      </c>
      <c r="AF146" s="64">
        <v>200</v>
      </c>
      <c r="AG146" s="64">
        <v>200</v>
      </c>
      <c r="AH146" s="64">
        <v>200</v>
      </c>
      <c r="AI146" s="64">
        <v>0</v>
      </c>
      <c r="AJ146" s="64">
        <v>200</v>
      </c>
      <c r="AK146" s="64">
        <v>0</v>
      </c>
      <c r="AL146" s="64">
        <v>200</v>
      </c>
      <c r="AM146" s="64">
        <v>200</v>
      </c>
      <c r="AN146" s="64">
        <v>200</v>
      </c>
      <c r="AO146" s="64">
        <v>0</v>
      </c>
      <c r="AP146" s="64">
        <v>200</v>
      </c>
      <c r="AQ146" s="64">
        <v>200</v>
      </c>
      <c r="AR146" s="64">
        <v>0</v>
      </c>
      <c r="AS146" s="64">
        <v>200</v>
      </c>
      <c r="AT146" s="64">
        <v>200</v>
      </c>
      <c r="AU146" s="64">
        <v>0</v>
      </c>
      <c r="AV146" s="64">
        <v>200</v>
      </c>
      <c r="AW146" s="64">
        <v>0</v>
      </c>
      <c r="AX146" s="64">
        <v>200</v>
      </c>
    </row>
    <row r="147" spans="1:50" s="64" customFormat="1">
      <c r="A147" s="119" t="s">
        <v>270</v>
      </c>
      <c r="B147" s="119">
        <v>1</v>
      </c>
      <c r="C147" s="64">
        <v>200</v>
      </c>
      <c r="D147" s="64">
        <v>0</v>
      </c>
      <c r="E147" s="64">
        <v>200</v>
      </c>
      <c r="F147" s="64">
        <v>0</v>
      </c>
      <c r="G147" s="64">
        <v>0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>
        <v>0</v>
      </c>
      <c r="V147" s="64">
        <v>0</v>
      </c>
      <c r="W147" s="64">
        <v>0</v>
      </c>
      <c r="X147" s="64">
        <v>0</v>
      </c>
      <c r="Y147" s="64">
        <v>0</v>
      </c>
      <c r="Z147" s="64">
        <v>0</v>
      </c>
      <c r="AA147" s="64">
        <v>0</v>
      </c>
      <c r="AB147" s="64">
        <v>0</v>
      </c>
      <c r="AC147" s="64">
        <v>0</v>
      </c>
      <c r="AD147" s="64">
        <v>0</v>
      </c>
      <c r="AE147" s="64">
        <v>0</v>
      </c>
      <c r="AF147" s="64">
        <v>0</v>
      </c>
      <c r="AG147" s="64">
        <v>0</v>
      </c>
      <c r="AH147" s="64">
        <v>0</v>
      </c>
      <c r="AI147" s="64">
        <v>0</v>
      </c>
      <c r="AJ147" s="64">
        <v>0</v>
      </c>
      <c r="AK147" s="64">
        <v>0</v>
      </c>
      <c r="AL147" s="64">
        <v>0</v>
      </c>
      <c r="AM147" s="64">
        <v>0</v>
      </c>
      <c r="AN147" s="64">
        <v>0</v>
      </c>
      <c r="AO147" s="64">
        <v>0</v>
      </c>
      <c r="AP147" s="64">
        <v>0</v>
      </c>
      <c r="AQ147" s="64">
        <v>0</v>
      </c>
      <c r="AR147" s="64">
        <v>0</v>
      </c>
      <c r="AS147" s="64">
        <v>0</v>
      </c>
      <c r="AT147" s="64">
        <v>0</v>
      </c>
      <c r="AU147" s="64">
        <v>0</v>
      </c>
      <c r="AV147" s="64">
        <v>0</v>
      </c>
      <c r="AW147" s="64">
        <v>0</v>
      </c>
      <c r="AX147" s="64">
        <v>0</v>
      </c>
    </row>
    <row r="148" spans="1:50" s="66" customFormat="1">
      <c r="A148" s="119" t="s">
        <v>270</v>
      </c>
      <c r="B148" s="119">
        <v>1</v>
      </c>
      <c r="C148" s="66">
        <v>200</v>
      </c>
      <c r="D148" s="66">
        <v>0</v>
      </c>
      <c r="E148" s="66">
        <v>0</v>
      </c>
      <c r="F148" s="66">
        <v>200</v>
      </c>
      <c r="G148" s="66">
        <v>0</v>
      </c>
      <c r="H148" s="66">
        <v>0</v>
      </c>
      <c r="I148" s="66">
        <v>200</v>
      </c>
      <c r="J148" s="66">
        <v>0</v>
      </c>
      <c r="K148" s="66">
        <v>0</v>
      </c>
      <c r="L148" s="66">
        <v>200</v>
      </c>
      <c r="M148" s="66">
        <v>0</v>
      </c>
      <c r="N148" s="66">
        <v>0</v>
      </c>
      <c r="O148" s="66">
        <v>200</v>
      </c>
      <c r="P148" s="66">
        <v>0</v>
      </c>
      <c r="Q148" s="66">
        <v>0</v>
      </c>
      <c r="R148" s="66">
        <v>0</v>
      </c>
      <c r="S148" s="66">
        <v>0</v>
      </c>
      <c r="T148" s="66">
        <v>0</v>
      </c>
      <c r="U148" s="66">
        <v>276</v>
      </c>
      <c r="V148" s="66">
        <v>0</v>
      </c>
      <c r="W148" s="66">
        <v>0</v>
      </c>
      <c r="X148" s="66">
        <v>264</v>
      </c>
      <c r="Y148" s="66">
        <v>0</v>
      </c>
      <c r="Z148" s="66">
        <v>0</v>
      </c>
      <c r="AA148" s="66">
        <v>200</v>
      </c>
      <c r="AB148" s="66">
        <v>0</v>
      </c>
      <c r="AC148" s="66">
        <v>0</v>
      </c>
      <c r="AD148" s="66">
        <v>200</v>
      </c>
      <c r="AE148" s="66">
        <v>0</v>
      </c>
      <c r="AF148" s="66">
        <v>0</v>
      </c>
      <c r="AG148" s="66">
        <v>200</v>
      </c>
      <c r="AH148" s="66">
        <v>0</v>
      </c>
      <c r="AI148" s="66">
        <v>0</v>
      </c>
      <c r="AJ148" s="66">
        <v>200</v>
      </c>
      <c r="AK148" s="66">
        <v>0</v>
      </c>
      <c r="AL148" s="66">
        <v>0</v>
      </c>
      <c r="AM148" s="66">
        <v>212</v>
      </c>
      <c r="AN148" s="66">
        <v>0</v>
      </c>
      <c r="AO148" s="66">
        <v>0</v>
      </c>
      <c r="AP148" s="66">
        <v>232</v>
      </c>
      <c r="AQ148" s="66">
        <v>0</v>
      </c>
      <c r="AR148" s="66">
        <v>0</v>
      </c>
      <c r="AS148" s="66">
        <v>220</v>
      </c>
      <c r="AT148" s="66">
        <v>0</v>
      </c>
      <c r="AU148" s="66">
        <v>0</v>
      </c>
      <c r="AV148" s="66">
        <v>228</v>
      </c>
      <c r="AW148" s="66">
        <v>0</v>
      </c>
      <c r="AX148" s="66">
        <v>0</v>
      </c>
    </row>
    <row r="149" spans="1:50" s="64" customFormat="1">
      <c r="A149" s="119" t="s">
        <v>272</v>
      </c>
      <c r="B149" s="119">
        <v>1</v>
      </c>
      <c r="C149" s="64">
        <v>0</v>
      </c>
      <c r="D149" s="64">
        <v>200</v>
      </c>
      <c r="E149" s="64">
        <v>0</v>
      </c>
      <c r="F149" s="64">
        <v>0</v>
      </c>
      <c r="G149" s="64">
        <v>0</v>
      </c>
      <c r="H149" s="64">
        <v>0</v>
      </c>
      <c r="I149" s="64">
        <v>0</v>
      </c>
      <c r="J149" s="64">
        <v>0</v>
      </c>
      <c r="K149" s="64">
        <v>0</v>
      </c>
      <c r="L149" s="64">
        <v>200</v>
      </c>
      <c r="M149" s="64">
        <v>0</v>
      </c>
      <c r="N149" s="64">
        <v>0</v>
      </c>
      <c r="O149" s="64">
        <v>0</v>
      </c>
      <c r="P149" s="64">
        <v>200</v>
      </c>
      <c r="Q149" s="64">
        <v>0</v>
      </c>
      <c r="R149" s="64">
        <v>0</v>
      </c>
      <c r="S149" s="64">
        <v>200</v>
      </c>
      <c r="T149" s="120">
        <v>17280</v>
      </c>
      <c r="U149" s="64">
        <v>0</v>
      </c>
      <c r="V149" s="64">
        <v>200</v>
      </c>
      <c r="W149" s="64">
        <v>0</v>
      </c>
      <c r="X149" s="64">
        <v>0</v>
      </c>
      <c r="Y149" s="64">
        <v>200</v>
      </c>
      <c r="Z149" s="64">
        <v>0</v>
      </c>
      <c r="AA149" s="64">
        <v>0</v>
      </c>
      <c r="AB149" s="64">
        <v>0</v>
      </c>
      <c r="AC149" s="64">
        <v>200</v>
      </c>
      <c r="AD149" s="64">
        <v>0</v>
      </c>
      <c r="AE149" s="64">
        <v>0</v>
      </c>
      <c r="AF149" s="64">
        <v>0</v>
      </c>
      <c r="AG149" s="64">
        <v>200</v>
      </c>
      <c r="AH149" s="64">
        <v>0</v>
      </c>
      <c r="AI149" s="64">
        <v>0</v>
      </c>
      <c r="AJ149" s="64">
        <v>200</v>
      </c>
      <c r="AK149" s="64">
        <v>0</v>
      </c>
      <c r="AL149" s="64">
        <v>0</v>
      </c>
      <c r="AM149" s="64">
        <v>0</v>
      </c>
      <c r="AN149" s="64">
        <v>200</v>
      </c>
      <c r="AO149" s="64">
        <v>0</v>
      </c>
      <c r="AP149" s="64">
        <v>0</v>
      </c>
      <c r="AQ149" s="64">
        <v>0</v>
      </c>
      <c r="AR149" s="64">
        <v>200</v>
      </c>
      <c r="AS149" s="64">
        <v>0</v>
      </c>
      <c r="AT149" s="64">
        <v>0</v>
      </c>
      <c r="AU149" s="64">
        <v>0</v>
      </c>
      <c r="AV149" s="64">
        <v>200</v>
      </c>
      <c r="AW149" s="64">
        <v>0</v>
      </c>
      <c r="AX149" s="64">
        <v>0</v>
      </c>
    </row>
    <row r="150" spans="1:50" s="64" customFormat="1">
      <c r="A150" s="119" t="s">
        <v>272</v>
      </c>
      <c r="B150" s="119">
        <v>1</v>
      </c>
      <c r="C150" s="64">
        <v>0</v>
      </c>
      <c r="D150" s="64">
        <v>0</v>
      </c>
      <c r="E150" s="64">
        <v>0</v>
      </c>
      <c r="F150" s="64">
        <v>0</v>
      </c>
      <c r="G150" s="64">
        <v>0</v>
      </c>
      <c r="H150" s="64">
        <v>0</v>
      </c>
      <c r="I150" s="64">
        <v>0</v>
      </c>
      <c r="J150" s="64">
        <v>0</v>
      </c>
      <c r="K150" s="64">
        <v>0</v>
      </c>
      <c r="L150" s="64">
        <v>200</v>
      </c>
      <c r="M150" s="64">
        <v>0</v>
      </c>
      <c r="N150" s="64">
        <v>0</v>
      </c>
      <c r="O150" s="64">
        <v>0</v>
      </c>
      <c r="P150" s="64">
        <v>200</v>
      </c>
      <c r="Q150" s="64">
        <v>0</v>
      </c>
      <c r="R150" s="64">
        <v>0</v>
      </c>
      <c r="S150" s="64">
        <v>200</v>
      </c>
      <c r="T150" s="64">
        <v>0</v>
      </c>
      <c r="U150" s="64">
        <v>0</v>
      </c>
      <c r="V150" s="64">
        <v>0</v>
      </c>
      <c r="W150" s="64">
        <v>0</v>
      </c>
      <c r="X150" s="64">
        <v>200</v>
      </c>
      <c r="Y150" s="64">
        <v>0</v>
      </c>
      <c r="Z150" s="64">
        <v>0</v>
      </c>
      <c r="AA150" s="64">
        <v>0</v>
      </c>
      <c r="AB150" s="64">
        <v>200</v>
      </c>
      <c r="AC150" s="64">
        <v>0</v>
      </c>
      <c r="AD150" s="64">
        <v>0</v>
      </c>
      <c r="AE150" s="64">
        <v>0</v>
      </c>
      <c r="AF150" s="64">
        <v>0</v>
      </c>
      <c r="AG150" s="64">
        <v>200</v>
      </c>
      <c r="AH150" s="64">
        <v>0</v>
      </c>
      <c r="AI150" s="64">
        <v>0</v>
      </c>
      <c r="AJ150" s="64">
        <v>0</v>
      </c>
      <c r="AK150" s="64">
        <v>0</v>
      </c>
      <c r="AL150" s="64">
        <v>200</v>
      </c>
      <c r="AM150" s="64">
        <v>0</v>
      </c>
      <c r="AN150" s="64">
        <v>0</v>
      </c>
      <c r="AO150" s="64">
        <v>0</v>
      </c>
      <c r="AP150" s="64">
        <v>0</v>
      </c>
      <c r="AQ150" s="64">
        <v>0</v>
      </c>
      <c r="AR150" s="64">
        <v>200</v>
      </c>
      <c r="AS150" s="64">
        <v>0</v>
      </c>
      <c r="AT150" s="64">
        <v>0</v>
      </c>
      <c r="AU150" s="64">
        <v>0</v>
      </c>
      <c r="AV150" s="64">
        <v>0</v>
      </c>
      <c r="AW150" s="64">
        <v>0</v>
      </c>
      <c r="AX150" s="64">
        <v>200</v>
      </c>
    </row>
    <row r="151" spans="1:50" s="64" customFormat="1">
      <c r="A151" s="119" t="s">
        <v>272</v>
      </c>
      <c r="B151" s="119">
        <v>1</v>
      </c>
      <c r="C151" s="64">
        <v>0</v>
      </c>
      <c r="D151" s="64">
        <v>200</v>
      </c>
      <c r="E151" s="64">
        <v>0</v>
      </c>
      <c r="F151" s="64">
        <v>0</v>
      </c>
      <c r="G151" s="64">
        <v>0</v>
      </c>
      <c r="H151" s="64">
        <v>0</v>
      </c>
      <c r="I151" s="64">
        <v>200</v>
      </c>
      <c r="J151" s="64">
        <v>0</v>
      </c>
      <c r="K151" s="64">
        <v>0</v>
      </c>
      <c r="L151" s="64">
        <v>0</v>
      </c>
      <c r="M151" s="64">
        <v>0</v>
      </c>
      <c r="N151" s="64">
        <v>0</v>
      </c>
      <c r="O151" s="64">
        <v>200</v>
      </c>
      <c r="P151" s="64">
        <v>0</v>
      </c>
      <c r="Q151" s="64">
        <v>0</v>
      </c>
      <c r="R151" s="64">
        <v>200</v>
      </c>
      <c r="S151" s="64">
        <v>0</v>
      </c>
      <c r="T151" s="64">
        <v>200</v>
      </c>
      <c r="U151" s="64">
        <v>0</v>
      </c>
      <c r="V151" s="64">
        <v>0</v>
      </c>
      <c r="W151" s="64">
        <v>0</v>
      </c>
      <c r="X151" s="64">
        <v>0</v>
      </c>
      <c r="Y151" s="64">
        <v>0</v>
      </c>
      <c r="Z151" s="64">
        <v>200</v>
      </c>
      <c r="AA151" s="64">
        <v>0</v>
      </c>
      <c r="AB151" s="64">
        <v>0</v>
      </c>
      <c r="AC151" s="64">
        <v>0</v>
      </c>
      <c r="AD151" s="64">
        <v>200</v>
      </c>
      <c r="AE151" s="64">
        <v>0</v>
      </c>
      <c r="AF151" s="64">
        <v>0</v>
      </c>
      <c r="AG151" s="64">
        <v>0</v>
      </c>
      <c r="AH151" s="64">
        <v>0</v>
      </c>
      <c r="AI151" s="64">
        <v>200</v>
      </c>
      <c r="AJ151" s="64">
        <v>0</v>
      </c>
      <c r="AK151" s="64">
        <v>0</v>
      </c>
      <c r="AL151" s="64">
        <v>0</v>
      </c>
      <c r="AM151" s="64">
        <v>0</v>
      </c>
      <c r="AN151" s="64">
        <v>200</v>
      </c>
      <c r="AO151" s="64">
        <v>0</v>
      </c>
      <c r="AP151" s="64">
        <v>0</v>
      </c>
      <c r="AQ151" s="64">
        <v>0</v>
      </c>
      <c r="AR151" s="64">
        <v>0</v>
      </c>
      <c r="AS151" s="64">
        <v>200</v>
      </c>
      <c r="AT151" s="64">
        <v>0</v>
      </c>
      <c r="AU151" s="64">
        <v>0</v>
      </c>
      <c r="AV151" s="64">
        <v>0</v>
      </c>
      <c r="AW151" s="64">
        <v>0</v>
      </c>
      <c r="AX151" s="64">
        <v>0</v>
      </c>
    </row>
    <row r="152" spans="1:50" s="64" customFormat="1">
      <c r="A152" s="119" t="s">
        <v>272</v>
      </c>
      <c r="B152" s="119">
        <v>1</v>
      </c>
      <c r="C152" s="64">
        <v>0</v>
      </c>
      <c r="D152" s="64">
        <v>0</v>
      </c>
      <c r="E152" s="64">
        <v>200</v>
      </c>
      <c r="F152" s="64">
        <v>0</v>
      </c>
      <c r="G152" s="64">
        <v>0</v>
      </c>
      <c r="H152" s="64">
        <v>200</v>
      </c>
      <c r="I152" s="64">
        <v>0</v>
      </c>
      <c r="J152" s="64">
        <v>200</v>
      </c>
      <c r="K152" s="64">
        <v>0</v>
      </c>
      <c r="L152" s="64">
        <v>200</v>
      </c>
      <c r="M152" s="64">
        <v>0</v>
      </c>
      <c r="N152" s="64">
        <v>200</v>
      </c>
      <c r="O152" s="64">
        <v>0</v>
      </c>
      <c r="P152" s="64">
        <v>200</v>
      </c>
      <c r="Q152" s="64">
        <v>0</v>
      </c>
      <c r="R152" s="64">
        <v>200</v>
      </c>
      <c r="S152" s="64">
        <v>0</v>
      </c>
      <c r="T152" s="64">
        <v>200</v>
      </c>
      <c r="U152" s="64">
        <v>0</v>
      </c>
      <c r="V152" s="64">
        <v>200</v>
      </c>
      <c r="W152" s="64">
        <v>200</v>
      </c>
      <c r="X152" s="64">
        <v>0</v>
      </c>
      <c r="Y152" s="64">
        <v>200</v>
      </c>
      <c r="Z152" s="64">
        <v>0</v>
      </c>
      <c r="AA152" s="64">
        <v>0</v>
      </c>
      <c r="AB152" s="64">
        <v>200</v>
      </c>
      <c r="AC152" s="64">
        <v>0</v>
      </c>
      <c r="AD152" s="64">
        <v>200</v>
      </c>
      <c r="AE152" s="64">
        <v>0</v>
      </c>
      <c r="AF152" s="64">
        <v>200</v>
      </c>
      <c r="AG152" s="64">
        <v>0</v>
      </c>
      <c r="AH152" s="64">
        <v>200</v>
      </c>
      <c r="AI152" s="64">
        <v>0</v>
      </c>
      <c r="AJ152" s="64">
        <v>0</v>
      </c>
      <c r="AK152" s="64">
        <v>200</v>
      </c>
      <c r="AL152" s="64">
        <v>0</v>
      </c>
      <c r="AM152" s="64">
        <v>200</v>
      </c>
      <c r="AN152" s="64">
        <v>0</v>
      </c>
      <c r="AO152" s="64">
        <v>200</v>
      </c>
      <c r="AP152" s="64">
        <v>0</v>
      </c>
      <c r="AQ152" s="64">
        <v>0</v>
      </c>
      <c r="AR152" s="64">
        <v>200</v>
      </c>
      <c r="AS152" s="64">
        <v>0</v>
      </c>
      <c r="AT152" s="64">
        <v>200</v>
      </c>
      <c r="AU152" s="64">
        <v>0</v>
      </c>
      <c r="AV152" s="64">
        <v>0</v>
      </c>
      <c r="AW152" s="64">
        <v>200</v>
      </c>
      <c r="AX152" s="64">
        <v>0</v>
      </c>
    </row>
    <row r="153" spans="1:50" s="64" customFormat="1">
      <c r="A153" s="119" t="s">
        <v>272</v>
      </c>
      <c r="B153" s="119">
        <v>1</v>
      </c>
      <c r="C153" s="64">
        <v>0</v>
      </c>
      <c r="D153" s="64">
        <v>0</v>
      </c>
      <c r="E153" s="64">
        <v>0</v>
      </c>
      <c r="F153" s="64">
        <v>0</v>
      </c>
      <c r="G153" s="64">
        <v>0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0</v>
      </c>
      <c r="S153" s="64">
        <v>0</v>
      </c>
      <c r="T153" s="64">
        <v>0</v>
      </c>
      <c r="U153" s="64">
        <v>0</v>
      </c>
      <c r="V153" s="64">
        <v>0</v>
      </c>
      <c r="W153" s="64">
        <v>0</v>
      </c>
      <c r="X153" s="64">
        <v>0</v>
      </c>
      <c r="Y153" s="64">
        <v>0</v>
      </c>
      <c r="Z153" s="64">
        <v>0</v>
      </c>
      <c r="AA153" s="64">
        <v>0</v>
      </c>
      <c r="AB153" s="64">
        <v>0</v>
      </c>
      <c r="AC153" s="64">
        <v>0</v>
      </c>
      <c r="AD153" s="64">
        <v>0</v>
      </c>
      <c r="AE153" s="64">
        <v>0</v>
      </c>
      <c r="AF153" s="64">
        <v>200</v>
      </c>
      <c r="AG153" s="64">
        <v>0</v>
      </c>
      <c r="AH153" s="64">
        <v>0</v>
      </c>
      <c r="AI153" s="64">
        <v>0</v>
      </c>
      <c r="AJ153" s="64">
        <v>0</v>
      </c>
      <c r="AK153" s="64">
        <v>0</v>
      </c>
      <c r="AL153" s="64">
        <v>0</v>
      </c>
      <c r="AM153" s="64">
        <v>0</v>
      </c>
      <c r="AN153" s="64">
        <v>0</v>
      </c>
      <c r="AO153" s="64">
        <v>0</v>
      </c>
      <c r="AP153" s="64">
        <v>0</v>
      </c>
      <c r="AQ153" s="64">
        <v>0</v>
      </c>
      <c r="AR153" s="64">
        <v>0</v>
      </c>
      <c r="AS153" s="64">
        <v>200</v>
      </c>
      <c r="AT153" s="64">
        <v>0</v>
      </c>
      <c r="AU153" s="64">
        <v>0</v>
      </c>
      <c r="AV153" s="64">
        <v>0</v>
      </c>
      <c r="AW153" s="64">
        <v>0</v>
      </c>
      <c r="AX153" s="64">
        <v>0</v>
      </c>
    </row>
    <row r="154" spans="1:50" s="64" customFormat="1">
      <c r="A154" s="119" t="s">
        <v>272</v>
      </c>
      <c r="B154" s="119">
        <v>1</v>
      </c>
      <c r="C154" s="64">
        <v>0</v>
      </c>
      <c r="D154" s="64">
        <v>0</v>
      </c>
      <c r="E154" s="64">
        <v>0</v>
      </c>
      <c r="F154" s="64">
        <v>0</v>
      </c>
      <c r="G154" s="64">
        <v>200</v>
      </c>
      <c r="H154" s="64">
        <v>0</v>
      </c>
      <c r="I154" s="64">
        <v>0</v>
      </c>
      <c r="J154" s="64">
        <v>200</v>
      </c>
      <c r="K154" s="64">
        <v>0</v>
      </c>
      <c r="L154" s="64">
        <v>0</v>
      </c>
      <c r="M154" s="64">
        <v>200</v>
      </c>
      <c r="N154" s="64">
        <v>0</v>
      </c>
      <c r="O154" s="64">
        <v>200</v>
      </c>
      <c r="P154" s="64">
        <v>0</v>
      </c>
      <c r="Q154" s="64">
        <v>200</v>
      </c>
      <c r="R154" s="64">
        <v>200</v>
      </c>
      <c r="S154" s="64">
        <v>400</v>
      </c>
      <c r="T154" s="64">
        <v>0</v>
      </c>
      <c r="U154" s="64">
        <v>200</v>
      </c>
      <c r="V154" s="64">
        <v>200</v>
      </c>
      <c r="W154" s="64">
        <v>200</v>
      </c>
      <c r="X154" s="64">
        <v>0</v>
      </c>
      <c r="Y154" s="64">
        <v>200</v>
      </c>
      <c r="Z154" s="64">
        <v>0</v>
      </c>
      <c r="AA154" s="64">
        <v>200</v>
      </c>
      <c r="AB154" s="64">
        <v>0</v>
      </c>
      <c r="AC154" s="64">
        <v>200</v>
      </c>
      <c r="AD154" s="64">
        <v>0</v>
      </c>
      <c r="AE154" s="64">
        <v>200</v>
      </c>
      <c r="AF154" s="64">
        <v>0</v>
      </c>
      <c r="AG154" s="64">
        <v>0</v>
      </c>
      <c r="AH154" s="64">
        <v>200</v>
      </c>
      <c r="AI154" s="64">
        <v>0</v>
      </c>
      <c r="AJ154" s="64">
        <v>200</v>
      </c>
      <c r="AK154" s="64">
        <v>0</v>
      </c>
      <c r="AL154" s="64">
        <v>0</v>
      </c>
      <c r="AM154" s="64">
        <v>200</v>
      </c>
      <c r="AN154" s="64">
        <v>0</v>
      </c>
      <c r="AO154" s="64">
        <v>0</v>
      </c>
      <c r="AP154" s="64">
        <v>0</v>
      </c>
      <c r="AQ154" s="64">
        <v>0</v>
      </c>
      <c r="AR154" s="64">
        <v>0</v>
      </c>
      <c r="AS154" s="64">
        <v>200</v>
      </c>
      <c r="AT154" s="64">
        <v>0</v>
      </c>
      <c r="AU154" s="64">
        <v>0</v>
      </c>
      <c r="AV154" s="64">
        <v>200</v>
      </c>
      <c r="AW154" s="64">
        <v>0</v>
      </c>
      <c r="AX154" s="64">
        <v>0</v>
      </c>
    </row>
    <row r="155" spans="1:50" s="64" customFormat="1">
      <c r="A155" s="119" t="s">
        <v>272</v>
      </c>
      <c r="B155" s="119">
        <v>1</v>
      </c>
      <c r="C155" s="64">
        <v>0</v>
      </c>
      <c r="D155" s="64">
        <v>0</v>
      </c>
      <c r="E155" s="64">
        <v>0</v>
      </c>
      <c r="F155" s="64">
        <v>200</v>
      </c>
      <c r="G155" s="64">
        <v>0</v>
      </c>
      <c r="H155" s="64">
        <v>0</v>
      </c>
      <c r="I155" s="64">
        <v>0</v>
      </c>
      <c r="J155" s="64">
        <v>0</v>
      </c>
      <c r="K155" s="64">
        <v>0</v>
      </c>
      <c r="L155" s="64">
        <v>0</v>
      </c>
      <c r="M155" s="64">
        <v>0</v>
      </c>
      <c r="N155" s="64">
        <v>0</v>
      </c>
      <c r="O155" s="64">
        <v>0</v>
      </c>
      <c r="P155" s="64">
        <v>0</v>
      </c>
      <c r="Q155" s="64">
        <v>0</v>
      </c>
      <c r="R155" s="64">
        <v>0</v>
      </c>
      <c r="S155" s="64">
        <v>0</v>
      </c>
      <c r="T155" s="64">
        <v>0</v>
      </c>
      <c r="U155" s="64">
        <v>0</v>
      </c>
      <c r="V155" s="64">
        <v>0</v>
      </c>
      <c r="W155" s="64">
        <v>0</v>
      </c>
      <c r="X155" s="64">
        <v>0</v>
      </c>
      <c r="Y155" s="64">
        <v>200</v>
      </c>
      <c r="Z155" s="64">
        <v>0</v>
      </c>
      <c r="AA155" s="64">
        <v>0</v>
      </c>
      <c r="AB155" s="64">
        <v>0</v>
      </c>
      <c r="AC155" s="64">
        <v>0</v>
      </c>
      <c r="AD155" s="64">
        <v>0</v>
      </c>
      <c r="AE155" s="64">
        <v>0</v>
      </c>
      <c r="AF155" s="64">
        <v>0</v>
      </c>
      <c r="AG155" s="64">
        <v>0</v>
      </c>
      <c r="AH155" s="64">
        <v>0</v>
      </c>
      <c r="AI155" s="64">
        <v>0</v>
      </c>
      <c r="AJ155" s="64">
        <v>0</v>
      </c>
      <c r="AK155" s="64">
        <v>0</v>
      </c>
      <c r="AL155" s="64">
        <v>0</v>
      </c>
      <c r="AM155" s="64">
        <v>0</v>
      </c>
      <c r="AN155" s="64">
        <v>0</v>
      </c>
      <c r="AO155" s="64">
        <v>0</v>
      </c>
      <c r="AP155" s="64">
        <v>0</v>
      </c>
      <c r="AQ155" s="64">
        <v>0</v>
      </c>
      <c r="AR155" s="64">
        <v>200</v>
      </c>
      <c r="AS155" s="64">
        <v>0</v>
      </c>
      <c r="AT155" s="64">
        <v>0</v>
      </c>
      <c r="AU155" s="64">
        <v>0</v>
      </c>
      <c r="AV155" s="64">
        <v>0</v>
      </c>
      <c r="AW155" s="64">
        <v>0</v>
      </c>
      <c r="AX155" s="64">
        <v>0</v>
      </c>
    </row>
    <row r="156" spans="1:50" s="64" customFormat="1">
      <c r="A156" s="119" t="s">
        <v>272</v>
      </c>
      <c r="B156" s="119">
        <v>1</v>
      </c>
      <c r="C156" s="64">
        <v>0</v>
      </c>
      <c r="D156" s="64">
        <v>0</v>
      </c>
      <c r="E156" s="64">
        <v>200</v>
      </c>
      <c r="F156" s="64">
        <v>0</v>
      </c>
      <c r="G156" s="64">
        <v>200</v>
      </c>
      <c r="H156" s="64">
        <v>0</v>
      </c>
      <c r="I156" s="64">
        <v>200</v>
      </c>
      <c r="J156" s="64">
        <v>0</v>
      </c>
      <c r="K156" s="64">
        <v>200</v>
      </c>
      <c r="L156" s="64">
        <v>0</v>
      </c>
      <c r="M156" s="64">
        <v>0</v>
      </c>
      <c r="N156" s="64">
        <v>200</v>
      </c>
      <c r="O156" s="64">
        <v>0</v>
      </c>
      <c r="P156" s="64">
        <v>0</v>
      </c>
      <c r="Q156" s="64">
        <v>200</v>
      </c>
      <c r="R156" s="64">
        <v>0</v>
      </c>
      <c r="S156" s="64">
        <v>200</v>
      </c>
      <c r="T156" s="64">
        <v>0</v>
      </c>
      <c r="U156" s="64">
        <v>200</v>
      </c>
      <c r="V156" s="64">
        <v>0</v>
      </c>
      <c r="W156" s="64">
        <v>0</v>
      </c>
      <c r="X156" s="64">
        <v>200</v>
      </c>
      <c r="Y156" s="64">
        <v>0</v>
      </c>
      <c r="Z156" s="64">
        <v>0</v>
      </c>
      <c r="AA156" s="64">
        <v>200</v>
      </c>
      <c r="AB156" s="64">
        <v>0</v>
      </c>
      <c r="AC156" s="64">
        <v>0</v>
      </c>
      <c r="AD156" s="64">
        <v>200</v>
      </c>
      <c r="AE156" s="64">
        <v>0</v>
      </c>
      <c r="AF156" s="64">
        <v>0</v>
      </c>
      <c r="AG156" s="64">
        <v>200</v>
      </c>
      <c r="AH156" s="64">
        <v>0</v>
      </c>
      <c r="AI156" s="64">
        <v>200</v>
      </c>
      <c r="AJ156" s="64">
        <v>0</v>
      </c>
      <c r="AK156" s="64">
        <v>0</v>
      </c>
      <c r="AL156" s="64">
        <v>200</v>
      </c>
      <c r="AM156" s="64">
        <v>0</v>
      </c>
      <c r="AN156" s="64">
        <v>0</v>
      </c>
      <c r="AO156" s="64">
        <v>200</v>
      </c>
      <c r="AP156" s="64">
        <v>0</v>
      </c>
      <c r="AQ156" s="64">
        <v>200</v>
      </c>
      <c r="AR156" s="64">
        <v>0</v>
      </c>
      <c r="AS156" s="64">
        <v>0</v>
      </c>
      <c r="AT156" s="64">
        <v>200</v>
      </c>
      <c r="AU156" s="64">
        <v>0</v>
      </c>
      <c r="AV156" s="64">
        <v>0</v>
      </c>
      <c r="AW156" s="64">
        <v>200</v>
      </c>
      <c r="AX156" s="64">
        <v>0</v>
      </c>
    </row>
    <row r="157" spans="1:50" s="64" customFormat="1">
      <c r="A157" s="119" t="s">
        <v>272</v>
      </c>
      <c r="B157" s="119">
        <v>1</v>
      </c>
      <c r="C157" s="64">
        <v>0</v>
      </c>
      <c r="D157" s="64">
        <v>0</v>
      </c>
      <c r="E157" s="64">
        <v>0</v>
      </c>
      <c r="F157" s="64">
        <v>0</v>
      </c>
      <c r="G157" s="64">
        <v>0</v>
      </c>
      <c r="H157" s="64">
        <v>0</v>
      </c>
      <c r="I157" s="64">
        <v>0</v>
      </c>
      <c r="J157" s="64">
        <v>0</v>
      </c>
      <c r="K157" s="64">
        <v>200</v>
      </c>
      <c r="L157" s="64">
        <v>0</v>
      </c>
      <c r="M157" s="64">
        <v>0</v>
      </c>
      <c r="N157" s="64">
        <v>0</v>
      </c>
      <c r="O157" s="64">
        <v>200</v>
      </c>
      <c r="P157" s="64">
        <v>0</v>
      </c>
      <c r="Q157" s="64">
        <v>0</v>
      </c>
      <c r="R157" s="64">
        <v>0</v>
      </c>
      <c r="S157" s="64">
        <v>0</v>
      </c>
      <c r="T157" s="64">
        <v>0</v>
      </c>
      <c r="U157" s="64">
        <v>0</v>
      </c>
      <c r="V157" s="64">
        <v>200</v>
      </c>
      <c r="W157" s="64">
        <v>0</v>
      </c>
      <c r="X157" s="64">
        <v>0</v>
      </c>
      <c r="Y157" s="64">
        <v>0</v>
      </c>
      <c r="Z157" s="64">
        <v>200</v>
      </c>
      <c r="AA157" s="64">
        <v>0</v>
      </c>
      <c r="AB157" s="64">
        <v>0</v>
      </c>
      <c r="AC157" s="64">
        <v>0</v>
      </c>
      <c r="AD157" s="64">
        <v>0</v>
      </c>
      <c r="AE157" s="64">
        <v>0</v>
      </c>
      <c r="AF157" s="64">
        <v>0</v>
      </c>
      <c r="AG157" s="64">
        <v>200</v>
      </c>
      <c r="AH157" s="64">
        <v>0</v>
      </c>
      <c r="AI157" s="64">
        <v>0</v>
      </c>
      <c r="AJ157" s="64">
        <v>0</v>
      </c>
      <c r="AK157" s="64">
        <v>0</v>
      </c>
      <c r="AL157" s="64">
        <v>200</v>
      </c>
      <c r="AM157" s="64">
        <v>0</v>
      </c>
      <c r="AN157" s="64">
        <v>0</v>
      </c>
      <c r="AO157" s="64">
        <v>0</v>
      </c>
      <c r="AP157" s="64">
        <v>0</v>
      </c>
      <c r="AQ157" s="64">
        <v>0</v>
      </c>
      <c r="AR157" s="64">
        <v>0</v>
      </c>
      <c r="AS157" s="64">
        <v>0</v>
      </c>
      <c r="AT157" s="64">
        <v>0</v>
      </c>
      <c r="AU157" s="64">
        <v>0</v>
      </c>
      <c r="AV157" s="64">
        <v>0</v>
      </c>
      <c r="AW157" s="64">
        <v>0</v>
      </c>
      <c r="AX157" s="64">
        <v>0</v>
      </c>
    </row>
    <row r="158" spans="1:50" s="64" customFormat="1">
      <c r="A158" s="119" t="s">
        <v>272</v>
      </c>
      <c r="B158" s="119">
        <v>1</v>
      </c>
      <c r="C158" s="64">
        <v>0</v>
      </c>
      <c r="D158" s="64">
        <v>200</v>
      </c>
      <c r="E158" s="64">
        <v>0</v>
      </c>
      <c r="F158" s="64">
        <v>200</v>
      </c>
      <c r="G158" s="64">
        <v>0</v>
      </c>
      <c r="H158" s="64">
        <v>200</v>
      </c>
      <c r="I158" s="64">
        <v>0</v>
      </c>
      <c r="J158" s="64">
        <v>0</v>
      </c>
      <c r="K158" s="64">
        <v>200</v>
      </c>
      <c r="L158" s="64">
        <v>0</v>
      </c>
      <c r="M158" s="64">
        <v>0</v>
      </c>
      <c r="N158" s="64">
        <v>200</v>
      </c>
      <c r="O158" s="64">
        <v>0</v>
      </c>
      <c r="P158" s="64">
        <v>0</v>
      </c>
      <c r="Q158" s="64">
        <v>200</v>
      </c>
      <c r="R158" s="64">
        <v>0</v>
      </c>
      <c r="S158" s="64">
        <v>0</v>
      </c>
      <c r="T158" s="64">
        <v>0</v>
      </c>
      <c r="U158" s="64">
        <v>200</v>
      </c>
      <c r="V158" s="64">
        <v>0</v>
      </c>
      <c r="W158" s="64">
        <v>0</v>
      </c>
      <c r="X158" s="64">
        <v>0</v>
      </c>
      <c r="Y158" s="64">
        <v>0</v>
      </c>
      <c r="Z158" s="64">
        <v>0</v>
      </c>
      <c r="AA158" s="64">
        <v>0</v>
      </c>
      <c r="AB158" s="64">
        <v>0</v>
      </c>
      <c r="AC158" s="64">
        <v>0</v>
      </c>
      <c r="AD158" s="64">
        <v>200</v>
      </c>
      <c r="AE158" s="64">
        <v>0</v>
      </c>
      <c r="AF158" s="64">
        <v>0</v>
      </c>
      <c r="AG158" s="64">
        <v>0</v>
      </c>
      <c r="AH158" s="64">
        <v>0</v>
      </c>
      <c r="AI158" s="64">
        <v>0</v>
      </c>
      <c r="AJ158" s="64">
        <v>0</v>
      </c>
      <c r="AK158" s="64">
        <v>200</v>
      </c>
      <c r="AL158" s="64">
        <v>0</v>
      </c>
      <c r="AM158" s="64">
        <v>0</v>
      </c>
      <c r="AN158" s="64">
        <v>0</v>
      </c>
      <c r="AO158" s="64">
        <v>200</v>
      </c>
      <c r="AP158" s="64">
        <v>0</v>
      </c>
      <c r="AQ158" s="64">
        <v>0</v>
      </c>
      <c r="AR158" s="64">
        <v>0</v>
      </c>
      <c r="AS158" s="64">
        <v>0</v>
      </c>
      <c r="AT158" s="64">
        <v>200</v>
      </c>
      <c r="AU158" s="64">
        <v>0</v>
      </c>
      <c r="AV158" s="64">
        <v>0</v>
      </c>
      <c r="AW158" s="64">
        <v>0</v>
      </c>
      <c r="AX158" s="64">
        <v>200</v>
      </c>
    </row>
    <row r="159" spans="1:50" s="64" customFormat="1">
      <c r="A159" s="119" t="s">
        <v>272</v>
      </c>
      <c r="B159" s="119">
        <v>1</v>
      </c>
      <c r="C159" s="64">
        <v>356</v>
      </c>
      <c r="D159" s="64">
        <v>360</v>
      </c>
      <c r="E159" s="64">
        <v>360</v>
      </c>
      <c r="F159" s="64">
        <v>232</v>
      </c>
      <c r="G159" s="64">
        <v>200</v>
      </c>
      <c r="H159" s="64">
        <v>0</v>
      </c>
      <c r="I159" s="64">
        <v>200</v>
      </c>
      <c r="J159" s="64">
        <v>0</v>
      </c>
      <c r="K159" s="64">
        <v>208</v>
      </c>
      <c r="L159" s="64">
        <v>344</v>
      </c>
      <c r="M159" s="64">
        <v>392</v>
      </c>
      <c r="N159" s="64">
        <v>268</v>
      </c>
      <c r="O159" s="64">
        <v>224</v>
      </c>
      <c r="P159" s="64">
        <v>236</v>
      </c>
      <c r="Q159" s="64">
        <v>396</v>
      </c>
      <c r="R159" s="64">
        <v>436</v>
      </c>
      <c r="S159" s="64">
        <v>340</v>
      </c>
      <c r="T159" s="64">
        <v>368</v>
      </c>
      <c r="U159" s="64">
        <v>416</v>
      </c>
      <c r="V159" s="64">
        <v>500</v>
      </c>
      <c r="W159" s="64">
        <v>416</v>
      </c>
      <c r="X159" s="64">
        <v>484</v>
      </c>
      <c r="Y159" s="64">
        <v>440</v>
      </c>
      <c r="Z159" s="64">
        <v>200</v>
      </c>
      <c r="AA159" s="64">
        <v>0</v>
      </c>
      <c r="AB159" s="64">
        <v>200</v>
      </c>
      <c r="AC159" s="64">
        <v>0</v>
      </c>
      <c r="AD159" s="64">
        <v>200</v>
      </c>
      <c r="AE159" s="64">
        <v>200</v>
      </c>
      <c r="AF159" s="64">
        <v>0</v>
      </c>
      <c r="AG159" s="64">
        <v>200</v>
      </c>
      <c r="AH159" s="64">
        <v>240</v>
      </c>
      <c r="AI159" s="64">
        <v>256</v>
      </c>
      <c r="AJ159" s="64">
        <v>200</v>
      </c>
      <c r="AK159" s="64">
        <v>200</v>
      </c>
      <c r="AL159" s="64">
        <v>260</v>
      </c>
      <c r="AM159" s="64">
        <v>200</v>
      </c>
      <c r="AN159" s="64">
        <v>200</v>
      </c>
      <c r="AO159" s="64">
        <v>0</v>
      </c>
      <c r="AP159" s="64">
        <v>0</v>
      </c>
      <c r="AQ159" s="64">
        <v>200</v>
      </c>
      <c r="AR159" s="64">
        <v>200</v>
      </c>
      <c r="AS159" s="64">
        <v>200</v>
      </c>
      <c r="AT159" s="64">
        <v>200</v>
      </c>
      <c r="AU159" s="64">
        <v>200</v>
      </c>
      <c r="AV159" s="64">
        <v>252</v>
      </c>
      <c r="AW159" s="64">
        <v>324</v>
      </c>
      <c r="AX159" s="64">
        <v>204</v>
      </c>
    </row>
    <row r="160" spans="1:50" s="64" customFormat="1">
      <c r="A160" s="119" t="s">
        <v>272</v>
      </c>
      <c r="B160" s="119">
        <v>1</v>
      </c>
      <c r="C160" s="64">
        <v>0</v>
      </c>
      <c r="D160" s="64">
        <v>0</v>
      </c>
      <c r="E160" s="64">
        <v>0</v>
      </c>
      <c r="F160" s="64">
        <v>0</v>
      </c>
      <c r="G160" s="64">
        <v>0</v>
      </c>
      <c r="H160" s="64">
        <v>0</v>
      </c>
      <c r="I160" s="64">
        <v>0</v>
      </c>
      <c r="J160" s="64">
        <v>0</v>
      </c>
      <c r="K160" s="64">
        <v>0</v>
      </c>
      <c r="L160" s="64">
        <v>0</v>
      </c>
      <c r="M160" s="64">
        <v>0</v>
      </c>
      <c r="N160" s="64">
        <v>200</v>
      </c>
      <c r="O160" s="64">
        <v>0</v>
      </c>
      <c r="P160" s="64">
        <v>0</v>
      </c>
      <c r="Q160" s="64">
        <v>0</v>
      </c>
      <c r="R160" s="64">
        <v>0</v>
      </c>
      <c r="S160" s="64">
        <v>200</v>
      </c>
      <c r="T160" s="64">
        <v>0</v>
      </c>
      <c r="U160" s="64">
        <v>0</v>
      </c>
      <c r="V160" s="64">
        <v>0</v>
      </c>
      <c r="W160" s="64">
        <v>0</v>
      </c>
      <c r="X160" s="64">
        <v>0</v>
      </c>
      <c r="Y160" s="64">
        <v>200</v>
      </c>
      <c r="Z160" s="64">
        <v>0</v>
      </c>
      <c r="AA160" s="64">
        <v>0</v>
      </c>
      <c r="AB160" s="64">
        <v>0</v>
      </c>
      <c r="AC160" s="64">
        <v>0</v>
      </c>
      <c r="AD160" s="64">
        <v>0</v>
      </c>
      <c r="AE160" s="64">
        <v>200</v>
      </c>
      <c r="AF160" s="64">
        <v>0</v>
      </c>
      <c r="AG160" s="64">
        <v>0</v>
      </c>
      <c r="AH160" s="64">
        <v>0</v>
      </c>
      <c r="AI160" s="64">
        <v>0</v>
      </c>
      <c r="AJ160" s="64">
        <v>0</v>
      </c>
      <c r="AK160" s="64">
        <v>0</v>
      </c>
      <c r="AL160" s="64">
        <v>200</v>
      </c>
      <c r="AM160" s="64">
        <v>0</v>
      </c>
      <c r="AN160" s="64">
        <v>0</v>
      </c>
      <c r="AO160" s="64">
        <v>0</v>
      </c>
      <c r="AP160" s="64">
        <v>0</v>
      </c>
      <c r="AQ160" s="64">
        <v>0</v>
      </c>
      <c r="AR160" s="64">
        <v>0</v>
      </c>
      <c r="AS160" s="64">
        <v>200</v>
      </c>
      <c r="AT160" s="64">
        <v>0</v>
      </c>
      <c r="AU160" s="64">
        <v>0</v>
      </c>
      <c r="AV160" s="64">
        <v>0</v>
      </c>
      <c r="AW160" s="64">
        <v>0</v>
      </c>
      <c r="AX160" s="64">
        <v>200</v>
      </c>
    </row>
    <row r="161" spans="1:50" s="64" customFormat="1">
      <c r="A161" s="119" t="s">
        <v>272</v>
      </c>
      <c r="B161" s="119">
        <v>1</v>
      </c>
      <c r="C161" s="64">
        <v>0</v>
      </c>
      <c r="D161" s="64">
        <v>0</v>
      </c>
      <c r="E161" s="64">
        <v>0</v>
      </c>
      <c r="F161" s="64">
        <v>0</v>
      </c>
      <c r="G161" s="64">
        <v>0</v>
      </c>
      <c r="H161" s="64">
        <v>0</v>
      </c>
      <c r="I161" s="64">
        <v>0</v>
      </c>
      <c r="J161" s="64">
        <v>0</v>
      </c>
      <c r="K161" s="64">
        <v>0</v>
      </c>
      <c r="L161" s="64">
        <v>0</v>
      </c>
      <c r="M161" s="64">
        <v>200</v>
      </c>
      <c r="N161" s="64">
        <v>0</v>
      </c>
      <c r="O161" s="64">
        <v>0</v>
      </c>
      <c r="P161" s="64">
        <v>200</v>
      </c>
      <c r="Q161" s="64">
        <v>0</v>
      </c>
      <c r="R161" s="64">
        <v>200</v>
      </c>
      <c r="S161" s="64">
        <v>0</v>
      </c>
      <c r="T161" s="64">
        <v>0</v>
      </c>
      <c r="U161" s="64">
        <v>200</v>
      </c>
      <c r="V161" s="64">
        <v>0</v>
      </c>
      <c r="W161" s="64">
        <v>0</v>
      </c>
      <c r="X161" s="64">
        <v>0</v>
      </c>
      <c r="Y161" s="64">
        <v>200</v>
      </c>
      <c r="Z161" s="64">
        <v>0</v>
      </c>
      <c r="AA161" s="64">
        <v>0</v>
      </c>
      <c r="AB161" s="64">
        <v>0</v>
      </c>
      <c r="AC161" s="64">
        <v>200</v>
      </c>
      <c r="AD161" s="64">
        <v>0</v>
      </c>
      <c r="AE161" s="64">
        <v>0</v>
      </c>
      <c r="AF161" s="64">
        <v>0</v>
      </c>
      <c r="AG161" s="64">
        <v>200</v>
      </c>
      <c r="AH161" s="64">
        <v>0</v>
      </c>
      <c r="AI161" s="64">
        <v>0</v>
      </c>
      <c r="AJ161" s="64">
        <v>0</v>
      </c>
      <c r="AK161" s="64">
        <v>0</v>
      </c>
      <c r="AL161" s="64">
        <v>0</v>
      </c>
      <c r="AM161" s="64">
        <v>200</v>
      </c>
      <c r="AN161" s="64">
        <v>0</v>
      </c>
      <c r="AO161" s="64">
        <v>0</v>
      </c>
      <c r="AP161" s="64">
        <v>0</v>
      </c>
      <c r="AQ161" s="64">
        <v>0</v>
      </c>
      <c r="AR161" s="64">
        <v>200</v>
      </c>
      <c r="AS161" s="64">
        <v>0</v>
      </c>
      <c r="AT161" s="64">
        <v>0</v>
      </c>
      <c r="AU161" s="64">
        <v>0</v>
      </c>
      <c r="AV161" s="64">
        <v>0</v>
      </c>
      <c r="AW161" s="64">
        <v>0</v>
      </c>
      <c r="AX161" s="64">
        <v>0</v>
      </c>
    </row>
    <row r="162" spans="1:50" s="64" customFormat="1">
      <c r="A162" s="119" t="s">
        <v>272</v>
      </c>
      <c r="B162" s="119">
        <v>1</v>
      </c>
      <c r="C162" s="64">
        <v>0</v>
      </c>
      <c r="D162" s="64">
        <v>200</v>
      </c>
      <c r="E162" s="64">
        <v>0</v>
      </c>
      <c r="F162" s="64">
        <v>0</v>
      </c>
      <c r="G162" s="64">
        <v>200</v>
      </c>
      <c r="H162" s="64">
        <v>0</v>
      </c>
      <c r="I162" s="64">
        <v>0</v>
      </c>
      <c r="J162" s="64">
        <v>200</v>
      </c>
      <c r="K162" s="64">
        <v>0</v>
      </c>
      <c r="L162" s="64">
        <v>0</v>
      </c>
      <c r="M162" s="64">
        <v>200</v>
      </c>
      <c r="N162" s="64">
        <v>200</v>
      </c>
      <c r="O162" s="64">
        <v>0</v>
      </c>
      <c r="P162" s="64">
        <v>200</v>
      </c>
      <c r="Q162" s="64">
        <v>0</v>
      </c>
      <c r="R162" s="64">
        <v>200</v>
      </c>
      <c r="S162" s="64">
        <v>0</v>
      </c>
      <c r="T162" s="64">
        <v>0</v>
      </c>
      <c r="U162" s="64">
        <v>0</v>
      </c>
      <c r="V162" s="64">
        <v>200</v>
      </c>
      <c r="W162" s="64">
        <v>200</v>
      </c>
      <c r="X162" s="64">
        <v>0</v>
      </c>
      <c r="Y162" s="64">
        <v>0</v>
      </c>
      <c r="Z162" s="64">
        <v>200</v>
      </c>
      <c r="AA162" s="64">
        <v>0</v>
      </c>
      <c r="AB162" s="64">
        <v>200</v>
      </c>
      <c r="AC162" s="64">
        <v>0</v>
      </c>
      <c r="AD162" s="64">
        <v>200</v>
      </c>
      <c r="AE162" s="64">
        <v>0</v>
      </c>
      <c r="AF162" s="64">
        <v>0</v>
      </c>
      <c r="AG162" s="64">
        <v>200</v>
      </c>
      <c r="AH162" s="64">
        <v>0</v>
      </c>
      <c r="AI162" s="64">
        <v>0</v>
      </c>
      <c r="AJ162" s="64">
        <v>200</v>
      </c>
      <c r="AK162" s="64">
        <v>0</v>
      </c>
      <c r="AL162" s="64">
        <v>0</v>
      </c>
      <c r="AM162" s="64">
        <v>200</v>
      </c>
      <c r="AN162" s="64">
        <v>0</v>
      </c>
      <c r="AO162" s="64">
        <v>200</v>
      </c>
      <c r="AP162" s="64">
        <v>0</v>
      </c>
      <c r="AQ162" s="64">
        <v>0</v>
      </c>
      <c r="AR162" s="64">
        <v>200</v>
      </c>
      <c r="AS162" s="64">
        <v>0</v>
      </c>
      <c r="AT162" s="64">
        <v>200</v>
      </c>
      <c r="AU162" s="64">
        <v>0</v>
      </c>
      <c r="AV162" s="64">
        <v>0</v>
      </c>
      <c r="AW162" s="64">
        <v>200</v>
      </c>
      <c r="AX162" s="64">
        <v>0</v>
      </c>
    </row>
    <row r="163" spans="1:50" s="64" customFormat="1">
      <c r="A163" s="119" t="s">
        <v>272</v>
      </c>
      <c r="B163" s="119">
        <v>1</v>
      </c>
      <c r="C163" s="64">
        <v>200</v>
      </c>
      <c r="D163" s="64">
        <v>200</v>
      </c>
      <c r="E163" s="64">
        <v>200</v>
      </c>
      <c r="F163" s="64">
        <v>0</v>
      </c>
      <c r="G163" s="64">
        <v>200</v>
      </c>
      <c r="H163" s="64">
        <v>0</v>
      </c>
      <c r="I163" s="64">
        <v>0</v>
      </c>
      <c r="J163" s="64">
        <v>200</v>
      </c>
      <c r="K163" s="64">
        <v>200</v>
      </c>
      <c r="L163" s="64">
        <v>304</v>
      </c>
      <c r="M163" s="64">
        <v>224</v>
      </c>
      <c r="N163" s="64">
        <v>268</v>
      </c>
      <c r="O163" s="64">
        <v>252</v>
      </c>
      <c r="P163" s="64">
        <v>240</v>
      </c>
      <c r="Q163" s="64">
        <v>288</v>
      </c>
      <c r="R163" s="64">
        <v>200</v>
      </c>
      <c r="S163" s="64">
        <v>200</v>
      </c>
      <c r="T163" s="64">
        <v>0</v>
      </c>
      <c r="U163" s="64">
        <v>200</v>
      </c>
      <c r="V163" s="64">
        <v>200</v>
      </c>
      <c r="W163" s="64">
        <v>200</v>
      </c>
      <c r="X163" s="64">
        <v>200</v>
      </c>
      <c r="Y163" s="64">
        <v>200</v>
      </c>
      <c r="Z163" s="64">
        <v>200</v>
      </c>
      <c r="AA163" s="64">
        <v>200</v>
      </c>
      <c r="AB163" s="64">
        <v>200</v>
      </c>
      <c r="AC163" s="64">
        <v>200</v>
      </c>
      <c r="AD163" s="64">
        <v>244</v>
      </c>
      <c r="AE163" s="64">
        <v>200</v>
      </c>
      <c r="AF163" s="64">
        <v>0</v>
      </c>
      <c r="AG163" s="64">
        <v>200</v>
      </c>
      <c r="AH163" s="64">
        <v>200</v>
      </c>
      <c r="AI163" s="64">
        <v>200</v>
      </c>
      <c r="AJ163" s="64">
        <v>200</v>
      </c>
      <c r="AK163" s="64">
        <v>200</v>
      </c>
      <c r="AL163" s="64">
        <v>200</v>
      </c>
      <c r="AM163" s="64">
        <v>200</v>
      </c>
      <c r="AN163" s="64">
        <v>200</v>
      </c>
      <c r="AO163" s="64">
        <v>248</v>
      </c>
      <c r="AP163" s="64">
        <v>264</v>
      </c>
      <c r="AQ163" s="64">
        <v>208</v>
      </c>
      <c r="AR163" s="64">
        <v>216</v>
      </c>
      <c r="AS163" s="64">
        <v>200</v>
      </c>
      <c r="AT163" s="64">
        <v>0</v>
      </c>
      <c r="AU163" s="64">
        <v>200</v>
      </c>
      <c r="AV163" s="64">
        <v>0</v>
      </c>
      <c r="AW163" s="64">
        <v>200</v>
      </c>
      <c r="AX163" s="64">
        <v>200</v>
      </c>
    </row>
    <row r="164" spans="1:50" s="66" customFormat="1">
      <c r="A164" s="119" t="s">
        <v>272</v>
      </c>
      <c r="B164" s="119">
        <v>1</v>
      </c>
      <c r="C164" s="66">
        <v>0</v>
      </c>
      <c r="D164" s="66">
        <v>0</v>
      </c>
      <c r="E164" s="66">
        <v>0</v>
      </c>
      <c r="F164" s="66">
        <v>200</v>
      </c>
      <c r="G164" s="66">
        <v>0</v>
      </c>
      <c r="H164" s="66">
        <v>0</v>
      </c>
      <c r="I164" s="66">
        <v>0</v>
      </c>
      <c r="J164" s="66">
        <v>0</v>
      </c>
      <c r="K164" s="66">
        <v>200</v>
      </c>
      <c r="L164" s="66">
        <v>0</v>
      </c>
      <c r="M164" s="66">
        <v>0</v>
      </c>
      <c r="N164" s="66">
        <v>0</v>
      </c>
      <c r="O164" s="66">
        <v>200</v>
      </c>
      <c r="P164" s="66">
        <v>0</v>
      </c>
      <c r="Q164" s="66">
        <v>0</v>
      </c>
      <c r="R164" s="66">
        <v>0</v>
      </c>
      <c r="S164" s="66">
        <v>0</v>
      </c>
      <c r="T164" s="66">
        <v>200</v>
      </c>
      <c r="U164" s="66">
        <v>0</v>
      </c>
      <c r="V164" s="66">
        <v>0</v>
      </c>
      <c r="W164" s="66">
        <v>0</v>
      </c>
      <c r="X164" s="66">
        <v>200</v>
      </c>
      <c r="Y164" s="66">
        <v>0</v>
      </c>
      <c r="Z164" s="66">
        <v>0</v>
      </c>
      <c r="AA164" s="66">
        <v>0</v>
      </c>
      <c r="AB164" s="66">
        <v>0</v>
      </c>
      <c r="AC164" s="66">
        <v>200</v>
      </c>
      <c r="AD164" s="66">
        <v>0</v>
      </c>
      <c r="AE164" s="66">
        <v>0</v>
      </c>
      <c r="AF164" s="66">
        <v>0</v>
      </c>
      <c r="AG164" s="66">
        <v>0</v>
      </c>
      <c r="AH164" s="66">
        <v>200</v>
      </c>
      <c r="AI164" s="66">
        <v>0</v>
      </c>
      <c r="AJ164" s="66">
        <v>0</v>
      </c>
      <c r="AK164" s="66">
        <v>0</v>
      </c>
      <c r="AL164" s="66">
        <v>0</v>
      </c>
      <c r="AM164" s="66">
        <v>200</v>
      </c>
      <c r="AN164" s="66">
        <v>0</v>
      </c>
      <c r="AO164" s="66">
        <v>0</v>
      </c>
      <c r="AP164" s="66">
        <v>0</v>
      </c>
      <c r="AQ164" s="66">
        <v>0</v>
      </c>
      <c r="AR164" s="66">
        <v>0</v>
      </c>
      <c r="AS164" s="66">
        <v>200</v>
      </c>
      <c r="AT164" s="66">
        <v>0</v>
      </c>
      <c r="AU164" s="66">
        <v>0</v>
      </c>
      <c r="AV164" s="66">
        <v>0</v>
      </c>
      <c r="AW164" s="66">
        <v>0</v>
      </c>
      <c r="AX164" s="66">
        <v>0</v>
      </c>
    </row>
    <row r="165" spans="1:50" s="64" customFormat="1">
      <c r="A165" s="119" t="s">
        <v>273</v>
      </c>
      <c r="B165" s="119">
        <v>1</v>
      </c>
      <c r="C165" s="64">
        <v>200</v>
      </c>
      <c r="D165" s="64">
        <v>600</v>
      </c>
      <c r="E165" s="64">
        <v>200</v>
      </c>
      <c r="F165" s="64">
        <v>0</v>
      </c>
      <c r="G165" s="64">
        <v>200</v>
      </c>
      <c r="H165" s="64">
        <v>200</v>
      </c>
      <c r="I165" s="64">
        <v>200</v>
      </c>
      <c r="J165" s="64">
        <v>400</v>
      </c>
      <c r="K165" s="64">
        <v>200</v>
      </c>
      <c r="L165" s="64">
        <v>200</v>
      </c>
      <c r="M165" s="64">
        <v>200</v>
      </c>
      <c r="N165" s="64">
        <v>200</v>
      </c>
      <c r="O165" s="64">
        <v>0</v>
      </c>
      <c r="P165" s="64">
        <v>200</v>
      </c>
      <c r="Q165" s="64">
        <v>1224</v>
      </c>
      <c r="R165" s="64">
        <v>1148</v>
      </c>
      <c r="S165" s="64">
        <v>1060</v>
      </c>
      <c r="T165" s="64">
        <v>920</v>
      </c>
      <c r="U165" s="64">
        <v>892</v>
      </c>
      <c r="V165" s="64">
        <v>896</v>
      </c>
      <c r="W165" s="64">
        <v>676</v>
      </c>
      <c r="X165" s="64">
        <v>600</v>
      </c>
      <c r="Y165" s="64">
        <v>600</v>
      </c>
      <c r="Z165" s="64">
        <v>400</v>
      </c>
      <c r="AA165" s="64">
        <v>200</v>
      </c>
      <c r="AB165" s="64">
        <v>200</v>
      </c>
      <c r="AC165" s="64">
        <v>400</v>
      </c>
      <c r="AD165" s="64">
        <v>400</v>
      </c>
      <c r="AE165" s="64">
        <v>600</v>
      </c>
      <c r="AF165" s="64">
        <v>400</v>
      </c>
      <c r="AG165" s="64">
        <v>600</v>
      </c>
      <c r="AH165" s="64">
        <v>200</v>
      </c>
      <c r="AI165" s="64">
        <v>400</v>
      </c>
      <c r="AJ165" s="64">
        <v>400</v>
      </c>
      <c r="AK165" s="64">
        <v>400</v>
      </c>
      <c r="AL165" s="64">
        <v>400</v>
      </c>
      <c r="AM165" s="64">
        <v>400</v>
      </c>
      <c r="AN165" s="64">
        <v>400</v>
      </c>
      <c r="AO165" s="64">
        <v>200</v>
      </c>
      <c r="AP165" s="64">
        <v>400</v>
      </c>
      <c r="AQ165" s="64">
        <v>400</v>
      </c>
      <c r="AR165" s="64">
        <v>200</v>
      </c>
      <c r="AS165" s="64">
        <v>400</v>
      </c>
      <c r="AT165" s="64">
        <v>400</v>
      </c>
      <c r="AU165" s="64">
        <v>200</v>
      </c>
      <c r="AV165" s="64">
        <v>400</v>
      </c>
      <c r="AW165" s="64">
        <v>200</v>
      </c>
      <c r="AX165" s="64">
        <v>400</v>
      </c>
    </row>
    <row r="166" spans="1:50" s="64" customFormat="1">
      <c r="A166" s="119" t="s">
        <v>273</v>
      </c>
      <c r="B166" s="119">
        <v>1</v>
      </c>
      <c r="C166" s="64">
        <v>0</v>
      </c>
      <c r="D166" s="64">
        <v>0</v>
      </c>
      <c r="E166" s="64">
        <v>0</v>
      </c>
      <c r="F166" s="64">
        <v>0</v>
      </c>
      <c r="G166" s="64">
        <v>0</v>
      </c>
      <c r="H166" s="64">
        <v>0</v>
      </c>
      <c r="I166" s="64">
        <v>0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0</v>
      </c>
      <c r="S166" s="64">
        <v>0</v>
      </c>
      <c r="T166" s="64">
        <v>0</v>
      </c>
      <c r="U166" s="64">
        <v>0</v>
      </c>
      <c r="V166" s="64">
        <v>0</v>
      </c>
      <c r="W166" s="64">
        <v>0</v>
      </c>
      <c r="X166" s="64">
        <v>0</v>
      </c>
      <c r="Y166" s="64">
        <v>0</v>
      </c>
      <c r="Z166" s="64">
        <v>0</v>
      </c>
      <c r="AA166" s="64">
        <v>0</v>
      </c>
      <c r="AB166" s="64">
        <v>200</v>
      </c>
      <c r="AC166" s="64">
        <v>0</v>
      </c>
      <c r="AD166" s="64">
        <v>0</v>
      </c>
      <c r="AE166" s="64">
        <v>0</v>
      </c>
      <c r="AF166" s="64">
        <v>0</v>
      </c>
      <c r="AG166" s="64">
        <v>0</v>
      </c>
      <c r="AH166" s="64">
        <v>0</v>
      </c>
      <c r="AI166" s="64">
        <v>0</v>
      </c>
      <c r="AJ166" s="64">
        <v>0</v>
      </c>
      <c r="AK166" s="64">
        <v>0</v>
      </c>
      <c r="AL166" s="64">
        <v>0</v>
      </c>
      <c r="AM166" s="64">
        <v>0</v>
      </c>
      <c r="AN166" s="64">
        <v>0</v>
      </c>
      <c r="AO166" s="64">
        <v>0</v>
      </c>
      <c r="AP166" s="64">
        <v>0</v>
      </c>
      <c r="AQ166" s="64">
        <v>0</v>
      </c>
      <c r="AR166" s="64">
        <v>0</v>
      </c>
      <c r="AS166" s="64">
        <v>0</v>
      </c>
      <c r="AT166" s="64">
        <v>0</v>
      </c>
      <c r="AU166" s="64">
        <v>0</v>
      </c>
      <c r="AV166" s="64">
        <v>0</v>
      </c>
      <c r="AW166" s="64">
        <v>0</v>
      </c>
      <c r="AX166" s="64">
        <v>0</v>
      </c>
    </row>
    <row r="167" spans="1:50" s="64" customFormat="1">
      <c r="A167" s="119" t="s">
        <v>273</v>
      </c>
      <c r="B167" s="119">
        <v>1</v>
      </c>
      <c r="C167" s="64">
        <v>0</v>
      </c>
      <c r="D167" s="64">
        <v>0</v>
      </c>
      <c r="E167" s="64">
        <v>0</v>
      </c>
      <c r="F167" s="64">
        <v>0</v>
      </c>
      <c r="G167" s="64">
        <v>0</v>
      </c>
      <c r="H167" s="64">
        <v>0</v>
      </c>
      <c r="I167" s="64">
        <v>0</v>
      </c>
      <c r="J167" s="64">
        <v>0</v>
      </c>
      <c r="K167" s="64">
        <v>0</v>
      </c>
      <c r="L167" s="64">
        <v>0</v>
      </c>
      <c r="M167" s="64">
        <v>0</v>
      </c>
      <c r="N167" s="64">
        <v>0</v>
      </c>
      <c r="O167" s="64">
        <v>200</v>
      </c>
      <c r="P167" s="64">
        <v>0</v>
      </c>
      <c r="Q167" s="64">
        <v>200</v>
      </c>
      <c r="R167" s="64">
        <v>0</v>
      </c>
      <c r="S167" s="64">
        <v>200</v>
      </c>
      <c r="T167" s="64">
        <v>200</v>
      </c>
      <c r="U167" s="64">
        <v>0</v>
      </c>
      <c r="V167" s="64">
        <v>200</v>
      </c>
      <c r="W167" s="64">
        <v>0</v>
      </c>
      <c r="X167" s="64">
        <v>200</v>
      </c>
      <c r="Y167" s="64">
        <v>0</v>
      </c>
      <c r="Z167" s="64">
        <v>200</v>
      </c>
      <c r="AA167" s="64">
        <v>0</v>
      </c>
      <c r="AB167" s="64">
        <v>0</v>
      </c>
      <c r="AC167" s="64">
        <v>0</v>
      </c>
      <c r="AD167" s="64">
        <v>200</v>
      </c>
      <c r="AE167" s="64">
        <v>0</v>
      </c>
      <c r="AF167" s="64">
        <v>200</v>
      </c>
      <c r="AG167" s="64">
        <v>200</v>
      </c>
      <c r="AH167" s="64">
        <v>0</v>
      </c>
      <c r="AI167" s="64">
        <v>200</v>
      </c>
      <c r="AJ167" s="64">
        <v>0</v>
      </c>
      <c r="AK167" s="64">
        <v>200</v>
      </c>
      <c r="AL167" s="64">
        <v>200</v>
      </c>
      <c r="AM167" s="64">
        <v>0</v>
      </c>
      <c r="AN167" s="64">
        <v>200</v>
      </c>
      <c r="AO167" s="64">
        <v>0</v>
      </c>
      <c r="AP167" s="64">
        <v>200</v>
      </c>
      <c r="AQ167" s="64">
        <v>0</v>
      </c>
      <c r="AR167" s="64">
        <v>0</v>
      </c>
      <c r="AS167" s="64">
        <v>200</v>
      </c>
      <c r="AT167" s="64">
        <v>0</v>
      </c>
      <c r="AU167" s="64">
        <v>0</v>
      </c>
      <c r="AV167" s="64">
        <v>0</v>
      </c>
      <c r="AW167" s="64">
        <v>0</v>
      </c>
      <c r="AX167" s="64">
        <v>0</v>
      </c>
    </row>
    <row r="168" spans="1:50" s="64" customFormat="1">
      <c r="A168" s="119" t="s">
        <v>273</v>
      </c>
      <c r="B168" s="119">
        <v>1</v>
      </c>
      <c r="C168" s="64">
        <v>0</v>
      </c>
      <c r="D168" s="64">
        <v>0</v>
      </c>
      <c r="E168" s="64">
        <v>200</v>
      </c>
      <c r="F168" s="64">
        <v>0</v>
      </c>
      <c r="G168" s="64">
        <v>200</v>
      </c>
      <c r="H168" s="64">
        <v>0</v>
      </c>
      <c r="I168" s="64">
        <v>0</v>
      </c>
      <c r="J168" s="64">
        <v>200</v>
      </c>
      <c r="K168" s="64">
        <v>0</v>
      </c>
      <c r="L168" s="64">
        <v>200</v>
      </c>
      <c r="M168" s="64">
        <v>0</v>
      </c>
      <c r="N168" s="64">
        <v>0</v>
      </c>
      <c r="O168" s="64">
        <v>200</v>
      </c>
      <c r="P168" s="64">
        <v>0</v>
      </c>
      <c r="Q168" s="64">
        <v>200</v>
      </c>
      <c r="R168" s="64">
        <v>200</v>
      </c>
      <c r="S168" s="64">
        <v>0</v>
      </c>
      <c r="T168" s="64">
        <v>200</v>
      </c>
      <c r="U168" s="64">
        <v>200</v>
      </c>
      <c r="V168" s="64">
        <v>0</v>
      </c>
      <c r="W168" s="64">
        <v>200</v>
      </c>
      <c r="X168" s="64">
        <v>200</v>
      </c>
      <c r="Y168" s="64">
        <v>0</v>
      </c>
      <c r="Z168" s="64">
        <v>200</v>
      </c>
      <c r="AA168" s="64">
        <v>0</v>
      </c>
      <c r="AB168" s="64">
        <v>0</v>
      </c>
      <c r="AC168" s="64">
        <v>0</v>
      </c>
      <c r="AD168" s="64">
        <v>200</v>
      </c>
      <c r="AE168" s="64">
        <v>0</v>
      </c>
      <c r="AF168" s="64">
        <v>0</v>
      </c>
      <c r="AG168" s="64">
        <v>0</v>
      </c>
      <c r="AH168" s="64">
        <v>0</v>
      </c>
      <c r="AI168" s="64">
        <v>0</v>
      </c>
      <c r="AJ168" s="64">
        <v>200</v>
      </c>
      <c r="AK168" s="64">
        <v>0</v>
      </c>
      <c r="AL168" s="64">
        <v>0</v>
      </c>
      <c r="AM168" s="64">
        <v>0</v>
      </c>
      <c r="AN168" s="64">
        <v>0</v>
      </c>
      <c r="AO168" s="64">
        <v>0</v>
      </c>
      <c r="AP168" s="64">
        <v>200</v>
      </c>
      <c r="AQ168" s="64">
        <v>0</v>
      </c>
      <c r="AR168" s="64">
        <v>200</v>
      </c>
      <c r="AS168" s="64">
        <v>0</v>
      </c>
      <c r="AT168" s="64">
        <v>200</v>
      </c>
      <c r="AU168" s="64">
        <v>0</v>
      </c>
      <c r="AV168" s="64">
        <v>200</v>
      </c>
      <c r="AW168" s="64">
        <v>0</v>
      </c>
      <c r="AX168" s="64">
        <v>0</v>
      </c>
    </row>
    <row r="169" spans="1:50" s="64" customFormat="1">
      <c r="A169" s="119" t="s">
        <v>273</v>
      </c>
      <c r="B169" s="119">
        <v>1</v>
      </c>
      <c r="C169" s="64">
        <v>0</v>
      </c>
      <c r="D169" s="64">
        <v>0</v>
      </c>
      <c r="E169" s="64">
        <v>0</v>
      </c>
      <c r="F169" s="64">
        <v>0</v>
      </c>
      <c r="G169" s="64">
        <v>0</v>
      </c>
      <c r="H169" s="64">
        <v>0</v>
      </c>
      <c r="I169" s="64">
        <v>0</v>
      </c>
      <c r="J169" s="64">
        <v>0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0</v>
      </c>
      <c r="U169" s="64">
        <v>0</v>
      </c>
      <c r="V169" s="64">
        <v>0</v>
      </c>
      <c r="W169" s="64">
        <v>0</v>
      </c>
      <c r="X169" s="64">
        <v>0</v>
      </c>
      <c r="Y169" s="64">
        <v>0</v>
      </c>
      <c r="Z169" s="64">
        <v>0</v>
      </c>
      <c r="AA169" s="64">
        <v>200</v>
      </c>
      <c r="AB169" s="64">
        <v>0</v>
      </c>
      <c r="AC169" s="64">
        <v>0</v>
      </c>
      <c r="AD169" s="64">
        <v>0</v>
      </c>
      <c r="AE169" s="64">
        <v>0</v>
      </c>
      <c r="AF169" s="64">
        <v>0</v>
      </c>
      <c r="AG169" s="64">
        <v>0</v>
      </c>
      <c r="AH169" s="64">
        <v>0</v>
      </c>
      <c r="AI169" s="64">
        <v>0</v>
      </c>
      <c r="AJ169" s="64">
        <v>0</v>
      </c>
      <c r="AK169" s="64">
        <v>200</v>
      </c>
      <c r="AL169" s="64">
        <v>0</v>
      </c>
      <c r="AM169" s="64">
        <v>0</v>
      </c>
      <c r="AN169" s="64">
        <v>0</v>
      </c>
      <c r="AO169" s="64">
        <v>0</v>
      </c>
      <c r="AP169" s="64">
        <v>0</v>
      </c>
      <c r="AQ169" s="64">
        <v>0</v>
      </c>
      <c r="AR169" s="64">
        <v>0</v>
      </c>
      <c r="AS169" s="64">
        <v>0</v>
      </c>
      <c r="AT169" s="64">
        <v>0</v>
      </c>
      <c r="AU169" s="64">
        <v>0</v>
      </c>
      <c r="AV169" s="64">
        <v>0</v>
      </c>
      <c r="AW169" s="64">
        <v>0</v>
      </c>
      <c r="AX169" s="64">
        <v>0</v>
      </c>
    </row>
    <row r="170" spans="1:50" s="64" customFormat="1">
      <c r="A170" s="119" t="s">
        <v>273</v>
      </c>
      <c r="B170" s="119">
        <v>1</v>
      </c>
      <c r="C170" s="64">
        <v>0</v>
      </c>
      <c r="D170" s="64">
        <v>0</v>
      </c>
      <c r="E170" s="64">
        <v>0</v>
      </c>
      <c r="F170" s="64">
        <v>0</v>
      </c>
      <c r="G170" s="64">
        <v>200</v>
      </c>
      <c r="H170" s="64">
        <v>200</v>
      </c>
      <c r="I170" s="64">
        <v>200</v>
      </c>
      <c r="J170" s="64">
        <v>0</v>
      </c>
      <c r="K170" s="64">
        <v>200</v>
      </c>
      <c r="L170" s="64">
        <v>200</v>
      </c>
      <c r="M170" s="64">
        <v>200</v>
      </c>
      <c r="N170" s="64">
        <v>200</v>
      </c>
      <c r="O170" s="64">
        <v>200</v>
      </c>
      <c r="P170" s="64">
        <v>200</v>
      </c>
      <c r="Q170" s="64">
        <v>200</v>
      </c>
      <c r="R170" s="64">
        <v>200</v>
      </c>
      <c r="S170" s="64">
        <v>200</v>
      </c>
      <c r="T170" s="64">
        <v>200</v>
      </c>
      <c r="U170" s="64">
        <v>200</v>
      </c>
      <c r="V170" s="64">
        <v>200</v>
      </c>
      <c r="W170" s="64">
        <v>200</v>
      </c>
      <c r="X170" s="64">
        <v>200</v>
      </c>
      <c r="Y170" s="64">
        <v>200</v>
      </c>
      <c r="Z170" s="64">
        <v>200</v>
      </c>
      <c r="AA170" s="64">
        <v>0</v>
      </c>
      <c r="AB170" s="64">
        <v>200</v>
      </c>
      <c r="AC170" s="64">
        <v>200</v>
      </c>
      <c r="AD170" s="64">
        <v>0</v>
      </c>
      <c r="AE170" s="64">
        <v>200</v>
      </c>
      <c r="AF170" s="64">
        <v>200</v>
      </c>
      <c r="AG170" s="64">
        <v>0</v>
      </c>
      <c r="AH170" s="64">
        <v>200</v>
      </c>
      <c r="AI170" s="64">
        <v>200</v>
      </c>
      <c r="AJ170" s="64">
        <v>200</v>
      </c>
      <c r="AK170" s="64">
        <v>0</v>
      </c>
      <c r="AL170" s="64">
        <v>200</v>
      </c>
      <c r="AM170" s="64">
        <v>200</v>
      </c>
      <c r="AN170" s="64">
        <v>0</v>
      </c>
      <c r="AO170" s="64">
        <v>200</v>
      </c>
      <c r="AP170" s="64">
        <v>0</v>
      </c>
      <c r="AQ170" s="64">
        <v>400</v>
      </c>
      <c r="AR170" s="64">
        <v>200</v>
      </c>
      <c r="AS170" s="64">
        <v>200</v>
      </c>
      <c r="AT170" s="64">
        <v>200</v>
      </c>
      <c r="AU170" s="64">
        <v>200</v>
      </c>
      <c r="AV170" s="64">
        <v>200</v>
      </c>
      <c r="AW170" s="64">
        <v>200</v>
      </c>
      <c r="AX170" s="64">
        <v>0</v>
      </c>
    </row>
    <row r="171" spans="1:50" s="64" customFormat="1">
      <c r="A171" s="119" t="s">
        <v>273</v>
      </c>
      <c r="B171" s="119">
        <v>1</v>
      </c>
      <c r="C171" s="64">
        <v>0</v>
      </c>
      <c r="D171" s="64">
        <v>0</v>
      </c>
      <c r="E171" s="64">
        <v>0</v>
      </c>
      <c r="F171" s="64">
        <v>0</v>
      </c>
      <c r="G171" s="64">
        <v>0</v>
      </c>
      <c r="H171" s="64">
        <v>0</v>
      </c>
      <c r="I171" s="64">
        <v>0</v>
      </c>
      <c r="J171" s="64">
        <v>0</v>
      </c>
      <c r="K171" s="64">
        <v>200</v>
      </c>
      <c r="L171" s="64">
        <v>0</v>
      </c>
      <c r="M171" s="64">
        <v>200</v>
      </c>
      <c r="N171" s="64">
        <v>0</v>
      </c>
      <c r="O171" s="64">
        <v>0</v>
      </c>
      <c r="P171" s="64">
        <v>0</v>
      </c>
      <c r="Q171" s="64">
        <v>0</v>
      </c>
      <c r="R171" s="64">
        <v>0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0</v>
      </c>
      <c r="AD171" s="64">
        <v>0</v>
      </c>
      <c r="AE171" s="64">
        <v>0</v>
      </c>
      <c r="AF171" s="64">
        <v>0</v>
      </c>
      <c r="AG171" s="64">
        <v>0</v>
      </c>
      <c r="AH171" s="64">
        <v>0</v>
      </c>
      <c r="AI171" s="64">
        <v>0</v>
      </c>
      <c r="AJ171" s="64">
        <v>0</v>
      </c>
      <c r="AK171" s="64">
        <v>0</v>
      </c>
      <c r="AL171" s="64">
        <v>0</v>
      </c>
      <c r="AM171" s="64">
        <v>0</v>
      </c>
      <c r="AN171" s="64">
        <v>0</v>
      </c>
      <c r="AO171" s="64">
        <v>0</v>
      </c>
      <c r="AP171" s="64">
        <v>0</v>
      </c>
      <c r="AQ171" s="64">
        <v>0</v>
      </c>
      <c r="AR171" s="64">
        <v>0</v>
      </c>
      <c r="AS171" s="64">
        <v>0</v>
      </c>
      <c r="AT171" s="64">
        <v>0</v>
      </c>
      <c r="AU171" s="64">
        <v>0</v>
      </c>
      <c r="AV171" s="64">
        <v>0</v>
      </c>
      <c r="AW171" s="64">
        <v>0</v>
      </c>
      <c r="AX171" s="64">
        <v>0</v>
      </c>
    </row>
    <row r="172" spans="1:50" s="64" customFormat="1">
      <c r="A172" s="119" t="s">
        <v>273</v>
      </c>
      <c r="B172" s="119">
        <v>1</v>
      </c>
      <c r="C172" s="64">
        <v>0</v>
      </c>
      <c r="D172" s="64">
        <v>0</v>
      </c>
      <c r="E172" s="64">
        <v>0</v>
      </c>
      <c r="F172" s="64">
        <v>0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200</v>
      </c>
      <c r="M172" s="64">
        <v>0</v>
      </c>
      <c r="N172" s="64">
        <v>0</v>
      </c>
      <c r="O172" s="64">
        <v>0</v>
      </c>
      <c r="P172" s="64">
        <v>0</v>
      </c>
      <c r="Q172" s="64">
        <v>0</v>
      </c>
      <c r="R172" s="64">
        <v>0</v>
      </c>
      <c r="S172" s="64">
        <v>0</v>
      </c>
      <c r="T172" s="64">
        <v>200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0</v>
      </c>
      <c r="AA172" s="64">
        <v>0</v>
      </c>
      <c r="AB172" s="64">
        <v>0</v>
      </c>
      <c r="AC172" s="64">
        <v>200</v>
      </c>
      <c r="AD172" s="64">
        <v>0</v>
      </c>
      <c r="AE172" s="64">
        <v>0</v>
      </c>
      <c r="AF172" s="64">
        <v>0</v>
      </c>
      <c r="AG172" s="64">
        <v>0</v>
      </c>
      <c r="AH172" s="64">
        <v>0</v>
      </c>
      <c r="AI172" s="64">
        <v>0</v>
      </c>
      <c r="AJ172" s="64">
        <v>0</v>
      </c>
      <c r="AK172" s="64">
        <v>0</v>
      </c>
      <c r="AL172" s="64">
        <v>0</v>
      </c>
      <c r="AM172" s="64">
        <v>0</v>
      </c>
      <c r="AN172" s="64">
        <v>200</v>
      </c>
      <c r="AO172" s="64">
        <v>0</v>
      </c>
      <c r="AP172" s="64">
        <v>0</v>
      </c>
      <c r="AQ172" s="64">
        <v>0</v>
      </c>
      <c r="AR172" s="64">
        <v>0</v>
      </c>
      <c r="AS172" s="64">
        <v>0</v>
      </c>
      <c r="AT172" s="64">
        <v>0</v>
      </c>
      <c r="AU172" s="64">
        <v>0</v>
      </c>
      <c r="AV172" s="64">
        <v>0</v>
      </c>
      <c r="AW172" s="64">
        <v>200</v>
      </c>
      <c r="AX172" s="64">
        <v>0</v>
      </c>
    </row>
    <row r="173" spans="1:50" s="64" customFormat="1">
      <c r="A173" s="119" t="s">
        <v>273</v>
      </c>
      <c r="B173" s="119">
        <v>1</v>
      </c>
      <c r="C173" s="64">
        <v>0</v>
      </c>
      <c r="D173" s="64">
        <v>0</v>
      </c>
      <c r="E173" s="64">
        <v>0</v>
      </c>
      <c r="F173" s="64">
        <v>0</v>
      </c>
      <c r="G173" s="64">
        <v>0</v>
      </c>
      <c r="H173" s="64">
        <v>0</v>
      </c>
      <c r="I173" s="64">
        <v>0</v>
      </c>
      <c r="J173" s="64">
        <v>0</v>
      </c>
      <c r="K173" s="64">
        <v>0</v>
      </c>
      <c r="L173" s="64">
        <v>0</v>
      </c>
      <c r="M173" s="64">
        <v>0</v>
      </c>
      <c r="N173" s="64">
        <v>0</v>
      </c>
      <c r="O173" s="64">
        <v>0</v>
      </c>
      <c r="P173" s="64">
        <v>0</v>
      </c>
      <c r="Q173" s="64">
        <v>200</v>
      </c>
      <c r="R173" s="64">
        <v>0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200</v>
      </c>
      <c r="AC173" s="64">
        <v>0</v>
      </c>
      <c r="AD173" s="64">
        <v>0</v>
      </c>
      <c r="AE173" s="64">
        <v>0</v>
      </c>
      <c r="AF173" s="64">
        <v>0</v>
      </c>
      <c r="AG173" s="64">
        <v>0</v>
      </c>
      <c r="AH173" s="64">
        <v>0</v>
      </c>
      <c r="AI173" s="64">
        <v>0</v>
      </c>
      <c r="AJ173" s="64">
        <v>0</v>
      </c>
      <c r="AK173" s="64">
        <v>0</v>
      </c>
      <c r="AL173" s="64">
        <v>0</v>
      </c>
      <c r="AM173" s="64">
        <v>0</v>
      </c>
      <c r="AN173" s="64">
        <v>0</v>
      </c>
      <c r="AO173" s="64">
        <v>0</v>
      </c>
      <c r="AP173" s="64">
        <v>0</v>
      </c>
      <c r="AQ173" s="64">
        <v>200</v>
      </c>
      <c r="AR173" s="64">
        <v>0</v>
      </c>
      <c r="AS173" s="64">
        <v>0</v>
      </c>
      <c r="AT173" s="64">
        <v>0</v>
      </c>
      <c r="AU173" s="64">
        <v>0</v>
      </c>
      <c r="AV173" s="64">
        <v>0</v>
      </c>
      <c r="AW173" s="64">
        <v>0</v>
      </c>
      <c r="AX173" s="64">
        <v>0</v>
      </c>
    </row>
    <row r="174" spans="1:50" s="64" customFormat="1">
      <c r="A174" s="119" t="s">
        <v>273</v>
      </c>
      <c r="B174" s="119">
        <v>1</v>
      </c>
      <c r="C174" s="64">
        <v>200</v>
      </c>
      <c r="D174" s="64">
        <v>0</v>
      </c>
      <c r="E174" s="64">
        <v>0</v>
      </c>
      <c r="F174" s="64">
        <v>0</v>
      </c>
      <c r="G174" s="64">
        <v>0</v>
      </c>
      <c r="H174" s="64">
        <v>0</v>
      </c>
      <c r="I174" s="64">
        <v>0</v>
      </c>
      <c r="J174" s="64">
        <v>0</v>
      </c>
      <c r="K174" s="64">
        <v>200</v>
      </c>
      <c r="L174" s="64">
        <v>0</v>
      </c>
      <c r="M174" s="64">
        <v>0</v>
      </c>
      <c r="N174" s="64">
        <v>0</v>
      </c>
      <c r="O174" s="64">
        <v>0</v>
      </c>
      <c r="P174" s="64">
        <v>0</v>
      </c>
      <c r="Q174" s="64">
        <v>0</v>
      </c>
      <c r="R174" s="64">
        <v>0</v>
      </c>
      <c r="S174" s="64">
        <v>0</v>
      </c>
      <c r="T174" s="64">
        <v>200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200</v>
      </c>
      <c r="AB174" s="64">
        <v>0</v>
      </c>
      <c r="AC174" s="64">
        <v>0</v>
      </c>
      <c r="AD174" s="64">
        <v>0</v>
      </c>
      <c r="AE174" s="64">
        <v>0</v>
      </c>
      <c r="AF174" s="64">
        <v>0</v>
      </c>
      <c r="AG174" s="64">
        <v>0</v>
      </c>
      <c r="AH174" s="64">
        <v>0</v>
      </c>
      <c r="AI174" s="64">
        <v>0</v>
      </c>
      <c r="AJ174" s="64">
        <v>0</v>
      </c>
      <c r="AK174" s="64">
        <v>0</v>
      </c>
      <c r="AL174" s="64">
        <v>0</v>
      </c>
      <c r="AM174" s="64">
        <v>0</v>
      </c>
      <c r="AN174" s="64">
        <v>200</v>
      </c>
      <c r="AO174" s="64">
        <v>0</v>
      </c>
      <c r="AP174" s="64">
        <v>0</v>
      </c>
      <c r="AQ174" s="64">
        <v>0</v>
      </c>
      <c r="AR174" s="64">
        <v>0</v>
      </c>
      <c r="AS174" s="64">
        <v>0</v>
      </c>
      <c r="AT174" s="64">
        <v>0</v>
      </c>
      <c r="AU174" s="64">
        <v>0</v>
      </c>
      <c r="AV174" s="64">
        <v>0</v>
      </c>
      <c r="AW174" s="64">
        <v>0</v>
      </c>
      <c r="AX174" s="64">
        <v>200</v>
      </c>
    </row>
    <row r="175" spans="1:50" s="64" customFormat="1">
      <c r="A175" s="119" t="s">
        <v>273</v>
      </c>
      <c r="B175" s="119">
        <v>1</v>
      </c>
      <c r="C175" s="64">
        <v>0</v>
      </c>
      <c r="D175" s="64">
        <v>200</v>
      </c>
      <c r="E175" s="64">
        <v>0</v>
      </c>
      <c r="F175" s="64">
        <v>0</v>
      </c>
      <c r="G175" s="64">
        <v>0</v>
      </c>
      <c r="H175" s="64">
        <v>0</v>
      </c>
      <c r="I175" s="64">
        <v>200</v>
      </c>
      <c r="J175" s="64">
        <v>0</v>
      </c>
      <c r="K175" s="64">
        <v>0</v>
      </c>
      <c r="L175" s="64">
        <v>200</v>
      </c>
      <c r="M175" s="64">
        <v>0</v>
      </c>
      <c r="N175" s="64">
        <v>200</v>
      </c>
      <c r="O175" s="64">
        <v>0</v>
      </c>
      <c r="P175" s="64">
        <v>0</v>
      </c>
      <c r="Q175" s="64">
        <v>0</v>
      </c>
      <c r="R175" s="64">
        <v>0</v>
      </c>
      <c r="S175" s="64">
        <v>200</v>
      </c>
      <c r="T175" s="64">
        <v>0</v>
      </c>
      <c r="U175" s="64">
        <v>0</v>
      </c>
      <c r="V175" s="64">
        <v>0</v>
      </c>
      <c r="W175" s="64">
        <v>200</v>
      </c>
      <c r="X175" s="64">
        <v>0</v>
      </c>
      <c r="Y175" s="64">
        <v>0</v>
      </c>
      <c r="Z175" s="64">
        <v>200</v>
      </c>
      <c r="AA175" s="64">
        <v>0</v>
      </c>
      <c r="AB175" s="64">
        <v>200</v>
      </c>
      <c r="AC175" s="64">
        <v>0</v>
      </c>
      <c r="AD175" s="64">
        <v>0</v>
      </c>
      <c r="AE175" s="64">
        <v>0</v>
      </c>
      <c r="AF175" s="64">
        <v>200</v>
      </c>
      <c r="AG175" s="64">
        <v>0</v>
      </c>
      <c r="AH175" s="64">
        <v>0</v>
      </c>
      <c r="AI175" s="64">
        <v>0</v>
      </c>
      <c r="AJ175" s="64">
        <v>200</v>
      </c>
      <c r="AK175" s="64">
        <v>0</v>
      </c>
      <c r="AL175" s="64">
        <v>200</v>
      </c>
      <c r="AM175" s="64">
        <v>0</v>
      </c>
      <c r="AN175" s="64">
        <v>0</v>
      </c>
      <c r="AO175" s="64">
        <v>200</v>
      </c>
      <c r="AP175" s="64">
        <v>0</v>
      </c>
      <c r="AQ175" s="64">
        <v>0</v>
      </c>
      <c r="AR175" s="64">
        <v>200</v>
      </c>
      <c r="AS175" s="64">
        <v>0</v>
      </c>
      <c r="AT175" s="64">
        <v>0</v>
      </c>
      <c r="AU175" s="64">
        <v>200</v>
      </c>
      <c r="AV175" s="64">
        <v>0</v>
      </c>
      <c r="AW175" s="64">
        <v>0</v>
      </c>
      <c r="AX175" s="64">
        <v>200</v>
      </c>
    </row>
    <row r="176" spans="1:50" s="64" customFormat="1">
      <c r="A176" s="119" t="s">
        <v>273</v>
      </c>
      <c r="B176" s="119">
        <v>1</v>
      </c>
      <c r="C176" s="64">
        <v>0</v>
      </c>
      <c r="D176" s="64">
        <v>0</v>
      </c>
      <c r="E176" s="64">
        <v>0</v>
      </c>
      <c r="F176" s="64">
        <v>0</v>
      </c>
      <c r="G176" s="64">
        <v>0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4">
        <v>0</v>
      </c>
      <c r="N176" s="64">
        <v>200</v>
      </c>
      <c r="O176" s="64">
        <v>0</v>
      </c>
      <c r="P176" s="64">
        <v>0</v>
      </c>
      <c r="Q176" s="64">
        <v>0</v>
      </c>
      <c r="R176" s="64">
        <v>0</v>
      </c>
      <c r="S176" s="64">
        <v>0</v>
      </c>
      <c r="T176" s="64">
        <v>0</v>
      </c>
      <c r="U176" s="64">
        <v>0</v>
      </c>
      <c r="V176" s="64">
        <v>0</v>
      </c>
      <c r="W176" s="64">
        <v>0</v>
      </c>
      <c r="X176" s="64">
        <v>0</v>
      </c>
      <c r="Y176" s="64">
        <v>0</v>
      </c>
      <c r="Z176" s="64">
        <v>0</v>
      </c>
      <c r="AA176" s="64">
        <v>200</v>
      </c>
      <c r="AB176" s="64">
        <v>0</v>
      </c>
      <c r="AC176" s="64">
        <v>0</v>
      </c>
      <c r="AD176" s="64">
        <v>0</v>
      </c>
      <c r="AE176" s="64">
        <v>0</v>
      </c>
      <c r="AF176" s="64">
        <v>0</v>
      </c>
      <c r="AG176" s="64">
        <v>0</v>
      </c>
      <c r="AH176" s="64">
        <v>0</v>
      </c>
      <c r="AI176" s="64">
        <v>0</v>
      </c>
      <c r="AJ176" s="64">
        <v>0</v>
      </c>
      <c r="AK176" s="64">
        <v>0</v>
      </c>
      <c r="AL176" s="64">
        <v>0</v>
      </c>
      <c r="AM176" s="64">
        <v>0</v>
      </c>
      <c r="AN176" s="64">
        <v>0</v>
      </c>
      <c r="AO176" s="64">
        <v>0</v>
      </c>
      <c r="AP176" s="64">
        <v>0</v>
      </c>
      <c r="AQ176" s="64">
        <v>0</v>
      </c>
      <c r="AR176" s="64">
        <v>200</v>
      </c>
      <c r="AS176" s="64">
        <v>0</v>
      </c>
      <c r="AT176" s="64">
        <v>0</v>
      </c>
      <c r="AU176" s="64">
        <v>0</v>
      </c>
      <c r="AV176" s="64">
        <v>0</v>
      </c>
      <c r="AW176" s="64">
        <v>0</v>
      </c>
      <c r="AX176" s="64">
        <v>0</v>
      </c>
    </row>
    <row r="177" spans="1:50" s="64" customFormat="1">
      <c r="A177" s="119" t="s">
        <v>273</v>
      </c>
      <c r="B177" s="119">
        <v>1</v>
      </c>
      <c r="C177" s="64">
        <v>0</v>
      </c>
      <c r="D177" s="64">
        <v>0</v>
      </c>
      <c r="E177" s="64">
        <v>0</v>
      </c>
      <c r="F177" s="64">
        <v>0</v>
      </c>
      <c r="G177" s="64">
        <v>0</v>
      </c>
      <c r="H177" s="64">
        <v>0</v>
      </c>
      <c r="I177" s="64">
        <v>0</v>
      </c>
      <c r="J177" s="64">
        <v>0</v>
      </c>
      <c r="K177" s="64">
        <v>0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v>0</v>
      </c>
      <c r="S177" s="64">
        <v>0</v>
      </c>
      <c r="T177" s="64">
        <v>0</v>
      </c>
      <c r="U177" s="64">
        <v>0</v>
      </c>
      <c r="V177" s="64">
        <v>0</v>
      </c>
      <c r="W177" s="64">
        <v>0</v>
      </c>
      <c r="X177" s="64">
        <v>0</v>
      </c>
      <c r="Y177" s="64">
        <v>0</v>
      </c>
      <c r="Z177" s="64">
        <v>0</v>
      </c>
      <c r="AA177" s="64">
        <v>0</v>
      </c>
      <c r="AB177" s="64">
        <v>0</v>
      </c>
      <c r="AC177" s="64">
        <v>0</v>
      </c>
      <c r="AD177" s="64">
        <v>0</v>
      </c>
      <c r="AE177" s="64">
        <v>0</v>
      </c>
      <c r="AF177" s="64">
        <v>0</v>
      </c>
      <c r="AG177" s="64">
        <v>0</v>
      </c>
      <c r="AH177" s="64">
        <v>0</v>
      </c>
      <c r="AI177" s="64">
        <v>0</v>
      </c>
      <c r="AJ177" s="64">
        <v>0</v>
      </c>
      <c r="AK177" s="64">
        <v>0</v>
      </c>
      <c r="AL177" s="64">
        <v>0</v>
      </c>
      <c r="AM177" s="64">
        <v>0</v>
      </c>
      <c r="AN177" s="64">
        <v>0</v>
      </c>
      <c r="AO177" s="64">
        <v>0</v>
      </c>
      <c r="AP177" s="64">
        <v>0</v>
      </c>
      <c r="AQ177" s="64">
        <v>0</v>
      </c>
      <c r="AR177" s="64">
        <v>0</v>
      </c>
      <c r="AS177" s="64">
        <v>0</v>
      </c>
      <c r="AT177" s="64">
        <v>0</v>
      </c>
      <c r="AU177" s="64">
        <v>0</v>
      </c>
      <c r="AV177" s="64">
        <v>0</v>
      </c>
      <c r="AW177" s="64">
        <v>0</v>
      </c>
      <c r="AX177" s="64">
        <v>200</v>
      </c>
    </row>
    <row r="178" spans="1:50" s="64" customFormat="1">
      <c r="A178" s="119" t="s">
        <v>273</v>
      </c>
      <c r="B178" s="119">
        <v>1</v>
      </c>
      <c r="C178" s="64">
        <v>200</v>
      </c>
      <c r="D178" s="64">
        <v>0</v>
      </c>
      <c r="E178" s="64">
        <v>0</v>
      </c>
      <c r="F178" s="64">
        <v>200</v>
      </c>
      <c r="G178" s="64">
        <v>0</v>
      </c>
      <c r="H178" s="64">
        <v>200</v>
      </c>
      <c r="I178" s="64">
        <v>200</v>
      </c>
      <c r="J178" s="64">
        <v>200</v>
      </c>
      <c r="K178" s="64">
        <v>200</v>
      </c>
      <c r="L178" s="64">
        <v>200</v>
      </c>
      <c r="M178" s="64">
        <v>200</v>
      </c>
      <c r="N178" s="64">
        <v>200</v>
      </c>
      <c r="O178" s="64">
        <v>0</v>
      </c>
      <c r="P178" s="64">
        <v>200</v>
      </c>
      <c r="Q178" s="64">
        <v>200</v>
      </c>
      <c r="R178" s="64">
        <v>200</v>
      </c>
      <c r="S178" s="64">
        <v>0</v>
      </c>
      <c r="T178" s="64">
        <v>200</v>
      </c>
      <c r="U178" s="64">
        <v>200</v>
      </c>
      <c r="V178" s="64">
        <v>200</v>
      </c>
      <c r="W178" s="64">
        <v>200</v>
      </c>
      <c r="X178" s="64">
        <v>0</v>
      </c>
      <c r="Y178" s="64">
        <v>200</v>
      </c>
      <c r="Z178" s="64">
        <v>200</v>
      </c>
      <c r="AA178" s="64">
        <v>0</v>
      </c>
      <c r="AB178" s="64">
        <v>200</v>
      </c>
      <c r="AC178" s="64">
        <v>0</v>
      </c>
      <c r="AD178" s="64">
        <v>200</v>
      </c>
      <c r="AE178" s="64">
        <v>200</v>
      </c>
      <c r="AF178" s="64">
        <v>0</v>
      </c>
      <c r="AG178" s="64">
        <v>200</v>
      </c>
      <c r="AH178" s="64">
        <v>200</v>
      </c>
      <c r="AI178" s="64">
        <v>0</v>
      </c>
      <c r="AJ178" s="64">
        <v>200</v>
      </c>
      <c r="AK178" s="64">
        <v>0</v>
      </c>
      <c r="AL178" s="64">
        <v>200</v>
      </c>
      <c r="AM178" s="64">
        <v>0</v>
      </c>
      <c r="AN178" s="64">
        <v>200</v>
      </c>
      <c r="AO178" s="64">
        <v>0</v>
      </c>
      <c r="AP178" s="64">
        <v>200</v>
      </c>
      <c r="AQ178" s="64">
        <v>200</v>
      </c>
      <c r="AR178" s="64">
        <v>0</v>
      </c>
      <c r="AS178" s="64">
        <v>0</v>
      </c>
      <c r="AT178" s="64">
        <v>200</v>
      </c>
      <c r="AU178" s="64">
        <v>0</v>
      </c>
      <c r="AV178" s="64">
        <v>200</v>
      </c>
      <c r="AW178" s="64">
        <v>0</v>
      </c>
      <c r="AX178" s="64">
        <v>200</v>
      </c>
    </row>
    <row r="179" spans="1:50" s="64" customFormat="1">
      <c r="A179" s="119" t="s">
        <v>273</v>
      </c>
      <c r="B179" s="119">
        <v>1</v>
      </c>
      <c r="C179" s="64">
        <v>0</v>
      </c>
      <c r="D179" s="64">
        <v>0</v>
      </c>
      <c r="E179" s="64">
        <v>0</v>
      </c>
      <c r="F179" s="64">
        <v>200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200</v>
      </c>
      <c r="O179" s="64">
        <v>0</v>
      </c>
      <c r="P179" s="64">
        <v>200</v>
      </c>
      <c r="Q179" s="64">
        <v>0</v>
      </c>
      <c r="R179" s="64">
        <v>200</v>
      </c>
      <c r="S179" s="64">
        <v>200</v>
      </c>
      <c r="T179" s="64">
        <v>0</v>
      </c>
      <c r="U179" s="64">
        <v>200</v>
      </c>
      <c r="V179" s="64">
        <v>200</v>
      </c>
      <c r="W179" s="64">
        <v>0</v>
      </c>
      <c r="X179" s="64">
        <v>200</v>
      </c>
      <c r="Y179" s="64">
        <v>0</v>
      </c>
      <c r="Z179" s="64">
        <v>200</v>
      </c>
      <c r="AA179" s="64">
        <v>0</v>
      </c>
      <c r="AB179" s="64">
        <v>0</v>
      </c>
      <c r="AC179" s="64">
        <v>0</v>
      </c>
      <c r="AD179" s="64">
        <v>200</v>
      </c>
      <c r="AE179" s="64">
        <v>0</v>
      </c>
      <c r="AF179" s="64">
        <v>0</v>
      </c>
      <c r="AG179" s="64">
        <v>200</v>
      </c>
      <c r="AH179" s="64">
        <v>0</v>
      </c>
      <c r="AI179" s="64">
        <v>0</v>
      </c>
      <c r="AJ179" s="64">
        <v>0</v>
      </c>
      <c r="AK179" s="64">
        <v>200</v>
      </c>
      <c r="AL179" s="64">
        <v>0</v>
      </c>
      <c r="AM179" s="64">
        <v>0</v>
      </c>
      <c r="AN179" s="64">
        <v>200</v>
      </c>
      <c r="AO179" s="64">
        <v>0</v>
      </c>
      <c r="AP179" s="64">
        <v>0</v>
      </c>
      <c r="AQ179" s="64">
        <v>200</v>
      </c>
      <c r="AR179" s="64">
        <v>200</v>
      </c>
      <c r="AS179" s="64">
        <v>0</v>
      </c>
      <c r="AT179" s="64">
        <v>200</v>
      </c>
      <c r="AU179" s="64">
        <v>0</v>
      </c>
      <c r="AV179" s="64">
        <v>200</v>
      </c>
      <c r="AW179" s="64">
        <v>0</v>
      </c>
      <c r="AX179" s="64">
        <v>200</v>
      </c>
    </row>
    <row r="180" spans="1:50" s="66" customFormat="1">
      <c r="A180" s="119" t="s">
        <v>273</v>
      </c>
      <c r="B180" s="119">
        <v>1</v>
      </c>
      <c r="C180" s="66">
        <v>0</v>
      </c>
      <c r="D180" s="66">
        <v>0</v>
      </c>
      <c r="E180" s="66">
        <v>0</v>
      </c>
      <c r="F180" s="66">
        <v>0</v>
      </c>
      <c r="G180" s="66">
        <v>0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  <c r="N180" s="66">
        <v>0</v>
      </c>
      <c r="O180" s="66">
        <v>0</v>
      </c>
      <c r="P180" s="66">
        <v>0</v>
      </c>
      <c r="Q180" s="66">
        <v>0</v>
      </c>
      <c r="R180" s="66">
        <v>200</v>
      </c>
      <c r="S180" s="66">
        <v>0</v>
      </c>
      <c r="T180" s="66">
        <v>0</v>
      </c>
      <c r="U180" s="66">
        <v>0</v>
      </c>
      <c r="V180" s="66">
        <v>0</v>
      </c>
      <c r="W180" s="66">
        <v>200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0</v>
      </c>
      <c r="AF180" s="66">
        <v>0</v>
      </c>
      <c r="AG180" s="66">
        <v>0</v>
      </c>
      <c r="AH180" s="66">
        <v>0</v>
      </c>
      <c r="AI180" s="66">
        <v>0</v>
      </c>
      <c r="AJ180" s="66">
        <v>0</v>
      </c>
      <c r="AK180" s="66">
        <v>200</v>
      </c>
      <c r="AL180" s="66">
        <v>0</v>
      </c>
      <c r="AM180" s="66">
        <v>0</v>
      </c>
      <c r="AN180" s="66">
        <v>0</v>
      </c>
      <c r="AO180" s="66">
        <v>0</v>
      </c>
      <c r="AP180" s="66">
        <v>0</v>
      </c>
      <c r="AQ180" s="66">
        <v>0</v>
      </c>
      <c r="AR180" s="66">
        <v>0</v>
      </c>
      <c r="AS180" s="66">
        <v>0</v>
      </c>
      <c r="AT180" s="66">
        <v>200</v>
      </c>
      <c r="AU180" s="66">
        <v>0</v>
      </c>
      <c r="AV180" s="66">
        <v>0</v>
      </c>
      <c r="AW180" s="66">
        <v>0</v>
      </c>
      <c r="AX180" s="66">
        <v>0</v>
      </c>
    </row>
    <row r="181" spans="1:50" s="64" customFormat="1">
      <c r="A181" s="119" t="s">
        <v>293</v>
      </c>
      <c r="B181" s="119">
        <v>1</v>
      </c>
      <c r="C181" s="64">
        <v>360</v>
      </c>
      <c r="D181" s="64">
        <v>360</v>
      </c>
      <c r="E181" s="64">
        <v>360</v>
      </c>
      <c r="F181" s="64">
        <v>0</v>
      </c>
      <c r="G181" s="64">
        <v>360</v>
      </c>
      <c r="H181" s="64">
        <v>360</v>
      </c>
      <c r="I181" s="64">
        <v>360</v>
      </c>
      <c r="J181" s="64">
        <v>360</v>
      </c>
      <c r="K181" s="64">
        <v>360</v>
      </c>
      <c r="L181" s="64">
        <v>0</v>
      </c>
      <c r="M181" s="64">
        <v>360</v>
      </c>
      <c r="N181" s="64">
        <v>360</v>
      </c>
      <c r="O181" s="64">
        <v>360</v>
      </c>
      <c r="P181" s="64">
        <v>0</v>
      </c>
      <c r="Q181" s="64">
        <v>360</v>
      </c>
      <c r="R181" s="64">
        <v>360</v>
      </c>
      <c r="S181" s="64">
        <v>360</v>
      </c>
      <c r="T181" s="64">
        <v>360</v>
      </c>
      <c r="U181" s="64">
        <v>360</v>
      </c>
      <c r="V181" s="64">
        <v>0</v>
      </c>
      <c r="W181" s="64">
        <v>360</v>
      </c>
      <c r="X181" s="64">
        <v>360</v>
      </c>
      <c r="Y181" s="64">
        <v>360</v>
      </c>
      <c r="Z181" s="64">
        <v>360</v>
      </c>
      <c r="AA181" s="64">
        <v>0</v>
      </c>
      <c r="AB181" s="64">
        <v>360</v>
      </c>
      <c r="AC181" s="64">
        <v>360</v>
      </c>
      <c r="AD181" s="64">
        <v>360</v>
      </c>
      <c r="AE181" s="64">
        <v>360</v>
      </c>
      <c r="AF181" s="64">
        <v>360</v>
      </c>
      <c r="AG181" s="64">
        <v>0</v>
      </c>
      <c r="AH181" s="64">
        <v>360</v>
      </c>
      <c r="AI181" s="64">
        <v>360</v>
      </c>
      <c r="AJ181" s="64">
        <v>360</v>
      </c>
      <c r="AK181" s="64">
        <v>0</v>
      </c>
      <c r="AL181" s="64">
        <v>360</v>
      </c>
      <c r="AM181" s="64">
        <v>360</v>
      </c>
      <c r="AN181" s="64">
        <v>360</v>
      </c>
      <c r="AO181" s="64">
        <v>0</v>
      </c>
      <c r="AP181" s="64">
        <v>360</v>
      </c>
      <c r="AQ181" s="64">
        <v>360</v>
      </c>
      <c r="AR181" s="64">
        <v>0</v>
      </c>
      <c r="AS181" s="64">
        <v>360</v>
      </c>
      <c r="AT181" s="64">
        <v>360</v>
      </c>
      <c r="AU181" s="64">
        <v>360</v>
      </c>
      <c r="AV181" s="64">
        <v>0</v>
      </c>
      <c r="AW181" s="64">
        <v>360</v>
      </c>
      <c r="AX181" s="64">
        <v>360</v>
      </c>
    </row>
    <row r="182" spans="1:50" s="64" customFormat="1">
      <c r="A182" s="119" t="s">
        <v>293</v>
      </c>
      <c r="B182" s="119">
        <v>1</v>
      </c>
      <c r="C182" s="64">
        <v>0</v>
      </c>
      <c r="D182" s="64">
        <v>0</v>
      </c>
      <c r="E182" s="64">
        <v>0</v>
      </c>
      <c r="F182" s="64">
        <v>0</v>
      </c>
      <c r="G182" s="64">
        <v>360</v>
      </c>
      <c r="H182" s="64">
        <v>0</v>
      </c>
      <c r="I182" s="64">
        <v>360</v>
      </c>
      <c r="J182" s="64">
        <v>0</v>
      </c>
      <c r="K182" s="64">
        <v>360</v>
      </c>
      <c r="L182" s="64">
        <v>0</v>
      </c>
      <c r="M182" s="64">
        <v>360</v>
      </c>
      <c r="N182" s="64">
        <v>0</v>
      </c>
      <c r="O182" s="64">
        <v>0</v>
      </c>
      <c r="P182" s="64">
        <v>0</v>
      </c>
      <c r="Q182" s="64">
        <v>360</v>
      </c>
      <c r="R182" s="64">
        <v>360</v>
      </c>
      <c r="S182" s="64">
        <v>0</v>
      </c>
      <c r="T182" s="64">
        <v>360</v>
      </c>
      <c r="U182" s="64">
        <v>0</v>
      </c>
      <c r="V182" s="64">
        <v>360</v>
      </c>
      <c r="W182" s="64">
        <v>0</v>
      </c>
      <c r="X182" s="64">
        <v>360</v>
      </c>
      <c r="Y182" s="64">
        <v>0</v>
      </c>
      <c r="Z182" s="64">
        <v>0</v>
      </c>
      <c r="AA182" s="64">
        <v>0</v>
      </c>
      <c r="AB182" s="64">
        <v>360</v>
      </c>
      <c r="AC182" s="64">
        <v>0</v>
      </c>
      <c r="AD182" s="64">
        <v>360</v>
      </c>
      <c r="AE182" s="64">
        <v>0</v>
      </c>
      <c r="AF182" s="64">
        <v>0</v>
      </c>
      <c r="AG182" s="64">
        <v>360</v>
      </c>
      <c r="AH182" s="64">
        <v>0</v>
      </c>
      <c r="AI182" s="64">
        <v>0</v>
      </c>
      <c r="AJ182" s="64">
        <v>360</v>
      </c>
      <c r="AK182" s="64">
        <v>0</v>
      </c>
      <c r="AL182" s="64">
        <v>0</v>
      </c>
      <c r="AM182" s="64">
        <v>360</v>
      </c>
      <c r="AN182" s="64">
        <v>0</v>
      </c>
      <c r="AO182" s="64">
        <v>0</v>
      </c>
      <c r="AP182" s="64">
        <v>0</v>
      </c>
      <c r="AQ182" s="64">
        <v>360</v>
      </c>
      <c r="AR182" s="64">
        <v>0</v>
      </c>
      <c r="AS182" s="64">
        <v>0</v>
      </c>
      <c r="AT182" s="64">
        <v>360</v>
      </c>
      <c r="AU182" s="64">
        <v>0</v>
      </c>
      <c r="AV182" s="64">
        <v>0</v>
      </c>
      <c r="AW182" s="64">
        <v>360</v>
      </c>
      <c r="AX182" s="64">
        <v>0</v>
      </c>
    </row>
    <row r="183" spans="1:50" s="64" customFormat="1">
      <c r="A183" s="119" t="s">
        <v>293</v>
      </c>
      <c r="B183" s="119">
        <v>1</v>
      </c>
      <c r="C183" s="64">
        <v>0</v>
      </c>
      <c r="D183" s="64">
        <v>0</v>
      </c>
      <c r="E183" s="64">
        <v>0</v>
      </c>
      <c r="F183" s="64">
        <v>360</v>
      </c>
      <c r="G183" s="64">
        <v>0</v>
      </c>
      <c r="H183" s="64">
        <v>0</v>
      </c>
      <c r="I183" s="64">
        <v>0</v>
      </c>
      <c r="J183" s="64">
        <v>0</v>
      </c>
      <c r="K183" s="64">
        <v>0</v>
      </c>
      <c r="L183" s="64">
        <v>360</v>
      </c>
      <c r="M183" s="64">
        <v>0</v>
      </c>
      <c r="N183" s="64">
        <v>0</v>
      </c>
      <c r="O183" s="64">
        <v>0</v>
      </c>
      <c r="P183" s="64">
        <v>0</v>
      </c>
      <c r="Q183" s="64">
        <v>0</v>
      </c>
      <c r="R183" s="64">
        <v>0</v>
      </c>
      <c r="S183" s="64">
        <v>360</v>
      </c>
      <c r="T183" s="64">
        <v>0</v>
      </c>
      <c r="U183" s="64">
        <v>0</v>
      </c>
      <c r="V183" s="64">
        <v>0</v>
      </c>
      <c r="W183" s="64">
        <v>0</v>
      </c>
      <c r="X183" s="64">
        <v>360</v>
      </c>
      <c r="Y183" s="64">
        <v>0</v>
      </c>
      <c r="Z183" s="64">
        <v>0</v>
      </c>
      <c r="AA183" s="64">
        <v>0</v>
      </c>
      <c r="AB183" s="64">
        <v>0</v>
      </c>
      <c r="AC183" s="64">
        <v>0</v>
      </c>
      <c r="AD183" s="64">
        <v>0</v>
      </c>
      <c r="AE183" s="64">
        <v>0</v>
      </c>
      <c r="AF183" s="64">
        <v>360</v>
      </c>
      <c r="AG183" s="64">
        <v>0</v>
      </c>
      <c r="AH183" s="64">
        <v>0</v>
      </c>
      <c r="AI183" s="64">
        <v>0</v>
      </c>
      <c r="AJ183" s="64">
        <v>0</v>
      </c>
      <c r="AK183" s="64">
        <v>0</v>
      </c>
      <c r="AL183" s="64">
        <v>0</v>
      </c>
      <c r="AM183" s="64">
        <v>360</v>
      </c>
      <c r="AN183" s="64">
        <v>0</v>
      </c>
      <c r="AO183" s="64">
        <v>0</v>
      </c>
      <c r="AP183" s="64">
        <v>0</v>
      </c>
      <c r="AQ183" s="64">
        <v>0</v>
      </c>
      <c r="AR183" s="64">
        <v>0</v>
      </c>
      <c r="AS183" s="64">
        <v>0</v>
      </c>
      <c r="AT183" s="64">
        <v>360</v>
      </c>
      <c r="AU183" s="64">
        <v>0</v>
      </c>
      <c r="AV183" s="64">
        <v>0</v>
      </c>
      <c r="AW183" s="64">
        <v>0</v>
      </c>
      <c r="AX183" s="64">
        <v>0</v>
      </c>
    </row>
    <row r="184" spans="1:50" s="64" customFormat="1">
      <c r="A184" s="119" t="s">
        <v>293</v>
      </c>
      <c r="B184" s="119">
        <v>1</v>
      </c>
      <c r="C184" s="64">
        <v>0</v>
      </c>
      <c r="D184" s="64">
        <v>0</v>
      </c>
      <c r="E184" s="64">
        <v>0</v>
      </c>
      <c r="F184" s="64">
        <v>0</v>
      </c>
      <c r="G184" s="64">
        <v>360</v>
      </c>
      <c r="H184" s="64">
        <v>360</v>
      </c>
      <c r="I184" s="64">
        <v>0</v>
      </c>
      <c r="J184" s="64">
        <v>360</v>
      </c>
      <c r="K184" s="64">
        <v>360</v>
      </c>
      <c r="L184" s="64">
        <v>360</v>
      </c>
      <c r="M184" s="64">
        <v>360</v>
      </c>
      <c r="N184" s="64">
        <v>360</v>
      </c>
      <c r="O184" s="64">
        <v>360</v>
      </c>
      <c r="P184" s="64">
        <v>360</v>
      </c>
      <c r="Q184" s="64">
        <v>360</v>
      </c>
      <c r="R184" s="64">
        <v>360</v>
      </c>
      <c r="S184" s="64">
        <v>0</v>
      </c>
      <c r="T184" s="64">
        <v>360</v>
      </c>
      <c r="U184" s="64">
        <v>360</v>
      </c>
      <c r="V184" s="64">
        <v>360</v>
      </c>
      <c r="W184" s="64">
        <v>360</v>
      </c>
      <c r="X184" s="64">
        <v>360</v>
      </c>
      <c r="Y184" s="64">
        <v>0</v>
      </c>
      <c r="Z184" s="64">
        <v>360</v>
      </c>
      <c r="AA184" s="64">
        <v>360</v>
      </c>
      <c r="AB184" s="64">
        <v>360</v>
      </c>
      <c r="AC184" s="64">
        <v>360</v>
      </c>
      <c r="AD184" s="64">
        <v>0</v>
      </c>
      <c r="AE184" s="64">
        <v>360</v>
      </c>
      <c r="AF184" s="64">
        <v>0</v>
      </c>
      <c r="AG184" s="64">
        <v>0</v>
      </c>
      <c r="AH184" s="64">
        <v>360</v>
      </c>
      <c r="AI184" s="64">
        <v>360</v>
      </c>
      <c r="AJ184" s="64">
        <v>0</v>
      </c>
      <c r="AK184" s="64">
        <v>360</v>
      </c>
      <c r="AL184" s="64">
        <v>360</v>
      </c>
      <c r="AM184" s="64">
        <v>0</v>
      </c>
      <c r="AN184" s="64">
        <v>360</v>
      </c>
      <c r="AO184" s="64">
        <v>360</v>
      </c>
      <c r="AP184" s="64">
        <v>0</v>
      </c>
      <c r="AQ184" s="64">
        <v>360</v>
      </c>
      <c r="AR184" s="64">
        <v>0</v>
      </c>
      <c r="AS184" s="64">
        <v>360</v>
      </c>
      <c r="AT184" s="64">
        <v>0</v>
      </c>
      <c r="AU184" s="64">
        <v>360</v>
      </c>
      <c r="AV184" s="64">
        <v>0</v>
      </c>
      <c r="AW184" s="64">
        <v>0</v>
      </c>
      <c r="AX184" s="64">
        <v>360</v>
      </c>
    </row>
    <row r="185" spans="1:50" s="64" customFormat="1">
      <c r="A185" s="119" t="s">
        <v>293</v>
      </c>
      <c r="B185" s="119">
        <v>1</v>
      </c>
      <c r="C185" s="64">
        <v>0</v>
      </c>
      <c r="D185" s="64">
        <v>0</v>
      </c>
      <c r="E185" s="64">
        <v>0</v>
      </c>
      <c r="F185" s="64">
        <v>0</v>
      </c>
      <c r="G185" s="64">
        <v>0</v>
      </c>
      <c r="H185" s="64">
        <v>720</v>
      </c>
      <c r="I185" s="64">
        <v>360</v>
      </c>
      <c r="J185" s="64">
        <v>720</v>
      </c>
      <c r="K185" s="64">
        <v>360</v>
      </c>
      <c r="L185" s="64">
        <v>1440</v>
      </c>
      <c r="M185" s="64">
        <v>0</v>
      </c>
      <c r="N185" s="64">
        <v>360</v>
      </c>
      <c r="O185" s="64">
        <v>720</v>
      </c>
      <c r="P185" s="64">
        <v>0</v>
      </c>
      <c r="Q185" s="64">
        <v>720</v>
      </c>
      <c r="R185" s="64">
        <v>720</v>
      </c>
      <c r="S185" s="64">
        <v>720</v>
      </c>
      <c r="T185" s="64">
        <v>720</v>
      </c>
      <c r="U185" s="64">
        <v>1080</v>
      </c>
      <c r="V185" s="64">
        <v>360</v>
      </c>
      <c r="W185" s="64">
        <v>720</v>
      </c>
      <c r="X185" s="64">
        <v>720</v>
      </c>
      <c r="Y185" s="64">
        <v>720</v>
      </c>
      <c r="Z185" s="64">
        <v>360</v>
      </c>
      <c r="AA185" s="64">
        <v>360</v>
      </c>
      <c r="AB185" s="64">
        <v>720</v>
      </c>
      <c r="AC185" s="64">
        <v>720</v>
      </c>
      <c r="AD185" s="64">
        <v>720</v>
      </c>
      <c r="AE185" s="64">
        <v>720</v>
      </c>
      <c r="AF185" s="64">
        <v>720</v>
      </c>
      <c r="AG185" s="64">
        <v>720</v>
      </c>
      <c r="AH185" s="64">
        <v>720</v>
      </c>
      <c r="AI185" s="64">
        <v>720</v>
      </c>
      <c r="AJ185" s="64">
        <v>360</v>
      </c>
      <c r="AK185" s="64">
        <v>720</v>
      </c>
      <c r="AL185" s="64">
        <v>720</v>
      </c>
      <c r="AM185" s="64">
        <v>360</v>
      </c>
      <c r="AN185" s="64">
        <v>360</v>
      </c>
      <c r="AO185" s="64">
        <v>720</v>
      </c>
      <c r="AP185" s="64">
        <v>360</v>
      </c>
      <c r="AQ185" s="64">
        <v>720</v>
      </c>
      <c r="AR185" s="64">
        <v>360</v>
      </c>
      <c r="AS185" s="64">
        <v>720</v>
      </c>
      <c r="AT185" s="64">
        <v>360</v>
      </c>
      <c r="AU185" s="64">
        <v>720</v>
      </c>
      <c r="AV185" s="64">
        <v>720</v>
      </c>
      <c r="AW185" s="64">
        <v>360</v>
      </c>
      <c r="AX185" s="64">
        <v>720</v>
      </c>
    </row>
    <row r="186" spans="1:50" s="64" customFormat="1">
      <c r="A186" s="119" t="s">
        <v>293</v>
      </c>
      <c r="B186" s="119">
        <v>1</v>
      </c>
      <c r="C186" s="64">
        <v>360</v>
      </c>
      <c r="D186" s="64">
        <v>0</v>
      </c>
      <c r="E186" s="64">
        <v>360</v>
      </c>
      <c r="F186" s="64">
        <v>360</v>
      </c>
      <c r="G186" s="64">
        <v>0</v>
      </c>
      <c r="H186" s="64">
        <v>360</v>
      </c>
      <c r="I186" s="64">
        <v>360</v>
      </c>
      <c r="J186" s="64">
        <v>360</v>
      </c>
      <c r="K186" s="64">
        <v>0</v>
      </c>
      <c r="L186" s="64">
        <v>360</v>
      </c>
      <c r="M186" s="64">
        <v>360</v>
      </c>
      <c r="N186" s="64">
        <v>0</v>
      </c>
      <c r="O186" s="64">
        <v>360</v>
      </c>
      <c r="P186" s="64">
        <v>0</v>
      </c>
      <c r="Q186" s="64">
        <v>360</v>
      </c>
      <c r="R186" s="64">
        <v>0</v>
      </c>
      <c r="S186" s="64">
        <v>360</v>
      </c>
      <c r="T186" s="64">
        <v>360</v>
      </c>
      <c r="U186" s="64">
        <v>360</v>
      </c>
      <c r="V186" s="64">
        <v>360</v>
      </c>
      <c r="W186" s="64">
        <v>0</v>
      </c>
      <c r="X186" s="64">
        <v>360</v>
      </c>
      <c r="Y186" s="64">
        <v>360</v>
      </c>
      <c r="Z186" s="64">
        <v>0</v>
      </c>
      <c r="AA186" s="64">
        <v>0</v>
      </c>
      <c r="AB186" s="64">
        <v>360</v>
      </c>
      <c r="AC186" s="64">
        <v>0</v>
      </c>
      <c r="AD186" s="64">
        <v>360</v>
      </c>
      <c r="AE186" s="64">
        <v>360</v>
      </c>
      <c r="AF186" s="64">
        <v>0</v>
      </c>
      <c r="AG186" s="64">
        <v>360</v>
      </c>
      <c r="AH186" s="64">
        <v>360</v>
      </c>
      <c r="AI186" s="64">
        <v>0</v>
      </c>
      <c r="AJ186" s="64">
        <v>360</v>
      </c>
      <c r="AK186" s="64">
        <v>360</v>
      </c>
      <c r="AL186" s="64">
        <v>0</v>
      </c>
      <c r="AM186" s="64">
        <v>360</v>
      </c>
      <c r="AN186" s="64">
        <v>0</v>
      </c>
      <c r="AO186" s="64">
        <v>0</v>
      </c>
      <c r="AP186" s="64">
        <v>360</v>
      </c>
      <c r="AQ186" s="64">
        <v>0</v>
      </c>
      <c r="AR186" s="64">
        <v>360</v>
      </c>
      <c r="AS186" s="64">
        <v>0</v>
      </c>
      <c r="AT186" s="64">
        <v>360</v>
      </c>
      <c r="AU186" s="64">
        <v>360</v>
      </c>
      <c r="AV186" s="64">
        <v>0</v>
      </c>
      <c r="AW186" s="64">
        <v>360</v>
      </c>
      <c r="AX186" s="64">
        <v>0</v>
      </c>
    </row>
    <row r="187" spans="1:50" s="64" customFormat="1">
      <c r="A187" s="119" t="s">
        <v>293</v>
      </c>
      <c r="B187" s="119">
        <v>1</v>
      </c>
      <c r="C187" s="64">
        <v>0</v>
      </c>
      <c r="D187" s="64">
        <v>0</v>
      </c>
      <c r="E187" s="64">
        <v>0</v>
      </c>
      <c r="F187" s="64">
        <v>0</v>
      </c>
      <c r="G187" s="64">
        <v>0</v>
      </c>
      <c r="H187" s="64">
        <v>0</v>
      </c>
      <c r="I187" s="64">
        <v>0</v>
      </c>
      <c r="J187" s="64">
        <v>0</v>
      </c>
      <c r="K187" s="64">
        <v>360</v>
      </c>
      <c r="L187" s="64">
        <v>360</v>
      </c>
      <c r="M187" s="64">
        <v>360</v>
      </c>
      <c r="N187" s="64">
        <v>360</v>
      </c>
      <c r="O187" s="64">
        <v>0</v>
      </c>
      <c r="P187" s="64">
        <v>0</v>
      </c>
      <c r="Q187" s="64">
        <v>410</v>
      </c>
      <c r="R187" s="64">
        <v>420</v>
      </c>
      <c r="S187" s="64">
        <v>370</v>
      </c>
      <c r="T187" s="64">
        <v>400</v>
      </c>
      <c r="U187" s="64">
        <v>370</v>
      </c>
      <c r="V187" s="64">
        <v>360</v>
      </c>
      <c r="W187" s="64">
        <v>360</v>
      </c>
      <c r="X187" s="64">
        <v>360</v>
      </c>
      <c r="Y187" s="64">
        <v>0</v>
      </c>
      <c r="Z187" s="64">
        <v>360</v>
      </c>
      <c r="AA187" s="64">
        <v>360</v>
      </c>
      <c r="AB187" s="64">
        <v>0</v>
      </c>
      <c r="AC187" s="64">
        <v>360</v>
      </c>
      <c r="AD187" s="64">
        <v>360</v>
      </c>
      <c r="AE187" s="64">
        <v>360</v>
      </c>
      <c r="AF187" s="64">
        <v>360</v>
      </c>
      <c r="AG187" s="64">
        <v>360</v>
      </c>
      <c r="AH187" s="64">
        <v>0</v>
      </c>
      <c r="AI187" s="64">
        <v>360</v>
      </c>
      <c r="AJ187" s="64">
        <v>0</v>
      </c>
      <c r="AK187" s="64">
        <v>360</v>
      </c>
      <c r="AL187" s="64">
        <v>360</v>
      </c>
      <c r="AM187" s="64">
        <v>360</v>
      </c>
      <c r="AN187" s="64">
        <v>0</v>
      </c>
      <c r="AO187" s="64">
        <v>360</v>
      </c>
      <c r="AP187" s="64">
        <v>0</v>
      </c>
      <c r="AQ187" s="64">
        <v>360</v>
      </c>
      <c r="AR187" s="64">
        <v>360</v>
      </c>
      <c r="AS187" s="64">
        <v>0</v>
      </c>
      <c r="AT187" s="64">
        <v>360</v>
      </c>
      <c r="AU187" s="64">
        <v>360</v>
      </c>
      <c r="AV187" s="64">
        <v>360</v>
      </c>
      <c r="AW187" s="64">
        <v>0</v>
      </c>
      <c r="AX187" s="64">
        <v>360</v>
      </c>
    </row>
    <row r="188" spans="1:50" s="64" customFormat="1">
      <c r="A188" s="119" t="s">
        <v>293</v>
      </c>
      <c r="B188" s="119">
        <v>1</v>
      </c>
      <c r="C188" s="64">
        <v>0</v>
      </c>
      <c r="D188" s="64">
        <v>0</v>
      </c>
      <c r="E188" s="64">
        <v>0</v>
      </c>
      <c r="F188" s="64">
        <v>910</v>
      </c>
      <c r="G188" s="64">
        <v>360</v>
      </c>
      <c r="H188" s="64">
        <v>980</v>
      </c>
      <c r="I188" s="64">
        <v>440</v>
      </c>
      <c r="J188" s="64">
        <v>1200</v>
      </c>
      <c r="K188" s="64">
        <v>730</v>
      </c>
      <c r="L188" s="64">
        <v>360</v>
      </c>
      <c r="M188" s="64">
        <v>930</v>
      </c>
      <c r="N188" s="64">
        <v>360</v>
      </c>
      <c r="O188" s="64">
        <v>1020</v>
      </c>
      <c r="P188" s="64">
        <v>0</v>
      </c>
      <c r="Q188" s="64">
        <v>540</v>
      </c>
      <c r="R188" s="64">
        <v>750</v>
      </c>
      <c r="S188" s="64">
        <v>830</v>
      </c>
      <c r="T188" s="64">
        <v>1170</v>
      </c>
      <c r="U188" s="64">
        <v>770</v>
      </c>
      <c r="V188" s="64">
        <v>360</v>
      </c>
      <c r="W188" s="64">
        <v>860</v>
      </c>
      <c r="X188" s="64">
        <v>360</v>
      </c>
      <c r="Y188" s="64">
        <v>720</v>
      </c>
      <c r="Z188" s="64">
        <v>360</v>
      </c>
      <c r="AA188" s="64">
        <v>380</v>
      </c>
      <c r="AB188" s="64">
        <v>760</v>
      </c>
      <c r="AC188" s="64">
        <v>880</v>
      </c>
      <c r="AD188" s="64">
        <v>860</v>
      </c>
      <c r="AE188" s="64">
        <v>780</v>
      </c>
      <c r="AF188" s="64">
        <v>720</v>
      </c>
      <c r="AG188" s="64">
        <v>720</v>
      </c>
      <c r="AH188" s="64">
        <v>420</v>
      </c>
      <c r="AI188" s="64">
        <v>720</v>
      </c>
      <c r="AJ188" s="64">
        <v>500</v>
      </c>
      <c r="AK188" s="64">
        <v>720</v>
      </c>
      <c r="AL188" s="64">
        <v>720</v>
      </c>
      <c r="AM188" s="64">
        <v>360</v>
      </c>
      <c r="AN188" s="64">
        <v>360</v>
      </c>
      <c r="AO188" s="64">
        <v>460</v>
      </c>
      <c r="AP188" s="64">
        <v>720</v>
      </c>
      <c r="AQ188" s="64">
        <v>740</v>
      </c>
      <c r="AR188" s="64">
        <v>360</v>
      </c>
      <c r="AS188" s="64">
        <v>410</v>
      </c>
      <c r="AT188" s="64">
        <v>720</v>
      </c>
      <c r="AU188" s="64">
        <v>720</v>
      </c>
      <c r="AV188" s="64">
        <v>360</v>
      </c>
      <c r="AW188" s="64">
        <v>800</v>
      </c>
      <c r="AX188" s="64">
        <v>360</v>
      </c>
    </row>
    <row r="189" spans="1:50" s="64" customFormat="1">
      <c r="A189" s="119" t="s">
        <v>293</v>
      </c>
      <c r="B189" s="119">
        <v>1</v>
      </c>
      <c r="C189" s="64">
        <v>0</v>
      </c>
      <c r="D189" s="64">
        <v>0</v>
      </c>
      <c r="E189" s="64">
        <v>0</v>
      </c>
      <c r="F189" s="64">
        <v>0</v>
      </c>
      <c r="G189" s="64">
        <v>930</v>
      </c>
      <c r="H189" s="64">
        <v>1770</v>
      </c>
      <c r="I189" s="64">
        <v>1080</v>
      </c>
      <c r="J189" s="64">
        <v>1590</v>
      </c>
      <c r="K189" s="64">
        <v>1590</v>
      </c>
      <c r="L189" s="64">
        <v>1610</v>
      </c>
      <c r="M189" s="64">
        <v>1640</v>
      </c>
      <c r="N189" s="64">
        <v>1550</v>
      </c>
      <c r="O189" s="64">
        <v>1710</v>
      </c>
      <c r="P189" s="64">
        <v>1580</v>
      </c>
      <c r="Q189" s="64">
        <v>1150</v>
      </c>
      <c r="R189" s="64">
        <v>1130</v>
      </c>
      <c r="S189" s="64">
        <v>1080</v>
      </c>
      <c r="T189" s="64">
        <v>1160</v>
      </c>
      <c r="U189" s="64">
        <v>870</v>
      </c>
      <c r="V189" s="64">
        <v>1290</v>
      </c>
      <c r="W189" s="64">
        <v>1310</v>
      </c>
      <c r="X189" s="64">
        <v>1300</v>
      </c>
      <c r="Y189" s="64">
        <v>1330</v>
      </c>
      <c r="Z189" s="64">
        <v>1320</v>
      </c>
      <c r="AA189" s="64">
        <v>1510</v>
      </c>
      <c r="AB189" s="64">
        <v>1230</v>
      </c>
      <c r="AC189" s="64">
        <v>860</v>
      </c>
      <c r="AD189" s="64">
        <v>1330</v>
      </c>
      <c r="AE189" s="64">
        <v>1290</v>
      </c>
      <c r="AF189" s="64">
        <v>1300</v>
      </c>
      <c r="AG189" s="64">
        <v>1690</v>
      </c>
      <c r="AH189" s="64">
        <v>1300</v>
      </c>
      <c r="AI189" s="64">
        <v>1880</v>
      </c>
      <c r="AJ189" s="64">
        <v>1780</v>
      </c>
      <c r="AK189" s="64">
        <v>1810</v>
      </c>
      <c r="AL189" s="64">
        <v>1810</v>
      </c>
      <c r="AM189" s="64">
        <v>1770</v>
      </c>
      <c r="AN189" s="64">
        <v>1550</v>
      </c>
      <c r="AO189" s="64">
        <v>1800</v>
      </c>
      <c r="AP189" s="64">
        <v>1240</v>
      </c>
      <c r="AQ189" s="64">
        <v>1230</v>
      </c>
      <c r="AR189" s="64">
        <v>1590</v>
      </c>
      <c r="AS189" s="64">
        <v>1140</v>
      </c>
      <c r="AT189" s="64">
        <v>1080</v>
      </c>
      <c r="AU189" s="64">
        <v>1080</v>
      </c>
      <c r="AV189" s="64">
        <v>360</v>
      </c>
      <c r="AW189" s="64">
        <v>1080</v>
      </c>
      <c r="AX189" s="64">
        <v>720</v>
      </c>
    </row>
    <row r="190" spans="1:50" s="64" customFormat="1">
      <c r="A190" s="119" t="s">
        <v>293</v>
      </c>
      <c r="B190" s="119">
        <v>1</v>
      </c>
      <c r="C190" s="64">
        <v>720</v>
      </c>
      <c r="D190" s="64">
        <v>720</v>
      </c>
      <c r="E190" s="64">
        <v>760</v>
      </c>
      <c r="F190" s="64">
        <v>970</v>
      </c>
      <c r="G190" s="64">
        <v>410</v>
      </c>
      <c r="H190" s="64">
        <v>1090</v>
      </c>
      <c r="I190" s="64">
        <v>1030</v>
      </c>
      <c r="J190" s="64">
        <v>820</v>
      </c>
      <c r="K190" s="64">
        <v>920</v>
      </c>
      <c r="L190" s="64">
        <v>540</v>
      </c>
      <c r="M190" s="64">
        <v>1540</v>
      </c>
      <c r="N190" s="64">
        <v>800</v>
      </c>
      <c r="O190" s="64">
        <v>720</v>
      </c>
      <c r="P190" s="64">
        <v>0</v>
      </c>
      <c r="Q190" s="64">
        <v>920</v>
      </c>
      <c r="R190" s="64">
        <v>1090</v>
      </c>
      <c r="S190" s="64">
        <v>990</v>
      </c>
      <c r="T190" s="64">
        <v>1040</v>
      </c>
      <c r="U190" s="64">
        <v>1390</v>
      </c>
      <c r="V190" s="64">
        <v>960</v>
      </c>
      <c r="W190" s="64">
        <v>900</v>
      </c>
      <c r="X190" s="64">
        <v>730</v>
      </c>
      <c r="Y190" s="64">
        <v>720</v>
      </c>
      <c r="Z190" s="64">
        <v>720</v>
      </c>
      <c r="AA190" s="64">
        <v>850</v>
      </c>
      <c r="AB190" s="64">
        <v>510</v>
      </c>
      <c r="AC190" s="64">
        <v>910</v>
      </c>
      <c r="AD190" s="64">
        <v>1060</v>
      </c>
      <c r="AE190" s="64">
        <v>930</v>
      </c>
      <c r="AF190" s="64">
        <v>850</v>
      </c>
      <c r="AG190" s="64">
        <v>780</v>
      </c>
      <c r="AH190" s="64">
        <v>740</v>
      </c>
      <c r="AI190" s="64">
        <v>820</v>
      </c>
      <c r="AJ190" s="64">
        <v>820</v>
      </c>
      <c r="AK190" s="64">
        <v>780</v>
      </c>
      <c r="AL190" s="64">
        <v>1360</v>
      </c>
      <c r="AM190" s="64">
        <v>720</v>
      </c>
      <c r="AN190" s="64">
        <v>720</v>
      </c>
      <c r="AO190" s="64">
        <v>720</v>
      </c>
      <c r="AP190" s="64">
        <v>360</v>
      </c>
      <c r="AQ190" s="64">
        <v>790</v>
      </c>
      <c r="AR190" s="64">
        <v>840</v>
      </c>
      <c r="AS190" s="64">
        <v>810</v>
      </c>
      <c r="AT190" s="64">
        <v>810</v>
      </c>
      <c r="AU190" s="64">
        <v>450</v>
      </c>
      <c r="AV190" s="64">
        <v>810</v>
      </c>
      <c r="AW190" s="64">
        <v>880</v>
      </c>
      <c r="AX190" s="64">
        <v>890</v>
      </c>
    </row>
    <row r="191" spans="1:50" s="64" customFormat="1">
      <c r="A191" s="119" t="s">
        <v>293</v>
      </c>
      <c r="B191" s="119">
        <v>1</v>
      </c>
      <c r="C191" s="64">
        <v>640</v>
      </c>
      <c r="D191" s="64">
        <v>610</v>
      </c>
      <c r="E191" s="64">
        <v>680</v>
      </c>
      <c r="F191" s="64">
        <v>610</v>
      </c>
      <c r="G191" s="64">
        <v>650</v>
      </c>
      <c r="H191" s="64">
        <v>710</v>
      </c>
      <c r="I191" s="64">
        <v>630</v>
      </c>
      <c r="J191" s="64">
        <v>800</v>
      </c>
      <c r="K191" s="64">
        <v>620</v>
      </c>
      <c r="L191" s="64">
        <v>580</v>
      </c>
      <c r="M191" s="64">
        <v>440</v>
      </c>
      <c r="N191" s="64">
        <v>490</v>
      </c>
      <c r="O191" s="64">
        <v>580</v>
      </c>
      <c r="P191" s="64">
        <v>0</v>
      </c>
      <c r="Q191" s="64">
        <v>1050</v>
      </c>
      <c r="R191" s="64">
        <v>810</v>
      </c>
      <c r="S191" s="64">
        <v>1120</v>
      </c>
      <c r="T191" s="64">
        <v>680</v>
      </c>
      <c r="U191" s="64">
        <v>750</v>
      </c>
      <c r="V191" s="64">
        <v>410</v>
      </c>
      <c r="W191" s="64">
        <v>510</v>
      </c>
      <c r="X191" s="64">
        <v>660</v>
      </c>
      <c r="Y191" s="64">
        <v>610</v>
      </c>
      <c r="Z191" s="64">
        <v>500</v>
      </c>
      <c r="AA191" s="64">
        <v>450</v>
      </c>
      <c r="AB191" s="64">
        <v>790</v>
      </c>
      <c r="AC191" s="64">
        <v>960</v>
      </c>
      <c r="AD191" s="64">
        <v>1090</v>
      </c>
      <c r="AE191" s="64">
        <v>860</v>
      </c>
      <c r="AF191" s="64">
        <v>650</v>
      </c>
      <c r="AG191" s="64">
        <v>680</v>
      </c>
      <c r="AH191" s="64">
        <v>620</v>
      </c>
      <c r="AI191" s="64">
        <v>830</v>
      </c>
      <c r="AJ191" s="64">
        <v>680</v>
      </c>
      <c r="AK191" s="64">
        <v>710</v>
      </c>
      <c r="AL191" s="64">
        <v>600</v>
      </c>
      <c r="AM191" s="64">
        <v>670</v>
      </c>
      <c r="AN191" s="64">
        <v>600</v>
      </c>
      <c r="AO191" s="64">
        <v>450</v>
      </c>
      <c r="AP191" s="64">
        <v>440</v>
      </c>
      <c r="AQ191" s="64">
        <v>590</v>
      </c>
      <c r="AR191" s="64">
        <v>600</v>
      </c>
      <c r="AS191" s="64">
        <v>740</v>
      </c>
      <c r="AT191" s="64">
        <v>650</v>
      </c>
      <c r="AU191" s="64">
        <v>800</v>
      </c>
      <c r="AV191" s="64">
        <v>640</v>
      </c>
      <c r="AW191" s="64">
        <v>550</v>
      </c>
      <c r="AX191" s="64">
        <v>500</v>
      </c>
    </row>
    <row r="192" spans="1:50" s="64" customFormat="1">
      <c r="A192" s="119" t="s">
        <v>293</v>
      </c>
      <c r="B192" s="119">
        <v>1</v>
      </c>
      <c r="C192" s="64">
        <v>0</v>
      </c>
      <c r="D192" s="64">
        <v>360</v>
      </c>
      <c r="E192" s="64">
        <v>360</v>
      </c>
      <c r="F192" s="64">
        <v>0</v>
      </c>
      <c r="G192" s="64">
        <v>360</v>
      </c>
      <c r="H192" s="64">
        <v>0</v>
      </c>
      <c r="I192" s="64">
        <v>360</v>
      </c>
      <c r="J192" s="64">
        <v>360</v>
      </c>
      <c r="K192" s="64">
        <v>0</v>
      </c>
      <c r="L192" s="64">
        <v>360</v>
      </c>
      <c r="M192" s="64">
        <v>360</v>
      </c>
      <c r="N192" s="64">
        <v>0</v>
      </c>
      <c r="O192" s="64">
        <v>360</v>
      </c>
      <c r="P192" s="64">
        <v>0</v>
      </c>
      <c r="Q192" s="64">
        <v>0</v>
      </c>
      <c r="R192" s="64">
        <v>360</v>
      </c>
      <c r="S192" s="64">
        <v>360</v>
      </c>
      <c r="T192" s="64">
        <v>0</v>
      </c>
      <c r="U192" s="64">
        <v>360</v>
      </c>
      <c r="V192" s="64">
        <v>360</v>
      </c>
      <c r="W192" s="64">
        <v>0</v>
      </c>
      <c r="X192" s="64">
        <v>360</v>
      </c>
      <c r="Y192" s="64">
        <v>0</v>
      </c>
      <c r="Z192" s="64">
        <v>360</v>
      </c>
      <c r="AA192" s="64">
        <v>0</v>
      </c>
      <c r="AB192" s="64">
        <v>360</v>
      </c>
      <c r="AC192" s="64">
        <v>0</v>
      </c>
      <c r="AD192" s="64">
        <v>360</v>
      </c>
      <c r="AE192" s="64">
        <v>0</v>
      </c>
      <c r="AF192" s="64">
        <v>360</v>
      </c>
      <c r="AG192" s="64">
        <v>360</v>
      </c>
      <c r="AH192" s="64">
        <v>0</v>
      </c>
      <c r="AI192" s="64">
        <v>360</v>
      </c>
      <c r="AJ192" s="64">
        <v>0</v>
      </c>
      <c r="AK192" s="64">
        <v>360</v>
      </c>
      <c r="AL192" s="64">
        <v>0</v>
      </c>
      <c r="AM192" s="64">
        <v>360</v>
      </c>
      <c r="AN192" s="64">
        <v>0</v>
      </c>
      <c r="AO192" s="64">
        <v>360</v>
      </c>
      <c r="AP192" s="64">
        <v>0</v>
      </c>
      <c r="AQ192" s="64">
        <v>360</v>
      </c>
      <c r="AR192" s="64">
        <v>0</v>
      </c>
      <c r="AS192" s="64">
        <v>360</v>
      </c>
      <c r="AT192" s="64">
        <v>0</v>
      </c>
      <c r="AU192" s="64">
        <v>360</v>
      </c>
      <c r="AV192" s="64">
        <v>0</v>
      </c>
      <c r="AW192" s="64">
        <v>360</v>
      </c>
      <c r="AX192" s="64">
        <v>0</v>
      </c>
    </row>
    <row r="193" spans="1:50" s="64" customFormat="1">
      <c r="A193" s="119" t="s">
        <v>293</v>
      </c>
      <c r="B193" s="119">
        <v>1</v>
      </c>
      <c r="C193" s="64">
        <v>0</v>
      </c>
      <c r="D193" s="64">
        <v>360</v>
      </c>
      <c r="E193" s="64">
        <v>1410</v>
      </c>
      <c r="F193" s="64">
        <v>1570</v>
      </c>
      <c r="G193" s="64">
        <v>1610</v>
      </c>
      <c r="H193" s="64">
        <v>1800</v>
      </c>
      <c r="I193" s="64">
        <v>1080</v>
      </c>
      <c r="J193" s="64">
        <v>1440</v>
      </c>
      <c r="K193" s="64">
        <v>1150</v>
      </c>
      <c r="L193" s="64">
        <v>1440</v>
      </c>
      <c r="M193" s="64">
        <v>1210</v>
      </c>
      <c r="N193" s="64">
        <v>1440</v>
      </c>
      <c r="O193" s="64">
        <v>1080</v>
      </c>
      <c r="P193" s="64">
        <v>1080</v>
      </c>
      <c r="Q193" s="64">
        <v>1440</v>
      </c>
      <c r="R193" s="64">
        <v>1080</v>
      </c>
      <c r="S193" s="64">
        <v>1080</v>
      </c>
      <c r="T193" s="64">
        <v>1080</v>
      </c>
      <c r="U193" s="64">
        <v>1080</v>
      </c>
      <c r="V193" s="64">
        <v>1080</v>
      </c>
      <c r="W193" s="64">
        <v>1080</v>
      </c>
      <c r="X193" s="64">
        <v>1080</v>
      </c>
      <c r="Y193" s="64">
        <v>1080</v>
      </c>
      <c r="Z193" s="64">
        <v>1110</v>
      </c>
      <c r="AA193" s="64">
        <v>1450</v>
      </c>
      <c r="AB193" s="64">
        <v>1080</v>
      </c>
      <c r="AC193" s="64">
        <v>720</v>
      </c>
      <c r="AD193" s="64">
        <v>1080</v>
      </c>
      <c r="AE193" s="64">
        <v>1080</v>
      </c>
      <c r="AF193" s="64">
        <v>1080</v>
      </c>
      <c r="AG193" s="64">
        <v>1080</v>
      </c>
      <c r="AH193" s="64">
        <v>1080</v>
      </c>
      <c r="AI193" s="64">
        <v>1150</v>
      </c>
      <c r="AJ193" s="64">
        <v>1440</v>
      </c>
      <c r="AK193" s="64">
        <v>1080</v>
      </c>
      <c r="AL193" s="64">
        <v>1080</v>
      </c>
      <c r="AM193" s="64">
        <v>1100</v>
      </c>
      <c r="AN193" s="64">
        <v>1440</v>
      </c>
      <c r="AO193" s="64">
        <v>1080</v>
      </c>
      <c r="AP193" s="64">
        <v>1080</v>
      </c>
      <c r="AQ193" s="64">
        <v>1080</v>
      </c>
      <c r="AR193" s="64">
        <v>720</v>
      </c>
      <c r="AS193" s="64">
        <v>1080</v>
      </c>
      <c r="AT193" s="64">
        <v>1080</v>
      </c>
      <c r="AU193" s="64">
        <v>1080</v>
      </c>
      <c r="AV193" s="64">
        <v>0</v>
      </c>
      <c r="AW193" s="64">
        <v>0</v>
      </c>
      <c r="AX193" s="64">
        <v>0</v>
      </c>
    </row>
    <row r="194" spans="1:50" s="64" customFormat="1">
      <c r="A194" s="119" t="s">
        <v>293</v>
      </c>
      <c r="B194" s="119">
        <v>1</v>
      </c>
      <c r="C194" s="64">
        <v>0</v>
      </c>
      <c r="D194" s="64">
        <v>0</v>
      </c>
      <c r="E194" s="64">
        <v>0</v>
      </c>
      <c r="F194" s="64">
        <v>0</v>
      </c>
      <c r="G194" s="64">
        <v>0</v>
      </c>
      <c r="H194" s="64">
        <v>0</v>
      </c>
      <c r="I194" s="64">
        <v>0</v>
      </c>
      <c r="J194" s="64">
        <v>0</v>
      </c>
      <c r="K194" s="64">
        <v>0</v>
      </c>
      <c r="L194" s="64">
        <v>1630</v>
      </c>
      <c r="M194" s="64">
        <v>3100</v>
      </c>
      <c r="N194" s="64">
        <v>3340</v>
      </c>
      <c r="O194" s="64">
        <v>3620</v>
      </c>
      <c r="P194" s="64">
        <v>2250</v>
      </c>
      <c r="Q194" s="64">
        <v>1920</v>
      </c>
      <c r="R194" s="64">
        <v>2410</v>
      </c>
      <c r="S194" s="64">
        <v>2400</v>
      </c>
      <c r="T194" s="64">
        <v>2620</v>
      </c>
      <c r="U194" s="64">
        <v>2350</v>
      </c>
      <c r="V194" s="64">
        <v>1830</v>
      </c>
      <c r="W194" s="64">
        <v>2690</v>
      </c>
      <c r="X194" s="64">
        <v>2560</v>
      </c>
      <c r="Y194" s="64">
        <v>2450</v>
      </c>
      <c r="Z194" s="64">
        <v>2410</v>
      </c>
      <c r="AA194" s="64">
        <v>2730</v>
      </c>
      <c r="AB194" s="64">
        <v>2990</v>
      </c>
      <c r="AC194" s="64">
        <v>1840</v>
      </c>
      <c r="AD194" s="64">
        <v>1470</v>
      </c>
      <c r="AE194" s="64">
        <v>2210</v>
      </c>
      <c r="AF194" s="64">
        <v>2120</v>
      </c>
      <c r="AG194" s="64">
        <v>2100</v>
      </c>
      <c r="AH194" s="64">
        <v>1850</v>
      </c>
      <c r="AI194" s="64">
        <v>2810</v>
      </c>
      <c r="AJ194" s="64">
        <v>2720</v>
      </c>
      <c r="AK194" s="64">
        <v>3110</v>
      </c>
      <c r="AL194" s="64">
        <v>2790</v>
      </c>
      <c r="AM194" s="64">
        <v>2710</v>
      </c>
      <c r="AN194" s="64">
        <v>3490</v>
      </c>
      <c r="AO194" s="64">
        <v>2850</v>
      </c>
      <c r="AP194" s="64">
        <v>2100</v>
      </c>
      <c r="AQ194" s="64">
        <v>1930</v>
      </c>
      <c r="AR194" s="64">
        <v>2060</v>
      </c>
      <c r="AS194" s="64">
        <v>2110</v>
      </c>
      <c r="AT194" s="64">
        <v>2090</v>
      </c>
      <c r="AU194" s="64">
        <v>1960</v>
      </c>
      <c r="AV194" s="64">
        <v>2720</v>
      </c>
      <c r="AW194" s="64">
        <v>3500</v>
      </c>
      <c r="AX194" s="64">
        <v>2150</v>
      </c>
    </row>
    <row r="195" spans="1:50" s="64" customFormat="1">
      <c r="A195" s="119" t="s">
        <v>293</v>
      </c>
      <c r="B195" s="119">
        <v>1</v>
      </c>
      <c r="C195" s="64">
        <v>360</v>
      </c>
      <c r="D195" s="64">
        <v>0</v>
      </c>
      <c r="E195" s="64">
        <v>360</v>
      </c>
      <c r="F195" s="64">
        <v>0</v>
      </c>
      <c r="G195" s="64">
        <v>360</v>
      </c>
      <c r="H195" s="64">
        <v>0</v>
      </c>
      <c r="I195" s="64">
        <v>360</v>
      </c>
      <c r="J195" s="64">
        <v>360</v>
      </c>
      <c r="K195" s="64">
        <v>0</v>
      </c>
      <c r="L195" s="64">
        <v>360</v>
      </c>
      <c r="M195" s="64">
        <v>360</v>
      </c>
      <c r="N195" s="64">
        <v>0</v>
      </c>
      <c r="O195" s="64">
        <v>360</v>
      </c>
      <c r="P195" s="64">
        <v>0</v>
      </c>
      <c r="Q195" s="64">
        <v>360</v>
      </c>
      <c r="R195" s="64">
        <v>0</v>
      </c>
      <c r="S195" s="64">
        <v>360</v>
      </c>
      <c r="T195" s="64">
        <v>360</v>
      </c>
      <c r="U195" s="64">
        <v>0</v>
      </c>
      <c r="V195" s="64">
        <v>360</v>
      </c>
      <c r="W195" s="64">
        <v>360</v>
      </c>
      <c r="X195" s="64">
        <v>0</v>
      </c>
      <c r="Y195" s="64">
        <v>360</v>
      </c>
      <c r="Z195" s="64">
        <v>360</v>
      </c>
      <c r="AA195" s="64">
        <v>0</v>
      </c>
      <c r="AB195" s="64">
        <v>0</v>
      </c>
      <c r="AC195" s="64">
        <v>360</v>
      </c>
      <c r="AD195" s="64">
        <v>360</v>
      </c>
      <c r="AE195" s="64">
        <v>0</v>
      </c>
      <c r="AF195" s="64">
        <v>360</v>
      </c>
      <c r="AG195" s="64">
        <v>0</v>
      </c>
      <c r="AH195" s="64">
        <v>360</v>
      </c>
      <c r="AI195" s="64">
        <v>0</v>
      </c>
      <c r="AJ195" s="64">
        <v>360</v>
      </c>
      <c r="AK195" s="64">
        <v>0</v>
      </c>
      <c r="AL195" s="64">
        <v>360</v>
      </c>
      <c r="AM195" s="64">
        <v>0</v>
      </c>
      <c r="AN195" s="64">
        <v>360</v>
      </c>
      <c r="AO195" s="64">
        <v>0</v>
      </c>
      <c r="AP195" s="64">
        <v>360</v>
      </c>
      <c r="AQ195" s="64">
        <v>0</v>
      </c>
      <c r="AR195" s="64">
        <v>0</v>
      </c>
      <c r="AS195" s="64">
        <v>360</v>
      </c>
      <c r="AT195" s="64">
        <v>0</v>
      </c>
      <c r="AU195" s="64">
        <v>360</v>
      </c>
      <c r="AV195" s="64">
        <v>0</v>
      </c>
      <c r="AW195" s="64">
        <v>360</v>
      </c>
      <c r="AX195" s="64">
        <v>0</v>
      </c>
    </row>
    <row r="196" spans="1:50" s="64" customFormat="1">
      <c r="A196" s="119" t="s">
        <v>293</v>
      </c>
      <c r="B196" s="119">
        <v>1</v>
      </c>
      <c r="C196" s="64">
        <v>360</v>
      </c>
      <c r="D196" s="64">
        <v>360</v>
      </c>
      <c r="E196" s="64">
        <v>360</v>
      </c>
      <c r="F196" s="64">
        <v>0</v>
      </c>
      <c r="G196" s="64">
        <v>720</v>
      </c>
      <c r="H196" s="64">
        <v>0</v>
      </c>
      <c r="I196" s="64">
        <v>720</v>
      </c>
      <c r="J196" s="64">
        <v>360</v>
      </c>
      <c r="K196" s="64">
        <v>360</v>
      </c>
      <c r="L196" s="64">
        <v>360</v>
      </c>
      <c r="M196" s="64">
        <v>360</v>
      </c>
      <c r="N196" s="64">
        <v>360</v>
      </c>
      <c r="O196" s="64">
        <v>720</v>
      </c>
      <c r="P196" s="64">
        <v>0</v>
      </c>
      <c r="Q196" s="64">
        <v>360</v>
      </c>
      <c r="R196" s="64">
        <v>360</v>
      </c>
      <c r="S196" s="64">
        <v>360</v>
      </c>
      <c r="T196" s="64">
        <v>360</v>
      </c>
      <c r="U196" s="64">
        <v>720</v>
      </c>
      <c r="V196" s="64">
        <v>360</v>
      </c>
      <c r="W196" s="64">
        <v>360</v>
      </c>
      <c r="X196" s="64">
        <v>0</v>
      </c>
      <c r="Y196" s="64">
        <v>360</v>
      </c>
      <c r="Z196" s="64">
        <v>360</v>
      </c>
      <c r="AA196" s="64">
        <v>360</v>
      </c>
      <c r="AB196" s="64">
        <v>360</v>
      </c>
      <c r="AC196" s="64">
        <v>0</v>
      </c>
      <c r="AD196" s="64">
        <v>360</v>
      </c>
      <c r="AE196" s="64">
        <v>360</v>
      </c>
      <c r="AF196" s="64">
        <v>360</v>
      </c>
      <c r="AG196" s="64">
        <v>360</v>
      </c>
      <c r="AH196" s="64">
        <v>0</v>
      </c>
      <c r="AI196" s="64">
        <v>360</v>
      </c>
      <c r="AJ196" s="64">
        <v>360</v>
      </c>
      <c r="AK196" s="64">
        <v>360</v>
      </c>
      <c r="AL196" s="64">
        <v>360</v>
      </c>
      <c r="AM196" s="64">
        <v>0</v>
      </c>
      <c r="AN196" s="64">
        <v>360</v>
      </c>
      <c r="AO196" s="64">
        <v>0</v>
      </c>
      <c r="AP196" s="64">
        <v>360</v>
      </c>
      <c r="AQ196" s="64">
        <v>360</v>
      </c>
      <c r="AR196" s="64">
        <v>360</v>
      </c>
      <c r="AS196" s="64">
        <v>0</v>
      </c>
      <c r="AT196" s="64">
        <v>360</v>
      </c>
      <c r="AU196" s="64">
        <v>360</v>
      </c>
      <c r="AV196" s="64">
        <v>360</v>
      </c>
      <c r="AW196" s="64">
        <v>0</v>
      </c>
      <c r="AX196" s="64">
        <v>360</v>
      </c>
    </row>
    <row r="197" spans="1:50" s="64" customFormat="1">
      <c r="A197" s="119" t="s">
        <v>293</v>
      </c>
      <c r="B197" s="119">
        <v>1</v>
      </c>
      <c r="C197" s="64">
        <v>720</v>
      </c>
      <c r="D197" s="64">
        <v>720</v>
      </c>
      <c r="E197" s="64">
        <v>720</v>
      </c>
      <c r="F197" s="64">
        <v>360</v>
      </c>
      <c r="G197" s="64">
        <v>0</v>
      </c>
      <c r="H197" s="64">
        <v>360</v>
      </c>
      <c r="I197" s="64">
        <v>1072</v>
      </c>
      <c r="J197" s="64">
        <v>1176</v>
      </c>
      <c r="K197" s="64">
        <v>1176</v>
      </c>
      <c r="L197" s="64">
        <v>1508</v>
      </c>
      <c r="M197" s="64">
        <v>360</v>
      </c>
      <c r="N197" s="64">
        <v>720</v>
      </c>
      <c r="O197" s="64">
        <v>720</v>
      </c>
      <c r="P197" s="64">
        <v>720</v>
      </c>
      <c r="Q197" s="64">
        <v>720</v>
      </c>
      <c r="R197" s="64">
        <v>376</v>
      </c>
      <c r="S197" s="64">
        <v>720</v>
      </c>
      <c r="T197" s="64">
        <v>0</v>
      </c>
      <c r="U197" s="64">
        <v>0</v>
      </c>
      <c r="V197" s="64">
        <v>360</v>
      </c>
      <c r="W197" s="64">
        <v>720</v>
      </c>
      <c r="X197" s="64">
        <v>360</v>
      </c>
      <c r="Y197" s="64">
        <v>460</v>
      </c>
      <c r="Z197" s="64">
        <v>720</v>
      </c>
      <c r="AA197" s="64">
        <v>360</v>
      </c>
      <c r="AB197" s="64">
        <v>360</v>
      </c>
      <c r="AC197" s="64">
        <v>360</v>
      </c>
      <c r="AD197" s="64">
        <v>876</v>
      </c>
      <c r="AE197" s="64">
        <v>360</v>
      </c>
      <c r="AF197" s="64">
        <v>752</v>
      </c>
      <c r="AG197" s="64">
        <v>360</v>
      </c>
      <c r="AH197" s="64">
        <v>588</v>
      </c>
      <c r="AI197" s="64">
        <v>720</v>
      </c>
      <c r="AJ197" s="64">
        <v>508</v>
      </c>
      <c r="AK197" s="64">
        <v>720</v>
      </c>
      <c r="AL197" s="64">
        <v>720</v>
      </c>
      <c r="AM197" s="64">
        <v>720</v>
      </c>
      <c r="AN197" s="64">
        <v>720</v>
      </c>
      <c r="AO197" s="64">
        <v>732</v>
      </c>
      <c r="AP197" s="64">
        <v>360</v>
      </c>
      <c r="AQ197" s="64">
        <v>720</v>
      </c>
      <c r="AR197" s="64">
        <v>360</v>
      </c>
      <c r="AS197" s="64">
        <v>544</v>
      </c>
      <c r="AT197" s="64">
        <v>840</v>
      </c>
      <c r="AU197" s="64">
        <v>820</v>
      </c>
      <c r="AV197" s="64">
        <v>720</v>
      </c>
      <c r="AW197" s="64">
        <v>668</v>
      </c>
      <c r="AX197" s="64">
        <v>1104</v>
      </c>
    </row>
    <row r="198" spans="1:50" s="64" customFormat="1">
      <c r="A198" s="119" t="s">
        <v>293</v>
      </c>
      <c r="B198" s="119">
        <v>1</v>
      </c>
      <c r="C198" s="64">
        <v>15000</v>
      </c>
      <c r="D198" s="64">
        <v>15000</v>
      </c>
      <c r="E198" s="64">
        <v>15000</v>
      </c>
      <c r="F198" s="64">
        <v>7500</v>
      </c>
      <c r="G198" s="64">
        <v>7500</v>
      </c>
      <c r="H198" s="64">
        <v>7500</v>
      </c>
      <c r="I198" s="64">
        <v>7500</v>
      </c>
      <c r="J198" s="64">
        <v>0</v>
      </c>
      <c r="K198" s="64">
        <v>29688</v>
      </c>
      <c r="L198" s="64">
        <v>23104</v>
      </c>
      <c r="M198" s="64">
        <v>21680</v>
      </c>
      <c r="N198" s="64">
        <v>20180</v>
      </c>
      <c r="O198" s="64">
        <v>20048</v>
      </c>
      <c r="P198" s="64">
        <v>19128</v>
      </c>
      <c r="Q198" s="64">
        <v>16972</v>
      </c>
      <c r="R198" s="64">
        <v>13464</v>
      </c>
      <c r="S198" s="64">
        <v>15604</v>
      </c>
      <c r="T198" s="64">
        <v>19664</v>
      </c>
      <c r="U198" s="64">
        <v>22624</v>
      </c>
      <c r="V198" s="64">
        <v>7576</v>
      </c>
      <c r="W198" s="64">
        <v>8776</v>
      </c>
      <c r="X198" s="64">
        <v>12768</v>
      </c>
      <c r="Y198" s="64">
        <v>12792</v>
      </c>
      <c r="Z198" s="64">
        <v>12240</v>
      </c>
      <c r="AA198" s="64">
        <v>13388</v>
      </c>
      <c r="AB198" s="64">
        <v>12472</v>
      </c>
      <c r="AC198" s="64">
        <v>10544</v>
      </c>
      <c r="AD198" s="64">
        <v>9492</v>
      </c>
      <c r="AE198" s="64">
        <v>10864</v>
      </c>
      <c r="AF198" s="64">
        <v>10404</v>
      </c>
      <c r="AG198" s="64">
        <v>10576</v>
      </c>
      <c r="AH198" s="64">
        <v>10748</v>
      </c>
      <c r="AI198" s="64">
        <v>3604</v>
      </c>
      <c r="AJ198" s="64">
        <v>8160</v>
      </c>
      <c r="AK198" s="64">
        <v>11304</v>
      </c>
      <c r="AL198" s="64">
        <v>9516</v>
      </c>
      <c r="AM198" s="64">
        <v>10516</v>
      </c>
      <c r="AN198" s="64">
        <v>9376</v>
      </c>
      <c r="AO198" s="64">
        <v>9196</v>
      </c>
      <c r="AP198" s="64">
        <v>13144</v>
      </c>
      <c r="AQ198" s="64">
        <v>10536</v>
      </c>
      <c r="AR198" s="64">
        <v>6472</v>
      </c>
      <c r="AS198" s="64">
        <v>9412</v>
      </c>
      <c r="AT198" s="64">
        <v>11440</v>
      </c>
      <c r="AU198" s="64">
        <v>12684</v>
      </c>
      <c r="AV198" s="64">
        <v>8748</v>
      </c>
      <c r="AW198" s="64">
        <v>7292</v>
      </c>
      <c r="AX198" s="64">
        <v>11804</v>
      </c>
    </row>
    <row r="199" spans="1:50" s="64" customFormat="1">
      <c r="A199" s="119" t="s">
        <v>293</v>
      </c>
      <c r="B199" s="119">
        <v>1</v>
      </c>
      <c r="C199" s="64">
        <v>2328</v>
      </c>
      <c r="D199" s="64">
        <v>2328</v>
      </c>
      <c r="E199" s="64">
        <v>360</v>
      </c>
      <c r="F199" s="64">
        <v>0</v>
      </c>
      <c r="G199" s="64">
        <v>0</v>
      </c>
      <c r="H199" s="64">
        <v>516</v>
      </c>
      <c r="I199" s="64">
        <v>1228</v>
      </c>
      <c r="J199" s="64">
        <v>1528</v>
      </c>
      <c r="K199" s="64">
        <v>1776</v>
      </c>
      <c r="L199" s="64">
        <v>1856</v>
      </c>
      <c r="M199" s="64">
        <v>1708</v>
      </c>
      <c r="N199" s="64">
        <v>1692</v>
      </c>
      <c r="O199" s="64">
        <v>1636</v>
      </c>
      <c r="P199" s="64">
        <v>1556</v>
      </c>
      <c r="Q199" s="64">
        <v>1512</v>
      </c>
      <c r="R199" s="64">
        <v>1352</v>
      </c>
      <c r="S199" s="64">
        <v>1276</v>
      </c>
      <c r="T199" s="64">
        <v>1392</v>
      </c>
      <c r="U199" s="64">
        <v>1496</v>
      </c>
      <c r="V199" s="64">
        <v>1696</v>
      </c>
      <c r="W199" s="64">
        <v>1884</v>
      </c>
      <c r="X199" s="64">
        <v>1992</v>
      </c>
      <c r="Y199" s="64">
        <v>2040</v>
      </c>
      <c r="Z199" s="64">
        <v>2172</v>
      </c>
      <c r="AA199" s="64">
        <v>1908</v>
      </c>
      <c r="AB199" s="64">
        <v>1456</v>
      </c>
      <c r="AC199" s="64">
        <v>1724</v>
      </c>
      <c r="AD199" s="64">
        <v>1364</v>
      </c>
      <c r="AE199" s="64">
        <v>1208</v>
      </c>
      <c r="AF199" s="64">
        <v>1428</v>
      </c>
      <c r="AG199" s="64">
        <v>1608</v>
      </c>
      <c r="AH199" s="64">
        <v>1516</v>
      </c>
      <c r="AI199" s="64">
        <v>1500</v>
      </c>
      <c r="AJ199" s="64">
        <v>1496</v>
      </c>
      <c r="AK199" s="64">
        <v>1388</v>
      </c>
      <c r="AL199" s="64">
        <v>1408</v>
      </c>
      <c r="AM199" s="64">
        <v>1436</v>
      </c>
      <c r="AN199" s="64">
        <v>1420</v>
      </c>
      <c r="AO199" s="64">
        <v>1484</v>
      </c>
      <c r="AP199" s="64">
        <v>1676</v>
      </c>
      <c r="AQ199" s="64">
        <v>1196</v>
      </c>
      <c r="AR199" s="64">
        <v>1412</v>
      </c>
      <c r="AS199" s="64">
        <v>1088</v>
      </c>
      <c r="AT199" s="64">
        <v>1140</v>
      </c>
      <c r="AU199" s="64">
        <v>1076</v>
      </c>
      <c r="AV199" s="64">
        <v>1272</v>
      </c>
      <c r="AW199" s="64">
        <v>1156</v>
      </c>
      <c r="AX199" s="64">
        <v>1212</v>
      </c>
    </row>
    <row r="200" spans="1:50" s="64" customFormat="1">
      <c r="A200" s="119" t="s">
        <v>293</v>
      </c>
      <c r="B200" s="119">
        <v>1</v>
      </c>
      <c r="C200" s="64">
        <v>2172</v>
      </c>
      <c r="D200" s="64">
        <v>1924</v>
      </c>
      <c r="E200" s="64">
        <v>3128</v>
      </c>
      <c r="F200" s="64">
        <v>2832</v>
      </c>
      <c r="G200" s="64">
        <v>1592</v>
      </c>
      <c r="H200" s="64">
        <v>1468</v>
      </c>
      <c r="I200" s="64">
        <v>1932</v>
      </c>
      <c r="J200" s="64">
        <v>2592</v>
      </c>
      <c r="K200" s="64">
        <v>2252</v>
      </c>
      <c r="L200" s="64">
        <v>2380</v>
      </c>
      <c r="M200" s="64">
        <v>3044</v>
      </c>
      <c r="N200" s="64">
        <v>3048</v>
      </c>
      <c r="O200" s="64">
        <v>3288</v>
      </c>
      <c r="P200" s="64">
        <v>2492</v>
      </c>
      <c r="Q200" s="64">
        <v>2208</v>
      </c>
      <c r="R200" s="64">
        <v>2808</v>
      </c>
      <c r="S200" s="64">
        <v>3144</v>
      </c>
      <c r="T200" s="64">
        <v>2096</v>
      </c>
      <c r="U200" s="64">
        <v>1412</v>
      </c>
      <c r="V200" s="64">
        <v>2352</v>
      </c>
      <c r="W200" s="64">
        <v>2700</v>
      </c>
      <c r="X200" s="64">
        <v>2524</v>
      </c>
      <c r="Y200" s="64">
        <v>2340</v>
      </c>
      <c r="Z200" s="64">
        <v>2604</v>
      </c>
      <c r="AA200" s="64">
        <v>3752</v>
      </c>
      <c r="AB200" s="64">
        <v>2388</v>
      </c>
      <c r="AC200" s="64">
        <v>2248</v>
      </c>
      <c r="AD200" s="64">
        <v>1608</v>
      </c>
      <c r="AE200" s="64">
        <v>2680</v>
      </c>
      <c r="AF200" s="64">
        <v>3508</v>
      </c>
      <c r="AG200" s="64">
        <v>796</v>
      </c>
      <c r="AH200" s="64">
        <v>1756</v>
      </c>
      <c r="AI200" s="64">
        <v>1356</v>
      </c>
      <c r="AJ200" s="64">
        <v>3056</v>
      </c>
      <c r="AK200" s="64">
        <v>2096</v>
      </c>
      <c r="AL200" s="64">
        <v>2164</v>
      </c>
      <c r="AM200" s="64">
        <v>2312</v>
      </c>
      <c r="AN200" s="64">
        <v>3348</v>
      </c>
      <c r="AO200" s="64">
        <v>2788</v>
      </c>
      <c r="AP200" s="64">
        <v>2152</v>
      </c>
      <c r="AQ200" s="64">
        <v>2212</v>
      </c>
      <c r="AR200" s="64">
        <v>2444</v>
      </c>
      <c r="AS200" s="64">
        <v>2728</v>
      </c>
      <c r="AT200" s="64">
        <v>1920</v>
      </c>
      <c r="AU200" s="64">
        <v>1384</v>
      </c>
      <c r="AV200" s="64">
        <v>1288</v>
      </c>
      <c r="AW200" s="64">
        <v>4164</v>
      </c>
      <c r="AX200" s="64">
        <v>3836</v>
      </c>
    </row>
    <row r="201" spans="1:50" s="64" customFormat="1">
      <c r="A201" s="119" t="s">
        <v>293</v>
      </c>
      <c r="B201" s="119">
        <v>1</v>
      </c>
      <c r="C201" s="64">
        <v>1688</v>
      </c>
      <c r="D201" s="64">
        <v>1828</v>
      </c>
      <c r="E201" s="64">
        <v>3540</v>
      </c>
      <c r="F201" s="64">
        <v>3620</v>
      </c>
      <c r="G201" s="64">
        <v>936</v>
      </c>
      <c r="H201" s="64">
        <v>876</v>
      </c>
      <c r="I201" s="64">
        <v>1580</v>
      </c>
      <c r="J201" s="64">
        <v>4372</v>
      </c>
      <c r="K201" s="64">
        <v>2132</v>
      </c>
      <c r="L201" s="64">
        <v>2056</v>
      </c>
      <c r="M201" s="64">
        <v>2168</v>
      </c>
      <c r="N201" s="64">
        <v>5316</v>
      </c>
      <c r="O201" s="64">
        <v>2740</v>
      </c>
      <c r="P201" s="64">
        <v>2736</v>
      </c>
      <c r="Q201" s="64">
        <v>1980</v>
      </c>
      <c r="R201" s="64">
        <v>5152</v>
      </c>
      <c r="S201" s="64">
        <v>2972</v>
      </c>
      <c r="T201" s="64">
        <v>1164</v>
      </c>
      <c r="U201" s="64">
        <v>360</v>
      </c>
      <c r="V201" s="64">
        <v>1808</v>
      </c>
      <c r="W201" s="64">
        <v>4284</v>
      </c>
      <c r="X201" s="64">
        <v>2316</v>
      </c>
      <c r="Y201" s="64">
        <v>1388</v>
      </c>
      <c r="Z201" s="64">
        <v>1748</v>
      </c>
      <c r="AA201" s="64">
        <v>5052</v>
      </c>
      <c r="AB201" s="64">
        <v>2788</v>
      </c>
      <c r="AC201" s="64">
        <v>2468</v>
      </c>
      <c r="AD201" s="64">
        <v>1216</v>
      </c>
      <c r="AE201" s="64">
        <v>3212</v>
      </c>
      <c r="AF201" s="64">
        <v>5332</v>
      </c>
      <c r="AG201" s="64">
        <v>1004</v>
      </c>
      <c r="AH201" s="64">
        <v>720</v>
      </c>
      <c r="AI201" s="64">
        <v>656</v>
      </c>
      <c r="AJ201" s="64">
        <v>4000</v>
      </c>
      <c r="AK201" s="64">
        <v>3176</v>
      </c>
      <c r="AL201" s="64">
        <v>1972</v>
      </c>
      <c r="AM201" s="64">
        <v>1788</v>
      </c>
      <c r="AN201" s="64">
        <v>3548</v>
      </c>
      <c r="AO201" s="64">
        <v>3136</v>
      </c>
      <c r="AP201" s="64">
        <v>2160</v>
      </c>
      <c r="AQ201" s="64">
        <v>1780</v>
      </c>
      <c r="AR201" s="64">
        <v>3284</v>
      </c>
      <c r="AS201" s="64">
        <v>3440</v>
      </c>
      <c r="AT201" s="64">
        <v>1080</v>
      </c>
      <c r="AU201" s="64">
        <v>360</v>
      </c>
      <c r="AV201" s="64">
        <v>1656</v>
      </c>
      <c r="AW201" s="64">
        <v>2840</v>
      </c>
      <c r="AX201" s="64">
        <v>1968</v>
      </c>
    </row>
    <row r="202" spans="1:50" s="64" customFormat="1">
      <c r="A202" s="119" t="s">
        <v>293</v>
      </c>
      <c r="B202" s="119">
        <v>1</v>
      </c>
      <c r="C202" s="64">
        <v>0</v>
      </c>
      <c r="D202" s="64">
        <v>0</v>
      </c>
      <c r="E202" s="64">
        <v>0</v>
      </c>
      <c r="F202" s="64">
        <v>0</v>
      </c>
      <c r="G202" s="64">
        <v>0</v>
      </c>
      <c r="H202" s="64">
        <v>0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550</v>
      </c>
      <c r="S202" s="64">
        <v>2130</v>
      </c>
      <c r="T202" s="64">
        <v>2030</v>
      </c>
      <c r="U202" s="64">
        <v>2510</v>
      </c>
      <c r="V202" s="64">
        <v>1800</v>
      </c>
      <c r="W202" s="64">
        <v>1670</v>
      </c>
      <c r="X202" s="64">
        <v>1670</v>
      </c>
      <c r="Y202" s="64">
        <v>1850</v>
      </c>
      <c r="Z202" s="64">
        <v>1850</v>
      </c>
      <c r="AA202" s="64">
        <v>1410</v>
      </c>
      <c r="AB202" s="64">
        <v>1800</v>
      </c>
      <c r="AC202" s="64">
        <v>2070</v>
      </c>
      <c r="AD202" s="64">
        <v>1750</v>
      </c>
      <c r="AE202" s="64">
        <v>2140</v>
      </c>
      <c r="AF202" s="64">
        <v>1680</v>
      </c>
      <c r="AG202" s="64">
        <v>1920</v>
      </c>
      <c r="AH202" s="64">
        <v>1740</v>
      </c>
      <c r="AI202" s="64">
        <v>1400</v>
      </c>
      <c r="AJ202" s="64">
        <v>1770</v>
      </c>
      <c r="AK202" s="64">
        <v>1950</v>
      </c>
      <c r="AL202" s="64">
        <v>2270</v>
      </c>
      <c r="AM202" s="64">
        <v>1700</v>
      </c>
      <c r="AN202" s="64">
        <v>1700</v>
      </c>
      <c r="AO202" s="64">
        <v>1160</v>
      </c>
      <c r="AP202" s="64">
        <v>1470</v>
      </c>
      <c r="AQ202" s="64">
        <v>1080</v>
      </c>
      <c r="AR202" s="64">
        <v>1850</v>
      </c>
      <c r="AS202" s="64">
        <v>1630</v>
      </c>
      <c r="AT202" s="64">
        <v>1510</v>
      </c>
      <c r="AU202" s="64">
        <v>1750</v>
      </c>
      <c r="AV202" s="64">
        <v>1780</v>
      </c>
      <c r="AW202" s="64">
        <v>1810</v>
      </c>
      <c r="AX202" s="64">
        <v>1620</v>
      </c>
    </row>
    <row r="203" spans="1:50" s="64" customFormat="1">
      <c r="A203" s="119" t="s">
        <v>293</v>
      </c>
      <c r="B203" s="119">
        <v>1</v>
      </c>
      <c r="C203" s="64">
        <v>1440</v>
      </c>
      <c r="D203" s="64">
        <v>1760</v>
      </c>
      <c r="E203" s="64">
        <v>1490</v>
      </c>
      <c r="F203" s="64">
        <v>1480</v>
      </c>
      <c r="G203" s="64">
        <v>1510</v>
      </c>
      <c r="H203" s="64">
        <v>1880</v>
      </c>
      <c r="I203" s="64">
        <v>2170</v>
      </c>
      <c r="J203" s="64">
        <v>1480</v>
      </c>
      <c r="K203" s="64">
        <v>2200</v>
      </c>
      <c r="L203" s="64">
        <v>1800</v>
      </c>
      <c r="M203" s="64">
        <v>2620</v>
      </c>
      <c r="N203" s="64">
        <v>1080</v>
      </c>
      <c r="O203" s="64">
        <v>1940</v>
      </c>
      <c r="P203" s="64">
        <v>0</v>
      </c>
      <c r="Q203" s="64">
        <v>2290</v>
      </c>
      <c r="R203" s="64">
        <v>1930</v>
      </c>
      <c r="S203" s="64">
        <v>2140</v>
      </c>
      <c r="T203" s="64">
        <v>2010</v>
      </c>
      <c r="U203" s="64">
        <v>2450</v>
      </c>
      <c r="V203" s="64">
        <v>2350</v>
      </c>
      <c r="W203" s="64">
        <v>1550</v>
      </c>
      <c r="X203" s="64">
        <v>1950</v>
      </c>
      <c r="Y203" s="64">
        <v>1550</v>
      </c>
      <c r="Z203" s="64">
        <v>1440</v>
      </c>
      <c r="AA203" s="64">
        <v>720</v>
      </c>
      <c r="AB203" s="64">
        <v>1080</v>
      </c>
      <c r="AC203" s="64">
        <v>1660</v>
      </c>
      <c r="AD203" s="64">
        <v>1440</v>
      </c>
      <c r="AE203" s="64">
        <v>1880</v>
      </c>
      <c r="AF203" s="64">
        <v>1480</v>
      </c>
      <c r="AG203" s="64">
        <v>1810</v>
      </c>
      <c r="AH203" s="64">
        <v>1570</v>
      </c>
      <c r="AI203" s="64">
        <v>1880</v>
      </c>
      <c r="AJ203" s="64">
        <v>2030</v>
      </c>
      <c r="AK203" s="64">
        <v>1990</v>
      </c>
      <c r="AL203" s="64">
        <v>1650</v>
      </c>
      <c r="AM203" s="64">
        <v>1440</v>
      </c>
      <c r="AN203" s="64">
        <v>360</v>
      </c>
      <c r="AO203" s="64">
        <v>720</v>
      </c>
      <c r="AP203" s="64">
        <v>720</v>
      </c>
      <c r="AQ203" s="64">
        <v>1080</v>
      </c>
      <c r="AR203" s="64">
        <v>1740</v>
      </c>
      <c r="AS203" s="64">
        <v>1420</v>
      </c>
      <c r="AT203" s="64">
        <v>2010</v>
      </c>
      <c r="AU203" s="64">
        <v>1740</v>
      </c>
      <c r="AV203" s="64">
        <v>2270</v>
      </c>
      <c r="AW203" s="64">
        <v>1130</v>
      </c>
      <c r="AX203" s="64">
        <v>1500</v>
      </c>
    </row>
    <row r="204" spans="1:50" s="64" customFormat="1">
      <c r="A204" s="119" t="s">
        <v>293</v>
      </c>
      <c r="B204" s="119">
        <v>1</v>
      </c>
      <c r="C204" s="64">
        <v>440</v>
      </c>
      <c r="D204" s="64">
        <v>2000</v>
      </c>
      <c r="E204" s="64">
        <v>1200</v>
      </c>
      <c r="F204" s="64">
        <v>1460</v>
      </c>
      <c r="G204" s="64">
        <v>1210</v>
      </c>
      <c r="H204" s="64">
        <v>1620</v>
      </c>
      <c r="I204" s="64">
        <v>3010</v>
      </c>
      <c r="J204" s="64">
        <v>1610</v>
      </c>
      <c r="K204" s="64">
        <v>790</v>
      </c>
      <c r="L204" s="64">
        <v>2040</v>
      </c>
      <c r="M204" s="64">
        <v>1340</v>
      </c>
      <c r="N204" s="64">
        <v>1180</v>
      </c>
      <c r="O204" s="64">
        <v>870</v>
      </c>
      <c r="P204" s="64">
        <v>0</v>
      </c>
      <c r="Q204" s="64">
        <v>1860</v>
      </c>
      <c r="R204" s="64">
        <v>1780</v>
      </c>
      <c r="S204" s="64">
        <v>1360</v>
      </c>
      <c r="T204" s="64">
        <v>1020</v>
      </c>
      <c r="U204" s="64">
        <v>1060</v>
      </c>
      <c r="V204" s="64">
        <v>1340</v>
      </c>
      <c r="W204" s="64">
        <v>1530</v>
      </c>
      <c r="X204" s="64">
        <v>720</v>
      </c>
      <c r="Y204" s="64">
        <v>960</v>
      </c>
      <c r="Z204" s="64">
        <v>720</v>
      </c>
      <c r="AA204" s="64">
        <v>360</v>
      </c>
      <c r="AB204" s="64">
        <v>720</v>
      </c>
      <c r="AC204" s="64">
        <v>720</v>
      </c>
      <c r="AD204" s="64">
        <v>720</v>
      </c>
      <c r="AE204" s="64">
        <v>1350</v>
      </c>
      <c r="AF204" s="64">
        <v>720</v>
      </c>
      <c r="AG204" s="64">
        <v>1580</v>
      </c>
      <c r="AH204" s="64">
        <v>910</v>
      </c>
      <c r="AI204" s="64">
        <v>1210</v>
      </c>
      <c r="AJ204" s="64">
        <v>790</v>
      </c>
      <c r="AK204" s="64">
        <v>2000</v>
      </c>
      <c r="AL204" s="64">
        <v>1690</v>
      </c>
      <c r="AM204" s="64">
        <v>830</v>
      </c>
      <c r="AN204" s="64">
        <v>1390</v>
      </c>
      <c r="AO204" s="64">
        <v>1210</v>
      </c>
      <c r="AP204" s="64">
        <v>990</v>
      </c>
      <c r="AQ204" s="64">
        <v>1520</v>
      </c>
      <c r="AR204" s="64">
        <v>990</v>
      </c>
      <c r="AS204" s="64">
        <v>1490</v>
      </c>
      <c r="AT204" s="64">
        <v>1060</v>
      </c>
      <c r="AU204" s="64">
        <v>1350</v>
      </c>
      <c r="AV204" s="64">
        <v>1670</v>
      </c>
      <c r="AW204" s="64">
        <v>1730</v>
      </c>
      <c r="AX204" s="64">
        <v>1080</v>
      </c>
    </row>
    <row r="205" spans="1:50" s="64" customFormat="1">
      <c r="A205" s="119" t="s">
        <v>293</v>
      </c>
      <c r="B205" s="119">
        <v>1</v>
      </c>
      <c r="C205" s="64">
        <v>1700</v>
      </c>
      <c r="D205" s="64">
        <v>1490</v>
      </c>
      <c r="E205" s="64">
        <v>1790</v>
      </c>
      <c r="F205" s="64">
        <v>1830</v>
      </c>
      <c r="G205" s="64">
        <v>1760</v>
      </c>
      <c r="H205" s="64">
        <v>2370</v>
      </c>
      <c r="I205" s="64">
        <v>2150</v>
      </c>
      <c r="J205" s="64">
        <v>2150</v>
      </c>
      <c r="K205" s="64">
        <v>1930</v>
      </c>
      <c r="L205" s="64">
        <v>1690</v>
      </c>
      <c r="M205" s="64">
        <v>2780</v>
      </c>
      <c r="N205" s="64">
        <v>1700</v>
      </c>
      <c r="O205" s="64">
        <v>2460</v>
      </c>
      <c r="P205" s="64">
        <v>0</v>
      </c>
      <c r="Q205" s="64">
        <v>2410</v>
      </c>
      <c r="R205" s="64">
        <v>2510</v>
      </c>
      <c r="S205" s="64">
        <v>2050</v>
      </c>
      <c r="T205" s="64">
        <v>2250</v>
      </c>
      <c r="U205" s="64">
        <v>2680</v>
      </c>
      <c r="V205" s="64">
        <v>2130</v>
      </c>
      <c r="W205" s="64">
        <v>1900</v>
      </c>
      <c r="X205" s="64">
        <v>1750</v>
      </c>
      <c r="Y205" s="64">
        <v>1860</v>
      </c>
      <c r="Z205" s="64">
        <v>1470</v>
      </c>
      <c r="AA205" s="64">
        <v>900</v>
      </c>
      <c r="AB205" s="64">
        <v>1950</v>
      </c>
      <c r="AC205" s="64">
        <v>1650</v>
      </c>
      <c r="AD205" s="64">
        <v>2250</v>
      </c>
      <c r="AE205" s="64">
        <v>2150</v>
      </c>
      <c r="AF205" s="64">
        <v>1900</v>
      </c>
      <c r="AG205" s="64">
        <v>1870</v>
      </c>
      <c r="AH205" s="64">
        <v>1800</v>
      </c>
      <c r="AI205" s="64">
        <v>2500</v>
      </c>
      <c r="AJ205" s="64">
        <v>1300</v>
      </c>
      <c r="AK205" s="64">
        <v>1960</v>
      </c>
      <c r="AL205" s="64">
        <v>1440</v>
      </c>
      <c r="AM205" s="64">
        <v>1750</v>
      </c>
      <c r="AN205" s="64">
        <v>920</v>
      </c>
      <c r="AO205" s="64">
        <v>720</v>
      </c>
      <c r="AP205" s="64">
        <v>1540</v>
      </c>
      <c r="AQ205" s="64">
        <v>1610</v>
      </c>
      <c r="AR205" s="64">
        <v>1870</v>
      </c>
      <c r="AS205" s="64">
        <v>1320</v>
      </c>
      <c r="AT205" s="64">
        <v>1660</v>
      </c>
      <c r="AU205" s="64">
        <v>2090</v>
      </c>
      <c r="AV205" s="64">
        <v>1640</v>
      </c>
      <c r="AW205" s="64">
        <v>1730</v>
      </c>
      <c r="AX205" s="64">
        <v>940</v>
      </c>
    </row>
    <row r="206" spans="1:50" s="64" customFormat="1">
      <c r="A206" s="119" t="s">
        <v>293</v>
      </c>
      <c r="B206" s="119">
        <v>1</v>
      </c>
      <c r="C206" s="64">
        <v>1240</v>
      </c>
      <c r="D206" s="64">
        <v>5620</v>
      </c>
      <c r="E206" s="64">
        <v>1440</v>
      </c>
      <c r="F206" s="64">
        <v>1600</v>
      </c>
      <c r="G206" s="64">
        <v>1890</v>
      </c>
      <c r="H206" s="64">
        <v>7570</v>
      </c>
      <c r="I206" s="64">
        <v>2480</v>
      </c>
      <c r="J206" s="64">
        <v>2430</v>
      </c>
      <c r="K206" s="64">
        <v>21110</v>
      </c>
      <c r="L206" s="64">
        <v>19850</v>
      </c>
      <c r="M206" s="64">
        <v>14390</v>
      </c>
      <c r="N206" s="64">
        <v>13720</v>
      </c>
      <c r="O206" s="64">
        <v>13090</v>
      </c>
      <c r="P206" s="64">
        <v>14660</v>
      </c>
      <c r="Q206" s="64">
        <v>14250</v>
      </c>
      <c r="R206" s="64">
        <v>4590</v>
      </c>
      <c r="S206" s="64">
        <v>6290</v>
      </c>
      <c r="T206" s="64">
        <v>7730</v>
      </c>
      <c r="U206" s="64">
        <v>8500</v>
      </c>
      <c r="V206" s="64">
        <v>5310</v>
      </c>
      <c r="W206" s="64">
        <v>5890</v>
      </c>
      <c r="X206" s="64">
        <v>11020</v>
      </c>
      <c r="Y206" s="64">
        <v>15660</v>
      </c>
      <c r="Z206" s="64">
        <v>11610</v>
      </c>
      <c r="AA206" s="64">
        <v>10670</v>
      </c>
      <c r="AB206" s="64">
        <v>15190</v>
      </c>
      <c r="AC206" s="64">
        <v>15120</v>
      </c>
      <c r="AD206" s="64">
        <v>13080</v>
      </c>
      <c r="AE206" s="64">
        <v>14570</v>
      </c>
      <c r="AF206" s="64">
        <v>3800</v>
      </c>
      <c r="AG206" s="64">
        <v>7320</v>
      </c>
      <c r="AH206" s="64">
        <v>9120</v>
      </c>
      <c r="AI206" s="64">
        <v>10420</v>
      </c>
      <c r="AJ206" s="64">
        <v>12940</v>
      </c>
      <c r="AK206" s="64">
        <v>8230</v>
      </c>
      <c r="AL206" s="64">
        <v>9330</v>
      </c>
      <c r="AM206" s="64">
        <v>12670</v>
      </c>
      <c r="AN206" s="64">
        <v>10600</v>
      </c>
      <c r="AO206" s="64">
        <v>10990</v>
      </c>
      <c r="AP206" s="64">
        <v>13690</v>
      </c>
      <c r="AQ206" s="64">
        <v>13940</v>
      </c>
      <c r="AR206" s="64">
        <v>4440</v>
      </c>
      <c r="AS206" s="64">
        <v>3230</v>
      </c>
      <c r="AT206" s="64">
        <v>9500</v>
      </c>
      <c r="AU206" s="64">
        <v>11950</v>
      </c>
      <c r="AV206" s="64">
        <v>11920</v>
      </c>
      <c r="AW206" s="64">
        <v>14090</v>
      </c>
      <c r="AX206" s="64">
        <v>11410</v>
      </c>
    </row>
    <row r="207" spans="1:50" s="64" customFormat="1">
      <c r="A207" s="119" t="s">
        <v>293</v>
      </c>
      <c r="B207" s="119">
        <v>1</v>
      </c>
      <c r="C207" s="64">
        <v>0</v>
      </c>
      <c r="D207" s="64">
        <v>360</v>
      </c>
      <c r="E207" s="64">
        <v>0</v>
      </c>
      <c r="F207" s="64">
        <v>0</v>
      </c>
      <c r="G207" s="64">
        <v>360</v>
      </c>
      <c r="H207" s="64">
        <v>0</v>
      </c>
      <c r="I207" s="64">
        <v>0</v>
      </c>
      <c r="J207" s="64">
        <v>360</v>
      </c>
      <c r="K207" s="64">
        <v>0</v>
      </c>
      <c r="L207" s="64">
        <v>360</v>
      </c>
      <c r="M207" s="64">
        <v>0</v>
      </c>
      <c r="N207" s="64">
        <v>0</v>
      </c>
      <c r="O207" s="64">
        <v>360</v>
      </c>
      <c r="P207" s="64">
        <v>0</v>
      </c>
      <c r="Q207" s="64">
        <v>0</v>
      </c>
      <c r="R207" s="64">
        <v>360</v>
      </c>
      <c r="S207" s="64">
        <v>0</v>
      </c>
      <c r="T207" s="64">
        <v>0</v>
      </c>
      <c r="U207" s="64">
        <v>360</v>
      </c>
      <c r="V207" s="64">
        <v>0</v>
      </c>
      <c r="W207" s="64">
        <v>0</v>
      </c>
      <c r="X207" s="64">
        <v>0</v>
      </c>
      <c r="Y207" s="64">
        <v>360</v>
      </c>
      <c r="Z207" s="64">
        <v>0</v>
      </c>
      <c r="AA207" s="64">
        <v>0</v>
      </c>
      <c r="AB207" s="64">
        <v>360</v>
      </c>
      <c r="AC207" s="64">
        <v>0</v>
      </c>
      <c r="AD207" s="64">
        <v>0</v>
      </c>
      <c r="AE207" s="64">
        <v>360</v>
      </c>
      <c r="AF207" s="64">
        <v>0</v>
      </c>
      <c r="AG207" s="64">
        <v>0</v>
      </c>
      <c r="AH207" s="64">
        <v>0</v>
      </c>
      <c r="AI207" s="64">
        <v>360</v>
      </c>
      <c r="AJ207" s="64">
        <v>0</v>
      </c>
      <c r="AK207" s="64">
        <v>0</v>
      </c>
      <c r="AL207" s="64">
        <v>360</v>
      </c>
      <c r="AM207" s="64">
        <v>0</v>
      </c>
      <c r="AN207" s="64">
        <v>0</v>
      </c>
      <c r="AO207" s="64">
        <v>0</v>
      </c>
      <c r="AP207" s="64">
        <v>360</v>
      </c>
      <c r="AQ207" s="64">
        <v>0</v>
      </c>
      <c r="AR207" s="64">
        <v>0</v>
      </c>
      <c r="AS207" s="64">
        <v>0</v>
      </c>
      <c r="AT207" s="64">
        <v>360</v>
      </c>
      <c r="AU207" s="64">
        <v>0</v>
      </c>
      <c r="AV207" s="64">
        <v>0</v>
      </c>
      <c r="AW207" s="64">
        <v>0</v>
      </c>
      <c r="AX207" s="64">
        <v>360</v>
      </c>
    </row>
    <row r="208" spans="1:50" s="64" customFormat="1">
      <c r="A208" s="119" t="s">
        <v>293</v>
      </c>
      <c r="B208" s="119">
        <v>1</v>
      </c>
      <c r="C208" s="64">
        <v>0</v>
      </c>
      <c r="D208" s="64">
        <v>0</v>
      </c>
      <c r="E208" s="64">
        <v>0</v>
      </c>
      <c r="F208" s="64">
        <v>0</v>
      </c>
      <c r="G208" s="64">
        <v>0</v>
      </c>
      <c r="H208" s="64">
        <v>0</v>
      </c>
      <c r="I208" s="64">
        <v>0</v>
      </c>
      <c r="J208" s="64">
        <v>0</v>
      </c>
      <c r="K208" s="64">
        <v>0</v>
      </c>
      <c r="L208" s="64">
        <v>750</v>
      </c>
      <c r="M208" s="64">
        <v>2370</v>
      </c>
      <c r="N208" s="64">
        <v>1550</v>
      </c>
      <c r="O208" s="64">
        <v>1630</v>
      </c>
      <c r="P208" s="64">
        <v>0</v>
      </c>
      <c r="Q208" s="64">
        <v>2240</v>
      </c>
      <c r="R208" s="64">
        <v>2180</v>
      </c>
      <c r="S208" s="64">
        <v>1780</v>
      </c>
      <c r="T208" s="64">
        <v>1810</v>
      </c>
      <c r="U208" s="64">
        <v>2580</v>
      </c>
      <c r="V208" s="64">
        <v>1810</v>
      </c>
      <c r="W208" s="64">
        <v>1780</v>
      </c>
      <c r="X208" s="64">
        <v>1400</v>
      </c>
      <c r="Y208" s="64">
        <v>1860</v>
      </c>
      <c r="Z208" s="64">
        <v>2020</v>
      </c>
      <c r="AA208" s="64">
        <v>360</v>
      </c>
      <c r="AB208" s="64">
        <v>1050</v>
      </c>
      <c r="AC208" s="64">
        <v>820</v>
      </c>
      <c r="AD208" s="64">
        <v>1660</v>
      </c>
      <c r="AE208" s="64">
        <v>1550</v>
      </c>
      <c r="AF208" s="64">
        <v>1220</v>
      </c>
      <c r="AG208" s="64">
        <v>1150</v>
      </c>
      <c r="AH208" s="64">
        <v>1510</v>
      </c>
      <c r="AI208" s="64">
        <v>1790</v>
      </c>
      <c r="AJ208" s="64">
        <v>1390</v>
      </c>
      <c r="AK208" s="64">
        <v>1160</v>
      </c>
      <c r="AL208" s="64">
        <v>1490</v>
      </c>
      <c r="AM208" s="64">
        <v>1500</v>
      </c>
      <c r="AN208" s="64">
        <v>1140</v>
      </c>
      <c r="AO208" s="64">
        <v>1080</v>
      </c>
      <c r="AP208" s="64">
        <v>1270</v>
      </c>
      <c r="AQ208" s="64">
        <v>1280</v>
      </c>
      <c r="AR208" s="64">
        <v>1250</v>
      </c>
      <c r="AS208" s="64">
        <v>1220</v>
      </c>
      <c r="AT208" s="64">
        <v>1400</v>
      </c>
      <c r="AU208" s="64">
        <v>1970</v>
      </c>
      <c r="AV208" s="64">
        <v>1480</v>
      </c>
      <c r="AW208" s="64">
        <v>1460</v>
      </c>
      <c r="AX208" s="64">
        <v>1470</v>
      </c>
    </row>
    <row r="209" spans="1:50" s="64" customFormat="1">
      <c r="A209" s="119" t="s">
        <v>293</v>
      </c>
      <c r="B209" s="119">
        <v>1</v>
      </c>
      <c r="C209" s="64">
        <v>0</v>
      </c>
      <c r="D209" s="64">
        <v>0</v>
      </c>
      <c r="E209" s="64">
        <v>360</v>
      </c>
      <c r="F209" s="64">
        <v>0</v>
      </c>
      <c r="G209" s="64">
        <v>360</v>
      </c>
      <c r="H209" s="64">
        <v>0</v>
      </c>
      <c r="I209" s="64">
        <v>360</v>
      </c>
      <c r="J209" s="64">
        <v>0</v>
      </c>
      <c r="K209" s="64">
        <v>360</v>
      </c>
      <c r="L209" s="64">
        <v>360</v>
      </c>
      <c r="M209" s="64">
        <v>0</v>
      </c>
      <c r="N209" s="64">
        <v>360</v>
      </c>
      <c r="O209" s="64">
        <v>0</v>
      </c>
      <c r="P209" s="64">
        <v>0</v>
      </c>
      <c r="Q209" s="64">
        <v>0</v>
      </c>
      <c r="R209" s="64">
        <v>360</v>
      </c>
      <c r="S209" s="64">
        <v>360</v>
      </c>
      <c r="T209" s="64">
        <v>0</v>
      </c>
      <c r="U209" s="64">
        <v>360</v>
      </c>
      <c r="V209" s="64">
        <v>0</v>
      </c>
      <c r="W209" s="64">
        <v>360</v>
      </c>
      <c r="X209" s="64">
        <v>0</v>
      </c>
      <c r="Y209" s="64">
        <v>0</v>
      </c>
      <c r="Z209" s="64">
        <v>360</v>
      </c>
      <c r="AA209" s="64">
        <v>0</v>
      </c>
      <c r="AB209" s="64">
        <v>360</v>
      </c>
      <c r="AC209" s="64">
        <v>0</v>
      </c>
      <c r="AD209" s="64">
        <v>360</v>
      </c>
      <c r="AE209" s="64">
        <v>0</v>
      </c>
      <c r="AF209" s="64">
        <v>360</v>
      </c>
      <c r="AG209" s="64">
        <v>0</v>
      </c>
      <c r="AH209" s="64">
        <v>360</v>
      </c>
      <c r="AI209" s="64">
        <v>0</v>
      </c>
      <c r="AJ209" s="64">
        <v>360</v>
      </c>
      <c r="AK209" s="64">
        <v>360</v>
      </c>
      <c r="AL209" s="64">
        <v>0</v>
      </c>
      <c r="AM209" s="64">
        <v>0</v>
      </c>
      <c r="AN209" s="64">
        <v>360</v>
      </c>
      <c r="AO209" s="64">
        <v>0</v>
      </c>
      <c r="AP209" s="64">
        <v>360</v>
      </c>
      <c r="AQ209" s="64">
        <v>0</v>
      </c>
      <c r="AR209" s="64">
        <v>360</v>
      </c>
      <c r="AS209" s="64">
        <v>0</v>
      </c>
      <c r="AT209" s="64">
        <v>360</v>
      </c>
      <c r="AU209" s="64">
        <v>0</v>
      </c>
      <c r="AV209" s="64">
        <v>360</v>
      </c>
      <c r="AW209" s="64">
        <v>0</v>
      </c>
      <c r="AX209" s="64">
        <v>360</v>
      </c>
    </row>
    <row r="210" spans="1:50" s="64" customFormat="1">
      <c r="A210" s="119" t="s">
        <v>293</v>
      </c>
      <c r="B210" s="119">
        <v>1</v>
      </c>
      <c r="C210" s="64">
        <v>0</v>
      </c>
      <c r="D210" s="64">
        <v>0</v>
      </c>
      <c r="E210" s="64">
        <v>0</v>
      </c>
      <c r="F210" s="64">
        <v>0</v>
      </c>
      <c r="G210" s="64">
        <v>0</v>
      </c>
      <c r="H210" s="64">
        <v>0</v>
      </c>
      <c r="I210" s="64">
        <v>360</v>
      </c>
      <c r="J210" s="64">
        <v>0</v>
      </c>
      <c r="K210" s="64">
        <v>0</v>
      </c>
      <c r="L210" s="64">
        <v>360</v>
      </c>
      <c r="M210" s="64">
        <v>0</v>
      </c>
      <c r="N210" s="64">
        <v>0</v>
      </c>
      <c r="O210" s="64">
        <v>0</v>
      </c>
      <c r="P210" s="64">
        <v>0</v>
      </c>
      <c r="Q210" s="64">
        <v>360</v>
      </c>
      <c r="R210" s="64">
        <v>0</v>
      </c>
      <c r="S210" s="64">
        <v>0</v>
      </c>
      <c r="T210" s="64">
        <v>360</v>
      </c>
      <c r="U210" s="64">
        <v>0</v>
      </c>
      <c r="V210" s="64">
        <v>0</v>
      </c>
      <c r="W210" s="64">
        <v>360</v>
      </c>
      <c r="X210" s="64">
        <v>0</v>
      </c>
      <c r="Y210" s="64">
        <v>0</v>
      </c>
      <c r="Z210" s="64">
        <v>0</v>
      </c>
      <c r="AA210" s="64">
        <v>0</v>
      </c>
      <c r="AB210" s="64">
        <v>360</v>
      </c>
      <c r="AC210" s="64">
        <v>0</v>
      </c>
      <c r="AD210" s="64">
        <v>0</v>
      </c>
      <c r="AE210" s="64">
        <v>0</v>
      </c>
      <c r="AF210" s="64">
        <v>360</v>
      </c>
      <c r="AG210" s="64">
        <v>0</v>
      </c>
      <c r="AH210" s="64">
        <v>0</v>
      </c>
      <c r="AI210" s="64">
        <v>360</v>
      </c>
      <c r="AJ210" s="64">
        <v>0</v>
      </c>
      <c r="AK210" s="64">
        <v>0</v>
      </c>
      <c r="AL210" s="64">
        <v>0</v>
      </c>
      <c r="AM210" s="64">
        <v>0</v>
      </c>
      <c r="AN210" s="64">
        <v>360</v>
      </c>
      <c r="AO210" s="64">
        <v>0</v>
      </c>
      <c r="AP210" s="64">
        <v>0</v>
      </c>
      <c r="AQ210" s="64">
        <v>0</v>
      </c>
      <c r="AR210" s="64">
        <v>0</v>
      </c>
      <c r="AS210" s="64">
        <v>360</v>
      </c>
      <c r="AT210" s="64">
        <v>0</v>
      </c>
      <c r="AU210" s="64">
        <v>0</v>
      </c>
      <c r="AV210" s="64">
        <v>0</v>
      </c>
      <c r="AW210" s="64">
        <v>360</v>
      </c>
      <c r="AX210" s="64">
        <v>0</v>
      </c>
    </row>
    <row r="211" spans="1:50" s="64" customFormat="1">
      <c r="A211" s="119" t="s">
        <v>293</v>
      </c>
      <c r="B211" s="119">
        <v>1</v>
      </c>
      <c r="C211" s="64">
        <v>840</v>
      </c>
      <c r="D211" s="64">
        <v>600</v>
      </c>
      <c r="E211" s="64">
        <v>1200</v>
      </c>
      <c r="F211" s="64">
        <v>570</v>
      </c>
      <c r="G211" s="64">
        <v>910</v>
      </c>
      <c r="H211" s="64">
        <v>1240</v>
      </c>
      <c r="I211" s="64">
        <v>1080</v>
      </c>
      <c r="J211" s="64">
        <v>910</v>
      </c>
      <c r="K211" s="64">
        <v>580</v>
      </c>
      <c r="L211" s="64">
        <v>1380</v>
      </c>
      <c r="M211" s="64">
        <v>720</v>
      </c>
      <c r="N211" s="64">
        <v>720</v>
      </c>
      <c r="O211" s="64">
        <v>740</v>
      </c>
      <c r="P211" s="64">
        <v>0</v>
      </c>
      <c r="Q211" s="64">
        <v>910</v>
      </c>
      <c r="R211" s="64">
        <v>1020</v>
      </c>
      <c r="S211" s="64">
        <v>920</v>
      </c>
      <c r="T211" s="64">
        <v>990</v>
      </c>
      <c r="U211" s="64">
        <v>1470</v>
      </c>
      <c r="V211" s="64">
        <v>810</v>
      </c>
      <c r="W211" s="64">
        <v>730</v>
      </c>
      <c r="X211" s="64">
        <v>470</v>
      </c>
      <c r="Y211" s="64">
        <v>1080</v>
      </c>
      <c r="Z211" s="64">
        <v>720</v>
      </c>
      <c r="AA211" s="64">
        <v>360</v>
      </c>
      <c r="AB211" s="64">
        <v>650</v>
      </c>
      <c r="AC211" s="64">
        <v>890</v>
      </c>
      <c r="AD211" s="64">
        <v>1020</v>
      </c>
      <c r="AE211" s="64">
        <v>970</v>
      </c>
      <c r="AF211" s="64">
        <v>890</v>
      </c>
      <c r="AG211" s="64">
        <v>810</v>
      </c>
      <c r="AH211" s="64">
        <v>820</v>
      </c>
      <c r="AI211" s="64">
        <v>870</v>
      </c>
      <c r="AJ211" s="64">
        <v>1150</v>
      </c>
      <c r="AK211" s="64">
        <v>360</v>
      </c>
      <c r="AL211" s="64">
        <v>1040</v>
      </c>
      <c r="AM211" s="64">
        <v>720</v>
      </c>
      <c r="AN211" s="64">
        <v>360</v>
      </c>
      <c r="AO211" s="64">
        <v>360</v>
      </c>
      <c r="AP211" s="64">
        <v>600</v>
      </c>
      <c r="AQ211" s="64">
        <v>1180</v>
      </c>
      <c r="AR211" s="64">
        <v>780</v>
      </c>
      <c r="AS211" s="64">
        <v>390</v>
      </c>
      <c r="AT211" s="64">
        <v>750</v>
      </c>
      <c r="AU211" s="64">
        <v>940</v>
      </c>
      <c r="AV211" s="64">
        <v>1180</v>
      </c>
      <c r="AW211" s="64">
        <v>720</v>
      </c>
      <c r="AX211" s="64">
        <v>360</v>
      </c>
    </row>
    <row r="212" spans="1:50" s="64" customFormat="1">
      <c r="A212" s="119" t="s">
        <v>293</v>
      </c>
      <c r="B212" s="119">
        <v>1</v>
      </c>
      <c r="C212" s="64">
        <v>0</v>
      </c>
      <c r="D212" s="64">
        <v>0</v>
      </c>
      <c r="E212" s="64">
        <v>360</v>
      </c>
      <c r="F212" s="64">
        <v>360</v>
      </c>
      <c r="G212" s="64">
        <v>360</v>
      </c>
      <c r="H212" s="64">
        <v>360</v>
      </c>
      <c r="I212" s="64">
        <v>360</v>
      </c>
      <c r="J212" s="64">
        <v>360</v>
      </c>
      <c r="K212" s="64">
        <v>360</v>
      </c>
      <c r="L212" s="64">
        <v>370</v>
      </c>
      <c r="M212" s="64">
        <v>720</v>
      </c>
      <c r="N212" s="64">
        <v>360</v>
      </c>
      <c r="O212" s="64">
        <v>360</v>
      </c>
      <c r="P212" s="64">
        <v>0</v>
      </c>
      <c r="Q212" s="64">
        <v>360</v>
      </c>
      <c r="R212" s="64">
        <v>360</v>
      </c>
      <c r="S212" s="64">
        <v>360</v>
      </c>
      <c r="T212" s="64">
        <v>720</v>
      </c>
      <c r="U212" s="64">
        <v>360</v>
      </c>
      <c r="V212" s="64">
        <v>360</v>
      </c>
      <c r="W212" s="64">
        <v>360</v>
      </c>
      <c r="X212" s="64">
        <v>360</v>
      </c>
      <c r="Y212" s="64">
        <v>360</v>
      </c>
      <c r="Z212" s="64">
        <v>360</v>
      </c>
      <c r="AA212" s="64">
        <v>0</v>
      </c>
      <c r="AB212" s="64">
        <v>360</v>
      </c>
      <c r="AC212" s="64">
        <v>720</v>
      </c>
      <c r="AD212" s="64">
        <v>360</v>
      </c>
      <c r="AE212" s="64">
        <v>360</v>
      </c>
      <c r="AF212" s="64">
        <v>360</v>
      </c>
      <c r="AG212" s="64">
        <v>360</v>
      </c>
      <c r="AH212" s="64">
        <v>360</v>
      </c>
      <c r="AI212" s="64">
        <v>360</v>
      </c>
      <c r="AJ212" s="64">
        <v>360</v>
      </c>
      <c r="AK212" s="64">
        <v>360</v>
      </c>
      <c r="AL212" s="64">
        <v>360</v>
      </c>
      <c r="AM212" s="64">
        <v>360</v>
      </c>
      <c r="AN212" s="64">
        <v>360</v>
      </c>
      <c r="AO212" s="64">
        <v>0</v>
      </c>
      <c r="AP212" s="64">
        <v>360</v>
      </c>
      <c r="AQ212" s="64">
        <v>360</v>
      </c>
      <c r="AR212" s="64">
        <v>360</v>
      </c>
      <c r="AS212" s="64">
        <v>360</v>
      </c>
      <c r="AT212" s="64">
        <v>720</v>
      </c>
      <c r="AU212" s="64">
        <v>360</v>
      </c>
      <c r="AV212" s="64">
        <v>0</v>
      </c>
      <c r="AW212" s="64">
        <v>360</v>
      </c>
      <c r="AX212" s="64">
        <v>360</v>
      </c>
    </row>
    <row r="213" spans="1:50" s="64" customFormat="1">
      <c r="A213" s="119" t="s">
        <v>293</v>
      </c>
      <c r="B213" s="119">
        <v>1</v>
      </c>
      <c r="C213" s="64">
        <v>0</v>
      </c>
      <c r="D213" s="64">
        <v>0</v>
      </c>
      <c r="E213" s="64">
        <v>0</v>
      </c>
      <c r="F213" s="64">
        <v>0</v>
      </c>
      <c r="G213" s="64">
        <v>0</v>
      </c>
      <c r="H213" s="64">
        <v>0</v>
      </c>
      <c r="I213" s="64">
        <v>0</v>
      </c>
      <c r="J213" s="64">
        <v>360</v>
      </c>
      <c r="K213" s="64">
        <v>430</v>
      </c>
      <c r="L213" s="64">
        <v>550</v>
      </c>
      <c r="M213" s="64">
        <v>550</v>
      </c>
      <c r="N213" s="64">
        <v>420</v>
      </c>
      <c r="O213" s="64">
        <v>470</v>
      </c>
      <c r="P213" s="64">
        <v>0</v>
      </c>
      <c r="Q213" s="64">
        <v>670</v>
      </c>
      <c r="R213" s="64">
        <v>740</v>
      </c>
      <c r="S213" s="64">
        <v>660</v>
      </c>
      <c r="T213" s="64">
        <v>670</v>
      </c>
      <c r="U213" s="64">
        <v>670</v>
      </c>
      <c r="V213" s="64">
        <v>640</v>
      </c>
      <c r="W213" s="64">
        <v>420</v>
      </c>
      <c r="X213" s="64">
        <v>390</v>
      </c>
      <c r="Y213" s="64">
        <v>460</v>
      </c>
      <c r="Z213" s="64">
        <v>460</v>
      </c>
      <c r="AA213" s="64">
        <v>360</v>
      </c>
      <c r="AB213" s="64">
        <v>360</v>
      </c>
      <c r="AC213" s="64">
        <v>490</v>
      </c>
      <c r="AD213" s="64">
        <v>660</v>
      </c>
      <c r="AE213" s="64">
        <v>630</v>
      </c>
      <c r="AF213" s="64">
        <v>570</v>
      </c>
      <c r="AG213" s="64">
        <v>510</v>
      </c>
      <c r="AH213" s="64">
        <v>680</v>
      </c>
      <c r="AI213" s="64">
        <v>570</v>
      </c>
      <c r="AJ213" s="64">
        <v>400</v>
      </c>
      <c r="AK213" s="64">
        <v>470</v>
      </c>
      <c r="AL213" s="64">
        <v>510</v>
      </c>
      <c r="AM213" s="64">
        <v>400</v>
      </c>
      <c r="AN213" s="64">
        <v>360</v>
      </c>
      <c r="AO213" s="64">
        <v>360</v>
      </c>
      <c r="AP213" s="64">
        <v>360</v>
      </c>
      <c r="AQ213" s="64">
        <v>360</v>
      </c>
      <c r="AR213" s="64">
        <v>420</v>
      </c>
      <c r="AS213" s="64">
        <v>470</v>
      </c>
      <c r="AT213" s="64">
        <v>610</v>
      </c>
      <c r="AU213" s="64">
        <v>610</v>
      </c>
      <c r="AV213" s="64">
        <v>500</v>
      </c>
      <c r="AW213" s="64">
        <v>370</v>
      </c>
      <c r="AX213" s="64">
        <v>390</v>
      </c>
    </row>
    <row r="214" spans="1:50" s="64" customFormat="1">
      <c r="A214" s="119" t="s">
        <v>293</v>
      </c>
      <c r="B214" s="119">
        <v>1</v>
      </c>
      <c r="C214" s="64">
        <v>0</v>
      </c>
      <c r="D214" s="64">
        <v>0</v>
      </c>
      <c r="E214" s="64">
        <v>0</v>
      </c>
      <c r="F214" s="64">
        <v>0</v>
      </c>
      <c r="G214" s="64">
        <v>0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370</v>
      </c>
      <c r="S214" s="64">
        <v>1080</v>
      </c>
      <c r="T214" s="64">
        <v>580</v>
      </c>
      <c r="U214" s="64">
        <v>1800</v>
      </c>
      <c r="V214" s="64">
        <v>1110</v>
      </c>
      <c r="W214" s="64">
        <v>720</v>
      </c>
      <c r="X214" s="64">
        <v>1010</v>
      </c>
      <c r="Y214" s="64">
        <v>1450</v>
      </c>
      <c r="Z214" s="64">
        <v>1790</v>
      </c>
      <c r="AA214" s="64">
        <v>720</v>
      </c>
      <c r="AB214" s="64">
        <v>360</v>
      </c>
      <c r="AC214" s="64">
        <v>630</v>
      </c>
      <c r="AD214" s="64">
        <v>1570</v>
      </c>
      <c r="AE214" s="64">
        <v>1050</v>
      </c>
      <c r="AF214" s="64">
        <v>910</v>
      </c>
      <c r="AG214" s="64">
        <v>900</v>
      </c>
      <c r="AH214" s="64">
        <v>1340</v>
      </c>
      <c r="AI214" s="64">
        <v>1510</v>
      </c>
      <c r="AJ214" s="64">
        <v>1170</v>
      </c>
      <c r="AK214" s="64">
        <v>1180</v>
      </c>
      <c r="AL214" s="64">
        <v>1080</v>
      </c>
      <c r="AM214" s="64">
        <v>1660</v>
      </c>
      <c r="AN214" s="64">
        <v>720</v>
      </c>
      <c r="AO214" s="64">
        <v>360</v>
      </c>
      <c r="AP214" s="64">
        <v>360</v>
      </c>
      <c r="AQ214" s="64">
        <v>1450</v>
      </c>
      <c r="AR214" s="64">
        <v>840</v>
      </c>
      <c r="AS214" s="64">
        <v>920</v>
      </c>
      <c r="AT214" s="64">
        <v>1340</v>
      </c>
      <c r="AU214" s="64">
        <v>930</v>
      </c>
      <c r="AV214" s="64">
        <v>1490</v>
      </c>
      <c r="AW214" s="64">
        <v>1030</v>
      </c>
      <c r="AX214" s="64">
        <v>800</v>
      </c>
    </row>
    <row r="215" spans="1:50" s="64" customFormat="1">
      <c r="A215" s="119" t="s">
        <v>293</v>
      </c>
      <c r="B215" s="119">
        <v>1</v>
      </c>
      <c r="C215" s="64">
        <v>0</v>
      </c>
      <c r="D215" s="64">
        <v>0</v>
      </c>
      <c r="E215" s="64">
        <v>0</v>
      </c>
      <c r="F215" s="64">
        <v>0</v>
      </c>
      <c r="G215" s="64">
        <v>0</v>
      </c>
      <c r="H215" s="64">
        <v>0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v>0</v>
      </c>
      <c r="S215" s="64">
        <v>360</v>
      </c>
      <c r="T215" s="64">
        <v>0</v>
      </c>
      <c r="U215" s="64">
        <v>0</v>
      </c>
      <c r="V215" s="64">
        <v>0</v>
      </c>
      <c r="W215" s="64">
        <v>0</v>
      </c>
      <c r="X215" s="64">
        <v>360</v>
      </c>
      <c r="Y215" s="64">
        <v>0</v>
      </c>
      <c r="Z215" s="64">
        <v>0</v>
      </c>
      <c r="AA215" s="64">
        <v>0</v>
      </c>
      <c r="AB215" s="64">
        <v>0</v>
      </c>
      <c r="AC215" s="64">
        <v>0</v>
      </c>
      <c r="AD215" s="64">
        <v>0</v>
      </c>
      <c r="AE215" s="64">
        <v>360</v>
      </c>
      <c r="AF215" s="64">
        <v>0</v>
      </c>
      <c r="AG215" s="64">
        <v>0</v>
      </c>
      <c r="AH215" s="64">
        <v>0</v>
      </c>
      <c r="AI215" s="64">
        <v>0</v>
      </c>
      <c r="AJ215" s="64">
        <v>0</v>
      </c>
      <c r="AK215" s="64">
        <v>0</v>
      </c>
      <c r="AL215" s="64">
        <v>360</v>
      </c>
      <c r="AM215" s="64">
        <v>0</v>
      </c>
      <c r="AN215" s="64">
        <v>0</v>
      </c>
      <c r="AO215" s="64">
        <v>0</v>
      </c>
      <c r="AP215" s="64">
        <v>0</v>
      </c>
      <c r="AQ215" s="64">
        <v>0</v>
      </c>
      <c r="AR215" s="64">
        <v>0</v>
      </c>
      <c r="AS215" s="64">
        <v>360</v>
      </c>
      <c r="AT215" s="64">
        <v>0</v>
      </c>
      <c r="AU215" s="64">
        <v>0</v>
      </c>
      <c r="AV215" s="64">
        <v>0</v>
      </c>
      <c r="AW215" s="64">
        <v>0</v>
      </c>
      <c r="AX215" s="64">
        <v>0</v>
      </c>
    </row>
    <row r="216" spans="1:50" s="66" customFormat="1">
      <c r="A216" s="119" t="s">
        <v>293</v>
      </c>
      <c r="B216" s="119">
        <v>1</v>
      </c>
      <c r="C216" s="66">
        <v>0</v>
      </c>
      <c r="D216" s="66">
        <v>0</v>
      </c>
      <c r="E216" s="66">
        <v>360</v>
      </c>
      <c r="F216" s="66">
        <v>0</v>
      </c>
      <c r="G216" s="66">
        <v>360</v>
      </c>
      <c r="H216" s="66">
        <v>0</v>
      </c>
      <c r="I216" s="66">
        <v>360</v>
      </c>
      <c r="J216" s="66">
        <v>360</v>
      </c>
      <c r="K216" s="66">
        <v>360</v>
      </c>
      <c r="L216" s="66">
        <v>360</v>
      </c>
      <c r="M216" s="66">
        <v>360</v>
      </c>
      <c r="N216" s="66">
        <v>360</v>
      </c>
      <c r="O216" s="66">
        <v>360</v>
      </c>
      <c r="P216" s="66">
        <v>0</v>
      </c>
      <c r="Q216" s="66">
        <v>360</v>
      </c>
      <c r="R216" s="66">
        <v>360</v>
      </c>
      <c r="S216" s="66">
        <v>0</v>
      </c>
      <c r="T216" s="66">
        <v>360</v>
      </c>
      <c r="U216" s="66">
        <v>360</v>
      </c>
      <c r="V216" s="66">
        <v>0</v>
      </c>
      <c r="W216" s="66">
        <v>360</v>
      </c>
      <c r="X216" s="66">
        <v>360</v>
      </c>
      <c r="Y216" s="66">
        <v>360</v>
      </c>
      <c r="Z216" s="66">
        <v>360</v>
      </c>
      <c r="AA216" s="66">
        <v>0</v>
      </c>
      <c r="AB216" s="66">
        <v>0</v>
      </c>
      <c r="AC216" s="66">
        <v>360</v>
      </c>
      <c r="AD216" s="66">
        <v>0</v>
      </c>
      <c r="AE216" s="66">
        <v>360</v>
      </c>
      <c r="AF216" s="66">
        <v>0</v>
      </c>
      <c r="AG216" s="66">
        <v>360</v>
      </c>
      <c r="AH216" s="66">
        <v>0</v>
      </c>
      <c r="AI216" s="66">
        <v>360</v>
      </c>
      <c r="AJ216" s="66">
        <v>360</v>
      </c>
      <c r="AK216" s="66">
        <v>0</v>
      </c>
      <c r="AL216" s="66">
        <v>360</v>
      </c>
      <c r="AM216" s="66">
        <v>360</v>
      </c>
      <c r="AN216" s="66">
        <v>0</v>
      </c>
      <c r="AO216" s="66">
        <v>0</v>
      </c>
      <c r="AP216" s="66">
        <v>360</v>
      </c>
      <c r="AQ216" s="66">
        <v>360</v>
      </c>
      <c r="AR216" s="66">
        <v>0</v>
      </c>
      <c r="AS216" s="66">
        <v>360</v>
      </c>
      <c r="AT216" s="66">
        <v>0</v>
      </c>
      <c r="AU216" s="66">
        <v>360</v>
      </c>
      <c r="AV216" s="66">
        <v>0</v>
      </c>
      <c r="AW216" s="66">
        <v>360</v>
      </c>
      <c r="AX216" s="66">
        <v>0</v>
      </c>
    </row>
    <row r="217" spans="1:50" s="64" customFormat="1">
      <c r="A217" s="119" t="s">
        <v>274</v>
      </c>
      <c r="B217" s="119">
        <v>1</v>
      </c>
      <c r="C217" s="64">
        <v>0</v>
      </c>
      <c r="D217" s="64">
        <v>200</v>
      </c>
      <c r="E217" s="64">
        <v>200</v>
      </c>
      <c r="F217" s="64">
        <v>200</v>
      </c>
      <c r="G217" s="64">
        <v>0</v>
      </c>
      <c r="H217" s="64">
        <v>0</v>
      </c>
      <c r="I217" s="64">
        <v>336</v>
      </c>
      <c r="J217" s="64">
        <v>200</v>
      </c>
      <c r="K217" s="64">
        <v>228</v>
      </c>
      <c r="L217" s="64">
        <v>200</v>
      </c>
      <c r="M217" s="64">
        <v>200</v>
      </c>
      <c r="N217" s="64">
        <v>296</v>
      </c>
      <c r="O217" s="64">
        <v>0</v>
      </c>
      <c r="P217" s="64">
        <v>0</v>
      </c>
      <c r="Q217" s="64">
        <v>0</v>
      </c>
      <c r="R217" s="64">
        <v>0</v>
      </c>
      <c r="S217" s="64">
        <v>0</v>
      </c>
      <c r="T217" s="64">
        <v>200</v>
      </c>
      <c r="U217" s="64">
        <v>0</v>
      </c>
      <c r="V217" s="64">
        <v>200</v>
      </c>
      <c r="W217" s="64">
        <v>324</v>
      </c>
      <c r="X217" s="64">
        <v>348</v>
      </c>
      <c r="Y217" s="64">
        <v>200</v>
      </c>
      <c r="Z217" s="64">
        <v>200</v>
      </c>
      <c r="AA217" s="64">
        <v>396</v>
      </c>
      <c r="AB217" s="64">
        <v>348</v>
      </c>
      <c r="AC217" s="64">
        <v>200</v>
      </c>
      <c r="AD217" s="64">
        <v>0</v>
      </c>
      <c r="AE217" s="64">
        <v>0</v>
      </c>
      <c r="AF217" s="64">
        <v>0</v>
      </c>
      <c r="AG217" s="64">
        <v>0</v>
      </c>
      <c r="AH217" s="64">
        <v>0</v>
      </c>
      <c r="AI217" s="64">
        <v>200</v>
      </c>
      <c r="AJ217" s="64">
        <v>200</v>
      </c>
      <c r="AK217" s="64">
        <v>200</v>
      </c>
      <c r="AL217" s="64">
        <v>200</v>
      </c>
      <c r="AM217" s="64">
        <v>200</v>
      </c>
      <c r="AN217" s="64">
        <v>0</v>
      </c>
      <c r="AO217" s="64">
        <v>200</v>
      </c>
      <c r="AP217" s="64">
        <v>200</v>
      </c>
      <c r="AQ217" s="64">
        <v>200</v>
      </c>
      <c r="AR217" s="64">
        <v>200</v>
      </c>
      <c r="AS217" s="64">
        <v>0</v>
      </c>
      <c r="AT217" s="64">
        <v>200</v>
      </c>
      <c r="AU217" s="64">
        <v>200</v>
      </c>
      <c r="AV217" s="64">
        <v>0</v>
      </c>
      <c r="AW217" s="64">
        <v>200</v>
      </c>
      <c r="AX217" s="64">
        <v>200</v>
      </c>
    </row>
    <row r="218" spans="1:50" s="66" customFormat="1">
      <c r="A218" s="119" t="s">
        <v>274</v>
      </c>
      <c r="B218" s="119">
        <v>1</v>
      </c>
      <c r="C218" s="66">
        <v>200</v>
      </c>
      <c r="D218" s="66">
        <v>2704</v>
      </c>
      <c r="E218" s="66">
        <v>200</v>
      </c>
      <c r="F218" s="66">
        <v>0</v>
      </c>
      <c r="G218" s="66">
        <v>0</v>
      </c>
      <c r="H218" s="66">
        <v>0</v>
      </c>
      <c r="I218" s="66">
        <v>400</v>
      </c>
      <c r="J218" s="66">
        <v>200</v>
      </c>
      <c r="K218" s="66">
        <v>400</v>
      </c>
      <c r="L218" s="66">
        <v>200</v>
      </c>
      <c r="M218" s="66">
        <v>400</v>
      </c>
      <c r="N218" s="66">
        <v>600</v>
      </c>
      <c r="O218" s="66">
        <v>200</v>
      </c>
      <c r="P218" s="66">
        <v>0</v>
      </c>
      <c r="Q218" s="66">
        <v>200</v>
      </c>
      <c r="R218" s="66">
        <v>200</v>
      </c>
      <c r="S218" s="66">
        <v>200</v>
      </c>
      <c r="T218" s="66">
        <v>596</v>
      </c>
      <c r="U218" s="66">
        <v>0</v>
      </c>
      <c r="V218" s="66">
        <v>520</v>
      </c>
      <c r="W218" s="66">
        <v>768</v>
      </c>
      <c r="X218" s="66">
        <v>892</v>
      </c>
      <c r="Y218" s="66">
        <v>0</v>
      </c>
      <c r="Z218" s="66">
        <v>328</v>
      </c>
      <c r="AA218" s="66">
        <v>1072</v>
      </c>
      <c r="AB218" s="66">
        <v>804</v>
      </c>
      <c r="AC218" s="66">
        <v>0</v>
      </c>
      <c r="AD218" s="66">
        <v>540</v>
      </c>
      <c r="AE218" s="66">
        <v>564</v>
      </c>
      <c r="AF218" s="66">
        <v>692</v>
      </c>
      <c r="AG218" s="66">
        <v>200</v>
      </c>
      <c r="AH218" s="66">
        <v>0</v>
      </c>
      <c r="AI218" s="66">
        <v>436</v>
      </c>
      <c r="AJ218" s="66">
        <v>428</v>
      </c>
      <c r="AK218" s="66">
        <v>508</v>
      </c>
      <c r="AL218" s="66">
        <v>408</v>
      </c>
      <c r="AM218" s="66">
        <v>400</v>
      </c>
      <c r="AN218" s="66">
        <v>400</v>
      </c>
      <c r="AO218" s="66">
        <v>400</v>
      </c>
      <c r="AP218" s="66">
        <v>488</v>
      </c>
      <c r="AQ218" s="66">
        <v>200</v>
      </c>
      <c r="AR218" s="66">
        <v>400</v>
      </c>
      <c r="AS218" s="66">
        <v>256</v>
      </c>
      <c r="AT218" s="66">
        <v>600</v>
      </c>
      <c r="AU218" s="66">
        <v>0</v>
      </c>
      <c r="AV218" s="66">
        <v>240</v>
      </c>
      <c r="AW218" s="66">
        <v>400</v>
      </c>
      <c r="AX218" s="66">
        <v>400</v>
      </c>
    </row>
    <row r="219" spans="1:50" s="64" customFormat="1">
      <c r="A219" s="119" t="s">
        <v>275</v>
      </c>
      <c r="B219" s="119">
        <v>1</v>
      </c>
      <c r="C219" s="64">
        <v>0</v>
      </c>
      <c r="D219" s="64">
        <v>200</v>
      </c>
      <c r="E219" s="64">
        <v>200</v>
      </c>
      <c r="F219" s="64">
        <v>0</v>
      </c>
      <c r="G219" s="64">
        <v>200</v>
      </c>
      <c r="H219" s="64">
        <v>0</v>
      </c>
      <c r="I219" s="64">
        <v>200</v>
      </c>
      <c r="J219" s="64">
        <v>200</v>
      </c>
      <c r="K219" s="64">
        <v>200</v>
      </c>
      <c r="L219" s="64">
        <v>0</v>
      </c>
      <c r="M219" s="64">
        <v>200</v>
      </c>
      <c r="N219" s="64">
        <v>200</v>
      </c>
      <c r="O219" s="64">
        <v>0</v>
      </c>
      <c r="P219" s="64">
        <v>200</v>
      </c>
      <c r="Q219" s="64">
        <v>0</v>
      </c>
      <c r="R219" s="64">
        <v>0</v>
      </c>
      <c r="S219" s="64">
        <v>200</v>
      </c>
      <c r="T219" s="64">
        <v>0</v>
      </c>
      <c r="U219" s="64">
        <v>200</v>
      </c>
      <c r="V219" s="64">
        <v>200</v>
      </c>
      <c r="W219" s="64">
        <v>0</v>
      </c>
      <c r="X219" s="64">
        <v>0</v>
      </c>
      <c r="Y219" s="64">
        <v>200</v>
      </c>
      <c r="Z219" s="64">
        <v>0</v>
      </c>
      <c r="AA219" s="64">
        <v>0</v>
      </c>
      <c r="AB219" s="64">
        <v>0</v>
      </c>
      <c r="AC219" s="64">
        <v>200</v>
      </c>
      <c r="AD219" s="64">
        <v>0</v>
      </c>
      <c r="AE219" s="64">
        <v>200</v>
      </c>
      <c r="AF219" s="64">
        <v>0</v>
      </c>
      <c r="AG219" s="64">
        <v>0</v>
      </c>
      <c r="AH219" s="64">
        <v>200</v>
      </c>
      <c r="AI219" s="64">
        <v>0</v>
      </c>
      <c r="AJ219" s="64">
        <v>200</v>
      </c>
      <c r="AK219" s="64">
        <v>0</v>
      </c>
      <c r="AL219" s="64">
        <v>200</v>
      </c>
      <c r="AM219" s="64">
        <v>0</v>
      </c>
      <c r="AN219" s="64">
        <v>200</v>
      </c>
      <c r="AO219" s="64">
        <v>0</v>
      </c>
      <c r="AP219" s="64">
        <v>200</v>
      </c>
      <c r="AQ219" s="64">
        <v>200</v>
      </c>
      <c r="AR219" s="64">
        <v>200</v>
      </c>
      <c r="AS219" s="64">
        <v>200</v>
      </c>
      <c r="AT219" s="64">
        <v>200</v>
      </c>
      <c r="AU219" s="64">
        <v>200</v>
      </c>
      <c r="AV219" s="64">
        <v>0</v>
      </c>
      <c r="AW219" s="64">
        <v>200</v>
      </c>
      <c r="AX219" s="64">
        <v>200</v>
      </c>
    </row>
    <row r="220" spans="1:50" s="64" customFormat="1">
      <c r="A220" s="119" t="s">
        <v>275</v>
      </c>
      <c r="B220" s="119">
        <v>1</v>
      </c>
      <c r="C220" s="64">
        <v>0</v>
      </c>
      <c r="D220" s="64">
        <v>0</v>
      </c>
      <c r="E220" s="64">
        <v>200</v>
      </c>
      <c r="F220" s="64">
        <v>0</v>
      </c>
      <c r="G220" s="64">
        <v>0</v>
      </c>
      <c r="H220" s="64">
        <v>0</v>
      </c>
      <c r="I220" s="64">
        <v>200</v>
      </c>
      <c r="J220" s="64">
        <v>0</v>
      </c>
      <c r="K220" s="64">
        <v>0</v>
      </c>
      <c r="L220" s="64">
        <v>200</v>
      </c>
      <c r="M220" s="64">
        <v>0</v>
      </c>
      <c r="N220" s="64">
        <v>0</v>
      </c>
      <c r="O220" s="64">
        <v>0</v>
      </c>
      <c r="P220" s="64">
        <v>200</v>
      </c>
      <c r="Q220" s="64">
        <v>0</v>
      </c>
      <c r="R220" s="64">
        <v>200</v>
      </c>
      <c r="S220" s="64">
        <v>0</v>
      </c>
      <c r="T220" s="64">
        <v>0</v>
      </c>
      <c r="U220" s="64">
        <v>0</v>
      </c>
      <c r="V220" s="64">
        <v>200</v>
      </c>
      <c r="W220" s="64">
        <v>0</v>
      </c>
      <c r="X220" s="64">
        <v>0</v>
      </c>
      <c r="Y220" s="64">
        <v>0</v>
      </c>
      <c r="Z220" s="64">
        <v>0</v>
      </c>
      <c r="AA220" s="64">
        <v>0</v>
      </c>
      <c r="AB220" s="64">
        <v>200</v>
      </c>
      <c r="AC220" s="64">
        <v>0</v>
      </c>
      <c r="AD220" s="64">
        <v>0</v>
      </c>
      <c r="AE220" s="64">
        <v>0</v>
      </c>
      <c r="AF220" s="64">
        <v>0</v>
      </c>
      <c r="AG220" s="64">
        <v>0</v>
      </c>
      <c r="AH220" s="64">
        <v>0</v>
      </c>
      <c r="AI220" s="64">
        <v>200</v>
      </c>
      <c r="AJ220" s="64">
        <v>0</v>
      </c>
      <c r="AK220" s="64">
        <v>0</v>
      </c>
      <c r="AL220" s="64">
        <v>0</v>
      </c>
      <c r="AM220" s="64">
        <v>0</v>
      </c>
      <c r="AN220" s="64">
        <v>200</v>
      </c>
      <c r="AO220" s="64">
        <v>0</v>
      </c>
      <c r="AP220" s="64">
        <v>0</v>
      </c>
      <c r="AQ220" s="64">
        <v>0</v>
      </c>
      <c r="AR220" s="64">
        <v>200</v>
      </c>
      <c r="AS220" s="64">
        <v>0</v>
      </c>
      <c r="AT220" s="64">
        <v>200</v>
      </c>
      <c r="AU220" s="64">
        <v>0</v>
      </c>
      <c r="AV220" s="64">
        <v>0</v>
      </c>
      <c r="AW220" s="64">
        <v>200</v>
      </c>
      <c r="AX220" s="64">
        <v>0</v>
      </c>
    </row>
    <row r="221" spans="1:50" s="64" customFormat="1">
      <c r="A221" s="119" t="s">
        <v>275</v>
      </c>
      <c r="B221" s="119">
        <v>1</v>
      </c>
      <c r="C221" s="64">
        <v>0</v>
      </c>
      <c r="D221" s="64">
        <v>0</v>
      </c>
      <c r="E221" s="64">
        <v>0</v>
      </c>
      <c r="F221" s="64">
        <v>0</v>
      </c>
      <c r="G221" s="64">
        <v>0</v>
      </c>
      <c r="H221" s="64">
        <v>200</v>
      </c>
      <c r="I221" s="64">
        <v>0</v>
      </c>
      <c r="J221" s="64">
        <v>0</v>
      </c>
      <c r="K221" s="64">
        <v>0</v>
      </c>
      <c r="L221" s="64">
        <v>200</v>
      </c>
      <c r="M221" s="64">
        <v>0</v>
      </c>
      <c r="N221" s="64">
        <v>0</v>
      </c>
      <c r="O221" s="64">
        <v>0</v>
      </c>
      <c r="P221" s="64">
        <v>0</v>
      </c>
      <c r="Q221" s="64">
        <v>0</v>
      </c>
      <c r="R221" s="64">
        <v>0</v>
      </c>
      <c r="S221" s="64">
        <v>200</v>
      </c>
      <c r="T221" s="64">
        <v>0</v>
      </c>
      <c r="U221" s="64">
        <v>0</v>
      </c>
      <c r="V221" s="64">
        <v>200</v>
      </c>
      <c r="W221" s="64">
        <v>0</v>
      </c>
      <c r="X221" s="64">
        <v>0</v>
      </c>
      <c r="Y221" s="64">
        <v>0</v>
      </c>
      <c r="Z221" s="64">
        <v>0</v>
      </c>
      <c r="AA221" s="64">
        <v>200</v>
      </c>
      <c r="AB221" s="64">
        <v>0</v>
      </c>
      <c r="AC221" s="64">
        <v>0</v>
      </c>
      <c r="AD221" s="64">
        <v>0</v>
      </c>
      <c r="AE221" s="64">
        <v>0</v>
      </c>
      <c r="AF221" s="64">
        <v>0</v>
      </c>
      <c r="AG221" s="64">
        <v>0</v>
      </c>
      <c r="AH221" s="64">
        <v>0</v>
      </c>
      <c r="AI221" s="64">
        <v>0</v>
      </c>
      <c r="AJ221" s="64">
        <v>0</v>
      </c>
      <c r="AK221" s="64">
        <v>200</v>
      </c>
      <c r="AL221" s="64">
        <v>0</v>
      </c>
      <c r="AM221" s="64">
        <v>0</v>
      </c>
      <c r="AN221" s="64">
        <v>0</v>
      </c>
      <c r="AO221" s="64">
        <v>200</v>
      </c>
      <c r="AP221" s="64">
        <v>0</v>
      </c>
      <c r="AQ221" s="64">
        <v>0</v>
      </c>
      <c r="AR221" s="64">
        <v>0</v>
      </c>
      <c r="AS221" s="64">
        <v>0</v>
      </c>
      <c r="AT221" s="64">
        <v>200</v>
      </c>
      <c r="AU221" s="64">
        <v>0</v>
      </c>
      <c r="AV221" s="64">
        <v>0</v>
      </c>
      <c r="AW221" s="64">
        <v>0</v>
      </c>
      <c r="AX221" s="64">
        <v>0</v>
      </c>
    </row>
    <row r="222" spans="1:50" s="64" customFormat="1">
      <c r="A222" s="119" t="s">
        <v>275</v>
      </c>
      <c r="B222" s="119">
        <v>1</v>
      </c>
      <c r="C222" s="64">
        <v>0</v>
      </c>
      <c r="D222" s="64">
        <v>0</v>
      </c>
      <c r="E222" s="64">
        <v>0</v>
      </c>
      <c r="F222" s="64">
        <v>0</v>
      </c>
      <c r="G222" s="64">
        <v>0</v>
      </c>
      <c r="H222" s="64">
        <v>200</v>
      </c>
      <c r="I222" s="64">
        <v>0</v>
      </c>
      <c r="J222" s="64">
        <v>0</v>
      </c>
      <c r="K222" s="64">
        <v>0</v>
      </c>
      <c r="L222" s="64">
        <v>0</v>
      </c>
      <c r="M222" s="64">
        <v>0</v>
      </c>
      <c r="N222" s="64">
        <v>200</v>
      </c>
      <c r="O222" s="64">
        <v>0</v>
      </c>
      <c r="P222" s="64">
        <v>0</v>
      </c>
      <c r="Q222" s="64">
        <v>0</v>
      </c>
      <c r="R222" s="64">
        <v>0</v>
      </c>
      <c r="S222" s="64">
        <v>0</v>
      </c>
      <c r="T222" s="64">
        <v>0</v>
      </c>
      <c r="U222" s="64">
        <v>0</v>
      </c>
      <c r="V222" s="64">
        <v>0</v>
      </c>
      <c r="W222" s="64">
        <v>0</v>
      </c>
      <c r="X222" s="64">
        <v>0</v>
      </c>
      <c r="Y222" s="64">
        <v>0</v>
      </c>
      <c r="Z222" s="64">
        <v>200</v>
      </c>
      <c r="AA222" s="64">
        <v>0</v>
      </c>
      <c r="AB222" s="64">
        <v>0</v>
      </c>
      <c r="AC222" s="64">
        <v>0</v>
      </c>
      <c r="AD222" s="64">
        <v>0</v>
      </c>
      <c r="AE222" s="64">
        <v>0</v>
      </c>
      <c r="AF222" s="64">
        <v>0</v>
      </c>
      <c r="AG222" s="64">
        <v>0</v>
      </c>
      <c r="AH222" s="64">
        <v>0</v>
      </c>
      <c r="AI222" s="64">
        <v>0</v>
      </c>
      <c r="AJ222" s="64">
        <v>0</v>
      </c>
      <c r="AK222" s="64">
        <v>0</v>
      </c>
      <c r="AL222" s="64">
        <v>0</v>
      </c>
      <c r="AM222" s="64">
        <v>200</v>
      </c>
      <c r="AN222" s="64">
        <v>0</v>
      </c>
      <c r="AO222" s="64">
        <v>0</v>
      </c>
      <c r="AP222" s="64">
        <v>0</v>
      </c>
      <c r="AQ222" s="64">
        <v>0</v>
      </c>
      <c r="AR222" s="64">
        <v>0</v>
      </c>
      <c r="AS222" s="64">
        <v>200</v>
      </c>
      <c r="AT222" s="64">
        <v>0</v>
      </c>
      <c r="AU222" s="64">
        <v>0</v>
      </c>
      <c r="AV222" s="64">
        <v>0</v>
      </c>
      <c r="AW222" s="64">
        <v>0</v>
      </c>
      <c r="AX222" s="64">
        <v>0</v>
      </c>
    </row>
    <row r="223" spans="1:50" s="64" customFormat="1">
      <c r="A223" s="119" t="s">
        <v>275</v>
      </c>
      <c r="B223" s="119">
        <v>1</v>
      </c>
      <c r="C223" s="64">
        <v>0</v>
      </c>
      <c r="D223" s="64">
        <v>0</v>
      </c>
      <c r="E223" s="64">
        <v>0</v>
      </c>
      <c r="F223" s="64">
        <v>0</v>
      </c>
      <c r="G223" s="64">
        <v>0</v>
      </c>
      <c r="H223" s="64">
        <v>0</v>
      </c>
      <c r="I223" s="64">
        <v>0</v>
      </c>
      <c r="J223" s="64">
        <v>0</v>
      </c>
      <c r="K223" s="64">
        <v>0</v>
      </c>
      <c r="L223" s="64">
        <v>0</v>
      </c>
      <c r="M223" s="64">
        <v>0</v>
      </c>
      <c r="N223" s="64">
        <v>200</v>
      </c>
      <c r="O223" s="64">
        <v>0</v>
      </c>
      <c r="P223" s="64">
        <v>0</v>
      </c>
      <c r="Q223" s="64">
        <v>0</v>
      </c>
      <c r="R223" s="64">
        <v>0</v>
      </c>
      <c r="S223" s="64">
        <v>0</v>
      </c>
      <c r="T223" s="64">
        <v>0</v>
      </c>
      <c r="U223" s="64">
        <v>0</v>
      </c>
      <c r="V223" s="64">
        <v>200</v>
      </c>
      <c r="W223" s="64">
        <v>0</v>
      </c>
      <c r="X223" s="64">
        <v>0</v>
      </c>
      <c r="Y223" s="64">
        <v>0</v>
      </c>
      <c r="Z223" s="64">
        <v>0</v>
      </c>
      <c r="AA223" s="64">
        <v>0</v>
      </c>
      <c r="AB223" s="64">
        <v>0</v>
      </c>
      <c r="AC223" s="64">
        <v>200</v>
      </c>
      <c r="AD223" s="64">
        <v>0</v>
      </c>
      <c r="AE223" s="64">
        <v>0</v>
      </c>
      <c r="AF223" s="64">
        <v>0</v>
      </c>
      <c r="AG223" s="64">
        <v>0</v>
      </c>
      <c r="AH223" s="64">
        <v>0</v>
      </c>
      <c r="AI223" s="64">
        <v>0</v>
      </c>
      <c r="AJ223" s="64">
        <v>0</v>
      </c>
      <c r="AK223" s="64">
        <v>200</v>
      </c>
      <c r="AL223" s="64">
        <v>0</v>
      </c>
      <c r="AM223" s="64">
        <v>0</v>
      </c>
      <c r="AN223" s="64">
        <v>0</v>
      </c>
      <c r="AO223" s="64">
        <v>0</v>
      </c>
      <c r="AP223" s="64">
        <v>0</v>
      </c>
      <c r="AQ223" s="64">
        <v>0</v>
      </c>
      <c r="AR223" s="64">
        <v>0</v>
      </c>
      <c r="AS223" s="64">
        <v>0</v>
      </c>
      <c r="AT223" s="64">
        <v>0</v>
      </c>
      <c r="AU223" s="64">
        <v>0</v>
      </c>
      <c r="AV223" s="64">
        <v>0</v>
      </c>
      <c r="AW223" s="64">
        <v>0</v>
      </c>
      <c r="AX223" s="64">
        <v>0</v>
      </c>
    </row>
    <row r="224" spans="1:50" s="64" customFormat="1">
      <c r="A224" s="119" t="s">
        <v>275</v>
      </c>
      <c r="B224" s="119">
        <v>1</v>
      </c>
      <c r="C224" s="64">
        <v>0</v>
      </c>
      <c r="D224" s="64">
        <v>200</v>
      </c>
      <c r="E224" s="64">
        <v>0</v>
      </c>
      <c r="F224" s="64">
        <v>0</v>
      </c>
      <c r="G224" s="64">
        <v>200</v>
      </c>
      <c r="H224" s="64">
        <v>0</v>
      </c>
      <c r="I224" s="64">
        <v>0</v>
      </c>
      <c r="J224" s="64">
        <v>200</v>
      </c>
      <c r="K224" s="64">
        <v>0</v>
      </c>
      <c r="L224" s="64">
        <v>200</v>
      </c>
      <c r="M224" s="64">
        <v>0</v>
      </c>
      <c r="N224" s="64">
        <v>0</v>
      </c>
      <c r="O224" s="64">
        <v>200</v>
      </c>
      <c r="P224" s="64">
        <v>0</v>
      </c>
      <c r="Q224" s="64">
        <v>200</v>
      </c>
      <c r="R224" s="64">
        <v>0</v>
      </c>
      <c r="S224" s="64">
        <v>200</v>
      </c>
      <c r="T224" s="64">
        <v>0</v>
      </c>
      <c r="U224" s="64">
        <v>200</v>
      </c>
      <c r="V224" s="64">
        <v>0</v>
      </c>
      <c r="W224" s="64">
        <v>0</v>
      </c>
      <c r="X224" s="64">
        <v>200</v>
      </c>
      <c r="Y224" s="64">
        <v>0</v>
      </c>
      <c r="Z224" s="64">
        <v>0</v>
      </c>
      <c r="AA224" s="64">
        <v>0</v>
      </c>
      <c r="AB224" s="64">
        <v>200</v>
      </c>
      <c r="AC224" s="64">
        <v>0</v>
      </c>
      <c r="AD224" s="64">
        <v>0</v>
      </c>
      <c r="AE224" s="64">
        <v>200</v>
      </c>
      <c r="AF224" s="64">
        <v>0</v>
      </c>
      <c r="AG224" s="64">
        <v>0</v>
      </c>
      <c r="AH224" s="64">
        <v>0</v>
      </c>
      <c r="AI224" s="64">
        <v>200</v>
      </c>
      <c r="AJ224" s="64">
        <v>0</v>
      </c>
      <c r="AK224" s="64">
        <v>0</v>
      </c>
      <c r="AL224" s="64">
        <v>200</v>
      </c>
      <c r="AM224" s="64">
        <v>0</v>
      </c>
      <c r="AN224" s="64">
        <v>0</v>
      </c>
      <c r="AO224" s="64">
        <v>0</v>
      </c>
      <c r="AP224" s="64">
        <v>200</v>
      </c>
      <c r="AQ224" s="64">
        <v>0</v>
      </c>
      <c r="AR224" s="64">
        <v>200</v>
      </c>
      <c r="AS224" s="64">
        <v>0</v>
      </c>
      <c r="AT224" s="64">
        <v>0</v>
      </c>
      <c r="AU224" s="64">
        <v>200</v>
      </c>
      <c r="AV224" s="64">
        <v>0</v>
      </c>
      <c r="AW224" s="64">
        <v>0</v>
      </c>
      <c r="AX224" s="64">
        <v>200</v>
      </c>
    </row>
    <row r="225" spans="1:50" s="64" customFormat="1">
      <c r="A225" s="119" t="s">
        <v>275</v>
      </c>
      <c r="B225" s="119">
        <v>1</v>
      </c>
      <c r="C225" s="64">
        <v>0</v>
      </c>
      <c r="D225" s="64">
        <v>0</v>
      </c>
      <c r="E225" s="64">
        <v>200</v>
      </c>
      <c r="F225" s="64">
        <v>0</v>
      </c>
      <c r="G225" s="64">
        <v>0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4">
        <v>0</v>
      </c>
      <c r="N225" s="64">
        <v>0</v>
      </c>
      <c r="O225" s="64">
        <v>200</v>
      </c>
      <c r="P225" s="64">
        <v>0</v>
      </c>
      <c r="Q225" s="64">
        <v>0</v>
      </c>
      <c r="R225" s="64">
        <v>0</v>
      </c>
      <c r="S225" s="64">
        <v>0</v>
      </c>
      <c r="T225" s="64">
        <v>0</v>
      </c>
      <c r="U225" s="64">
        <v>0</v>
      </c>
      <c r="V225" s="64">
        <v>0</v>
      </c>
      <c r="W225" s="64">
        <v>200</v>
      </c>
      <c r="X225" s="64">
        <v>0</v>
      </c>
      <c r="Y225" s="64">
        <v>0</v>
      </c>
      <c r="Z225" s="64">
        <v>0</v>
      </c>
      <c r="AA225" s="64">
        <v>0</v>
      </c>
      <c r="AB225" s="64">
        <v>0</v>
      </c>
      <c r="AC225" s="64">
        <v>0</v>
      </c>
      <c r="AD225" s="64">
        <v>0</v>
      </c>
      <c r="AE225" s="64">
        <v>0</v>
      </c>
      <c r="AF225" s="64">
        <v>0</v>
      </c>
      <c r="AG225" s="64">
        <v>0</v>
      </c>
      <c r="AH225" s="64">
        <v>0</v>
      </c>
      <c r="AI225" s="64">
        <v>0</v>
      </c>
      <c r="AJ225" s="64">
        <v>0</v>
      </c>
      <c r="AK225" s="64">
        <v>0</v>
      </c>
      <c r="AL225" s="64">
        <v>0</v>
      </c>
      <c r="AM225" s="64">
        <v>200</v>
      </c>
      <c r="AN225" s="64">
        <v>0</v>
      </c>
      <c r="AO225" s="64">
        <v>0</v>
      </c>
      <c r="AP225" s="64">
        <v>0</v>
      </c>
      <c r="AQ225" s="64">
        <v>0</v>
      </c>
      <c r="AR225" s="64">
        <v>0</v>
      </c>
      <c r="AS225" s="64">
        <v>0</v>
      </c>
      <c r="AT225" s="64">
        <v>0</v>
      </c>
      <c r="AU225" s="64">
        <v>0</v>
      </c>
      <c r="AV225" s="64">
        <v>0</v>
      </c>
      <c r="AW225" s="64">
        <v>0</v>
      </c>
      <c r="AX225" s="64">
        <v>0</v>
      </c>
    </row>
    <row r="226" spans="1:50" s="64" customFormat="1">
      <c r="A226" s="119" t="s">
        <v>275</v>
      </c>
      <c r="B226" s="119">
        <v>1</v>
      </c>
      <c r="C226" s="64">
        <v>0</v>
      </c>
      <c r="D226" s="64">
        <v>0</v>
      </c>
      <c r="E226" s="64">
        <v>0</v>
      </c>
      <c r="F226" s="64">
        <v>0</v>
      </c>
      <c r="G226" s="64">
        <v>0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4">
        <v>0</v>
      </c>
      <c r="N226" s="64">
        <v>0</v>
      </c>
      <c r="O226" s="64">
        <v>0</v>
      </c>
      <c r="P226" s="64">
        <v>0</v>
      </c>
      <c r="Q226" s="64">
        <v>0</v>
      </c>
      <c r="R226" s="64">
        <v>0</v>
      </c>
      <c r="S226" s="64">
        <v>0</v>
      </c>
      <c r="T226" s="64">
        <v>0</v>
      </c>
      <c r="U226" s="64">
        <v>0</v>
      </c>
      <c r="V226" s="64">
        <v>0</v>
      </c>
      <c r="W226" s="64">
        <v>200</v>
      </c>
      <c r="X226" s="64">
        <v>0</v>
      </c>
      <c r="Y226" s="64">
        <v>0</v>
      </c>
      <c r="Z226" s="64">
        <v>0</v>
      </c>
      <c r="AA226" s="64">
        <v>0</v>
      </c>
      <c r="AB226" s="64">
        <v>0</v>
      </c>
      <c r="AC226" s="64">
        <v>0</v>
      </c>
      <c r="AD226" s="64">
        <v>0</v>
      </c>
      <c r="AE226" s="64">
        <v>0</v>
      </c>
      <c r="AF226" s="64">
        <v>0</v>
      </c>
      <c r="AG226" s="64">
        <v>0</v>
      </c>
      <c r="AH226" s="64">
        <v>0</v>
      </c>
      <c r="AI226" s="64">
        <v>0</v>
      </c>
      <c r="AJ226" s="64">
        <v>0</v>
      </c>
      <c r="AK226" s="64">
        <v>0</v>
      </c>
      <c r="AL226" s="64">
        <v>0</v>
      </c>
      <c r="AM226" s="64">
        <v>0</v>
      </c>
      <c r="AN226" s="64">
        <v>200</v>
      </c>
      <c r="AO226" s="64">
        <v>0</v>
      </c>
      <c r="AP226" s="64">
        <v>0</v>
      </c>
      <c r="AQ226" s="64">
        <v>0</v>
      </c>
      <c r="AR226" s="64">
        <v>0</v>
      </c>
      <c r="AS226" s="64">
        <v>0</v>
      </c>
      <c r="AT226" s="64">
        <v>0</v>
      </c>
      <c r="AU226" s="64">
        <v>0</v>
      </c>
      <c r="AV226" s="64">
        <v>0</v>
      </c>
      <c r="AW226" s="64">
        <v>0</v>
      </c>
      <c r="AX226" s="64">
        <v>0</v>
      </c>
    </row>
    <row r="227" spans="1:50" s="64" customFormat="1">
      <c r="A227" s="119" t="s">
        <v>275</v>
      </c>
      <c r="B227" s="119">
        <v>1</v>
      </c>
      <c r="C227" s="64">
        <v>0</v>
      </c>
      <c r="D227" s="64">
        <v>0</v>
      </c>
      <c r="E227" s="64">
        <v>0</v>
      </c>
      <c r="F227" s="64">
        <v>200</v>
      </c>
      <c r="G227" s="64">
        <v>0</v>
      </c>
      <c r="H227" s="64">
        <v>0</v>
      </c>
      <c r="I227" s="64">
        <v>0</v>
      </c>
      <c r="J227" s="64">
        <v>0</v>
      </c>
      <c r="K227" s="64">
        <v>0</v>
      </c>
      <c r="L227" s="64">
        <v>0</v>
      </c>
      <c r="M227" s="64">
        <v>0</v>
      </c>
      <c r="N227" s="64">
        <v>0</v>
      </c>
      <c r="O227" s="64">
        <v>200</v>
      </c>
      <c r="P227" s="64">
        <v>0</v>
      </c>
      <c r="Q227" s="64">
        <v>0</v>
      </c>
      <c r="R227" s="64">
        <v>0</v>
      </c>
      <c r="S227" s="64">
        <v>0</v>
      </c>
      <c r="T227" s="64">
        <v>200</v>
      </c>
      <c r="U227" s="64">
        <v>0</v>
      </c>
      <c r="V227" s="64">
        <v>0</v>
      </c>
      <c r="W227" s="64">
        <v>0</v>
      </c>
      <c r="X227" s="64">
        <v>200</v>
      </c>
      <c r="Y227" s="64">
        <v>0</v>
      </c>
      <c r="Z227" s="64">
        <v>0</v>
      </c>
      <c r="AA227" s="64">
        <v>0</v>
      </c>
      <c r="AB227" s="64">
        <v>0</v>
      </c>
      <c r="AC227" s="64">
        <v>0</v>
      </c>
      <c r="AD227" s="64">
        <v>200</v>
      </c>
      <c r="AE227" s="64">
        <v>0</v>
      </c>
      <c r="AF227" s="64">
        <v>0</v>
      </c>
      <c r="AG227" s="64">
        <v>0</v>
      </c>
      <c r="AH227" s="64">
        <v>0</v>
      </c>
      <c r="AI227" s="64">
        <v>0</v>
      </c>
      <c r="AJ227" s="64">
        <v>200</v>
      </c>
      <c r="AK227" s="64">
        <v>0</v>
      </c>
      <c r="AL227" s="64">
        <v>0</v>
      </c>
      <c r="AM227" s="64">
        <v>0</v>
      </c>
      <c r="AN227" s="64">
        <v>0</v>
      </c>
      <c r="AO227" s="64">
        <v>200</v>
      </c>
      <c r="AP227" s="64">
        <v>0</v>
      </c>
      <c r="AQ227" s="64">
        <v>0</v>
      </c>
      <c r="AR227" s="64">
        <v>0</v>
      </c>
      <c r="AS227" s="64">
        <v>0</v>
      </c>
      <c r="AT227" s="64">
        <v>200</v>
      </c>
      <c r="AU227" s="64">
        <v>0</v>
      </c>
      <c r="AV227" s="64">
        <v>0</v>
      </c>
      <c r="AW227" s="64">
        <v>200</v>
      </c>
      <c r="AX227" s="64">
        <v>0</v>
      </c>
    </row>
    <row r="228" spans="1:50" s="66" customFormat="1">
      <c r="A228" s="119" t="s">
        <v>275</v>
      </c>
      <c r="B228" s="119">
        <v>1</v>
      </c>
      <c r="C228" s="66">
        <v>0</v>
      </c>
      <c r="D228" s="66">
        <v>0</v>
      </c>
      <c r="E228" s="66">
        <v>0</v>
      </c>
      <c r="F228" s="66">
        <v>0</v>
      </c>
      <c r="G228" s="66">
        <v>0</v>
      </c>
      <c r="H228" s="66">
        <v>0</v>
      </c>
      <c r="I228" s="66">
        <v>0</v>
      </c>
      <c r="J228" s="66">
        <v>0</v>
      </c>
      <c r="K228" s="66">
        <v>0</v>
      </c>
      <c r="L228" s="66">
        <v>0</v>
      </c>
      <c r="M228" s="66">
        <v>0</v>
      </c>
      <c r="N228" s="66">
        <v>0</v>
      </c>
      <c r="O228" s="66">
        <v>0</v>
      </c>
      <c r="P228" s="66">
        <v>0</v>
      </c>
      <c r="Q228" s="66">
        <v>200</v>
      </c>
      <c r="R228" s="66">
        <v>0</v>
      </c>
      <c r="S228" s="66">
        <v>0</v>
      </c>
      <c r="T228" s="66">
        <v>0</v>
      </c>
      <c r="U228" s="66">
        <v>0</v>
      </c>
      <c r="V228" s="66">
        <v>0</v>
      </c>
      <c r="W228" s="66">
        <v>0</v>
      </c>
      <c r="X228" s="66">
        <v>0</v>
      </c>
      <c r="Y228" s="66">
        <v>0</v>
      </c>
      <c r="Z228" s="66">
        <v>0</v>
      </c>
      <c r="AA228" s="66">
        <v>0</v>
      </c>
      <c r="AB228" s="66">
        <v>0</v>
      </c>
      <c r="AC228" s="66">
        <v>0</v>
      </c>
      <c r="AD228" s="66">
        <v>0</v>
      </c>
      <c r="AE228" s="66">
        <v>0</v>
      </c>
      <c r="AF228" s="66">
        <v>0</v>
      </c>
      <c r="AG228" s="66">
        <v>0</v>
      </c>
      <c r="AH228" s="66">
        <v>0</v>
      </c>
      <c r="AI228" s="66">
        <v>0</v>
      </c>
      <c r="AJ228" s="66">
        <v>0</v>
      </c>
      <c r="AK228" s="66">
        <v>0</v>
      </c>
      <c r="AL228" s="66">
        <v>0</v>
      </c>
      <c r="AM228" s="66">
        <v>0</v>
      </c>
      <c r="AN228" s="66">
        <v>0</v>
      </c>
      <c r="AO228" s="66">
        <v>0</v>
      </c>
      <c r="AP228" s="66">
        <v>0</v>
      </c>
      <c r="AQ228" s="66">
        <v>0</v>
      </c>
      <c r="AR228" s="66">
        <v>0</v>
      </c>
      <c r="AS228" s="66">
        <v>200</v>
      </c>
      <c r="AT228" s="66">
        <v>0</v>
      </c>
      <c r="AU228" s="66">
        <v>0</v>
      </c>
      <c r="AV228" s="66">
        <v>0</v>
      </c>
      <c r="AW228" s="66">
        <v>0</v>
      </c>
      <c r="AX228" s="66">
        <v>0</v>
      </c>
    </row>
    <row r="229" spans="1:50" s="64" customFormat="1">
      <c r="A229" s="119" t="s">
        <v>276</v>
      </c>
      <c r="B229" s="119">
        <v>1</v>
      </c>
      <c r="C229" s="64">
        <v>0</v>
      </c>
      <c r="D229" s="64">
        <v>0</v>
      </c>
      <c r="E229" s="64">
        <v>200</v>
      </c>
      <c r="F229" s="64">
        <v>0</v>
      </c>
      <c r="G229" s="64">
        <v>0</v>
      </c>
      <c r="H229" s="64">
        <v>0</v>
      </c>
      <c r="I229" s="64">
        <v>0</v>
      </c>
      <c r="J229" s="64">
        <v>0</v>
      </c>
      <c r="K229" s="64">
        <v>0</v>
      </c>
      <c r="L229" s="64">
        <v>0</v>
      </c>
      <c r="M229" s="64">
        <v>0</v>
      </c>
      <c r="N229" s="64">
        <v>0</v>
      </c>
      <c r="O229" s="64">
        <v>0</v>
      </c>
      <c r="P229" s="64">
        <v>0</v>
      </c>
      <c r="Q229" s="64">
        <v>200</v>
      </c>
      <c r="R229" s="64">
        <v>0</v>
      </c>
      <c r="S229" s="64">
        <v>0</v>
      </c>
      <c r="T229" s="64">
        <v>0</v>
      </c>
      <c r="U229" s="64">
        <v>0</v>
      </c>
      <c r="V229" s="64">
        <v>0</v>
      </c>
      <c r="W229" s="64">
        <v>0</v>
      </c>
      <c r="X229" s="64">
        <v>0</v>
      </c>
      <c r="Y229" s="64">
        <v>0</v>
      </c>
      <c r="Z229" s="64">
        <v>0</v>
      </c>
      <c r="AA229" s="64">
        <v>0</v>
      </c>
      <c r="AB229" s="64">
        <v>0</v>
      </c>
      <c r="AC229" s="64">
        <v>0</v>
      </c>
      <c r="AD229" s="64">
        <v>0</v>
      </c>
      <c r="AE229" s="64">
        <v>0</v>
      </c>
      <c r="AF229" s="64">
        <v>0</v>
      </c>
      <c r="AG229" s="64">
        <v>200</v>
      </c>
      <c r="AH229" s="64">
        <v>0</v>
      </c>
      <c r="AI229" s="64">
        <v>0</v>
      </c>
      <c r="AJ229" s="64">
        <v>0</v>
      </c>
      <c r="AK229" s="64">
        <v>0</v>
      </c>
      <c r="AL229" s="64">
        <v>0</v>
      </c>
      <c r="AM229" s="64">
        <v>0</v>
      </c>
      <c r="AN229" s="64">
        <v>0</v>
      </c>
      <c r="AO229" s="64">
        <v>0</v>
      </c>
      <c r="AP229" s="64">
        <v>0</v>
      </c>
      <c r="AQ229" s="64">
        <v>0</v>
      </c>
      <c r="AR229" s="64">
        <v>0</v>
      </c>
      <c r="AS229" s="64">
        <v>200</v>
      </c>
      <c r="AT229" s="64">
        <v>0</v>
      </c>
      <c r="AU229" s="64">
        <v>0</v>
      </c>
      <c r="AV229" s="64">
        <v>0</v>
      </c>
      <c r="AW229" s="64">
        <v>0</v>
      </c>
      <c r="AX229" s="64">
        <v>0</v>
      </c>
    </row>
    <row r="230" spans="1:50" s="64" customFormat="1">
      <c r="A230" s="119" t="s">
        <v>276</v>
      </c>
      <c r="B230" s="119">
        <v>1</v>
      </c>
      <c r="C230" s="64">
        <v>0</v>
      </c>
      <c r="D230" s="64">
        <v>0</v>
      </c>
      <c r="E230" s="64">
        <v>0</v>
      </c>
      <c r="F230" s="64">
        <v>0</v>
      </c>
      <c r="G230" s="64">
        <v>0</v>
      </c>
      <c r="H230" s="64">
        <v>0</v>
      </c>
      <c r="I230" s="64">
        <v>0</v>
      </c>
      <c r="J230" s="64">
        <v>0</v>
      </c>
      <c r="K230" s="64">
        <v>0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0</v>
      </c>
      <c r="R230" s="64">
        <v>0</v>
      </c>
      <c r="S230" s="64">
        <v>200</v>
      </c>
      <c r="T230" s="64">
        <v>0</v>
      </c>
      <c r="U230" s="64">
        <v>0</v>
      </c>
      <c r="V230" s="64">
        <v>0</v>
      </c>
      <c r="W230" s="64">
        <v>0</v>
      </c>
      <c r="X230" s="64">
        <v>0</v>
      </c>
      <c r="Y230" s="64">
        <v>0</v>
      </c>
      <c r="Z230" s="64">
        <v>0</v>
      </c>
      <c r="AA230" s="64">
        <v>0</v>
      </c>
      <c r="AB230" s="64">
        <v>0</v>
      </c>
      <c r="AC230" s="64">
        <v>0</v>
      </c>
      <c r="AD230" s="64">
        <v>0</v>
      </c>
      <c r="AE230" s="64">
        <v>0</v>
      </c>
      <c r="AF230" s="64">
        <v>0</v>
      </c>
      <c r="AG230" s="64">
        <v>0</v>
      </c>
      <c r="AH230" s="64">
        <v>0</v>
      </c>
      <c r="AI230" s="64">
        <v>0</v>
      </c>
      <c r="AJ230" s="64">
        <v>0</v>
      </c>
      <c r="AK230" s="64">
        <v>0</v>
      </c>
      <c r="AL230" s="64">
        <v>0</v>
      </c>
      <c r="AM230" s="64">
        <v>0</v>
      </c>
      <c r="AN230" s="64">
        <v>0</v>
      </c>
      <c r="AO230" s="64">
        <v>0</v>
      </c>
      <c r="AP230" s="64">
        <v>0</v>
      </c>
      <c r="AQ230" s="64">
        <v>0</v>
      </c>
      <c r="AR230" s="64">
        <v>200</v>
      </c>
      <c r="AS230" s="64">
        <v>0</v>
      </c>
      <c r="AT230" s="64">
        <v>0</v>
      </c>
      <c r="AU230" s="64">
        <v>0</v>
      </c>
      <c r="AV230" s="64">
        <v>0</v>
      </c>
      <c r="AW230" s="64">
        <v>0</v>
      </c>
      <c r="AX230" s="64">
        <v>0</v>
      </c>
    </row>
    <row r="231" spans="1:50" s="64" customFormat="1">
      <c r="A231" s="119" t="s">
        <v>276</v>
      </c>
      <c r="B231" s="119">
        <v>1</v>
      </c>
      <c r="C231" s="64">
        <v>0</v>
      </c>
      <c r="D231" s="64">
        <v>0</v>
      </c>
      <c r="E231" s="64">
        <v>0</v>
      </c>
      <c r="F231" s="64">
        <v>0</v>
      </c>
      <c r="G231" s="64">
        <v>0</v>
      </c>
      <c r="H231" s="64">
        <v>0</v>
      </c>
      <c r="I231" s="64">
        <v>0</v>
      </c>
      <c r="J231" s="64">
        <v>0</v>
      </c>
      <c r="K231" s="64">
        <v>0</v>
      </c>
      <c r="L231" s="64">
        <v>0</v>
      </c>
      <c r="M231" s="64">
        <v>0</v>
      </c>
      <c r="N231" s="64">
        <v>0</v>
      </c>
      <c r="O231" s="64">
        <v>0</v>
      </c>
      <c r="P231" s="64">
        <v>0</v>
      </c>
      <c r="Q231" s="64">
        <v>0</v>
      </c>
      <c r="R231" s="64">
        <v>0</v>
      </c>
      <c r="S231" s="64">
        <v>0</v>
      </c>
      <c r="T231" s="64">
        <v>0</v>
      </c>
      <c r="U231" s="64">
        <v>0</v>
      </c>
      <c r="V231" s="64">
        <v>0</v>
      </c>
      <c r="W231" s="64">
        <v>0</v>
      </c>
      <c r="X231" s="64">
        <v>0</v>
      </c>
      <c r="Y231" s="64">
        <v>0</v>
      </c>
      <c r="Z231" s="64">
        <v>0</v>
      </c>
      <c r="AA231" s="64">
        <v>0</v>
      </c>
      <c r="AB231" s="64">
        <v>0</v>
      </c>
      <c r="AC231" s="64">
        <v>200</v>
      </c>
      <c r="AD231" s="64">
        <v>0</v>
      </c>
      <c r="AE231" s="64">
        <v>0</v>
      </c>
      <c r="AF231" s="64">
        <v>0</v>
      </c>
      <c r="AG231" s="64">
        <v>0</v>
      </c>
      <c r="AH231" s="64">
        <v>0</v>
      </c>
      <c r="AI231" s="64">
        <v>0</v>
      </c>
      <c r="AJ231" s="64">
        <v>0</v>
      </c>
      <c r="AK231" s="64">
        <v>0</v>
      </c>
      <c r="AL231" s="64">
        <v>0</v>
      </c>
      <c r="AM231" s="64">
        <v>0</v>
      </c>
      <c r="AN231" s="64">
        <v>0</v>
      </c>
      <c r="AO231" s="64">
        <v>0</v>
      </c>
      <c r="AP231" s="64">
        <v>0</v>
      </c>
      <c r="AQ231" s="64">
        <v>0</v>
      </c>
      <c r="AR231" s="64">
        <v>0</v>
      </c>
      <c r="AS231" s="64">
        <v>0</v>
      </c>
      <c r="AT231" s="64">
        <v>0</v>
      </c>
      <c r="AU231" s="64">
        <v>0</v>
      </c>
      <c r="AV231" s="64">
        <v>0</v>
      </c>
      <c r="AW231" s="64">
        <v>0</v>
      </c>
      <c r="AX231" s="64">
        <v>0</v>
      </c>
    </row>
    <row r="232" spans="1:50" s="64" customFormat="1">
      <c r="A232" s="119" t="s">
        <v>276</v>
      </c>
      <c r="B232" s="119">
        <v>1</v>
      </c>
      <c r="C232" s="64">
        <v>0</v>
      </c>
      <c r="D232" s="64">
        <v>0</v>
      </c>
      <c r="E232" s="64">
        <v>0</v>
      </c>
      <c r="F232" s="64">
        <v>0</v>
      </c>
      <c r="G232" s="64">
        <v>0</v>
      </c>
      <c r="H232" s="64">
        <v>0</v>
      </c>
      <c r="I232" s="64">
        <v>0</v>
      </c>
      <c r="J232" s="64">
        <v>0</v>
      </c>
      <c r="K232" s="64">
        <v>0</v>
      </c>
      <c r="L232" s="64">
        <v>0</v>
      </c>
      <c r="M232" s="64">
        <v>0</v>
      </c>
      <c r="N232" s="64">
        <v>0</v>
      </c>
      <c r="O232" s="64">
        <v>0</v>
      </c>
      <c r="P232" s="64">
        <v>0</v>
      </c>
      <c r="Q232" s="64">
        <v>0</v>
      </c>
      <c r="R232" s="64">
        <v>0</v>
      </c>
      <c r="S232" s="64">
        <v>0</v>
      </c>
      <c r="T232" s="64">
        <v>0</v>
      </c>
      <c r="U232" s="64">
        <v>0</v>
      </c>
      <c r="V232" s="64">
        <v>0</v>
      </c>
      <c r="W232" s="64">
        <v>0</v>
      </c>
      <c r="X232" s="64">
        <v>0</v>
      </c>
      <c r="Y232" s="64">
        <v>0</v>
      </c>
      <c r="Z232" s="64">
        <v>0</v>
      </c>
      <c r="AA232" s="64">
        <v>0</v>
      </c>
      <c r="AB232" s="64">
        <v>0</v>
      </c>
      <c r="AC232" s="64">
        <v>0</v>
      </c>
      <c r="AD232" s="64">
        <v>0</v>
      </c>
      <c r="AE232" s="64">
        <v>200</v>
      </c>
      <c r="AF232" s="64">
        <v>0</v>
      </c>
      <c r="AG232" s="64">
        <v>0</v>
      </c>
      <c r="AH232" s="64">
        <v>0</v>
      </c>
      <c r="AI232" s="64">
        <v>0</v>
      </c>
      <c r="AJ232" s="64">
        <v>0</v>
      </c>
      <c r="AK232" s="64">
        <v>0</v>
      </c>
      <c r="AL232" s="64">
        <v>0</v>
      </c>
      <c r="AM232" s="64">
        <v>0</v>
      </c>
      <c r="AN232" s="64">
        <v>0</v>
      </c>
      <c r="AO232" s="64">
        <v>0</v>
      </c>
      <c r="AP232" s="64">
        <v>0</v>
      </c>
      <c r="AQ232" s="64">
        <v>0</v>
      </c>
      <c r="AR232" s="64">
        <v>0</v>
      </c>
      <c r="AS232" s="64">
        <v>0</v>
      </c>
      <c r="AT232" s="64">
        <v>0</v>
      </c>
      <c r="AU232" s="64">
        <v>0</v>
      </c>
      <c r="AV232" s="64">
        <v>0</v>
      </c>
      <c r="AW232" s="64">
        <v>0</v>
      </c>
      <c r="AX232" s="64">
        <v>0</v>
      </c>
    </row>
    <row r="233" spans="1:50" s="64" customFormat="1">
      <c r="A233" s="119" t="s">
        <v>276</v>
      </c>
      <c r="B233" s="119">
        <v>1</v>
      </c>
      <c r="C233" s="64">
        <v>0</v>
      </c>
      <c r="D233" s="64">
        <v>0</v>
      </c>
      <c r="E233" s="64">
        <v>0</v>
      </c>
      <c r="F233" s="64">
        <v>0</v>
      </c>
      <c r="G233" s="64">
        <v>0</v>
      </c>
      <c r="H233" s="64">
        <v>0</v>
      </c>
      <c r="I233" s="64">
        <v>0</v>
      </c>
      <c r="J233" s="64">
        <v>0</v>
      </c>
      <c r="K233" s="64">
        <v>0</v>
      </c>
      <c r="L233" s="64">
        <v>0</v>
      </c>
      <c r="M233" s="64">
        <v>0</v>
      </c>
      <c r="N233" s="64">
        <v>0</v>
      </c>
      <c r="O233" s="64">
        <v>0</v>
      </c>
      <c r="P233" s="64">
        <v>0</v>
      </c>
      <c r="Q233" s="64">
        <v>0</v>
      </c>
      <c r="R233" s="64">
        <v>0</v>
      </c>
      <c r="S233" s="64">
        <v>0</v>
      </c>
      <c r="T233" s="64">
        <v>0</v>
      </c>
      <c r="U233" s="64">
        <v>0</v>
      </c>
      <c r="V233" s="64">
        <v>0</v>
      </c>
      <c r="W233" s="64">
        <v>0</v>
      </c>
      <c r="X233" s="64">
        <v>0</v>
      </c>
      <c r="Y233" s="64">
        <v>0</v>
      </c>
      <c r="Z233" s="64">
        <v>0</v>
      </c>
      <c r="AA233" s="64">
        <v>0</v>
      </c>
      <c r="AB233" s="64">
        <v>0</v>
      </c>
      <c r="AC233" s="64">
        <v>0</v>
      </c>
      <c r="AD233" s="64">
        <v>0</v>
      </c>
      <c r="AE233" s="64">
        <v>0</v>
      </c>
      <c r="AF233" s="64">
        <v>0</v>
      </c>
      <c r="AG233" s="64">
        <v>0</v>
      </c>
      <c r="AH233" s="64">
        <v>0</v>
      </c>
      <c r="AI233" s="64">
        <v>0</v>
      </c>
      <c r="AJ233" s="64">
        <v>0</v>
      </c>
      <c r="AK233" s="64">
        <v>0</v>
      </c>
      <c r="AL233" s="64">
        <v>0</v>
      </c>
      <c r="AM233" s="64">
        <v>0</v>
      </c>
      <c r="AN233" s="64">
        <v>0</v>
      </c>
      <c r="AO233" s="64">
        <v>0</v>
      </c>
      <c r="AP233" s="64">
        <v>0</v>
      </c>
      <c r="AQ233" s="64">
        <v>0</v>
      </c>
      <c r="AR233" s="64">
        <v>200</v>
      </c>
      <c r="AS233" s="64">
        <v>0</v>
      </c>
      <c r="AT233" s="64">
        <v>0</v>
      </c>
      <c r="AU233" s="64">
        <v>0</v>
      </c>
      <c r="AV233" s="64">
        <v>0</v>
      </c>
      <c r="AW233" s="64">
        <v>0</v>
      </c>
      <c r="AX233" s="64">
        <v>0</v>
      </c>
    </row>
    <row r="234" spans="1:50" s="64" customFormat="1">
      <c r="A234" s="119" t="s">
        <v>276</v>
      </c>
      <c r="B234" s="119">
        <v>1</v>
      </c>
      <c r="C234" s="64">
        <v>0</v>
      </c>
      <c r="D234" s="64">
        <v>0</v>
      </c>
      <c r="E234" s="64">
        <v>0</v>
      </c>
      <c r="F234" s="64">
        <v>0</v>
      </c>
      <c r="G234" s="64">
        <v>0</v>
      </c>
      <c r="H234" s="64">
        <v>0</v>
      </c>
      <c r="I234" s="64">
        <v>0</v>
      </c>
      <c r="J234" s="64">
        <v>0</v>
      </c>
      <c r="K234" s="64">
        <v>0</v>
      </c>
      <c r="L234" s="64">
        <v>0</v>
      </c>
      <c r="M234" s="64">
        <v>0</v>
      </c>
      <c r="N234" s="64">
        <v>0</v>
      </c>
      <c r="O234" s="64">
        <v>0</v>
      </c>
      <c r="P234" s="64">
        <v>0</v>
      </c>
      <c r="Q234" s="64">
        <v>0</v>
      </c>
      <c r="R234" s="64">
        <v>0</v>
      </c>
      <c r="S234" s="64">
        <v>0</v>
      </c>
      <c r="T234" s="64">
        <v>0</v>
      </c>
      <c r="U234" s="64">
        <v>0</v>
      </c>
      <c r="V234" s="64">
        <v>0</v>
      </c>
      <c r="W234" s="64">
        <v>0</v>
      </c>
      <c r="X234" s="64">
        <v>0</v>
      </c>
      <c r="Y234" s="64">
        <v>0</v>
      </c>
      <c r="Z234" s="64">
        <v>0</v>
      </c>
      <c r="AA234" s="64">
        <v>0</v>
      </c>
      <c r="AB234" s="64">
        <v>200</v>
      </c>
      <c r="AC234" s="64">
        <v>0</v>
      </c>
      <c r="AD234" s="64">
        <v>0</v>
      </c>
      <c r="AE234" s="64">
        <v>0</v>
      </c>
      <c r="AF234" s="64">
        <v>0</v>
      </c>
      <c r="AG234" s="64">
        <v>0</v>
      </c>
      <c r="AH234" s="64">
        <v>0</v>
      </c>
      <c r="AI234" s="64">
        <v>0</v>
      </c>
      <c r="AJ234" s="64">
        <v>0</v>
      </c>
      <c r="AK234" s="64">
        <v>0</v>
      </c>
      <c r="AL234" s="64">
        <v>0</v>
      </c>
      <c r="AM234" s="64">
        <v>0</v>
      </c>
      <c r="AN234" s="64">
        <v>0</v>
      </c>
      <c r="AO234" s="64">
        <v>0</v>
      </c>
      <c r="AP234" s="64">
        <v>0</v>
      </c>
      <c r="AQ234" s="64">
        <v>0</v>
      </c>
      <c r="AR234" s="64">
        <v>0</v>
      </c>
      <c r="AS234" s="64">
        <v>0</v>
      </c>
      <c r="AT234" s="64">
        <v>0</v>
      </c>
      <c r="AU234" s="64">
        <v>0</v>
      </c>
      <c r="AV234" s="64">
        <v>0</v>
      </c>
      <c r="AW234" s="64">
        <v>0</v>
      </c>
      <c r="AX234" s="64">
        <v>0</v>
      </c>
    </row>
    <row r="235" spans="1:50" s="66" customFormat="1">
      <c r="A235" s="119" t="s">
        <v>276</v>
      </c>
      <c r="B235" s="119">
        <v>1</v>
      </c>
      <c r="C235" s="66">
        <v>0</v>
      </c>
      <c r="D235" s="66">
        <v>200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  <c r="N235" s="66">
        <v>0</v>
      </c>
      <c r="O235" s="66">
        <v>0</v>
      </c>
      <c r="P235" s="66">
        <v>0</v>
      </c>
      <c r="Q235" s="66">
        <v>0</v>
      </c>
      <c r="R235" s="66">
        <v>0</v>
      </c>
      <c r="S235" s="66">
        <v>0</v>
      </c>
      <c r="T235" s="66">
        <v>0</v>
      </c>
      <c r="U235" s="66">
        <v>0</v>
      </c>
      <c r="V235" s="66">
        <v>0</v>
      </c>
      <c r="W235" s="66">
        <v>0</v>
      </c>
      <c r="X235" s="66">
        <v>0</v>
      </c>
      <c r="Y235" s="66">
        <v>0</v>
      </c>
      <c r="Z235" s="66">
        <v>0</v>
      </c>
      <c r="AA235" s="66">
        <v>0</v>
      </c>
      <c r="AB235" s="66">
        <v>0</v>
      </c>
      <c r="AC235" s="66">
        <v>0</v>
      </c>
      <c r="AD235" s="66">
        <v>0</v>
      </c>
      <c r="AE235" s="66">
        <v>0</v>
      </c>
      <c r="AF235" s="66">
        <v>0</v>
      </c>
      <c r="AG235" s="66">
        <v>0</v>
      </c>
      <c r="AH235" s="66">
        <v>0</v>
      </c>
      <c r="AI235" s="66">
        <v>0</v>
      </c>
      <c r="AJ235" s="66">
        <v>200</v>
      </c>
      <c r="AK235" s="66">
        <v>0</v>
      </c>
      <c r="AL235" s="66">
        <v>0</v>
      </c>
      <c r="AM235" s="66">
        <v>0</v>
      </c>
      <c r="AN235" s="66">
        <v>0</v>
      </c>
      <c r="AO235" s="66">
        <v>0</v>
      </c>
      <c r="AP235" s="66">
        <v>0</v>
      </c>
      <c r="AQ235" s="66">
        <v>0</v>
      </c>
      <c r="AR235" s="66">
        <v>0</v>
      </c>
      <c r="AS235" s="66">
        <v>0</v>
      </c>
      <c r="AT235" s="66">
        <v>0</v>
      </c>
      <c r="AU235" s="66">
        <v>0</v>
      </c>
      <c r="AV235" s="66">
        <v>0</v>
      </c>
      <c r="AW235" s="66">
        <v>0</v>
      </c>
      <c r="AX235" s="66">
        <v>0</v>
      </c>
    </row>
    <row r="236" spans="1:50" s="64" customFormat="1">
      <c r="A236" s="119" t="s">
        <v>277</v>
      </c>
      <c r="B236" s="119">
        <v>1</v>
      </c>
      <c r="C236" s="64">
        <v>0</v>
      </c>
      <c r="D236" s="64">
        <v>0</v>
      </c>
      <c r="E236" s="64">
        <v>0</v>
      </c>
      <c r="F236" s="64">
        <v>0</v>
      </c>
      <c r="G236" s="64">
        <v>0</v>
      </c>
      <c r="H236" s="64">
        <v>0</v>
      </c>
      <c r="I236" s="64">
        <v>200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200</v>
      </c>
      <c r="Q236" s="64">
        <v>0</v>
      </c>
      <c r="R236" s="64">
        <v>0</v>
      </c>
      <c r="S236" s="64">
        <v>0</v>
      </c>
      <c r="T236" s="64">
        <v>0</v>
      </c>
      <c r="U236" s="64">
        <v>200</v>
      </c>
      <c r="V236" s="64">
        <v>0</v>
      </c>
      <c r="W236" s="64">
        <v>0</v>
      </c>
      <c r="X236" s="64">
        <v>0</v>
      </c>
      <c r="Y236" s="64">
        <v>0</v>
      </c>
      <c r="Z236" s="64">
        <v>0</v>
      </c>
      <c r="AA236" s="64">
        <v>200</v>
      </c>
      <c r="AB236" s="64">
        <v>0</v>
      </c>
      <c r="AC236" s="64">
        <v>0</v>
      </c>
      <c r="AD236" s="64">
        <v>0</v>
      </c>
      <c r="AE236" s="64">
        <v>0</v>
      </c>
      <c r="AF236" s="64">
        <v>0</v>
      </c>
      <c r="AG236" s="64">
        <v>0</v>
      </c>
      <c r="AH236" s="64">
        <v>0</v>
      </c>
      <c r="AI236" s="64">
        <v>0</v>
      </c>
      <c r="AJ236" s="64">
        <v>0</v>
      </c>
      <c r="AK236" s="64">
        <v>0</v>
      </c>
      <c r="AL236" s="64">
        <v>0</v>
      </c>
      <c r="AM236" s="64">
        <v>0</v>
      </c>
      <c r="AN236" s="64">
        <v>0</v>
      </c>
      <c r="AO236" s="64">
        <v>0</v>
      </c>
      <c r="AP236" s="64">
        <v>0</v>
      </c>
      <c r="AQ236" s="64">
        <v>0</v>
      </c>
      <c r="AR236" s="64">
        <v>0</v>
      </c>
      <c r="AS236" s="64">
        <v>0</v>
      </c>
      <c r="AT236" s="64">
        <v>0</v>
      </c>
      <c r="AU236" s="64">
        <v>0</v>
      </c>
      <c r="AV236" s="64">
        <v>0</v>
      </c>
      <c r="AW236" s="64">
        <v>0</v>
      </c>
      <c r="AX236" s="64">
        <v>0</v>
      </c>
    </row>
    <row r="237" spans="1:50" s="64" customFormat="1">
      <c r="A237" s="119" t="s">
        <v>277</v>
      </c>
      <c r="B237" s="119">
        <v>1</v>
      </c>
      <c r="C237" s="64">
        <v>0</v>
      </c>
      <c r="D237" s="64">
        <v>0</v>
      </c>
      <c r="E237" s="64">
        <v>0</v>
      </c>
      <c r="F237" s="64">
        <v>0</v>
      </c>
      <c r="G237" s="64">
        <v>0</v>
      </c>
      <c r="H237" s="64">
        <v>0</v>
      </c>
      <c r="I237" s="64">
        <v>200</v>
      </c>
      <c r="J237" s="64">
        <v>0</v>
      </c>
      <c r="K237" s="64">
        <v>0</v>
      </c>
      <c r="L237" s="64">
        <v>0</v>
      </c>
      <c r="M237" s="64">
        <v>0</v>
      </c>
      <c r="N237" s="64">
        <v>0</v>
      </c>
      <c r="O237" s="64">
        <v>0</v>
      </c>
      <c r="P237" s="64">
        <v>0</v>
      </c>
      <c r="Q237" s="64">
        <v>200</v>
      </c>
      <c r="R237" s="64">
        <v>0</v>
      </c>
      <c r="S237" s="64">
        <v>0</v>
      </c>
      <c r="T237" s="64">
        <v>0</v>
      </c>
      <c r="U237" s="64">
        <v>0</v>
      </c>
      <c r="V237" s="64">
        <v>0</v>
      </c>
      <c r="W237" s="64">
        <v>0</v>
      </c>
      <c r="X237" s="64">
        <v>0</v>
      </c>
      <c r="Y237" s="64">
        <v>200</v>
      </c>
      <c r="Z237" s="64">
        <v>0</v>
      </c>
      <c r="AA237" s="64">
        <v>0</v>
      </c>
      <c r="AB237" s="64">
        <v>0</v>
      </c>
      <c r="AC237" s="64">
        <v>0</v>
      </c>
      <c r="AD237" s="64">
        <v>0</v>
      </c>
      <c r="AE237" s="64">
        <v>0</v>
      </c>
      <c r="AF237" s="64">
        <v>0</v>
      </c>
      <c r="AG237" s="64">
        <v>0</v>
      </c>
      <c r="AH237" s="64">
        <v>0</v>
      </c>
      <c r="AI237" s="64">
        <v>0</v>
      </c>
      <c r="AJ237" s="64">
        <v>0</v>
      </c>
      <c r="AK237" s="64">
        <v>0</v>
      </c>
      <c r="AL237" s="64">
        <v>0</v>
      </c>
      <c r="AM237" s="64">
        <v>0</v>
      </c>
      <c r="AN237" s="64">
        <v>0</v>
      </c>
      <c r="AO237" s="64">
        <v>0</v>
      </c>
      <c r="AP237" s="64">
        <v>0</v>
      </c>
      <c r="AQ237" s="64">
        <v>0</v>
      </c>
      <c r="AR237" s="64">
        <v>0</v>
      </c>
      <c r="AS237" s="64">
        <v>0</v>
      </c>
      <c r="AT237" s="64">
        <v>0</v>
      </c>
      <c r="AU237" s="64">
        <v>0</v>
      </c>
      <c r="AV237" s="64">
        <v>0</v>
      </c>
      <c r="AW237" s="64">
        <v>0</v>
      </c>
      <c r="AX237" s="64">
        <v>0</v>
      </c>
    </row>
    <row r="238" spans="1:50" s="64" customFormat="1">
      <c r="A238" s="119" t="s">
        <v>277</v>
      </c>
      <c r="B238" s="119">
        <v>1</v>
      </c>
      <c r="C238" s="64">
        <v>0</v>
      </c>
      <c r="D238" s="64">
        <v>0</v>
      </c>
      <c r="E238" s="64">
        <v>0</v>
      </c>
      <c r="F238" s="64">
        <v>0</v>
      </c>
      <c r="G238" s="64">
        <v>0</v>
      </c>
      <c r="H238" s="64">
        <v>200</v>
      </c>
      <c r="I238" s="64">
        <v>0</v>
      </c>
      <c r="J238" s="64">
        <v>0</v>
      </c>
      <c r="K238" s="64">
        <v>0</v>
      </c>
      <c r="L238" s="64">
        <v>0</v>
      </c>
      <c r="M238" s="64">
        <v>0</v>
      </c>
      <c r="N238" s="64">
        <v>0</v>
      </c>
      <c r="O238" s="64">
        <v>0</v>
      </c>
      <c r="P238" s="64">
        <v>0</v>
      </c>
      <c r="Q238" s="64">
        <v>200</v>
      </c>
      <c r="R238" s="64">
        <v>0</v>
      </c>
      <c r="S238" s="64">
        <v>0</v>
      </c>
      <c r="T238" s="64">
        <v>0</v>
      </c>
      <c r="U238" s="64">
        <v>0</v>
      </c>
      <c r="V238" s="64">
        <v>0</v>
      </c>
      <c r="W238" s="64">
        <v>0</v>
      </c>
      <c r="X238" s="64">
        <v>200</v>
      </c>
      <c r="Y238" s="64">
        <v>0</v>
      </c>
      <c r="Z238" s="64">
        <v>0</v>
      </c>
      <c r="AA238" s="64">
        <v>0</v>
      </c>
      <c r="AB238" s="64">
        <v>0</v>
      </c>
      <c r="AC238" s="64">
        <v>0</v>
      </c>
      <c r="AD238" s="64">
        <v>0</v>
      </c>
      <c r="AE238" s="64">
        <v>0</v>
      </c>
      <c r="AF238" s="64">
        <v>0</v>
      </c>
      <c r="AG238" s="64">
        <v>0</v>
      </c>
      <c r="AH238" s="64">
        <v>0</v>
      </c>
      <c r="AI238" s="64">
        <v>0</v>
      </c>
      <c r="AJ238" s="64">
        <v>0</v>
      </c>
      <c r="AK238" s="64">
        <v>0</v>
      </c>
      <c r="AL238" s="64">
        <v>0</v>
      </c>
      <c r="AM238" s="64">
        <v>0</v>
      </c>
      <c r="AN238" s="64">
        <v>0</v>
      </c>
      <c r="AO238" s="64">
        <v>0</v>
      </c>
      <c r="AP238" s="64">
        <v>0</v>
      </c>
      <c r="AQ238" s="64">
        <v>0</v>
      </c>
      <c r="AR238" s="64">
        <v>0</v>
      </c>
      <c r="AS238" s="64">
        <v>0</v>
      </c>
      <c r="AT238" s="64">
        <v>0</v>
      </c>
      <c r="AU238" s="64">
        <v>0</v>
      </c>
      <c r="AV238" s="64">
        <v>0</v>
      </c>
      <c r="AW238" s="64">
        <v>0</v>
      </c>
      <c r="AX238" s="64">
        <v>0</v>
      </c>
    </row>
    <row r="239" spans="1:50" s="64" customFormat="1">
      <c r="A239" s="119" t="s">
        <v>277</v>
      </c>
      <c r="B239" s="119">
        <v>1</v>
      </c>
      <c r="C239" s="64">
        <v>0</v>
      </c>
      <c r="D239" s="64">
        <v>0</v>
      </c>
      <c r="E239" s="64">
        <v>0</v>
      </c>
      <c r="F239" s="64">
        <v>0</v>
      </c>
      <c r="G239" s="64">
        <v>0</v>
      </c>
      <c r="H239" s="64">
        <v>0</v>
      </c>
      <c r="I239" s="64">
        <v>0</v>
      </c>
      <c r="J239" s="64">
        <v>0</v>
      </c>
      <c r="K239" s="64">
        <v>0</v>
      </c>
      <c r="L239" s="64">
        <v>0</v>
      </c>
      <c r="M239" s="64">
        <v>0</v>
      </c>
      <c r="N239" s="64">
        <v>0</v>
      </c>
      <c r="O239" s="64">
        <v>0</v>
      </c>
      <c r="P239" s="64">
        <v>0</v>
      </c>
      <c r="Q239" s="64">
        <v>0</v>
      </c>
      <c r="R239" s="64">
        <v>0</v>
      </c>
      <c r="S239" s="64">
        <v>0</v>
      </c>
      <c r="T239" s="64">
        <v>0</v>
      </c>
      <c r="U239" s="64">
        <v>200</v>
      </c>
      <c r="V239" s="64">
        <v>0</v>
      </c>
      <c r="W239" s="64">
        <v>0</v>
      </c>
      <c r="X239" s="64">
        <v>0</v>
      </c>
      <c r="Y239" s="64">
        <v>0</v>
      </c>
      <c r="Z239" s="64">
        <v>0</v>
      </c>
      <c r="AA239" s="64">
        <v>0</v>
      </c>
      <c r="AB239" s="64">
        <v>0</v>
      </c>
      <c r="AC239" s="64">
        <v>0</v>
      </c>
      <c r="AD239" s="64">
        <v>0</v>
      </c>
      <c r="AE239" s="64">
        <v>0</v>
      </c>
      <c r="AF239" s="64">
        <v>0</v>
      </c>
      <c r="AG239" s="64">
        <v>0</v>
      </c>
      <c r="AH239" s="64">
        <v>0</v>
      </c>
      <c r="AI239" s="64">
        <v>0</v>
      </c>
      <c r="AJ239" s="64">
        <v>0</v>
      </c>
      <c r="AK239" s="64">
        <v>0</v>
      </c>
      <c r="AL239" s="64">
        <v>0</v>
      </c>
      <c r="AM239" s="64">
        <v>0</v>
      </c>
      <c r="AN239" s="64">
        <v>0</v>
      </c>
      <c r="AO239" s="64">
        <v>0</v>
      </c>
      <c r="AP239" s="64">
        <v>0</v>
      </c>
      <c r="AQ239" s="64">
        <v>0</v>
      </c>
      <c r="AR239" s="64">
        <v>0</v>
      </c>
      <c r="AS239" s="64">
        <v>0</v>
      </c>
      <c r="AT239" s="64">
        <v>0</v>
      </c>
      <c r="AU239" s="64">
        <v>0</v>
      </c>
      <c r="AV239" s="64">
        <v>0</v>
      </c>
      <c r="AW239" s="64">
        <v>0</v>
      </c>
      <c r="AX239" s="64">
        <v>0</v>
      </c>
    </row>
    <row r="240" spans="1:50" s="64" customFormat="1">
      <c r="A240" s="119" t="s">
        <v>277</v>
      </c>
      <c r="B240" s="119">
        <v>1</v>
      </c>
      <c r="C240" s="64">
        <v>0</v>
      </c>
      <c r="D240" s="64">
        <v>0</v>
      </c>
      <c r="E240" s="64">
        <v>0</v>
      </c>
      <c r="F240" s="64">
        <v>0</v>
      </c>
      <c r="G240" s="64">
        <v>0</v>
      </c>
      <c r="H240" s="64">
        <v>0</v>
      </c>
      <c r="I240" s="64">
        <v>0</v>
      </c>
      <c r="J240" s="64">
        <v>200</v>
      </c>
      <c r="K240" s="64">
        <v>0</v>
      </c>
      <c r="L240" s="64">
        <v>0</v>
      </c>
      <c r="M240" s="64">
        <v>0</v>
      </c>
      <c r="N240" s="64">
        <v>0</v>
      </c>
      <c r="O240" s="64">
        <v>0</v>
      </c>
      <c r="P240" s="64">
        <v>200</v>
      </c>
      <c r="Q240" s="64">
        <v>0</v>
      </c>
      <c r="R240" s="64">
        <v>0</v>
      </c>
      <c r="S240" s="64">
        <v>0</v>
      </c>
      <c r="T240" s="64">
        <v>0</v>
      </c>
      <c r="U240" s="64">
        <v>200</v>
      </c>
      <c r="V240" s="64">
        <v>0</v>
      </c>
      <c r="W240" s="64">
        <v>0</v>
      </c>
      <c r="X240" s="64">
        <v>0</v>
      </c>
      <c r="Y240" s="64">
        <v>0</v>
      </c>
      <c r="Z240" s="64">
        <v>0</v>
      </c>
      <c r="AA240" s="64">
        <v>0</v>
      </c>
      <c r="AB240" s="64">
        <v>200</v>
      </c>
      <c r="AC240" s="64">
        <v>0</v>
      </c>
      <c r="AD240" s="64">
        <v>0</v>
      </c>
      <c r="AE240" s="64">
        <v>0</v>
      </c>
      <c r="AF240" s="64">
        <v>0</v>
      </c>
      <c r="AG240" s="64">
        <v>0</v>
      </c>
      <c r="AH240" s="64">
        <v>0</v>
      </c>
      <c r="AI240" s="64">
        <v>0</v>
      </c>
      <c r="AJ240" s="64">
        <v>0</v>
      </c>
      <c r="AK240" s="64">
        <v>0</v>
      </c>
      <c r="AL240" s="64">
        <v>0</v>
      </c>
      <c r="AM240" s="64">
        <v>0</v>
      </c>
      <c r="AN240" s="64">
        <v>0</v>
      </c>
      <c r="AO240" s="64">
        <v>0</v>
      </c>
      <c r="AP240" s="64">
        <v>0</v>
      </c>
      <c r="AQ240" s="64">
        <v>0</v>
      </c>
      <c r="AR240" s="64">
        <v>0</v>
      </c>
      <c r="AS240" s="64">
        <v>0</v>
      </c>
      <c r="AT240" s="64">
        <v>0</v>
      </c>
      <c r="AU240" s="64">
        <v>0</v>
      </c>
      <c r="AV240" s="64">
        <v>0</v>
      </c>
      <c r="AW240" s="64">
        <v>0</v>
      </c>
      <c r="AX240" s="64">
        <v>0</v>
      </c>
    </row>
    <row r="241" spans="1:50" s="64" customFormat="1">
      <c r="A241" s="119" t="s">
        <v>277</v>
      </c>
      <c r="B241" s="119">
        <v>1</v>
      </c>
      <c r="C241" s="64">
        <v>0</v>
      </c>
      <c r="D241" s="64">
        <v>0</v>
      </c>
      <c r="E241" s="64">
        <v>0</v>
      </c>
      <c r="F241" s="64">
        <v>0</v>
      </c>
      <c r="G241" s="64">
        <v>0</v>
      </c>
      <c r="H241" s="64">
        <v>0</v>
      </c>
      <c r="I241" s="64">
        <v>0</v>
      </c>
      <c r="J241" s="64">
        <v>0</v>
      </c>
      <c r="K241" s="64">
        <v>0</v>
      </c>
      <c r="L241" s="64">
        <v>0</v>
      </c>
      <c r="M241" s="64">
        <v>0</v>
      </c>
      <c r="N241" s="64">
        <v>0</v>
      </c>
      <c r="O241" s="64">
        <v>0</v>
      </c>
      <c r="P241" s="64">
        <v>0</v>
      </c>
      <c r="Q241" s="64">
        <v>0</v>
      </c>
      <c r="R241" s="64">
        <v>0</v>
      </c>
      <c r="S241" s="64">
        <v>0</v>
      </c>
      <c r="T241" s="64">
        <v>0</v>
      </c>
      <c r="U241" s="64">
        <v>0</v>
      </c>
      <c r="V241" s="64">
        <v>0</v>
      </c>
      <c r="W241" s="64">
        <v>0</v>
      </c>
      <c r="X241" s="64">
        <v>0</v>
      </c>
      <c r="Y241" s="64">
        <v>0</v>
      </c>
      <c r="Z241" s="64">
        <v>0</v>
      </c>
      <c r="AA241" s="64">
        <v>0</v>
      </c>
      <c r="AB241" s="64">
        <v>0</v>
      </c>
      <c r="AC241" s="64">
        <v>0</v>
      </c>
      <c r="AD241" s="64">
        <v>0</v>
      </c>
      <c r="AE241" s="64">
        <v>0</v>
      </c>
      <c r="AF241" s="64">
        <v>0</v>
      </c>
      <c r="AG241" s="64">
        <v>0</v>
      </c>
      <c r="AH241" s="64">
        <v>0</v>
      </c>
      <c r="AI241" s="64">
        <v>200</v>
      </c>
      <c r="AJ241" s="64">
        <v>0</v>
      </c>
      <c r="AK241" s="64">
        <v>0</v>
      </c>
      <c r="AL241" s="64">
        <v>0</v>
      </c>
      <c r="AM241" s="64">
        <v>0</v>
      </c>
      <c r="AN241" s="64">
        <v>0</v>
      </c>
      <c r="AO241" s="64">
        <v>0</v>
      </c>
      <c r="AP241" s="64">
        <v>200</v>
      </c>
      <c r="AQ241" s="64">
        <v>0</v>
      </c>
      <c r="AR241" s="64">
        <v>0</v>
      </c>
      <c r="AS241" s="64">
        <v>0</v>
      </c>
      <c r="AT241" s="64">
        <v>0</v>
      </c>
      <c r="AU241" s="64">
        <v>0</v>
      </c>
      <c r="AV241" s="64">
        <v>0</v>
      </c>
      <c r="AW241" s="64">
        <v>0</v>
      </c>
      <c r="AX241" s="64">
        <v>0</v>
      </c>
    </row>
    <row r="242" spans="1:50" s="64" customFormat="1">
      <c r="A242" s="119" t="s">
        <v>277</v>
      </c>
      <c r="B242" s="119">
        <v>1</v>
      </c>
      <c r="C242" s="64">
        <v>0</v>
      </c>
      <c r="D242" s="64">
        <v>200</v>
      </c>
      <c r="E242" s="64">
        <v>0</v>
      </c>
      <c r="F242" s="64">
        <v>0</v>
      </c>
      <c r="G242" s="64">
        <v>0</v>
      </c>
      <c r="H242" s="64">
        <v>0</v>
      </c>
      <c r="I242" s="64">
        <v>200</v>
      </c>
      <c r="J242" s="64">
        <v>0</v>
      </c>
      <c r="K242" s="64">
        <v>0</v>
      </c>
      <c r="L242" s="64">
        <v>0</v>
      </c>
      <c r="M242" s="64">
        <v>0</v>
      </c>
      <c r="N242" s="64">
        <v>200</v>
      </c>
      <c r="O242" s="64">
        <v>0</v>
      </c>
      <c r="P242" s="64">
        <v>0</v>
      </c>
      <c r="Q242" s="64">
        <v>0</v>
      </c>
      <c r="R242" s="64">
        <v>200</v>
      </c>
      <c r="S242" s="64">
        <v>0</v>
      </c>
      <c r="T242" s="64">
        <v>0</v>
      </c>
      <c r="U242" s="64">
        <v>0</v>
      </c>
      <c r="V242" s="64">
        <v>0</v>
      </c>
      <c r="W242" s="64">
        <v>0</v>
      </c>
      <c r="X242" s="64">
        <v>200</v>
      </c>
      <c r="Y242" s="64">
        <v>0</v>
      </c>
      <c r="Z242" s="64">
        <v>0</v>
      </c>
      <c r="AA242" s="64">
        <v>0</v>
      </c>
      <c r="AB242" s="64">
        <v>0</v>
      </c>
      <c r="AC242" s="64">
        <v>0</v>
      </c>
      <c r="AD242" s="64">
        <v>0</v>
      </c>
      <c r="AE242" s="64">
        <v>0</v>
      </c>
      <c r="AF242" s="64">
        <v>0</v>
      </c>
      <c r="AG242" s="64">
        <v>200</v>
      </c>
      <c r="AH242" s="64">
        <v>0</v>
      </c>
      <c r="AI242" s="64">
        <v>0</v>
      </c>
      <c r="AJ242" s="64">
        <v>0</v>
      </c>
      <c r="AK242" s="64">
        <v>0</v>
      </c>
      <c r="AL242" s="64">
        <v>0</v>
      </c>
      <c r="AM242" s="64">
        <v>0</v>
      </c>
      <c r="AN242" s="64">
        <v>0</v>
      </c>
      <c r="AO242" s="64">
        <v>200</v>
      </c>
      <c r="AP242" s="64">
        <v>0</v>
      </c>
      <c r="AQ242" s="64">
        <v>0</v>
      </c>
      <c r="AR242" s="64">
        <v>0</v>
      </c>
      <c r="AS242" s="64">
        <v>0</v>
      </c>
      <c r="AT242" s="64">
        <v>0</v>
      </c>
      <c r="AU242" s="64">
        <v>0</v>
      </c>
      <c r="AV242" s="64">
        <v>0</v>
      </c>
      <c r="AW242" s="64">
        <v>0</v>
      </c>
      <c r="AX242" s="64">
        <v>200</v>
      </c>
    </row>
    <row r="243" spans="1:50" s="64" customFormat="1">
      <c r="A243" s="119" t="s">
        <v>277</v>
      </c>
      <c r="B243" s="119">
        <v>1</v>
      </c>
      <c r="C243" s="64">
        <v>240</v>
      </c>
      <c r="D243" s="64">
        <v>116</v>
      </c>
      <c r="E243" s="64">
        <v>0</v>
      </c>
      <c r="F243" s="64">
        <v>0</v>
      </c>
      <c r="G243" s="64">
        <v>200</v>
      </c>
      <c r="H243" s="64">
        <v>0</v>
      </c>
      <c r="I243" s="64">
        <v>0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0</v>
      </c>
      <c r="Q243" s="64">
        <v>0</v>
      </c>
      <c r="R243" s="64">
        <v>0</v>
      </c>
      <c r="S243" s="64">
        <v>0</v>
      </c>
      <c r="T243" s="64">
        <v>0</v>
      </c>
      <c r="U243" s="64">
        <v>0</v>
      </c>
      <c r="V243" s="64">
        <v>0</v>
      </c>
      <c r="W243" s="64">
        <v>0</v>
      </c>
      <c r="X243" s="64">
        <v>0</v>
      </c>
      <c r="Y243" s="64">
        <v>0</v>
      </c>
      <c r="Z243" s="64">
        <v>0</v>
      </c>
      <c r="AA243" s="64">
        <v>0</v>
      </c>
      <c r="AB243" s="64">
        <v>0</v>
      </c>
      <c r="AC243" s="64">
        <v>0</v>
      </c>
      <c r="AD243" s="64">
        <v>0</v>
      </c>
      <c r="AE243" s="64">
        <v>0</v>
      </c>
      <c r="AF243" s="64">
        <v>0</v>
      </c>
      <c r="AG243" s="64">
        <v>0</v>
      </c>
      <c r="AH243" s="64">
        <v>0</v>
      </c>
      <c r="AI243" s="64">
        <v>0</v>
      </c>
      <c r="AJ243" s="64">
        <v>0</v>
      </c>
      <c r="AK243" s="64">
        <v>0</v>
      </c>
      <c r="AL243" s="64">
        <v>0</v>
      </c>
      <c r="AM243" s="64">
        <v>0</v>
      </c>
      <c r="AN243" s="64">
        <v>0</v>
      </c>
      <c r="AO243" s="64">
        <v>0</v>
      </c>
      <c r="AP243" s="64">
        <v>0</v>
      </c>
      <c r="AQ243" s="64">
        <v>0</v>
      </c>
      <c r="AR243" s="64">
        <v>0</v>
      </c>
      <c r="AS243" s="64">
        <v>0</v>
      </c>
      <c r="AT243" s="64">
        <v>0</v>
      </c>
      <c r="AU243" s="64">
        <v>0</v>
      </c>
      <c r="AV243" s="64">
        <v>0</v>
      </c>
      <c r="AW243" s="64">
        <v>0</v>
      </c>
      <c r="AX243" s="64">
        <v>0</v>
      </c>
    </row>
    <row r="244" spans="1:50" s="64" customFormat="1">
      <c r="A244" s="119" t="s">
        <v>277</v>
      </c>
      <c r="B244" s="119">
        <v>1</v>
      </c>
      <c r="C244" s="64">
        <v>0</v>
      </c>
      <c r="D244" s="64">
        <v>0</v>
      </c>
      <c r="E244" s="64">
        <v>0</v>
      </c>
      <c r="F244" s="64">
        <v>0</v>
      </c>
      <c r="G244" s="64">
        <v>0</v>
      </c>
      <c r="H244" s="64">
        <v>0</v>
      </c>
      <c r="I244" s="64">
        <v>0</v>
      </c>
      <c r="J244" s="64">
        <v>0</v>
      </c>
      <c r="K244" s="64">
        <v>0</v>
      </c>
      <c r="L244" s="64">
        <v>0</v>
      </c>
      <c r="M244" s="64">
        <v>0</v>
      </c>
      <c r="N244" s="64">
        <v>0</v>
      </c>
      <c r="O244" s="64">
        <v>0</v>
      </c>
      <c r="P244" s="64">
        <v>0</v>
      </c>
      <c r="Q244" s="64">
        <v>0</v>
      </c>
      <c r="R244" s="64">
        <v>0</v>
      </c>
      <c r="S244" s="64">
        <v>0</v>
      </c>
      <c r="T244" s="64">
        <v>200</v>
      </c>
      <c r="U244" s="64">
        <v>0</v>
      </c>
      <c r="V244" s="64">
        <v>0</v>
      </c>
      <c r="W244" s="64">
        <v>0</v>
      </c>
      <c r="X244" s="64">
        <v>0</v>
      </c>
      <c r="Y244" s="64">
        <v>0</v>
      </c>
      <c r="Z244" s="64">
        <v>0</v>
      </c>
      <c r="AA244" s="64">
        <v>0</v>
      </c>
      <c r="AB244" s="64">
        <v>0</v>
      </c>
      <c r="AC244" s="64">
        <v>0</v>
      </c>
      <c r="AD244" s="64">
        <v>0</v>
      </c>
      <c r="AE244" s="64">
        <v>0</v>
      </c>
      <c r="AF244" s="64">
        <v>0</v>
      </c>
      <c r="AG244" s="64">
        <v>200</v>
      </c>
      <c r="AH244" s="64">
        <v>0</v>
      </c>
      <c r="AI244" s="64">
        <v>0</v>
      </c>
      <c r="AJ244" s="64">
        <v>0</v>
      </c>
      <c r="AK244" s="64">
        <v>0</v>
      </c>
      <c r="AL244" s="64">
        <v>0</v>
      </c>
      <c r="AM244" s="64">
        <v>0</v>
      </c>
      <c r="AN244" s="64">
        <v>0</v>
      </c>
      <c r="AO244" s="64">
        <v>0</v>
      </c>
      <c r="AP244" s="64">
        <v>0</v>
      </c>
      <c r="AQ244" s="64">
        <v>0</v>
      </c>
      <c r="AR244" s="64">
        <v>0</v>
      </c>
      <c r="AS244" s="64">
        <v>0</v>
      </c>
      <c r="AT244" s="64">
        <v>0</v>
      </c>
      <c r="AU244" s="64">
        <v>0</v>
      </c>
      <c r="AV244" s="64">
        <v>0</v>
      </c>
      <c r="AW244" s="64">
        <v>0</v>
      </c>
      <c r="AX244" s="64">
        <v>0</v>
      </c>
    </row>
    <row r="245" spans="1:50" s="64" customFormat="1">
      <c r="A245" s="119" t="s">
        <v>277</v>
      </c>
      <c r="B245" s="119">
        <v>1</v>
      </c>
      <c r="C245" s="64">
        <v>0</v>
      </c>
      <c r="D245" s="64">
        <v>200</v>
      </c>
      <c r="E245" s="64">
        <v>0</v>
      </c>
      <c r="F245" s="64">
        <v>0</v>
      </c>
      <c r="G245" s="64">
        <v>0</v>
      </c>
      <c r="H245" s="64">
        <v>0</v>
      </c>
      <c r="I245" s="64">
        <v>0</v>
      </c>
      <c r="J245" s="64">
        <v>200</v>
      </c>
      <c r="K245" s="64">
        <v>0</v>
      </c>
      <c r="L245" s="64">
        <v>0</v>
      </c>
      <c r="M245" s="64">
        <v>0</v>
      </c>
      <c r="N245" s="64">
        <v>0</v>
      </c>
      <c r="O245" s="64">
        <v>0</v>
      </c>
      <c r="P245" s="64">
        <v>0</v>
      </c>
      <c r="Q245" s="64">
        <v>0</v>
      </c>
      <c r="R245" s="64">
        <v>0</v>
      </c>
      <c r="S245" s="64">
        <v>0</v>
      </c>
      <c r="T245" s="64">
        <v>200</v>
      </c>
      <c r="U245" s="64">
        <v>0</v>
      </c>
      <c r="V245" s="64">
        <v>0</v>
      </c>
      <c r="W245" s="64">
        <v>0</v>
      </c>
      <c r="X245" s="64">
        <v>0</v>
      </c>
      <c r="Y245" s="64">
        <v>0</v>
      </c>
      <c r="Z245" s="64">
        <v>0</v>
      </c>
      <c r="AA245" s="64">
        <v>0</v>
      </c>
      <c r="AB245" s="64">
        <v>0</v>
      </c>
      <c r="AC245" s="64">
        <v>0</v>
      </c>
      <c r="AD245" s="64">
        <v>0</v>
      </c>
      <c r="AE245" s="64">
        <v>200</v>
      </c>
      <c r="AF245" s="64">
        <v>0</v>
      </c>
      <c r="AG245" s="64">
        <v>0</v>
      </c>
      <c r="AH245" s="64">
        <v>0</v>
      </c>
      <c r="AI245" s="64">
        <v>0</v>
      </c>
      <c r="AJ245" s="64">
        <v>0</v>
      </c>
      <c r="AK245" s="64">
        <v>0</v>
      </c>
      <c r="AL245" s="64">
        <v>200</v>
      </c>
      <c r="AM245" s="64">
        <v>0</v>
      </c>
      <c r="AN245" s="64">
        <v>0</v>
      </c>
      <c r="AO245" s="64">
        <v>0</v>
      </c>
      <c r="AP245" s="64">
        <v>0</v>
      </c>
      <c r="AQ245" s="64">
        <v>0</v>
      </c>
      <c r="AR245" s="64">
        <v>0</v>
      </c>
      <c r="AS245" s="64">
        <v>0</v>
      </c>
      <c r="AT245" s="64">
        <v>0</v>
      </c>
      <c r="AU245" s="64">
        <v>0</v>
      </c>
      <c r="AV245" s="64">
        <v>0</v>
      </c>
      <c r="AW245" s="64">
        <v>200</v>
      </c>
      <c r="AX245" s="64">
        <v>0</v>
      </c>
    </row>
    <row r="246" spans="1:50" s="64" customFormat="1">
      <c r="A246" s="119" t="s">
        <v>277</v>
      </c>
      <c r="B246" s="119">
        <v>1</v>
      </c>
      <c r="C246" s="64">
        <v>0</v>
      </c>
      <c r="D246" s="64">
        <v>0</v>
      </c>
      <c r="E246" s="64">
        <v>0</v>
      </c>
      <c r="F246" s="64">
        <v>0</v>
      </c>
      <c r="G246" s="64">
        <v>0</v>
      </c>
      <c r="H246" s="64">
        <v>0</v>
      </c>
      <c r="I246" s="64">
        <v>0</v>
      </c>
      <c r="J246" s="64">
        <v>0</v>
      </c>
      <c r="K246" s="64">
        <v>0</v>
      </c>
      <c r="L246" s="64">
        <v>0</v>
      </c>
      <c r="M246" s="64">
        <v>0</v>
      </c>
      <c r="N246" s="64">
        <v>0</v>
      </c>
      <c r="O246" s="64">
        <v>0</v>
      </c>
      <c r="P246" s="64">
        <v>0</v>
      </c>
      <c r="Q246" s="64">
        <v>0</v>
      </c>
      <c r="R246" s="64">
        <v>0</v>
      </c>
      <c r="S246" s="64">
        <v>0</v>
      </c>
      <c r="T246" s="64">
        <v>0</v>
      </c>
      <c r="U246" s="64">
        <v>200</v>
      </c>
      <c r="V246" s="64">
        <v>0</v>
      </c>
      <c r="W246" s="64">
        <v>0</v>
      </c>
      <c r="X246" s="64">
        <v>0</v>
      </c>
      <c r="Y246" s="64">
        <v>0</v>
      </c>
      <c r="Z246" s="64">
        <v>0</v>
      </c>
      <c r="AA246" s="64">
        <v>0</v>
      </c>
      <c r="AB246" s="64">
        <v>0</v>
      </c>
      <c r="AC246" s="64">
        <v>0</v>
      </c>
      <c r="AD246" s="64">
        <v>0</v>
      </c>
      <c r="AE246" s="64">
        <v>0</v>
      </c>
      <c r="AF246" s="64">
        <v>0</v>
      </c>
      <c r="AG246" s="64">
        <v>0</v>
      </c>
      <c r="AH246" s="64">
        <v>0</v>
      </c>
      <c r="AI246" s="64">
        <v>0</v>
      </c>
      <c r="AJ246" s="64">
        <v>0</v>
      </c>
      <c r="AK246" s="64">
        <v>0</v>
      </c>
      <c r="AL246" s="64">
        <v>0</v>
      </c>
      <c r="AM246" s="64">
        <v>0</v>
      </c>
      <c r="AN246" s="64">
        <v>0</v>
      </c>
      <c r="AO246" s="64">
        <v>0</v>
      </c>
      <c r="AP246" s="64">
        <v>0</v>
      </c>
      <c r="AQ246" s="64">
        <v>0</v>
      </c>
      <c r="AR246" s="64">
        <v>0</v>
      </c>
      <c r="AS246" s="64">
        <v>0</v>
      </c>
      <c r="AT246" s="64">
        <v>0</v>
      </c>
      <c r="AU246" s="64">
        <v>0</v>
      </c>
      <c r="AV246" s="64">
        <v>0</v>
      </c>
      <c r="AW246" s="64">
        <v>0</v>
      </c>
      <c r="AX246" s="64">
        <v>0</v>
      </c>
    </row>
    <row r="247" spans="1:50" s="66" customFormat="1">
      <c r="A247" s="119" t="s">
        <v>277</v>
      </c>
      <c r="B247" s="119">
        <v>1</v>
      </c>
      <c r="C247" s="66">
        <v>0</v>
      </c>
      <c r="D247" s="66">
        <v>0</v>
      </c>
      <c r="E247" s="66">
        <v>200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  <c r="N247" s="66">
        <v>0</v>
      </c>
      <c r="O247" s="66">
        <v>0</v>
      </c>
      <c r="P247" s="66">
        <v>0</v>
      </c>
      <c r="Q247" s="66">
        <v>0</v>
      </c>
      <c r="R247" s="66">
        <v>0</v>
      </c>
      <c r="S247" s="66">
        <v>0</v>
      </c>
      <c r="T247" s="66">
        <v>0</v>
      </c>
      <c r="U247" s="66">
        <v>0</v>
      </c>
      <c r="V247" s="66">
        <v>0</v>
      </c>
      <c r="W247" s="66">
        <v>0</v>
      </c>
      <c r="X247" s="66">
        <v>0</v>
      </c>
      <c r="Y247" s="66">
        <v>0</v>
      </c>
      <c r="Z247" s="66">
        <v>0</v>
      </c>
      <c r="AA247" s="66">
        <v>0</v>
      </c>
      <c r="AB247" s="66">
        <v>0</v>
      </c>
      <c r="AC247" s="66">
        <v>0</v>
      </c>
      <c r="AD247" s="66">
        <v>0</v>
      </c>
      <c r="AE247" s="66">
        <v>0</v>
      </c>
      <c r="AF247" s="66">
        <v>0</v>
      </c>
      <c r="AG247" s="66">
        <v>0</v>
      </c>
      <c r="AH247" s="66">
        <v>0</v>
      </c>
      <c r="AI247" s="66">
        <v>0</v>
      </c>
      <c r="AJ247" s="66">
        <v>0</v>
      </c>
      <c r="AK247" s="66">
        <v>0</v>
      </c>
      <c r="AL247" s="66">
        <v>0</v>
      </c>
      <c r="AM247" s="66">
        <v>0</v>
      </c>
      <c r="AN247" s="66">
        <v>0</v>
      </c>
      <c r="AO247" s="66">
        <v>0</v>
      </c>
      <c r="AP247" s="66">
        <v>0</v>
      </c>
      <c r="AQ247" s="66">
        <v>200</v>
      </c>
      <c r="AR247" s="66">
        <v>0</v>
      </c>
      <c r="AS247" s="66">
        <v>0</v>
      </c>
      <c r="AT247" s="66">
        <v>0</v>
      </c>
      <c r="AU247" s="66">
        <v>0</v>
      </c>
      <c r="AV247" s="66">
        <v>0</v>
      </c>
      <c r="AW247" s="66">
        <v>0</v>
      </c>
      <c r="AX247" s="66">
        <v>0</v>
      </c>
    </row>
    <row r="248" spans="1:50" s="64" customFormat="1">
      <c r="A248" s="119" t="s">
        <v>277</v>
      </c>
      <c r="B248" s="119">
        <v>1</v>
      </c>
      <c r="C248" s="64">
        <v>200</v>
      </c>
      <c r="D248" s="64">
        <v>0</v>
      </c>
      <c r="E248" s="64">
        <v>0</v>
      </c>
      <c r="F248" s="64">
        <v>0</v>
      </c>
      <c r="G248" s="64">
        <v>0</v>
      </c>
      <c r="H248" s="64">
        <v>0</v>
      </c>
      <c r="I248" s="64">
        <v>0</v>
      </c>
      <c r="J248" s="64">
        <v>0</v>
      </c>
      <c r="K248" s="64">
        <v>200</v>
      </c>
      <c r="L248" s="64">
        <v>0</v>
      </c>
      <c r="M248" s="64">
        <v>0</v>
      </c>
      <c r="N248" s="64">
        <v>0</v>
      </c>
      <c r="O248" s="64">
        <v>0</v>
      </c>
      <c r="P248" s="64">
        <v>0</v>
      </c>
      <c r="Q248" s="64">
        <v>0</v>
      </c>
      <c r="R248" s="64">
        <v>0</v>
      </c>
      <c r="S248" s="64">
        <v>0</v>
      </c>
      <c r="T248" s="64">
        <v>0</v>
      </c>
      <c r="U248" s="64">
        <v>0</v>
      </c>
      <c r="V248" s="64">
        <v>0</v>
      </c>
      <c r="W248" s="64">
        <v>0</v>
      </c>
      <c r="X248" s="64">
        <v>0</v>
      </c>
      <c r="Y248" s="64">
        <v>0</v>
      </c>
      <c r="Z248" s="64">
        <v>0</v>
      </c>
      <c r="AA248" s="64">
        <v>0</v>
      </c>
      <c r="AB248" s="64">
        <v>0</v>
      </c>
      <c r="AC248" s="64">
        <v>0</v>
      </c>
      <c r="AD248" s="64">
        <v>0</v>
      </c>
      <c r="AE248" s="64">
        <v>0</v>
      </c>
      <c r="AF248" s="64">
        <v>0</v>
      </c>
      <c r="AG248" s="64">
        <v>0</v>
      </c>
      <c r="AH248" s="64">
        <v>0</v>
      </c>
      <c r="AI248" s="64">
        <v>0</v>
      </c>
      <c r="AJ248" s="64">
        <v>0</v>
      </c>
      <c r="AK248" s="64">
        <v>0</v>
      </c>
      <c r="AL248" s="64">
        <v>0</v>
      </c>
      <c r="AM248" s="64">
        <v>0</v>
      </c>
      <c r="AN248" s="64">
        <v>0</v>
      </c>
      <c r="AO248" s="64">
        <v>0</v>
      </c>
      <c r="AP248" s="64">
        <v>0</v>
      </c>
      <c r="AQ248" s="64">
        <v>0</v>
      </c>
      <c r="AR248" s="64">
        <v>0</v>
      </c>
      <c r="AS248" s="64">
        <v>0</v>
      </c>
      <c r="AT248" s="64">
        <v>0</v>
      </c>
      <c r="AU248" s="64">
        <v>0</v>
      </c>
      <c r="AV248" s="64">
        <v>0</v>
      </c>
      <c r="AW248" s="64">
        <v>0</v>
      </c>
      <c r="AX248" s="64">
        <v>0</v>
      </c>
    </row>
    <row r="249" spans="1:50" s="64" customFormat="1">
      <c r="A249" s="119" t="s">
        <v>277</v>
      </c>
      <c r="B249" s="119">
        <v>1</v>
      </c>
      <c r="C249" s="64">
        <v>0</v>
      </c>
      <c r="D249" s="64">
        <v>0</v>
      </c>
      <c r="E249" s="64">
        <v>0</v>
      </c>
      <c r="F249" s="64">
        <v>0</v>
      </c>
      <c r="G249" s="64">
        <v>200</v>
      </c>
      <c r="H249" s="64">
        <v>0</v>
      </c>
      <c r="I249" s="64">
        <v>0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0</v>
      </c>
      <c r="Q249" s="64">
        <v>0</v>
      </c>
      <c r="R249" s="64">
        <v>0</v>
      </c>
      <c r="S249" s="64">
        <v>0</v>
      </c>
      <c r="T249" s="64">
        <v>0</v>
      </c>
      <c r="U249" s="64">
        <v>0</v>
      </c>
      <c r="V249" s="64">
        <v>0</v>
      </c>
      <c r="W249" s="64">
        <v>0</v>
      </c>
      <c r="X249" s="64">
        <v>0</v>
      </c>
      <c r="Y249" s="64">
        <v>0</v>
      </c>
      <c r="Z249" s="64">
        <v>0</v>
      </c>
      <c r="AA249" s="64">
        <v>0</v>
      </c>
      <c r="AB249" s="64">
        <v>0</v>
      </c>
      <c r="AC249" s="64">
        <v>0</v>
      </c>
      <c r="AD249" s="64">
        <v>0</v>
      </c>
      <c r="AE249" s="64">
        <v>0</v>
      </c>
      <c r="AF249" s="64">
        <v>0</v>
      </c>
      <c r="AG249" s="64">
        <v>0</v>
      </c>
      <c r="AH249" s="64">
        <v>0</v>
      </c>
      <c r="AI249" s="64">
        <v>0</v>
      </c>
      <c r="AJ249" s="64">
        <v>0</v>
      </c>
      <c r="AK249" s="64">
        <v>0</v>
      </c>
      <c r="AL249" s="64">
        <v>0</v>
      </c>
      <c r="AM249" s="64">
        <v>0</v>
      </c>
      <c r="AN249" s="64">
        <v>0</v>
      </c>
      <c r="AO249" s="64">
        <v>0</v>
      </c>
      <c r="AP249" s="64">
        <v>0</v>
      </c>
      <c r="AQ249" s="64">
        <v>0</v>
      </c>
      <c r="AR249" s="64">
        <v>0</v>
      </c>
      <c r="AS249" s="64">
        <v>0</v>
      </c>
      <c r="AT249" s="64">
        <v>0</v>
      </c>
      <c r="AU249" s="64">
        <v>0</v>
      </c>
      <c r="AV249" s="64">
        <v>0</v>
      </c>
      <c r="AW249" s="64">
        <v>0</v>
      </c>
      <c r="AX249" s="64">
        <v>0</v>
      </c>
    </row>
    <row r="250" spans="1:50" s="64" customFormat="1">
      <c r="A250" s="119" t="s">
        <v>277</v>
      </c>
      <c r="B250" s="119">
        <v>1</v>
      </c>
      <c r="C250" s="64">
        <v>0</v>
      </c>
      <c r="D250" s="64">
        <v>0</v>
      </c>
      <c r="E250" s="64">
        <v>0</v>
      </c>
      <c r="F250" s="64">
        <v>0</v>
      </c>
      <c r="G250" s="64">
        <v>0</v>
      </c>
      <c r="H250" s="64">
        <v>0</v>
      </c>
      <c r="I250" s="64">
        <v>0</v>
      </c>
      <c r="J250" s="64">
        <v>200</v>
      </c>
      <c r="K250" s="64">
        <v>0</v>
      </c>
      <c r="L250" s="64">
        <v>0</v>
      </c>
      <c r="M250" s="64">
        <v>0</v>
      </c>
      <c r="N250" s="64">
        <v>0</v>
      </c>
      <c r="O250" s="64">
        <v>0</v>
      </c>
      <c r="P250" s="64">
        <v>0</v>
      </c>
      <c r="Q250" s="64">
        <v>0</v>
      </c>
      <c r="R250" s="64">
        <v>0</v>
      </c>
      <c r="S250" s="64">
        <v>0</v>
      </c>
      <c r="T250" s="64">
        <v>0</v>
      </c>
      <c r="U250" s="64">
        <v>0</v>
      </c>
      <c r="V250" s="64">
        <v>0</v>
      </c>
      <c r="W250" s="64">
        <v>0</v>
      </c>
      <c r="X250" s="64">
        <v>0</v>
      </c>
      <c r="Y250" s="64">
        <v>0</v>
      </c>
      <c r="Z250" s="64">
        <v>0</v>
      </c>
      <c r="AA250" s="64">
        <v>0</v>
      </c>
      <c r="AB250" s="64">
        <v>0</v>
      </c>
      <c r="AC250" s="64">
        <v>0</v>
      </c>
      <c r="AD250" s="64">
        <v>0</v>
      </c>
      <c r="AE250" s="64">
        <v>0</v>
      </c>
      <c r="AF250" s="64">
        <v>0</v>
      </c>
      <c r="AG250" s="64">
        <v>0</v>
      </c>
      <c r="AH250" s="64">
        <v>0</v>
      </c>
      <c r="AI250" s="64">
        <v>0</v>
      </c>
      <c r="AJ250" s="64">
        <v>0</v>
      </c>
      <c r="AK250" s="64">
        <v>0</v>
      </c>
      <c r="AL250" s="64">
        <v>0</v>
      </c>
      <c r="AM250" s="64">
        <v>0</v>
      </c>
      <c r="AN250" s="64">
        <v>0</v>
      </c>
      <c r="AO250" s="64">
        <v>0</v>
      </c>
      <c r="AP250" s="64">
        <v>0</v>
      </c>
      <c r="AQ250" s="64">
        <v>0</v>
      </c>
      <c r="AR250" s="64">
        <v>0</v>
      </c>
      <c r="AS250" s="64">
        <v>0</v>
      </c>
      <c r="AT250" s="64">
        <v>0</v>
      </c>
      <c r="AU250" s="64">
        <v>0</v>
      </c>
      <c r="AV250" s="64">
        <v>0</v>
      </c>
      <c r="AW250" s="64">
        <v>0</v>
      </c>
      <c r="AX250" s="64">
        <v>0</v>
      </c>
    </row>
    <row r="251" spans="1:50" s="64" customFormat="1">
      <c r="A251" s="119" t="s">
        <v>277</v>
      </c>
      <c r="B251" s="119">
        <v>1</v>
      </c>
      <c r="C251" s="64">
        <v>0</v>
      </c>
      <c r="D251" s="64">
        <v>0</v>
      </c>
      <c r="E251" s="64">
        <v>0</v>
      </c>
      <c r="F251" s="64">
        <v>0</v>
      </c>
      <c r="G251" s="64">
        <v>0</v>
      </c>
      <c r="H251" s="64">
        <v>0</v>
      </c>
      <c r="I251" s="64">
        <v>200</v>
      </c>
      <c r="J251" s="64">
        <v>0</v>
      </c>
      <c r="K251" s="64">
        <v>200</v>
      </c>
      <c r="L251" s="64">
        <v>0</v>
      </c>
      <c r="M251" s="64">
        <v>0</v>
      </c>
      <c r="N251" s="64">
        <v>0</v>
      </c>
      <c r="O251" s="64">
        <v>0</v>
      </c>
      <c r="P251" s="64">
        <v>0</v>
      </c>
      <c r="Q251" s="64">
        <v>0</v>
      </c>
      <c r="R251" s="64">
        <v>0</v>
      </c>
      <c r="S251" s="64">
        <v>0</v>
      </c>
      <c r="T251" s="64">
        <v>0</v>
      </c>
      <c r="U251" s="64">
        <v>0</v>
      </c>
      <c r="V251" s="64">
        <v>0</v>
      </c>
      <c r="W251" s="64">
        <v>0</v>
      </c>
      <c r="X251" s="64">
        <v>0</v>
      </c>
      <c r="Y251" s="64">
        <v>0</v>
      </c>
      <c r="Z251" s="64">
        <v>0</v>
      </c>
      <c r="AA251" s="64">
        <v>0</v>
      </c>
      <c r="AB251" s="64">
        <v>0</v>
      </c>
      <c r="AC251" s="64">
        <v>0</v>
      </c>
      <c r="AD251" s="64">
        <v>0</v>
      </c>
      <c r="AE251" s="64">
        <v>0</v>
      </c>
      <c r="AF251" s="64">
        <v>0</v>
      </c>
      <c r="AG251" s="64">
        <v>0</v>
      </c>
      <c r="AH251" s="64">
        <v>0</v>
      </c>
      <c r="AI251" s="64">
        <v>0</v>
      </c>
      <c r="AJ251" s="64">
        <v>0</v>
      </c>
      <c r="AK251" s="64">
        <v>0</v>
      </c>
      <c r="AL251" s="64">
        <v>0</v>
      </c>
      <c r="AM251" s="64">
        <v>0</v>
      </c>
      <c r="AN251" s="64">
        <v>0</v>
      </c>
      <c r="AO251" s="64">
        <v>0</v>
      </c>
      <c r="AP251" s="64">
        <v>0</v>
      </c>
      <c r="AQ251" s="64">
        <v>0</v>
      </c>
      <c r="AR251" s="64">
        <v>0</v>
      </c>
      <c r="AS251" s="64">
        <v>0</v>
      </c>
      <c r="AT251" s="64">
        <v>0</v>
      </c>
      <c r="AU251" s="64">
        <v>0</v>
      </c>
      <c r="AV251" s="64">
        <v>0</v>
      </c>
      <c r="AW251" s="64">
        <v>0</v>
      </c>
      <c r="AX251" s="64">
        <v>0</v>
      </c>
    </row>
    <row r="252" spans="1:50" s="64" customFormat="1">
      <c r="A252" s="119" t="s">
        <v>277</v>
      </c>
      <c r="B252" s="119">
        <v>1</v>
      </c>
      <c r="C252" s="64">
        <v>0</v>
      </c>
      <c r="D252" s="64">
        <v>0</v>
      </c>
      <c r="E252" s="64">
        <v>0</v>
      </c>
      <c r="F252" s="64">
        <v>0</v>
      </c>
      <c r="G252" s="64">
        <v>0</v>
      </c>
      <c r="H252" s="64">
        <v>0</v>
      </c>
      <c r="I252" s="64">
        <v>200</v>
      </c>
      <c r="J252" s="64">
        <v>0</v>
      </c>
      <c r="K252" s="64">
        <v>0</v>
      </c>
      <c r="L252" s="64">
        <v>0</v>
      </c>
      <c r="M252" s="64">
        <v>0</v>
      </c>
      <c r="N252" s="64">
        <v>0</v>
      </c>
      <c r="O252" s="64">
        <v>0</v>
      </c>
      <c r="P252" s="64">
        <v>0</v>
      </c>
      <c r="Q252" s="64">
        <v>0</v>
      </c>
      <c r="R252" s="64">
        <v>0</v>
      </c>
      <c r="S252" s="64">
        <v>0</v>
      </c>
      <c r="T252" s="64">
        <v>0</v>
      </c>
      <c r="U252" s="64">
        <v>0</v>
      </c>
      <c r="V252" s="64">
        <v>0</v>
      </c>
      <c r="W252" s="64">
        <v>0</v>
      </c>
      <c r="X252" s="64">
        <v>0</v>
      </c>
      <c r="Y252" s="64">
        <v>0</v>
      </c>
      <c r="Z252" s="64">
        <v>0</v>
      </c>
      <c r="AA252" s="64">
        <v>0</v>
      </c>
      <c r="AB252" s="64">
        <v>0</v>
      </c>
      <c r="AC252" s="64">
        <v>0</v>
      </c>
      <c r="AD252" s="64">
        <v>0</v>
      </c>
      <c r="AE252" s="64">
        <v>0</v>
      </c>
      <c r="AF252" s="64">
        <v>0</v>
      </c>
      <c r="AG252" s="64">
        <v>0</v>
      </c>
      <c r="AH252" s="64">
        <v>0</v>
      </c>
      <c r="AI252" s="64">
        <v>0</v>
      </c>
      <c r="AJ252" s="64">
        <v>0</v>
      </c>
      <c r="AK252" s="64">
        <v>0</v>
      </c>
      <c r="AL252" s="64">
        <v>0</v>
      </c>
      <c r="AM252" s="64">
        <v>0</v>
      </c>
      <c r="AN252" s="64">
        <v>0</v>
      </c>
      <c r="AO252" s="64">
        <v>0</v>
      </c>
      <c r="AP252" s="64">
        <v>0</v>
      </c>
      <c r="AQ252" s="64">
        <v>0</v>
      </c>
      <c r="AR252" s="64">
        <v>0</v>
      </c>
      <c r="AS252" s="64">
        <v>0</v>
      </c>
      <c r="AT252" s="64">
        <v>0</v>
      </c>
      <c r="AU252" s="64">
        <v>0</v>
      </c>
      <c r="AV252" s="64">
        <v>0</v>
      </c>
      <c r="AW252" s="64">
        <v>0</v>
      </c>
      <c r="AX252" s="64">
        <v>0</v>
      </c>
    </row>
    <row r="253" spans="1:50" s="64" customFormat="1">
      <c r="A253" s="119" t="s">
        <v>277</v>
      </c>
      <c r="B253" s="119">
        <v>1</v>
      </c>
      <c r="C253" s="64">
        <v>0</v>
      </c>
      <c r="D253" s="64">
        <v>0</v>
      </c>
      <c r="E253" s="64">
        <v>0</v>
      </c>
      <c r="F253" s="64">
        <v>0</v>
      </c>
      <c r="G253" s="64">
        <v>0</v>
      </c>
      <c r="H253" s="64">
        <v>200</v>
      </c>
      <c r="I253" s="64">
        <v>0</v>
      </c>
      <c r="J253" s="64">
        <v>0</v>
      </c>
      <c r="K253" s="64">
        <v>0</v>
      </c>
      <c r="L253" s="64">
        <v>0</v>
      </c>
      <c r="M253" s="64">
        <v>200</v>
      </c>
      <c r="N253" s="64">
        <v>0</v>
      </c>
      <c r="O253" s="64">
        <v>200</v>
      </c>
      <c r="P253" s="64">
        <v>200</v>
      </c>
      <c r="Q253" s="64">
        <v>0</v>
      </c>
      <c r="R253" s="64">
        <v>200</v>
      </c>
      <c r="S253" s="64">
        <v>0</v>
      </c>
      <c r="T253" s="64">
        <v>200</v>
      </c>
      <c r="U253" s="64">
        <v>0</v>
      </c>
      <c r="V253" s="64">
        <v>200</v>
      </c>
      <c r="W253" s="64">
        <v>0</v>
      </c>
      <c r="X253" s="64">
        <v>0</v>
      </c>
      <c r="Y253" s="64">
        <v>200</v>
      </c>
      <c r="Z253" s="64">
        <v>0</v>
      </c>
      <c r="AA253" s="64">
        <v>200</v>
      </c>
      <c r="AB253" s="64">
        <v>0</v>
      </c>
      <c r="AC253" s="64">
        <v>0</v>
      </c>
      <c r="AD253" s="64">
        <v>200</v>
      </c>
      <c r="AE253" s="64">
        <v>0</v>
      </c>
      <c r="AF253" s="64">
        <v>0</v>
      </c>
      <c r="AG253" s="64">
        <v>0</v>
      </c>
      <c r="AH253" s="64">
        <v>0</v>
      </c>
      <c r="AI253" s="64">
        <v>200</v>
      </c>
      <c r="AJ253" s="64">
        <v>0</v>
      </c>
      <c r="AK253" s="64">
        <v>0</v>
      </c>
      <c r="AL253" s="64">
        <v>0</v>
      </c>
      <c r="AM253" s="64">
        <v>0</v>
      </c>
      <c r="AN253" s="64">
        <v>0</v>
      </c>
      <c r="AO253" s="64">
        <v>0</v>
      </c>
      <c r="AP253" s="64">
        <v>0</v>
      </c>
      <c r="AQ253" s="64">
        <v>0</v>
      </c>
      <c r="AR253" s="64">
        <v>0</v>
      </c>
      <c r="AS253" s="64">
        <v>0</v>
      </c>
      <c r="AT253" s="64">
        <v>0</v>
      </c>
      <c r="AU253" s="64">
        <v>0</v>
      </c>
      <c r="AV253" s="64">
        <v>0</v>
      </c>
      <c r="AW253" s="64">
        <v>0</v>
      </c>
      <c r="AX253" s="64">
        <v>0</v>
      </c>
    </row>
    <row r="254" spans="1:50" s="64" customFormat="1">
      <c r="A254" s="119" t="s">
        <v>277</v>
      </c>
      <c r="B254" s="119">
        <v>1</v>
      </c>
      <c r="C254" s="64">
        <v>0</v>
      </c>
      <c r="D254" s="64">
        <v>0</v>
      </c>
      <c r="E254" s="64">
        <v>0</v>
      </c>
      <c r="F254" s="64">
        <v>0</v>
      </c>
      <c r="G254" s="64">
        <v>0</v>
      </c>
      <c r="H254" s="64">
        <v>200</v>
      </c>
      <c r="I254" s="64">
        <v>0</v>
      </c>
      <c r="J254" s="64">
        <v>0</v>
      </c>
      <c r="K254" s="64">
        <v>0</v>
      </c>
      <c r="L254" s="64">
        <v>0</v>
      </c>
      <c r="M254" s="64">
        <v>0</v>
      </c>
      <c r="N254" s="64">
        <v>0</v>
      </c>
      <c r="O254" s="64">
        <v>0</v>
      </c>
      <c r="P254" s="64">
        <v>200</v>
      </c>
      <c r="Q254" s="64">
        <v>0</v>
      </c>
      <c r="R254" s="64">
        <v>0</v>
      </c>
      <c r="S254" s="64">
        <v>0</v>
      </c>
      <c r="T254" s="64">
        <v>0</v>
      </c>
      <c r="U254" s="64">
        <v>0</v>
      </c>
      <c r="V254" s="64">
        <v>0</v>
      </c>
      <c r="W254" s="64">
        <v>0</v>
      </c>
      <c r="X254" s="64">
        <v>200</v>
      </c>
      <c r="Y254" s="64">
        <v>0</v>
      </c>
      <c r="Z254" s="64">
        <v>0</v>
      </c>
      <c r="AA254" s="64">
        <v>0</v>
      </c>
      <c r="AB254" s="64">
        <v>0</v>
      </c>
      <c r="AC254" s="64">
        <v>0</v>
      </c>
      <c r="AD254" s="64">
        <v>0</v>
      </c>
      <c r="AE254" s="64">
        <v>0</v>
      </c>
      <c r="AF254" s="64">
        <v>0</v>
      </c>
      <c r="AG254" s="64">
        <v>0</v>
      </c>
      <c r="AH254" s="64">
        <v>0</v>
      </c>
      <c r="AI254" s="64">
        <v>0</v>
      </c>
      <c r="AJ254" s="64">
        <v>0</v>
      </c>
      <c r="AK254" s="64">
        <v>0</v>
      </c>
      <c r="AL254" s="64">
        <v>0</v>
      </c>
      <c r="AM254" s="64">
        <v>0</v>
      </c>
      <c r="AN254" s="64">
        <v>0</v>
      </c>
      <c r="AO254" s="64">
        <v>0</v>
      </c>
      <c r="AP254" s="64">
        <v>0</v>
      </c>
      <c r="AQ254" s="64">
        <v>0</v>
      </c>
      <c r="AR254" s="64">
        <v>0</v>
      </c>
      <c r="AS254" s="64">
        <v>0</v>
      </c>
      <c r="AT254" s="64">
        <v>0</v>
      </c>
      <c r="AU254" s="64">
        <v>0</v>
      </c>
      <c r="AV254" s="64">
        <v>0</v>
      </c>
      <c r="AW254" s="64">
        <v>0</v>
      </c>
      <c r="AX254" s="64">
        <v>0</v>
      </c>
    </row>
    <row r="255" spans="1:50" s="64" customFormat="1">
      <c r="A255" s="119" t="s">
        <v>277</v>
      </c>
      <c r="B255" s="119">
        <v>1</v>
      </c>
      <c r="C255" s="64">
        <v>0</v>
      </c>
      <c r="D255" s="64">
        <v>0</v>
      </c>
      <c r="E255" s="64">
        <v>0</v>
      </c>
      <c r="F255" s="64">
        <v>0</v>
      </c>
      <c r="G255" s="64">
        <v>0</v>
      </c>
      <c r="H255" s="64">
        <v>0</v>
      </c>
      <c r="I255" s="64">
        <v>0</v>
      </c>
      <c r="J255" s="64">
        <v>0</v>
      </c>
      <c r="K255" s="64">
        <v>200</v>
      </c>
      <c r="L255" s="64">
        <v>0</v>
      </c>
      <c r="M255" s="64">
        <v>0</v>
      </c>
      <c r="N255" s="64">
        <v>0</v>
      </c>
      <c r="O255" s="64">
        <v>0</v>
      </c>
      <c r="P255" s="64">
        <v>0</v>
      </c>
      <c r="Q255" s="64">
        <v>0</v>
      </c>
      <c r="R255" s="64">
        <v>0</v>
      </c>
      <c r="S255" s="64">
        <v>0</v>
      </c>
      <c r="T255" s="64">
        <v>0</v>
      </c>
      <c r="U255" s="64">
        <v>0</v>
      </c>
      <c r="V255" s="64">
        <v>0</v>
      </c>
      <c r="W255" s="64">
        <v>0</v>
      </c>
      <c r="X255" s="64">
        <v>0</v>
      </c>
      <c r="Y255" s="64">
        <v>0</v>
      </c>
      <c r="Z255" s="64">
        <v>0</v>
      </c>
      <c r="AA255" s="64">
        <v>0</v>
      </c>
      <c r="AB255" s="64">
        <v>0</v>
      </c>
      <c r="AC255" s="64">
        <v>0</v>
      </c>
      <c r="AD255" s="64">
        <v>0</v>
      </c>
      <c r="AE255" s="64">
        <v>0</v>
      </c>
      <c r="AF255" s="64">
        <v>0</v>
      </c>
      <c r="AG255" s="64">
        <v>0</v>
      </c>
      <c r="AH255" s="64">
        <v>0</v>
      </c>
      <c r="AI255" s="64">
        <v>0</v>
      </c>
      <c r="AJ255" s="64">
        <v>0</v>
      </c>
      <c r="AK255" s="64">
        <v>200</v>
      </c>
      <c r="AL255" s="64">
        <v>0</v>
      </c>
      <c r="AM255" s="64">
        <v>0</v>
      </c>
      <c r="AN255" s="64">
        <v>0</v>
      </c>
      <c r="AO255" s="64">
        <v>0</v>
      </c>
      <c r="AP255" s="64">
        <v>0</v>
      </c>
      <c r="AQ255" s="64">
        <v>0</v>
      </c>
      <c r="AR255" s="64">
        <v>0</v>
      </c>
      <c r="AS255" s="64">
        <v>0</v>
      </c>
      <c r="AT255" s="64">
        <v>0</v>
      </c>
      <c r="AU255" s="64">
        <v>0</v>
      </c>
      <c r="AV255" s="64">
        <v>0</v>
      </c>
      <c r="AW255" s="64">
        <v>0</v>
      </c>
      <c r="AX255" s="64">
        <v>0</v>
      </c>
    </row>
    <row r="256" spans="1:50" s="64" customFormat="1">
      <c r="A256" s="119" t="s">
        <v>277</v>
      </c>
      <c r="B256" s="119">
        <v>1</v>
      </c>
      <c r="C256" s="64">
        <v>0</v>
      </c>
      <c r="D256" s="64">
        <v>0</v>
      </c>
      <c r="E256" s="64">
        <v>0</v>
      </c>
      <c r="F256" s="64">
        <v>0</v>
      </c>
      <c r="G256" s="64">
        <v>0</v>
      </c>
      <c r="H256" s="64">
        <v>0</v>
      </c>
      <c r="I256" s="64">
        <v>0</v>
      </c>
      <c r="J256" s="64">
        <v>0</v>
      </c>
      <c r="K256" s="64">
        <v>0</v>
      </c>
      <c r="L256" s="64">
        <v>0</v>
      </c>
      <c r="M256" s="64">
        <v>200</v>
      </c>
      <c r="N256" s="64">
        <v>0</v>
      </c>
      <c r="O256" s="64">
        <v>0</v>
      </c>
      <c r="P256" s="64">
        <v>0</v>
      </c>
      <c r="Q256" s="64">
        <v>0</v>
      </c>
      <c r="R256" s="64">
        <v>200</v>
      </c>
      <c r="S256" s="64">
        <v>0</v>
      </c>
      <c r="T256" s="64">
        <v>0</v>
      </c>
      <c r="U256" s="64">
        <v>200</v>
      </c>
      <c r="V256" s="64">
        <v>0</v>
      </c>
      <c r="W256" s="64">
        <v>0</v>
      </c>
      <c r="X256" s="64">
        <v>0</v>
      </c>
      <c r="Y256" s="64">
        <v>200</v>
      </c>
      <c r="Z256" s="64">
        <v>0</v>
      </c>
      <c r="AA256" s="64">
        <v>0</v>
      </c>
      <c r="AB256" s="64">
        <v>0</v>
      </c>
      <c r="AC256" s="64">
        <v>0</v>
      </c>
      <c r="AD256" s="64">
        <v>200</v>
      </c>
      <c r="AE256" s="64">
        <v>0</v>
      </c>
      <c r="AF256" s="64">
        <v>0</v>
      </c>
      <c r="AG256" s="64">
        <v>0</v>
      </c>
      <c r="AH256" s="64">
        <v>0</v>
      </c>
      <c r="AI256" s="64">
        <v>0</v>
      </c>
      <c r="AJ256" s="64">
        <v>0</v>
      </c>
      <c r="AK256" s="64">
        <v>0</v>
      </c>
      <c r="AL256" s="64">
        <v>0</v>
      </c>
      <c r="AM256" s="64">
        <v>0</v>
      </c>
      <c r="AN256" s="64">
        <v>0</v>
      </c>
      <c r="AO256" s="64">
        <v>0</v>
      </c>
      <c r="AP256" s="64">
        <v>0</v>
      </c>
      <c r="AQ256" s="64">
        <v>0</v>
      </c>
      <c r="AR256" s="64">
        <v>0</v>
      </c>
      <c r="AS256" s="64">
        <v>0</v>
      </c>
      <c r="AT256" s="64">
        <v>0</v>
      </c>
      <c r="AU256" s="64">
        <v>0</v>
      </c>
      <c r="AV256" s="64">
        <v>0</v>
      </c>
      <c r="AW256" s="64">
        <v>0</v>
      </c>
      <c r="AX256" s="64">
        <v>0</v>
      </c>
    </row>
    <row r="257" spans="1:50" s="64" customFormat="1">
      <c r="A257" s="119" t="s">
        <v>277</v>
      </c>
      <c r="B257" s="119">
        <v>1</v>
      </c>
      <c r="C257" s="64">
        <v>0</v>
      </c>
      <c r="D257" s="64">
        <v>0</v>
      </c>
      <c r="E257" s="64">
        <v>0</v>
      </c>
      <c r="F257" s="64">
        <v>200</v>
      </c>
      <c r="G257" s="64">
        <v>0</v>
      </c>
      <c r="H257" s="64">
        <v>0</v>
      </c>
      <c r="I257" s="64">
        <v>0</v>
      </c>
      <c r="J257" s="64">
        <v>0</v>
      </c>
      <c r="K257" s="64">
        <v>200</v>
      </c>
      <c r="L257" s="64">
        <v>0</v>
      </c>
      <c r="M257" s="64">
        <v>0</v>
      </c>
      <c r="N257" s="64">
        <v>200</v>
      </c>
      <c r="O257" s="64">
        <v>0</v>
      </c>
      <c r="P257" s="64">
        <v>200</v>
      </c>
      <c r="Q257" s="64">
        <v>0</v>
      </c>
      <c r="R257" s="64">
        <v>200</v>
      </c>
      <c r="S257" s="64">
        <v>0</v>
      </c>
      <c r="T257" s="64">
        <v>200</v>
      </c>
      <c r="U257" s="64">
        <v>0</v>
      </c>
      <c r="V257" s="64">
        <v>0</v>
      </c>
      <c r="W257" s="64">
        <v>200</v>
      </c>
      <c r="X257" s="64">
        <v>0</v>
      </c>
      <c r="Y257" s="64">
        <v>0</v>
      </c>
      <c r="Z257" s="64">
        <v>200</v>
      </c>
      <c r="AA257" s="64">
        <v>0</v>
      </c>
      <c r="AB257" s="64">
        <v>0</v>
      </c>
      <c r="AC257" s="64">
        <v>0</v>
      </c>
      <c r="AD257" s="64">
        <v>200</v>
      </c>
      <c r="AE257" s="64">
        <v>0</v>
      </c>
      <c r="AF257" s="64">
        <v>0</v>
      </c>
      <c r="AG257" s="64">
        <v>0</v>
      </c>
      <c r="AH257" s="64">
        <v>0</v>
      </c>
      <c r="AI257" s="64">
        <v>200</v>
      </c>
      <c r="AJ257" s="64">
        <v>0</v>
      </c>
      <c r="AK257" s="64">
        <v>0</v>
      </c>
      <c r="AL257" s="64">
        <v>0</v>
      </c>
      <c r="AM257" s="64">
        <v>0</v>
      </c>
      <c r="AN257" s="64">
        <v>0</v>
      </c>
      <c r="AO257" s="64">
        <v>0</v>
      </c>
      <c r="AP257" s="64">
        <v>0</v>
      </c>
      <c r="AQ257" s="64">
        <v>0</v>
      </c>
      <c r="AR257" s="64">
        <v>0</v>
      </c>
      <c r="AS257" s="64">
        <v>0</v>
      </c>
      <c r="AT257" s="64">
        <v>0</v>
      </c>
      <c r="AU257" s="64">
        <v>0</v>
      </c>
      <c r="AV257" s="64">
        <v>0</v>
      </c>
      <c r="AW257" s="64">
        <v>0</v>
      </c>
      <c r="AX257" s="64">
        <v>0</v>
      </c>
    </row>
    <row r="258" spans="1:50" s="64" customFormat="1">
      <c r="A258" s="119" t="s">
        <v>277</v>
      </c>
      <c r="B258" s="119">
        <v>1</v>
      </c>
      <c r="C258" s="64">
        <v>0</v>
      </c>
      <c r="D258" s="64">
        <v>0</v>
      </c>
      <c r="E258" s="64">
        <v>200</v>
      </c>
      <c r="F258" s="64">
        <v>0</v>
      </c>
      <c r="G258" s="64">
        <v>0</v>
      </c>
      <c r="H258" s="64">
        <v>0</v>
      </c>
      <c r="I258" s="64">
        <v>0</v>
      </c>
      <c r="J258" s="64">
        <v>200</v>
      </c>
      <c r="K258" s="64">
        <v>0</v>
      </c>
      <c r="L258" s="64">
        <v>0</v>
      </c>
      <c r="M258" s="64">
        <v>200</v>
      </c>
      <c r="N258" s="64">
        <v>0</v>
      </c>
      <c r="O258" s="64">
        <v>200</v>
      </c>
      <c r="P258" s="64">
        <v>0</v>
      </c>
      <c r="Q258" s="64">
        <v>0</v>
      </c>
      <c r="R258" s="64">
        <v>200</v>
      </c>
      <c r="S258" s="64">
        <v>0</v>
      </c>
      <c r="T258" s="64">
        <v>200</v>
      </c>
      <c r="U258" s="64">
        <v>0</v>
      </c>
      <c r="V258" s="64">
        <v>0</v>
      </c>
      <c r="W258" s="64">
        <v>200</v>
      </c>
      <c r="X258" s="64">
        <v>0</v>
      </c>
      <c r="Y258" s="64">
        <v>0</v>
      </c>
      <c r="Z258" s="64">
        <v>200</v>
      </c>
      <c r="AA258" s="64">
        <v>0</v>
      </c>
      <c r="AB258" s="64">
        <v>0</v>
      </c>
      <c r="AC258" s="64">
        <v>200</v>
      </c>
      <c r="AD258" s="64">
        <v>0</v>
      </c>
      <c r="AE258" s="64">
        <v>0</v>
      </c>
      <c r="AF258" s="64">
        <v>0</v>
      </c>
      <c r="AG258" s="64">
        <v>0</v>
      </c>
      <c r="AH258" s="64">
        <v>200</v>
      </c>
      <c r="AI258" s="64">
        <v>0</v>
      </c>
      <c r="AJ258" s="64">
        <v>0</v>
      </c>
      <c r="AK258" s="64">
        <v>0</v>
      </c>
      <c r="AL258" s="64">
        <v>0</v>
      </c>
      <c r="AM258" s="64">
        <v>0</v>
      </c>
      <c r="AN258" s="64">
        <v>0</v>
      </c>
      <c r="AO258" s="64">
        <v>0</v>
      </c>
      <c r="AP258" s="64">
        <v>0</v>
      </c>
      <c r="AQ258" s="64">
        <v>0</v>
      </c>
      <c r="AR258" s="64">
        <v>0</v>
      </c>
      <c r="AS258" s="64">
        <v>0</v>
      </c>
      <c r="AT258" s="64">
        <v>0</v>
      </c>
      <c r="AU258" s="64">
        <v>0</v>
      </c>
      <c r="AV258" s="64">
        <v>0</v>
      </c>
      <c r="AW258" s="64">
        <v>0</v>
      </c>
      <c r="AX258" s="64">
        <v>0</v>
      </c>
    </row>
    <row r="259" spans="1:50" s="64" customFormat="1">
      <c r="A259" s="119" t="s">
        <v>277</v>
      </c>
      <c r="B259" s="119">
        <v>1</v>
      </c>
      <c r="C259" s="64">
        <v>0</v>
      </c>
      <c r="D259" s="64">
        <v>0</v>
      </c>
      <c r="E259" s="64">
        <v>0</v>
      </c>
      <c r="F259" s="64">
        <v>0</v>
      </c>
      <c r="G259" s="64">
        <v>0</v>
      </c>
      <c r="H259" s="64">
        <v>200</v>
      </c>
      <c r="I259" s="64">
        <v>0</v>
      </c>
      <c r="J259" s="64">
        <v>0</v>
      </c>
      <c r="K259" s="64">
        <v>0</v>
      </c>
      <c r="L259" s="64">
        <v>200</v>
      </c>
      <c r="M259" s="64">
        <v>0</v>
      </c>
      <c r="N259" s="64">
        <v>0</v>
      </c>
      <c r="O259" s="64">
        <v>0</v>
      </c>
      <c r="P259" s="64">
        <v>0</v>
      </c>
      <c r="Q259" s="64">
        <v>0</v>
      </c>
      <c r="R259" s="64">
        <v>200</v>
      </c>
      <c r="S259" s="64">
        <v>0</v>
      </c>
      <c r="T259" s="64">
        <v>0</v>
      </c>
      <c r="U259" s="64">
        <v>200</v>
      </c>
      <c r="V259" s="64">
        <v>0</v>
      </c>
      <c r="W259" s="64">
        <v>0</v>
      </c>
      <c r="X259" s="64">
        <v>0</v>
      </c>
      <c r="Y259" s="64">
        <v>200</v>
      </c>
      <c r="Z259" s="64">
        <v>0</v>
      </c>
      <c r="AA259" s="64">
        <v>0</v>
      </c>
      <c r="AB259" s="64">
        <v>0</v>
      </c>
      <c r="AC259" s="64">
        <v>0</v>
      </c>
      <c r="AD259" s="64">
        <v>0</v>
      </c>
      <c r="AE259" s="64">
        <v>200</v>
      </c>
      <c r="AF259" s="64">
        <v>0</v>
      </c>
      <c r="AG259" s="64">
        <v>0</v>
      </c>
      <c r="AH259" s="64">
        <v>0</v>
      </c>
      <c r="AI259" s="64">
        <v>200</v>
      </c>
      <c r="AJ259" s="64">
        <v>0</v>
      </c>
      <c r="AK259" s="64">
        <v>0</v>
      </c>
      <c r="AL259" s="64">
        <v>0</v>
      </c>
      <c r="AM259" s="64">
        <v>0</v>
      </c>
      <c r="AN259" s="64">
        <v>0</v>
      </c>
      <c r="AO259" s="64">
        <v>0</v>
      </c>
      <c r="AP259" s="64">
        <v>0</v>
      </c>
      <c r="AQ259" s="64">
        <v>0</v>
      </c>
      <c r="AR259" s="64">
        <v>0</v>
      </c>
      <c r="AS259" s="64">
        <v>0</v>
      </c>
      <c r="AT259" s="64">
        <v>0</v>
      </c>
      <c r="AU259" s="64">
        <v>0</v>
      </c>
      <c r="AV259" s="64">
        <v>0</v>
      </c>
      <c r="AW259" s="64">
        <v>0</v>
      </c>
      <c r="AX259" s="64">
        <v>0</v>
      </c>
    </row>
    <row r="260" spans="1:50" s="64" customFormat="1">
      <c r="A260" s="119" t="s">
        <v>277</v>
      </c>
      <c r="B260" s="119">
        <v>1</v>
      </c>
      <c r="C260" s="64">
        <v>0</v>
      </c>
      <c r="D260" s="64">
        <v>0</v>
      </c>
      <c r="E260" s="64">
        <v>0</v>
      </c>
      <c r="F260" s="64">
        <v>0</v>
      </c>
      <c r="G260" s="64">
        <v>200</v>
      </c>
      <c r="H260" s="64">
        <v>0</v>
      </c>
      <c r="I260" s="64">
        <v>0</v>
      </c>
      <c r="J260" s="64">
        <v>0</v>
      </c>
      <c r="K260" s="64">
        <v>200</v>
      </c>
      <c r="L260" s="64">
        <v>0</v>
      </c>
      <c r="M260" s="64">
        <v>0</v>
      </c>
      <c r="N260" s="64">
        <v>200</v>
      </c>
      <c r="O260" s="64">
        <v>0</v>
      </c>
      <c r="P260" s="64">
        <v>200</v>
      </c>
      <c r="Q260" s="64">
        <v>0</v>
      </c>
      <c r="R260" s="64">
        <v>200</v>
      </c>
      <c r="S260" s="64">
        <v>0</v>
      </c>
      <c r="T260" s="64">
        <v>200</v>
      </c>
      <c r="U260" s="64">
        <v>0</v>
      </c>
      <c r="V260" s="64">
        <v>0</v>
      </c>
      <c r="W260" s="64">
        <v>200</v>
      </c>
      <c r="X260" s="64">
        <v>0</v>
      </c>
      <c r="Y260" s="64">
        <v>0</v>
      </c>
      <c r="Z260" s="64">
        <v>200</v>
      </c>
      <c r="AA260" s="64">
        <v>0</v>
      </c>
      <c r="AB260" s="64">
        <v>0</v>
      </c>
      <c r="AC260" s="64">
        <v>0</v>
      </c>
      <c r="AD260" s="64">
        <v>200</v>
      </c>
      <c r="AE260" s="64">
        <v>0</v>
      </c>
      <c r="AF260" s="64">
        <v>0</v>
      </c>
      <c r="AG260" s="64">
        <v>0</v>
      </c>
      <c r="AH260" s="64">
        <v>200</v>
      </c>
      <c r="AI260" s="64">
        <v>0</v>
      </c>
      <c r="AJ260" s="64">
        <v>0</v>
      </c>
      <c r="AK260" s="64">
        <v>0</v>
      </c>
      <c r="AL260" s="64">
        <v>0</v>
      </c>
      <c r="AM260" s="64">
        <v>0</v>
      </c>
      <c r="AN260" s="64">
        <v>0</v>
      </c>
      <c r="AO260" s="64">
        <v>0</v>
      </c>
      <c r="AP260" s="64">
        <v>0</v>
      </c>
      <c r="AQ260" s="64">
        <v>0</v>
      </c>
      <c r="AR260" s="64">
        <v>0</v>
      </c>
      <c r="AS260" s="64">
        <v>0</v>
      </c>
      <c r="AT260" s="64">
        <v>0</v>
      </c>
      <c r="AU260" s="64">
        <v>0</v>
      </c>
      <c r="AV260" s="64">
        <v>0</v>
      </c>
      <c r="AW260" s="64">
        <v>0</v>
      </c>
      <c r="AX260" s="64">
        <v>0</v>
      </c>
    </row>
    <row r="261" spans="1:50" s="64" customFormat="1">
      <c r="A261" s="119" t="s">
        <v>277</v>
      </c>
      <c r="B261" s="119">
        <v>1</v>
      </c>
      <c r="C261" s="64">
        <v>0</v>
      </c>
      <c r="D261" s="64">
        <v>0</v>
      </c>
      <c r="E261" s="64">
        <v>0</v>
      </c>
      <c r="F261" s="64">
        <v>0</v>
      </c>
      <c r="G261" s="64">
        <v>0</v>
      </c>
      <c r="H261" s="64">
        <v>200</v>
      </c>
      <c r="I261" s="64">
        <v>0</v>
      </c>
      <c r="J261" s="64">
        <v>0</v>
      </c>
      <c r="K261" s="64">
        <v>0</v>
      </c>
      <c r="L261" s="64">
        <v>0</v>
      </c>
      <c r="M261" s="64">
        <v>0</v>
      </c>
      <c r="N261" s="64">
        <v>0</v>
      </c>
      <c r="O261" s="64">
        <v>0</v>
      </c>
      <c r="P261" s="64">
        <v>200</v>
      </c>
      <c r="Q261" s="64">
        <v>0</v>
      </c>
      <c r="R261" s="64">
        <v>0</v>
      </c>
      <c r="S261" s="64">
        <v>0</v>
      </c>
      <c r="T261" s="64">
        <v>0</v>
      </c>
      <c r="U261" s="64">
        <v>0</v>
      </c>
      <c r="V261" s="64">
        <v>0</v>
      </c>
      <c r="W261" s="64">
        <v>0</v>
      </c>
      <c r="X261" s="64">
        <v>0</v>
      </c>
      <c r="Y261" s="64">
        <v>0</v>
      </c>
      <c r="Z261" s="64">
        <v>0</v>
      </c>
      <c r="AA261" s="64">
        <v>0</v>
      </c>
      <c r="AB261" s="64">
        <v>0</v>
      </c>
      <c r="AC261" s="64">
        <v>200</v>
      </c>
      <c r="AD261" s="64">
        <v>0</v>
      </c>
      <c r="AE261" s="64">
        <v>0</v>
      </c>
      <c r="AF261" s="64">
        <v>0</v>
      </c>
      <c r="AG261" s="64">
        <v>0</v>
      </c>
      <c r="AH261" s="64">
        <v>0</v>
      </c>
      <c r="AI261" s="64">
        <v>0</v>
      </c>
      <c r="AJ261" s="64">
        <v>0</v>
      </c>
      <c r="AK261" s="64">
        <v>0</v>
      </c>
      <c r="AL261" s="64">
        <v>0</v>
      </c>
      <c r="AM261" s="64">
        <v>0</v>
      </c>
      <c r="AN261" s="64">
        <v>0</v>
      </c>
      <c r="AO261" s="64">
        <v>200</v>
      </c>
      <c r="AP261" s="64">
        <v>0</v>
      </c>
      <c r="AQ261" s="64">
        <v>0</v>
      </c>
      <c r="AR261" s="64">
        <v>0</v>
      </c>
      <c r="AS261" s="64">
        <v>0</v>
      </c>
      <c r="AT261" s="64">
        <v>0</v>
      </c>
      <c r="AU261" s="64">
        <v>0</v>
      </c>
      <c r="AV261" s="64">
        <v>0</v>
      </c>
      <c r="AW261" s="64">
        <v>0</v>
      </c>
      <c r="AX261" s="64">
        <v>0</v>
      </c>
    </row>
    <row r="262" spans="1:50" s="64" customFormat="1">
      <c r="A262" s="119" t="s">
        <v>277</v>
      </c>
      <c r="B262" s="119">
        <v>1</v>
      </c>
      <c r="C262" s="64">
        <v>0</v>
      </c>
      <c r="D262" s="64">
        <v>200</v>
      </c>
      <c r="E262" s="64">
        <v>0</v>
      </c>
      <c r="F262" s="64">
        <v>0</v>
      </c>
      <c r="G262" s="64">
        <v>200</v>
      </c>
      <c r="H262" s="64">
        <v>0</v>
      </c>
      <c r="I262" s="64">
        <v>200</v>
      </c>
      <c r="J262" s="64">
        <v>0</v>
      </c>
      <c r="K262" s="64">
        <v>200</v>
      </c>
      <c r="L262" s="64">
        <v>0</v>
      </c>
      <c r="M262" s="64">
        <v>200</v>
      </c>
      <c r="N262" s="64">
        <v>200</v>
      </c>
      <c r="O262" s="64">
        <v>0</v>
      </c>
      <c r="P262" s="64">
        <v>200</v>
      </c>
      <c r="Q262" s="64">
        <v>200</v>
      </c>
      <c r="R262" s="64">
        <v>0</v>
      </c>
      <c r="S262" s="64">
        <v>200</v>
      </c>
      <c r="T262" s="64">
        <v>0</v>
      </c>
      <c r="U262" s="64">
        <v>200</v>
      </c>
      <c r="V262" s="64">
        <v>0</v>
      </c>
      <c r="W262" s="64">
        <v>200</v>
      </c>
      <c r="X262" s="64">
        <v>200</v>
      </c>
      <c r="Y262" s="64">
        <v>0</v>
      </c>
      <c r="Z262" s="64">
        <v>200</v>
      </c>
      <c r="AA262" s="64">
        <v>0</v>
      </c>
      <c r="AB262" s="64">
        <v>200</v>
      </c>
      <c r="AC262" s="64">
        <v>0</v>
      </c>
      <c r="AD262" s="64">
        <v>200</v>
      </c>
      <c r="AE262" s="64">
        <v>0</v>
      </c>
      <c r="AF262" s="64">
        <v>200</v>
      </c>
      <c r="AG262" s="64">
        <v>0</v>
      </c>
      <c r="AH262" s="64">
        <v>200</v>
      </c>
      <c r="AI262" s="64">
        <v>0</v>
      </c>
      <c r="AJ262" s="64">
        <v>200</v>
      </c>
      <c r="AK262" s="64">
        <v>0</v>
      </c>
      <c r="AL262" s="64">
        <v>200</v>
      </c>
      <c r="AM262" s="64">
        <v>0</v>
      </c>
      <c r="AN262" s="64">
        <v>200</v>
      </c>
      <c r="AO262" s="64">
        <v>0</v>
      </c>
      <c r="AP262" s="64">
        <v>200</v>
      </c>
      <c r="AQ262" s="64">
        <v>0</v>
      </c>
      <c r="AR262" s="64">
        <v>0</v>
      </c>
      <c r="AS262" s="64">
        <v>200</v>
      </c>
      <c r="AT262" s="64">
        <v>0</v>
      </c>
      <c r="AU262" s="64">
        <v>200</v>
      </c>
      <c r="AV262" s="64">
        <v>0</v>
      </c>
      <c r="AW262" s="64">
        <v>200</v>
      </c>
      <c r="AX262" s="64">
        <v>0</v>
      </c>
    </row>
    <row r="263" spans="1:50" s="64" customFormat="1">
      <c r="A263" s="119" t="s">
        <v>277</v>
      </c>
      <c r="B263" s="119">
        <v>1</v>
      </c>
      <c r="C263" s="64">
        <v>0</v>
      </c>
      <c r="D263" s="64">
        <v>200</v>
      </c>
      <c r="E263" s="64">
        <v>0</v>
      </c>
      <c r="F263" s="64">
        <v>0</v>
      </c>
      <c r="G263" s="64">
        <v>0</v>
      </c>
      <c r="H263" s="64">
        <v>0</v>
      </c>
      <c r="I263" s="64">
        <v>0</v>
      </c>
      <c r="J263" s="64">
        <v>0</v>
      </c>
      <c r="K263" s="64">
        <v>0</v>
      </c>
      <c r="L263" s="64">
        <v>0</v>
      </c>
      <c r="M263" s="64">
        <v>0</v>
      </c>
      <c r="N263" s="64">
        <v>0</v>
      </c>
      <c r="O263" s="64">
        <v>0</v>
      </c>
      <c r="P263" s="64">
        <v>0</v>
      </c>
      <c r="Q263" s="64">
        <v>0</v>
      </c>
      <c r="R263" s="64">
        <v>0</v>
      </c>
      <c r="S263" s="64">
        <v>0</v>
      </c>
      <c r="T263" s="64">
        <v>0</v>
      </c>
      <c r="U263" s="64">
        <v>0</v>
      </c>
      <c r="V263" s="64">
        <v>200</v>
      </c>
      <c r="W263" s="64">
        <v>0</v>
      </c>
      <c r="X263" s="64">
        <v>0</v>
      </c>
      <c r="Y263" s="64">
        <v>0</v>
      </c>
      <c r="Z263" s="64">
        <v>0</v>
      </c>
      <c r="AA263" s="64">
        <v>0</v>
      </c>
      <c r="AB263" s="64">
        <v>0</v>
      </c>
      <c r="AC263" s="64">
        <v>0</v>
      </c>
      <c r="AD263" s="64">
        <v>0</v>
      </c>
      <c r="AE263" s="64">
        <v>0</v>
      </c>
      <c r="AF263" s="64">
        <v>0</v>
      </c>
      <c r="AG263" s="64">
        <v>0</v>
      </c>
      <c r="AH263" s="64">
        <v>0</v>
      </c>
      <c r="AI263" s="64">
        <v>200</v>
      </c>
      <c r="AJ263" s="64">
        <v>0</v>
      </c>
      <c r="AK263" s="64">
        <v>0</v>
      </c>
      <c r="AL263" s="64">
        <v>0</v>
      </c>
      <c r="AM263" s="64">
        <v>0</v>
      </c>
      <c r="AN263" s="64">
        <v>0</v>
      </c>
      <c r="AO263" s="64">
        <v>0</v>
      </c>
      <c r="AP263" s="64">
        <v>0</v>
      </c>
      <c r="AQ263" s="64">
        <v>0</v>
      </c>
      <c r="AR263" s="64">
        <v>0</v>
      </c>
      <c r="AS263" s="64">
        <v>0</v>
      </c>
      <c r="AT263" s="64">
        <v>0</v>
      </c>
      <c r="AU263" s="64">
        <v>0</v>
      </c>
      <c r="AV263" s="64">
        <v>200</v>
      </c>
      <c r="AW263" s="64">
        <v>0</v>
      </c>
      <c r="AX263" s="64">
        <v>0</v>
      </c>
    </row>
    <row r="264" spans="1:50" s="64" customFormat="1">
      <c r="A264" s="119" t="s">
        <v>277</v>
      </c>
      <c r="B264" s="119">
        <v>1</v>
      </c>
      <c r="C264" s="64">
        <v>0</v>
      </c>
      <c r="D264" s="64">
        <v>0</v>
      </c>
      <c r="E264" s="64">
        <v>0</v>
      </c>
      <c r="F264" s="64">
        <v>0</v>
      </c>
      <c r="G264" s="64">
        <v>0</v>
      </c>
      <c r="H264" s="64">
        <v>0</v>
      </c>
      <c r="I264" s="64">
        <v>0</v>
      </c>
      <c r="J264" s="64">
        <v>0</v>
      </c>
      <c r="K264" s="64">
        <v>200</v>
      </c>
      <c r="L264" s="64">
        <v>0</v>
      </c>
      <c r="M264" s="64">
        <v>0</v>
      </c>
      <c r="N264" s="64">
        <v>0</v>
      </c>
      <c r="O264" s="64">
        <v>0</v>
      </c>
      <c r="P264" s="64">
        <v>0</v>
      </c>
      <c r="Q264" s="64">
        <v>0</v>
      </c>
      <c r="R264" s="64">
        <v>0</v>
      </c>
      <c r="S264" s="64">
        <v>0</v>
      </c>
      <c r="T264" s="64">
        <v>0</v>
      </c>
      <c r="U264" s="64">
        <v>200</v>
      </c>
      <c r="V264" s="64">
        <v>0</v>
      </c>
      <c r="W264" s="64">
        <v>0</v>
      </c>
      <c r="X264" s="64">
        <v>0</v>
      </c>
      <c r="Y264" s="64">
        <v>0</v>
      </c>
      <c r="Z264" s="64">
        <v>200</v>
      </c>
      <c r="AA264" s="64">
        <v>0</v>
      </c>
      <c r="AB264" s="64">
        <v>0</v>
      </c>
      <c r="AC264" s="64">
        <v>0</v>
      </c>
      <c r="AD264" s="64">
        <v>0</v>
      </c>
      <c r="AE264" s="64">
        <v>0</v>
      </c>
      <c r="AF264" s="64">
        <v>0</v>
      </c>
      <c r="AG264" s="64">
        <v>200</v>
      </c>
      <c r="AH264" s="64">
        <v>0</v>
      </c>
      <c r="AI264" s="64">
        <v>0</v>
      </c>
      <c r="AJ264" s="64">
        <v>0</v>
      </c>
      <c r="AK264" s="64">
        <v>0</v>
      </c>
      <c r="AL264" s="64">
        <v>0</v>
      </c>
      <c r="AM264" s="64">
        <v>0</v>
      </c>
      <c r="AN264" s="64">
        <v>0</v>
      </c>
      <c r="AO264" s="64">
        <v>0</v>
      </c>
      <c r="AP264" s="64">
        <v>0</v>
      </c>
      <c r="AQ264" s="64">
        <v>0</v>
      </c>
      <c r="AR264" s="64">
        <v>0</v>
      </c>
      <c r="AS264" s="64">
        <v>0</v>
      </c>
      <c r="AT264" s="64">
        <v>0</v>
      </c>
      <c r="AU264" s="64">
        <v>0</v>
      </c>
      <c r="AV264" s="64">
        <v>0</v>
      </c>
      <c r="AW264" s="64">
        <v>0</v>
      </c>
      <c r="AX264" s="64">
        <v>0</v>
      </c>
    </row>
    <row r="265" spans="1:50" s="64" customFormat="1">
      <c r="A265" s="119" t="s">
        <v>277</v>
      </c>
      <c r="B265" s="119">
        <v>1</v>
      </c>
      <c r="C265" s="64">
        <v>0</v>
      </c>
      <c r="D265" s="64">
        <v>200</v>
      </c>
      <c r="E265" s="64">
        <v>0</v>
      </c>
      <c r="F265" s="64">
        <v>200</v>
      </c>
      <c r="G265" s="64">
        <v>0</v>
      </c>
      <c r="H265" s="64">
        <v>0</v>
      </c>
      <c r="I265" s="64">
        <v>0</v>
      </c>
      <c r="J265" s="64">
        <v>0</v>
      </c>
      <c r="K265" s="64">
        <v>0</v>
      </c>
      <c r="L265" s="64">
        <v>200</v>
      </c>
      <c r="M265" s="64">
        <v>0</v>
      </c>
      <c r="N265" s="64">
        <v>0</v>
      </c>
      <c r="O265" s="64">
        <v>0</v>
      </c>
      <c r="P265" s="64">
        <v>0</v>
      </c>
      <c r="Q265" s="64">
        <v>0</v>
      </c>
      <c r="R265" s="64">
        <v>200</v>
      </c>
      <c r="S265" s="64">
        <v>0</v>
      </c>
      <c r="T265" s="64">
        <v>0</v>
      </c>
      <c r="U265" s="64">
        <v>0</v>
      </c>
      <c r="V265" s="64">
        <v>200</v>
      </c>
      <c r="W265" s="64">
        <v>0</v>
      </c>
      <c r="X265" s="64">
        <v>0</v>
      </c>
      <c r="Y265" s="64">
        <v>0</v>
      </c>
      <c r="Z265" s="64">
        <v>0</v>
      </c>
      <c r="AA265" s="64">
        <v>200</v>
      </c>
      <c r="AB265" s="64">
        <v>0</v>
      </c>
      <c r="AC265" s="64">
        <v>0</v>
      </c>
      <c r="AD265" s="64">
        <v>0</v>
      </c>
      <c r="AE265" s="64">
        <v>0</v>
      </c>
      <c r="AF265" s="64">
        <v>200</v>
      </c>
      <c r="AG265" s="64">
        <v>0</v>
      </c>
      <c r="AH265" s="64">
        <v>0</v>
      </c>
      <c r="AI265" s="64">
        <v>0</v>
      </c>
      <c r="AJ265" s="64">
        <v>200</v>
      </c>
      <c r="AK265" s="64">
        <v>0</v>
      </c>
      <c r="AL265" s="64">
        <v>0</v>
      </c>
      <c r="AM265" s="64">
        <v>0</v>
      </c>
      <c r="AN265" s="64">
        <v>200</v>
      </c>
      <c r="AO265" s="64">
        <v>0</v>
      </c>
      <c r="AP265" s="64">
        <v>0</v>
      </c>
      <c r="AQ265" s="64">
        <v>0</v>
      </c>
      <c r="AR265" s="64">
        <v>0</v>
      </c>
      <c r="AS265" s="64">
        <v>0</v>
      </c>
      <c r="AT265" s="64">
        <v>200</v>
      </c>
      <c r="AU265" s="64">
        <v>0</v>
      </c>
      <c r="AV265" s="64">
        <v>0</v>
      </c>
      <c r="AW265" s="64">
        <v>0</v>
      </c>
      <c r="AX265" s="64">
        <v>200</v>
      </c>
    </row>
    <row r="266" spans="1:50" s="64" customFormat="1">
      <c r="A266" s="119" t="s">
        <v>277</v>
      </c>
      <c r="B266" s="119">
        <v>1</v>
      </c>
      <c r="C266" s="64">
        <v>0</v>
      </c>
      <c r="D266" s="64">
        <v>0</v>
      </c>
      <c r="E266" s="64">
        <v>0</v>
      </c>
      <c r="F266" s="64">
        <v>0</v>
      </c>
      <c r="G266" s="64">
        <v>0</v>
      </c>
      <c r="H266" s="64">
        <v>0</v>
      </c>
      <c r="I266" s="64">
        <v>0</v>
      </c>
      <c r="J266" s="64">
        <v>0</v>
      </c>
      <c r="K266" s="64">
        <v>0</v>
      </c>
      <c r="L266" s="64">
        <v>0</v>
      </c>
      <c r="M266" s="64">
        <v>0</v>
      </c>
      <c r="N266" s="64">
        <v>0</v>
      </c>
      <c r="O266" s="64">
        <v>0</v>
      </c>
      <c r="P266" s="64">
        <v>0</v>
      </c>
      <c r="Q266" s="64">
        <v>0</v>
      </c>
      <c r="R266" s="64">
        <v>0</v>
      </c>
      <c r="S266" s="64">
        <v>0</v>
      </c>
      <c r="T266" s="64">
        <v>0</v>
      </c>
      <c r="U266" s="64">
        <v>200</v>
      </c>
      <c r="V266" s="64">
        <v>0</v>
      </c>
      <c r="W266" s="64">
        <v>0</v>
      </c>
      <c r="X266" s="64">
        <v>0</v>
      </c>
      <c r="Y266" s="64">
        <v>0</v>
      </c>
      <c r="Z266" s="64">
        <v>0</v>
      </c>
      <c r="AA266" s="64">
        <v>0</v>
      </c>
      <c r="AB266" s="64">
        <v>0</v>
      </c>
      <c r="AC266" s="64">
        <v>0</v>
      </c>
      <c r="AD266" s="64">
        <v>0</v>
      </c>
      <c r="AE266" s="64">
        <v>0</v>
      </c>
      <c r="AF266" s="64">
        <v>0</v>
      </c>
      <c r="AG266" s="64">
        <v>0</v>
      </c>
      <c r="AH266" s="64">
        <v>0</v>
      </c>
      <c r="AI266" s="64">
        <v>0</v>
      </c>
      <c r="AJ266" s="64">
        <v>0</v>
      </c>
      <c r="AK266" s="64">
        <v>0</v>
      </c>
      <c r="AL266" s="64">
        <v>0</v>
      </c>
      <c r="AM266" s="64">
        <v>200</v>
      </c>
      <c r="AN266" s="64">
        <v>0</v>
      </c>
      <c r="AO266" s="64">
        <v>0</v>
      </c>
      <c r="AP266" s="64">
        <v>0</v>
      </c>
      <c r="AQ266" s="64">
        <v>0</v>
      </c>
      <c r="AR266" s="64">
        <v>0</v>
      </c>
      <c r="AS266" s="64">
        <v>0</v>
      </c>
      <c r="AT266" s="64">
        <v>0</v>
      </c>
      <c r="AU266" s="64">
        <v>0</v>
      </c>
      <c r="AV266" s="64">
        <v>0</v>
      </c>
      <c r="AW266" s="64">
        <v>0</v>
      </c>
      <c r="AX266" s="64">
        <v>0</v>
      </c>
    </row>
    <row r="267" spans="1:50" s="64" customFormat="1">
      <c r="A267" s="119" t="s">
        <v>277</v>
      </c>
      <c r="B267" s="119">
        <v>1</v>
      </c>
      <c r="C267" s="64">
        <v>0</v>
      </c>
      <c r="D267" s="64">
        <v>200</v>
      </c>
      <c r="E267" s="64">
        <v>0</v>
      </c>
      <c r="F267" s="64">
        <v>0</v>
      </c>
      <c r="G267" s="64">
        <v>0</v>
      </c>
      <c r="H267" s="64">
        <v>0</v>
      </c>
      <c r="I267" s="64">
        <v>0</v>
      </c>
      <c r="J267" s="64">
        <v>0</v>
      </c>
      <c r="K267" s="64">
        <v>0</v>
      </c>
      <c r="L267" s="64">
        <v>0</v>
      </c>
      <c r="M267" s="64">
        <v>0</v>
      </c>
      <c r="N267" s="64">
        <v>0</v>
      </c>
      <c r="O267" s="64">
        <v>0</v>
      </c>
      <c r="P267" s="64">
        <v>0</v>
      </c>
      <c r="Q267" s="64">
        <v>0</v>
      </c>
      <c r="R267" s="64">
        <v>0</v>
      </c>
      <c r="S267" s="64">
        <v>0</v>
      </c>
      <c r="T267" s="64">
        <v>0</v>
      </c>
      <c r="U267" s="64">
        <v>0</v>
      </c>
      <c r="V267" s="64">
        <v>0</v>
      </c>
      <c r="W267" s="64">
        <v>0</v>
      </c>
      <c r="X267" s="64">
        <v>0</v>
      </c>
      <c r="Y267" s="64">
        <v>0</v>
      </c>
      <c r="Z267" s="64">
        <v>0</v>
      </c>
      <c r="AA267" s="64">
        <v>0</v>
      </c>
      <c r="AB267" s="64">
        <v>0</v>
      </c>
      <c r="AC267" s="64">
        <v>0</v>
      </c>
      <c r="AD267" s="64">
        <v>0</v>
      </c>
      <c r="AE267" s="64">
        <v>0</v>
      </c>
      <c r="AF267" s="64">
        <v>0</v>
      </c>
      <c r="AG267" s="64">
        <v>0</v>
      </c>
      <c r="AH267" s="64">
        <v>0</v>
      </c>
      <c r="AI267" s="64">
        <v>200</v>
      </c>
      <c r="AJ267" s="64">
        <v>0</v>
      </c>
      <c r="AK267" s="64">
        <v>0</v>
      </c>
      <c r="AL267" s="64">
        <v>0</v>
      </c>
      <c r="AM267" s="64">
        <v>0</v>
      </c>
      <c r="AN267" s="64">
        <v>0</v>
      </c>
      <c r="AO267" s="64">
        <v>0</v>
      </c>
      <c r="AP267" s="64">
        <v>0</v>
      </c>
      <c r="AQ267" s="64">
        <v>0</v>
      </c>
      <c r="AR267" s="64">
        <v>0</v>
      </c>
      <c r="AS267" s="64">
        <v>0</v>
      </c>
      <c r="AT267" s="64">
        <v>0</v>
      </c>
      <c r="AU267" s="64">
        <v>0</v>
      </c>
      <c r="AV267" s="64">
        <v>0</v>
      </c>
      <c r="AW267" s="64">
        <v>0</v>
      </c>
      <c r="AX267" s="64">
        <v>0</v>
      </c>
    </row>
    <row r="268" spans="1:50" s="66" customFormat="1">
      <c r="A268" s="119" t="s">
        <v>277</v>
      </c>
      <c r="B268" s="119">
        <v>1</v>
      </c>
      <c r="C268" s="66">
        <v>0</v>
      </c>
      <c r="D268" s="66">
        <v>0</v>
      </c>
      <c r="E268" s="66">
        <v>0</v>
      </c>
      <c r="F268" s="66">
        <v>0</v>
      </c>
      <c r="G268" s="66">
        <v>0</v>
      </c>
      <c r="H268" s="66">
        <v>0</v>
      </c>
      <c r="I268" s="66">
        <v>0</v>
      </c>
      <c r="J268" s="66">
        <v>0</v>
      </c>
      <c r="K268" s="66">
        <v>0</v>
      </c>
      <c r="L268" s="66">
        <v>0</v>
      </c>
      <c r="M268" s="66">
        <v>0</v>
      </c>
      <c r="N268" s="66">
        <v>0</v>
      </c>
      <c r="O268" s="66">
        <v>0</v>
      </c>
      <c r="P268" s="66">
        <v>0</v>
      </c>
      <c r="Q268" s="66">
        <v>0</v>
      </c>
      <c r="R268" s="66">
        <v>0</v>
      </c>
      <c r="S268" s="66">
        <v>0</v>
      </c>
      <c r="T268" s="66">
        <v>0</v>
      </c>
      <c r="U268" s="66">
        <v>0</v>
      </c>
      <c r="V268" s="66">
        <v>0</v>
      </c>
      <c r="W268" s="66">
        <v>0</v>
      </c>
      <c r="X268" s="66">
        <v>0</v>
      </c>
      <c r="Y268" s="66">
        <v>0</v>
      </c>
      <c r="Z268" s="66">
        <v>0</v>
      </c>
      <c r="AA268" s="66">
        <v>0</v>
      </c>
      <c r="AB268" s="66">
        <v>0</v>
      </c>
      <c r="AC268" s="66">
        <v>0</v>
      </c>
      <c r="AD268" s="66">
        <v>0</v>
      </c>
      <c r="AE268" s="66">
        <v>0</v>
      </c>
      <c r="AF268" s="66">
        <v>0</v>
      </c>
      <c r="AG268" s="66">
        <v>0</v>
      </c>
      <c r="AH268" s="66">
        <v>200</v>
      </c>
      <c r="AI268" s="66">
        <v>0</v>
      </c>
      <c r="AJ268" s="66">
        <v>0</v>
      </c>
      <c r="AK268" s="66">
        <v>0</v>
      </c>
      <c r="AL268" s="66">
        <v>0</v>
      </c>
      <c r="AM268" s="66">
        <v>0</v>
      </c>
      <c r="AN268" s="66">
        <v>0</v>
      </c>
      <c r="AO268" s="66">
        <v>0</v>
      </c>
      <c r="AP268" s="66">
        <v>0</v>
      </c>
      <c r="AQ268" s="66">
        <v>0</v>
      </c>
      <c r="AR268" s="66">
        <v>0</v>
      </c>
      <c r="AS268" s="66">
        <v>0</v>
      </c>
      <c r="AT268" s="66">
        <v>0</v>
      </c>
      <c r="AU268" s="66">
        <v>0</v>
      </c>
      <c r="AV268" s="66">
        <v>0</v>
      </c>
      <c r="AW268" s="66">
        <v>0</v>
      </c>
      <c r="AX268" s="66">
        <v>0</v>
      </c>
    </row>
    <row r="269" spans="1:50" s="64" customFormat="1">
      <c r="A269" s="119" t="s">
        <v>279</v>
      </c>
      <c r="B269" s="119">
        <v>1</v>
      </c>
      <c r="C269" s="64">
        <v>0</v>
      </c>
      <c r="D269" s="64">
        <v>0</v>
      </c>
      <c r="E269" s="64">
        <v>0</v>
      </c>
      <c r="F269" s="64">
        <v>0</v>
      </c>
      <c r="G269" s="64">
        <v>0</v>
      </c>
      <c r="H269" s="64">
        <v>0</v>
      </c>
      <c r="I269" s="64">
        <v>0</v>
      </c>
      <c r="J269" s="64">
        <v>0</v>
      </c>
      <c r="K269" s="64">
        <v>716</v>
      </c>
      <c r="L269" s="64">
        <v>0</v>
      </c>
      <c r="M269" s="64">
        <v>0</v>
      </c>
      <c r="N269" s="64">
        <v>0</v>
      </c>
      <c r="O269" s="64">
        <v>0</v>
      </c>
      <c r="P269" s="64">
        <v>0</v>
      </c>
      <c r="Q269" s="64">
        <v>0</v>
      </c>
      <c r="R269" s="64">
        <v>0</v>
      </c>
      <c r="S269" s="64">
        <v>0</v>
      </c>
      <c r="T269" s="64">
        <v>0</v>
      </c>
      <c r="U269" s="64">
        <v>0</v>
      </c>
      <c r="V269" s="64">
        <v>0</v>
      </c>
      <c r="W269" s="64">
        <v>0</v>
      </c>
      <c r="X269" s="64">
        <v>0</v>
      </c>
      <c r="Y269" s="64">
        <v>0</v>
      </c>
      <c r="Z269" s="64">
        <v>0</v>
      </c>
      <c r="AA269" s="64">
        <v>0</v>
      </c>
      <c r="AB269" s="64">
        <v>0</v>
      </c>
      <c r="AC269" s="64">
        <v>0</v>
      </c>
      <c r="AD269" s="64">
        <v>0</v>
      </c>
      <c r="AE269" s="64">
        <v>0</v>
      </c>
      <c r="AF269" s="64">
        <v>0</v>
      </c>
      <c r="AG269" s="64">
        <v>0</v>
      </c>
      <c r="AH269" s="64">
        <v>0</v>
      </c>
      <c r="AI269" s="64">
        <v>0</v>
      </c>
      <c r="AJ269" s="64">
        <v>0</v>
      </c>
      <c r="AK269" s="64">
        <v>0</v>
      </c>
      <c r="AL269" s="64">
        <v>0</v>
      </c>
      <c r="AM269" s="64">
        <v>0</v>
      </c>
      <c r="AN269" s="64">
        <v>0</v>
      </c>
      <c r="AO269" s="64">
        <v>0</v>
      </c>
      <c r="AP269" s="64">
        <v>0</v>
      </c>
      <c r="AQ269" s="64">
        <v>0</v>
      </c>
      <c r="AR269" s="64">
        <v>0</v>
      </c>
      <c r="AS269" s="64">
        <v>0</v>
      </c>
      <c r="AT269" s="64">
        <v>0</v>
      </c>
      <c r="AU269" s="64">
        <v>0</v>
      </c>
      <c r="AV269" s="64">
        <v>0</v>
      </c>
      <c r="AW269" s="64">
        <v>0</v>
      </c>
      <c r="AX269" s="64">
        <v>0</v>
      </c>
    </row>
    <row r="270" spans="1:50" s="64" customFormat="1">
      <c r="A270" s="119" t="s">
        <v>279</v>
      </c>
      <c r="B270" s="119">
        <v>1</v>
      </c>
      <c r="C270" s="64">
        <v>0</v>
      </c>
      <c r="D270" s="64">
        <v>0</v>
      </c>
      <c r="E270" s="64">
        <v>0</v>
      </c>
      <c r="F270" s="64">
        <v>200</v>
      </c>
      <c r="G270" s="64">
        <v>0</v>
      </c>
      <c r="H270" s="64">
        <v>0</v>
      </c>
      <c r="I270" s="64">
        <v>200</v>
      </c>
      <c r="J270" s="64">
        <v>0</v>
      </c>
      <c r="K270" s="64">
        <v>0</v>
      </c>
      <c r="L270" s="64">
        <v>0</v>
      </c>
      <c r="M270" s="64">
        <v>0</v>
      </c>
      <c r="N270" s="64">
        <v>0</v>
      </c>
      <c r="O270" s="64">
        <v>0</v>
      </c>
      <c r="P270" s="64">
        <v>0</v>
      </c>
      <c r="Q270" s="64">
        <v>0</v>
      </c>
      <c r="R270" s="64">
        <v>0</v>
      </c>
      <c r="S270" s="64">
        <v>0</v>
      </c>
      <c r="T270" s="64">
        <v>0</v>
      </c>
      <c r="U270" s="64">
        <v>0</v>
      </c>
      <c r="V270" s="64">
        <v>0</v>
      </c>
      <c r="W270" s="64">
        <v>0</v>
      </c>
      <c r="X270" s="64">
        <v>0</v>
      </c>
      <c r="Y270" s="64">
        <v>0</v>
      </c>
      <c r="Z270" s="64">
        <v>0</v>
      </c>
      <c r="AA270" s="64">
        <v>0</v>
      </c>
      <c r="AB270" s="64">
        <v>0</v>
      </c>
      <c r="AC270" s="64">
        <v>0</v>
      </c>
      <c r="AD270" s="64">
        <v>0</v>
      </c>
      <c r="AE270" s="64">
        <v>0</v>
      </c>
      <c r="AF270" s="64">
        <v>0</v>
      </c>
      <c r="AG270" s="64">
        <v>0</v>
      </c>
      <c r="AH270" s="64">
        <v>0</v>
      </c>
      <c r="AI270" s="64">
        <v>0</v>
      </c>
      <c r="AJ270" s="64">
        <v>0</v>
      </c>
      <c r="AK270" s="64">
        <v>0</v>
      </c>
      <c r="AL270" s="64">
        <v>0</v>
      </c>
      <c r="AM270" s="64">
        <v>0</v>
      </c>
      <c r="AN270" s="64">
        <v>0</v>
      </c>
      <c r="AO270" s="64">
        <v>0</v>
      </c>
      <c r="AP270" s="64">
        <v>0</v>
      </c>
      <c r="AQ270" s="64">
        <v>0</v>
      </c>
      <c r="AR270" s="64">
        <v>0</v>
      </c>
      <c r="AS270" s="64">
        <v>0</v>
      </c>
      <c r="AT270" s="64">
        <v>0</v>
      </c>
      <c r="AU270" s="64">
        <v>0</v>
      </c>
      <c r="AV270" s="64">
        <v>0</v>
      </c>
      <c r="AW270" s="64">
        <v>0</v>
      </c>
      <c r="AX270" s="64">
        <v>0</v>
      </c>
    </row>
    <row r="271" spans="1:50" s="64" customFormat="1">
      <c r="A271" s="119" t="s">
        <v>279</v>
      </c>
      <c r="B271" s="119">
        <v>1</v>
      </c>
      <c r="C271" s="64">
        <v>0</v>
      </c>
      <c r="D271" s="64">
        <v>200</v>
      </c>
      <c r="E271" s="64">
        <v>0</v>
      </c>
      <c r="F271" s="64">
        <v>0</v>
      </c>
      <c r="G271" s="64">
        <v>200</v>
      </c>
      <c r="H271" s="64">
        <v>0</v>
      </c>
      <c r="I271" s="64">
        <v>200</v>
      </c>
      <c r="J271" s="64">
        <v>0</v>
      </c>
      <c r="K271" s="64">
        <v>0</v>
      </c>
      <c r="L271" s="64">
        <v>200</v>
      </c>
      <c r="M271" s="64">
        <v>0</v>
      </c>
      <c r="N271" s="64">
        <v>0</v>
      </c>
      <c r="O271" s="64">
        <v>200</v>
      </c>
      <c r="P271" s="64">
        <v>0</v>
      </c>
      <c r="Q271" s="64">
        <v>0</v>
      </c>
      <c r="R271" s="64">
        <v>200</v>
      </c>
      <c r="S271" s="64">
        <v>0</v>
      </c>
      <c r="T271" s="64">
        <v>0</v>
      </c>
      <c r="U271" s="64">
        <v>200</v>
      </c>
      <c r="V271" s="64">
        <v>0</v>
      </c>
      <c r="W271" s="64">
        <v>0</v>
      </c>
      <c r="X271" s="64">
        <v>200</v>
      </c>
      <c r="Y271" s="64">
        <v>0</v>
      </c>
      <c r="Z271" s="64">
        <v>0</v>
      </c>
      <c r="AA271" s="64">
        <v>200</v>
      </c>
      <c r="AB271" s="64">
        <v>0</v>
      </c>
      <c r="AC271" s="64">
        <v>0</v>
      </c>
      <c r="AD271" s="64">
        <v>0</v>
      </c>
      <c r="AE271" s="64">
        <v>0</v>
      </c>
      <c r="AF271" s="64">
        <v>200</v>
      </c>
      <c r="AG271" s="64">
        <v>0</v>
      </c>
      <c r="AH271" s="64">
        <v>0</v>
      </c>
      <c r="AI271" s="64">
        <v>0</v>
      </c>
      <c r="AJ271" s="64">
        <v>0</v>
      </c>
      <c r="AK271" s="64">
        <v>200</v>
      </c>
      <c r="AL271" s="64">
        <v>0</v>
      </c>
      <c r="AM271" s="64">
        <v>0</v>
      </c>
      <c r="AN271" s="64">
        <v>0</v>
      </c>
      <c r="AO271" s="64">
        <v>0</v>
      </c>
      <c r="AP271" s="64">
        <v>0</v>
      </c>
      <c r="AQ271" s="64">
        <v>0</v>
      </c>
      <c r="AR271" s="64">
        <v>0</v>
      </c>
      <c r="AS271" s="64">
        <v>0</v>
      </c>
      <c r="AT271" s="64">
        <v>200</v>
      </c>
      <c r="AU271" s="64">
        <v>0</v>
      </c>
      <c r="AV271" s="64">
        <v>0</v>
      </c>
      <c r="AW271" s="64">
        <v>0</v>
      </c>
      <c r="AX271" s="64">
        <v>0</v>
      </c>
    </row>
    <row r="272" spans="1:50" s="64" customFormat="1">
      <c r="A272" s="119" t="s">
        <v>279</v>
      </c>
      <c r="B272" s="119">
        <v>1</v>
      </c>
      <c r="C272" s="64">
        <v>0</v>
      </c>
      <c r="D272" s="64">
        <v>200</v>
      </c>
      <c r="E272" s="64">
        <v>0</v>
      </c>
      <c r="F272" s="64">
        <v>0</v>
      </c>
      <c r="G272" s="64">
        <v>0</v>
      </c>
      <c r="H272" s="64">
        <v>0</v>
      </c>
      <c r="I272" s="64">
        <v>0</v>
      </c>
      <c r="J272" s="64">
        <v>0</v>
      </c>
      <c r="K272" s="64">
        <v>0</v>
      </c>
      <c r="L272" s="64">
        <v>0</v>
      </c>
      <c r="M272" s="64">
        <v>0</v>
      </c>
      <c r="N272" s="64">
        <v>0</v>
      </c>
      <c r="O272" s="64">
        <v>0</v>
      </c>
      <c r="P272" s="64">
        <v>0</v>
      </c>
      <c r="Q272" s="64">
        <v>0</v>
      </c>
      <c r="R272" s="64">
        <v>0</v>
      </c>
      <c r="S272" s="64">
        <v>0</v>
      </c>
      <c r="T272" s="64">
        <v>200</v>
      </c>
      <c r="U272" s="64">
        <v>0</v>
      </c>
      <c r="V272" s="64">
        <v>0</v>
      </c>
      <c r="W272" s="64">
        <v>0</v>
      </c>
      <c r="X272" s="64">
        <v>0</v>
      </c>
      <c r="Y272" s="64">
        <v>0</v>
      </c>
      <c r="Z272" s="64">
        <v>0</v>
      </c>
      <c r="AA272" s="64">
        <v>0</v>
      </c>
      <c r="AB272" s="64">
        <v>0</v>
      </c>
      <c r="AC272" s="64">
        <v>0</v>
      </c>
      <c r="AD272" s="64">
        <v>0</v>
      </c>
      <c r="AE272" s="64">
        <v>0</v>
      </c>
      <c r="AF272" s="64">
        <v>200</v>
      </c>
      <c r="AG272" s="64">
        <v>0</v>
      </c>
      <c r="AH272" s="64">
        <v>0</v>
      </c>
      <c r="AI272" s="64">
        <v>0</v>
      </c>
      <c r="AJ272" s="64">
        <v>0</v>
      </c>
      <c r="AK272" s="64">
        <v>0</v>
      </c>
      <c r="AL272" s="64">
        <v>0</v>
      </c>
      <c r="AM272" s="64">
        <v>0</v>
      </c>
      <c r="AN272" s="64">
        <v>0</v>
      </c>
      <c r="AO272" s="64">
        <v>0</v>
      </c>
      <c r="AP272" s="64">
        <v>0</v>
      </c>
      <c r="AQ272" s="64">
        <v>0</v>
      </c>
      <c r="AR272" s="64">
        <v>200</v>
      </c>
      <c r="AS272" s="64">
        <v>0</v>
      </c>
      <c r="AT272" s="64">
        <v>0</v>
      </c>
      <c r="AU272" s="64">
        <v>0</v>
      </c>
      <c r="AV272" s="64">
        <v>0</v>
      </c>
      <c r="AW272" s="64">
        <v>0</v>
      </c>
      <c r="AX272" s="64">
        <v>0</v>
      </c>
    </row>
    <row r="273" spans="1:50" s="64" customFormat="1">
      <c r="A273" s="119" t="s">
        <v>279</v>
      </c>
      <c r="B273" s="119">
        <v>1</v>
      </c>
      <c r="C273" s="64">
        <v>0</v>
      </c>
      <c r="D273" s="64">
        <v>0</v>
      </c>
      <c r="E273" s="64">
        <v>0</v>
      </c>
      <c r="F273" s="64">
        <v>0</v>
      </c>
      <c r="G273" s="64">
        <v>0</v>
      </c>
      <c r="H273" s="64">
        <v>0</v>
      </c>
      <c r="I273" s="64">
        <v>0</v>
      </c>
      <c r="J273" s="64">
        <v>0</v>
      </c>
      <c r="K273" s="64">
        <v>0</v>
      </c>
      <c r="L273" s="64">
        <v>0</v>
      </c>
      <c r="M273" s="64">
        <v>0</v>
      </c>
      <c r="N273" s="64">
        <v>0</v>
      </c>
      <c r="O273" s="64">
        <v>0</v>
      </c>
      <c r="P273" s="64">
        <v>0</v>
      </c>
      <c r="Q273" s="64">
        <v>0</v>
      </c>
      <c r="R273" s="64">
        <v>0</v>
      </c>
      <c r="S273" s="64">
        <v>0</v>
      </c>
      <c r="T273" s="64">
        <v>0</v>
      </c>
      <c r="U273" s="64">
        <v>0</v>
      </c>
      <c r="V273" s="64">
        <v>0</v>
      </c>
      <c r="W273" s="64">
        <v>200</v>
      </c>
      <c r="X273" s="64">
        <v>0</v>
      </c>
      <c r="Y273" s="64">
        <v>0</v>
      </c>
      <c r="Z273" s="64">
        <v>0</v>
      </c>
      <c r="AA273" s="64">
        <v>0</v>
      </c>
      <c r="AB273" s="64">
        <v>0</v>
      </c>
      <c r="AC273" s="64">
        <v>0</v>
      </c>
      <c r="AD273" s="64">
        <v>0</v>
      </c>
      <c r="AE273" s="64">
        <v>0</v>
      </c>
      <c r="AF273" s="64">
        <v>0</v>
      </c>
      <c r="AG273" s="64">
        <v>0</v>
      </c>
      <c r="AH273" s="64">
        <v>0</v>
      </c>
      <c r="AI273" s="64">
        <v>0</v>
      </c>
      <c r="AJ273" s="64">
        <v>0</v>
      </c>
      <c r="AK273" s="64">
        <v>0</v>
      </c>
      <c r="AL273" s="64">
        <v>0</v>
      </c>
      <c r="AM273" s="64">
        <v>0</v>
      </c>
      <c r="AN273" s="64">
        <v>0</v>
      </c>
      <c r="AO273" s="64">
        <v>0</v>
      </c>
      <c r="AP273" s="64">
        <v>0</v>
      </c>
      <c r="AQ273" s="64">
        <v>0</v>
      </c>
      <c r="AR273" s="64">
        <v>0</v>
      </c>
      <c r="AS273" s="64">
        <v>0</v>
      </c>
      <c r="AT273" s="64">
        <v>0</v>
      </c>
      <c r="AU273" s="64">
        <v>0</v>
      </c>
      <c r="AV273" s="64">
        <v>0</v>
      </c>
      <c r="AW273" s="64">
        <v>0</v>
      </c>
      <c r="AX273" s="64">
        <v>0</v>
      </c>
    </row>
    <row r="274" spans="1:50" s="64" customFormat="1">
      <c r="A274" s="119" t="s">
        <v>279</v>
      </c>
      <c r="B274" s="119">
        <v>1</v>
      </c>
      <c r="C274" s="64">
        <v>0</v>
      </c>
      <c r="D274" s="64">
        <v>0</v>
      </c>
      <c r="E274" s="64">
        <v>0</v>
      </c>
      <c r="F274" s="64">
        <v>0</v>
      </c>
      <c r="G274" s="64">
        <v>0</v>
      </c>
      <c r="H274" s="64">
        <v>0</v>
      </c>
      <c r="I274" s="64">
        <v>0</v>
      </c>
      <c r="J274" s="64">
        <v>0</v>
      </c>
      <c r="K274" s="64">
        <v>0</v>
      </c>
      <c r="L274" s="64">
        <v>0</v>
      </c>
      <c r="M274" s="64">
        <v>0</v>
      </c>
      <c r="N274" s="64">
        <v>0</v>
      </c>
      <c r="O274" s="64">
        <v>0</v>
      </c>
      <c r="P274" s="64">
        <v>0</v>
      </c>
      <c r="Q274" s="64">
        <v>0</v>
      </c>
      <c r="R274" s="64">
        <v>0</v>
      </c>
      <c r="S274" s="64">
        <v>0</v>
      </c>
      <c r="T274" s="64">
        <v>0</v>
      </c>
      <c r="U274" s="64">
        <v>0</v>
      </c>
      <c r="V274" s="64">
        <v>0</v>
      </c>
      <c r="W274" s="64">
        <v>0</v>
      </c>
      <c r="X274" s="64">
        <v>200</v>
      </c>
      <c r="Y274" s="64">
        <v>0</v>
      </c>
      <c r="Z274" s="64">
        <v>0</v>
      </c>
      <c r="AA274" s="64">
        <v>0</v>
      </c>
      <c r="AB274" s="64">
        <v>0</v>
      </c>
      <c r="AC274" s="64">
        <v>0</v>
      </c>
      <c r="AD274" s="64">
        <v>0</v>
      </c>
      <c r="AE274" s="64">
        <v>0</v>
      </c>
      <c r="AF274" s="64">
        <v>0</v>
      </c>
      <c r="AG274" s="64">
        <v>0</v>
      </c>
      <c r="AH274" s="64">
        <v>0</v>
      </c>
      <c r="AI274" s="64">
        <v>0</v>
      </c>
      <c r="AJ274" s="64">
        <v>0</v>
      </c>
      <c r="AK274" s="64">
        <v>0</v>
      </c>
      <c r="AL274" s="64">
        <v>0</v>
      </c>
      <c r="AM274" s="64">
        <v>0</v>
      </c>
      <c r="AN274" s="64">
        <v>0</v>
      </c>
      <c r="AO274" s="64">
        <v>0</v>
      </c>
      <c r="AP274" s="64">
        <v>0</v>
      </c>
      <c r="AQ274" s="64">
        <v>0</v>
      </c>
      <c r="AR274" s="64">
        <v>0</v>
      </c>
      <c r="AS274" s="64">
        <v>0</v>
      </c>
      <c r="AT274" s="64">
        <v>0</v>
      </c>
      <c r="AU274" s="64">
        <v>0</v>
      </c>
      <c r="AV274" s="64">
        <v>0</v>
      </c>
      <c r="AW274" s="64">
        <v>0</v>
      </c>
      <c r="AX274" s="64">
        <v>0</v>
      </c>
    </row>
    <row r="275" spans="1:50" s="64" customFormat="1">
      <c r="A275" s="119" t="s">
        <v>279</v>
      </c>
      <c r="B275" s="119">
        <v>1</v>
      </c>
      <c r="C275" s="64">
        <v>0</v>
      </c>
      <c r="D275" s="64">
        <v>0</v>
      </c>
      <c r="E275" s="64">
        <v>200</v>
      </c>
      <c r="F275" s="64">
        <v>0</v>
      </c>
      <c r="G275" s="64">
        <v>0</v>
      </c>
      <c r="H275" s="64">
        <v>0</v>
      </c>
      <c r="I275" s="64">
        <v>0</v>
      </c>
      <c r="J275" s="64">
        <v>0</v>
      </c>
      <c r="K275" s="64">
        <v>0</v>
      </c>
      <c r="L275" s="64">
        <v>0</v>
      </c>
      <c r="M275" s="64">
        <v>0</v>
      </c>
      <c r="N275" s="64">
        <v>0</v>
      </c>
      <c r="O275" s="64">
        <v>0</v>
      </c>
      <c r="P275" s="64">
        <v>0</v>
      </c>
      <c r="Q275" s="64">
        <v>0</v>
      </c>
      <c r="R275" s="64">
        <v>0</v>
      </c>
      <c r="S275" s="64">
        <v>0</v>
      </c>
      <c r="T275" s="64">
        <v>0</v>
      </c>
      <c r="U275" s="64">
        <v>0</v>
      </c>
      <c r="V275" s="64">
        <v>0</v>
      </c>
      <c r="W275" s="64">
        <v>0</v>
      </c>
      <c r="X275" s="64">
        <v>0</v>
      </c>
      <c r="Y275" s="64">
        <v>0</v>
      </c>
      <c r="Z275" s="64">
        <v>0</v>
      </c>
      <c r="AA275" s="64">
        <v>0</v>
      </c>
      <c r="AB275" s="64">
        <v>0</v>
      </c>
      <c r="AC275" s="64">
        <v>0</v>
      </c>
      <c r="AD275" s="64">
        <v>0</v>
      </c>
      <c r="AE275" s="64">
        <v>0</v>
      </c>
      <c r="AF275" s="64">
        <v>0</v>
      </c>
      <c r="AG275" s="64">
        <v>0</v>
      </c>
      <c r="AH275" s="64">
        <v>0</v>
      </c>
      <c r="AI275" s="64">
        <v>0</v>
      </c>
      <c r="AJ275" s="64">
        <v>0</v>
      </c>
      <c r="AK275" s="64">
        <v>0</v>
      </c>
      <c r="AL275" s="64">
        <v>0</v>
      </c>
      <c r="AM275" s="64">
        <v>0</v>
      </c>
      <c r="AN275" s="64">
        <v>0</v>
      </c>
      <c r="AO275" s="64">
        <v>0</v>
      </c>
      <c r="AP275" s="64">
        <v>0</v>
      </c>
      <c r="AQ275" s="64">
        <v>200</v>
      </c>
      <c r="AR275" s="64">
        <v>0</v>
      </c>
      <c r="AS275" s="64">
        <v>0</v>
      </c>
      <c r="AT275" s="64">
        <v>0</v>
      </c>
      <c r="AU275" s="64">
        <v>0</v>
      </c>
      <c r="AV275" s="64">
        <v>0</v>
      </c>
      <c r="AW275" s="64">
        <v>0</v>
      </c>
      <c r="AX275" s="64">
        <v>0</v>
      </c>
    </row>
    <row r="276" spans="1:50" s="66" customFormat="1">
      <c r="A276" s="119" t="s">
        <v>279</v>
      </c>
      <c r="B276" s="119">
        <v>1</v>
      </c>
      <c r="C276" s="66">
        <v>0</v>
      </c>
      <c r="D276" s="66">
        <v>240</v>
      </c>
      <c r="E276" s="66">
        <v>0</v>
      </c>
      <c r="F276" s="66">
        <v>0</v>
      </c>
      <c r="G276" s="66">
        <v>200</v>
      </c>
      <c r="H276" s="66">
        <v>0</v>
      </c>
      <c r="I276" s="66">
        <v>0</v>
      </c>
      <c r="J276" s="66">
        <v>0</v>
      </c>
      <c r="K276" s="66">
        <v>200</v>
      </c>
      <c r="L276" s="66">
        <v>0</v>
      </c>
      <c r="M276" s="66">
        <v>0</v>
      </c>
      <c r="N276" s="66">
        <v>0</v>
      </c>
      <c r="O276" s="66">
        <v>200</v>
      </c>
      <c r="P276" s="66">
        <v>0</v>
      </c>
      <c r="Q276" s="66">
        <v>200</v>
      </c>
      <c r="R276" s="66">
        <v>0</v>
      </c>
      <c r="S276" s="66">
        <v>200</v>
      </c>
      <c r="T276" s="66">
        <v>0</v>
      </c>
      <c r="U276" s="66">
        <v>0</v>
      </c>
      <c r="V276" s="66">
        <v>0</v>
      </c>
      <c r="W276" s="66">
        <v>200</v>
      </c>
      <c r="X276" s="66">
        <v>0</v>
      </c>
      <c r="Y276" s="66">
        <v>0</v>
      </c>
      <c r="Z276" s="66">
        <v>0</v>
      </c>
      <c r="AA276" s="66">
        <v>200</v>
      </c>
      <c r="AB276" s="66">
        <v>0</v>
      </c>
      <c r="AC276" s="66">
        <v>0</v>
      </c>
      <c r="AD276" s="66">
        <v>200</v>
      </c>
      <c r="AE276" s="66">
        <v>0</v>
      </c>
      <c r="AF276" s="66">
        <v>0</v>
      </c>
      <c r="AG276" s="66">
        <v>0</v>
      </c>
      <c r="AH276" s="66">
        <v>200</v>
      </c>
      <c r="AI276" s="66">
        <v>0</v>
      </c>
      <c r="AJ276" s="66">
        <v>0</v>
      </c>
      <c r="AK276" s="66">
        <v>200</v>
      </c>
      <c r="AL276" s="66">
        <v>0</v>
      </c>
      <c r="AM276" s="66">
        <v>200</v>
      </c>
      <c r="AN276" s="66">
        <v>200</v>
      </c>
      <c r="AO276" s="66">
        <v>0</v>
      </c>
      <c r="AP276" s="66">
        <v>0</v>
      </c>
      <c r="AQ276" s="66">
        <v>0</v>
      </c>
      <c r="AR276" s="66">
        <v>0</v>
      </c>
      <c r="AS276" s="66">
        <v>0</v>
      </c>
      <c r="AT276" s="66">
        <v>0</v>
      </c>
      <c r="AU276" s="66">
        <v>200</v>
      </c>
      <c r="AV276" s="66">
        <v>0</v>
      </c>
      <c r="AW276" s="66">
        <v>0</v>
      </c>
      <c r="AX276" s="66">
        <v>0</v>
      </c>
    </row>
    <row r="277" spans="1:50" s="64" customFormat="1">
      <c r="A277" s="119" t="s">
        <v>279</v>
      </c>
      <c r="B277" s="119">
        <v>1</v>
      </c>
      <c r="C277" s="64">
        <v>0</v>
      </c>
      <c r="D277" s="64">
        <v>200</v>
      </c>
      <c r="E277" s="64">
        <v>0</v>
      </c>
      <c r="F277" s="64">
        <v>0</v>
      </c>
      <c r="G277" s="64">
        <v>0</v>
      </c>
      <c r="H277" s="64">
        <v>0</v>
      </c>
      <c r="I277" s="64">
        <v>0</v>
      </c>
      <c r="J277" s="64">
        <v>0</v>
      </c>
      <c r="K277" s="64">
        <v>0</v>
      </c>
      <c r="L277" s="64">
        <v>0</v>
      </c>
      <c r="M277" s="64">
        <v>0</v>
      </c>
      <c r="N277" s="64">
        <v>0</v>
      </c>
      <c r="O277" s="64">
        <v>0</v>
      </c>
      <c r="P277" s="64">
        <v>0</v>
      </c>
      <c r="Q277" s="64">
        <v>0</v>
      </c>
      <c r="R277" s="64">
        <v>0</v>
      </c>
      <c r="S277" s="64">
        <v>0</v>
      </c>
      <c r="T277" s="64">
        <v>0</v>
      </c>
      <c r="U277" s="64">
        <v>0</v>
      </c>
      <c r="V277" s="64">
        <v>0</v>
      </c>
      <c r="W277" s="64">
        <v>0</v>
      </c>
      <c r="X277" s="64">
        <v>0</v>
      </c>
      <c r="Y277" s="64">
        <v>0</v>
      </c>
      <c r="Z277" s="64">
        <v>0</v>
      </c>
      <c r="AA277" s="64">
        <v>0</v>
      </c>
      <c r="AB277" s="64">
        <v>0</v>
      </c>
      <c r="AC277" s="64">
        <v>0</v>
      </c>
      <c r="AD277" s="64">
        <v>0</v>
      </c>
      <c r="AE277" s="64">
        <v>0</v>
      </c>
      <c r="AF277" s="64">
        <v>0</v>
      </c>
      <c r="AG277" s="64">
        <v>0</v>
      </c>
      <c r="AH277" s="64">
        <v>0</v>
      </c>
      <c r="AI277" s="64">
        <v>0</v>
      </c>
      <c r="AJ277" s="64">
        <v>0</v>
      </c>
      <c r="AK277" s="64">
        <v>0</v>
      </c>
      <c r="AL277" s="64">
        <v>0</v>
      </c>
      <c r="AM277" s="64">
        <v>0</v>
      </c>
      <c r="AN277" s="64">
        <v>0</v>
      </c>
      <c r="AO277" s="64">
        <v>0</v>
      </c>
      <c r="AP277" s="64">
        <v>0</v>
      </c>
      <c r="AQ277" s="64">
        <v>0</v>
      </c>
      <c r="AR277" s="64">
        <v>0</v>
      </c>
      <c r="AS277" s="64">
        <v>0</v>
      </c>
      <c r="AT277" s="64">
        <v>0</v>
      </c>
      <c r="AU277" s="64">
        <v>0</v>
      </c>
      <c r="AV277" s="64">
        <v>0</v>
      </c>
      <c r="AW277" s="64">
        <v>0</v>
      </c>
      <c r="AX277" s="64">
        <v>0</v>
      </c>
    </row>
    <row r="278" spans="1:50" s="64" customFormat="1">
      <c r="A278" s="119" t="s">
        <v>279</v>
      </c>
      <c r="B278" s="119">
        <v>1</v>
      </c>
      <c r="C278" s="64">
        <v>0</v>
      </c>
      <c r="D278" s="64">
        <v>200</v>
      </c>
      <c r="E278" s="64">
        <v>0</v>
      </c>
      <c r="F278" s="64">
        <v>200</v>
      </c>
      <c r="G278" s="64">
        <v>0</v>
      </c>
      <c r="H278" s="64">
        <v>200</v>
      </c>
      <c r="I278" s="64">
        <v>0</v>
      </c>
      <c r="J278" s="64">
        <v>200</v>
      </c>
      <c r="K278" s="64">
        <v>0</v>
      </c>
      <c r="L278" s="64">
        <v>0</v>
      </c>
      <c r="M278" s="64">
        <v>0</v>
      </c>
      <c r="N278" s="64">
        <v>0</v>
      </c>
      <c r="O278" s="64">
        <v>0</v>
      </c>
      <c r="P278" s="64">
        <v>0</v>
      </c>
      <c r="Q278" s="64">
        <v>0</v>
      </c>
      <c r="R278" s="64">
        <v>0</v>
      </c>
      <c r="S278" s="64">
        <v>0</v>
      </c>
      <c r="T278" s="64">
        <v>0</v>
      </c>
      <c r="U278" s="64">
        <v>0</v>
      </c>
      <c r="V278" s="64">
        <v>0</v>
      </c>
      <c r="W278" s="64">
        <v>0</v>
      </c>
      <c r="X278" s="64">
        <v>0</v>
      </c>
      <c r="Y278" s="64">
        <v>0</v>
      </c>
      <c r="Z278" s="64">
        <v>0</v>
      </c>
      <c r="AA278" s="64">
        <v>0</v>
      </c>
      <c r="AB278" s="64">
        <v>0</v>
      </c>
      <c r="AC278" s="64">
        <v>0</v>
      </c>
      <c r="AD278" s="64">
        <v>0</v>
      </c>
      <c r="AE278" s="64">
        <v>0</v>
      </c>
      <c r="AF278" s="64">
        <v>0</v>
      </c>
      <c r="AG278" s="64">
        <v>0</v>
      </c>
      <c r="AH278" s="64">
        <v>0</v>
      </c>
      <c r="AI278" s="64">
        <v>0</v>
      </c>
      <c r="AJ278" s="64">
        <v>0</v>
      </c>
      <c r="AK278" s="64">
        <v>0</v>
      </c>
      <c r="AL278" s="64">
        <v>0</v>
      </c>
      <c r="AM278" s="64">
        <v>0</v>
      </c>
      <c r="AN278" s="64">
        <v>0</v>
      </c>
      <c r="AO278" s="64">
        <v>0</v>
      </c>
      <c r="AP278" s="64">
        <v>0</v>
      </c>
      <c r="AQ278" s="64">
        <v>0</v>
      </c>
      <c r="AR278" s="64">
        <v>0</v>
      </c>
      <c r="AS278" s="64">
        <v>0</v>
      </c>
      <c r="AT278" s="64">
        <v>0</v>
      </c>
      <c r="AU278" s="64">
        <v>0</v>
      </c>
      <c r="AV278" s="64">
        <v>0</v>
      </c>
      <c r="AW278" s="64">
        <v>0</v>
      </c>
      <c r="AX278" s="64">
        <v>0</v>
      </c>
    </row>
    <row r="279" spans="1:50" s="64" customFormat="1">
      <c r="A279" s="119" t="s">
        <v>279</v>
      </c>
      <c r="B279" s="119">
        <v>1</v>
      </c>
      <c r="C279" s="64">
        <v>0</v>
      </c>
      <c r="D279" s="64">
        <v>200</v>
      </c>
      <c r="E279" s="64">
        <v>0</v>
      </c>
      <c r="F279" s="64">
        <v>0</v>
      </c>
      <c r="G279" s="64">
        <v>0</v>
      </c>
      <c r="H279" s="64">
        <v>0</v>
      </c>
      <c r="I279" s="64">
        <v>0</v>
      </c>
      <c r="J279" s="64">
        <v>0</v>
      </c>
      <c r="K279" s="64">
        <v>200</v>
      </c>
      <c r="L279" s="64">
        <v>0</v>
      </c>
      <c r="M279" s="64">
        <v>0</v>
      </c>
      <c r="N279" s="64">
        <v>0</v>
      </c>
      <c r="O279" s="64">
        <v>0</v>
      </c>
      <c r="P279" s="64">
        <v>200</v>
      </c>
      <c r="Q279" s="64">
        <v>0</v>
      </c>
      <c r="R279" s="64">
        <v>0</v>
      </c>
      <c r="S279" s="64">
        <v>0</v>
      </c>
      <c r="T279" s="64">
        <v>200</v>
      </c>
      <c r="U279" s="64">
        <v>0</v>
      </c>
      <c r="V279" s="64">
        <v>0</v>
      </c>
      <c r="W279" s="64">
        <v>0</v>
      </c>
      <c r="X279" s="64">
        <v>0</v>
      </c>
      <c r="Y279" s="64">
        <v>200</v>
      </c>
      <c r="Z279" s="64">
        <v>0</v>
      </c>
      <c r="AA279" s="64">
        <v>0</v>
      </c>
      <c r="AB279" s="64">
        <v>0</v>
      </c>
      <c r="AC279" s="64">
        <v>0</v>
      </c>
      <c r="AD279" s="64">
        <v>0</v>
      </c>
      <c r="AE279" s="64">
        <v>0</v>
      </c>
      <c r="AF279" s="64">
        <v>200</v>
      </c>
      <c r="AG279" s="64">
        <v>0</v>
      </c>
      <c r="AH279" s="64">
        <v>0</v>
      </c>
      <c r="AI279" s="64">
        <v>0</v>
      </c>
      <c r="AJ279" s="64">
        <v>0</v>
      </c>
      <c r="AK279" s="64">
        <v>0</v>
      </c>
      <c r="AL279" s="64">
        <v>0</v>
      </c>
      <c r="AM279" s="64">
        <v>0</v>
      </c>
      <c r="AN279" s="64">
        <v>0</v>
      </c>
      <c r="AO279" s="64">
        <v>0</v>
      </c>
      <c r="AP279" s="64">
        <v>0</v>
      </c>
      <c r="AQ279" s="64">
        <v>0</v>
      </c>
      <c r="AR279" s="64">
        <v>0</v>
      </c>
      <c r="AS279" s="64">
        <v>0</v>
      </c>
      <c r="AT279" s="64">
        <v>0</v>
      </c>
      <c r="AU279" s="64">
        <v>0</v>
      </c>
      <c r="AV279" s="64">
        <v>0</v>
      </c>
      <c r="AW279" s="64">
        <v>0</v>
      </c>
      <c r="AX279" s="64">
        <v>0</v>
      </c>
    </row>
    <row r="280" spans="1:50" s="64" customFormat="1">
      <c r="A280" s="119" t="s">
        <v>279</v>
      </c>
      <c r="B280" s="119">
        <v>1</v>
      </c>
      <c r="C280" s="64">
        <v>0</v>
      </c>
      <c r="D280" s="64">
        <v>0</v>
      </c>
      <c r="E280" s="64">
        <v>0</v>
      </c>
      <c r="F280" s="64">
        <v>0</v>
      </c>
      <c r="G280" s="64">
        <v>0</v>
      </c>
      <c r="H280" s="64">
        <v>0</v>
      </c>
      <c r="I280" s="64">
        <v>0</v>
      </c>
      <c r="J280" s="64">
        <v>0</v>
      </c>
      <c r="K280" s="64">
        <v>200</v>
      </c>
      <c r="L280" s="64">
        <v>0</v>
      </c>
      <c r="M280" s="64">
        <v>0</v>
      </c>
      <c r="N280" s="64">
        <v>0</v>
      </c>
      <c r="O280" s="64">
        <v>0</v>
      </c>
      <c r="P280" s="64">
        <v>0</v>
      </c>
      <c r="Q280" s="64">
        <v>0</v>
      </c>
      <c r="R280" s="64">
        <v>0</v>
      </c>
      <c r="S280" s="64">
        <v>200</v>
      </c>
      <c r="T280" s="64">
        <v>0</v>
      </c>
      <c r="U280" s="64">
        <v>0</v>
      </c>
      <c r="V280" s="64">
        <v>0</v>
      </c>
      <c r="W280" s="64">
        <v>0</v>
      </c>
      <c r="X280" s="64">
        <v>0</v>
      </c>
      <c r="Y280" s="64">
        <v>0</v>
      </c>
      <c r="Z280" s="64">
        <v>0</v>
      </c>
      <c r="AA280" s="64">
        <v>200</v>
      </c>
      <c r="AB280" s="64">
        <v>0</v>
      </c>
      <c r="AC280" s="64">
        <v>0</v>
      </c>
      <c r="AD280" s="64">
        <v>0</v>
      </c>
      <c r="AE280" s="64">
        <v>0</v>
      </c>
      <c r="AF280" s="64">
        <v>0</v>
      </c>
      <c r="AG280" s="64">
        <v>0</v>
      </c>
      <c r="AH280" s="64">
        <v>0</v>
      </c>
      <c r="AI280" s="64">
        <v>0</v>
      </c>
      <c r="AJ280" s="64">
        <v>0</v>
      </c>
      <c r="AK280" s="64">
        <v>0</v>
      </c>
      <c r="AL280" s="64">
        <v>0</v>
      </c>
      <c r="AM280" s="64">
        <v>0</v>
      </c>
      <c r="AN280" s="64">
        <v>0</v>
      </c>
      <c r="AO280" s="64">
        <v>0</v>
      </c>
      <c r="AP280" s="64">
        <v>0</v>
      </c>
      <c r="AQ280" s="64">
        <v>0</v>
      </c>
      <c r="AR280" s="64">
        <v>0</v>
      </c>
      <c r="AS280" s="64">
        <v>0</v>
      </c>
      <c r="AT280" s="64">
        <v>0</v>
      </c>
      <c r="AU280" s="64">
        <v>0</v>
      </c>
      <c r="AV280" s="64">
        <v>0</v>
      </c>
      <c r="AW280" s="64">
        <v>0</v>
      </c>
      <c r="AX280" s="64">
        <v>0</v>
      </c>
    </row>
    <row r="281" spans="1:50" s="64" customFormat="1">
      <c r="A281" s="119" t="s">
        <v>279</v>
      </c>
      <c r="B281" s="119">
        <v>1</v>
      </c>
      <c r="C281" s="64">
        <v>0</v>
      </c>
      <c r="D281" s="64">
        <v>200</v>
      </c>
      <c r="E281" s="64">
        <v>200</v>
      </c>
      <c r="F281" s="64">
        <v>200</v>
      </c>
      <c r="G281" s="64">
        <v>200</v>
      </c>
      <c r="H281" s="64">
        <v>200</v>
      </c>
      <c r="I281" s="64">
        <v>200</v>
      </c>
      <c r="J281" s="64">
        <v>0</v>
      </c>
      <c r="K281" s="64">
        <v>200</v>
      </c>
      <c r="L281" s="64">
        <v>200</v>
      </c>
      <c r="M281" s="64">
        <v>200</v>
      </c>
      <c r="N281" s="64">
        <v>200</v>
      </c>
      <c r="O281" s="64">
        <v>200</v>
      </c>
      <c r="P281" s="64">
        <v>200</v>
      </c>
      <c r="Q281" s="64">
        <v>200</v>
      </c>
      <c r="R281" s="64">
        <v>200</v>
      </c>
      <c r="S281" s="64">
        <v>200</v>
      </c>
      <c r="T281" s="64">
        <v>200</v>
      </c>
      <c r="U281" s="64">
        <v>200</v>
      </c>
      <c r="V281" s="64">
        <v>200</v>
      </c>
      <c r="W281" s="64">
        <v>200</v>
      </c>
      <c r="X281" s="64">
        <v>200</v>
      </c>
      <c r="Y281" s="64">
        <v>200</v>
      </c>
      <c r="Z281" s="64">
        <v>200</v>
      </c>
      <c r="AA281" s="64">
        <v>200</v>
      </c>
      <c r="AB281" s="64">
        <v>200</v>
      </c>
      <c r="AC281" s="64">
        <v>200</v>
      </c>
      <c r="AD281" s="64">
        <v>0</v>
      </c>
      <c r="AE281" s="64">
        <v>200</v>
      </c>
      <c r="AF281" s="64">
        <v>200</v>
      </c>
      <c r="AG281" s="64">
        <v>200</v>
      </c>
      <c r="AH281" s="64">
        <v>200</v>
      </c>
      <c r="AI281" s="64">
        <v>200</v>
      </c>
      <c r="AJ281" s="64">
        <v>0</v>
      </c>
      <c r="AK281" s="64">
        <v>200</v>
      </c>
      <c r="AL281" s="64">
        <v>200</v>
      </c>
      <c r="AM281" s="64">
        <v>0</v>
      </c>
      <c r="AN281" s="64">
        <v>200</v>
      </c>
      <c r="AO281" s="64">
        <v>200</v>
      </c>
      <c r="AP281" s="64">
        <v>0</v>
      </c>
      <c r="AQ281" s="64">
        <v>200</v>
      </c>
      <c r="AR281" s="64">
        <v>200</v>
      </c>
      <c r="AS281" s="64">
        <v>0</v>
      </c>
      <c r="AT281" s="64">
        <v>200</v>
      </c>
      <c r="AU281" s="64">
        <v>0</v>
      </c>
      <c r="AV281" s="64">
        <v>200</v>
      </c>
      <c r="AW281" s="64">
        <v>200</v>
      </c>
      <c r="AX281" s="64">
        <v>0</v>
      </c>
    </row>
    <row r="282" spans="1:50" s="64" customFormat="1">
      <c r="A282" s="119" t="s">
        <v>279</v>
      </c>
      <c r="B282" s="119">
        <v>1</v>
      </c>
      <c r="C282" s="64">
        <v>0</v>
      </c>
      <c r="D282" s="64">
        <v>0</v>
      </c>
      <c r="E282" s="64">
        <v>0</v>
      </c>
      <c r="F282" s="64">
        <v>0</v>
      </c>
      <c r="G282" s="64">
        <v>200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  <c r="N282" s="64">
        <v>0</v>
      </c>
      <c r="O282" s="64">
        <v>0</v>
      </c>
      <c r="P282" s="64">
        <v>0</v>
      </c>
      <c r="Q282" s="64">
        <v>0</v>
      </c>
      <c r="R282" s="64">
        <v>0</v>
      </c>
      <c r="S282" s="64">
        <v>0</v>
      </c>
      <c r="T282" s="64">
        <v>0</v>
      </c>
      <c r="U282" s="64">
        <v>200</v>
      </c>
      <c r="V282" s="64">
        <v>0</v>
      </c>
      <c r="W282" s="64">
        <v>0</v>
      </c>
      <c r="X282" s="64">
        <v>0</v>
      </c>
      <c r="Y282" s="64">
        <v>0</v>
      </c>
      <c r="Z282" s="64">
        <v>0</v>
      </c>
      <c r="AA282" s="64">
        <v>0</v>
      </c>
      <c r="AB282" s="64">
        <v>0</v>
      </c>
      <c r="AC282" s="64">
        <v>0</v>
      </c>
      <c r="AD282" s="64">
        <v>0</v>
      </c>
      <c r="AE282" s="64">
        <v>0</v>
      </c>
      <c r="AF282" s="64">
        <v>0</v>
      </c>
      <c r="AG282" s="64">
        <v>0</v>
      </c>
      <c r="AH282" s="64">
        <v>200</v>
      </c>
      <c r="AI282" s="64">
        <v>0</v>
      </c>
      <c r="AJ282" s="64">
        <v>0</v>
      </c>
      <c r="AK282" s="64">
        <v>0</v>
      </c>
      <c r="AL282" s="64">
        <v>0</v>
      </c>
      <c r="AM282" s="64">
        <v>0</v>
      </c>
      <c r="AN282" s="64">
        <v>0</v>
      </c>
      <c r="AO282" s="64">
        <v>0</v>
      </c>
      <c r="AP282" s="64">
        <v>0</v>
      </c>
      <c r="AQ282" s="64">
        <v>0</v>
      </c>
      <c r="AR282" s="64">
        <v>0</v>
      </c>
      <c r="AS282" s="64">
        <v>0</v>
      </c>
      <c r="AT282" s="64">
        <v>0</v>
      </c>
      <c r="AU282" s="64">
        <v>0</v>
      </c>
      <c r="AV282" s="64">
        <v>0</v>
      </c>
      <c r="AW282" s="64">
        <v>0</v>
      </c>
      <c r="AX282" s="64">
        <v>0</v>
      </c>
    </row>
    <row r="283" spans="1:50" s="64" customFormat="1">
      <c r="A283" s="119" t="s">
        <v>279</v>
      </c>
      <c r="B283" s="119">
        <v>1</v>
      </c>
      <c r="C283" s="64">
        <v>0</v>
      </c>
      <c r="D283" s="64">
        <v>200</v>
      </c>
      <c r="E283" s="64">
        <v>0</v>
      </c>
      <c r="F283" s="64">
        <v>0</v>
      </c>
      <c r="G283" s="64">
        <v>0</v>
      </c>
      <c r="H283" s="64">
        <v>0</v>
      </c>
      <c r="I283" s="64">
        <v>0</v>
      </c>
      <c r="J283" s="64">
        <v>0</v>
      </c>
      <c r="K283" s="64">
        <v>0</v>
      </c>
      <c r="L283" s="64">
        <v>0</v>
      </c>
      <c r="M283" s="64">
        <v>0</v>
      </c>
      <c r="N283" s="64">
        <v>0</v>
      </c>
      <c r="O283" s="64">
        <v>0</v>
      </c>
      <c r="P283" s="64">
        <v>0</v>
      </c>
      <c r="Q283" s="64">
        <v>0</v>
      </c>
      <c r="R283" s="64">
        <v>0</v>
      </c>
      <c r="S283" s="64">
        <v>0</v>
      </c>
      <c r="T283" s="64">
        <v>0</v>
      </c>
      <c r="U283" s="64">
        <v>0</v>
      </c>
      <c r="V283" s="64">
        <v>0</v>
      </c>
      <c r="W283" s="64">
        <v>200</v>
      </c>
      <c r="X283" s="64">
        <v>0</v>
      </c>
      <c r="Y283" s="64">
        <v>0</v>
      </c>
      <c r="Z283" s="64">
        <v>0</v>
      </c>
      <c r="AA283" s="64">
        <v>0</v>
      </c>
      <c r="AB283" s="64">
        <v>0</v>
      </c>
      <c r="AC283" s="64">
        <v>0</v>
      </c>
      <c r="AD283" s="64">
        <v>0</v>
      </c>
      <c r="AE283" s="64">
        <v>0</v>
      </c>
      <c r="AF283" s="64">
        <v>0</v>
      </c>
      <c r="AG283" s="64">
        <v>0</v>
      </c>
      <c r="AH283" s="64">
        <v>0</v>
      </c>
      <c r="AI283" s="64">
        <v>0</v>
      </c>
      <c r="AJ283" s="64">
        <v>0</v>
      </c>
      <c r="AK283" s="64">
        <v>0</v>
      </c>
      <c r="AL283" s="64">
        <v>200</v>
      </c>
      <c r="AM283" s="64">
        <v>0</v>
      </c>
      <c r="AN283" s="64">
        <v>0</v>
      </c>
      <c r="AO283" s="64">
        <v>0</v>
      </c>
      <c r="AP283" s="64">
        <v>0</v>
      </c>
      <c r="AQ283" s="64">
        <v>0</v>
      </c>
      <c r="AR283" s="64">
        <v>0</v>
      </c>
      <c r="AS283" s="64">
        <v>0</v>
      </c>
      <c r="AT283" s="64">
        <v>0</v>
      </c>
      <c r="AU283" s="64">
        <v>0</v>
      </c>
      <c r="AV283" s="64">
        <v>0</v>
      </c>
      <c r="AW283" s="64">
        <v>0</v>
      </c>
      <c r="AX283" s="64">
        <v>0</v>
      </c>
    </row>
    <row r="284" spans="1:50" s="64" customFormat="1">
      <c r="A284" s="119" t="s">
        <v>279</v>
      </c>
      <c r="B284" s="119">
        <v>1</v>
      </c>
      <c r="C284" s="64">
        <v>0</v>
      </c>
      <c r="D284" s="64">
        <v>0</v>
      </c>
      <c r="E284" s="64">
        <v>0</v>
      </c>
      <c r="F284" s="64">
        <v>0</v>
      </c>
      <c r="G284" s="64">
        <v>0</v>
      </c>
      <c r="H284" s="64">
        <v>0</v>
      </c>
      <c r="I284" s="64">
        <v>0</v>
      </c>
      <c r="J284" s="64">
        <v>0</v>
      </c>
      <c r="K284" s="64">
        <v>0</v>
      </c>
      <c r="L284" s="64">
        <v>0</v>
      </c>
      <c r="M284" s="64">
        <v>0</v>
      </c>
      <c r="N284" s="64">
        <v>0</v>
      </c>
      <c r="O284" s="64">
        <v>0</v>
      </c>
      <c r="P284" s="64">
        <v>0</v>
      </c>
      <c r="Q284" s="64">
        <v>0</v>
      </c>
      <c r="R284" s="64">
        <v>0</v>
      </c>
      <c r="S284" s="64">
        <v>0</v>
      </c>
      <c r="T284" s="64">
        <v>0</v>
      </c>
      <c r="U284" s="64">
        <v>200</v>
      </c>
      <c r="V284" s="64">
        <v>0</v>
      </c>
      <c r="W284" s="64">
        <v>0</v>
      </c>
      <c r="X284" s="64">
        <v>0</v>
      </c>
      <c r="Y284" s="64">
        <v>0</v>
      </c>
      <c r="Z284" s="64">
        <v>0</v>
      </c>
      <c r="AA284" s="64">
        <v>0</v>
      </c>
      <c r="AB284" s="64">
        <v>0</v>
      </c>
      <c r="AC284" s="64">
        <v>0</v>
      </c>
      <c r="AD284" s="64">
        <v>0</v>
      </c>
      <c r="AE284" s="64">
        <v>0</v>
      </c>
      <c r="AF284" s="64">
        <v>0</v>
      </c>
      <c r="AG284" s="64">
        <v>0</v>
      </c>
      <c r="AH284" s="64">
        <v>0</v>
      </c>
      <c r="AI284" s="64">
        <v>0</v>
      </c>
      <c r="AJ284" s="64">
        <v>0</v>
      </c>
      <c r="AK284" s="64">
        <v>0</v>
      </c>
      <c r="AL284" s="64">
        <v>0</v>
      </c>
      <c r="AM284" s="64">
        <v>200</v>
      </c>
      <c r="AN284" s="64">
        <v>0</v>
      </c>
      <c r="AO284" s="64">
        <v>0</v>
      </c>
      <c r="AP284" s="64">
        <v>0</v>
      </c>
      <c r="AQ284" s="64">
        <v>0</v>
      </c>
      <c r="AR284" s="64">
        <v>0</v>
      </c>
      <c r="AS284" s="64">
        <v>0</v>
      </c>
      <c r="AT284" s="64">
        <v>0</v>
      </c>
      <c r="AU284" s="64">
        <v>0</v>
      </c>
      <c r="AV284" s="64">
        <v>0</v>
      </c>
      <c r="AW284" s="64">
        <v>0</v>
      </c>
      <c r="AX284" s="64">
        <v>0</v>
      </c>
    </row>
    <row r="285" spans="1:50" s="64" customFormat="1">
      <c r="A285" s="119" t="s">
        <v>279</v>
      </c>
      <c r="B285" s="119">
        <v>1</v>
      </c>
      <c r="C285" s="64">
        <v>0</v>
      </c>
      <c r="D285" s="64">
        <v>200</v>
      </c>
      <c r="E285" s="64">
        <v>0</v>
      </c>
      <c r="F285" s="64">
        <v>0</v>
      </c>
      <c r="G285" s="64">
        <v>0</v>
      </c>
      <c r="H285" s="64">
        <v>0</v>
      </c>
      <c r="I285" s="64">
        <v>0</v>
      </c>
      <c r="J285" s="64">
        <v>0</v>
      </c>
      <c r="K285" s="64">
        <v>0</v>
      </c>
      <c r="L285" s="64">
        <v>0</v>
      </c>
      <c r="M285" s="64">
        <v>0</v>
      </c>
      <c r="N285" s="64">
        <v>0</v>
      </c>
      <c r="O285" s="64">
        <v>0</v>
      </c>
      <c r="P285" s="64">
        <v>0</v>
      </c>
      <c r="Q285" s="64">
        <v>0</v>
      </c>
      <c r="R285" s="64">
        <v>0</v>
      </c>
      <c r="S285" s="64">
        <v>0</v>
      </c>
      <c r="T285" s="64">
        <v>0</v>
      </c>
      <c r="U285" s="64">
        <v>0</v>
      </c>
      <c r="V285" s="64">
        <v>0</v>
      </c>
      <c r="W285" s="64">
        <v>0</v>
      </c>
      <c r="X285" s="64">
        <v>0</v>
      </c>
      <c r="Y285" s="64">
        <v>0</v>
      </c>
      <c r="Z285" s="64">
        <v>0</v>
      </c>
      <c r="AA285" s="64">
        <v>0</v>
      </c>
      <c r="AB285" s="64">
        <v>0</v>
      </c>
      <c r="AC285" s="64">
        <v>0</v>
      </c>
      <c r="AD285" s="64">
        <v>0</v>
      </c>
      <c r="AE285" s="64">
        <v>0</v>
      </c>
      <c r="AF285" s="64">
        <v>0</v>
      </c>
      <c r="AG285" s="64">
        <v>0</v>
      </c>
      <c r="AH285" s="64">
        <v>0</v>
      </c>
      <c r="AI285" s="64">
        <v>200</v>
      </c>
      <c r="AJ285" s="64">
        <v>0</v>
      </c>
      <c r="AK285" s="64">
        <v>0</v>
      </c>
      <c r="AL285" s="64">
        <v>0</v>
      </c>
      <c r="AM285" s="64">
        <v>0</v>
      </c>
      <c r="AN285" s="64">
        <v>0</v>
      </c>
      <c r="AO285" s="64">
        <v>0</v>
      </c>
      <c r="AP285" s="64">
        <v>0</v>
      </c>
      <c r="AQ285" s="64">
        <v>0</v>
      </c>
      <c r="AR285" s="64">
        <v>0</v>
      </c>
      <c r="AS285" s="64">
        <v>0</v>
      </c>
      <c r="AT285" s="64">
        <v>0</v>
      </c>
      <c r="AU285" s="64">
        <v>0</v>
      </c>
      <c r="AV285" s="64">
        <v>0</v>
      </c>
      <c r="AW285" s="64">
        <v>0</v>
      </c>
      <c r="AX285" s="64">
        <v>0</v>
      </c>
    </row>
    <row r="286" spans="1:50" s="66" customFormat="1">
      <c r="A286" s="119" t="s">
        <v>279</v>
      </c>
      <c r="B286" s="119">
        <v>1</v>
      </c>
      <c r="C286" s="66">
        <v>0</v>
      </c>
      <c r="D286" s="66">
        <v>240</v>
      </c>
      <c r="E286" s="66">
        <v>0</v>
      </c>
      <c r="F286" s="66">
        <v>0</v>
      </c>
      <c r="G286" s="66">
        <v>200</v>
      </c>
      <c r="H286" s="66">
        <v>0</v>
      </c>
      <c r="I286" s="66">
        <v>0</v>
      </c>
      <c r="J286" s="66">
        <v>0</v>
      </c>
      <c r="K286" s="66">
        <v>200</v>
      </c>
      <c r="L286" s="66">
        <v>0</v>
      </c>
      <c r="M286" s="66">
        <v>0</v>
      </c>
      <c r="N286" s="66">
        <v>0</v>
      </c>
      <c r="O286" s="66">
        <v>200</v>
      </c>
      <c r="P286" s="66">
        <v>0</v>
      </c>
      <c r="Q286" s="66">
        <v>200</v>
      </c>
      <c r="R286" s="66">
        <v>0</v>
      </c>
      <c r="S286" s="66">
        <v>200</v>
      </c>
      <c r="T286" s="66">
        <v>0</v>
      </c>
      <c r="U286" s="66">
        <v>0</v>
      </c>
      <c r="V286" s="66">
        <v>0</v>
      </c>
      <c r="W286" s="66">
        <v>200</v>
      </c>
      <c r="X286" s="66">
        <v>0</v>
      </c>
      <c r="Y286" s="66">
        <v>0</v>
      </c>
      <c r="Z286" s="66">
        <v>0</v>
      </c>
      <c r="AA286" s="66">
        <v>200</v>
      </c>
      <c r="AB286" s="66">
        <v>0</v>
      </c>
      <c r="AC286" s="66">
        <v>0</v>
      </c>
      <c r="AD286" s="66">
        <v>200</v>
      </c>
      <c r="AE286" s="66">
        <v>0</v>
      </c>
      <c r="AF286" s="66">
        <v>0</v>
      </c>
      <c r="AG286" s="66">
        <v>0</v>
      </c>
      <c r="AH286" s="66">
        <v>200</v>
      </c>
      <c r="AI286" s="66">
        <v>0</v>
      </c>
      <c r="AJ286" s="66">
        <v>0</v>
      </c>
      <c r="AK286" s="66">
        <v>200</v>
      </c>
      <c r="AL286" s="66">
        <v>0</v>
      </c>
      <c r="AM286" s="66">
        <v>200</v>
      </c>
      <c r="AN286" s="66">
        <v>200</v>
      </c>
      <c r="AO286" s="66">
        <v>0</v>
      </c>
      <c r="AP286" s="66">
        <v>0</v>
      </c>
      <c r="AQ286" s="66">
        <v>0</v>
      </c>
      <c r="AR286" s="66">
        <v>0</v>
      </c>
      <c r="AS286" s="66">
        <v>0</v>
      </c>
      <c r="AT286" s="66">
        <v>0</v>
      </c>
      <c r="AU286" s="66">
        <v>200</v>
      </c>
      <c r="AV286" s="66">
        <v>0</v>
      </c>
      <c r="AW286" s="66">
        <v>0</v>
      </c>
      <c r="AX286" s="66">
        <v>0</v>
      </c>
    </row>
    <row r="287" spans="1:50" s="64" customFormat="1">
      <c r="A287" s="119" t="s">
        <v>280</v>
      </c>
      <c r="B287" s="119">
        <v>1</v>
      </c>
      <c r="C287" s="64">
        <v>0</v>
      </c>
      <c r="D287" s="64">
        <v>0</v>
      </c>
      <c r="E287" s="64">
        <v>200</v>
      </c>
      <c r="F287" s="64">
        <v>0</v>
      </c>
      <c r="G287" s="64">
        <v>0</v>
      </c>
      <c r="H287" s="64">
        <v>0</v>
      </c>
      <c r="I287" s="64">
        <v>0</v>
      </c>
      <c r="J287" s="64">
        <v>0</v>
      </c>
      <c r="K287" s="64">
        <v>0</v>
      </c>
      <c r="L287" s="64">
        <v>0</v>
      </c>
      <c r="M287" s="64">
        <v>0</v>
      </c>
      <c r="N287" s="64">
        <v>0</v>
      </c>
      <c r="O287" s="64">
        <v>0</v>
      </c>
      <c r="P287" s="64">
        <v>0</v>
      </c>
      <c r="Q287" s="64">
        <v>0</v>
      </c>
      <c r="R287" s="64">
        <v>0</v>
      </c>
      <c r="S287" s="64">
        <v>0</v>
      </c>
      <c r="T287" s="64">
        <v>0</v>
      </c>
      <c r="U287" s="64">
        <v>0</v>
      </c>
      <c r="V287" s="64">
        <v>0</v>
      </c>
      <c r="W287" s="64">
        <v>0</v>
      </c>
      <c r="X287" s="64">
        <v>0</v>
      </c>
      <c r="Y287" s="64">
        <v>0</v>
      </c>
      <c r="Z287" s="64">
        <v>0</v>
      </c>
      <c r="AA287" s="64">
        <v>0</v>
      </c>
      <c r="AB287" s="64">
        <v>0</v>
      </c>
      <c r="AC287" s="64">
        <v>0</v>
      </c>
      <c r="AD287" s="64">
        <v>0</v>
      </c>
      <c r="AE287" s="64">
        <v>0</v>
      </c>
      <c r="AF287" s="64">
        <v>0</v>
      </c>
      <c r="AG287" s="64">
        <v>0</v>
      </c>
      <c r="AH287" s="64">
        <v>0</v>
      </c>
      <c r="AI287" s="64">
        <v>0</v>
      </c>
      <c r="AJ287" s="64">
        <v>0</v>
      </c>
      <c r="AK287" s="64">
        <v>0</v>
      </c>
      <c r="AL287" s="64">
        <v>0</v>
      </c>
      <c r="AM287" s="64">
        <v>0</v>
      </c>
      <c r="AN287" s="64">
        <v>0</v>
      </c>
      <c r="AO287" s="64">
        <v>0</v>
      </c>
      <c r="AP287" s="64">
        <v>0</v>
      </c>
      <c r="AQ287" s="64">
        <v>0</v>
      </c>
      <c r="AR287" s="64">
        <v>0</v>
      </c>
      <c r="AS287" s="64">
        <v>0</v>
      </c>
      <c r="AT287" s="64">
        <v>0</v>
      </c>
      <c r="AU287" s="64">
        <v>0</v>
      </c>
      <c r="AV287" s="64">
        <v>0</v>
      </c>
      <c r="AW287" s="64">
        <v>0</v>
      </c>
      <c r="AX287" s="64">
        <v>0</v>
      </c>
    </row>
    <row r="288" spans="1:50" s="64" customFormat="1">
      <c r="A288" s="119" t="s">
        <v>280</v>
      </c>
      <c r="B288" s="119">
        <v>1</v>
      </c>
      <c r="C288" s="64">
        <v>0</v>
      </c>
      <c r="D288" s="64">
        <v>200</v>
      </c>
      <c r="E288" s="64">
        <v>0</v>
      </c>
      <c r="F288" s="64">
        <v>0</v>
      </c>
      <c r="G288" s="64">
        <v>0</v>
      </c>
      <c r="H288" s="64">
        <v>0</v>
      </c>
      <c r="I288" s="64">
        <v>0</v>
      </c>
      <c r="J288" s="64">
        <v>0</v>
      </c>
      <c r="K288" s="64">
        <v>0</v>
      </c>
      <c r="L288" s="64">
        <v>200</v>
      </c>
      <c r="M288" s="64">
        <v>0</v>
      </c>
      <c r="N288" s="64">
        <v>0</v>
      </c>
      <c r="O288" s="64">
        <v>0</v>
      </c>
      <c r="P288" s="64">
        <v>0</v>
      </c>
      <c r="Q288" s="64">
        <v>0</v>
      </c>
      <c r="R288" s="64">
        <v>0</v>
      </c>
      <c r="S288" s="64">
        <v>0</v>
      </c>
      <c r="T288" s="64">
        <v>0</v>
      </c>
      <c r="U288" s="64">
        <v>0</v>
      </c>
      <c r="V288" s="64">
        <v>0</v>
      </c>
      <c r="W288" s="64">
        <v>0</v>
      </c>
      <c r="X288" s="64">
        <v>0</v>
      </c>
      <c r="Y288" s="64">
        <v>0</v>
      </c>
      <c r="Z288" s="64">
        <v>0</v>
      </c>
      <c r="AA288" s="64">
        <v>0</v>
      </c>
      <c r="AB288" s="64">
        <v>0</v>
      </c>
      <c r="AC288" s="64">
        <v>0</v>
      </c>
      <c r="AD288" s="64">
        <v>0</v>
      </c>
      <c r="AE288" s="64">
        <v>0</v>
      </c>
      <c r="AF288" s="64">
        <v>0</v>
      </c>
      <c r="AG288" s="64">
        <v>0</v>
      </c>
      <c r="AH288" s="64">
        <v>0</v>
      </c>
      <c r="AI288" s="64">
        <v>0</v>
      </c>
      <c r="AJ288" s="64">
        <v>0</v>
      </c>
      <c r="AK288" s="64">
        <v>0</v>
      </c>
      <c r="AL288" s="64">
        <v>0</v>
      </c>
      <c r="AM288" s="64">
        <v>0</v>
      </c>
      <c r="AN288" s="64">
        <v>0</v>
      </c>
      <c r="AO288" s="64">
        <v>0</v>
      </c>
      <c r="AP288" s="64">
        <v>0</v>
      </c>
      <c r="AQ288" s="64">
        <v>0</v>
      </c>
      <c r="AR288" s="64">
        <v>0</v>
      </c>
      <c r="AS288" s="64">
        <v>0</v>
      </c>
      <c r="AT288" s="64">
        <v>0</v>
      </c>
      <c r="AU288" s="64">
        <v>0</v>
      </c>
      <c r="AV288" s="64">
        <v>0</v>
      </c>
      <c r="AW288" s="64">
        <v>0</v>
      </c>
      <c r="AX288" s="64">
        <v>0</v>
      </c>
    </row>
    <row r="289" spans="1:50" s="64" customFormat="1">
      <c r="A289" s="119" t="s">
        <v>280</v>
      </c>
      <c r="B289" s="119">
        <v>1</v>
      </c>
      <c r="C289" s="64">
        <v>0</v>
      </c>
      <c r="D289" s="64">
        <v>0</v>
      </c>
      <c r="E289" s="64">
        <v>0</v>
      </c>
      <c r="F289" s="64">
        <v>200</v>
      </c>
      <c r="G289" s="64">
        <v>0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4">
        <v>0</v>
      </c>
      <c r="N289" s="64">
        <v>0</v>
      </c>
      <c r="O289" s="64">
        <v>0</v>
      </c>
      <c r="P289" s="64">
        <v>200</v>
      </c>
      <c r="Q289" s="64">
        <v>0</v>
      </c>
      <c r="R289" s="64">
        <v>0</v>
      </c>
      <c r="S289" s="64">
        <v>0</v>
      </c>
      <c r="T289" s="64">
        <v>0</v>
      </c>
      <c r="U289" s="64">
        <v>0</v>
      </c>
      <c r="V289" s="64">
        <v>0</v>
      </c>
      <c r="W289" s="64">
        <v>200</v>
      </c>
      <c r="X289" s="64">
        <v>0</v>
      </c>
      <c r="Y289" s="64">
        <v>0</v>
      </c>
      <c r="Z289" s="64">
        <v>0</v>
      </c>
      <c r="AA289" s="64">
        <v>0</v>
      </c>
      <c r="AB289" s="64">
        <v>0</v>
      </c>
      <c r="AC289" s="64">
        <v>200</v>
      </c>
      <c r="AD289" s="64">
        <v>0</v>
      </c>
      <c r="AE289" s="64">
        <v>0</v>
      </c>
      <c r="AF289" s="64">
        <v>0</v>
      </c>
      <c r="AG289" s="64">
        <v>0</v>
      </c>
      <c r="AH289" s="64">
        <v>0</v>
      </c>
      <c r="AI289" s="64">
        <v>0</v>
      </c>
      <c r="AJ289" s="64">
        <v>0</v>
      </c>
      <c r="AK289" s="64">
        <v>0</v>
      </c>
      <c r="AL289" s="64">
        <v>0</v>
      </c>
      <c r="AM289" s="64">
        <v>0</v>
      </c>
      <c r="AN289" s="64">
        <v>200</v>
      </c>
      <c r="AO289" s="64">
        <v>0</v>
      </c>
      <c r="AP289" s="64">
        <v>0</v>
      </c>
      <c r="AQ289" s="64">
        <v>0</v>
      </c>
      <c r="AR289" s="64">
        <v>0</v>
      </c>
      <c r="AS289" s="64">
        <v>0</v>
      </c>
      <c r="AT289" s="64">
        <v>0</v>
      </c>
      <c r="AU289" s="64">
        <v>0</v>
      </c>
      <c r="AV289" s="64">
        <v>0</v>
      </c>
      <c r="AW289" s="64">
        <v>0</v>
      </c>
      <c r="AX289" s="64">
        <v>200</v>
      </c>
    </row>
    <row r="290" spans="1:50" s="64" customFormat="1">
      <c r="A290" s="119" t="s">
        <v>280</v>
      </c>
      <c r="B290" s="119">
        <v>1</v>
      </c>
      <c r="C290" s="64">
        <v>0</v>
      </c>
      <c r="D290" s="64">
        <v>200</v>
      </c>
      <c r="E290" s="64">
        <v>0</v>
      </c>
      <c r="F290" s="64">
        <v>0</v>
      </c>
      <c r="G290" s="64">
        <v>0</v>
      </c>
      <c r="H290" s="64">
        <v>0</v>
      </c>
      <c r="I290" s="64">
        <v>0</v>
      </c>
      <c r="J290" s="64">
        <v>0</v>
      </c>
      <c r="K290" s="64">
        <v>0</v>
      </c>
      <c r="L290" s="64">
        <v>0</v>
      </c>
      <c r="M290" s="64">
        <v>0</v>
      </c>
      <c r="N290" s="64">
        <v>200</v>
      </c>
      <c r="O290" s="64">
        <v>0</v>
      </c>
      <c r="P290" s="64">
        <v>0</v>
      </c>
      <c r="Q290" s="64">
        <v>0</v>
      </c>
      <c r="R290" s="64">
        <v>0</v>
      </c>
      <c r="S290" s="64">
        <v>0</v>
      </c>
      <c r="T290" s="64">
        <v>0</v>
      </c>
      <c r="U290" s="64">
        <v>0</v>
      </c>
      <c r="V290" s="64">
        <v>200</v>
      </c>
      <c r="W290" s="64">
        <v>0</v>
      </c>
      <c r="X290" s="64">
        <v>0</v>
      </c>
      <c r="Y290" s="64">
        <v>0</v>
      </c>
      <c r="Z290" s="64">
        <v>0</v>
      </c>
      <c r="AA290" s="64">
        <v>0</v>
      </c>
      <c r="AB290" s="64">
        <v>0</v>
      </c>
      <c r="AC290" s="64">
        <v>200</v>
      </c>
      <c r="AD290" s="64">
        <v>0</v>
      </c>
      <c r="AE290" s="64">
        <v>0</v>
      </c>
      <c r="AF290" s="64">
        <v>0</v>
      </c>
      <c r="AG290" s="64">
        <v>0</v>
      </c>
      <c r="AH290" s="64">
        <v>0</v>
      </c>
      <c r="AI290" s="64">
        <v>0</v>
      </c>
      <c r="AJ290" s="64">
        <v>0</v>
      </c>
      <c r="AK290" s="64">
        <v>0</v>
      </c>
      <c r="AL290" s="64">
        <v>0</v>
      </c>
      <c r="AM290" s="64">
        <v>0</v>
      </c>
      <c r="AN290" s="64">
        <v>0</v>
      </c>
      <c r="AO290" s="64">
        <v>0</v>
      </c>
      <c r="AP290" s="64">
        <v>200</v>
      </c>
      <c r="AQ290" s="64">
        <v>0</v>
      </c>
      <c r="AR290" s="64">
        <v>0</v>
      </c>
      <c r="AS290" s="64">
        <v>0</v>
      </c>
      <c r="AT290" s="64">
        <v>0</v>
      </c>
      <c r="AU290" s="64">
        <v>0</v>
      </c>
      <c r="AV290" s="64">
        <v>0</v>
      </c>
      <c r="AW290" s="64">
        <v>0</v>
      </c>
      <c r="AX290" s="64">
        <v>0</v>
      </c>
    </row>
    <row r="291" spans="1:50" s="64" customFormat="1">
      <c r="A291" s="119" t="s">
        <v>280</v>
      </c>
      <c r="B291" s="119">
        <v>1</v>
      </c>
      <c r="C291" s="64">
        <v>0</v>
      </c>
      <c r="D291" s="64">
        <v>200</v>
      </c>
      <c r="E291" s="64">
        <v>0</v>
      </c>
      <c r="F291" s="64">
        <v>0</v>
      </c>
      <c r="G291" s="64">
        <v>0</v>
      </c>
      <c r="H291" s="64">
        <v>0</v>
      </c>
      <c r="I291" s="64">
        <v>0</v>
      </c>
      <c r="J291" s="64">
        <v>0</v>
      </c>
      <c r="K291" s="64">
        <v>0</v>
      </c>
      <c r="L291" s="64">
        <v>0</v>
      </c>
      <c r="M291" s="64">
        <v>0</v>
      </c>
      <c r="N291" s="64">
        <v>200</v>
      </c>
      <c r="O291" s="64">
        <v>0</v>
      </c>
      <c r="P291" s="64">
        <v>0</v>
      </c>
      <c r="Q291" s="64">
        <v>0</v>
      </c>
      <c r="R291" s="64">
        <v>0</v>
      </c>
      <c r="S291" s="64">
        <v>0</v>
      </c>
      <c r="T291" s="64">
        <v>0</v>
      </c>
      <c r="U291" s="64">
        <v>0</v>
      </c>
      <c r="V291" s="64">
        <v>200</v>
      </c>
      <c r="W291" s="64">
        <v>0</v>
      </c>
      <c r="X291" s="64">
        <v>0</v>
      </c>
      <c r="Y291" s="64">
        <v>0</v>
      </c>
      <c r="Z291" s="64">
        <v>0</v>
      </c>
      <c r="AA291" s="64">
        <v>0</v>
      </c>
      <c r="AB291" s="64">
        <v>0</v>
      </c>
      <c r="AC291" s="64">
        <v>200</v>
      </c>
      <c r="AD291" s="64">
        <v>0</v>
      </c>
      <c r="AE291" s="64">
        <v>0</v>
      </c>
      <c r="AF291" s="64">
        <v>0</v>
      </c>
      <c r="AG291" s="64">
        <v>0</v>
      </c>
      <c r="AH291" s="64">
        <v>0</v>
      </c>
      <c r="AI291" s="64">
        <v>0</v>
      </c>
      <c r="AJ291" s="64">
        <v>0</v>
      </c>
      <c r="AK291" s="64">
        <v>0</v>
      </c>
      <c r="AL291" s="64">
        <v>0</v>
      </c>
      <c r="AM291" s="64">
        <v>0</v>
      </c>
      <c r="AN291" s="64">
        <v>0</v>
      </c>
      <c r="AO291" s="64">
        <v>0</v>
      </c>
      <c r="AP291" s="64">
        <v>200</v>
      </c>
      <c r="AQ291" s="64">
        <v>0</v>
      </c>
      <c r="AR291" s="64">
        <v>0</v>
      </c>
      <c r="AS291" s="64">
        <v>0</v>
      </c>
      <c r="AT291" s="64">
        <v>0</v>
      </c>
      <c r="AU291" s="64">
        <v>0</v>
      </c>
      <c r="AV291" s="64">
        <v>0</v>
      </c>
      <c r="AW291" s="64">
        <v>0</v>
      </c>
      <c r="AX291" s="64">
        <v>0</v>
      </c>
    </row>
    <row r="292" spans="1:50" s="64" customFormat="1">
      <c r="A292" s="119" t="s">
        <v>280</v>
      </c>
      <c r="B292" s="119">
        <v>1</v>
      </c>
      <c r="C292" s="64">
        <v>0</v>
      </c>
      <c r="D292" s="64">
        <v>0</v>
      </c>
      <c r="E292" s="64">
        <v>0</v>
      </c>
      <c r="F292" s="64">
        <v>0</v>
      </c>
      <c r="G292" s="64">
        <v>0</v>
      </c>
      <c r="H292" s="64">
        <v>0</v>
      </c>
      <c r="I292" s="64">
        <v>0</v>
      </c>
      <c r="J292" s="64">
        <v>0</v>
      </c>
      <c r="K292" s="64">
        <v>0</v>
      </c>
      <c r="L292" s="64">
        <v>0</v>
      </c>
      <c r="M292" s="64">
        <v>0</v>
      </c>
      <c r="N292" s="64">
        <v>0</v>
      </c>
      <c r="O292" s="64">
        <v>200</v>
      </c>
      <c r="P292" s="64">
        <v>0</v>
      </c>
      <c r="Q292" s="64">
        <v>0</v>
      </c>
      <c r="R292" s="64">
        <v>0</v>
      </c>
      <c r="S292" s="64">
        <v>0</v>
      </c>
      <c r="T292" s="64">
        <v>0</v>
      </c>
      <c r="U292" s="64">
        <v>0</v>
      </c>
      <c r="V292" s="64">
        <v>0</v>
      </c>
      <c r="W292" s="64">
        <v>0</v>
      </c>
      <c r="X292" s="64">
        <v>0</v>
      </c>
      <c r="Y292" s="64">
        <v>0</v>
      </c>
      <c r="Z292" s="64">
        <v>0</v>
      </c>
      <c r="AA292" s="64">
        <v>0</v>
      </c>
      <c r="AB292" s="64">
        <v>0</v>
      </c>
      <c r="AC292" s="64">
        <v>0</v>
      </c>
      <c r="AD292" s="64">
        <v>0</v>
      </c>
      <c r="AE292" s="64">
        <v>0</v>
      </c>
      <c r="AF292" s="64">
        <v>0</v>
      </c>
      <c r="AG292" s="64">
        <v>0</v>
      </c>
      <c r="AH292" s="64">
        <v>0</v>
      </c>
      <c r="AI292" s="64">
        <v>0</v>
      </c>
      <c r="AJ292" s="64">
        <v>0</v>
      </c>
      <c r="AK292" s="64">
        <v>0</v>
      </c>
      <c r="AL292" s="64">
        <v>0</v>
      </c>
      <c r="AM292" s="64">
        <v>0</v>
      </c>
      <c r="AN292" s="64">
        <v>0</v>
      </c>
      <c r="AO292" s="64">
        <v>0</v>
      </c>
      <c r="AP292" s="64">
        <v>0</v>
      </c>
      <c r="AQ292" s="64">
        <v>0</v>
      </c>
      <c r="AR292" s="64">
        <v>0</v>
      </c>
      <c r="AS292" s="64">
        <v>0</v>
      </c>
      <c r="AT292" s="64">
        <v>0</v>
      </c>
      <c r="AU292" s="64">
        <v>0</v>
      </c>
      <c r="AV292" s="64">
        <v>0</v>
      </c>
      <c r="AW292" s="64">
        <v>0</v>
      </c>
      <c r="AX292" s="64">
        <v>0</v>
      </c>
    </row>
    <row r="293" spans="1:50" s="64" customFormat="1">
      <c r="A293" s="119" t="s">
        <v>280</v>
      </c>
      <c r="B293" s="119">
        <v>1</v>
      </c>
      <c r="C293" s="64">
        <v>0</v>
      </c>
      <c r="D293" s="64">
        <v>0</v>
      </c>
      <c r="E293" s="64">
        <v>0</v>
      </c>
      <c r="F293" s="64">
        <v>200</v>
      </c>
      <c r="G293" s="64">
        <v>0</v>
      </c>
      <c r="H293" s="64">
        <v>0</v>
      </c>
      <c r="I293" s="64">
        <v>0</v>
      </c>
      <c r="J293" s="64">
        <v>0</v>
      </c>
      <c r="K293" s="64">
        <v>0</v>
      </c>
      <c r="L293" s="64">
        <v>0</v>
      </c>
      <c r="M293" s="64">
        <v>0</v>
      </c>
      <c r="N293" s="64">
        <v>0</v>
      </c>
      <c r="O293" s="64">
        <v>0</v>
      </c>
      <c r="P293" s="64">
        <v>200</v>
      </c>
      <c r="Q293" s="64">
        <v>0</v>
      </c>
      <c r="R293" s="64">
        <v>0</v>
      </c>
      <c r="S293" s="64">
        <v>0</v>
      </c>
      <c r="T293" s="64">
        <v>0</v>
      </c>
      <c r="U293" s="64">
        <v>0</v>
      </c>
      <c r="V293" s="64">
        <v>0</v>
      </c>
      <c r="W293" s="64">
        <v>0</v>
      </c>
      <c r="X293" s="64">
        <v>200</v>
      </c>
      <c r="Y293" s="64">
        <v>0</v>
      </c>
      <c r="Z293" s="64">
        <v>0</v>
      </c>
      <c r="AA293" s="64">
        <v>0</v>
      </c>
      <c r="AB293" s="64">
        <v>0</v>
      </c>
      <c r="AC293" s="64">
        <v>0</v>
      </c>
      <c r="AD293" s="64">
        <v>200</v>
      </c>
      <c r="AE293" s="64">
        <v>0</v>
      </c>
      <c r="AF293" s="64">
        <v>0</v>
      </c>
      <c r="AG293" s="64">
        <v>0</v>
      </c>
      <c r="AH293" s="64">
        <v>0</v>
      </c>
      <c r="AI293" s="64">
        <v>0</v>
      </c>
      <c r="AJ293" s="64">
        <v>0</v>
      </c>
      <c r="AK293" s="64">
        <v>0</v>
      </c>
      <c r="AL293" s="64">
        <v>0</v>
      </c>
      <c r="AM293" s="64">
        <v>0</v>
      </c>
      <c r="AN293" s="64">
        <v>0</v>
      </c>
      <c r="AO293" s="64">
        <v>0</v>
      </c>
      <c r="AP293" s="64">
        <v>0</v>
      </c>
      <c r="AQ293" s="64">
        <v>200</v>
      </c>
      <c r="AR293" s="64">
        <v>0</v>
      </c>
      <c r="AS293" s="64">
        <v>0</v>
      </c>
      <c r="AT293" s="64">
        <v>0</v>
      </c>
      <c r="AU293" s="64">
        <v>0</v>
      </c>
      <c r="AV293" s="64">
        <v>0</v>
      </c>
      <c r="AW293" s="64">
        <v>0</v>
      </c>
      <c r="AX293" s="64">
        <v>0</v>
      </c>
    </row>
    <row r="294" spans="1:50" s="64" customFormat="1">
      <c r="A294" s="119" t="s">
        <v>280</v>
      </c>
      <c r="B294" s="119">
        <v>1</v>
      </c>
      <c r="C294" s="64">
        <v>244</v>
      </c>
      <c r="D294" s="64">
        <v>116</v>
      </c>
      <c r="E294" s="64">
        <v>0</v>
      </c>
      <c r="F294" s="64">
        <v>0</v>
      </c>
      <c r="G294" s="64">
        <v>200</v>
      </c>
      <c r="H294" s="64">
        <v>0</v>
      </c>
      <c r="I294" s="64">
        <v>0</v>
      </c>
      <c r="J294" s="64">
        <v>0</v>
      </c>
      <c r="K294" s="64">
        <v>0</v>
      </c>
      <c r="L294" s="64">
        <v>0</v>
      </c>
      <c r="M294" s="64">
        <v>0</v>
      </c>
      <c r="N294" s="64">
        <v>0</v>
      </c>
      <c r="O294" s="64">
        <v>0</v>
      </c>
      <c r="P294" s="64">
        <v>0</v>
      </c>
      <c r="Q294" s="64">
        <v>0</v>
      </c>
      <c r="R294" s="64">
        <v>0</v>
      </c>
      <c r="S294" s="64">
        <v>0</v>
      </c>
      <c r="T294" s="64">
        <v>0</v>
      </c>
      <c r="U294" s="64">
        <v>0</v>
      </c>
      <c r="V294" s="64">
        <v>0</v>
      </c>
      <c r="W294" s="64">
        <v>0</v>
      </c>
      <c r="X294" s="64">
        <v>0</v>
      </c>
      <c r="Y294" s="64">
        <v>0</v>
      </c>
      <c r="Z294" s="64">
        <v>0</v>
      </c>
      <c r="AA294" s="64">
        <v>0</v>
      </c>
      <c r="AB294" s="64">
        <v>0</v>
      </c>
      <c r="AC294" s="64">
        <v>0</v>
      </c>
      <c r="AD294" s="64">
        <v>0</v>
      </c>
      <c r="AE294" s="64">
        <v>0</v>
      </c>
      <c r="AF294" s="64">
        <v>0</v>
      </c>
      <c r="AG294" s="64">
        <v>200</v>
      </c>
      <c r="AH294" s="64">
        <v>0</v>
      </c>
      <c r="AI294" s="64">
        <v>0</v>
      </c>
      <c r="AJ294" s="64">
        <v>0</v>
      </c>
      <c r="AK294" s="64">
        <v>0</v>
      </c>
      <c r="AL294" s="64">
        <v>0</v>
      </c>
      <c r="AM294" s="64">
        <v>0</v>
      </c>
      <c r="AN294" s="64">
        <v>0</v>
      </c>
      <c r="AO294" s="64">
        <v>0</v>
      </c>
      <c r="AP294" s="64">
        <v>0</v>
      </c>
      <c r="AQ294" s="64">
        <v>0</v>
      </c>
      <c r="AR294" s="64">
        <v>0</v>
      </c>
      <c r="AS294" s="64">
        <v>0</v>
      </c>
      <c r="AT294" s="64">
        <v>0</v>
      </c>
      <c r="AU294" s="64">
        <v>0</v>
      </c>
      <c r="AV294" s="64">
        <v>0</v>
      </c>
      <c r="AW294" s="64">
        <v>0</v>
      </c>
      <c r="AX294" s="64">
        <v>0</v>
      </c>
    </row>
    <row r="295" spans="1:50" s="64" customFormat="1">
      <c r="A295" s="119" t="s">
        <v>280</v>
      </c>
      <c r="B295" s="119">
        <v>1</v>
      </c>
      <c r="C295" s="64">
        <v>0</v>
      </c>
      <c r="D295" s="64">
        <v>0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0</v>
      </c>
      <c r="Q295" s="64">
        <v>0</v>
      </c>
      <c r="R295" s="64">
        <v>0</v>
      </c>
      <c r="S295" s="64">
        <v>0</v>
      </c>
      <c r="T295" s="64">
        <v>0</v>
      </c>
      <c r="U295" s="64">
        <v>0</v>
      </c>
      <c r="V295" s="64">
        <v>0</v>
      </c>
      <c r="W295" s="64">
        <v>0</v>
      </c>
      <c r="X295" s="64">
        <v>200</v>
      </c>
      <c r="Y295" s="64">
        <v>0</v>
      </c>
      <c r="Z295" s="64">
        <v>0</v>
      </c>
      <c r="AA295" s="64">
        <v>0</v>
      </c>
      <c r="AB295" s="64">
        <v>0</v>
      </c>
      <c r="AC295" s="64">
        <v>0</v>
      </c>
      <c r="AD295" s="64">
        <v>0</v>
      </c>
      <c r="AE295" s="64">
        <v>0</v>
      </c>
      <c r="AF295" s="64">
        <v>0</v>
      </c>
      <c r="AG295" s="64">
        <v>0</v>
      </c>
      <c r="AH295" s="64">
        <v>0</v>
      </c>
      <c r="AI295" s="64">
        <v>0</v>
      </c>
      <c r="AJ295" s="64">
        <v>0</v>
      </c>
      <c r="AK295" s="64">
        <v>0</v>
      </c>
      <c r="AL295" s="64">
        <v>0</v>
      </c>
      <c r="AM295" s="64">
        <v>0</v>
      </c>
      <c r="AN295" s="64">
        <v>0</v>
      </c>
      <c r="AO295" s="64">
        <v>0</v>
      </c>
      <c r="AP295" s="64">
        <v>0</v>
      </c>
      <c r="AQ295" s="64">
        <v>0</v>
      </c>
      <c r="AR295" s="64">
        <v>0</v>
      </c>
      <c r="AS295" s="64">
        <v>0</v>
      </c>
      <c r="AT295" s="64">
        <v>0</v>
      </c>
      <c r="AU295" s="64">
        <v>0</v>
      </c>
      <c r="AV295" s="64">
        <v>0</v>
      </c>
      <c r="AW295" s="64">
        <v>0</v>
      </c>
      <c r="AX295" s="64">
        <v>0</v>
      </c>
    </row>
    <row r="296" spans="1:50" s="64" customFormat="1">
      <c r="A296" s="119" t="s">
        <v>280</v>
      </c>
      <c r="B296" s="119">
        <v>1</v>
      </c>
      <c r="C296" s="64">
        <v>0</v>
      </c>
      <c r="D296" s="64">
        <v>200</v>
      </c>
      <c r="E296" s="64">
        <v>0</v>
      </c>
      <c r="F296" s="64">
        <v>0</v>
      </c>
      <c r="G296" s="64">
        <v>0</v>
      </c>
      <c r="H296" s="64">
        <v>0</v>
      </c>
      <c r="I296" s="64">
        <v>0</v>
      </c>
      <c r="J296" s="64">
        <v>200</v>
      </c>
      <c r="K296" s="64">
        <v>0</v>
      </c>
      <c r="L296" s="64">
        <v>0</v>
      </c>
      <c r="M296" s="64">
        <v>0</v>
      </c>
      <c r="N296" s="64">
        <v>0</v>
      </c>
      <c r="O296" s="64">
        <v>0</v>
      </c>
      <c r="P296" s="64">
        <v>0</v>
      </c>
      <c r="Q296" s="64">
        <v>0</v>
      </c>
      <c r="R296" s="64">
        <v>0</v>
      </c>
      <c r="S296" s="64">
        <v>0</v>
      </c>
      <c r="T296" s="64">
        <v>0</v>
      </c>
      <c r="U296" s="64">
        <v>0</v>
      </c>
      <c r="V296" s="64">
        <v>200</v>
      </c>
      <c r="W296" s="64">
        <v>0</v>
      </c>
      <c r="X296" s="64">
        <v>0</v>
      </c>
      <c r="Y296" s="64">
        <v>0</v>
      </c>
      <c r="Z296" s="64">
        <v>0</v>
      </c>
      <c r="AA296" s="64">
        <v>0</v>
      </c>
      <c r="AB296" s="64">
        <v>0</v>
      </c>
      <c r="AC296" s="64">
        <v>0</v>
      </c>
      <c r="AD296" s="64">
        <v>0</v>
      </c>
      <c r="AE296" s="64">
        <v>0</v>
      </c>
      <c r="AF296" s="64">
        <v>0</v>
      </c>
      <c r="AG296" s="64">
        <v>0</v>
      </c>
      <c r="AH296" s="64">
        <v>0</v>
      </c>
      <c r="AI296" s="64">
        <v>200</v>
      </c>
      <c r="AJ296" s="64">
        <v>0</v>
      </c>
      <c r="AK296" s="64">
        <v>0</v>
      </c>
      <c r="AL296" s="64">
        <v>0</v>
      </c>
      <c r="AM296" s="64">
        <v>0</v>
      </c>
      <c r="AN296" s="64">
        <v>0</v>
      </c>
      <c r="AO296" s="64">
        <v>0</v>
      </c>
      <c r="AP296" s="64">
        <v>0</v>
      </c>
      <c r="AQ296" s="64">
        <v>0</v>
      </c>
      <c r="AR296" s="64">
        <v>0</v>
      </c>
      <c r="AS296" s="64">
        <v>0</v>
      </c>
      <c r="AT296" s="64">
        <v>0</v>
      </c>
      <c r="AU296" s="64">
        <v>0</v>
      </c>
      <c r="AV296" s="64">
        <v>200</v>
      </c>
      <c r="AW296" s="64">
        <v>0</v>
      </c>
      <c r="AX296" s="64">
        <v>0</v>
      </c>
    </row>
    <row r="297" spans="1:50" s="66" customFormat="1">
      <c r="A297" s="119" t="s">
        <v>280</v>
      </c>
      <c r="B297" s="119">
        <v>1</v>
      </c>
      <c r="C297" s="66">
        <v>0</v>
      </c>
      <c r="D297" s="66">
        <v>0</v>
      </c>
      <c r="E297" s="66">
        <v>0</v>
      </c>
      <c r="F297" s="66">
        <v>0</v>
      </c>
      <c r="G297" s="66">
        <v>200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  <c r="N297" s="66">
        <v>0</v>
      </c>
      <c r="O297" s="66">
        <v>0</v>
      </c>
      <c r="P297" s="66">
        <v>0</v>
      </c>
      <c r="Q297" s="66">
        <v>0</v>
      </c>
      <c r="R297" s="66">
        <v>0</v>
      </c>
      <c r="S297" s="66">
        <v>0</v>
      </c>
      <c r="T297" s="66">
        <v>0</v>
      </c>
      <c r="U297" s="66">
        <v>0</v>
      </c>
      <c r="V297" s="66">
        <v>0</v>
      </c>
      <c r="W297" s="66">
        <v>0</v>
      </c>
      <c r="X297" s="66">
        <v>0</v>
      </c>
      <c r="Y297" s="66">
        <v>0</v>
      </c>
      <c r="Z297" s="66">
        <v>0</v>
      </c>
      <c r="AA297" s="66">
        <v>0</v>
      </c>
      <c r="AB297" s="66">
        <v>0</v>
      </c>
      <c r="AC297" s="66">
        <v>0</v>
      </c>
      <c r="AD297" s="66">
        <v>0</v>
      </c>
      <c r="AE297" s="66">
        <v>0</v>
      </c>
      <c r="AF297" s="66">
        <v>0</v>
      </c>
      <c r="AG297" s="66">
        <v>0</v>
      </c>
      <c r="AH297" s="66">
        <v>0</v>
      </c>
      <c r="AI297" s="66">
        <v>0</v>
      </c>
      <c r="AJ297" s="66">
        <v>0</v>
      </c>
      <c r="AK297" s="66">
        <v>0</v>
      </c>
      <c r="AL297" s="66">
        <v>200</v>
      </c>
      <c r="AM297" s="66">
        <v>0</v>
      </c>
      <c r="AN297" s="66">
        <v>0</v>
      </c>
      <c r="AO297" s="66">
        <v>0</v>
      </c>
      <c r="AP297" s="66">
        <v>0</v>
      </c>
      <c r="AQ297" s="66">
        <v>0</v>
      </c>
      <c r="AR297" s="66">
        <v>0</v>
      </c>
      <c r="AS297" s="66">
        <v>0</v>
      </c>
      <c r="AT297" s="66">
        <v>0</v>
      </c>
      <c r="AU297" s="66">
        <v>0</v>
      </c>
      <c r="AV297" s="66">
        <v>0</v>
      </c>
      <c r="AW297" s="66">
        <v>0</v>
      </c>
      <c r="AX297" s="66">
        <v>0</v>
      </c>
    </row>
    <row r="298" spans="1:50" s="64" customFormat="1">
      <c r="A298" s="119" t="s">
        <v>280</v>
      </c>
      <c r="B298" s="119">
        <v>1</v>
      </c>
      <c r="C298" s="64">
        <v>0</v>
      </c>
      <c r="D298" s="64">
        <v>0</v>
      </c>
      <c r="E298" s="64">
        <v>0</v>
      </c>
      <c r="F298" s="64">
        <v>0</v>
      </c>
      <c r="G298" s="64">
        <v>0</v>
      </c>
      <c r="H298" s="64">
        <v>200</v>
      </c>
      <c r="I298" s="64">
        <v>0</v>
      </c>
      <c r="J298" s="64">
        <v>0</v>
      </c>
      <c r="K298" s="64">
        <v>0</v>
      </c>
      <c r="L298" s="64">
        <v>0</v>
      </c>
      <c r="M298" s="64">
        <v>0</v>
      </c>
      <c r="N298" s="64">
        <v>0</v>
      </c>
      <c r="O298" s="64">
        <v>0</v>
      </c>
      <c r="P298" s="64">
        <v>0</v>
      </c>
      <c r="Q298" s="64">
        <v>0</v>
      </c>
      <c r="R298" s="64">
        <v>0</v>
      </c>
      <c r="S298" s="64">
        <v>0</v>
      </c>
      <c r="T298" s="64">
        <v>0</v>
      </c>
      <c r="U298" s="64">
        <v>0</v>
      </c>
      <c r="V298" s="64">
        <v>0</v>
      </c>
      <c r="W298" s="64">
        <v>0</v>
      </c>
      <c r="X298" s="64">
        <v>0</v>
      </c>
      <c r="Y298" s="64">
        <v>0</v>
      </c>
      <c r="Z298" s="64">
        <v>0</v>
      </c>
      <c r="AA298" s="64">
        <v>0</v>
      </c>
      <c r="AB298" s="64">
        <v>0</v>
      </c>
      <c r="AC298" s="64">
        <v>0</v>
      </c>
      <c r="AD298" s="64">
        <v>0</v>
      </c>
      <c r="AE298" s="64">
        <v>0</v>
      </c>
      <c r="AF298" s="64">
        <v>0</v>
      </c>
      <c r="AG298" s="64">
        <v>0</v>
      </c>
      <c r="AH298" s="64">
        <v>0</v>
      </c>
      <c r="AI298" s="64">
        <v>0</v>
      </c>
      <c r="AJ298" s="64">
        <v>0</v>
      </c>
      <c r="AK298" s="64">
        <v>0</v>
      </c>
      <c r="AL298" s="64">
        <v>0</v>
      </c>
      <c r="AM298" s="64">
        <v>0</v>
      </c>
      <c r="AN298" s="64">
        <v>0</v>
      </c>
      <c r="AO298" s="64">
        <v>0</v>
      </c>
      <c r="AP298" s="64">
        <v>0</v>
      </c>
      <c r="AQ298" s="64">
        <v>0</v>
      </c>
      <c r="AR298" s="64">
        <v>0</v>
      </c>
      <c r="AS298" s="64">
        <v>0</v>
      </c>
      <c r="AT298" s="64">
        <v>0</v>
      </c>
      <c r="AU298" s="64">
        <v>0</v>
      </c>
      <c r="AV298" s="64">
        <v>0</v>
      </c>
      <c r="AW298" s="64">
        <v>0</v>
      </c>
      <c r="AX298" s="64">
        <v>0</v>
      </c>
    </row>
    <row r="299" spans="1:50" s="64" customFormat="1">
      <c r="A299" s="119" t="s">
        <v>280</v>
      </c>
      <c r="B299" s="119">
        <v>1</v>
      </c>
      <c r="C299" s="64">
        <v>0</v>
      </c>
      <c r="D299" s="64">
        <v>0</v>
      </c>
      <c r="E299" s="64">
        <v>0</v>
      </c>
      <c r="F299" s="64">
        <v>0</v>
      </c>
      <c r="G299" s="64">
        <v>0</v>
      </c>
      <c r="H299" s="64">
        <v>0</v>
      </c>
      <c r="I299" s="64">
        <v>0</v>
      </c>
      <c r="J299" s="64">
        <v>0</v>
      </c>
      <c r="K299" s="64">
        <v>0</v>
      </c>
      <c r="L299" s="64">
        <v>200</v>
      </c>
      <c r="M299" s="64">
        <v>0</v>
      </c>
      <c r="N299" s="64">
        <v>0</v>
      </c>
      <c r="O299" s="64">
        <v>0</v>
      </c>
      <c r="P299" s="64">
        <v>0</v>
      </c>
      <c r="Q299" s="64">
        <v>0</v>
      </c>
      <c r="R299" s="64">
        <v>0</v>
      </c>
      <c r="S299" s="64">
        <v>0</v>
      </c>
      <c r="T299" s="64">
        <v>0</v>
      </c>
      <c r="U299" s="64">
        <v>0</v>
      </c>
      <c r="V299" s="64">
        <v>0</v>
      </c>
      <c r="W299" s="64">
        <v>0</v>
      </c>
      <c r="X299" s="64">
        <v>0</v>
      </c>
      <c r="Y299" s="64">
        <v>0</v>
      </c>
      <c r="Z299" s="64">
        <v>0</v>
      </c>
      <c r="AA299" s="64">
        <v>0</v>
      </c>
      <c r="AB299" s="64">
        <v>0</v>
      </c>
      <c r="AC299" s="64">
        <v>0</v>
      </c>
      <c r="AD299" s="64">
        <v>0</v>
      </c>
      <c r="AE299" s="64">
        <v>0</v>
      </c>
      <c r="AF299" s="64">
        <v>0</v>
      </c>
      <c r="AG299" s="64">
        <v>0</v>
      </c>
      <c r="AH299" s="64">
        <v>0</v>
      </c>
      <c r="AI299" s="64">
        <v>0</v>
      </c>
      <c r="AJ299" s="64">
        <v>0</v>
      </c>
      <c r="AK299" s="64">
        <v>0</v>
      </c>
      <c r="AL299" s="64">
        <v>0</v>
      </c>
      <c r="AM299" s="64">
        <v>0</v>
      </c>
      <c r="AN299" s="64">
        <v>0</v>
      </c>
      <c r="AO299" s="64">
        <v>0</v>
      </c>
      <c r="AP299" s="64">
        <v>0</v>
      </c>
      <c r="AQ299" s="64">
        <v>0</v>
      </c>
      <c r="AR299" s="64">
        <v>0</v>
      </c>
      <c r="AS299" s="64">
        <v>0</v>
      </c>
      <c r="AT299" s="64">
        <v>0</v>
      </c>
      <c r="AU299" s="64">
        <v>0</v>
      </c>
      <c r="AV299" s="64">
        <v>0</v>
      </c>
      <c r="AW299" s="64">
        <v>0</v>
      </c>
      <c r="AX299" s="64">
        <v>0</v>
      </c>
    </row>
    <row r="300" spans="1:50" s="64" customFormat="1">
      <c r="A300" s="119" t="s">
        <v>280</v>
      </c>
      <c r="B300" s="119">
        <v>1</v>
      </c>
      <c r="C300" s="64">
        <v>0</v>
      </c>
      <c r="D300" s="64">
        <v>0</v>
      </c>
      <c r="E300" s="64">
        <v>0</v>
      </c>
      <c r="F300" s="64">
        <v>0</v>
      </c>
      <c r="G300" s="64">
        <v>200</v>
      </c>
      <c r="H300" s="64">
        <v>0</v>
      </c>
      <c r="I300" s="64">
        <v>0</v>
      </c>
      <c r="J300" s="64">
        <v>0</v>
      </c>
      <c r="K300" s="64">
        <v>0</v>
      </c>
      <c r="L300" s="64">
        <v>0</v>
      </c>
      <c r="M300" s="64">
        <v>0</v>
      </c>
      <c r="N300" s="64">
        <v>0</v>
      </c>
      <c r="O300" s="64">
        <v>0</v>
      </c>
      <c r="P300" s="64">
        <v>0</v>
      </c>
      <c r="Q300" s="64">
        <v>0</v>
      </c>
      <c r="R300" s="64">
        <v>0</v>
      </c>
      <c r="S300" s="64">
        <v>0</v>
      </c>
      <c r="T300" s="64">
        <v>0</v>
      </c>
      <c r="U300" s="64">
        <v>0</v>
      </c>
      <c r="V300" s="64">
        <v>0</v>
      </c>
      <c r="W300" s="64">
        <v>0</v>
      </c>
      <c r="X300" s="64">
        <v>0</v>
      </c>
      <c r="Y300" s="64">
        <v>0</v>
      </c>
      <c r="Z300" s="64">
        <v>0</v>
      </c>
      <c r="AA300" s="64">
        <v>0</v>
      </c>
      <c r="AB300" s="64">
        <v>0</v>
      </c>
      <c r="AC300" s="64">
        <v>0</v>
      </c>
      <c r="AD300" s="64">
        <v>0</v>
      </c>
      <c r="AE300" s="64">
        <v>0</v>
      </c>
      <c r="AF300" s="64">
        <v>0</v>
      </c>
      <c r="AG300" s="64">
        <v>0</v>
      </c>
      <c r="AH300" s="64">
        <v>0</v>
      </c>
      <c r="AI300" s="64">
        <v>0</v>
      </c>
      <c r="AJ300" s="64">
        <v>0</v>
      </c>
      <c r="AK300" s="64">
        <v>0</v>
      </c>
      <c r="AL300" s="64">
        <v>0</v>
      </c>
      <c r="AM300" s="64">
        <v>0</v>
      </c>
      <c r="AN300" s="64">
        <v>0</v>
      </c>
      <c r="AO300" s="64">
        <v>0</v>
      </c>
      <c r="AP300" s="64">
        <v>0</v>
      </c>
      <c r="AQ300" s="64">
        <v>0</v>
      </c>
      <c r="AR300" s="64">
        <v>0</v>
      </c>
      <c r="AS300" s="64">
        <v>0</v>
      </c>
      <c r="AT300" s="64">
        <v>0</v>
      </c>
      <c r="AU300" s="64">
        <v>0</v>
      </c>
      <c r="AV300" s="64">
        <v>0</v>
      </c>
      <c r="AW300" s="64">
        <v>0</v>
      </c>
      <c r="AX300" s="64">
        <v>0</v>
      </c>
    </row>
    <row r="301" spans="1:50" s="64" customFormat="1">
      <c r="A301" s="119" t="s">
        <v>280</v>
      </c>
      <c r="B301" s="119">
        <v>1</v>
      </c>
      <c r="C301" s="64">
        <v>0</v>
      </c>
      <c r="D301" s="64">
        <v>0</v>
      </c>
      <c r="E301" s="64">
        <v>0</v>
      </c>
      <c r="F301" s="64">
        <v>200</v>
      </c>
      <c r="G301" s="64">
        <v>0</v>
      </c>
      <c r="H301" s="64">
        <v>0</v>
      </c>
      <c r="I301" s="64">
        <v>200</v>
      </c>
      <c r="J301" s="64">
        <v>0</v>
      </c>
      <c r="K301" s="64">
        <v>200</v>
      </c>
      <c r="L301" s="64">
        <v>0</v>
      </c>
      <c r="M301" s="64">
        <v>0</v>
      </c>
      <c r="N301" s="64">
        <v>0</v>
      </c>
      <c r="O301" s="64">
        <v>0</v>
      </c>
      <c r="P301" s="64">
        <v>0</v>
      </c>
      <c r="Q301" s="64">
        <v>0</v>
      </c>
      <c r="R301" s="64">
        <v>0</v>
      </c>
      <c r="S301" s="64">
        <v>0</v>
      </c>
      <c r="T301" s="64">
        <v>0</v>
      </c>
      <c r="U301" s="64">
        <v>0</v>
      </c>
      <c r="V301" s="64">
        <v>0</v>
      </c>
      <c r="W301" s="64">
        <v>0</v>
      </c>
      <c r="X301" s="64">
        <v>0</v>
      </c>
      <c r="Y301" s="64">
        <v>0</v>
      </c>
      <c r="Z301" s="64">
        <v>0</v>
      </c>
      <c r="AA301" s="64">
        <v>0</v>
      </c>
      <c r="AB301" s="64">
        <v>0</v>
      </c>
      <c r="AC301" s="64">
        <v>0</v>
      </c>
      <c r="AD301" s="64">
        <v>0</v>
      </c>
      <c r="AE301" s="64">
        <v>0</v>
      </c>
      <c r="AF301" s="64">
        <v>0</v>
      </c>
      <c r="AG301" s="64">
        <v>0</v>
      </c>
      <c r="AH301" s="64">
        <v>0</v>
      </c>
      <c r="AI301" s="64">
        <v>0</v>
      </c>
      <c r="AJ301" s="64">
        <v>0</v>
      </c>
      <c r="AK301" s="64">
        <v>0</v>
      </c>
      <c r="AL301" s="64">
        <v>0</v>
      </c>
      <c r="AM301" s="64">
        <v>0</v>
      </c>
      <c r="AN301" s="64">
        <v>0</v>
      </c>
      <c r="AO301" s="64">
        <v>0</v>
      </c>
      <c r="AP301" s="64">
        <v>0</v>
      </c>
      <c r="AQ301" s="64">
        <v>0</v>
      </c>
      <c r="AR301" s="64">
        <v>0</v>
      </c>
      <c r="AS301" s="64">
        <v>0</v>
      </c>
      <c r="AT301" s="64">
        <v>0</v>
      </c>
      <c r="AU301" s="64">
        <v>0</v>
      </c>
      <c r="AV301" s="64">
        <v>0</v>
      </c>
      <c r="AW301" s="64">
        <v>0</v>
      </c>
      <c r="AX301" s="64">
        <v>0</v>
      </c>
    </row>
    <row r="302" spans="1:50" s="64" customFormat="1">
      <c r="A302" s="119" t="s">
        <v>280</v>
      </c>
      <c r="B302" s="119">
        <v>1</v>
      </c>
      <c r="C302" s="64">
        <v>0</v>
      </c>
      <c r="D302" s="64">
        <v>0</v>
      </c>
      <c r="E302" s="64">
        <v>0</v>
      </c>
      <c r="F302" s="64">
        <v>0</v>
      </c>
      <c r="G302" s="64">
        <v>0</v>
      </c>
      <c r="H302" s="64">
        <v>0</v>
      </c>
      <c r="I302" s="64">
        <v>0</v>
      </c>
      <c r="J302" s="64">
        <v>0</v>
      </c>
      <c r="K302" s="64">
        <v>200</v>
      </c>
      <c r="L302" s="64">
        <v>0</v>
      </c>
      <c r="M302" s="64">
        <v>0</v>
      </c>
      <c r="N302" s="64">
        <v>0</v>
      </c>
      <c r="O302" s="64">
        <v>0</v>
      </c>
      <c r="P302" s="64">
        <v>200</v>
      </c>
      <c r="Q302" s="64">
        <v>0</v>
      </c>
      <c r="R302" s="64">
        <v>0</v>
      </c>
      <c r="S302" s="64">
        <v>0</v>
      </c>
      <c r="T302" s="64">
        <v>200</v>
      </c>
      <c r="U302" s="64">
        <v>0</v>
      </c>
      <c r="V302" s="64">
        <v>0</v>
      </c>
      <c r="W302" s="64">
        <v>0</v>
      </c>
      <c r="X302" s="64">
        <v>200</v>
      </c>
      <c r="Y302" s="64">
        <v>0</v>
      </c>
      <c r="Z302" s="64">
        <v>0</v>
      </c>
      <c r="AA302" s="64">
        <v>200</v>
      </c>
      <c r="AB302" s="64">
        <v>0</v>
      </c>
      <c r="AC302" s="64">
        <v>0</v>
      </c>
      <c r="AD302" s="64">
        <v>200</v>
      </c>
      <c r="AE302" s="64">
        <v>0</v>
      </c>
      <c r="AF302" s="64">
        <v>0</v>
      </c>
      <c r="AG302" s="64">
        <v>0</v>
      </c>
      <c r="AH302" s="64">
        <v>0</v>
      </c>
      <c r="AI302" s="64">
        <v>0</v>
      </c>
      <c r="AJ302" s="64">
        <v>0</v>
      </c>
      <c r="AK302" s="64">
        <v>0</v>
      </c>
      <c r="AL302" s="64">
        <v>200</v>
      </c>
      <c r="AM302" s="64">
        <v>0</v>
      </c>
      <c r="AN302" s="64">
        <v>0</v>
      </c>
      <c r="AO302" s="64">
        <v>0</v>
      </c>
      <c r="AP302" s="64">
        <v>0</v>
      </c>
      <c r="AQ302" s="64">
        <v>200</v>
      </c>
      <c r="AR302" s="64">
        <v>0</v>
      </c>
      <c r="AS302" s="64">
        <v>0</v>
      </c>
      <c r="AT302" s="64">
        <v>0</v>
      </c>
      <c r="AU302" s="64">
        <v>0</v>
      </c>
      <c r="AV302" s="64">
        <v>0</v>
      </c>
      <c r="AW302" s="64">
        <v>200</v>
      </c>
      <c r="AX302" s="64">
        <v>0</v>
      </c>
    </row>
    <row r="303" spans="1:50" s="64" customFormat="1">
      <c r="A303" s="119" t="s">
        <v>280</v>
      </c>
      <c r="B303" s="119">
        <v>1</v>
      </c>
      <c r="C303" s="64">
        <v>0</v>
      </c>
      <c r="D303" s="64">
        <v>0</v>
      </c>
      <c r="E303" s="64">
        <v>200</v>
      </c>
      <c r="F303" s="64">
        <v>0</v>
      </c>
      <c r="G303" s="64">
        <v>0</v>
      </c>
      <c r="H303" s="64">
        <v>0</v>
      </c>
      <c r="I303" s="64">
        <v>0</v>
      </c>
      <c r="J303" s="64">
        <v>0</v>
      </c>
      <c r="K303" s="64">
        <v>0</v>
      </c>
      <c r="L303" s="64">
        <v>0</v>
      </c>
      <c r="M303" s="64">
        <v>0</v>
      </c>
      <c r="N303" s="64">
        <v>0</v>
      </c>
      <c r="O303" s="64">
        <v>0</v>
      </c>
      <c r="P303" s="64">
        <v>0</v>
      </c>
      <c r="Q303" s="64">
        <v>0</v>
      </c>
      <c r="R303" s="64">
        <v>200</v>
      </c>
      <c r="S303" s="64">
        <v>0</v>
      </c>
      <c r="T303" s="64">
        <v>0</v>
      </c>
      <c r="U303" s="64">
        <v>0</v>
      </c>
      <c r="V303" s="64">
        <v>0</v>
      </c>
      <c r="W303" s="64">
        <v>0</v>
      </c>
      <c r="X303" s="64">
        <v>0</v>
      </c>
      <c r="Y303" s="64">
        <v>0</v>
      </c>
      <c r="Z303" s="64">
        <v>0</v>
      </c>
      <c r="AA303" s="64">
        <v>0</v>
      </c>
      <c r="AB303" s="64">
        <v>200</v>
      </c>
      <c r="AC303" s="64">
        <v>0</v>
      </c>
      <c r="AD303" s="64">
        <v>0</v>
      </c>
      <c r="AE303" s="64">
        <v>0</v>
      </c>
      <c r="AF303" s="64">
        <v>0</v>
      </c>
      <c r="AG303" s="64">
        <v>0</v>
      </c>
      <c r="AH303" s="64">
        <v>0</v>
      </c>
      <c r="AI303" s="64">
        <v>0</v>
      </c>
      <c r="AJ303" s="64">
        <v>0</v>
      </c>
      <c r="AK303" s="64">
        <v>0</v>
      </c>
      <c r="AL303" s="64">
        <v>0</v>
      </c>
      <c r="AM303" s="64">
        <v>0</v>
      </c>
      <c r="AN303" s="64">
        <v>0</v>
      </c>
      <c r="AO303" s="64">
        <v>0</v>
      </c>
      <c r="AP303" s="64">
        <v>200</v>
      </c>
      <c r="AQ303" s="64">
        <v>0</v>
      </c>
      <c r="AR303" s="64">
        <v>0</v>
      </c>
      <c r="AS303" s="64">
        <v>0</v>
      </c>
      <c r="AT303" s="64">
        <v>0</v>
      </c>
      <c r="AU303" s="64">
        <v>0</v>
      </c>
      <c r="AV303" s="64">
        <v>0</v>
      </c>
      <c r="AW303" s="64">
        <v>0</v>
      </c>
      <c r="AX303" s="64">
        <v>0</v>
      </c>
    </row>
    <row r="304" spans="1:50" s="64" customFormat="1">
      <c r="A304" s="119" t="s">
        <v>280</v>
      </c>
      <c r="B304" s="119">
        <v>1</v>
      </c>
      <c r="C304" s="64">
        <v>0</v>
      </c>
      <c r="D304" s="64">
        <v>0</v>
      </c>
      <c r="E304" s="64">
        <v>0</v>
      </c>
      <c r="F304" s="64">
        <v>0</v>
      </c>
      <c r="G304" s="64">
        <v>0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4">
        <v>0</v>
      </c>
      <c r="N304" s="64">
        <v>0</v>
      </c>
      <c r="O304" s="64">
        <v>0</v>
      </c>
      <c r="P304" s="64">
        <v>0</v>
      </c>
      <c r="Q304" s="64">
        <v>0</v>
      </c>
      <c r="R304" s="64">
        <v>0</v>
      </c>
      <c r="S304" s="64">
        <v>0</v>
      </c>
      <c r="T304" s="64">
        <v>0</v>
      </c>
      <c r="U304" s="64">
        <v>0</v>
      </c>
      <c r="V304" s="64">
        <v>0</v>
      </c>
      <c r="W304" s="64">
        <v>0</v>
      </c>
      <c r="X304" s="64">
        <v>0</v>
      </c>
      <c r="Y304" s="64">
        <v>0</v>
      </c>
      <c r="Z304" s="64">
        <v>0</v>
      </c>
      <c r="AA304" s="64">
        <v>0</v>
      </c>
      <c r="AB304" s="64">
        <v>0</v>
      </c>
      <c r="AC304" s="64">
        <v>0</v>
      </c>
      <c r="AD304" s="64">
        <v>0</v>
      </c>
      <c r="AE304" s="64">
        <v>0</v>
      </c>
      <c r="AF304" s="64">
        <v>0</v>
      </c>
      <c r="AG304" s="64">
        <v>0</v>
      </c>
      <c r="AH304" s="64">
        <v>0</v>
      </c>
      <c r="AI304" s="64">
        <v>0</v>
      </c>
      <c r="AJ304" s="64">
        <v>0</v>
      </c>
      <c r="AK304" s="64">
        <v>0</v>
      </c>
      <c r="AL304" s="64">
        <v>0</v>
      </c>
      <c r="AM304" s="64">
        <v>200</v>
      </c>
      <c r="AN304" s="64">
        <v>0</v>
      </c>
      <c r="AO304" s="64">
        <v>0</v>
      </c>
      <c r="AP304" s="64">
        <v>0</v>
      </c>
      <c r="AQ304" s="64">
        <v>0</v>
      </c>
      <c r="AR304" s="64">
        <v>0</v>
      </c>
      <c r="AS304" s="64">
        <v>0</v>
      </c>
      <c r="AT304" s="64">
        <v>0</v>
      </c>
      <c r="AU304" s="64">
        <v>0</v>
      </c>
      <c r="AV304" s="64">
        <v>0</v>
      </c>
      <c r="AW304" s="64">
        <v>0</v>
      </c>
      <c r="AX304" s="64">
        <v>0</v>
      </c>
    </row>
    <row r="305" spans="1:50" s="64" customFormat="1">
      <c r="A305" s="119" t="s">
        <v>280</v>
      </c>
      <c r="B305" s="119">
        <v>1</v>
      </c>
      <c r="C305" s="64">
        <v>0</v>
      </c>
      <c r="D305" s="64">
        <v>0</v>
      </c>
      <c r="E305" s="64">
        <v>0</v>
      </c>
      <c r="F305" s="64">
        <v>200</v>
      </c>
      <c r="G305" s="64">
        <v>0</v>
      </c>
      <c r="H305" s="64">
        <v>0</v>
      </c>
      <c r="I305" s="64">
        <v>0</v>
      </c>
      <c r="J305" s="64">
        <v>0</v>
      </c>
      <c r="K305" s="64">
        <v>0</v>
      </c>
      <c r="L305" s="64">
        <v>200</v>
      </c>
      <c r="M305" s="64">
        <v>0</v>
      </c>
      <c r="N305" s="64">
        <v>0</v>
      </c>
      <c r="O305" s="64">
        <v>200</v>
      </c>
      <c r="P305" s="64">
        <v>0</v>
      </c>
      <c r="Q305" s="64">
        <v>0</v>
      </c>
      <c r="R305" s="64">
        <v>0</v>
      </c>
      <c r="S305" s="64">
        <v>200</v>
      </c>
      <c r="T305" s="64">
        <v>0</v>
      </c>
      <c r="U305" s="64">
        <v>0</v>
      </c>
      <c r="V305" s="64">
        <v>200</v>
      </c>
      <c r="W305" s="64">
        <v>0</v>
      </c>
      <c r="X305" s="64">
        <v>0</v>
      </c>
      <c r="Y305" s="64">
        <v>200</v>
      </c>
      <c r="Z305" s="64">
        <v>0</v>
      </c>
      <c r="AA305" s="64">
        <v>0</v>
      </c>
      <c r="AB305" s="64">
        <v>200</v>
      </c>
      <c r="AC305" s="64">
        <v>0</v>
      </c>
      <c r="AD305" s="64">
        <v>0</v>
      </c>
      <c r="AE305" s="64">
        <v>0</v>
      </c>
      <c r="AF305" s="64">
        <v>200</v>
      </c>
      <c r="AG305" s="64">
        <v>0</v>
      </c>
      <c r="AH305" s="64">
        <v>0</v>
      </c>
      <c r="AI305" s="64">
        <v>0</v>
      </c>
      <c r="AJ305" s="64">
        <v>0</v>
      </c>
      <c r="AK305" s="64">
        <v>0</v>
      </c>
      <c r="AL305" s="64">
        <v>0</v>
      </c>
      <c r="AM305" s="64">
        <v>200</v>
      </c>
      <c r="AN305" s="64">
        <v>0</v>
      </c>
      <c r="AO305" s="64">
        <v>0</v>
      </c>
      <c r="AP305" s="64">
        <v>0</v>
      </c>
      <c r="AQ305" s="64">
        <v>200</v>
      </c>
      <c r="AR305" s="64">
        <v>0</v>
      </c>
      <c r="AS305" s="64">
        <v>0</v>
      </c>
      <c r="AT305" s="64">
        <v>0</v>
      </c>
      <c r="AU305" s="64">
        <v>0</v>
      </c>
      <c r="AV305" s="64">
        <v>0</v>
      </c>
      <c r="AW305" s="64">
        <v>200</v>
      </c>
      <c r="AX305" s="64">
        <v>0</v>
      </c>
    </row>
    <row r="306" spans="1:50" s="64" customFormat="1">
      <c r="A306" s="119" t="s">
        <v>280</v>
      </c>
      <c r="B306" s="119">
        <v>1</v>
      </c>
      <c r="C306" s="64">
        <v>0</v>
      </c>
      <c r="D306" s="64">
        <v>200</v>
      </c>
      <c r="E306" s="64">
        <v>0</v>
      </c>
      <c r="F306" s="64">
        <v>0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0</v>
      </c>
      <c r="N306" s="64">
        <v>200</v>
      </c>
      <c r="O306" s="64">
        <v>0</v>
      </c>
      <c r="P306" s="64">
        <v>0</v>
      </c>
      <c r="Q306" s="64">
        <v>0</v>
      </c>
      <c r="R306" s="64">
        <v>0</v>
      </c>
      <c r="S306" s="64">
        <v>0</v>
      </c>
      <c r="T306" s="64">
        <v>200</v>
      </c>
      <c r="U306" s="64">
        <v>0</v>
      </c>
      <c r="V306" s="64">
        <v>0</v>
      </c>
      <c r="W306" s="64">
        <v>0</v>
      </c>
      <c r="X306" s="64">
        <v>0</v>
      </c>
      <c r="Y306" s="64">
        <v>0</v>
      </c>
      <c r="Z306" s="64">
        <v>200</v>
      </c>
      <c r="AA306" s="64">
        <v>0</v>
      </c>
      <c r="AB306" s="64">
        <v>0</v>
      </c>
      <c r="AC306" s="64">
        <v>0</v>
      </c>
      <c r="AD306" s="64">
        <v>0</v>
      </c>
      <c r="AE306" s="64">
        <v>0</v>
      </c>
      <c r="AF306" s="64">
        <v>200</v>
      </c>
      <c r="AG306" s="64">
        <v>0</v>
      </c>
      <c r="AH306" s="64">
        <v>0</v>
      </c>
      <c r="AI306" s="64">
        <v>0</v>
      </c>
      <c r="AJ306" s="64">
        <v>0</v>
      </c>
      <c r="AK306" s="64">
        <v>0</v>
      </c>
      <c r="AL306" s="64">
        <v>0</v>
      </c>
      <c r="AM306" s="64">
        <v>0</v>
      </c>
      <c r="AN306" s="64">
        <v>0</v>
      </c>
      <c r="AO306" s="64">
        <v>0</v>
      </c>
      <c r="AP306" s="64">
        <v>200</v>
      </c>
      <c r="AQ306" s="64">
        <v>0</v>
      </c>
      <c r="AR306" s="64">
        <v>0</v>
      </c>
      <c r="AS306" s="64">
        <v>0</v>
      </c>
      <c r="AT306" s="64">
        <v>0</v>
      </c>
      <c r="AU306" s="64">
        <v>0</v>
      </c>
      <c r="AV306" s="64">
        <v>0</v>
      </c>
      <c r="AW306" s="64">
        <v>0</v>
      </c>
      <c r="AX306" s="64">
        <v>0</v>
      </c>
    </row>
    <row r="307" spans="1:50" s="64" customFormat="1">
      <c r="A307" s="119" t="s">
        <v>280</v>
      </c>
      <c r="B307" s="119">
        <v>1</v>
      </c>
      <c r="C307" s="64">
        <v>0</v>
      </c>
      <c r="D307" s="64">
        <v>0</v>
      </c>
      <c r="E307" s="64">
        <v>0</v>
      </c>
      <c r="F307" s="64">
        <v>200</v>
      </c>
      <c r="G307" s="64">
        <v>0</v>
      </c>
      <c r="H307" s="64">
        <v>0</v>
      </c>
      <c r="I307" s="64">
        <v>0</v>
      </c>
      <c r="J307" s="64">
        <v>0</v>
      </c>
      <c r="K307" s="64">
        <v>0</v>
      </c>
      <c r="L307" s="64">
        <v>0</v>
      </c>
      <c r="M307" s="64">
        <v>200</v>
      </c>
      <c r="N307" s="64">
        <v>0</v>
      </c>
      <c r="O307" s="64">
        <v>0</v>
      </c>
      <c r="P307" s="64">
        <v>0</v>
      </c>
      <c r="Q307" s="64">
        <v>200</v>
      </c>
      <c r="R307" s="64">
        <v>0</v>
      </c>
      <c r="S307" s="64">
        <v>0</v>
      </c>
      <c r="T307" s="64">
        <v>0</v>
      </c>
      <c r="U307" s="64">
        <v>200</v>
      </c>
      <c r="V307" s="64">
        <v>0</v>
      </c>
      <c r="W307" s="64">
        <v>0</v>
      </c>
      <c r="X307" s="64">
        <v>0</v>
      </c>
      <c r="Y307" s="64">
        <v>200</v>
      </c>
      <c r="Z307" s="64">
        <v>0</v>
      </c>
      <c r="AA307" s="64">
        <v>0</v>
      </c>
      <c r="AB307" s="64">
        <v>200</v>
      </c>
      <c r="AC307" s="64">
        <v>0</v>
      </c>
      <c r="AD307" s="64">
        <v>0</v>
      </c>
      <c r="AE307" s="64">
        <v>0</v>
      </c>
      <c r="AF307" s="64">
        <v>0</v>
      </c>
      <c r="AG307" s="64">
        <v>0</v>
      </c>
      <c r="AH307" s="64">
        <v>200</v>
      </c>
      <c r="AI307" s="64">
        <v>0</v>
      </c>
      <c r="AJ307" s="64">
        <v>0</v>
      </c>
      <c r="AK307" s="64">
        <v>0</v>
      </c>
      <c r="AL307" s="64">
        <v>0</v>
      </c>
      <c r="AM307" s="64">
        <v>0</v>
      </c>
      <c r="AN307" s="64">
        <v>0</v>
      </c>
      <c r="AO307" s="64">
        <v>200</v>
      </c>
      <c r="AP307" s="64">
        <v>0</v>
      </c>
      <c r="AQ307" s="64">
        <v>0</v>
      </c>
      <c r="AR307" s="64">
        <v>0</v>
      </c>
      <c r="AS307" s="64">
        <v>0</v>
      </c>
      <c r="AT307" s="64">
        <v>0</v>
      </c>
      <c r="AU307" s="64">
        <v>200</v>
      </c>
      <c r="AV307" s="64">
        <v>0</v>
      </c>
      <c r="AW307" s="64">
        <v>0</v>
      </c>
      <c r="AX307" s="64">
        <v>0</v>
      </c>
    </row>
    <row r="308" spans="1:50" s="64" customFormat="1">
      <c r="A308" s="119" t="s">
        <v>280</v>
      </c>
      <c r="B308" s="119">
        <v>1</v>
      </c>
      <c r="C308" s="64">
        <v>0</v>
      </c>
      <c r="D308" s="64">
        <v>0</v>
      </c>
      <c r="E308" s="64">
        <v>0</v>
      </c>
      <c r="F308" s="64">
        <v>0</v>
      </c>
      <c r="G308" s="64">
        <v>0</v>
      </c>
      <c r="H308" s="64">
        <v>200</v>
      </c>
      <c r="I308" s="64">
        <v>0</v>
      </c>
      <c r="J308" s="64">
        <v>0</v>
      </c>
      <c r="K308" s="64">
        <v>0</v>
      </c>
      <c r="L308" s="64">
        <v>0</v>
      </c>
      <c r="M308" s="64">
        <v>0</v>
      </c>
      <c r="N308" s="64">
        <v>0</v>
      </c>
      <c r="O308" s="64">
        <v>0</v>
      </c>
      <c r="P308" s="64">
        <v>0</v>
      </c>
      <c r="Q308" s="64">
        <v>0</v>
      </c>
      <c r="R308" s="64">
        <v>0</v>
      </c>
      <c r="S308" s="64">
        <v>0</v>
      </c>
      <c r="T308" s="64">
        <v>0</v>
      </c>
      <c r="U308" s="64">
        <v>0</v>
      </c>
      <c r="V308" s="64">
        <v>0</v>
      </c>
      <c r="W308" s="64">
        <v>0</v>
      </c>
      <c r="X308" s="64">
        <v>0</v>
      </c>
      <c r="Y308" s="64">
        <v>0</v>
      </c>
      <c r="Z308" s="64">
        <v>0</v>
      </c>
      <c r="AA308" s="64">
        <v>0</v>
      </c>
      <c r="AB308" s="64">
        <v>200</v>
      </c>
      <c r="AC308" s="64">
        <v>0</v>
      </c>
      <c r="AD308" s="64">
        <v>0</v>
      </c>
      <c r="AE308" s="64">
        <v>0</v>
      </c>
      <c r="AF308" s="64">
        <v>0</v>
      </c>
      <c r="AG308" s="64">
        <v>0</v>
      </c>
      <c r="AH308" s="64">
        <v>0</v>
      </c>
      <c r="AI308" s="64">
        <v>0</v>
      </c>
      <c r="AJ308" s="64">
        <v>0</v>
      </c>
      <c r="AK308" s="64">
        <v>0</v>
      </c>
      <c r="AL308" s="64">
        <v>0</v>
      </c>
      <c r="AM308" s="64">
        <v>0</v>
      </c>
      <c r="AN308" s="64">
        <v>0</v>
      </c>
      <c r="AO308" s="64">
        <v>0</v>
      </c>
      <c r="AP308" s="64">
        <v>0</v>
      </c>
      <c r="AQ308" s="64">
        <v>0</v>
      </c>
      <c r="AR308" s="64">
        <v>0</v>
      </c>
      <c r="AS308" s="64">
        <v>0</v>
      </c>
      <c r="AT308" s="64">
        <v>0</v>
      </c>
      <c r="AU308" s="64">
        <v>200</v>
      </c>
      <c r="AV308" s="64">
        <v>0</v>
      </c>
      <c r="AW308" s="64">
        <v>0</v>
      </c>
      <c r="AX308" s="64">
        <v>0</v>
      </c>
    </row>
    <row r="309" spans="1:50" s="64" customFormat="1">
      <c r="A309" s="119" t="s">
        <v>280</v>
      </c>
      <c r="B309" s="119">
        <v>1</v>
      </c>
      <c r="C309" s="64">
        <v>0</v>
      </c>
      <c r="D309" s="64">
        <v>200</v>
      </c>
      <c r="E309" s="64">
        <v>0</v>
      </c>
      <c r="F309" s="64">
        <v>0</v>
      </c>
      <c r="G309" s="64">
        <v>0</v>
      </c>
      <c r="H309" s="64">
        <v>0</v>
      </c>
      <c r="I309" s="64">
        <v>0</v>
      </c>
      <c r="J309" s="64">
        <v>0</v>
      </c>
      <c r="K309" s="64">
        <v>0</v>
      </c>
      <c r="L309" s="64">
        <v>200</v>
      </c>
      <c r="M309" s="64">
        <v>0</v>
      </c>
      <c r="N309" s="64">
        <v>0</v>
      </c>
      <c r="O309" s="64">
        <v>0</v>
      </c>
      <c r="P309" s="64">
        <v>200</v>
      </c>
      <c r="Q309" s="64">
        <v>0</v>
      </c>
      <c r="R309" s="64">
        <v>0</v>
      </c>
      <c r="S309" s="64">
        <v>200</v>
      </c>
      <c r="T309" s="64">
        <v>0</v>
      </c>
      <c r="U309" s="64">
        <v>0</v>
      </c>
      <c r="V309" s="64">
        <v>0</v>
      </c>
      <c r="W309" s="64">
        <v>200</v>
      </c>
      <c r="X309" s="64">
        <v>0</v>
      </c>
      <c r="Y309" s="64">
        <v>0</v>
      </c>
      <c r="Z309" s="64">
        <v>200</v>
      </c>
      <c r="AA309" s="64">
        <v>0</v>
      </c>
      <c r="AB309" s="64">
        <v>200</v>
      </c>
      <c r="AC309" s="64">
        <v>0</v>
      </c>
      <c r="AD309" s="64">
        <v>0</v>
      </c>
      <c r="AE309" s="64">
        <v>0</v>
      </c>
      <c r="AF309" s="64">
        <v>0</v>
      </c>
      <c r="AG309" s="64">
        <v>200</v>
      </c>
      <c r="AH309" s="64">
        <v>0</v>
      </c>
      <c r="AI309" s="64">
        <v>0</v>
      </c>
      <c r="AJ309" s="64">
        <v>0</v>
      </c>
      <c r="AK309" s="64">
        <v>0</v>
      </c>
      <c r="AL309" s="64">
        <v>0</v>
      </c>
      <c r="AM309" s="64">
        <v>0</v>
      </c>
      <c r="AN309" s="64">
        <v>200</v>
      </c>
      <c r="AO309" s="64">
        <v>0</v>
      </c>
      <c r="AP309" s="64">
        <v>0</v>
      </c>
      <c r="AQ309" s="64">
        <v>0</v>
      </c>
      <c r="AR309" s="64">
        <v>200</v>
      </c>
      <c r="AS309" s="64">
        <v>0</v>
      </c>
      <c r="AT309" s="64">
        <v>0</v>
      </c>
      <c r="AU309" s="64">
        <v>0</v>
      </c>
      <c r="AV309" s="64">
        <v>0</v>
      </c>
      <c r="AW309" s="64">
        <v>0</v>
      </c>
      <c r="AX309" s="64">
        <v>200</v>
      </c>
    </row>
    <row r="310" spans="1:50" s="64" customFormat="1">
      <c r="A310" s="119" t="s">
        <v>280</v>
      </c>
      <c r="B310" s="119">
        <v>1</v>
      </c>
      <c r="C310" s="64">
        <v>0</v>
      </c>
      <c r="D310" s="64">
        <v>200</v>
      </c>
      <c r="E310" s="64">
        <v>0</v>
      </c>
      <c r="F310" s="64">
        <v>0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4">
        <v>200</v>
      </c>
      <c r="N310" s="64">
        <v>0</v>
      </c>
      <c r="O310" s="64">
        <v>0</v>
      </c>
      <c r="P310" s="64">
        <v>0</v>
      </c>
      <c r="Q310" s="64">
        <v>0</v>
      </c>
      <c r="R310" s="64">
        <v>0</v>
      </c>
      <c r="S310" s="64">
        <v>0</v>
      </c>
      <c r="T310" s="64">
        <v>200</v>
      </c>
      <c r="U310" s="64">
        <v>0</v>
      </c>
      <c r="V310" s="64">
        <v>0</v>
      </c>
      <c r="W310" s="64">
        <v>0</v>
      </c>
      <c r="X310" s="64">
        <v>0</v>
      </c>
      <c r="Y310" s="64">
        <v>0</v>
      </c>
      <c r="Z310" s="64">
        <v>0</v>
      </c>
      <c r="AA310" s="64">
        <v>0</v>
      </c>
      <c r="AB310" s="64">
        <v>0</v>
      </c>
      <c r="AC310" s="64">
        <v>0</v>
      </c>
      <c r="AD310" s="64">
        <v>0</v>
      </c>
      <c r="AE310" s="64">
        <v>0</v>
      </c>
      <c r="AF310" s="64">
        <v>0</v>
      </c>
      <c r="AG310" s="64">
        <v>200</v>
      </c>
      <c r="AH310" s="64">
        <v>0</v>
      </c>
      <c r="AI310" s="64">
        <v>0</v>
      </c>
      <c r="AJ310" s="64">
        <v>0</v>
      </c>
      <c r="AK310" s="64">
        <v>0</v>
      </c>
      <c r="AL310" s="64">
        <v>0</v>
      </c>
      <c r="AM310" s="64">
        <v>0</v>
      </c>
      <c r="AN310" s="64">
        <v>0</v>
      </c>
      <c r="AO310" s="64">
        <v>0</v>
      </c>
      <c r="AP310" s="64">
        <v>0</v>
      </c>
      <c r="AQ310" s="64">
        <v>200</v>
      </c>
      <c r="AR310" s="64">
        <v>0</v>
      </c>
      <c r="AS310" s="64">
        <v>0</v>
      </c>
      <c r="AT310" s="64">
        <v>0</v>
      </c>
      <c r="AU310" s="64">
        <v>0</v>
      </c>
      <c r="AV310" s="64">
        <v>0</v>
      </c>
      <c r="AW310" s="64">
        <v>0</v>
      </c>
      <c r="AX310" s="64">
        <v>0</v>
      </c>
    </row>
    <row r="311" spans="1:50" s="64" customFormat="1">
      <c r="A311" s="119" t="s">
        <v>280</v>
      </c>
      <c r="B311" s="119">
        <v>1</v>
      </c>
      <c r="C311" s="64">
        <v>0</v>
      </c>
      <c r="D311" s="64">
        <v>0</v>
      </c>
      <c r="E311" s="64">
        <v>0</v>
      </c>
      <c r="F311" s="64">
        <v>0</v>
      </c>
      <c r="G311" s="64">
        <v>0</v>
      </c>
      <c r="H311" s="64">
        <v>0</v>
      </c>
      <c r="I311" s="64">
        <v>0</v>
      </c>
      <c r="J311" s="64">
        <v>0</v>
      </c>
      <c r="K311" s="64">
        <v>0</v>
      </c>
      <c r="L311" s="64">
        <v>0</v>
      </c>
      <c r="M311" s="64">
        <v>0</v>
      </c>
      <c r="N311" s="64">
        <v>200</v>
      </c>
      <c r="O311" s="64">
        <v>0</v>
      </c>
      <c r="P311" s="64">
        <v>0</v>
      </c>
      <c r="Q311" s="64">
        <v>0</v>
      </c>
      <c r="R311" s="64">
        <v>0</v>
      </c>
      <c r="S311" s="64">
        <v>0</v>
      </c>
      <c r="T311" s="64">
        <v>0</v>
      </c>
      <c r="U311" s="64">
        <v>0</v>
      </c>
      <c r="V311" s="64">
        <v>0</v>
      </c>
      <c r="W311" s="64">
        <v>0</v>
      </c>
      <c r="X311" s="64">
        <v>0</v>
      </c>
      <c r="Y311" s="64">
        <v>200</v>
      </c>
      <c r="Z311" s="64">
        <v>0</v>
      </c>
      <c r="AA311" s="64">
        <v>0</v>
      </c>
      <c r="AB311" s="64">
        <v>0</v>
      </c>
      <c r="AC311" s="64">
        <v>0</v>
      </c>
      <c r="AD311" s="64">
        <v>0</v>
      </c>
      <c r="AE311" s="64">
        <v>0</v>
      </c>
      <c r="AF311" s="64">
        <v>0</v>
      </c>
      <c r="AG311" s="64">
        <v>0</v>
      </c>
      <c r="AH311" s="64">
        <v>0</v>
      </c>
      <c r="AI311" s="64">
        <v>0</v>
      </c>
      <c r="AJ311" s="64">
        <v>0</v>
      </c>
      <c r="AK311" s="64">
        <v>0</v>
      </c>
      <c r="AL311" s="64">
        <v>200</v>
      </c>
      <c r="AM311" s="64">
        <v>0</v>
      </c>
      <c r="AN311" s="64">
        <v>0</v>
      </c>
      <c r="AO311" s="64">
        <v>0</v>
      </c>
      <c r="AP311" s="64">
        <v>0</v>
      </c>
      <c r="AQ311" s="64">
        <v>0</v>
      </c>
      <c r="AR311" s="64">
        <v>0</v>
      </c>
      <c r="AS311" s="64">
        <v>0</v>
      </c>
      <c r="AT311" s="64">
        <v>0</v>
      </c>
      <c r="AU311" s="64">
        <v>0</v>
      </c>
      <c r="AV311" s="64">
        <v>0</v>
      </c>
      <c r="AW311" s="64">
        <v>0</v>
      </c>
      <c r="AX311" s="64">
        <v>0</v>
      </c>
    </row>
    <row r="312" spans="1:50" s="64" customFormat="1">
      <c r="A312" s="119" t="s">
        <v>280</v>
      </c>
      <c r="B312" s="119">
        <v>1</v>
      </c>
      <c r="C312" s="64">
        <v>0</v>
      </c>
      <c r="D312" s="64">
        <v>0</v>
      </c>
      <c r="E312" s="64">
        <v>0</v>
      </c>
      <c r="F312" s="64">
        <v>0</v>
      </c>
      <c r="G312" s="64">
        <v>0</v>
      </c>
      <c r="H312" s="64">
        <v>0</v>
      </c>
      <c r="I312" s="64">
        <v>0</v>
      </c>
      <c r="J312" s="64">
        <v>0</v>
      </c>
      <c r="K312" s="64">
        <v>0</v>
      </c>
      <c r="L312" s="64">
        <v>0</v>
      </c>
      <c r="M312" s="64">
        <v>0</v>
      </c>
      <c r="N312" s="64">
        <v>0</v>
      </c>
      <c r="O312" s="64">
        <v>0</v>
      </c>
      <c r="P312" s="64">
        <v>0</v>
      </c>
      <c r="Q312" s="64">
        <v>0</v>
      </c>
      <c r="R312" s="64">
        <v>0</v>
      </c>
      <c r="S312" s="64">
        <v>0</v>
      </c>
      <c r="T312" s="64">
        <v>0</v>
      </c>
      <c r="U312" s="64">
        <v>0</v>
      </c>
      <c r="V312" s="64">
        <v>0</v>
      </c>
      <c r="W312" s="64">
        <v>200</v>
      </c>
      <c r="X312" s="64">
        <v>0</v>
      </c>
      <c r="Y312" s="64">
        <v>0</v>
      </c>
      <c r="Z312" s="64">
        <v>0</v>
      </c>
      <c r="AA312" s="64">
        <v>0</v>
      </c>
      <c r="AB312" s="64">
        <v>0</v>
      </c>
      <c r="AC312" s="64">
        <v>0</v>
      </c>
      <c r="AD312" s="64">
        <v>0</v>
      </c>
      <c r="AE312" s="64">
        <v>0</v>
      </c>
      <c r="AF312" s="64">
        <v>0</v>
      </c>
      <c r="AG312" s="64">
        <v>0</v>
      </c>
      <c r="AH312" s="64">
        <v>0</v>
      </c>
      <c r="AI312" s="64">
        <v>0</v>
      </c>
      <c r="AJ312" s="64">
        <v>0</v>
      </c>
      <c r="AK312" s="64">
        <v>0</v>
      </c>
      <c r="AL312" s="64">
        <v>200</v>
      </c>
      <c r="AM312" s="64">
        <v>0</v>
      </c>
      <c r="AN312" s="64">
        <v>0</v>
      </c>
      <c r="AO312" s="64">
        <v>0</v>
      </c>
      <c r="AP312" s="64">
        <v>0</v>
      </c>
      <c r="AQ312" s="64">
        <v>0</v>
      </c>
      <c r="AR312" s="64">
        <v>0</v>
      </c>
      <c r="AS312" s="64">
        <v>0</v>
      </c>
      <c r="AT312" s="64">
        <v>0</v>
      </c>
      <c r="AU312" s="64">
        <v>0</v>
      </c>
      <c r="AV312" s="64">
        <v>0</v>
      </c>
      <c r="AW312" s="64">
        <v>0</v>
      </c>
      <c r="AX312" s="64">
        <v>0</v>
      </c>
    </row>
    <row r="313" spans="1:50" s="64" customFormat="1">
      <c r="A313" s="119" t="s">
        <v>280</v>
      </c>
      <c r="B313" s="119">
        <v>1</v>
      </c>
      <c r="C313" s="64">
        <v>0</v>
      </c>
      <c r="D313" s="64">
        <v>0</v>
      </c>
      <c r="E313" s="64">
        <v>0</v>
      </c>
      <c r="F313" s="64">
        <v>0</v>
      </c>
      <c r="G313" s="64">
        <v>0</v>
      </c>
      <c r="H313" s="64">
        <v>0</v>
      </c>
      <c r="I313" s="64">
        <v>200</v>
      </c>
      <c r="J313" s="64">
        <v>0</v>
      </c>
      <c r="K313" s="64">
        <v>0</v>
      </c>
      <c r="L313" s="64">
        <v>0</v>
      </c>
      <c r="M313" s="64">
        <v>0</v>
      </c>
      <c r="N313" s="64">
        <v>0</v>
      </c>
      <c r="O313" s="64">
        <v>0</v>
      </c>
      <c r="P313" s="64">
        <v>0</v>
      </c>
      <c r="Q313" s="64">
        <v>0</v>
      </c>
      <c r="R313" s="64">
        <v>0</v>
      </c>
      <c r="S313" s="64">
        <v>0</v>
      </c>
      <c r="T313" s="64">
        <v>0</v>
      </c>
      <c r="U313" s="64">
        <v>0</v>
      </c>
      <c r="V313" s="64">
        <v>0</v>
      </c>
      <c r="W313" s="64">
        <v>0</v>
      </c>
      <c r="X313" s="64">
        <v>0</v>
      </c>
      <c r="Y313" s="64">
        <v>200</v>
      </c>
      <c r="Z313" s="64">
        <v>0</v>
      </c>
      <c r="AA313" s="64">
        <v>0</v>
      </c>
      <c r="AB313" s="64">
        <v>0</v>
      </c>
      <c r="AC313" s="64">
        <v>0</v>
      </c>
      <c r="AD313" s="64">
        <v>0</v>
      </c>
      <c r="AE313" s="64">
        <v>0</v>
      </c>
      <c r="AF313" s="64">
        <v>0</v>
      </c>
      <c r="AG313" s="64">
        <v>0</v>
      </c>
      <c r="AH313" s="64">
        <v>200</v>
      </c>
      <c r="AI313" s="64">
        <v>0</v>
      </c>
      <c r="AJ313" s="64">
        <v>0</v>
      </c>
      <c r="AK313" s="64">
        <v>0</v>
      </c>
      <c r="AL313" s="64">
        <v>0</v>
      </c>
      <c r="AM313" s="64">
        <v>0</v>
      </c>
      <c r="AN313" s="64">
        <v>0</v>
      </c>
      <c r="AO313" s="64">
        <v>0</v>
      </c>
      <c r="AP313" s="64">
        <v>0</v>
      </c>
      <c r="AQ313" s="64">
        <v>0</v>
      </c>
      <c r="AR313" s="64">
        <v>0</v>
      </c>
      <c r="AS313" s="64">
        <v>0</v>
      </c>
      <c r="AT313" s="64">
        <v>0</v>
      </c>
      <c r="AU313" s="64">
        <v>0</v>
      </c>
      <c r="AV313" s="64">
        <v>0</v>
      </c>
      <c r="AW313" s="64">
        <v>0</v>
      </c>
      <c r="AX313" s="64">
        <v>0</v>
      </c>
    </row>
    <row r="314" spans="1:50" s="64" customFormat="1">
      <c r="A314" s="119" t="s">
        <v>280</v>
      </c>
      <c r="B314" s="119">
        <v>1</v>
      </c>
      <c r="C314" s="64">
        <v>0</v>
      </c>
      <c r="D314" s="64">
        <v>400</v>
      </c>
      <c r="E314" s="64">
        <v>0</v>
      </c>
      <c r="F314" s="64">
        <v>0</v>
      </c>
      <c r="G314" s="64">
        <v>0</v>
      </c>
      <c r="H314" s="64">
        <v>0</v>
      </c>
      <c r="I314" s="64">
        <v>0</v>
      </c>
      <c r="J314" s="64">
        <v>200</v>
      </c>
      <c r="K314" s="64">
        <v>0</v>
      </c>
      <c r="L314" s="64">
        <v>0</v>
      </c>
      <c r="M314" s="64">
        <v>0</v>
      </c>
      <c r="N314" s="64">
        <v>0</v>
      </c>
      <c r="O314" s="64">
        <v>200</v>
      </c>
      <c r="P314" s="64">
        <v>0</v>
      </c>
      <c r="Q314" s="64">
        <v>0</v>
      </c>
      <c r="R314" s="64">
        <v>0</v>
      </c>
      <c r="S314" s="64">
        <v>0</v>
      </c>
      <c r="T314" s="64">
        <v>0</v>
      </c>
      <c r="U314" s="64">
        <v>0</v>
      </c>
      <c r="V314" s="64">
        <v>200</v>
      </c>
      <c r="W314" s="64">
        <v>0</v>
      </c>
      <c r="X314" s="64">
        <v>0</v>
      </c>
      <c r="Y314" s="64">
        <v>0</v>
      </c>
      <c r="Z314" s="64">
        <v>0</v>
      </c>
      <c r="AA314" s="64">
        <v>0</v>
      </c>
      <c r="AB314" s="64">
        <v>0</v>
      </c>
      <c r="AC314" s="64">
        <v>200</v>
      </c>
      <c r="AD314" s="64">
        <v>0</v>
      </c>
      <c r="AE314" s="64">
        <v>0</v>
      </c>
      <c r="AF314" s="64">
        <v>0</v>
      </c>
      <c r="AG314" s="64">
        <v>0</v>
      </c>
      <c r="AH314" s="64">
        <v>0</v>
      </c>
      <c r="AI314" s="64">
        <v>200</v>
      </c>
      <c r="AJ314" s="64">
        <v>0</v>
      </c>
      <c r="AK314" s="64">
        <v>0</v>
      </c>
      <c r="AL314" s="64">
        <v>0</v>
      </c>
      <c r="AM314" s="64">
        <v>0</v>
      </c>
      <c r="AN314" s="64">
        <v>200</v>
      </c>
      <c r="AO314" s="64">
        <v>0</v>
      </c>
      <c r="AP314" s="64">
        <v>0</v>
      </c>
      <c r="AQ314" s="64">
        <v>0</v>
      </c>
      <c r="AR314" s="64">
        <v>0</v>
      </c>
      <c r="AS314" s="64">
        <v>0</v>
      </c>
      <c r="AT314" s="64">
        <v>0</v>
      </c>
      <c r="AU314" s="64">
        <v>0</v>
      </c>
      <c r="AV314" s="64">
        <v>200</v>
      </c>
      <c r="AW314" s="64">
        <v>0</v>
      </c>
      <c r="AX314" s="64">
        <v>0</v>
      </c>
    </row>
    <row r="315" spans="1:50" s="64" customFormat="1">
      <c r="A315" s="119" t="s">
        <v>280</v>
      </c>
      <c r="B315" s="119">
        <v>1</v>
      </c>
      <c r="C315" s="64">
        <v>0</v>
      </c>
      <c r="D315" s="64">
        <v>200</v>
      </c>
      <c r="E315" s="64">
        <v>0</v>
      </c>
      <c r="F315" s="64">
        <v>0</v>
      </c>
      <c r="G315" s="64">
        <v>200</v>
      </c>
      <c r="H315" s="64">
        <v>0</v>
      </c>
      <c r="I315" s="64">
        <v>0</v>
      </c>
      <c r="J315" s="64">
        <v>0</v>
      </c>
      <c r="K315" s="64">
        <v>0</v>
      </c>
      <c r="L315" s="64">
        <v>0</v>
      </c>
      <c r="M315" s="64">
        <v>0</v>
      </c>
      <c r="N315" s="64">
        <v>0</v>
      </c>
      <c r="O315" s="64">
        <v>0</v>
      </c>
      <c r="P315" s="64">
        <v>0</v>
      </c>
      <c r="Q315" s="64">
        <v>0</v>
      </c>
      <c r="R315" s="64">
        <v>0</v>
      </c>
      <c r="S315" s="64">
        <v>0</v>
      </c>
      <c r="T315" s="64">
        <v>0</v>
      </c>
      <c r="U315" s="64">
        <v>0</v>
      </c>
      <c r="V315" s="64">
        <v>0</v>
      </c>
      <c r="W315" s="64">
        <v>0</v>
      </c>
      <c r="X315" s="64">
        <v>0</v>
      </c>
      <c r="Y315" s="64">
        <v>0</v>
      </c>
      <c r="Z315" s="64">
        <v>0</v>
      </c>
      <c r="AA315" s="64">
        <v>0</v>
      </c>
      <c r="AB315" s="64">
        <v>0</v>
      </c>
      <c r="AC315" s="64">
        <v>0</v>
      </c>
      <c r="AD315" s="64">
        <v>0</v>
      </c>
      <c r="AE315" s="64">
        <v>0</v>
      </c>
      <c r="AF315" s="64">
        <v>0</v>
      </c>
      <c r="AG315" s="64">
        <v>0</v>
      </c>
      <c r="AH315" s="64">
        <v>0</v>
      </c>
      <c r="AI315" s="64">
        <v>0</v>
      </c>
      <c r="AJ315" s="64">
        <v>0</v>
      </c>
      <c r="AK315" s="64">
        <v>0</v>
      </c>
      <c r="AL315" s="64">
        <v>200</v>
      </c>
      <c r="AM315" s="64">
        <v>0</v>
      </c>
      <c r="AN315" s="64">
        <v>0</v>
      </c>
      <c r="AO315" s="64">
        <v>0</v>
      </c>
      <c r="AP315" s="64">
        <v>0</v>
      </c>
      <c r="AQ315" s="64">
        <v>0</v>
      </c>
      <c r="AR315" s="64">
        <v>0</v>
      </c>
      <c r="AS315" s="64">
        <v>0</v>
      </c>
      <c r="AT315" s="64">
        <v>0</v>
      </c>
      <c r="AU315" s="64">
        <v>0</v>
      </c>
      <c r="AV315" s="64">
        <v>0</v>
      </c>
      <c r="AW315" s="64">
        <v>0</v>
      </c>
      <c r="AX315" s="64">
        <v>0</v>
      </c>
    </row>
    <row r="316" spans="1:50" s="66" customFormat="1">
      <c r="A316" s="119" t="s">
        <v>280</v>
      </c>
      <c r="B316" s="119">
        <v>1</v>
      </c>
      <c r="C316" s="66">
        <v>0</v>
      </c>
      <c r="D316" s="66">
        <v>200</v>
      </c>
      <c r="E316" s="66">
        <v>0</v>
      </c>
      <c r="F316" s="66">
        <v>0</v>
      </c>
      <c r="G316" s="66">
        <v>0</v>
      </c>
      <c r="H316" s="66">
        <v>0</v>
      </c>
      <c r="I316" s="66">
        <v>0</v>
      </c>
      <c r="J316" s="66">
        <v>0</v>
      </c>
      <c r="K316" s="66">
        <v>0</v>
      </c>
      <c r="L316" s="66">
        <v>0</v>
      </c>
      <c r="M316" s="66">
        <v>0</v>
      </c>
      <c r="N316" s="66">
        <v>200</v>
      </c>
      <c r="O316" s="66">
        <v>0</v>
      </c>
      <c r="P316" s="66">
        <v>0</v>
      </c>
      <c r="Q316" s="66">
        <v>0</v>
      </c>
      <c r="R316" s="66">
        <v>0</v>
      </c>
      <c r="S316" s="66">
        <v>0</v>
      </c>
      <c r="T316" s="66">
        <v>200</v>
      </c>
      <c r="U316" s="66">
        <v>0</v>
      </c>
      <c r="V316" s="66">
        <v>0</v>
      </c>
      <c r="W316" s="66">
        <v>0</v>
      </c>
      <c r="X316" s="66">
        <v>0</v>
      </c>
      <c r="Y316" s="66">
        <v>0</v>
      </c>
      <c r="Z316" s="66">
        <v>0</v>
      </c>
      <c r="AA316" s="66">
        <v>200</v>
      </c>
      <c r="AB316" s="66">
        <v>0</v>
      </c>
      <c r="AC316" s="66">
        <v>0</v>
      </c>
      <c r="AD316" s="66">
        <v>0</v>
      </c>
      <c r="AE316" s="66">
        <v>0</v>
      </c>
      <c r="AF316" s="66">
        <v>0</v>
      </c>
      <c r="AG316" s="66">
        <v>0</v>
      </c>
      <c r="AH316" s="66">
        <v>0</v>
      </c>
      <c r="AI316" s="66">
        <v>0</v>
      </c>
      <c r="AJ316" s="66">
        <v>0</v>
      </c>
      <c r="AK316" s="66">
        <v>200</v>
      </c>
      <c r="AL316" s="66">
        <v>0</v>
      </c>
      <c r="AM316" s="66">
        <v>0</v>
      </c>
      <c r="AN316" s="66">
        <v>0</v>
      </c>
      <c r="AO316" s="66">
        <v>0</v>
      </c>
      <c r="AP316" s="66">
        <v>0</v>
      </c>
      <c r="AQ316" s="66">
        <v>0</v>
      </c>
      <c r="AR316" s="66">
        <v>0</v>
      </c>
      <c r="AS316" s="66">
        <v>0</v>
      </c>
      <c r="AT316" s="66">
        <v>0</v>
      </c>
      <c r="AU316" s="66">
        <v>200</v>
      </c>
      <c r="AV316" s="66">
        <v>0</v>
      </c>
      <c r="AW316" s="66">
        <v>0</v>
      </c>
      <c r="AX316" s="66">
        <v>0</v>
      </c>
    </row>
    <row r="317" spans="1:50" s="64" customFormat="1">
      <c r="A317" s="119" t="s">
        <v>281</v>
      </c>
      <c r="B317" s="119">
        <v>1</v>
      </c>
      <c r="C317" s="64">
        <v>0</v>
      </c>
      <c r="D317" s="64">
        <v>0</v>
      </c>
      <c r="E317" s="64">
        <v>0</v>
      </c>
      <c r="F317" s="64">
        <v>0</v>
      </c>
      <c r="G317" s="64">
        <v>0</v>
      </c>
      <c r="H317" s="64">
        <v>0</v>
      </c>
      <c r="I317" s="64">
        <v>0</v>
      </c>
      <c r="J317" s="64">
        <v>0</v>
      </c>
      <c r="K317" s="64">
        <v>200</v>
      </c>
      <c r="L317" s="64">
        <v>0</v>
      </c>
      <c r="M317" s="64">
        <v>0</v>
      </c>
      <c r="N317" s="64">
        <v>0</v>
      </c>
      <c r="O317" s="64">
        <v>0</v>
      </c>
      <c r="P317" s="64">
        <v>0</v>
      </c>
      <c r="Q317" s="64">
        <v>0</v>
      </c>
      <c r="R317" s="64">
        <v>0</v>
      </c>
      <c r="S317" s="64">
        <v>0</v>
      </c>
      <c r="T317" s="64">
        <v>0</v>
      </c>
      <c r="U317" s="64">
        <v>0</v>
      </c>
      <c r="V317" s="64">
        <v>0</v>
      </c>
      <c r="W317" s="64">
        <v>0</v>
      </c>
      <c r="X317" s="64">
        <v>0</v>
      </c>
      <c r="Y317" s="64">
        <v>0</v>
      </c>
      <c r="Z317" s="64">
        <v>0</v>
      </c>
      <c r="AA317" s="64">
        <v>0</v>
      </c>
      <c r="AB317" s="64">
        <v>0</v>
      </c>
      <c r="AC317" s="64">
        <v>0</v>
      </c>
      <c r="AD317" s="64">
        <v>0</v>
      </c>
      <c r="AE317" s="64">
        <v>0</v>
      </c>
      <c r="AF317" s="64">
        <v>0</v>
      </c>
      <c r="AG317" s="64">
        <v>0</v>
      </c>
      <c r="AH317" s="64">
        <v>0</v>
      </c>
      <c r="AI317" s="64">
        <v>0</v>
      </c>
      <c r="AJ317" s="64">
        <v>0</v>
      </c>
      <c r="AK317" s="64">
        <v>0</v>
      </c>
      <c r="AL317" s="64">
        <v>0</v>
      </c>
      <c r="AM317" s="64">
        <v>0</v>
      </c>
      <c r="AN317" s="64">
        <v>0</v>
      </c>
      <c r="AO317" s="64">
        <v>0</v>
      </c>
      <c r="AP317" s="64">
        <v>0</v>
      </c>
      <c r="AQ317" s="64">
        <v>0</v>
      </c>
      <c r="AR317" s="64">
        <v>0</v>
      </c>
      <c r="AS317" s="64">
        <v>0</v>
      </c>
      <c r="AT317" s="64">
        <v>0</v>
      </c>
      <c r="AU317" s="64">
        <v>0</v>
      </c>
      <c r="AV317" s="64">
        <v>0</v>
      </c>
      <c r="AW317" s="64">
        <v>0</v>
      </c>
      <c r="AX317" s="64">
        <v>0</v>
      </c>
    </row>
    <row r="318" spans="1:50" s="64" customFormat="1">
      <c r="A318" s="119" t="s">
        <v>281</v>
      </c>
      <c r="B318" s="119">
        <v>1</v>
      </c>
      <c r="C318" s="64">
        <v>0</v>
      </c>
      <c r="D318" s="64">
        <v>0</v>
      </c>
      <c r="E318" s="64">
        <v>0</v>
      </c>
      <c r="F318" s="64">
        <v>0</v>
      </c>
      <c r="G318" s="64">
        <v>200</v>
      </c>
      <c r="H318" s="64">
        <v>0</v>
      </c>
      <c r="I318" s="64">
        <v>0</v>
      </c>
      <c r="J318" s="64">
        <v>0</v>
      </c>
      <c r="K318" s="64">
        <v>0</v>
      </c>
      <c r="L318" s="64">
        <v>0</v>
      </c>
      <c r="M318" s="64">
        <v>200</v>
      </c>
      <c r="N318" s="64">
        <v>0</v>
      </c>
      <c r="O318" s="64">
        <v>0</v>
      </c>
      <c r="P318" s="64">
        <v>0</v>
      </c>
      <c r="Q318" s="64">
        <v>0</v>
      </c>
      <c r="R318" s="64">
        <v>0</v>
      </c>
      <c r="S318" s="64">
        <v>0</v>
      </c>
      <c r="T318" s="64">
        <v>0</v>
      </c>
      <c r="U318" s="64">
        <v>0</v>
      </c>
      <c r="V318" s="64">
        <v>0</v>
      </c>
      <c r="W318" s="64">
        <v>0</v>
      </c>
      <c r="X318" s="64">
        <v>0</v>
      </c>
      <c r="Y318" s="64">
        <v>0</v>
      </c>
      <c r="Z318" s="64">
        <v>0</v>
      </c>
      <c r="AA318" s="64">
        <v>0</v>
      </c>
      <c r="AB318" s="64">
        <v>0</v>
      </c>
      <c r="AC318" s="64">
        <v>0</v>
      </c>
      <c r="AD318" s="64">
        <v>0</v>
      </c>
      <c r="AE318" s="64">
        <v>0</v>
      </c>
      <c r="AF318" s="64">
        <v>0</v>
      </c>
      <c r="AG318" s="64">
        <v>0</v>
      </c>
      <c r="AH318" s="64">
        <v>0</v>
      </c>
      <c r="AI318" s="64">
        <v>0</v>
      </c>
      <c r="AJ318" s="64">
        <v>0</v>
      </c>
      <c r="AK318" s="64">
        <v>0</v>
      </c>
      <c r="AL318" s="64">
        <v>0</v>
      </c>
      <c r="AM318" s="64">
        <v>0</v>
      </c>
      <c r="AN318" s="64">
        <v>0</v>
      </c>
      <c r="AO318" s="64">
        <v>0</v>
      </c>
      <c r="AP318" s="64">
        <v>0</v>
      </c>
      <c r="AQ318" s="64">
        <v>0</v>
      </c>
      <c r="AR318" s="64">
        <v>0</v>
      </c>
      <c r="AS318" s="64">
        <v>0</v>
      </c>
      <c r="AT318" s="64">
        <v>0</v>
      </c>
      <c r="AU318" s="64">
        <v>0</v>
      </c>
      <c r="AV318" s="64">
        <v>0</v>
      </c>
      <c r="AW318" s="64">
        <v>0</v>
      </c>
      <c r="AX318" s="64">
        <v>0</v>
      </c>
    </row>
    <row r="319" spans="1:50" s="64" customFormat="1">
      <c r="A319" s="119" t="s">
        <v>281</v>
      </c>
      <c r="B319" s="119">
        <v>1</v>
      </c>
      <c r="C319" s="64">
        <v>0</v>
      </c>
      <c r="D319" s="64">
        <v>0</v>
      </c>
      <c r="E319" s="64">
        <v>0</v>
      </c>
      <c r="F319" s="64">
        <v>0</v>
      </c>
      <c r="G319" s="64">
        <v>200</v>
      </c>
      <c r="H319" s="64">
        <v>0</v>
      </c>
      <c r="I319" s="64">
        <v>0</v>
      </c>
      <c r="J319" s="64">
        <v>0</v>
      </c>
      <c r="K319" s="64">
        <v>200</v>
      </c>
      <c r="L319" s="64">
        <v>0</v>
      </c>
      <c r="M319" s="64">
        <v>0</v>
      </c>
      <c r="N319" s="64">
        <v>0</v>
      </c>
      <c r="O319" s="64">
        <v>0</v>
      </c>
      <c r="P319" s="64">
        <v>0</v>
      </c>
      <c r="Q319" s="64">
        <v>0</v>
      </c>
      <c r="R319" s="64">
        <v>0</v>
      </c>
      <c r="S319" s="64">
        <v>200</v>
      </c>
      <c r="T319" s="64">
        <v>0</v>
      </c>
      <c r="U319" s="64">
        <v>0</v>
      </c>
      <c r="V319" s="64">
        <v>0</v>
      </c>
      <c r="W319" s="64">
        <v>0</v>
      </c>
      <c r="X319" s="64">
        <v>0</v>
      </c>
      <c r="Y319" s="64">
        <v>0</v>
      </c>
      <c r="Z319" s="64">
        <v>0</v>
      </c>
      <c r="AA319" s="64">
        <v>0</v>
      </c>
      <c r="AB319" s="64">
        <v>200</v>
      </c>
      <c r="AC319" s="64">
        <v>0</v>
      </c>
      <c r="AD319" s="64">
        <v>0</v>
      </c>
      <c r="AE319" s="64">
        <v>0</v>
      </c>
      <c r="AF319" s="64">
        <v>0</v>
      </c>
      <c r="AG319" s="64">
        <v>0</v>
      </c>
      <c r="AH319" s="64">
        <v>0</v>
      </c>
      <c r="AI319" s="64">
        <v>0</v>
      </c>
      <c r="AJ319" s="64">
        <v>0</v>
      </c>
      <c r="AK319" s="64">
        <v>200</v>
      </c>
      <c r="AL319" s="64">
        <v>0</v>
      </c>
      <c r="AM319" s="64">
        <v>0</v>
      </c>
      <c r="AN319" s="64">
        <v>0</v>
      </c>
      <c r="AO319" s="64">
        <v>0</v>
      </c>
      <c r="AP319" s="64">
        <v>0</v>
      </c>
      <c r="AQ319" s="64">
        <v>0</v>
      </c>
      <c r="AR319" s="64">
        <v>0</v>
      </c>
      <c r="AS319" s="64">
        <v>200</v>
      </c>
      <c r="AT319" s="64">
        <v>0</v>
      </c>
      <c r="AU319" s="64">
        <v>0</v>
      </c>
      <c r="AV319" s="64">
        <v>0</v>
      </c>
      <c r="AW319" s="64">
        <v>0</v>
      </c>
      <c r="AX319" s="64">
        <v>0</v>
      </c>
    </row>
    <row r="320" spans="1:50" s="64" customFormat="1">
      <c r="A320" s="119" t="s">
        <v>281</v>
      </c>
      <c r="B320" s="119">
        <v>1</v>
      </c>
      <c r="C320" s="64">
        <v>0</v>
      </c>
      <c r="D320" s="64">
        <v>200</v>
      </c>
      <c r="E320" s="64">
        <v>0</v>
      </c>
      <c r="F320" s="64">
        <v>0</v>
      </c>
      <c r="G320" s="64">
        <v>0</v>
      </c>
      <c r="H320" s="64">
        <v>0</v>
      </c>
      <c r="I320" s="64">
        <v>0</v>
      </c>
      <c r="J320" s="64">
        <v>0</v>
      </c>
      <c r="K320" s="64">
        <v>0</v>
      </c>
      <c r="L320" s="64">
        <v>0</v>
      </c>
      <c r="M320" s="64">
        <v>0</v>
      </c>
      <c r="N320" s="64">
        <v>0</v>
      </c>
      <c r="O320" s="64">
        <v>0</v>
      </c>
      <c r="P320" s="64">
        <v>0</v>
      </c>
      <c r="Q320" s="64">
        <v>0</v>
      </c>
      <c r="R320" s="64">
        <v>0</v>
      </c>
      <c r="S320" s="64">
        <v>0</v>
      </c>
      <c r="T320" s="64">
        <v>0</v>
      </c>
      <c r="U320" s="64">
        <v>0</v>
      </c>
      <c r="V320" s="64">
        <v>0</v>
      </c>
      <c r="W320" s="64">
        <v>0</v>
      </c>
      <c r="X320" s="64">
        <v>0</v>
      </c>
      <c r="Y320" s="64">
        <v>0</v>
      </c>
      <c r="Z320" s="64">
        <v>0</v>
      </c>
      <c r="AA320" s="64">
        <v>200</v>
      </c>
      <c r="AB320" s="64">
        <v>0</v>
      </c>
      <c r="AC320" s="64">
        <v>0</v>
      </c>
      <c r="AD320" s="64">
        <v>0</v>
      </c>
      <c r="AE320" s="64">
        <v>0</v>
      </c>
      <c r="AF320" s="64">
        <v>0</v>
      </c>
      <c r="AG320" s="64">
        <v>0</v>
      </c>
      <c r="AH320" s="64">
        <v>0</v>
      </c>
      <c r="AI320" s="64">
        <v>0</v>
      </c>
      <c r="AJ320" s="64">
        <v>0</v>
      </c>
      <c r="AK320" s="64">
        <v>0</v>
      </c>
      <c r="AL320" s="64">
        <v>0</v>
      </c>
      <c r="AM320" s="64">
        <v>0</v>
      </c>
      <c r="AN320" s="64">
        <v>0</v>
      </c>
      <c r="AO320" s="64">
        <v>0</v>
      </c>
      <c r="AP320" s="64">
        <v>0</v>
      </c>
      <c r="AQ320" s="64">
        <v>0</v>
      </c>
      <c r="AR320" s="64">
        <v>0</v>
      </c>
      <c r="AS320" s="64">
        <v>200</v>
      </c>
      <c r="AT320" s="64">
        <v>0</v>
      </c>
      <c r="AU320" s="64">
        <v>0</v>
      </c>
      <c r="AV320" s="64">
        <v>0</v>
      </c>
      <c r="AW320" s="64">
        <v>0</v>
      </c>
      <c r="AX320" s="64">
        <v>0</v>
      </c>
    </row>
    <row r="321" spans="1:50" s="64" customFormat="1">
      <c r="A321" s="119" t="s">
        <v>281</v>
      </c>
      <c r="B321" s="119">
        <v>1</v>
      </c>
      <c r="C321" s="64">
        <v>0</v>
      </c>
      <c r="D321" s="64">
        <v>0</v>
      </c>
      <c r="E321" s="64">
        <v>0</v>
      </c>
      <c r="F321" s="64">
        <v>0</v>
      </c>
      <c r="G321" s="64">
        <v>0</v>
      </c>
      <c r="H321" s="64">
        <v>0</v>
      </c>
      <c r="I321" s="64">
        <v>0</v>
      </c>
      <c r="J321" s="64">
        <v>200</v>
      </c>
      <c r="K321" s="64">
        <v>0</v>
      </c>
      <c r="L321" s="64">
        <v>0</v>
      </c>
      <c r="M321" s="64">
        <v>0</v>
      </c>
      <c r="N321" s="64">
        <v>0</v>
      </c>
      <c r="O321" s="64">
        <v>0</v>
      </c>
      <c r="P321" s="64">
        <v>0</v>
      </c>
      <c r="Q321" s="64">
        <v>0</v>
      </c>
      <c r="R321" s="64">
        <v>0</v>
      </c>
      <c r="S321" s="64">
        <v>0</v>
      </c>
      <c r="T321" s="64">
        <v>0</v>
      </c>
      <c r="U321" s="64">
        <v>0</v>
      </c>
      <c r="V321" s="64">
        <v>0</v>
      </c>
      <c r="W321" s="64">
        <v>0</v>
      </c>
      <c r="X321" s="64">
        <v>0</v>
      </c>
      <c r="Y321" s="64">
        <v>0</v>
      </c>
      <c r="Z321" s="64">
        <v>0</v>
      </c>
      <c r="AA321" s="64">
        <v>0</v>
      </c>
      <c r="AB321" s="64">
        <v>0</v>
      </c>
      <c r="AC321" s="64">
        <v>0</v>
      </c>
      <c r="AD321" s="64">
        <v>0</v>
      </c>
      <c r="AE321" s="64">
        <v>0</v>
      </c>
      <c r="AF321" s="64">
        <v>0</v>
      </c>
      <c r="AG321" s="64">
        <v>0</v>
      </c>
      <c r="AH321" s="64">
        <v>200</v>
      </c>
      <c r="AI321" s="64">
        <v>0</v>
      </c>
      <c r="AJ321" s="64">
        <v>0</v>
      </c>
      <c r="AK321" s="64">
        <v>0</v>
      </c>
      <c r="AL321" s="64">
        <v>0</v>
      </c>
      <c r="AM321" s="64">
        <v>0</v>
      </c>
      <c r="AN321" s="64">
        <v>0</v>
      </c>
      <c r="AO321" s="64">
        <v>0</v>
      </c>
      <c r="AP321" s="64">
        <v>0</v>
      </c>
      <c r="AQ321" s="64">
        <v>0</v>
      </c>
      <c r="AR321" s="64">
        <v>0</v>
      </c>
      <c r="AS321" s="64">
        <v>0</v>
      </c>
      <c r="AT321" s="64">
        <v>0</v>
      </c>
      <c r="AU321" s="64">
        <v>0</v>
      </c>
      <c r="AV321" s="64">
        <v>0</v>
      </c>
      <c r="AW321" s="64">
        <v>0</v>
      </c>
      <c r="AX321" s="64">
        <v>0</v>
      </c>
    </row>
    <row r="322" spans="1:50" s="64" customFormat="1">
      <c r="A322" s="119" t="s">
        <v>281</v>
      </c>
      <c r="B322" s="119">
        <v>1</v>
      </c>
      <c r="C322" s="64">
        <v>0</v>
      </c>
      <c r="D322" s="64">
        <v>0</v>
      </c>
      <c r="E322" s="64">
        <v>0</v>
      </c>
      <c r="F322" s="64">
        <v>0</v>
      </c>
      <c r="G322" s="64">
        <v>0</v>
      </c>
      <c r="H322" s="64">
        <v>0</v>
      </c>
      <c r="I322" s="64">
        <v>0</v>
      </c>
      <c r="J322" s="64">
        <v>0</v>
      </c>
      <c r="K322" s="64">
        <v>0</v>
      </c>
      <c r="L322" s="64">
        <v>0</v>
      </c>
      <c r="M322" s="64">
        <v>0</v>
      </c>
      <c r="N322" s="64">
        <v>0</v>
      </c>
      <c r="O322" s="64">
        <v>0</v>
      </c>
      <c r="P322" s="64">
        <v>0</v>
      </c>
      <c r="Q322" s="64">
        <v>0</v>
      </c>
      <c r="R322" s="64">
        <v>0</v>
      </c>
      <c r="S322" s="64">
        <v>200</v>
      </c>
      <c r="T322" s="64">
        <v>0</v>
      </c>
      <c r="U322" s="64">
        <v>0</v>
      </c>
      <c r="V322" s="64">
        <v>0</v>
      </c>
      <c r="W322" s="64">
        <v>0</v>
      </c>
      <c r="X322" s="64">
        <v>0</v>
      </c>
      <c r="Y322" s="64">
        <v>0</v>
      </c>
      <c r="Z322" s="64">
        <v>0</v>
      </c>
      <c r="AA322" s="64">
        <v>0</v>
      </c>
      <c r="AB322" s="64">
        <v>0</v>
      </c>
      <c r="AC322" s="64">
        <v>0</v>
      </c>
      <c r="AD322" s="64">
        <v>0</v>
      </c>
      <c r="AE322" s="64">
        <v>0</v>
      </c>
      <c r="AF322" s="64">
        <v>0</v>
      </c>
      <c r="AG322" s="64">
        <v>0</v>
      </c>
      <c r="AH322" s="64">
        <v>0</v>
      </c>
      <c r="AI322" s="64">
        <v>0</v>
      </c>
      <c r="AJ322" s="64">
        <v>0</v>
      </c>
      <c r="AK322" s="64">
        <v>0</v>
      </c>
      <c r="AL322" s="64">
        <v>0</v>
      </c>
      <c r="AM322" s="64">
        <v>0</v>
      </c>
      <c r="AN322" s="64">
        <v>0</v>
      </c>
      <c r="AO322" s="64">
        <v>200</v>
      </c>
      <c r="AP322" s="64">
        <v>0</v>
      </c>
      <c r="AQ322" s="64">
        <v>0</v>
      </c>
      <c r="AR322" s="64">
        <v>0</v>
      </c>
      <c r="AS322" s="64">
        <v>0</v>
      </c>
      <c r="AT322" s="64">
        <v>0</v>
      </c>
      <c r="AU322" s="64">
        <v>0</v>
      </c>
      <c r="AV322" s="64">
        <v>0</v>
      </c>
      <c r="AW322" s="64">
        <v>0</v>
      </c>
      <c r="AX322" s="64">
        <v>0</v>
      </c>
    </row>
    <row r="323" spans="1:50" s="64" customFormat="1">
      <c r="A323" s="119" t="s">
        <v>281</v>
      </c>
      <c r="B323" s="119">
        <v>1</v>
      </c>
      <c r="C323" s="64">
        <v>0</v>
      </c>
      <c r="D323" s="64">
        <v>0</v>
      </c>
      <c r="E323" s="64">
        <v>0</v>
      </c>
      <c r="F323" s="64">
        <v>0</v>
      </c>
      <c r="G323" s="64">
        <v>200</v>
      </c>
      <c r="H323" s="64">
        <v>0</v>
      </c>
      <c r="I323" s="64">
        <v>0</v>
      </c>
      <c r="J323" s="64">
        <v>0</v>
      </c>
      <c r="K323" s="64">
        <v>0</v>
      </c>
      <c r="L323" s="64">
        <v>0</v>
      </c>
      <c r="M323" s="64">
        <v>0</v>
      </c>
      <c r="N323" s="64">
        <v>0</v>
      </c>
      <c r="O323" s="64">
        <v>0</v>
      </c>
      <c r="P323" s="64">
        <v>0</v>
      </c>
      <c r="Q323" s="64">
        <v>0</v>
      </c>
      <c r="R323" s="64">
        <v>0</v>
      </c>
      <c r="S323" s="64">
        <v>0</v>
      </c>
      <c r="T323" s="64">
        <v>0</v>
      </c>
      <c r="U323" s="64">
        <v>0</v>
      </c>
      <c r="V323" s="64">
        <v>0</v>
      </c>
      <c r="W323" s="64">
        <v>0</v>
      </c>
      <c r="X323" s="64">
        <v>0</v>
      </c>
      <c r="Y323" s="64">
        <v>0</v>
      </c>
      <c r="Z323" s="64">
        <v>0</v>
      </c>
      <c r="AA323" s="64">
        <v>0</v>
      </c>
      <c r="AB323" s="64">
        <v>0</v>
      </c>
      <c r="AC323" s="64">
        <v>0</v>
      </c>
      <c r="AD323" s="64">
        <v>0</v>
      </c>
      <c r="AE323" s="64">
        <v>0</v>
      </c>
      <c r="AF323" s="64">
        <v>0</v>
      </c>
      <c r="AG323" s="64">
        <v>0</v>
      </c>
      <c r="AH323" s="64">
        <v>0</v>
      </c>
      <c r="AI323" s="64">
        <v>0</v>
      </c>
      <c r="AJ323" s="64">
        <v>0</v>
      </c>
      <c r="AK323" s="64">
        <v>0</v>
      </c>
      <c r="AL323" s="64">
        <v>200</v>
      </c>
      <c r="AM323" s="64">
        <v>0</v>
      </c>
      <c r="AN323" s="64">
        <v>0</v>
      </c>
      <c r="AO323" s="64">
        <v>0</v>
      </c>
      <c r="AP323" s="64">
        <v>0</v>
      </c>
      <c r="AQ323" s="64">
        <v>0</v>
      </c>
      <c r="AR323" s="64">
        <v>0</v>
      </c>
      <c r="AS323" s="64">
        <v>0</v>
      </c>
      <c r="AT323" s="64">
        <v>0</v>
      </c>
      <c r="AU323" s="64">
        <v>0</v>
      </c>
      <c r="AV323" s="64">
        <v>0</v>
      </c>
      <c r="AW323" s="64">
        <v>0</v>
      </c>
      <c r="AX323" s="64">
        <v>0</v>
      </c>
    </row>
    <row r="324" spans="1:50" s="66" customFormat="1">
      <c r="A324" s="119" t="s">
        <v>281</v>
      </c>
      <c r="B324" s="119">
        <v>1</v>
      </c>
      <c r="C324" s="66">
        <v>0</v>
      </c>
      <c r="D324" s="66">
        <v>224</v>
      </c>
      <c r="E324" s="66">
        <v>0</v>
      </c>
      <c r="F324" s="66">
        <v>0</v>
      </c>
      <c r="G324" s="66">
        <v>0</v>
      </c>
      <c r="H324" s="66">
        <v>200</v>
      </c>
      <c r="I324" s="66">
        <v>0</v>
      </c>
      <c r="J324" s="66">
        <v>0</v>
      </c>
      <c r="K324" s="66">
        <v>0</v>
      </c>
      <c r="L324" s="66">
        <v>200</v>
      </c>
      <c r="M324" s="66">
        <v>0</v>
      </c>
      <c r="N324" s="66">
        <v>200</v>
      </c>
      <c r="O324" s="66">
        <v>0</v>
      </c>
      <c r="P324" s="66">
        <v>0</v>
      </c>
      <c r="Q324" s="66">
        <v>0</v>
      </c>
      <c r="R324" s="66">
        <v>0</v>
      </c>
      <c r="S324" s="66">
        <v>0</v>
      </c>
      <c r="T324" s="66">
        <v>0</v>
      </c>
      <c r="U324" s="66">
        <v>0</v>
      </c>
      <c r="V324" s="66">
        <v>200</v>
      </c>
      <c r="W324" s="66">
        <v>0</v>
      </c>
      <c r="X324" s="66">
        <v>0</v>
      </c>
      <c r="Y324" s="66">
        <v>0</v>
      </c>
      <c r="Z324" s="66">
        <v>0</v>
      </c>
      <c r="AA324" s="66">
        <v>200</v>
      </c>
      <c r="AB324" s="66">
        <v>0</v>
      </c>
      <c r="AC324" s="66">
        <v>0</v>
      </c>
      <c r="AD324" s="66">
        <v>200</v>
      </c>
      <c r="AE324" s="66">
        <v>0</v>
      </c>
      <c r="AF324" s="66">
        <v>200</v>
      </c>
      <c r="AG324" s="66">
        <v>0</v>
      </c>
      <c r="AH324" s="66">
        <v>0</v>
      </c>
      <c r="AI324" s="66">
        <v>0</v>
      </c>
      <c r="AJ324" s="66">
        <v>0</v>
      </c>
      <c r="AK324" s="66">
        <v>0</v>
      </c>
      <c r="AL324" s="66">
        <v>0</v>
      </c>
      <c r="AM324" s="66">
        <v>0</v>
      </c>
      <c r="AN324" s="66">
        <v>0</v>
      </c>
      <c r="AO324" s="66">
        <v>0</v>
      </c>
      <c r="AP324" s="66">
        <v>200</v>
      </c>
      <c r="AQ324" s="66">
        <v>0</v>
      </c>
      <c r="AR324" s="66">
        <v>0</v>
      </c>
      <c r="AS324" s="66">
        <v>0</v>
      </c>
      <c r="AT324" s="66">
        <v>0</v>
      </c>
      <c r="AU324" s="66">
        <v>0</v>
      </c>
      <c r="AV324" s="66">
        <v>0</v>
      </c>
      <c r="AW324" s="66">
        <v>0</v>
      </c>
      <c r="AX324" s="66">
        <v>200</v>
      </c>
    </row>
    <row r="325" spans="1:50" s="64" customFormat="1">
      <c r="A325" s="119" t="s">
        <v>281</v>
      </c>
      <c r="B325" s="119">
        <v>1</v>
      </c>
      <c r="C325" s="64">
        <v>0</v>
      </c>
      <c r="D325" s="64">
        <v>200</v>
      </c>
      <c r="E325" s="64">
        <v>0</v>
      </c>
      <c r="F325" s="64">
        <v>0</v>
      </c>
      <c r="G325" s="64">
        <v>0</v>
      </c>
      <c r="H325" s="64">
        <v>0</v>
      </c>
      <c r="I325" s="64">
        <v>0</v>
      </c>
      <c r="J325" s="64">
        <v>0</v>
      </c>
      <c r="K325" s="64">
        <v>0</v>
      </c>
      <c r="L325" s="64">
        <v>200</v>
      </c>
      <c r="M325" s="64">
        <v>0</v>
      </c>
      <c r="N325" s="64">
        <v>0</v>
      </c>
      <c r="O325" s="64">
        <v>0</v>
      </c>
      <c r="P325" s="64">
        <v>0</v>
      </c>
      <c r="Q325" s="64">
        <v>0</v>
      </c>
      <c r="R325" s="64">
        <v>0</v>
      </c>
      <c r="S325" s="64">
        <v>0</v>
      </c>
      <c r="T325" s="64">
        <v>0</v>
      </c>
      <c r="U325" s="64">
        <v>0</v>
      </c>
      <c r="V325" s="64">
        <v>0</v>
      </c>
      <c r="W325" s="64">
        <v>0</v>
      </c>
      <c r="X325" s="64">
        <v>0</v>
      </c>
      <c r="Y325" s="64">
        <v>0</v>
      </c>
      <c r="Z325" s="64">
        <v>0</v>
      </c>
      <c r="AA325" s="64">
        <v>0</v>
      </c>
      <c r="AB325" s="64">
        <v>0</v>
      </c>
      <c r="AC325" s="64">
        <v>0</v>
      </c>
      <c r="AD325" s="64">
        <v>0</v>
      </c>
      <c r="AE325" s="64">
        <v>0</v>
      </c>
      <c r="AF325" s="64">
        <v>0</v>
      </c>
      <c r="AG325" s="64">
        <v>0</v>
      </c>
      <c r="AH325" s="64">
        <v>0</v>
      </c>
      <c r="AI325" s="64">
        <v>0</v>
      </c>
      <c r="AJ325" s="64">
        <v>0</v>
      </c>
      <c r="AK325" s="64">
        <v>0</v>
      </c>
      <c r="AL325" s="64">
        <v>0</v>
      </c>
      <c r="AM325" s="64">
        <v>0</v>
      </c>
      <c r="AN325" s="64">
        <v>0</v>
      </c>
      <c r="AO325" s="64">
        <v>0</v>
      </c>
      <c r="AP325" s="64">
        <v>0</v>
      </c>
      <c r="AQ325" s="64">
        <v>0</v>
      </c>
      <c r="AR325" s="64">
        <v>0</v>
      </c>
      <c r="AS325" s="64">
        <v>0</v>
      </c>
      <c r="AT325" s="64">
        <v>0</v>
      </c>
      <c r="AU325" s="64">
        <v>0</v>
      </c>
      <c r="AV325" s="64">
        <v>0</v>
      </c>
      <c r="AW325" s="64">
        <v>0</v>
      </c>
      <c r="AX325" s="64">
        <v>0</v>
      </c>
    </row>
    <row r="326" spans="1:50" s="64" customFormat="1">
      <c r="A326" s="119" t="s">
        <v>281</v>
      </c>
      <c r="B326" s="119">
        <v>1</v>
      </c>
      <c r="C326" s="64">
        <v>0</v>
      </c>
      <c r="D326" s="64">
        <v>200</v>
      </c>
      <c r="E326" s="64">
        <v>0</v>
      </c>
      <c r="F326" s="64">
        <v>200</v>
      </c>
      <c r="G326" s="64">
        <v>0</v>
      </c>
      <c r="H326" s="64">
        <v>200</v>
      </c>
      <c r="I326" s="64">
        <v>0</v>
      </c>
      <c r="J326" s="64">
        <v>200</v>
      </c>
      <c r="K326" s="64">
        <v>0</v>
      </c>
      <c r="L326" s="64">
        <v>200</v>
      </c>
      <c r="M326" s="64">
        <v>0</v>
      </c>
      <c r="N326" s="64">
        <v>0</v>
      </c>
      <c r="O326" s="64">
        <v>0</v>
      </c>
      <c r="P326" s="64">
        <v>0</v>
      </c>
      <c r="Q326" s="64">
        <v>0</v>
      </c>
      <c r="R326" s="64">
        <v>0</v>
      </c>
      <c r="S326" s="64">
        <v>0</v>
      </c>
      <c r="T326" s="64">
        <v>0</v>
      </c>
      <c r="U326" s="64">
        <v>0</v>
      </c>
      <c r="V326" s="64">
        <v>0</v>
      </c>
      <c r="W326" s="64">
        <v>0</v>
      </c>
      <c r="X326" s="64">
        <v>0</v>
      </c>
      <c r="Y326" s="64">
        <v>0</v>
      </c>
      <c r="Z326" s="64">
        <v>0</v>
      </c>
      <c r="AA326" s="64">
        <v>0</v>
      </c>
      <c r="AB326" s="64">
        <v>0</v>
      </c>
      <c r="AC326" s="64">
        <v>0</v>
      </c>
      <c r="AD326" s="64">
        <v>0</v>
      </c>
      <c r="AE326" s="64">
        <v>0</v>
      </c>
      <c r="AF326" s="64">
        <v>0</v>
      </c>
      <c r="AG326" s="64">
        <v>0</v>
      </c>
      <c r="AH326" s="64">
        <v>0</v>
      </c>
      <c r="AI326" s="64">
        <v>0</v>
      </c>
      <c r="AJ326" s="64">
        <v>0</v>
      </c>
      <c r="AK326" s="64">
        <v>0</v>
      </c>
      <c r="AL326" s="64">
        <v>0</v>
      </c>
      <c r="AM326" s="64">
        <v>0</v>
      </c>
      <c r="AN326" s="64">
        <v>0</v>
      </c>
      <c r="AO326" s="64">
        <v>0</v>
      </c>
      <c r="AP326" s="64">
        <v>0</v>
      </c>
      <c r="AQ326" s="64">
        <v>0</v>
      </c>
      <c r="AR326" s="64">
        <v>0</v>
      </c>
      <c r="AS326" s="64">
        <v>0</v>
      </c>
      <c r="AT326" s="64">
        <v>0</v>
      </c>
      <c r="AU326" s="64">
        <v>0</v>
      </c>
      <c r="AV326" s="64">
        <v>0</v>
      </c>
      <c r="AW326" s="64">
        <v>0</v>
      </c>
      <c r="AX326" s="64">
        <v>0</v>
      </c>
    </row>
    <row r="327" spans="1:50" s="64" customFormat="1">
      <c r="A327" s="119" t="s">
        <v>281</v>
      </c>
      <c r="B327" s="119">
        <v>1</v>
      </c>
      <c r="C327" s="64">
        <v>0</v>
      </c>
      <c r="D327" s="64">
        <v>200</v>
      </c>
      <c r="E327" s="64">
        <v>0</v>
      </c>
      <c r="F327" s="64">
        <v>0</v>
      </c>
      <c r="G327" s="64">
        <v>0</v>
      </c>
      <c r="H327" s="64">
        <v>0</v>
      </c>
      <c r="I327" s="64">
        <v>0</v>
      </c>
      <c r="J327" s="64">
        <v>0</v>
      </c>
      <c r="K327" s="64">
        <v>0</v>
      </c>
      <c r="L327" s="64">
        <v>0</v>
      </c>
      <c r="M327" s="64">
        <v>0</v>
      </c>
      <c r="N327" s="64">
        <v>0</v>
      </c>
      <c r="O327" s="64">
        <v>200</v>
      </c>
      <c r="P327" s="64">
        <v>0</v>
      </c>
      <c r="Q327" s="64">
        <v>0</v>
      </c>
      <c r="R327" s="64">
        <v>0</v>
      </c>
      <c r="S327" s="64">
        <v>0</v>
      </c>
      <c r="T327" s="64">
        <v>0</v>
      </c>
      <c r="U327" s="64">
        <v>0</v>
      </c>
      <c r="V327" s="64">
        <v>200</v>
      </c>
      <c r="W327" s="64">
        <v>0</v>
      </c>
      <c r="X327" s="64">
        <v>0</v>
      </c>
      <c r="Y327" s="64">
        <v>0</v>
      </c>
      <c r="Z327" s="64">
        <v>0</v>
      </c>
      <c r="AA327" s="64">
        <v>0</v>
      </c>
      <c r="AB327" s="64">
        <v>0</v>
      </c>
      <c r="AC327" s="64">
        <v>200</v>
      </c>
      <c r="AD327" s="64">
        <v>0</v>
      </c>
      <c r="AE327" s="64">
        <v>0</v>
      </c>
      <c r="AF327" s="64">
        <v>0</v>
      </c>
      <c r="AG327" s="64">
        <v>0</v>
      </c>
      <c r="AH327" s="64">
        <v>0</v>
      </c>
      <c r="AI327" s="64">
        <v>0</v>
      </c>
      <c r="AJ327" s="64">
        <v>0</v>
      </c>
      <c r="AK327" s="64">
        <v>0</v>
      </c>
      <c r="AL327" s="64">
        <v>0</v>
      </c>
      <c r="AM327" s="64">
        <v>0</v>
      </c>
      <c r="AN327" s="64">
        <v>0</v>
      </c>
      <c r="AO327" s="64">
        <v>200</v>
      </c>
      <c r="AP327" s="64">
        <v>0</v>
      </c>
      <c r="AQ327" s="64">
        <v>0</v>
      </c>
      <c r="AR327" s="64">
        <v>0</v>
      </c>
      <c r="AS327" s="64">
        <v>0</v>
      </c>
      <c r="AT327" s="64">
        <v>0</v>
      </c>
      <c r="AU327" s="64">
        <v>0</v>
      </c>
      <c r="AV327" s="64">
        <v>0</v>
      </c>
      <c r="AW327" s="64">
        <v>0</v>
      </c>
      <c r="AX327" s="64">
        <v>0</v>
      </c>
    </row>
    <row r="328" spans="1:50" s="64" customFormat="1">
      <c r="A328" s="119" t="s">
        <v>281</v>
      </c>
      <c r="B328" s="119">
        <v>1</v>
      </c>
      <c r="C328" s="64">
        <v>0</v>
      </c>
      <c r="D328" s="64">
        <v>0</v>
      </c>
      <c r="E328" s="64">
        <v>0</v>
      </c>
      <c r="F328" s="64">
        <v>0</v>
      </c>
      <c r="G328" s="64">
        <v>200</v>
      </c>
      <c r="H328" s="64">
        <v>200</v>
      </c>
      <c r="I328" s="64">
        <v>200</v>
      </c>
      <c r="J328" s="64">
        <v>0</v>
      </c>
      <c r="K328" s="64">
        <v>200</v>
      </c>
      <c r="L328" s="64">
        <v>0</v>
      </c>
      <c r="M328" s="64">
        <v>200</v>
      </c>
      <c r="N328" s="64">
        <v>0</v>
      </c>
      <c r="O328" s="64">
        <v>0</v>
      </c>
      <c r="P328" s="64">
        <v>200</v>
      </c>
      <c r="Q328" s="64">
        <v>0</v>
      </c>
      <c r="R328" s="64">
        <v>200</v>
      </c>
      <c r="S328" s="64">
        <v>0</v>
      </c>
      <c r="T328" s="64">
        <v>0</v>
      </c>
      <c r="U328" s="64">
        <v>200</v>
      </c>
      <c r="V328" s="64">
        <v>0</v>
      </c>
      <c r="W328" s="64">
        <v>200</v>
      </c>
      <c r="X328" s="64">
        <v>0</v>
      </c>
      <c r="Y328" s="64">
        <v>0</v>
      </c>
      <c r="Z328" s="64">
        <v>0</v>
      </c>
      <c r="AA328" s="64">
        <v>200</v>
      </c>
      <c r="AB328" s="64">
        <v>0</v>
      </c>
      <c r="AC328" s="64">
        <v>0</v>
      </c>
      <c r="AD328" s="64">
        <v>0</v>
      </c>
      <c r="AE328" s="64">
        <v>200</v>
      </c>
      <c r="AF328" s="64">
        <v>0</v>
      </c>
      <c r="AG328" s="64">
        <v>0</v>
      </c>
      <c r="AH328" s="64">
        <v>0</v>
      </c>
      <c r="AI328" s="64">
        <v>200</v>
      </c>
      <c r="AJ328" s="64">
        <v>0</v>
      </c>
      <c r="AK328" s="64">
        <v>0</v>
      </c>
      <c r="AL328" s="64">
        <v>0</v>
      </c>
      <c r="AM328" s="64">
        <v>0</v>
      </c>
      <c r="AN328" s="64">
        <v>200</v>
      </c>
      <c r="AO328" s="64">
        <v>0</v>
      </c>
      <c r="AP328" s="64">
        <v>0</v>
      </c>
      <c r="AQ328" s="64">
        <v>0</v>
      </c>
      <c r="AR328" s="64">
        <v>200</v>
      </c>
      <c r="AS328" s="64">
        <v>0</v>
      </c>
      <c r="AT328" s="64">
        <v>0</v>
      </c>
      <c r="AU328" s="64">
        <v>0</v>
      </c>
      <c r="AV328" s="64">
        <v>200</v>
      </c>
      <c r="AW328" s="64">
        <v>0</v>
      </c>
      <c r="AX328" s="64">
        <v>0</v>
      </c>
    </row>
    <row r="329" spans="1:50" s="64" customFormat="1">
      <c r="A329" s="119" t="s">
        <v>281</v>
      </c>
      <c r="B329" s="119">
        <v>1</v>
      </c>
      <c r="C329" s="64">
        <v>0</v>
      </c>
      <c r="D329" s="64">
        <v>0</v>
      </c>
      <c r="E329" s="64">
        <v>0</v>
      </c>
      <c r="F329" s="64">
        <v>0</v>
      </c>
      <c r="G329" s="64">
        <v>200</v>
      </c>
      <c r="H329" s="64">
        <v>0</v>
      </c>
      <c r="I329" s="64">
        <v>0</v>
      </c>
      <c r="J329" s="64">
        <v>0</v>
      </c>
      <c r="K329" s="64">
        <v>0</v>
      </c>
      <c r="L329" s="64">
        <v>0</v>
      </c>
      <c r="M329" s="64">
        <v>0</v>
      </c>
      <c r="N329" s="64">
        <v>0</v>
      </c>
      <c r="O329" s="64">
        <v>0</v>
      </c>
      <c r="P329" s="64">
        <v>0</v>
      </c>
      <c r="Q329" s="64">
        <v>0</v>
      </c>
      <c r="R329" s="64">
        <v>0</v>
      </c>
      <c r="S329" s="64">
        <v>0</v>
      </c>
      <c r="T329" s="64">
        <v>0</v>
      </c>
      <c r="U329" s="64">
        <v>0</v>
      </c>
      <c r="V329" s="64">
        <v>0</v>
      </c>
      <c r="W329" s="64">
        <v>0</v>
      </c>
      <c r="X329" s="64">
        <v>0</v>
      </c>
      <c r="Y329" s="64">
        <v>0</v>
      </c>
      <c r="Z329" s="64">
        <v>0</v>
      </c>
      <c r="AA329" s="64">
        <v>0</v>
      </c>
      <c r="AB329" s="64">
        <v>200</v>
      </c>
      <c r="AC329" s="64">
        <v>0</v>
      </c>
      <c r="AD329" s="64">
        <v>0</v>
      </c>
      <c r="AE329" s="64">
        <v>0</v>
      </c>
      <c r="AF329" s="64">
        <v>0</v>
      </c>
      <c r="AG329" s="64">
        <v>0</v>
      </c>
      <c r="AH329" s="64">
        <v>0</v>
      </c>
      <c r="AI329" s="64">
        <v>0</v>
      </c>
      <c r="AJ329" s="64">
        <v>0</v>
      </c>
      <c r="AK329" s="64">
        <v>0</v>
      </c>
      <c r="AL329" s="64">
        <v>0</v>
      </c>
      <c r="AM329" s="64">
        <v>0</v>
      </c>
      <c r="AN329" s="64">
        <v>0</v>
      </c>
      <c r="AO329" s="64">
        <v>0</v>
      </c>
      <c r="AP329" s="64">
        <v>0</v>
      </c>
      <c r="AQ329" s="64">
        <v>0</v>
      </c>
      <c r="AR329" s="64">
        <v>0</v>
      </c>
      <c r="AS329" s="64">
        <v>0</v>
      </c>
      <c r="AT329" s="64">
        <v>0</v>
      </c>
      <c r="AU329" s="64">
        <v>0</v>
      </c>
      <c r="AV329" s="64">
        <v>0</v>
      </c>
      <c r="AW329" s="64">
        <v>0</v>
      </c>
      <c r="AX329" s="64">
        <v>0</v>
      </c>
    </row>
    <row r="330" spans="1:50" s="64" customFormat="1">
      <c r="A330" s="119" t="s">
        <v>281</v>
      </c>
      <c r="B330" s="119">
        <v>1</v>
      </c>
      <c r="C330" s="64">
        <v>0</v>
      </c>
      <c r="D330" s="64">
        <v>0</v>
      </c>
      <c r="E330" s="64">
        <v>0</v>
      </c>
      <c r="F330" s="64">
        <v>200</v>
      </c>
      <c r="G330" s="64">
        <v>0</v>
      </c>
      <c r="H330" s="64">
        <v>0</v>
      </c>
      <c r="I330" s="64">
        <v>0</v>
      </c>
      <c r="J330" s="64">
        <v>0</v>
      </c>
      <c r="K330" s="64">
        <v>0</v>
      </c>
      <c r="L330" s="64">
        <v>0</v>
      </c>
      <c r="M330" s="64">
        <v>0</v>
      </c>
      <c r="N330" s="64">
        <v>0</v>
      </c>
      <c r="O330" s="64">
        <v>0</v>
      </c>
      <c r="P330" s="64">
        <v>0</v>
      </c>
      <c r="Q330" s="64">
        <v>0</v>
      </c>
      <c r="R330" s="64">
        <v>0</v>
      </c>
      <c r="S330" s="64">
        <v>0</v>
      </c>
      <c r="T330" s="64">
        <v>0</v>
      </c>
      <c r="U330" s="64">
        <v>0</v>
      </c>
      <c r="V330" s="64">
        <v>0</v>
      </c>
      <c r="W330" s="64">
        <v>0</v>
      </c>
      <c r="X330" s="64">
        <v>0</v>
      </c>
      <c r="Y330" s="64">
        <v>200</v>
      </c>
      <c r="Z330" s="64">
        <v>0</v>
      </c>
      <c r="AA330" s="64">
        <v>0</v>
      </c>
      <c r="AB330" s="64">
        <v>0</v>
      </c>
      <c r="AC330" s="64">
        <v>0</v>
      </c>
      <c r="AD330" s="64">
        <v>0</v>
      </c>
      <c r="AE330" s="64">
        <v>0</v>
      </c>
      <c r="AF330" s="64">
        <v>0</v>
      </c>
      <c r="AG330" s="64">
        <v>0</v>
      </c>
      <c r="AH330" s="64">
        <v>0</v>
      </c>
      <c r="AI330" s="64">
        <v>0</v>
      </c>
      <c r="AJ330" s="64">
        <v>0</v>
      </c>
      <c r="AK330" s="64">
        <v>0</v>
      </c>
      <c r="AL330" s="64">
        <v>0</v>
      </c>
      <c r="AM330" s="64">
        <v>0</v>
      </c>
      <c r="AN330" s="64">
        <v>0</v>
      </c>
      <c r="AO330" s="64">
        <v>0</v>
      </c>
      <c r="AP330" s="64">
        <v>200</v>
      </c>
      <c r="AQ330" s="64">
        <v>0</v>
      </c>
      <c r="AR330" s="64">
        <v>0</v>
      </c>
      <c r="AS330" s="64">
        <v>0</v>
      </c>
      <c r="AT330" s="64">
        <v>0</v>
      </c>
      <c r="AU330" s="64">
        <v>0</v>
      </c>
      <c r="AV330" s="64">
        <v>0</v>
      </c>
      <c r="AW330" s="64">
        <v>0</v>
      </c>
      <c r="AX330" s="64">
        <v>0</v>
      </c>
    </row>
    <row r="331" spans="1:50" s="64" customFormat="1">
      <c r="A331" s="119" t="s">
        <v>281</v>
      </c>
      <c r="B331" s="119">
        <v>1</v>
      </c>
      <c r="C331" s="64">
        <v>0</v>
      </c>
      <c r="D331" s="64">
        <v>0</v>
      </c>
      <c r="E331" s="64">
        <v>0</v>
      </c>
      <c r="F331" s="64">
        <v>0</v>
      </c>
      <c r="G331" s="64">
        <v>0</v>
      </c>
      <c r="H331" s="64">
        <v>0</v>
      </c>
      <c r="I331" s="64">
        <v>0</v>
      </c>
      <c r="J331" s="64">
        <v>0</v>
      </c>
      <c r="K331" s="64">
        <v>0</v>
      </c>
      <c r="L331" s="64">
        <v>0</v>
      </c>
      <c r="M331" s="64">
        <v>0</v>
      </c>
      <c r="N331" s="64">
        <v>0</v>
      </c>
      <c r="O331" s="64">
        <v>0</v>
      </c>
      <c r="P331" s="64">
        <v>0</v>
      </c>
      <c r="Q331" s="64">
        <v>0</v>
      </c>
      <c r="R331" s="64">
        <v>0</v>
      </c>
      <c r="S331" s="64">
        <v>0</v>
      </c>
      <c r="T331" s="64">
        <v>0</v>
      </c>
      <c r="U331" s="64">
        <v>0</v>
      </c>
      <c r="V331" s="64">
        <v>0</v>
      </c>
      <c r="W331" s="64">
        <v>0</v>
      </c>
      <c r="X331" s="64">
        <v>0</v>
      </c>
      <c r="Y331" s="64">
        <v>0</v>
      </c>
      <c r="Z331" s="64">
        <v>0</v>
      </c>
      <c r="AA331" s="64">
        <v>0</v>
      </c>
      <c r="AB331" s="64">
        <v>200</v>
      </c>
      <c r="AC331" s="64">
        <v>0</v>
      </c>
      <c r="AD331" s="64">
        <v>0</v>
      </c>
      <c r="AE331" s="64">
        <v>0</v>
      </c>
      <c r="AF331" s="64">
        <v>0</v>
      </c>
      <c r="AG331" s="64">
        <v>0</v>
      </c>
      <c r="AH331" s="64">
        <v>0</v>
      </c>
      <c r="AI331" s="64">
        <v>0</v>
      </c>
      <c r="AJ331" s="64">
        <v>0</v>
      </c>
      <c r="AK331" s="64">
        <v>0</v>
      </c>
      <c r="AL331" s="64">
        <v>0</v>
      </c>
      <c r="AM331" s="64">
        <v>0</v>
      </c>
      <c r="AN331" s="64">
        <v>0</v>
      </c>
      <c r="AO331" s="64">
        <v>200</v>
      </c>
      <c r="AP331" s="64">
        <v>0</v>
      </c>
      <c r="AQ331" s="64">
        <v>0</v>
      </c>
      <c r="AR331" s="64">
        <v>0</v>
      </c>
      <c r="AS331" s="64">
        <v>0</v>
      </c>
      <c r="AT331" s="64">
        <v>0</v>
      </c>
      <c r="AU331" s="64">
        <v>0</v>
      </c>
      <c r="AV331" s="64">
        <v>0</v>
      </c>
      <c r="AW331" s="64">
        <v>0</v>
      </c>
      <c r="AX331" s="64">
        <v>0</v>
      </c>
    </row>
    <row r="332" spans="1:50" s="64" customFormat="1">
      <c r="A332" s="119" t="s">
        <v>281</v>
      </c>
      <c r="B332" s="119">
        <v>1</v>
      </c>
      <c r="C332" s="64">
        <v>0</v>
      </c>
      <c r="D332" s="64">
        <v>200</v>
      </c>
      <c r="E332" s="64">
        <v>0</v>
      </c>
      <c r="F332" s="64">
        <v>0</v>
      </c>
      <c r="G332" s="64">
        <v>200</v>
      </c>
      <c r="H332" s="64">
        <v>0</v>
      </c>
      <c r="I332" s="64">
        <v>0</v>
      </c>
      <c r="J332" s="64">
        <v>0</v>
      </c>
      <c r="K332" s="64">
        <v>0</v>
      </c>
      <c r="L332" s="64">
        <v>0</v>
      </c>
      <c r="M332" s="64">
        <v>0</v>
      </c>
      <c r="N332" s="64">
        <v>0</v>
      </c>
      <c r="O332" s="64">
        <v>0</v>
      </c>
      <c r="P332" s="64">
        <v>0</v>
      </c>
      <c r="Q332" s="64">
        <v>0</v>
      </c>
      <c r="R332" s="64">
        <v>0</v>
      </c>
      <c r="S332" s="64">
        <v>0</v>
      </c>
      <c r="T332" s="64">
        <v>0</v>
      </c>
      <c r="U332" s="64">
        <v>0</v>
      </c>
      <c r="V332" s="64">
        <v>0</v>
      </c>
      <c r="W332" s="64">
        <v>0</v>
      </c>
      <c r="X332" s="64">
        <v>0</v>
      </c>
      <c r="Y332" s="64">
        <v>0</v>
      </c>
      <c r="Z332" s="64">
        <v>0</v>
      </c>
      <c r="AA332" s="64">
        <v>0</v>
      </c>
      <c r="AB332" s="64">
        <v>0</v>
      </c>
      <c r="AC332" s="64">
        <v>0</v>
      </c>
      <c r="AD332" s="64">
        <v>0</v>
      </c>
      <c r="AE332" s="64">
        <v>0</v>
      </c>
      <c r="AF332" s="64">
        <v>0</v>
      </c>
      <c r="AG332" s="64">
        <v>0</v>
      </c>
      <c r="AH332" s="64">
        <v>0</v>
      </c>
      <c r="AI332" s="64">
        <v>0</v>
      </c>
      <c r="AJ332" s="64">
        <v>0</v>
      </c>
      <c r="AK332" s="64">
        <v>0</v>
      </c>
      <c r="AL332" s="64">
        <v>200</v>
      </c>
      <c r="AM332" s="64">
        <v>0</v>
      </c>
      <c r="AN332" s="64">
        <v>0</v>
      </c>
      <c r="AO332" s="64">
        <v>0</v>
      </c>
      <c r="AP332" s="64">
        <v>0</v>
      </c>
      <c r="AQ332" s="64">
        <v>0</v>
      </c>
      <c r="AR332" s="64">
        <v>0</v>
      </c>
      <c r="AS332" s="64">
        <v>0</v>
      </c>
      <c r="AT332" s="64">
        <v>0</v>
      </c>
      <c r="AU332" s="64">
        <v>0</v>
      </c>
      <c r="AV332" s="64">
        <v>0</v>
      </c>
      <c r="AW332" s="64">
        <v>0</v>
      </c>
      <c r="AX332" s="64">
        <v>0</v>
      </c>
    </row>
    <row r="333" spans="1:50" s="66" customFormat="1">
      <c r="A333" s="119" t="s">
        <v>281</v>
      </c>
      <c r="B333" s="119">
        <v>1</v>
      </c>
      <c r="C333" s="66">
        <v>0</v>
      </c>
      <c r="D333" s="66">
        <v>236</v>
      </c>
      <c r="E333" s="66">
        <v>0</v>
      </c>
      <c r="F333" s="66">
        <v>0</v>
      </c>
      <c r="G333" s="66">
        <v>0</v>
      </c>
      <c r="H333" s="66">
        <v>200</v>
      </c>
      <c r="I333" s="66">
        <v>0</v>
      </c>
      <c r="J333" s="66">
        <v>0</v>
      </c>
      <c r="K333" s="66">
        <v>0</v>
      </c>
      <c r="L333" s="66">
        <v>200</v>
      </c>
      <c r="M333" s="66">
        <v>0</v>
      </c>
      <c r="N333" s="66">
        <v>200</v>
      </c>
      <c r="O333" s="66">
        <v>0</v>
      </c>
      <c r="P333" s="66">
        <v>0</v>
      </c>
      <c r="Q333" s="66">
        <v>0</v>
      </c>
      <c r="R333" s="66">
        <v>0</v>
      </c>
      <c r="S333" s="66">
        <v>0</v>
      </c>
      <c r="T333" s="66">
        <v>0</v>
      </c>
      <c r="U333" s="66">
        <v>0</v>
      </c>
      <c r="V333" s="66">
        <v>200</v>
      </c>
      <c r="W333" s="66">
        <v>0</v>
      </c>
      <c r="X333" s="66">
        <v>0</v>
      </c>
      <c r="Y333" s="66">
        <v>0</v>
      </c>
      <c r="Z333" s="66">
        <v>200</v>
      </c>
      <c r="AA333" s="66">
        <v>0</v>
      </c>
      <c r="AB333" s="66">
        <v>0</v>
      </c>
      <c r="AC333" s="66">
        <v>200</v>
      </c>
      <c r="AD333" s="66">
        <v>0</v>
      </c>
      <c r="AE333" s="66">
        <v>0</v>
      </c>
      <c r="AF333" s="66">
        <v>200</v>
      </c>
      <c r="AG333" s="66">
        <v>0</v>
      </c>
      <c r="AH333" s="66">
        <v>0</v>
      </c>
      <c r="AI333" s="66">
        <v>0</v>
      </c>
      <c r="AJ333" s="66">
        <v>0</v>
      </c>
      <c r="AK333" s="66">
        <v>0</v>
      </c>
      <c r="AL333" s="66">
        <v>0</v>
      </c>
      <c r="AM333" s="66">
        <v>0</v>
      </c>
      <c r="AN333" s="66">
        <v>200</v>
      </c>
      <c r="AO333" s="66">
        <v>0</v>
      </c>
      <c r="AP333" s="66">
        <v>0</v>
      </c>
      <c r="AQ333" s="66">
        <v>0</v>
      </c>
      <c r="AR333" s="66">
        <v>0</v>
      </c>
      <c r="AS333" s="66">
        <v>0</v>
      </c>
      <c r="AT333" s="66">
        <v>0</v>
      </c>
      <c r="AU333" s="66">
        <v>0</v>
      </c>
      <c r="AV333" s="66">
        <v>0</v>
      </c>
      <c r="AW333" s="66">
        <v>200</v>
      </c>
      <c r="AX333" s="66">
        <v>0</v>
      </c>
    </row>
    <row r="334" spans="1:50" s="66" customFormat="1">
      <c r="A334" s="119" t="s">
        <v>295</v>
      </c>
      <c r="B334" s="119">
        <v>1</v>
      </c>
      <c r="C334" s="66">
        <v>1036</v>
      </c>
      <c r="D334" s="66">
        <v>916</v>
      </c>
      <c r="E334" s="66">
        <v>936</v>
      </c>
      <c r="F334" s="66">
        <v>728</v>
      </c>
      <c r="G334" s="66">
        <v>360</v>
      </c>
      <c r="H334" s="66">
        <v>0</v>
      </c>
      <c r="I334" s="66">
        <v>1244</v>
      </c>
      <c r="J334" s="66">
        <v>1068</v>
      </c>
      <c r="K334" s="66">
        <v>1092</v>
      </c>
      <c r="L334" s="66">
        <v>720</v>
      </c>
      <c r="M334" s="66">
        <v>720</v>
      </c>
      <c r="N334" s="66">
        <v>360</v>
      </c>
      <c r="O334" s="66">
        <v>528</v>
      </c>
      <c r="P334" s="66">
        <v>720</v>
      </c>
      <c r="Q334" s="66">
        <v>552</v>
      </c>
      <c r="R334" s="66">
        <v>720</v>
      </c>
      <c r="S334" s="66">
        <v>720</v>
      </c>
      <c r="T334" s="66">
        <v>0</v>
      </c>
      <c r="U334" s="66">
        <v>0</v>
      </c>
      <c r="V334" s="66">
        <v>360</v>
      </c>
      <c r="W334" s="66">
        <v>720</v>
      </c>
      <c r="X334" s="66">
        <v>360</v>
      </c>
      <c r="Y334" s="66">
        <v>724</v>
      </c>
      <c r="Z334" s="66">
        <v>856</v>
      </c>
      <c r="AA334" s="66">
        <v>360</v>
      </c>
      <c r="AB334" s="66">
        <v>360</v>
      </c>
      <c r="AC334" s="66">
        <v>1080</v>
      </c>
      <c r="AD334" s="66">
        <v>720</v>
      </c>
      <c r="AE334" s="66">
        <v>720</v>
      </c>
      <c r="AF334" s="66">
        <v>720</v>
      </c>
      <c r="AG334" s="66">
        <v>720</v>
      </c>
      <c r="AH334" s="66">
        <v>764</v>
      </c>
      <c r="AI334" s="66">
        <v>848</v>
      </c>
      <c r="AJ334" s="66">
        <v>840</v>
      </c>
      <c r="AK334" s="66">
        <v>1068</v>
      </c>
      <c r="AL334" s="66">
        <v>772</v>
      </c>
      <c r="AM334" s="66">
        <v>884</v>
      </c>
      <c r="AN334" s="66">
        <v>764</v>
      </c>
      <c r="AO334" s="66">
        <v>720</v>
      </c>
      <c r="AP334" s="66">
        <v>720</v>
      </c>
      <c r="AQ334" s="66">
        <v>856</v>
      </c>
      <c r="AR334" s="66">
        <v>720</v>
      </c>
      <c r="AS334" s="66">
        <v>780</v>
      </c>
      <c r="AT334" s="66">
        <v>844</v>
      </c>
      <c r="AU334" s="66">
        <v>912</v>
      </c>
      <c r="AV334" s="66">
        <v>952</v>
      </c>
      <c r="AW334" s="66">
        <v>932</v>
      </c>
      <c r="AX334" s="66">
        <v>812</v>
      </c>
    </row>
    <row r="335" spans="1:50" s="68" customFormat="1">
      <c r="A335" s="119" t="s">
        <v>298</v>
      </c>
      <c r="B335" s="119">
        <v>1</v>
      </c>
      <c r="C335" s="67">
        <v>0</v>
      </c>
      <c r="D335" s="67">
        <v>0</v>
      </c>
      <c r="E335" s="67">
        <v>0</v>
      </c>
      <c r="F335" s="67">
        <v>0</v>
      </c>
      <c r="G335" s="67">
        <v>0</v>
      </c>
      <c r="H335" s="67">
        <v>0</v>
      </c>
      <c r="I335" s="67">
        <v>0</v>
      </c>
      <c r="J335" s="67">
        <v>0</v>
      </c>
      <c r="K335" s="67">
        <v>0</v>
      </c>
      <c r="L335" s="67">
        <v>216</v>
      </c>
      <c r="M335" s="67">
        <v>0</v>
      </c>
      <c r="N335" s="67">
        <v>0</v>
      </c>
      <c r="O335" s="67">
        <v>0</v>
      </c>
      <c r="P335" s="67">
        <v>0</v>
      </c>
      <c r="Q335" s="67">
        <v>0</v>
      </c>
      <c r="R335" s="67">
        <v>0</v>
      </c>
      <c r="S335" s="67">
        <v>0</v>
      </c>
      <c r="T335" s="67">
        <v>0</v>
      </c>
      <c r="U335" s="67">
        <v>0</v>
      </c>
      <c r="V335" s="67">
        <v>0</v>
      </c>
      <c r="W335" s="67">
        <v>0</v>
      </c>
      <c r="X335" s="67">
        <v>0</v>
      </c>
      <c r="Y335" s="67">
        <v>0</v>
      </c>
      <c r="Z335" s="67">
        <v>0</v>
      </c>
      <c r="AA335" s="67">
        <v>0</v>
      </c>
      <c r="AB335" s="67">
        <v>0</v>
      </c>
      <c r="AC335" s="67">
        <v>0</v>
      </c>
      <c r="AD335" s="67">
        <v>0</v>
      </c>
      <c r="AE335" s="67">
        <v>216</v>
      </c>
      <c r="AF335" s="67">
        <v>0</v>
      </c>
      <c r="AG335" s="67">
        <v>0</v>
      </c>
      <c r="AH335" s="67">
        <v>0</v>
      </c>
      <c r="AI335" s="67">
        <v>0</v>
      </c>
      <c r="AJ335" s="67">
        <v>0</v>
      </c>
      <c r="AK335" s="67">
        <v>0</v>
      </c>
      <c r="AL335" s="67">
        <v>0</v>
      </c>
      <c r="AM335" s="67">
        <v>0</v>
      </c>
      <c r="AN335" s="67">
        <v>0</v>
      </c>
      <c r="AO335" s="67">
        <v>0</v>
      </c>
      <c r="AP335" s="67">
        <v>0</v>
      </c>
      <c r="AQ335" s="67">
        <v>0</v>
      </c>
      <c r="AR335" s="67">
        <v>0</v>
      </c>
      <c r="AS335" s="67">
        <v>0</v>
      </c>
      <c r="AT335" s="67">
        <v>0</v>
      </c>
      <c r="AU335" s="67">
        <v>0</v>
      </c>
      <c r="AV335" s="66">
        <v>0</v>
      </c>
      <c r="AW335" s="66">
        <v>0</v>
      </c>
      <c r="AX335" s="66">
        <v>0</v>
      </c>
    </row>
    <row r="336" spans="1:50" s="64" customFormat="1">
      <c r="A336" s="121"/>
    </row>
    <row r="337" spans="1:1" s="64" customFormat="1">
      <c r="A337" s="121"/>
    </row>
    <row r="338" spans="1:1" s="64" customFormat="1">
      <c r="A338" s="121"/>
    </row>
    <row r="339" spans="1:1" s="64" customFormat="1">
      <c r="A339" s="121"/>
    </row>
    <row r="340" spans="1:1" s="64" customFormat="1">
      <c r="A340" s="121"/>
    </row>
  </sheetData>
  <phoneticPr fontId="187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1:B162"/>
  <sheetViews>
    <sheetView zoomScale="85" zoomScaleNormal="85" workbookViewId="0">
      <selection sqref="A1:B1048576"/>
    </sheetView>
  </sheetViews>
  <sheetFormatPr defaultRowHeight="16.2"/>
  <cols>
    <col min="1" max="1" width="18.6640625" style="76" customWidth="1"/>
    <col min="2" max="2" width="28.33203125" style="76" customWidth="1"/>
  </cols>
  <sheetData>
    <row r="1" spans="1:2">
      <c r="A1" s="75" t="s">
        <v>121</v>
      </c>
      <c r="B1" s="75" t="s">
        <v>573</v>
      </c>
    </row>
    <row r="2" spans="1:2">
      <c r="A2" s="75" t="s">
        <v>30</v>
      </c>
      <c r="B2" s="75" t="s">
        <v>574</v>
      </c>
    </row>
    <row r="3" spans="1:2">
      <c r="A3" s="75" t="s">
        <v>31</v>
      </c>
      <c r="B3" s="75" t="s">
        <v>575</v>
      </c>
    </row>
    <row r="4" spans="1:2">
      <c r="A4" s="75" t="s">
        <v>576</v>
      </c>
      <c r="B4" s="75" t="s">
        <v>577</v>
      </c>
    </row>
    <row r="5" spans="1:2">
      <c r="A5" s="75" t="s">
        <v>35</v>
      </c>
      <c r="B5" s="75" t="s">
        <v>578</v>
      </c>
    </row>
    <row r="6" spans="1:2">
      <c r="A6" s="75" t="s">
        <v>36</v>
      </c>
      <c r="B6" s="75" t="s">
        <v>579</v>
      </c>
    </row>
    <row r="7" spans="1:2">
      <c r="A7" s="75" t="s">
        <v>37</v>
      </c>
      <c r="B7" s="75" t="s">
        <v>579</v>
      </c>
    </row>
    <row r="8" spans="1:2">
      <c r="A8" s="75" t="s">
        <v>38</v>
      </c>
      <c r="B8" s="75" t="s">
        <v>577</v>
      </c>
    </row>
    <row r="9" spans="1:2">
      <c r="A9" s="75" t="s">
        <v>39</v>
      </c>
      <c r="B9" s="75" t="s">
        <v>580</v>
      </c>
    </row>
    <row r="10" spans="1:2">
      <c r="A10" s="75" t="s">
        <v>41</v>
      </c>
      <c r="B10" s="75" t="s">
        <v>580</v>
      </c>
    </row>
    <row r="11" spans="1:2">
      <c r="A11" s="75" t="s">
        <v>42</v>
      </c>
      <c r="B11" s="75" t="s">
        <v>580</v>
      </c>
    </row>
    <row r="12" spans="1:2">
      <c r="A12" s="75" t="s">
        <v>43</v>
      </c>
      <c r="B12" s="75" t="s">
        <v>574</v>
      </c>
    </row>
    <row r="13" spans="1:2">
      <c r="A13" s="75" t="s">
        <v>44</v>
      </c>
      <c r="B13" s="75" t="s">
        <v>581</v>
      </c>
    </row>
    <row r="14" spans="1:2">
      <c r="A14" s="75" t="s">
        <v>582</v>
      </c>
      <c r="B14" s="75" t="s">
        <v>577</v>
      </c>
    </row>
    <row r="15" spans="1:2">
      <c r="A15" s="75" t="s">
        <v>46</v>
      </c>
      <c r="B15" s="75" t="s">
        <v>577</v>
      </c>
    </row>
    <row r="16" spans="1:2">
      <c r="A16" s="75" t="s">
        <v>48</v>
      </c>
      <c r="B16" s="75" t="s">
        <v>583</v>
      </c>
    </row>
    <row r="17" spans="1:2">
      <c r="A17" s="75" t="s">
        <v>49</v>
      </c>
      <c r="B17" s="75" t="s">
        <v>584</v>
      </c>
    </row>
    <row r="18" spans="1:2">
      <c r="A18" s="75" t="s">
        <v>51</v>
      </c>
      <c r="B18" s="75" t="s">
        <v>794</v>
      </c>
    </row>
    <row r="19" spans="1:2">
      <c r="A19" s="75" t="s">
        <v>52</v>
      </c>
      <c r="B19" s="75" t="s">
        <v>574</v>
      </c>
    </row>
    <row r="20" spans="1:2">
      <c r="A20" s="75" t="s">
        <v>53</v>
      </c>
      <c r="B20" s="75" t="s">
        <v>574</v>
      </c>
    </row>
    <row r="21" spans="1:2">
      <c r="A21" s="75" t="s">
        <v>54</v>
      </c>
      <c r="B21" s="75" t="s">
        <v>574</v>
      </c>
    </row>
    <row r="22" spans="1:2">
      <c r="A22" s="75" t="s">
        <v>55</v>
      </c>
      <c r="B22" s="75" t="s">
        <v>585</v>
      </c>
    </row>
    <row r="23" spans="1:2">
      <c r="A23" s="75" t="s">
        <v>56</v>
      </c>
      <c r="B23" s="75" t="s">
        <v>794</v>
      </c>
    </row>
    <row r="24" spans="1:2">
      <c r="A24" s="75" t="s">
        <v>57</v>
      </c>
      <c r="B24" s="75" t="s">
        <v>794</v>
      </c>
    </row>
    <row r="25" spans="1:2">
      <c r="A25" s="75" t="s">
        <v>58</v>
      </c>
      <c r="B25" s="75" t="s">
        <v>586</v>
      </c>
    </row>
    <row r="26" spans="1:2">
      <c r="A26" s="75" t="s">
        <v>59</v>
      </c>
      <c r="B26" s="75" t="s">
        <v>794</v>
      </c>
    </row>
    <row r="27" spans="1:2">
      <c r="A27" s="75" t="s">
        <v>60</v>
      </c>
      <c r="B27" s="75" t="s">
        <v>794</v>
      </c>
    </row>
    <row r="28" spans="1:2">
      <c r="A28" s="75" t="s">
        <v>61</v>
      </c>
      <c r="B28" s="75" t="s">
        <v>794</v>
      </c>
    </row>
    <row r="29" spans="1:2">
      <c r="A29" s="75" t="s">
        <v>62</v>
      </c>
      <c r="B29" s="75" t="s">
        <v>585</v>
      </c>
    </row>
    <row r="30" spans="1:2">
      <c r="A30" s="75" t="s">
        <v>587</v>
      </c>
      <c r="B30" s="75" t="s">
        <v>578</v>
      </c>
    </row>
    <row r="31" spans="1:2">
      <c r="A31" s="75" t="s">
        <v>63</v>
      </c>
      <c r="B31" s="75" t="s">
        <v>588</v>
      </c>
    </row>
    <row r="32" spans="1:2">
      <c r="A32" s="75" t="s">
        <v>64</v>
      </c>
      <c r="B32" s="75" t="s">
        <v>585</v>
      </c>
    </row>
    <row r="33" spans="1:2">
      <c r="A33" s="75" t="s">
        <v>66</v>
      </c>
      <c r="B33" s="75" t="s">
        <v>575</v>
      </c>
    </row>
    <row r="34" spans="1:2">
      <c r="A34" s="75" t="s">
        <v>69</v>
      </c>
      <c r="B34" s="75" t="s">
        <v>589</v>
      </c>
    </row>
    <row r="35" spans="1:2">
      <c r="A35" s="75" t="s">
        <v>70</v>
      </c>
      <c r="B35" s="75" t="s">
        <v>589</v>
      </c>
    </row>
    <row r="36" spans="1:2">
      <c r="A36" s="75" t="s">
        <v>71</v>
      </c>
      <c r="B36" s="75" t="s">
        <v>589</v>
      </c>
    </row>
    <row r="37" spans="1:2">
      <c r="A37" s="75" t="s">
        <v>72</v>
      </c>
      <c r="B37" s="75" t="s">
        <v>575</v>
      </c>
    </row>
    <row r="38" spans="1:2">
      <c r="A38" s="75" t="s">
        <v>74</v>
      </c>
      <c r="B38" s="75" t="s">
        <v>585</v>
      </c>
    </row>
    <row r="39" spans="1:2">
      <c r="A39" s="75" t="s">
        <v>75</v>
      </c>
      <c r="B39" s="75" t="s">
        <v>590</v>
      </c>
    </row>
    <row r="40" spans="1:2">
      <c r="A40" s="75" t="s">
        <v>591</v>
      </c>
      <c r="B40" s="75" t="s">
        <v>589</v>
      </c>
    </row>
    <row r="41" spans="1:2">
      <c r="A41" s="75" t="s">
        <v>77</v>
      </c>
      <c r="B41" s="75" t="s">
        <v>589</v>
      </c>
    </row>
    <row r="42" spans="1:2">
      <c r="A42" s="75" t="s">
        <v>79</v>
      </c>
      <c r="B42" s="75" t="s">
        <v>578</v>
      </c>
    </row>
    <row r="43" spans="1:2">
      <c r="A43" s="75" t="s">
        <v>82</v>
      </c>
      <c r="B43" s="75" t="s">
        <v>585</v>
      </c>
    </row>
    <row r="44" spans="1:2">
      <c r="A44" s="75" t="s">
        <v>83</v>
      </c>
      <c r="B44" s="75" t="s">
        <v>742</v>
      </c>
    </row>
    <row r="45" spans="1:2">
      <c r="A45" s="75" t="s">
        <v>84</v>
      </c>
      <c r="B45" s="75" t="s">
        <v>577</v>
      </c>
    </row>
    <row r="46" spans="1:2">
      <c r="A46" s="75" t="s">
        <v>85</v>
      </c>
      <c r="B46" s="75" t="s">
        <v>577</v>
      </c>
    </row>
    <row r="47" spans="1:2">
      <c r="A47" s="75" t="s">
        <v>592</v>
      </c>
      <c r="B47" s="75" t="s">
        <v>575</v>
      </c>
    </row>
    <row r="48" spans="1:2">
      <c r="A48" s="75" t="s">
        <v>86</v>
      </c>
      <c r="B48" s="75" t="s">
        <v>794</v>
      </c>
    </row>
    <row r="49" spans="1:2">
      <c r="A49" s="75" t="s">
        <v>86</v>
      </c>
      <c r="B49" s="75" t="s">
        <v>575</v>
      </c>
    </row>
    <row r="50" spans="1:2">
      <c r="A50" s="75" t="s">
        <v>87</v>
      </c>
      <c r="B50" s="75" t="s">
        <v>743</v>
      </c>
    </row>
    <row r="51" spans="1:2">
      <c r="A51" s="75" t="s">
        <v>88</v>
      </c>
      <c r="B51" s="75" t="s">
        <v>584</v>
      </c>
    </row>
    <row r="52" spans="1:2">
      <c r="A52" s="75" t="s">
        <v>89</v>
      </c>
      <c r="B52" s="75" t="s">
        <v>584</v>
      </c>
    </row>
    <row r="53" spans="1:2">
      <c r="A53" s="75" t="s">
        <v>93</v>
      </c>
      <c r="B53" s="75" t="s">
        <v>575</v>
      </c>
    </row>
    <row r="54" spans="1:2">
      <c r="A54" s="75" t="s">
        <v>97</v>
      </c>
      <c r="B54" s="75" t="s">
        <v>575</v>
      </c>
    </row>
    <row r="55" spans="1:2">
      <c r="A55" s="75" t="s">
        <v>98</v>
      </c>
      <c r="B55" s="75" t="s">
        <v>575</v>
      </c>
    </row>
    <row r="56" spans="1:2">
      <c r="A56" s="75" t="s">
        <v>99</v>
      </c>
      <c r="B56" s="75" t="s">
        <v>575</v>
      </c>
    </row>
    <row r="57" spans="1:2">
      <c r="A57" s="75" t="s">
        <v>100</v>
      </c>
      <c r="B57" s="75" t="s">
        <v>575</v>
      </c>
    </row>
    <row r="58" spans="1:2">
      <c r="A58" s="75" t="s">
        <v>101</v>
      </c>
      <c r="B58" s="75" t="s">
        <v>575</v>
      </c>
    </row>
    <row r="59" spans="1:2">
      <c r="A59" s="75" t="s">
        <v>102</v>
      </c>
      <c r="B59" s="75" t="s">
        <v>593</v>
      </c>
    </row>
    <row r="60" spans="1:2">
      <c r="A60" s="75" t="s">
        <v>103</v>
      </c>
      <c r="B60" s="75" t="s">
        <v>575</v>
      </c>
    </row>
    <row r="61" spans="1:2">
      <c r="A61" s="75" t="s">
        <v>106</v>
      </c>
      <c r="B61" s="75" t="s">
        <v>575</v>
      </c>
    </row>
    <row r="62" spans="1:2">
      <c r="A62" s="75" t="s">
        <v>267</v>
      </c>
      <c r="B62" s="75" t="s">
        <v>580</v>
      </c>
    </row>
    <row r="63" spans="1:2">
      <c r="A63" s="75" t="s">
        <v>268</v>
      </c>
      <c r="B63" s="75" t="s">
        <v>580</v>
      </c>
    </row>
    <row r="64" spans="1:2">
      <c r="A64" s="75" t="s">
        <v>594</v>
      </c>
      <c r="B64" s="75" t="s">
        <v>580</v>
      </c>
    </row>
    <row r="65" spans="1:2">
      <c r="A65" s="75" t="s">
        <v>595</v>
      </c>
      <c r="B65" s="75" t="s">
        <v>580</v>
      </c>
    </row>
    <row r="66" spans="1:2">
      <c r="A66" s="75" t="s">
        <v>596</v>
      </c>
      <c r="B66" s="75" t="s">
        <v>580</v>
      </c>
    </row>
    <row r="67" spans="1:2">
      <c r="A67" s="75" t="s">
        <v>597</v>
      </c>
      <c r="B67" s="75" t="s">
        <v>580</v>
      </c>
    </row>
    <row r="68" spans="1:2">
      <c r="A68" s="75" t="s">
        <v>142</v>
      </c>
      <c r="B68" s="75" t="s">
        <v>580</v>
      </c>
    </row>
    <row r="69" spans="1:2">
      <c r="A69" s="75" t="s">
        <v>108</v>
      </c>
      <c r="B69" s="75" t="s">
        <v>575</v>
      </c>
    </row>
    <row r="70" spans="1:2">
      <c r="A70" s="75" t="s">
        <v>109</v>
      </c>
      <c r="B70" s="75" t="s">
        <v>575</v>
      </c>
    </row>
    <row r="71" spans="1:2">
      <c r="A71" s="75" t="s">
        <v>110</v>
      </c>
      <c r="B71" s="75" t="s">
        <v>588</v>
      </c>
    </row>
    <row r="72" spans="1:2">
      <c r="A72" s="75" t="s">
        <v>598</v>
      </c>
      <c r="B72" s="75" t="s">
        <v>578</v>
      </c>
    </row>
    <row r="73" spans="1:2">
      <c r="A73" s="75" t="s">
        <v>599</v>
      </c>
      <c r="B73" s="75" t="s">
        <v>578</v>
      </c>
    </row>
    <row r="74" spans="1:2">
      <c r="A74" s="75" t="s">
        <v>114</v>
      </c>
      <c r="B74" s="75" t="s">
        <v>600</v>
      </c>
    </row>
    <row r="75" spans="1:2">
      <c r="A75" s="75" t="s">
        <v>118</v>
      </c>
      <c r="B75" s="75" t="s">
        <v>574</v>
      </c>
    </row>
    <row r="76" spans="1:2">
      <c r="A76" s="75" t="s">
        <v>119</v>
      </c>
      <c r="B76" s="75" t="s">
        <v>574</v>
      </c>
    </row>
    <row r="77" spans="1:2">
      <c r="A77" s="75"/>
      <c r="B77" s="75"/>
    </row>
    <row r="78" spans="1:2">
      <c r="A78" s="75" t="s">
        <v>34</v>
      </c>
      <c r="B78" s="75" t="s">
        <v>488</v>
      </c>
    </row>
    <row r="79" spans="1:2">
      <c r="A79" s="75" t="s">
        <v>65</v>
      </c>
      <c r="B79" s="75" t="s">
        <v>488</v>
      </c>
    </row>
    <row r="80" spans="1:2">
      <c r="A80" s="75" t="s">
        <v>81</v>
      </c>
      <c r="B80" s="75" t="s">
        <v>488</v>
      </c>
    </row>
    <row r="81" spans="1:2">
      <c r="A81" s="75" t="s">
        <v>104</v>
      </c>
      <c r="B81" s="75" t="s">
        <v>488</v>
      </c>
    </row>
    <row r="82" spans="1:2">
      <c r="A82" s="75" t="s">
        <v>112</v>
      </c>
      <c r="B82" s="75" t="s">
        <v>488</v>
      </c>
    </row>
    <row r="83" spans="1:2">
      <c r="A83" s="75"/>
      <c r="B83" s="75"/>
    </row>
    <row r="84" spans="1:2">
      <c r="A84" s="75"/>
      <c r="B84" s="75"/>
    </row>
    <row r="85" spans="1:2">
      <c r="A85" s="75" t="s">
        <v>242</v>
      </c>
      <c r="B85" s="75" t="s">
        <v>744</v>
      </c>
    </row>
    <row r="86" spans="1:2">
      <c r="A86" s="75"/>
      <c r="B86" s="75"/>
    </row>
    <row r="87" spans="1:2">
      <c r="A87" s="75" t="s">
        <v>278</v>
      </c>
      <c r="B87" s="75" t="s">
        <v>744</v>
      </c>
    </row>
    <row r="88" spans="1:2">
      <c r="A88" s="75"/>
      <c r="B88" s="75"/>
    </row>
    <row r="89" spans="1:2">
      <c r="A89" s="75" t="s">
        <v>282</v>
      </c>
      <c r="B89" s="75" t="s">
        <v>744</v>
      </c>
    </row>
    <row r="90" spans="1:2">
      <c r="A90" s="75"/>
      <c r="B90" s="75"/>
    </row>
    <row r="91" spans="1:2">
      <c r="A91" s="75" t="s">
        <v>291</v>
      </c>
      <c r="B91" s="75" t="s">
        <v>744</v>
      </c>
    </row>
    <row r="92" spans="1:2">
      <c r="A92" s="75"/>
      <c r="B92" s="75"/>
    </row>
    <row r="93" spans="1:2">
      <c r="A93" s="75"/>
      <c r="B93" s="75"/>
    </row>
    <row r="94" spans="1:2">
      <c r="A94" s="75" t="s">
        <v>237</v>
      </c>
      <c r="B94" s="75" t="s">
        <v>744</v>
      </c>
    </row>
    <row r="95" spans="1:2">
      <c r="A95" s="75"/>
      <c r="B95" s="75"/>
    </row>
    <row r="96" spans="1:2">
      <c r="A96" s="75" t="s">
        <v>292</v>
      </c>
      <c r="B96" s="75" t="s">
        <v>744</v>
      </c>
    </row>
    <row r="97" spans="1:2">
      <c r="A97" s="75"/>
      <c r="B97" s="75"/>
    </row>
    <row r="98" spans="1:2">
      <c r="A98" s="75" t="s">
        <v>232</v>
      </c>
      <c r="B98" s="75" t="s">
        <v>744</v>
      </c>
    </row>
    <row r="99" spans="1:2">
      <c r="A99" s="75"/>
      <c r="B99" s="75"/>
    </row>
    <row r="100" spans="1:2">
      <c r="A100" s="75"/>
      <c r="B100" s="75"/>
    </row>
    <row r="101" spans="1:2">
      <c r="A101" s="75" t="s">
        <v>294</v>
      </c>
      <c r="B101" s="75" t="s">
        <v>744</v>
      </c>
    </row>
    <row r="102" spans="1:2">
      <c r="A102" s="75"/>
      <c r="B102" s="75"/>
    </row>
    <row r="103" spans="1:2">
      <c r="A103" s="75" t="s">
        <v>565</v>
      </c>
      <c r="B103" s="75" t="s">
        <v>603</v>
      </c>
    </row>
    <row r="104" spans="1:2">
      <c r="A104" s="75"/>
      <c r="B104" s="75"/>
    </row>
    <row r="105" spans="1:2">
      <c r="A105" s="75" t="s">
        <v>604</v>
      </c>
      <c r="B105" s="75" t="s">
        <v>605</v>
      </c>
    </row>
    <row r="106" spans="1:2">
      <c r="A106" s="75"/>
      <c r="B106" s="75"/>
    </row>
    <row r="107" spans="1:2">
      <c r="A107" s="75" t="s">
        <v>259</v>
      </c>
      <c r="B107" s="75" t="s">
        <v>744</v>
      </c>
    </row>
    <row r="108" spans="1:2">
      <c r="A108" s="75"/>
      <c r="B108" s="75"/>
    </row>
    <row r="109" spans="1:2">
      <c r="A109" s="75" t="s">
        <v>260</v>
      </c>
      <c r="B109" s="75" t="s">
        <v>744</v>
      </c>
    </row>
    <row r="110" spans="1:2">
      <c r="A110" s="75"/>
      <c r="B110" s="75"/>
    </row>
    <row r="111" spans="1:2">
      <c r="A111" s="75" t="s">
        <v>629</v>
      </c>
      <c r="B111" s="75" t="s">
        <v>741</v>
      </c>
    </row>
    <row r="112" spans="1:2">
      <c r="A112" s="75"/>
      <c r="B112" s="75"/>
    </row>
    <row r="113" spans="1:2">
      <c r="A113" s="75" t="s">
        <v>45</v>
      </c>
      <c r="B113" s="75" t="s">
        <v>795</v>
      </c>
    </row>
    <row r="114" spans="1:2">
      <c r="A114" s="75"/>
      <c r="B114" s="75"/>
    </row>
    <row r="115" spans="1:2">
      <c r="A115" s="75" t="s">
        <v>796</v>
      </c>
      <c r="B115" s="75" t="s">
        <v>797</v>
      </c>
    </row>
    <row r="116" spans="1:2">
      <c r="A116" s="75"/>
      <c r="B116" s="75"/>
    </row>
    <row r="117" spans="1:2">
      <c r="A117" s="75" t="s">
        <v>798</v>
      </c>
      <c r="B117" s="75" t="s">
        <v>600</v>
      </c>
    </row>
    <row r="118" spans="1:2">
      <c r="A118" s="75"/>
      <c r="B118" s="75"/>
    </row>
    <row r="119" spans="1:2">
      <c r="A119" s="75" t="s">
        <v>76</v>
      </c>
      <c r="B119" s="75" t="s">
        <v>799</v>
      </c>
    </row>
    <row r="120" spans="1:2">
      <c r="A120" s="75"/>
      <c r="B120" s="75"/>
    </row>
    <row r="121" spans="1:2">
      <c r="A121" s="75" t="s">
        <v>800</v>
      </c>
      <c r="B121" s="75" t="s">
        <v>801</v>
      </c>
    </row>
    <row r="122" spans="1:2">
      <c r="A122" s="75"/>
      <c r="B122" s="75"/>
    </row>
    <row r="123" spans="1:2">
      <c r="A123" s="75" t="s">
        <v>802</v>
      </c>
      <c r="B123" s="75" t="s">
        <v>803</v>
      </c>
    </row>
    <row r="124" spans="1:2">
      <c r="A124" s="75"/>
      <c r="B124" s="75"/>
    </row>
    <row r="125" spans="1:2">
      <c r="A125" s="76" t="s">
        <v>804</v>
      </c>
      <c r="B125" s="75" t="s">
        <v>801</v>
      </c>
    </row>
    <row r="127" spans="1:2">
      <c r="A127" s="109" t="s">
        <v>33</v>
      </c>
      <c r="B127" s="76" t="s">
        <v>805</v>
      </c>
    </row>
    <row r="128" spans="1:2">
      <c r="A128" s="109" t="s">
        <v>226</v>
      </c>
      <c r="B128" s="76" t="s">
        <v>805</v>
      </c>
    </row>
    <row r="129" spans="1:2">
      <c r="A129" s="109" t="s">
        <v>227</v>
      </c>
      <c r="B129" s="76" t="s">
        <v>805</v>
      </c>
    </row>
    <row r="130" spans="1:2">
      <c r="A130" s="109" t="s">
        <v>261</v>
      </c>
      <c r="B130" s="76" t="s">
        <v>805</v>
      </c>
    </row>
    <row r="131" spans="1:2">
      <c r="A131" s="109" t="s">
        <v>233</v>
      </c>
      <c r="B131" s="76" t="s">
        <v>805</v>
      </c>
    </row>
    <row r="132" spans="1:2">
      <c r="A132" s="109" t="s">
        <v>234</v>
      </c>
      <c r="B132" s="76" t="s">
        <v>805</v>
      </c>
    </row>
    <row r="133" spans="1:2">
      <c r="A133" s="109" t="s">
        <v>235</v>
      </c>
      <c r="B133" s="76" t="s">
        <v>805</v>
      </c>
    </row>
    <row r="134" spans="1:2">
      <c r="A134" s="109" t="s">
        <v>236</v>
      </c>
      <c r="B134" s="76" t="s">
        <v>805</v>
      </c>
    </row>
    <row r="135" spans="1:2">
      <c r="A135" s="109" t="s">
        <v>50</v>
      </c>
      <c r="B135" s="76" t="s">
        <v>805</v>
      </c>
    </row>
    <row r="136" spans="1:2">
      <c r="A136" s="109" t="s">
        <v>252</v>
      </c>
      <c r="B136" s="76" t="s">
        <v>805</v>
      </c>
    </row>
    <row r="137" spans="1:2">
      <c r="A137" s="109" t="s">
        <v>68</v>
      </c>
      <c r="B137" s="76" t="s">
        <v>805</v>
      </c>
    </row>
    <row r="138" spans="1:2">
      <c r="A138" s="109" t="s">
        <v>253</v>
      </c>
      <c r="B138" s="76" t="s">
        <v>805</v>
      </c>
    </row>
    <row r="139" spans="1:2">
      <c r="A139" s="109" t="s">
        <v>262</v>
      </c>
      <c r="B139" s="76" t="s">
        <v>805</v>
      </c>
    </row>
    <row r="140" spans="1:2">
      <c r="A140" s="109" t="s">
        <v>263</v>
      </c>
      <c r="B140" s="76" t="s">
        <v>805</v>
      </c>
    </row>
    <row r="141" spans="1:2">
      <c r="A141" s="109" t="s">
        <v>228</v>
      </c>
      <c r="B141" s="76" t="s">
        <v>805</v>
      </c>
    </row>
    <row r="142" spans="1:2">
      <c r="A142" s="109" t="s">
        <v>229</v>
      </c>
      <c r="B142" s="76" t="s">
        <v>805</v>
      </c>
    </row>
    <row r="143" spans="1:2">
      <c r="A143" s="109" t="s">
        <v>73</v>
      </c>
      <c r="B143" s="76" t="s">
        <v>805</v>
      </c>
    </row>
    <row r="144" spans="1:2">
      <c r="A144" s="109" t="s">
        <v>230</v>
      </c>
      <c r="B144" s="76" t="s">
        <v>805</v>
      </c>
    </row>
    <row r="145" spans="1:2">
      <c r="A145" s="109" t="s">
        <v>78</v>
      </c>
      <c r="B145" s="76" t="s">
        <v>805</v>
      </c>
    </row>
    <row r="146" spans="1:2">
      <c r="A146" s="109" t="s">
        <v>90</v>
      </c>
      <c r="B146" s="76" t="s">
        <v>805</v>
      </c>
    </row>
    <row r="147" spans="1:2">
      <c r="A147" s="109" t="s">
        <v>91</v>
      </c>
      <c r="B147" s="76" t="s">
        <v>805</v>
      </c>
    </row>
    <row r="148" spans="1:2">
      <c r="A148" s="109" t="s">
        <v>247</v>
      </c>
      <c r="B148" s="76" t="s">
        <v>805</v>
      </c>
    </row>
    <row r="149" spans="1:2">
      <c r="A149" s="109" t="s">
        <v>92</v>
      </c>
      <c r="B149" s="76" t="s">
        <v>805</v>
      </c>
    </row>
    <row r="150" spans="1:2">
      <c r="A150" s="109" t="s">
        <v>264</v>
      </c>
      <c r="B150" s="76" t="s">
        <v>805</v>
      </c>
    </row>
    <row r="151" spans="1:2">
      <c r="A151" s="109" t="s">
        <v>94</v>
      </c>
      <c r="B151" s="76" t="s">
        <v>805</v>
      </c>
    </row>
    <row r="152" spans="1:2">
      <c r="A152" s="109" t="s">
        <v>95</v>
      </c>
      <c r="B152" s="76" t="s">
        <v>805</v>
      </c>
    </row>
    <row r="153" spans="1:2">
      <c r="A153" s="109" t="s">
        <v>265</v>
      </c>
      <c r="B153" s="76" t="s">
        <v>805</v>
      </c>
    </row>
    <row r="154" spans="1:2">
      <c r="A154" s="109" t="s">
        <v>105</v>
      </c>
      <c r="B154" s="76" t="s">
        <v>805</v>
      </c>
    </row>
    <row r="155" spans="1:2">
      <c r="A155" s="109" t="s">
        <v>107</v>
      </c>
      <c r="B155" s="76" t="s">
        <v>805</v>
      </c>
    </row>
    <row r="156" spans="1:2">
      <c r="A156" s="109" t="s">
        <v>266</v>
      </c>
      <c r="B156" s="76" t="s">
        <v>805</v>
      </c>
    </row>
    <row r="157" spans="1:2">
      <c r="A157" s="109" t="s">
        <v>269</v>
      </c>
      <c r="B157" s="76" t="s">
        <v>805</v>
      </c>
    </row>
    <row r="158" spans="1:2">
      <c r="A158" s="109" t="s">
        <v>113</v>
      </c>
      <c r="B158" s="76" t="s">
        <v>805</v>
      </c>
    </row>
    <row r="159" spans="1:2">
      <c r="A159" s="109" t="s">
        <v>115</v>
      </c>
      <c r="B159" s="76" t="s">
        <v>805</v>
      </c>
    </row>
    <row r="160" spans="1:2">
      <c r="A160" s="109" t="s">
        <v>116</v>
      </c>
      <c r="B160" s="76" t="s">
        <v>805</v>
      </c>
    </row>
    <row r="161" spans="1:2">
      <c r="A161" s="109" t="s">
        <v>117</v>
      </c>
      <c r="B161" s="76" t="s">
        <v>805</v>
      </c>
    </row>
    <row r="162" spans="1:2">
      <c r="A162" s="109" t="s">
        <v>251</v>
      </c>
      <c r="B162" s="76" t="s">
        <v>805</v>
      </c>
    </row>
  </sheetData>
  <phoneticPr fontId="187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7" filterMode="1"/>
  <dimension ref="A1:L507"/>
  <sheetViews>
    <sheetView workbookViewId="0">
      <selection activeCell="A2" sqref="A2"/>
    </sheetView>
  </sheetViews>
  <sheetFormatPr defaultRowHeight="16.2"/>
  <cols>
    <col min="1" max="1" width="18.6640625" customWidth="1"/>
    <col min="2" max="2" width="14.5546875" customWidth="1"/>
    <col min="3" max="3" width="17.109375" customWidth="1"/>
    <col min="4" max="4" width="7.109375" customWidth="1"/>
    <col min="5" max="5" width="9.44140625" customWidth="1"/>
    <col min="6" max="6" width="8.21875" customWidth="1"/>
    <col min="7" max="7" width="13.6640625" style="128" customWidth="1"/>
    <col min="8" max="8" width="14.21875" customWidth="1"/>
    <col min="9" max="9" width="10.33203125" style="128" customWidth="1"/>
    <col min="10" max="10" width="12.33203125" customWidth="1"/>
    <col min="11" max="11" width="17.44140625" customWidth="1"/>
    <col min="12" max="12" width="38.21875" customWidth="1"/>
  </cols>
  <sheetData>
    <row r="1" spans="1:12" ht="27.6">
      <c r="A1" s="138" t="s">
        <v>755</v>
      </c>
      <c r="B1" s="138" t="s">
        <v>851</v>
      </c>
      <c r="C1" s="138" t="s">
        <v>779</v>
      </c>
      <c r="D1" s="138" t="s">
        <v>756</v>
      </c>
      <c r="E1" s="138" t="s">
        <v>757</v>
      </c>
      <c r="F1" s="138" t="s">
        <v>758</v>
      </c>
      <c r="G1" s="139" t="s">
        <v>754</v>
      </c>
      <c r="H1" s="140" t="s">
        <v>750</v>
      </c>
      <c r="I1" s="139" t="s">
        <v>751</v>
      </c>
      <c r="J1" s="141" t="s">
        <v>752</v>
      </c>
      <c r="K1" s="142" t="s">
        <v>753</v>
      </c>
      <c r="L1" s="142" t="s">
        <v>778</v>
      </c>
    </row>
    <row r="2" spans="1:12">
      <c r="A2" s="125" t="s">
        <v>957</v>
      </c>
      <c r="B2" s="125" t="str">
        <f ca="1">VLOOKUP($A2,INDIRECT("CS!$A:$B"),2,0)</f>
        <v>CEM2</v>
      </c>
      <c r="C2" s="125" t="str">
        <f t="shared" ref="C2:C65" ca="1" si="0">VLOOKUP(INDIRECT("a"&amp;ROW()),INDIRECT("BOM!$B:$F"),4,0)</f>
        <v>普通機種專用</v>
      </c>
      <c r="D2" s="125">
        <f t="shared" ref="D2:D65" ca="1" si="1">VLOOKUP($A2,INDIRECT("'0000'!$A:$U"),14,0)</f>
        <v>3000</v>
      </c>
      <c r="E2" s="125">
        <f t="shared" ref="E2:E65" ca="1" si="2">VLOOKUP($A2,INDIRECT("'0000'!$A:$U"),15,0)</f>
        <v>0</v>
      </c>
      <c r="F2" s="125">
        <f t="shared" ref="F2:F65" ca="1" si="3">VLOOKUP($A2,INDIRECT("'0000'!$A:$U"),19,0)</f>
        <v>0</v>
      </c>
      <c r="G2" s="127">
        <v>46181</v>
      </c>
      <c r="H2" s="112">
        <v>3000</v>
      </c>
      <c r="I2" s="127"/>
      <c r="J2" s="112"/>
      <c r="K2" s="112"/>
      <c r="L2" s="112"/>
    </row>
    <row r="3" spans="1:12">
      <c r="A3" s="125" t="s">
        <v>96</v>
      </c>
      <c r="B3" s="125" t="str">
        <f t="shared" ref="B3:B66" ca="1" si="4">VLOOKUP($A3,INDIRECT("CS!$A:$B"),2,0)</f>
        <v>CEM2</v>
      </c>
      <c r="C3" s="125" t="str">
        <f t="shared" ca="1" si="0"/>
        <v>普通機種專用</v>
      </c>
      <c r="D3" s="125">
        <f t="shared" ca="1" si="1"/>
        <v>3000</v>
      </c>
      <c r="E3" s="125">
        <f t="shared" ca="1" si="2"/>
        <v>0</v>
      </c>
      <c r="F3" s="125">
        <f t="shared" ca="1" si="3"/>
        <v>0</v>
      </c>
      <c r="G3" s="127"/>
      <c r="H3" s="112"/>
      <c r="I3" s="127"/>
      <c r="J3" s="112"/>
      <c r="K3" s="112"/>
      <c r="L3" s="112"/>
    </row>
    <row r="4" spans="1:12">
      <c r="A4" s="125" t="s">
        <v>96</v>
      </c>
      <c r="B4" s="125" t="str">
        <f t="shared" ca="1" si="4"/>
        <v>CEM2</v>
      </c>
      <c r="C4" s="125" t="str">
        <f t="shared" ca="1" si="0"/>
        <v>普通機種專用</v>
      </c>
      <c r="D4" s="125">
        <f t="shared" ca="1" si="1"/>
        <v>3000</v>
      </c>
      <c r="E4" s="125">
        <f t="shared" ca="1" si="2"/>
        <v>0</v>
      </c>
      <c r="F4" s="125">
        <f t="shared" ca="1" si="3"/>
        <v>0</v>
      </c>
      <c r="G4" s="127"/>
      <c r="H4" s="112"/>
      <c r="I4" s="127"/>
      <c r="J4" s="112"/>
      <c r="K4" s="112"/>
      <c r="L4" s="112"/>
    </row>
    <row r="5" spans="1:12">
      <c r="A5" s="125" t="s">
        <v>96</v>
      </c>
      <c r="B5" s="125" t="str">
        <f t="shared" ca="1" si="4"/>
        <v>CEM2</v>
      </c>
      <c r="C5" s="125" t="str">
        <f t="shared" ca="1" si="0"/>
        <v>普通機種專用</v>
      </c>
      <c r="D5" s="125">
        <f t="shared" ca="1" si="1"/>
        <v>3000</v>
      </c>
      <c r="E5" s="125">
        <f t="shared" ca="1" si="2"/>
        <v>0</v>
      </c>
      <c r="F5" s="125">
        <f t="shared" ca="1" si="3"/>
        <v>0</v>
      </c>
      <c r="G5" s="127"/>
      <c r="H5" s="112"/>
      <c r="I5" s="127"/>
      <c r="J5" s="112"/>
      <c r="K5" s="112"/>
      <c r="L5" s="112"/>
    </row>
    <row r="6" spans="1:12" hidden="1">
      <c r="A6" s="126" t="s">
        <v>86</v>
      </c>
      <c r="B6" s="125" t="str">
        <f t="shared" ca="1" si="4"/>
        <v>Logitech</v>
      </c>
      <c r="C6" s="125" t="str">
        <f t="shared" ca="1" si="0"/>
        <v>LG專用</v>
      </c>
      <c r="D6" s="125">
        <f t="shared" ca="1" si="1"/>
        <v>119020</v>
      </c>
      <c r="E6" s="125">
        <f t="shared" ca="1" si="2"/>
        <v>0</v>
      </c>
      <c r="F6" s="125">
        <f t="shared" ca="1" si="3"/>
        <v>0</v>
      </c>
      <c r="G6" s="127"/>
      <c r="H6" s="112"/>
      <c r="I6" s="127"/>
      <c r="J6" s="112"/>
      <c r="K6" s="112"/>
      <c r="L6" s="112"/>
    </row>
    <row r="7" spans="1:12" hidden="1">
      <c r="A7" s="126" t="s">
        <v>86</v>
      </c>
      <c r="B7" s="125" t="str">
        <f t="shared" ca="1" si="4"/>
        <v>Logitech</v>
      </c>
      <c r="C7" s="125" t="str">
        <f t="shared" ca="1" si="0"/>
        <v>LG專用</v>
      </c>
      <c r="D7" s="125">
        <f t="shared" ca="1" si="1"/>
        <v>119020</v>
      </c>
      <c r="E7" s="125">
        <f t="shared" ca="1" si="2"/>
        <v>0</v>
      </c>
      <c r="F7" s="125">
        <f t="shared" ca="1" si="3"/>
        <v>0</v>
      </c>
      <c r="G7" s="127"/>
      <c r="H7" s="112"/>
      <c r="I7" s="127"/>
      <c r="J7" s="112"/>
      <c r="K7" s="112"/>
      <c r="L7" s="112"/>
    </row>
    <row r="8" spans="1:12" hidden="1">
      <c r="A8" s="126" t="s">
        <v>86</v>
      </c>
      <c r="B8" s="125" t="str">
        <f t="shared" ca="1" si="4"/>
        <v>Logitech</v>
      </c>
      <c r="C8" s="125" t="str">
        <f t="shared" ca="1" si="0"/>
        <v>LG專用</v>
      </c>
      <c r="D8" s="125">
        <f t="shared" ca="1" si="1"/>
        <v>119020</v>
      </c>
      <c r="E8" s="125">
        <f t="shared" ca="1" si="2"/>
        <v>0</v>
      </c>
      <c r="F8" s="125">
        <f t="shared" ca="1" si="3"/>
        <v>0</v>
      </c>
      <c r="G8" s="127"/>
      <c r="H8" s="112"/>
      <c r="I8" s="127"/>
      <c r="J8" s="112"/>
      <c r="K8" s="112"/>
      <c r="L8" s="112"/>
    </row>
    <row r="9" spans="1:12" hidden="1">
      <c r="A9" s="126" t="s">
        <v>86</v>
      </c>
      <c r="B9" s="125" t="str">
        <f t="shared" ca="1" si="4"/>
        <v>Logitech</v>
      </c>
      <c r="C9" s="125" t="str">
        <f t="shared" ca="1" si="0"/>
        <v>LG專用</v>
      </c>
      <c r="D9" s="125">
        <f t="shared" ca="1" si="1"/>
        <v>119020</v>
      </c>
      <c r="E9" s="125">
        <f t="shared" ca="1" si="2"/>
        <v>0</v>
      </c>
      <c r="F9" s="125">
        <f t="shared" ca="1" si="3"/>
        <v>0</v>
      </c>
      <c r="G9" s="127"/>
      <c r="H9" s="112"/>
      <c r="I9" s="127"/>
      <c r="J9" s="112"/>
      <c r="K9" s="112"/>
      <c r="L9" s="112"/>
    </row>
    <row r="10" spans="1:12" hidden="1">
      <c r="A10" s="126" t="s">
        <v>785</v>
      </c>
      <c r="B10" s="125" t="str">
        <f t="shared" ca="1" si="4"/>
        <v>Logitech</v>
      </c>
      <c r="C10" s="125" t="str">
        <f t="shared" ca="1" si="0"/>
        <v>LG專用</v>
      </c>
      <c r="D10" s="125">
        <f t="shared" ca="1" si="1"/>
        <v>15000</v>
      </c>
      <c r="E10" s="125">
        <f t="shared" ca="1" si="2"/>
        <v>0</v>
      </c>
      <c r="F10" s="125">
        <f t="shared" ca="1" si="3"/>
        <v>0</v>
      </c>
      <c r="G10" s="127"/>
      <c r="H10" s="112"/>
      <c r="I10" s="127"/>
      <c r="J10" s="112"/>
      <c r="K10" s="112"/>
      <c r="L10" s="112"/>
    </row>
    <row r="11" spans="1:12" hidden="1">
      <c r="A11" s="126" t="s">
        <v>51</v>
      </c>
      <c r="B11" s="125" t="str">
        <f t="shared" ca="1" si="4"/>
        <v>Logitech</v>
      </c>
      <c r="C11" s="125" t="str">
        <f t="shared" ca="1" si="0"/>
        <v>LG專用</v>
      </c>
      <c r="D11" s="125">
        <f t="shared" ca="1" si="1"/>
        <v>15000</v>
      </c>
      <c r="E11" s="125">
        <f t="shared" ca="1" si="2"/>
        <v>0</v>
      </c>
      <c r="F11" s="125">
        <f t="shared" ca="1" si="3"/>
        <v>0</v>
      </c>
      <c r="G11" s="127"/>
      <c r="H11" s="112"/>
      <c r="I11" s="127"/>
      <c r="J11" s="112"/>
      <c r="K11" s="112"/>
      <c r="L11" s="112"/>
    </row>
    <row r="12" spans="1:12" hidden="1">
      <c r="A12" s="126" t="s">
        <v>51</v>
      </c>
      <c r="B12" s="125" t="str">
        <f t="shared" ca="1" si="4"/>
        <v>Logitech</v>
      </c>
      <c r="C12" s="125" t="str">
        <f t="shared" ca="1" si="0"/>
        <v>LG專用</v>
      </c>
      <c r="D12" s="125">
        <f t="shared" ca="1" si="1"/>
        <v>15000</v>
      </c>
      <c r="E12" s="125">
        <f t="shared" ca="1" si="2"/>
        <v>0</v>
      </c>
      <c r="F12" s="125">
        <f t="shared" ca="1" si="3"/>
        <v>0</v>
      </c>
      <c r="G12" s="127"/>
      <c r="H12" s="112"/>
      <c r="I12" s="127"/>
      <c r="J12" s="112"/>
      <c r="K12" s="112"/>
      <c r="L12" s="112"/>
    </row>
    <row r="13" spans="1:12" hidden="1">
      <c r="A13" s="126" t="s">
        <v>51</v>
      </c>
      <c r="B13" s="125" t="str">
        <f t="shared" ca="1" si="4"/>
        <v>Logitech</v>
      </c>
      <c r="C13" s="125" t="str">
        <f t="shared" ca="1" si="0"/>
        <v>LG專用</v>
      </c>
      <c r="D13" s="125">
        <f t="shared" ca="1" si="1"/>
        <v>15000</v>
      </c>
      <c r="E13" s="125">
        <f t="shared" ca="1" si="2"/>
        <v>0</v>
      </c>
      <c r="F13" s="125">
        <f t="shared" ca="1" si="3"/>
        <v>0</v>
      </c>
      <c r="G13" s="127"/>
      <c r="H13" s="112"/>
      <c r="I13" s="127"/>
      <c r="J13" s="112"/>
      <c r="K13" s="112"/>
      <c r="L13" s="112"/>
    </row>
    <row r="14" spans="1:12" hidden="1">
      <c r="A14" s="126" t="s">
        <v>787</v>
      </c>
      <c r="B14" s="125" t="str">
        <f t="shared" ca="1" si="4"/>
        <v>Logitech</v>
      </c>
      <c r="C14" s="125" t="str">
        <f t="shared" ca="1" si="0"/>
        <v>LG專用</v>
      </c>
      <c r="D14" s="125">
        <f t="shared" ca="1" si="1"/>
        <v>150000</v>
      </c>
      <c r="E14" s="125">
        <f t="shared" ca="1" si="2"/>
        <v>0</v>
      </c>
      <c r="F14" s="125">
        <f t="shared" ca="1" si="3"/>
        <v>0</v>
      </c>
      <c r="G14" s="127"/>
      <c r="H14" s="112"/>
      <c r="I14" s="127"/>
      <c r="J14" s="112"/>
      <c r="K14" s="112"/>
      <c r="L14" s="112"/>
    </row>
    <row r="15" spans="1:12" hidden="1">
      <c r="A15" s="126" t="s">
        <v>57</v>
      </c>
      <c r="B15" s="125" t="str">
        <f t="shared" ca="1" si="4"/>
        <v>Logitech</v>
      </c>
      <c r="C15" s="125" t="str">
        <f t="shared" ca="1" si="0"/>
        <v>LG專用</v>
      </c>
      <c r="D15" s="125">
        <f t="shared" ca="1" si="1"/>
        <v>150000</v>
      </c>
      <c r="E15" s="125">
        <f t="shared" ca="1" si="2"/>
        <v>0</v>
      </c>
      <c r="F15" s="125">
        <f t="shared" ca="1" si="3"/>
        <v>0</v>
      </c>
      <c r="G15" s="127"/>
      <c r="H15" s="112"/>
      <c r="I15" s="127"/>
      <c r="J15" s="112"/>
      <c r="K15" s="112"/>
      <c r="L15" s="112"/>
    </row>
    <row r="16" spans="1:12" hidden="1">
      <c r="A16" s="126" t="s">
        <v>57</v>
      </c>
      <c r="B16" s="125" t="str">
        <f t="shared" ca="1" si="4"/>
        <v>Logitech</v>
      </c>
      <c r="C16" s="125" t="str">
        <f t="shared" ca="1" si="0"/>
        <v>LG專用</v>
      </c>
      <c r="D16" s="125">
        <f t="shared" ca="1" si="1"/>
        <v>150000</v>
      </c>
      <c r="E16" s="125">
        <f t="shared" ca="1" si="2"/>
        <v>0</v>
      </c>
      <c r="F16" s="125">
        <f t="shared" ca="1" si="3"/>
        <v>0</v>
      </c>
      <c r="G16" s="127"/>
      <c r="H16" s="112"/>
      <c r="I16" s="127"/>
      <c r="J16" s="112"/>
      <c r="K16" s="112"/>
      <c r="L16" s="112"/>
    </row>
    <row r="17" spans="1:12" hidden="1">
      <c r="A17" s="126" t="s">
        <v>57</v>
      </c>
      <c r="B17" s="125" t="str">
        <f t="shared" ca="1" si="4"/>
        <v>Logitech</v>
      </c>
      <c r="C17" s="125" t="str">
        <f t="shared" ca="1" si="0"/>
        <v>LG專用</v>
      </c>
      <c r="D17" s="125">
        <f t="shared" ca="1" si="1"/>
        <v>150000</v>
      </c>
      <c r="E17" s="125">
        <f t="shared" ca="1" si="2"/>
        <v>0</v>
      </c>
      <c r="F17" s="125">
        <f t="shared" ca="1" si="3"/>
        <v>0</v>
      </c>
      <c r="G17" s="127"/>
      <c r="H17" s="112"/>
      <c r="I17" s="127"/>
      <c r="J17" s="112"/>
      <c r="K17" s="112"/>
      <c r="L17" s="112"/>
    </row>
    <row r="18" spans="1:12" hidden="1">
      <c r="A18" s="126" t="s">
        <v>59</v>
      </c>
      <c r="B18" s="125" t="str">
        <f t="shared" ca="1" si="4"/>
        <v>Logitech</v>
      </c>
      <c r="C18" s="125" t="str">
        <f t="shared" ca="1" si="0"/>
        <v>LG專用</v>
      </c>
      <c r="D18" s="125">
        <f t="shared" ca="1" si="1"/>
        <v>87500</v>
      </c>
      <c r="E18" s="125">
        <f t="shared" ca="1" si="2"/>
        <v>0</v>
      </c>
      <c r="F18" s="125">
        <f t="shared" ca="1" si="3"/>
        <v>0</v>
      </c>
      <c r="G18" s="127"/>
      <c r="H18" s="112"/>
      <c r="I18" s="127"/>
      <c r="J18" s="112"/>
      <c r="K18" s="112"/>
      <c r="L18" s="112"/>
    </row>
    <row r="19" spans="1:12" hidden="1">
      <c r="A19" s="126" t="s">
        <v>59</v>
      </c>
      <c r="B19" s="125" t="str">
        <f t="shared" ca="1" si="4"/>
        <v>Logitech</v>
      </c>
      <c r="C19" s="125" t="str">
        <f t="shared" ca="1" si="0"/>
        <v>LG專用</v>
      </c>
      <c r="D19" s="125">
        <f t="shared" ca="1" si="1"/>
        <v>87500</v>
      </c>
      <c r="E19" s="125">
        <f t="shared" ca="1" si="2"/>
        <v>0</v>
      </c>
      <c r="F19" s="125">
        <f t="shared" ca="1" si="3"/>
        <v>0</v>
      </c>
      <c r="G19" s="127"/>
      <c r="H19" s="112"/>
      <c r="I19" s="127"/>
      <c r="J19" s="112"/>
      <c r="K19" s="112"/>
      <c r="L19" s="112"/>
    </row>
    <row r="20" spans="1:12" hidden="1">
      <c r="A20" s="126" t="s">
        <v>59</v>
      </c>
      <c r="B20" s="125" t="str">
        <f t="shared" ca="1" si="4"/>
        <v>Logitech</v>
      </c>
      <c r="C20" s="125" t="str">
        <f t="shared" ca="1" si="0"/>
        <v>LG專用</v>
      </c>
      <c r="D20" s="125">
        <f t="shared" ca="1" si="1"/>
        <v>87500</v>
      </c>
      <c r="E20" s="125">
        <f t="shared" ca="1" si="2"/>
        <v>0</v>
      </c>
      <c r="F20" s="125">
        <f t="shared" ca="1" si="3"/>
        <v>0</v>
      </c>
      <c r="G20" s="127"/>
      <c r="H20" s="112"/>
      <c r="I20" s="127"/>
      <c r="J20" s="112"/>
      <c r="K20" s="112"/>
      <c r="L20" s="112"/>
    </row>
    <row r="21" spans="1:12" hidden="1">
      <c r="A21" s="126" t="s">
        <v>59</v>
      </c>
      <c r="B21" s="125" t="str">
        <f t="shared" ca="1" si="4"/>
        <v>Logitech</v>
      </c>
      <c r="C21" s="125" t="str">
        <f t="shared" ca="1" si="0"/>
        <v>LG專用</v>
      </c>
      <c r="D21" s="125">
        <f t="shared" ca="1" si="1"/>
        <v>87500</v>
      </c>
      <c r="E21" s="125">
        <f t="shared" ca="1" si="2"/>
        <v>0</v>
      </c>
      <c r="F21" s="125">
        <f t="shared" ca="1" si="3"/>
        <v>0</v>
      </c>
      <c r="G21" s="127"/>
      <c r="H21" s="112"/>
      <c r="I21" s="127"/>
      <c r="J21" s="112"/>
      <c r="K21" s="112"/>
      <c r="L21" s="112"/>
    </row>
    <row r="22" spans="1:12" hidden="1">
      <c r="A22" s="126" t="s">
        <v>61</v>
      </c>
      <c r="B22" s="125" t="str">
        <f t="shared" ca="1" si="4"/>
        <v>Logitech</v>
      </c>
      <c r="C22" s="125" t="str">
        <f t="shared" ca="1" si="0"/>
        <v>LG專用</v>
      </c>
      <c r="D22" s="125">
        <f t="shared" ca="1" si="1"/>
        <v>122500</v>
      </c>
      <c r="E22" s="125">
        <f t="shared" ca="1" si="2"/>
        <v>0</v>
      </c>
      <c r="F22" s="125">
        <f t="shared" ca="1" si="3"/>
        <v>0</v>
      </c>
      <c r="G22" s="127"/>
      <c r="H22" s="112"/>
      <c r="I22" s="127"/>
      <c r="J22" s="112"/>
      <c r="K22" s="112"/>
      <c r="L22" s="112"/>
    </row>
    <row r="23" spans="1:12" hidden="1">
      <c r="A23" s="126" t="s">
        <v>61</v>
      </c>
      <c r="B23" s="125" t="str">
        <f t="shared" ca="1" si="4"/>
        <v>Logitech</v>
      </c>
      <c r="C23" s="125" t="str">
        <f t="shared" ca="1" si="0"/>
        <v>LG專用</v>
      </c>
      <c r="D23" s="125">
        <f t="shared" ca="1" si="1"/>
        <v>122500</v>
      </c>
      <c r="E23" s="125">
        <f t="shared" ca="1" si="2"/>
        <v>0</v>
      </c>
      <c r="F23" s="125">
        <f t="shared" ca="1" si="3"/>
        <v>0</v>
      </c>
      <c r="G23" s="127"/>
      <c r="H23" s="112"/>
      <c r="I23" s="127"/>
      <c r="J23" s="112"/>
      <c r="K23" s="112"/>
      <c r="L23" s="112"/>
    </row>
    <row r="24" spans="1:12" hidden="1">
      <c r="A24" s="126" t="s">
        <v>61</v>
      </c>
      <c r="B24" s="125" t="str">
        <f t="shared" ca="1" si="4"/>
        <v>Logitech</v>
      </c>
      <c r="C24" s="125" t="str">
        <f t="shared" ca="1" si="0"/>
        <v>LG專用</v>
      </c>
      <c r="D24" s="125">
        <f t="shared" ca="1" si="1"/>
        <v>122500</v>
      </c>
      <c r="E24" s="125">
        <f t="shared" ca="1" si="2"/>
        <v>0</v>
      </c>
      <c r="F24" s="125">
        <f t="shared" ca="1" si="3"/>
        <v>0</v>
      </c>
      <c r="G24" s="127"/>
      <c r="H24" s="112"/>
      <c r="I24" s="127"/>
      <c r="J24" s="112"/>
      <c r="K24" s="112"/>
      <c r="L24" s="112"/>
    </row>
    <row r="25" spans="1:12" hidden="1">
      <c r="A25" s="126" t="s">
        <v>61</v>
      </c>
      <c r="B25" s="125" t="str">
        <f t="shared" ca="1" si="4"/>
        <v>Logitech</v>
      </c>
      <c r="C25" s="125" t="str">
        <f t="shared" ca="1" si="0"/>
        <v>LG專用</v>
      </c>
      <c r="D25" s="125">
        <f t="shared" ca="1" si="1"/>
        <v>122500</v>
      </c>
      <c r="E25" s="125">
        <f t="shared" ca="1" si="2"/>
        <v>0</v>
      </c>
      <c r="F25" s="125">
        <f t="shared" ca="1" si="3"/>
        <v>0</v>
      </c>
      <c r="G25" s="127"/>
      <c r="H25" s="112"/>
      <c r="I25" s="127"/>
      <c r="J25" s="112"/>
      <c r="K25" s="112"/>
      <c r="L25" s="112"/>
    </row>
    <row r="26" spans="1:12" hidden="1">
      <c r="A26" s="126" t="s">
        <v>60</v>
      </c>
      <c r="B26" s="125" t="str">
        <f t="shared" ca="1" si="4"/>
        <v>Logitech</v>
      </c>
      <c r="C26" s="125" t="str">
        <f t="shared" ca="1" si="0"/>
        <v>LG專用</v>
      </c>
      <c r="D26" s="125">
        <f t="shared" ca="1" si="1"/>
        <v>75000</v>
      </c>
      <c r="E26" s="125">
        <f t="shared" ca="1" si="2"/>
        <v>0</v>
      </c>
      <c r="F26" s="125">
        <f t="shared" ca="1" si="3"/>
        <v>0</v>
      </c>
      <c r="G26" s="127"/>
      <c r="H26" s="112"/>
      <c r="I26" s="127"/>
      <c r="J26" s="112"/>
      <c r="K26" s="112"/>
      <c r="L26" s="112"/>
    </row>
    <row r="27" spans="1:12" hidden="1">
      <c r="A27" s="126" t="s">
        <v>60</v>
      </c>
      <c r="B27" s="125" t="str">
        <f t="shared" ca="1" si="4"/>
        <v>Logitech</v>
      </c>
      <c r="C27" s="125" t="str">
        <f t="shared" ca="1" si="0"/>
        <v>LG專用</v>
      </c>
      <c r="D27" s="125">
        <f t="shared" ca="1" si="1"/>
        <v>75000</v>
      </c>
      <c r="E27" s="125">
        <f t="shared" ca="1" si="2"/>
        <v>0</v>
      </c>
      <c r="F27" s="125">
        <f t="shared" ca="1" si="3"/>
        <v>0</v>
      </c>
      <c r="G27" s="127"/>
      <c r="H27" s="112"/>
      <c r="I27" s="127"/>
      <c r="J27" s="112"/>
      <c r="K27" s="112"/>
      <c r="L27" s="112"/>
    </row>
    <row r="28" spans="1:12" hidden="1">
      <c r="A28" s="126" t="s">
        <v>60</v>
      </c>
      <c r="B28" s="125" t="str">
        <f t="shared" ca="1" si="4"/>
        <v>Logitech</v>
      </c>
      <c r="C28" s="125" t="str">
        <f t="shared" ca="1" si="0"/>
        <v>LG專用</v>
      </c>
      <c r="D28" s="125">
        <f t="shared" ca="1" si="1"/>
        <v>75000</v>
      </c>
      <c r="E28" s="125">
        <f t="shared" ca="1" si="2"/>
        <v>0</v>
      </c>
      <c r="F28" s="125">
        <f t="shared" ca="1" si="3"/>
        <v>0</v>
      </c>
      <c r="G28" s="127"/>
      <c r="H28" s="112"/>
      <c r="I28" s="127"/>
      <c r="J28" s="112"/>
      <c r="K28" s="112"/>
      <c r="L28" s="112"/>
    </row>
    <row r="29" spans="1:12" hidden="1">
      <c r="A29" s="126" t="s">
        <v>60</v>
      </c>
      <c r="B29" s="125" t="str">
        <f t="shared" ca="1" si="4"/>
        <v>Logitech</v>
      </c>
      <c r="C29" s="125" t="str">
        <f t="shared" ca="1" si="0"/>
        <v>LG專用</v>
      </c>
      <c r="D29" s="125">
        <f t="shared" ca="1" si="1"/>
        <v>75000</v>
      </c>
      <c r="E29" s="125">
        <f t="shared" ca="1" si="2"/>
        <v>0</v>
      </c>
      <c r="F29" s="125">
        <f t="shared" ca="1" si="3"/>
        <v>0</v>
      </c>
      <c r="G29" s="127"/>
      <c r="H29" s="112"/>
      <c r="I29" s="127"/>
      <c r="J29" s="112"/>
      <c r="K29" s="112"/>
      <c r="L29" s="112"/>
    </row>
    <row r="30" spans="1:12" hidden="1">
      <c r="A30" s="126" t="s">
        <v>786</v>
      </c>
      <c r="B30" s="125" t="str">
        <f t="shared" ca="1" si="4"/>
        <v>Logitech</v>
      </c>
      <c r="C30" s="125" t="str">
        <f t="shared" ca="1" si="0"/>
        <v>ASK_LG專用</v>
      </c>
      <c r="D30" s="125">
        <f t="shared" ca="1" si="1"/>
        <v>115000</v>
      </c>
      <c r="E30" s="125">
        <f t="shared" ca="1" si="2"/>
        <v>0</v>
      </c>
      <c r="F30" s="125">
        <f t="shared" ca="1" si="3"/>
        <v>5000</v>
      </c>
      <c r="G30" s="127"/>
      <c r="H30" s="112"/>
      <c r="I30" s="127"/>
      <c r="J30" s="112"/>
      <c r="K30" s="112"/>
      <c r="L30" s="112"/>
    </row>
    <row r="31" spans="1:12" hidden="1">
      <c r="A31" s="126" t="s">
        <v>56</v>
      </c>
      <c r="B31" s="125" t="str">
        <f t="shared" ca="1" si="4"/>
        <v>Logitech</v>
      </c>
      <c r="C31" s="125" t="str">
        <f t="shared" ca="1" si="0"/>
        <v>ASK_LG專用</v>
      </c>
      <c r="D31" s="125">
        <f t="shared" ca="1" si="1"/>
        <v>115000</v>
      </c>
      <c r="E31" s="125">
        <f t="shared" ca="1" si="2"/>
        <v>0</v>
      </c>
      <c r="F31" s="125">
        <f t="shared" ca="1" si="3"/>
        <v>5000</v>
      </c>
      <c r="G31" s="127"/>
      <c r="H31" s="112"/>
      <c r="I31" s="127"/>
      <c r="J31" s="112"/>
      <c r="K31" s="112"/>
      <c r="L31" s="112"/>
    </row>
    <row r="32" spans="1:12" hidden="1">
      <c r="A32" s="126" t="s">
        <v>56</v>
      </c>
      <c r="B32" s="125" t="str">
        <f t="shared" ca="1" si="4"/>
        <v>Logitech</v>
      </c>
      <c r="C32" s="125" t="str">
        <f t="shared" ca="1" si="0"/>
        <v>ASK_LG專用</v>
      </c>
      <c r="D32" s="125">
        <f t="shared" ca="1" si="1"/>
        <v>115000</v>
      </c>
      <c r="E32" s="125">
        <f t="shared" ca="1" si="2"/>
        <v>0</v>
      </c>
      <c r="F32" s="125">
        <f t="shared" ca="1" si="3"/>
        <v>5000</v>
      </c>
      <c r="G32" s="127"/>
      <c r="H32" s="112"/>
      <c r="I32" s="127"/>
      <c r="J32" s="112"/>
      <c r="K32" s="112"/>
      <c r="L32" s="112"/>
    </row>
    <row r="33" spans="1:12" hidden="1">
      <c r="A33" s="126" t="s">
        <v>56</v>
      </c>
      <c r="B33" s="125" t="str">
        <f t="shared" ca="1" si="4"/>
        <v>Logitech</v>
      </c>
      <c r="C33" s="125" t="str">
        <f t="shared" ca="1" si="0"/>
        <v>ASK_LG專用</v>
      </c>
      <c r="D33" s="125">
        <f t="shared" ca="1" si="1"/>
        <v>115000</v>
      </c>
      <c r="E33" s="125">
        <f t="shared" ca="1" si="2"/>
        <v>0</v>
      </c>
      <c r="F33" s="125">
        <f t="shared" ca="1" si="3"/>
        <v>5000</v>
      </c>
      <c r="G33" s="127"/>
      <c r="H33" s="112"/>
      <c r="I33" s="127"/>
      <c r="J33" s="112"/>
      <c r="K33" s="112"/>
      <c r="L33" s="112"/>
    </row>
    <row r="34" spans="1:12" hidden="1">
      <c r="A34" s="125" t="s">
        <v>34</v>
      </c>
      <c r="B34" s="125" t="str">
        <f t="shared" ca="1" si="4"/>
        <v>TI</v>
      </c>
      <c r="C34" s="125" t="str">
        <f t="shared" ca="1" si="0"/>
        <v>HPX&amp;LG共用</v>
      </c>
      <c r="D34" s="125">
        <f t="shared" ca="1" si="1"/>
        <v>75000</v>
      </c>
      <c r="E34" s="125">
        <f t="shared" ca="1" si="2"/>
        <v>0</v>
      </c>
      <c r="F34" s="125">
        <f t="shared" ca="1" si="3"/>
        <v>0</v>
      </c>
      <c r="G34" s="127"/>
      <c r="H34" s="112"/>
      <c r="I34" s="127"/>
      <c r="J34" s="112"/>
      <c r="K34" s="112"/>
      <c r="L34" s="112"/>
    </row>
    <row r="35" spans="1:12" hidden="1">
      <c r="A35" s="125" t="s">
        <v>34</v>
      </c>
      <c r="B35" s="125" t="str">
        <f t="shared" ca="1" si="4"/>
        <v>TI</v>
      </c>
      <c r="C35" s="125" t="str">
        <f t="shared" ca="1" si="0"/>
        <v>HPX&amp;LG共用</v>
      </c>
      <c r="D35" s="125">
        <f t="shared" ca="1" si="1"/>
        <v>75000</v>
      </c>
      <c r="E35" s="125">
        <f t="shared" ca="1" si="2"/>
        <v>0</v>
      </c>
      <c r="F35" s="125">
        <f t="shared" ca="1" si="3"/>
        <v>0</v>
      </c>
      <c r="G35" s="127"/>
      <c r="H35" s="112"/>
      <c r="I35" s="127"/>
      <c r="J35" s="112"/>
      <c r="K35" s="112"/>
      <c r="L35" s="112"/>
    </row>
    <row r="36" spans="1:12" hidden="1">
      <c r="A36" s="125" t="s">
        <v>34</v>
      </c>
      <c r="B36" s="125" t="str">
        <f t="shared" ca="1" si="4"/>
        <v>TI</v>
      </c>
      <c r="C36" s="125" t="str">
        <f t="shared" ca="1" si="0"/>
        <v>HPX&amp;LG共用</v>
      </c>
      <c r="D36" s="125">
        <f t="shared" ca="1" si="1"/>
        <v>75000</v>
      </c>
      <c r="E36" s="125">
        <f t="shared" ca="1" si="2"/>
        <v>0</v>
      </c>
      <c r="F36" s="125">
        <f t="shared" ca="1" si="3"/>
        <v>0</v>
      </c>
      <c r="G36" s="127"/>
      <c r="H36" s="112"/>
      <c r="I36" s="127"/>
      <c r="J36" s="112"/>
      <c r="K36" s="112"/>
      <c r="L36" s="112"/>
    </row>
    <row r="37" spans="1:12" hidden="1">
      <c r="A37" s="125" t="s">
        <v>34</v>
      </c>
      <c r="B37" s="125" t="str">
        <f t="shared" ca="1" si="4"/>
        <v>TI</v>
      </c>
      <c r="C37" s="125" t="str">
        <f t="shared" ca="1" si="0"/>
        <v>HPX&amp;LG共用</v>
      </c>
      <c r="D37" s="125">
        <f t="shared" ca="1" si="1"/>
        <v>75000</v>
      </c>
      <c r="E37" s="125">
        <f t="shared" ca="1" si="2"/>
        <v>0</v>
      </c>
      <c r="F37" s="125">
        <f t="shared" ca="1" si="3"/>
        <v>0</v>
      </c>
      <c r="G37" s="127"/>
      <c r="H37" s="112"/>
      <c r="I37" s="127"/>
      <c r="J37" s="112"/>
      <c r="K37" s="112"/>
      <c r="L37" s="112"/>
    </row>
    <row r="38" spans="1:12" hidden="1">
      <c r="A38" s="126" t="s">
        <v>47</v>
      </c>
      <c r="B38" s="125" t="str">
        <f t="shared" ca="1" si="4"/>
        <v>TI</v>
      </c>
      <c r="C38" s="125" t="str">
        <f t="shared" ca="1" si="0"/>
        <v>普通機種專用</v>
      </c>
      <c r="D38" s="125">
        <f t="shared" ca="1" si="1"/>
        <v>3000</v>
      </c>
      <c r="E38" s="125">
        <f t="shared" ca="1" si="2"/>
        <v>0</v>
      </c>
      <c r="F38" s="125">
        <f t="shared" ca="1" si="3"/>
        <v>0</v>
      </c>
      <c r="G38" s="127"/>
      <c r="H38" s="112"/>
      <c r="I38" s="127"/>
      <c r="J38" s="112"/>
      <c r="K38" s="112"/>
      <c r="L38" s="112"/>
    </row>
    <row r="39" spans="1:12" hidden="1">
      <c r="A39" s="126" t="s">
        <v>47</v>
      </c>
      <c r="B39" s="125" t="str">
        <f t="shared" ca="1" si="4"/>
        <v>TI</v>
      </c>
      <c r="C39" s="125" t="str">
        <f t="shared" ca="1" si="0"/>
        <v>普通機種專用</v>
      </c>
      <c r="D39" s="125">
        <f t="shared" ca="1" si="1"/>
        <v>3000</v>
      </c>
      <c r="E39" s="125">
        <f t="shared" ca="1" si="2"/>
        <v>0</v>
      </c>
      <c r="F39" s="125">
        <f t="shared" ca="1" si="3"/>
        <v>0</v>
      </c>
      <c r="G39" s="127"/>
      <c r="H39" s="112"/>
      <c r="I39" s="127"/>
      <c r="J39" s="112"/>
      <c r="K39" s="112"/>
      <c r="L39" s="112"/>
    </row>
    <row r="40" spans="1:12" hidden="1">
      <c r="A40" s="126" t="s">
        <v>47</v>
      </c>
      <c r="B40" s="125" t="str">
        <f t="shared" ca="1" si="4"/>
        <v>TI</v>
      </c>
      <c r="C40" s="125" t="str">
        <f t="shared" ca="1" si="0"/>
        <v>普通機種專用</v>
      </c>
      <c r="D40" s="125">
        <f t="shared" ca="1" si="1"/>
        <v>3000</v>
      </c>
      <c r="E40" s="125">
        <f t="shared" ca="1" si="2"/>
        <v>0</v>
      </c>
      <c r="F40" s="125">
        <f t="shared" ca="1" si="3"/>
        <v>0</v>
      </c>
      <c r="G40" s="127"/>
      <c r="H40" s="112"/>
      <c r="I40" s="127"/>
      <c r="J40" s="112"/>
      <c r="K40" s="112"/>
      <c r="L40" s="112"/>
    </row>
    <row r="41" spans="1:12" hidden="1">
      <c r="A41" s="126" t="s">
        <v>47</v>
      </c>
      <c r="B41" s="125" t="str">
        <f t="shared" ca="1" si="4"/>
        <v>TI</v>
      </c>
      <c r="C41" s="125" t="str">
        <f t="shared" ca="1" si="0"/>
        <v>普通機種專用</v>
      </c>
      <c r="D41" s="125">
        <f t="shared" ca="1" si="1"/>
        <v>3000</v>
      </c>
      <c r="E41" s="125">
        <f t="shared" ca="1" si="2"/>
        <v>0</v>
      </c>
      <c r="F41" s="125">
        <f t="shared" ca="1" si="3"/>
        <v>0</v>
      </c>
      <c r="G41" s="127"/>
      <c r="H41" s="112"/>
      <c r="I41" s="127"/>
      <c r="J41" s="112"/>
      <c r="K41" s="112"/>
      <c r="L41" s="112"/>
    </row>
    <row r="42" spans="1:12" hidden="1">
      <c r="A42" s="126" t="s">
        <v>65</v>
      </c>
      <c r="B42" s="125" t="str">
        <f t="shared" ca="1" si="4"/>
        <v>TI</v>
      </c>
      <c r="C42" s="125" t="str">
        <f t="shared" ca="1" si="0"/>
        <v>HPX專用</v>
      </c>
      <c r="D42" s="125">
        <f t="shared" ca="1" si="1"/>
        <v>6000</v>
      </c>
      <c r="E42" s="125">
        <f t="shared" ca="1" si="2"/>
        <v>0</v>
      </c>
      <c r="F42" s="125">
        <f t="shared" ca="1" si="3"/>
        <v>0</v>
      </c>
      <c r="G42" s="127"/>
      <c r="H42" s="112"/>
      <c r="I42" s="127"/>
      <c r="J42" s="112"/>
      <c r="K42" s="112"/>
      <c r="L42" s="112"/>
    </row>
    <row r="43" spans="1:12" hidden="1">
      <c r="A43" s="126" t="s">
        <v>65</v>
      </c>
      <c r="B43" s="125" t="str">
        <f t="shared" ca="1" si="4"/>
        <v>TI</v>
      </c>
      <c r="C43" s="125" t="str">
        <f t="shared" ca="1" si="0"/>
        <v>HPX專用</v>
      </c>
      <c r="D43" s="125">
        <f t="shared" ca="1" si="1"/>
        <v>6000</v>
      </c>
      <c r="E43" s="125">
        <f t="shared" ca="1" si="2"/>
        <v>0</v>
      </c>
      <c r="F43" s="125">
        <f t="shared" ca="1" si="3"/>
        <v>0</v>
      </c>
      <c r="G43" s="127"/>
      <c r="H43" s="112"/>
      <c r="I43" s="127"/>
      <c r="J43" s="112"/>
      <c r="K43" s="112"/>
      <c r="L43" s="112"/>
    </row>
    <row r="44" spans="1:12" hidden="1">
      <c r="A44" s="126" t="s">
        <v>65</v>
      </c>
      <c r="B44" s="125" t="str">
        <f t="shared" ca="1" si="4"/>
        <v>TI</v>
      </c>
      <c r="C44" s="125" t="str">
        <f t="shared" ca="1" si="0"/>
        <v>HPX專用</v>
      </c>
      <c r="D44" s="125">
        <f t="shared" ca="1" si="1"/>
        <v>6000</v>
      </c>
      <c r="E44" s="125">
        <f t="shared" ca="1" si="2"/>
        <v>0</v>
      </c>
      <c r="F44" s="125">
        <f t="shared" ca="1" si="3"/>
        <v>0</v>
      </c>
      <c r="G44" s="127"/>
      <c r="H44" s="112"/>
      <c r="I44" s="127"/>
      <c r="J44" s="112"/>
      <c r="K44" s="112"/>
      <c r="L44" s="112"/>
    </row>
    <row r="45" spans="1:12" hidden="1">
      <c r="A45" s="126" t="s">
        <v>65</v>
      </c>
      <c r="B45" s="125" t="str">
        <f t="shared" ca="1" si="4"/>
        <v>TI</v>
      </c>
      <c r="C45" s="125" t="str">
        <f t="shared" ca="1" si="0"/>
        <v>HPX專用</v>
      </c>
      <c r="D45" s="125">
        <f t="shared" ca="1" si="1"/>
        <v>6000</v>
      </c>
      <c r="E45" s="125">
        <f t="shared" ca="1" si="2"/>
        <v>0</v>
      </c>
      <c r="F45" s="125">
        <f t="shared" ca="1" si="3"/>
        <v>0</v>
      </c>
      <c r="G45" s="127"/>
      <c r="H45" s="112"/>
      <c r="I45" s="127"/>
      <c r="J45" s="112"/>
      <c r="K45" s="112"/>
      <c r="L45" s="112"/>
    </row>
    <row r="46" spans="1:12" hidden="1">
      <c r="A46" s="126" t="s">
        <v>81</v>
      </c>
      <c r="B46" s="125" t="str">
        <f t="shared" ca="1" si="4"/>
        <v>TI</v>
      </c>
      <c r="C46" s="125" t="str">
        <f t="shared" ca="1" si="0"/>
        <v>LG專用</v>
      </c>
      <c r="D46" s="125">
        <f t="shared" ca="1" si="1"/>
        <v>12000</v>
      </c>
      <c r="E46" s="125">
        <f t="shared" ca="1" si="2"/>
        <v>0</v>
      </c>
      <c r="F46" s="125">
        <f t="shared" ca="1" si="3"/>
        <v>0</v>
      </c>
      <c r="G46" s="127"/>
      <c r="H46" s="112"/>
      <c r="I46" s="127"/>
      <c r="J46" s="112"/>
      <c r="K46" s="112"/>
      <c r="L46" s="112"/>
    </row>
    <row r="47" spans="1:12" hidden="1">
      <c r="A47" s="126" t="s">
        <v>81</v>
      </c>
      <c r="B47" s="125" t="str">
        <f t="shared" ca="1" si="4"/>
        <v>TI</v>
      </c>
      <c r="C47" s="125" t="str">
        <f t="shared" ca="1" si="0"/>
        <v>LG專用</v>
      </c>
      <c r="D47" s="125">
        <f t="shared" ca="1" si="1"/>
        <v>12000</v>
      </c>
      <c r="E47" s="125">
        <f t="shared" ca="1" si="2"/>
        <v>0</v>
      </c>
      <c r="F47" s="125">
        <f t="shared" ca="1" si="3"/>
        <v>0</v>
      </c>
      <c r="G47" s="127"/>
      <c r="H47" s="112"/>
      <c r="I47" s="127"/>
      <c r="J47" s="112"/>
      <c r="K47" s="112"/>
      <c r="L47" s="112"/>
    </row>
    <row r="48" spans="1:12" hidden="1">
      <c r="A48" s="126" t="s">
        <v>81</v>
      </c>
      <c r="B48" s="125" t="str">
        <f t="shared" ca="1" si="4"/>
        <v>TI</v>
      </c>
      <c r="C48" s="125" t="str">
        <f t="shared" ca="1" si="0"/>
        <v>LG專用</v>
      </c>
      <c r="D48" s="125">
        <f t="shared" ca="1" si="1"/>
        <v>12000</v>
      </c>
      <c r="E48" s="125">
        <f t="shared" ca="1" si="2"/>
        <v>0</v>
      </c>
      <c r="F48" s="125">
        <f t="shared" ca="1" si="3"/>
        <v>0</v>
      </c>
      <c r="G48" s="127"/>
      <c r="H48" s="112"/>
      <c r="I48" s="127"/>
      <c r="J48" s="112"/>
      <c r="K48" s="112"/>
      <c r="L48" s="112"/>
    </row>
    <row r="49" spans="1:12" hidden="1">
      <c r="A49" s="126" t="s">
        <v>81</v>
      </c>
      <c r="B49" s="125" t="str">
        <f t="shared" ca="1" si="4"/>
        <v>TI</v>
      </c>
      <c r="C49" s="125" t="str">
        <f t="shared" ca="1" si="0"/>
        <v>LG專用</v>
      </c>
      <c r="D49" s="125">
        <f t="shared" ca="1" si="1"/>
        <v>12000</v>
      </c>
      <c r="E49" s="125">
        <f t="shared" ca="1" si="2"/>
        <v>0</v>
      </c>
      <c r="F49" s="125">
        <f t="shared" ca="1" si="3"/>
        <v>0</v>
      </c>
      <c r="G49" s="127"/>
      <c r="H49" s="112"/>
      <c r="I49" s="127"/>
      <c r="J49" s="112"/>
      <c r="K49" s="112"/>
      <c r="L49" s="112"/>
    </row>
    <row r="50" spans="1:12" hidden="1">
      <c r="A50" s="125" t="s">
        <v>104</v>
      </c>
      <c r="B50" s="125" t="str">
        <f t="shared" ca="1" si="4"/>
        <v>TI</v>
      </c>
      <c r="C50" s="125" t="str">
        <f t="shared" ca="1" si="0"/>
        <v>LG專用</v>
      </c>
      <c r="D50" s="125">
        <f t="shared" ca="1" si="1"/>
        <v>12000</v>
      </c>
      <c r="E50" s="125">
        <f t="shared" ca="1" si="2"/>
        <v>0</v>
      </c>
      <c r="F50" s="125">
        <f t="shared" ca="1" si="3"/>
        <v>0</v>
      </c>
      <c r="G50" s="127"/>
      <c r="H50" s="112"/>
      <c r="I50" s="127"/>
      <c r="J50" s="112"/>
      <c r="K50" s="112"/>
      <c r="L50" s="112"/>
    </row>
    <row r="51" spans="1:12" hidden="1">
      <c r="A51" s="125" t="s">
        <v>104</v>
      </c>
      <c r="B51" s="125" t="str">
        <f t="shared" ca="1" si="4"/>
        <v>TI</v>
      </c>
      <c r="C51" s="125" t="str">
        <f t="shared" ca="1" si="0"/>
        <v>LG專用</v>
      </c>
      <c r="D51" s="125">
        <f t="shared" ca="1" si="1"/>
        <v>12000</v>
      </c>
      <c r="E51" s="125">
        <f t="shared" ca="1" si="2"/>
        <v>0</v>
      </c>
      <c r="F51" s="125">
        <f t="shared" ca="1" si="3"/>
        <v>0</v>
      </c>
      <c r="G51" s="127"/>
      <c r="H51" s="112"/>
      <c r="I51" s="127"/>
      <c r="J51" s="112"/>
      <c r="K51" s="112"/>
      <c r="L51" s="112"/>
    </row>
    <row r="52" spans="1:12" hidden="1">
      <c r="A52" s="125" t="s">
        <v>104</v>
      </c>
      <c r="B52" s="125" t="str">
        <f t="shared" ca="1" si="4"/>
        <v>TI</v>
      </c>
      <c r="C52" s="125" t="str">
        <f t="shared" ca="1" si="0"/>
        <v>LG專用</v>
      </c>
      <c r="D52" s="125">
        <f t="shared" ca="1" si="1"/>
        <v>12000</v>
      </c>
      <c r="E52" s="125">
        <f t="shared" ca="1" si="2"/>
        <v>0</v>
      </c>
      <c r="F52" s="125">
        <f t="shared" ca="1" si="3"/>
        <v>0</v>
      </c>
      <c r="G52" s="127"/>
      <c r="H52" s="112"/>
      <c r="I52" s="127"/>
      <c r="J52" s="112"/>
      <c r="K52" s="112"/>
      <c r="L52" s="112"/>
    </row>
    <row r="53" spans="1:12" hidden="1">
      <c r="A53" s="125" t="s">
        <v>104</v>
      </c>
      <c r="B53" s="125" t="str">
        <f t="shared" ca="1" si="4"/>
        <v>TI</v>
      </c>
      <c r="C53" s="125" t="str">
        <f t="shared" ca="1" si="0"/>
        <v>LG專用</v>
      </c>
      <c r="D53" s="125">
        <f t="shared" ca="1" si="1"/>
        <v>12000</v>
      </c>
      <c r="E53" s="125">
        <f t="shared" ca="1" si="2"/>
        <v>0</v>
      </c>
      <c r="F53" s="125">
        <f t="shared" ca="1" si="3"/>
        <v>0</v>
      </c>
      <c r="G53" s="127"/>
      <c r="H53" s="112"/>
      <c r="I53" s="127"/>
      <c r="J53" s="112"/>
      <c r="K53" s="112"/>
      <c r="L53" s="112"/>
    </row>
    <row r="54" spans="1:12" hidden="1">
      <c r="A54" s="125" t="s">
        <v>112</v>
      </c>
      <c r="B54" s="125" t="str">
        <f t="shared" ca="1" si="4"/>
        <v>TI</v>
      </c>
      <c r="C54" s="125" t="str">
        <f t="shared" ca="1" si="0"/>
        <v>ASK_LG專用</v>
      </c>
      <c r="D54" s="125">
        <f t="shared" ca="1" si="1"/>
        <v>501000</v>
      </c>
      <c r="E54" s="125">
        <f t="shared" ca="1" si="2"/>
        <v>0</v>
      </c>
      <c r="F54" s="125">
        <f t="shared" ca="1" si="3"/>
        <v>0</v>
      </c>
      <c r="G54" s="127"/>
      <c r="H54" s="112"/>
      <c r="I54" s="127"/>
      <c r="J54" s="112"/>
      <c r="K54" s="112"/>
      <c r="L54" s="112"/>
    </row>
    <row r="55" spans="1:12" hidden="1">
      <c r="A55" s="125" t="s">
        <v>112</v>
      </c>
      <c r="B55" s="125" t="str">
        <f t="shared" ca="1" si="4"/>
        <v>TI</v>
      </c>
      <c r="C55" s="125" t="str">
        <f t="shared" ca="1" si="0"/>
        <v>ASK_LG專用</v>
      </c>
      <c r="D55" s="125">
        <f t="shared" ca="1" si="1"/>
        <v>501000</v>
      </c>
      <c r="E55" s="125">
        <f t="shared" ca="1" si="2"/>
        <v>0</v>
      </c>
      <c r="F55" s="125">
        <f t="shared" ca="1" si="3"/>
        <v>0</v>
      </c>
      <c r="G55" s="127"/>
      <c r="H55" s="112"/>
      <c r="I55" s="127"/>
      <c r="J55" s="112"/>
      <c r="K55" s="112"/>
      <c r="L55" s="112"/>
    </row>
    <row r="56" spans="1:12" hidden="1">
      <c r="A56" s="125" t="s">
        <v>112</v>
      </c>
      <c r="B56" s="125" t="str">
        <f t="shared" ca="1" si="4"/>
        <v>TI</v>
      </c>
      <c r="C56" s="125" t="str">
        <f t="shared" ca="1" si="0"/>
        <v>ASK_LG專用</v>
      </c>
      <c r="D56" s="125">
        <f t="shared" ca="1" si="1"/>
        <v>501000</v>
      </c>
      <c r="E56" s="125">
        <f t="shared" ca="1" si="2"/>
        <v>0</v>
      </c>
      <c r="F56" s="125">
        <f t="shared" ca="1" si="3"/>
        <v>0</v>
      </c>
      <c r="G56" s="127"/>
      <c r="H56" s="112"/>
      <c r="I56" s="127"/>
      <c r="J56" s="112"/>
      <c r="K56" s="112"/>
      <c r="L56" s="112"/>
    </row>
    <row r="57" spans="1:12" hidden="1">
      <c r="A57" s="125" t="s">
        <v>112</v>
      </c>
      <c r="B57" s="125" t="str">
        <f t="shared" ca="1" si="4"/>
        <v>TI</v>
      </c>
      <c r="C57" s="125" t="str">
        <f t="shared" ca="1" si="0"/>
        <v>ASK_LG專用</v>
      </c>
      <c r="D57" s="125">
        <f t="shared" ca="1" si="1"/>
        <v>501000</v>
      </c>
      <c r="E57" s="125">
        <f t="shared" ca="1" si="2"/>
        <v>0</v>
      </c>
      <c r="F57" s="125">
        <f t="shared" ca="1" si="3"/>
        <v>0</v>
      </c>
      <c r="G57" s="127"/>
      <c r="H57" s="112"/>
      <c r="I57" s="127"/>
      <c r="J57" s="112"/>
      <c r="K57" s="112"/>
      <c r="L57" s="112"/>
    </row>
    <row r="58" spans="1:12" hidden="1">
      <c r="A58" s="126" t="s">
        <v>83</v>
      </c>
      <c r="B58" s="125" t="str">
        <f t="shared" ca="1" si="4"/>
        <v>TI</v>
      </c>
      <c r="C58" s="125" t="str">
        <f t="shared" ca="1" si="0"/>
        <v>LG專用</v>
      </c>
      <c r="D58" s="125">
        <f t="shared" ca="1" si="1"/>
        <v>6000</v>
      </c>
      <c r="E58" s="125">
        <f t="shared" ca="1" si="2"/>
        <v>0</v>
      </c>
      <c r="F58" s="125">
        <f t="shared" ca="1" si="3"/>
        <v>0</v>
      </c>
      <c r="G58" s="127"/>
      <c r="H58" s="112"/>
      <c r="I58" s="127"/>
      <c r="J58" s="112"/>
      <c r="K58" s="112"/>
      <c r="L58" s="112"/>
    </row>
    <row r="59" spans="1:12" hidden="1">
      <c r="A59" s="126" t="s">
        <v>83</v>
      </c>
      <c r="B59" s="125" t="str">
        <f t="shared" ca="1" si="4"/>
        <v>TI</v>
      </c>
      <c r="C59" s="125" t="str">
        <f t="shared" ca="1" si="0"/>
        <v>LG專用</v>
      </c>
      <c r="D59" s="125">
        <f t="shared" ca="1" si="1"/>
        <v>6000</v>
      </c>
      <c r="E59" s="125">
        <f t="shared" ca="1" si="2"/>
        <v>0</v>
      </c>
      <c r="F59" s="125">
        <f t="shared" ca="1" si="3"/>
        <v>0</v>
      </c>
      <c r="G59" s="127"/>
      <c r="H59" s="112"/>
      <c r="I59" s="127"/>
      <c r="J59" s="112"/>
      <c r="K59" s="112"/>
      <c r="L59" s="112"/>
    </row>
    <row r="60" spans="1:12" hidden="1">
      <c r="A60" s="126" t="s">
        <v>83</v>
      </c>
      <c r="B60" s="125" t="str">
        <f t="shared" ca="1" si="4"/>
        <v>TI</v>
      </c>
      <c r="C60" s="125" t="str">
        <f t="shared" ca="1" si="0"/>
        <v>LG專用</v>
      </c>
      <c r="D60" s="125">
        <f t="shared" ca="1" si="1"/>
        <v>6000</v>
      </c>
      <c r="E60" s="125">
        <f t="shared" ca="1" si="2"/>
        <v>0</v>
      </c>
      <c r="F60" s="125">
        <f t="shared" ca="1" si="3"/>
        <v>0</v>
      </c>
      <c r="G60" s="127"/>
      <c r="H60" s="112"/>
      <c r="I60" s="127"/>
      <c r="J60" s="112"/>
      <c r="K60" s="112"/>
      <c r="L60" s="112"/>
    </row>
    <row r="61" spans="1:12" hidden="1">
      <c r="A61" s="126" t="s">
        <v>83</v>
      </c>
      <c r="B61" s="125" t="str">
        <f t="shared" ca="1" si="4"/>
        <v>TI</v>
      </c>
      <c r="C61" s="125" t="str">
        <f t="shared" ca="1" si="0"/>
        <v>LG專用</v>
      </c>
      <c r="D61" s="125">
        <f t="shared" ca="1" si="1"/>
        <v>6000</v>
      </c>
      <c r="E61" s="125">
        <f t="shared" ca="1" si="2"/>
        <v>0</v>
      </c>
      <c r="F61" s="125">
        <f t="shared" ca="1" si="3"/>
        <v>0</v>
      </c>
      <c r="G61" s="127"/>
      <c r="H61" s="112"/>
      <c r="I61" s="127"/>
      <c r="J61" s="112"/>
      <c r="K61" s="112"/>
      <c r="L61" s="112"/>
    </row>
    <row r="62" spans="1:12" hidden="1">
      <c r="A62" s="126" t="s">
        <v>760</v>
      </c>
      <c r="B62" s="125" t="str">
        <f t="shared" ca="1" si="4"/>
        <v>今展</v>
      </c>
      <c r="C62" s="125" t="str">
        <f t="shared" ca="1" si="0"/>
        <v>ASK_LG專用</v>
      </c>
      <c r="D62" s="125">
        <f t="shared" ca="1" si="1"/>
        <v>4970000</v>
      </c>
      <c r="E62" s="125">
        <f t="shared" ca="1" si="2"/>
        <v>0</v>
      </c>
      <c r="F62" s="125">
        <f t="shared" ca="1" si="3"/>
        <v>460000</v>
      </c>
      <c r="G62" s="127"/>
      <c r="H62" s="112"/>
      <c r="I62" s="129">
        <v>46118</v>
      </c>
      <c r="J62" s="130">
        <v>460000</v>
      </c>
      <c r="K62" s="125" t="s">
        <v>761</v>
      </c>
      <c r="L62" s="112"/>
    </row>
    <row r="63" spans="1:12" hidden="1">
      <c r="A63" s="126" t="s">
        <v>49</v>
      </c>
      <c r="B63" s="125" t="str">
        <f t="shared" ca="1" si="4"/>
        <v>今展</v>
      </c>
      <c r="C63" s="125" t="str">
        <f t="shared" ca="1" si="0"/>
        <v>ASK_LG專用</v>
      </c>
      <c r="D63" s="125">
        <f t="shared" ca="1" si="1"/>
        <v>4970000</v>
      </c>
      <c r="E63" s="125">
        <f t="shared" ca="1" si="2"/>
        <v>0</v>
      </c>
      <c r="F63" s="125">
        <f t="shared" ca="1" si="3"/>
        <v>460000</v>
      </c>
      <c r="G63" s="127"/>
      <c r="H63" s="112"/>
      <c r="I63" s="129">
        <v>46149</v>
      </c>
      <c r="J63" s="130">
        <v>1000000</v>
      </c>
      <c r="K63" s="133" t="s">
        <v>762</v>
      </c>
      <c r="L63" s="112"/>
    </row>
    <row r="64" spans="1:12" hidden="1">
      <c r="A64" s="126" t="s">
        <v>49</v>
      </c>
      <c r="B64" s="125" t="str">
        <f t="shared" ca="1" si="4"/>
        <v>今展</v>
      </c>
      <c r="C64" s="125" t="str">
        <f t="shared" ca="1" si="0"/>
        <v>ASK_LG專用</v>
      </c>
      <c r="D64" s="125">
        <f t="shared" ca="1" si="1"/>
        <v>4970000</v>
      </c>
      <c r="E64" s="125">
        <f t="shared" ca="1" si="2"/>
        <v>0</v>
      </c>
      <c r="F64" s="125">
        <f t="shared" ca="1" si="3"/>
        <v>460000</v>
      </c>
      <c r="G64" s="127"/>
      <c r="H64" s="112"/>
      <c r="I64" s="131">
        <v>46184</v>
      </c>
      <c r="J64" s="132">
        <v>560000</v>
      </c>
      <c r="K64" s="134"/>
      <c r="L64" s="112"/>
    </row>
    <row r="65" spans="1:12" hidden="1">
      <c r="A65" s="126" t="s">
        <v>49</v>
      </c>
      <c r="B65" s="125" t="str">
        <f t="shared" ca="1" si="4"/>
        <v>今展</v>
      </c>
      <c r="C65" s="125" t="str">
        <f t="shared" ca="1" si="0"/>
        <v>ASK_LG專用</v>
      </c>
      <c r="D65" s="125">
        <f t="shared" ca="1" si="1"/>
        <v>4970000</v>
      </c>
      <c r="E65" s="125">
        <f t="shared" ca="1" si="2"/>
        <v>0</v>
      </c>
      <c r="F65" s="125">
        <f t="shared" ca="1" si="3"/>
        <v>460000</v>
      </c>
      <c r="G65" s="127"/>
      <c r="H65" s="112"/>
      <c r="I65" s="131">
        <v>46212</v>
      </c>
      <c r="J65" s="132">
        <v>593000</v>
      </c>
      <c r="K65" s="134"/>
      <c r="L65" s="112"/>
    </row>
    <row r="66" spans="1:12" hidden="1">
      <c r="A66" s="126" t="s">
        <v>763</v>
      </c>
      <c r="B66" s="125" t="str">
        <f t="shared" ca="1" si="4"/>
        <v>今展</v>
      </c>
      <c r="C66" s="125" t="str">
        <f t="shared" ref="C66:C129" ca="1" si="5">VLOOKUP(INDIRECT("a"&amp;ROW()),INDIRECT("BOM!$B:$F"),4,0)</f>
        <v>ASK_LG專用</v>
      </c>
      <c r="D66" s="125">
        <f t="shared" ref="D66:D129" ca="1" si="6">VLOOKUP($A66,INDIRECT("'0000'!$A:$U"),14,0)</f>
        <v>72500</v>
      </c>
      <c r="E66" s="125">
        <f t="shared" ref="E66:E129" ca="1" si="7">VLOOKUP($A66,INDIRECT("'0000'!$A:$U"),15,0)</f>
        <v>0</v>
      </c>
      <c r="F66" s="125">
        <f t="shared" ref="F66:F129" ca="1" si="8">VLOOKUP($A66,INDIRECT("'0000'!$A:$U"),19,0)</f>
        <v>0</v>
      </c>
      <c r="G66" s="127"/>
      <c r="H66" s="112"/>
      <c r="I66" s="131">
        <v>46118</v>
      </c>
      <c r="J66" s="132">
        <v>12500</v>
      </c>
      <c r="K66" s="112"/>
      <c r="L66" s="112"/>
    </row>
    <row r="67" spans="1:12" hidden="1">
      <c r="A67" s="126" t="s">
        <v>88</v>
      </c>
      <c r="B67" s="125" t="str">
        <f t="shared" ref="B67:B130" ca="1" si="9">VLOOKUP($A67,INDIRECT("CS!$A:$B"),2,0)</f>
        <v>今展</v>
      </c>
      <c r="C67" s="125" t="str">
        <f t="shared" ca="1" si="5"/>
        <v>ASK_LG專用</v>
      </c>
      <c r="D67" s="125">
        <f t="shared" ca="1" si="6"/>
        <v>72500</v>
      </c>
      <c r="E67" s="125">
        <f t="shared" ca="1" si="7"/>
        <v>0</v>
      </c>
      <c r="F67" s="125">
        <f t="shared" ca="1" si="8"/>
        <v>0</v>
      </c>
      <c r="G67" s="127"/>
      <c r="H67" s="112"/>
      <c r="I67" s="131">
        <v>46149</v>
      </c>
      <c r="J67" s="132">
        <v>10000</v>
      </c>
      <c r="K67" s="112"/>
      <c r="L67" s="112"/>
    </row>
    <row r="68" spans="1:12" hidden="1">
      <c r="A68" s="126" t="s">
        <v>88</v>
      </c>
      <c r="B68" s="125" t="str">
        <f t="shared" ca="1" si="9"/>
        <v>今展</v>
      </c>
      <c r="C68" s="125" t="str">
        <f t="shared" ca="1" si="5"/>
        <v>ASK_LG專用</v>
      </c>
      <c r="D68" s="125">
        <f t="shared" ca="1" si="6"/>
        <v>72500</v>
      </c>
      <c r="E68" s="125">
        <f t="shared" ca="1" si="7"/>
        <v>0</v>
      </c>
      <c r="F68" s="125">
        <f t="shared" ca="1" si="8"/>
        <v>0</v>
      </c>
      <c r="G68" s="127"/>
      <c r="H68" s="112"/>
      <c r="I68" s="131">
        <v>46184</v>
      </c>
      <c r="J68" s="132">
        <v>15000</v>
      </c>
      <c r="K68" s="112"/>
      <c r="L68" s="112"/>
    </row>
    <row r="69" spans="1:12" hidden="1">
      <c r="A69" s="126" t="s">
        <v>88</v>
      </c>
      <c r="B69" s="125" t="str">
        <f t="shared" ca="1" si="9"/>
        <v>今展</v>
      </c>
      <c r="C69" s="125" t="str">
        <f t="shared" ca="1" si="5"/>
        <v>ASK_LG專用</v>
      </c>
      <c r="D69" s="125">
        <f t="shared" ca="1" si="6"/>
        <v>72500</v>
      </c>
      <c r="E69" s="125">
        <f t="shared" ca="1" si="7"/>
        <v>0</v>
      </c>
      <c r="F69" s="125">
        <f t="shared" ca="1" si="8"/>
        <v>0</v>
      </c>
      <c r="G69" s="127"/>
      <c r="H69" s="112"/>
      <c r="I69" s="131">
        <v>46212</v>
      </c>
      <c r="J69" s="132">
        <v>12500</v>
      </c>
      <c r="K69" s="112"/>
      <c r="L69" s="112"/>
    </row>
    <row r="70" spans="1:12" hidden="1">
      <c r="A70" s="126" t="s">
        <v>88</v>
      </c>
      <c r="B70" s="125" t="str">
        <f t="shared" ca="1" si="9"/>
        <v>今展</v>
      </c>
      <c r="C70" s="125" t="str">
        <f t="shared" ca="1" si="5"/>
        <v>ASK_LG專用</v>
      </c>
      <c r="D70" s="125">
        <f t="shared" ca="1" si="6"/>
        <v>72500</v>
      </c>
      <c r="E70" s="125">
        <f t="shared" ca="1" si="7"/>
        <v>0</v>
      </c>
      <c r="F70" s="125">
        <f t="shared" ca="1" si="8"/>
        <v>0</v>
      </c>
      <c r="G70" s="127"/>
      <c r="H70" s="112"/>
      <c r="I70" s="131">
        <v>46240</v>
      </c>
      <c r="J70" s="132">
        <v>17500</v>
      </c>
      <c r="K70" s="112"/>
      <c r="L70" s="112"/>
    </row>
    <row r="71" spans="1:12" hidden="1">
      <c r="A71" s="126" t="s">
        <v>89</v>
      </c>
      <c r="B71" s="125" t="str">
        <f t="shared" ca="1" si="9"/>
        <v>今展</v>
      </c>
      <c r="C71" s="125" t="str">
        <f t="shared" ca="1" si="5"/>
        <v>ASK_LG專用</v>
      </c>
      <c r="D71" s="125">
        <f t="shared" ca="1" si="6"/>
        <v>89600</v>
      </c>
      <c r="E71" s="125">
        <f t="shared" ca="1" si="7"/>
        <v>0</v>
      </c>
      <c r="F71" s="125">
        <f t="shared" ca="1" si="8"/>
        <v>0</v>
      </c>
      <c r="G71" s="127"/>
      <c r="H71" s="112"/>
      <c r="I71" s="131">
        <v>46127</v>
      </c>
      <c r="J71" s="132">
        <v>1600</v>
      </c>
      <c r="K71" s="112"/>
      <c r="L71" s="112"/>
    </row>
    <row r="72" spans="1:12" hidden="1">
      <c r="A72" s="126" t="s">
        <v>89</v>
      </c>
      <c r="B72" s="125" t="str">
        <f t="shared" ca="1" si="9"/>
        <v>今展</v>
      </c>
      <c r="C72" s="125" t="str">
        <f t="shared" ca="1" si="5"/>
        <v>ASK_LG專用</v>
      </c>
      <c r="D72" s="125">
        <f t="shared" ca="1" si="6"/>
        <v>89600</v>
      </c>
      <c r="E72" s="125">
        <f t="shared" ca="1" si="7"/>
        <v>0</v>
      </c>
      <c r="F72" s="125">
        <f t="shared" ca="1" si="8"/>
        <v>0</v>
      </c>
      <c r="G72" s="127"/>
      <c r="H72" s="112"/>
      <c r="I72" s="131">
        <v>46142</v>
      </c>
      <c r="J72" s="132">
        <v>24000</v>
      </c>
      <c r="K72" s="112"/>
      <c r="L72" s="112"/>
    </row>
    <row r="73" spans="1:12" hidden="1">
      <c r="A73" s="126" t="s">
        <v>89</v>
      </c>
      <c r="B73" s="125" t="str">
        <f t="shared" ca="1" si="9"/>
        <v>今展</v>
      </c>
      <c r="C73" s="125" t="str">
        <f t="shared" ca="1" si="5"/>
        <v>ASK_LG專用</v>
      </c>
      <c r="D73" s="125">
        <f t="shared" ca="1" si="6"/>
        <v>89600</v>
      </c>
      <c r="E73" s="125">
        <f t="shared" ca="1" si="7"/>
        <v>0</v>
      </c>
      <c r="F73" s="125">
        <f t="shared" ca="1" si="8"/>
        <v>0</v>
      </c>
      <c r="G73" s="127"/>
      <c r="H73" s="112"/>
      <c r="I73" s="131">
        <v>46149</v>
      </c>
      <c r="J73" s="132">
        <v>11200</v>
      </c>
      <c r="K73" s="112"/>
      <c r="L73" s="112"/>
    </row>
    <row r="74" spans="1:12" hidden="1">
      <c r="A74" s="126" t="s">
        <v>89</v>
      </c>
      <c r="B74" s="125" t="str">
        <f t="shared" ca="1" si="9"/>
        <v>今展</v>
      </c>
      <c r="C74" s="125" t="str">
        <f t="shared" ca="1" si="5"/>
        <v>ASK_LG專用</v>
      </c>
      <c r="D74" s="125">
        <f t="shared" ca="1" si="6"/>
        <v>89600</v>
      </c>
      <c r="E74" s="125">
        <f t="shared" ca="1" si="7"/>
        <v>0</v>
      </c>
      <c r="F74" s="125">
        <f t="shared" ca="1" si="8"/>
        <v>0</v>
      </c>
      <c r="G74" s="127"/>
      <c r="H74" s="112"/>
      <c r="I74" s="131">
        <v>46184</v>
      </c>
      <c r="J74" s="132">
        <v>14400</v>
      </c>
      <c r="K74" s="112"/>
      <c r="L74" s="112"/>
    </row>
    <row r="75" spans="1:12" hidden="1">
      <c r="A75" s="126" t="s">
        <v>89</v>
      </c>
      <c r="B75" s="125" t="str">
        <f t="shared" ca="1" si="9"/>
        <v>今展</v>
      </c>
      <c r="C75" s="125" t="str">
        <f t="shared" ca="1" si="5"/>
        <v>ASK_LG專用</v>
      </c>
      <c r="D75" s="125">
        <f t="shared" ca="1" si="6"/>
        <v>89600</v>
      </c>
      <c r="E75" s="125">
        <f t="shared" ca="1" si="7"/>
        <v>0</v>
      </c>
      <c r="F75" s="125">
        <f t="shared" ca="1" si="8"/>
        <v>0</v>
      </c>
      <c r="G75" s="127"/>
      <c r="H75" s="112"/>
      <c r="I75" s="131">
        <v>46212</v>
      </c>
      <c r="J75" s="132">
        <v>12800</v>
      </c>
      <c r="K75" s="112"/>
      <c r="L75" s="112"/>
    </row>
    <row r="76" spans="1:12" hidden="1">
      <c r="A76" s="126" t="s">
        <v>89</v>
      </c>
      <c r="B76" s="125" t="str">
        <f t="shared" ca="1" si="9"/>
        <v>今展</v>
      </c>
      <c r="C76" s="125" t="str">
        <f t="shared" ca="1" si="5"/>
        <v>ASK_LG專用</v>
      </c>
      <c r="D76" s="125">
        <f t="shared" ca="1" si="6"/>
        <v>89600</v>
      </c>
      <c r="E76" s="125">
        <f t="shared" ca="1" si="7"/>
        <v>0</v>
      </c>
      <c r="F76" s="125">
        <f t="shared" ca="1" si="8"/>
        <v>0</v>
      </c>
      <c r="G76" s="127"/>
      <c r="H76" s="112"/>
      <c r="I76" s="131">
        <v>46240</v>
      </c>
      <c r="J76" s="132">
        <v>17600</v>
      </c>
      <c r="K76" s="112"/>
      <c r="L76" s="112"/>
    </row>
    <row r="77" spans="1:12" hidden="1">
      <c r="A77" s="126" t="s">
        <v>764</v>
      </c>
      <c r="B77" s="125" t="str">
        <f t="shared" ca="1" si="9"/>
        <v>友尚</v>
      </c>
      <c r="C77" s="125" t="str">
        <f t="shared" ca="1" si="5"/>
        <v>HDC專用</v>
      </c>
      <c r="D77" s="125">
        <f t="shared" ca="1" si="6"/>
        <v>27500</v>
      </c>
      <c r="E77" s="125">
        <f t="shared" ca="1" si="7"/>
        <v>0</v>
      </c>
      <c r="F77" s="125">
        <f t="shared" ca="1" si="8"/>
        <v>0</v>
      </c>
      <c r="G77" s="127"/>
      <c r="H77" s="112"/>
      <c r="I77" s="127"/>
      <c r="J77" s="112"/>
      <c r="K77" s="112"/>
      <c r="L77" s="112"/>
    </row>
    <row r="78" spans="1:12" hidden="1">
      <c r="A78" s="126" t="s">
        <v>568</v>
      </c>
      <c r="B78" s="125" t="str">
        <f t="shared" ca="1" si="9"/>
        <v>友尚</v>
      </c>
      <c r="C78" s="125" t="str">
        <f t="shared" ca="1" si="5"/>
        <v>HDC專用</v>
      </c>
      <c r="D78" s="125">
        <f t="shared" ca="1" si="6"/>
        <v>27500</v>
      </c>
      <c r="E78" s="125">
        <f t="shared" ca="1" si="7"/>
        <v>0</v>
      </c>
      <c r="F78" s="125">
        <f t="shared" ca="1" si="8"/>
        <v>0</v>
      </c>
      <c r="G78" s="127"/>
      <c r="H78" s="112"/>
      <c r="I78" s="127"/>
      <c r="J78" s="112"/>
      <c r="K78" s="112"/>
      <c r="L78" s="112"/>
    </row>
    <row r="79" spans="1:12" hidden="1">
      <c r="A79" s="126" t="s">
        <v>568</v>
      </c>
      <c r="B79" s="125" t="str">
        <f t="shared" ca="1" si="9"/>
        <v>友尚</v>
      </c>
      <c r="C79" s="125" t="str">
        <f t="shared" ca="1" si="5"/>
        <v>HDC專用</v>
      </c>
      <c r="D79" s="125">
        <f t="shared" ca="1" si="6"/>
        <v>27500</v>
      </c>
      <c r="E79" s="125">
        <f t="shared" ca="1" si="7"/>
        <v>0</v>
      </c>
      <c r="F79" s="125">
        <f t="shared" ca="1" si="8"/>
        <v>0</v>
      </c>
      <c r="G79" s="127"/>
      <c r="H79" s="112"/>
      <c r="I79" s="127"/>
      <c r="J79" s="112"/>
      <c r="K79" s="112"/>
      <c r="L79" s="112"/>
    </row>
    <row r="80" spans="1:12" hidden="1">
      <c r="A80" s="126" t="s">
        <v>568</v>
      </c>
      <c r="B80" s="125" t="str">
        <f t="shared" ca="1" si="9"/>
        <v>友尚</v>
      </c>
      <c r="C80" s="125" t="str">
        <f t="shared" ca="1" si="5"/>
        <v>HDC專用</v>
      </c>
      <c r="D80" s="125">
        <f t="shared" ca="1" si="6"/>
        <v>27500</v>
      </c>
      <c r="E80" s="125">
        <f t="shared" ca="1" si="7"/>
        <v>0</v>
      </c>
      <c r="F80" s="125">
        <f t="shared" ca="1" si="8"/>
        <v>0</v>
      </c>
      <c r="G80" s="127"/>
      <c r="H80" s="112"/>
      <c r="I80" s="127"/>
      <c r="J80" s="112"/>
      <c r="K80" s="112"/>
      <c r="L80" s="112"/>
    </row>
    <row r="81" spans="1:12" hidden="1">
      <c r="A81" s="126" t="s">
        <v>75</v>
      </c>
      <c r="B81" s="125" t="str">
        <f t="shared" ca="1" si="9"/>
        <v>友順</v>
      </c>
      <c r="C81" s="125" t="str">
        <f t="shared" ca="1" si="5"/>
        <v>HDC專用</v>
      </c>
      <c r="D81" s="125">
        <f t="shared" ca="1" si="6"/>
        <v>9000</v>
      </c>
      <c r="E81" s="125">
        <f t="shared" ca="1" si="7"/>
        <v>0</v>
      </c>
      <c r="F81" s="125">
        <f t="shared" ca="1" si="8"/>
        <v>0</v>
      </c>
      <c r="G81" s="127"/>
      <c r="H81" s="112"/>
      <c r="I81" s="127"/>
      <c r="J81" s="112"/>
      <c r="K81" s="112"/>
      <c r="L81" s="112"/>
    </row>
    <row r="82" spans="1:12" hidden="1">
      <c r="A82" s="126" t="s">
        <v>75</v>
      </c>
      <c r="B82" s="125" t="str">
        <f t="shared" ca="1" si="9"/>
        <v>友順</v>
      </c>
      <c r="C82" s="125" t="str">
        <f t="shared" ca="1" si="5"/>
        <v>HDC專用</v>
      </c>
      <c r="D82" s="125">
        <f t="shared" ca="1" si="6"/>
        <v>9000</v>
      </c>
      <c r="E82" s="125">
        <f t="shared" ca="1" si="7"/>
        <v>0</v>
      </c>
      <c r="F82" s="125">
        <f t="shared" ca="1" si="8"/>
        <v>0</v>
      </c>
      <c r="G82" s="127"/>
      <c r="H82" s="112"/>
      <c r="I82" s="131"/>
      <c r="J82" s="132"/>
      <c r="K82" s="112"/>
      <c r="L82" s="112"/>
    </row>
    <row r="83" spans="1:12" hidden="1">
      <c r="A83" s="126" t="s">
        <v>75</v>
      </c>
      <c r="B83" s="125" t="str">
        <f t="shared" ca="1" si="9"/>
        <v>友順</v>
      </c>
      <c r="C83" s="125" t="str">
        <f t="shared" ca="1" si="5"/>
        <v>HDC專用</v>
      </c>
      <c r="D83" s="125">
        <f t="shared" ca="1" si="6"/>
        <v>9000</v>
      </c>
      <c r="E83" s="125">
        <f t="shared" ca="1" si="7"/>
        <v>0</v>
      </c>
      <c r="F83" s="125">
        <f t="shared" ca="1" si="8"/>
        <v>0</v>
      </c>
      <c r="G83" s="127"/>
      <c r="H83" s="112"/>
      <c r="I83" s="131"/>
      <c r="J83" s="132"/>
      <c r="K83" s="112"/>
      <c r="L83" s="112"/>
    </row>
    <row r="84" spans="1:12" hidden="1">
      <c r="A84" s="126" t="s">
        <v>75</v>
      </c>
      <c r="B84" s="125" t="str">
        <f t="shared" ca="1" si="9"/>
        <v>友順</v>
      </c>
      <c r="C84" s="125" t="str">
        <f t="shared" ca="1" si="5"/>
        <v>HDC專用</v>
      </c>
      <c r="D84" s="125">
        <f t="shared" ca="1" si="6"/>
        <v>9000</v>
      </c>
      <c r="E84" s="125">
        <f t="shared" ca="1" si="7"/>
        <v>0</v>
      </c>
      <c r="F84" s="125">
        <f t="shared" ca="1" si="8"/>
        <v>0</v>
      </c>
      <c r="G84" s="127"/>
      <c r="H84" s="112"/>
      <c r="I84" s="131"/>
      <c r="J84" s="132"/>
      <c r="K84" s="112"/>
      <c r="L84" s="112"/>
    </row>
    <row r="85" spans="1:12" hidden="1">
      <c r="A85" s="125" t="s">
        <v>38</v>
      </c>
      <c r="B85" s="125" t="str">
        <f t="shared" ca="1" si="9"/>
        <v>友齊</v>
      </c>
      <c r="C85" s="125" t="str">
        <f t="shared" ca="1" si="5"/>
        <v>ASK_LG專用</v>
      </c>
      <c r="D85" s="125">
        <f t="shared" ca="1" si="6"/>
        <v>150000</v>
      </c>
      <c r="E85" s="125">
        <f t="shared" ca="1" si="7"/>
        <v>0</v>
      </c>
      <c r="F85" s="125">
        <f t="shared" ca="1" si="8"/>
        <v>24000</v>
      </c>
      <c r="G85" s="127"/>
      <c r="H85" s="112"/>
      <c r="I85" s="131">
        <v>46115</v>
      </c>
      <c r="J85" s="132">
        <v>24000</v>
      </c>
      <c r="K85" s="112"/>
      <c r="L85" s="112"/>
    </row>
    <row r="86" spans="1:12" hidden="1">
      <c r="A86" s="125" t="s">
        <v>759</v>
      </c>
      <c r="B86" s="125" t="str">
        <f t="shared" ca="1" si="9"/>
        <v>友齊</v>
      </c>
      <c r="C86" s="125" t="str">
        <f t="shared" ca="1" si="5"/>
        <v>ASK_LG專用</v>
      </c>
      <c r="D86" s="125">
        <f t="shared" ca="1" si="6"/>
        <v>150000</v>
      </c>
      <c r="E86" s="125">
        <f t="shared" ca="1" si="7"/>
        <v>0</v>
      </c>
      <c r="F86" s="125">
        <f t="shared" ca="1" si="8"/>
        <v>24000</v>
      </c>
      <c r="G86" s="127"/>
      <c r="H86" s="112"/>
      <c r="I86" s="131">
        <v>46183</v>
      </c>
      <c r="J86" s="132">
        <v>12000</v>
      </c>
      <c r="K86" s="112"/>
      <c r="L86" s="112"/>
    </row>
    <row r="87" spans="1:12" hidden="1">
      <c r="A87" s="125" t="s">
        <v>38</v>
      </c>
      <c r="B87" s="125" t="str">
        <f t="shared" ca="1" si="9"/>
        <v>友齊</v>
      </c>
      <c r="C87" s="125" t="str">
        <f t="shared" ca="1" si="5"/>
        <v>ASK_LG專用</v>
      </c>
      <c r="D87" s="125">
        <f t="shared" ca="1" si="6"/>
        <v>150000</v>
      </c>
      <c r="E87" s="125">
        <f t="shared" ca="1" si="7"/>
        <v>0</v>
      </c>
      <c r="F87" s="125">
        <f t="shared" ca="1" si="8"/>
        <v>24000</v>
      </c>
      <c r="G87" s="127"/>
      <c r="H87" s="112"/>
      <c r="I87" s="131">
        <v>46244</v>
      </c>
      <c r="J87" s="132">
        <v>24000</v>
      </c>
      <c r="K87" s="112"/>
      <c r="L87" s="112"/>
    </row>
    <row r="88" spans="1:12" hidden="1">
      <c r="A88" s="125" t="s">
        <v>38</v>
      </c>
      <c r="B88" s="125" t="str">
        <f t="shared" ca="1" si="9"/>
        <v>友齊</v>
      </c>
      <c r="C88" s="125" t="str">
        <f t="shared" ca="1" si="5"/>
        <v>ASK_LG專用</v>
      </c>
      <c r="D88" s="125">
        <f t="shared" ca="1" si="6"/>
        <v>150000</v>
      </c>
      <c r="E88" s="125">
        <f t="shared" ca="1" si="7"/>
        <v>0</v>
      </c>
      <c r="F88" s="125">
        <f t="shared" ca="1" si="8"/>
        <v>24000</v>
      </c>
      <c r="G88" s="127"/>
      <c r="H88" s="112"/>
      <c r="I88" s="131">
        <v>46274</v>
      </c>
      <c r="J88" s="132">
        <v>84000</v>
      </c>
      <c r="K88" s="112"/>
      <c r="L88" s="112"/>
    </row>
    <row r="89" spans="1:12" hidden="1">
      <c r="A89" s="126" t="s">
        <v>46</v>
      </c>
      <c r="B89" s="125" t="str">
        <f t="shared" ca="1" si="9"/>
        <v>友齊</v>
      </c>
      <c r="C89" s="125" t="str">
        <f t="shared" ca="1" si="5"/>
        <v>LG專用</v>
      </c>
      <c r="D89" s="125">
        <f t="shared" ca="1" si="6"/>
        <v>24000</v>
      </c>
      <c r="E89" s="125">
        <f t="shared" ca="1" si="7"/>
        <v>0</v>
      </c>
      <c r="F89" s="125">
        <f t="shared" ca="1" si="8"/>
        <v>0</v>
      </c>
      <c r="G89" s="127"/>
      <c r="H89" s="112"/>
      <c r="I89" s="131">
        <v>46274</v>
      </c>
      <c r="J89" s="132">
        <v>12000</v>
      </c>
      <c r="K89" s="112"/>
      <c r="L89" s="112"/>
    </row>
    <row r="90" spans="1:12" hidden="1">
      <c r="A90" s="126" t="s">
        <v>46</v>
      </c>
      <c r="B90" s="125" t="str">
        <f t="shared" ca="1" si="9"/>
        <v>友齊</v>
      </c>
      <c r="C90" s="125" t="str">
        <f t="shared" ca="1" si="5"/>
        <v>LG專用</v>
      </c>
      <c r="D90" s="125">
        <f t="shared" ca="1" si="6"/>
        <v>24000</v>
      </c>
      <c r="E90" s="125">
        <f t="shared" ca="1" si="7"/>
        <v>0</v>
      </c>
      <c r="F90" s="125">
        <f t="shared" ca="1" si="8"/>
        <v>0</v>
      </c>
      <c r="G90" s="127"/>
      <c r="H90" s="112"/>
      <c r="I90" s="131">
        <v>46274</v>
      </c>
      <c r="J90" s="132">
        <v>12000</v>
      </c>
      <c r="K90" s="112"/>
      <c r="L90" s="112"/>
    </row>
    <row r="91" spans="1:12" hidden="1">
      <c r="A91" s="126" t="s">
        <v>46</v>
      </c>
      <c r="B91" s="125" t="str">
        <f t="shared" ca="1" si="9"/>
        <v>友齊</v>
      </c>
      <c r="C91" s="125" t="str">
        <f t="shared" ca="1" si="5"/>
        <v>LG專用</v>
      </c>
      <c r="D91" s="125">
        <f t="shared" ca="1" si="6"/>
        <v>24000</v>
      </c>
      <c r="E91" s="125">
        <f t="shared" ca="1" si="7"/>
        <v>0</v>
      </c>
      <c r="F91" s="125">
        <f t="shared" ca="1" si="8"/>
        <v>0</v>
      </c>
      <c r="G91" s="127"/>
      <c r="H91" s="112"/>
      <c r="I91" s="127"/>
      <c r="J91" s="112"/>
      <c r="K91" s="112"/>
      <c r="L91" s="112"/>
    </row>
    <row r="92" spans="1:12" hidden="1">
      <c r="A92" s="126" t="s">
        <v>46</v>
      </c>
      <c r="B92" s="125" t="str">
        <f t="shared" ca="1" si="9"/>
        <v>友齊</v>
      </c>
      <c r="C92" s="125" t="str">
        <f t="shared" ca="1" si="5"/>
        <v>LG專用</v>
      </c>
      <c r="D92" s="125">
        <f t="shared" ca="1" si="6"/>
        <v>24000</v>
      </c>
      <c r="E92" s="125">
        <f t="shared" ca="1" si="7"/>
        <v>0</v>
      </c>
      <c r="F92" s="125">
        <f t="shared" ca="1" si="8"/>
        <v>0</v>
      </c>
      <c r="G92" s="127"/>
      <c r="H92" s="112"/>
      <c r="I92" s="127"/>
      <c r="J92" s="112"/>
      <c r="K92" s="112"/>
      <c r="L92" s="112"/>
    </row>
    <row r="93" spans="1:12" hidden="1">
      <c r="A93" s="126" t="s">
        <v>84</v>
      </c>
      <c r="B93" s="125" t="str">
        <f t="shared" ca="1" si="9"/>
        <v>友齊</v>
      </c>
      <c r="C93" s="125" t="str">
        <f t="shared" ca="1" si="5"/>
        <v>HPX_2427專用</v>
      </c>
      <c r="D93" s="125">
        <f t="shared" ca="1" si="6"/>
        <v>130000</v>
      </c>
      <c r="E93" s="125">
        <f t="shared" ca="1" si="7"/>
        <v>0</v>
      </c>
      <c r="F93" s="125">
        <f t="shared" ca="1" si="8"/>
        <v>0</v>
      </c>
      <c r="G93" s="127"/>
      <c r="H93" s="112"/>
      <c r="I93" s="131">
        <v>46274</v>
      </c>
      <c r="J93" s="132">
        <v>50000</v>
      </c>
      <c r="K93" s="112"/>
      <c r="L93" s="112"/>
    </row>
    <row r="94" spans="1:12" hidden="1">
      <c r="A94" s="126" t="s">
        <v>84</v>
      </c>
      <c r="B94" s="125" t="str">
        <f t="shared" ca="1" si="9"/>
        <v>友齊</v>
      </c>
      <c r="C94" s="125" t="str">
        <f t="shared" ca="1" si="5"/>
        <v>HPX_2427專用</v>
      </c>
      <c r="D94" s="125">
        <f t="shared" ca="1" si="6"/>
        <v>130000</v>
      </c>
      <c r="E94" s="125">
        <f t="shared" ca="1" si="7"/>
        <v>0</v>
      </c>
      <c r="F94" s="125">
        <f t="shared" ca="1" si="8"/>
        <v>0</v>
      </c>
      <c r="G94" s="127"/>
      <c r="H94" s="112"/>
      <c r="I94" s="127"/>
      <c r="J94" s="112"/>
      <c r="K94" s="112"/>
      <c r="L94" s="112"/>
    </row>
    <row r="95" spans="1:12" hidden="1">
      <c r="A95" s="126" t="s">
        <v>84</v>
      </c>
      <c r="B95" s="125" t="str">
        <f t="shared" ca="1" si="9"/>
        <v>友齊</v>
      </c>
      <c r="C95" s="125" t="str">
        <f t="shared" ca="1" si="5"/>
        <v>HPX_2427專用</v>
      </c>
      <c r="D95" s="125">
        <f t="shared" ca="1" si="6"/>
        <v>130000</v>
      </c>
      <c r="E95" s="125">
        <f t="shared" ca="1" si="7"/>
        <v>0</v>
      </c>
      <c r="F95" s="125">
        <f t="shared" ca="1" si="8"/>
        <v>0</v>
      </c>
      <c r="G95" s="127"/>
      <c r="H95" s="112"/>
      <c r="I95" s="127"/>
      <c r="J95" s="112"/>
      <c r="K95" s="112"/>
      <c r="L95" s="112"/>
    </row>
    <row r="96" spans="1:12" hidden="1">
      <c r="A96" s="126" t="s">
        <v>84</v>
      </c>
      <c r="B96" s="125" t="str">
        <f t="shared" ca="1" si="9"/>
        <v>友齊</v>
      </c>
      <c r="C96" s="125" t="str">
        <f t="shared" ca="1" si="5"/>
        <v>HPX_2427專用</v>
      </c>
      <c r="D96" s="125">
        <f t="shared" ca="1" si="6"/>
        <v>130000</v>
      </c>
      <c r="E96" s="125">
        <f t="shared" ca="1" si="7"/>
        <v>0</v>
      </c>
      <c r="F96" s="125">
        <f t="shared" ca="1" si="8"/>
        <v>0</v>
      </c>
      <c r="G96" s="127"/>
      <c r="H96" s="112"/>
      <c r="I96" s="127"/>
      <c r="J96" s="112"/>
      <c r="K96" s="112"/>
      <c r="L96" s="112"/>
    </row>
    <row r="97" spans="1:12" hidden="1">
      <c r="A97" s="126" t="s">
        <v>765</v>
      </c>
      <c r="B97" s="125" t="str">
        <f t="shared" ca="1" si="9"/>
        <v>友齊</v>
      </c>
      <c r="C97" s="125" t="str">
        <f t="shared" ca="1" si="5"/>
        <v>HDC專用</v>
      </c>
      <c r="D97" s="125">
        <f t="shared" ca="1" si="6"/>
        <v>11000</v>
      </c>
      <c r="E97" s="125">
        <f t="shared" ca="1" si="7"/>
        <v>0</v>
      </c>
      <c r="F97" s="125">
        <f t="shared" ca="1" si="8"/>
        <v>0</v>
      </c>
      <c r="G97" s="127"/>
      <c r="H97" s="112"/>
      <c r="I97" s="127"/>
      <c r="J97" s="112"/>
      <c r="K97" s="112"/>
      <c r="L97" s="112"/>
    </row>
    <row r="98" spans="1:12" hidden="1">
      <c r="A98" s="126" t="s">
        <v>85</v>
      </c>
      <c r="B98" s="125" t="str">
        <f t="shared" ca="1" si="9"/>
        <v>友齊</v>
      </c>
      <c r="C98" s="125" t="str">
        <f t="shared" ca="1" si="5"/>
        <v>HDC專用</v>
      </c>
      <c r="D98" s="125">
        <f t="shared" ca="1" si="6"/>
        <v>11000</v>
      </c>
      <c r="E98" s="125">
        <f t="shared" ca="1" si="7"/>
        <v>0</v>
      </c>
      <c r="F98" s="125">
        <f t="shared" ca="1" si="8"/>
        <v>0</v>
      </c>
      <c r="G98" s="127"/>
      <c r="H98" s="112"/>
      <c r="I98" s="127"/>
      <c r="J98" s="112"/>
      <c r="K98" s="112"/>
      <c r="L98" s="112"/>
    </row>
    <row r="99" spans="1:12" hidden="1">
      <c r="A99" s="126" t="s">
        <v>85</v>
      </c>
      <c r="B99" s="125" t="str">
        <f t="shared" ca="1" si="9"/>
        <v>友齊</v>
      </c>
      <c r="C99" s="125" t="str">
        <f t="shared" ca="1" si="5"/>
        <v>HDC專用</v>
      </c>
      <c r="D99" s="125">
        <f t="shared" ca="1" si="6"/>
        <v>11000</v>
      </c>
      <c r="E99" s="125">
        <f t="shared" ca="1" si="7"/>
        <v>0</v>
      </c>
      <c r="F99" s="125">
        <f t="shared" ca="1" si="8"/>
        <v>0</v>
      </c>
      <c r="G99" s="127"/>
      <c r="H99" s="112"/>
      <c r="I99" s="127"/>
      <c r="J99" s="112"/>
      <c r="K99" s="112"/>
      <c r="L99" s="112"/>
    </row>
    <row r="100" spans="1:12" hidden="1">
      <c r="A100" s="126" t="s">
        <v>85</v>
      </c>
      <c r="B100" s="125" t="str">
        <f t="shared" ca="1" si="9"/>
        <v>友齊</v>
      </c>
      <c r="C100" s="125" t="str">
        <f t="shared" ca="1" si="5"/>
        <v>HDC專用</v>
      </c>
      <c r="D100" s="125">
        <f t="shared" ca="1" si="6"/>
        <v>11000</v>
      </c>
      <c r="E100" s="125">
        <f t="shared" ca="1" si="7"/>
        <v>0</v>
      </c>
      <c r="F100" s="125">
        <f t="shared" ca="1" si="8"/>
        <v>0</v>
      </c>
      <c r="G100" s="127"/>
      <c r="H100" s="112"/>
      <c r="I100" s="127"/>
      <c r="J100" s="112"/>
      <c r="K100" s="112"/>
      <c r="L100" s="112"/>
    </row>
    <row r="101" spans="1:12" hidden="1">
      <c r="A101" s="125" t="s">
        <v>35</v>
      </c>
      <c r="B101" s="125" t="str">
        <f t="shared" ca="1" si="9"/>
        <v>世平</v>
      </c>
      <c r="C101" s="125" t="str">
        <f t="shared" ca="1" si="5"/>
        <v>HDC專用</v>
      </c>
      <c r="D101" s="125">
        <f t="shared" ca="1" si="6"/>
        <v>11200</v>
      </c>
      <c r="E101" s="125">
        <f t="shared" ca="1" si="7"/>
        <v>0</v>
      </c>
      <c r="F101" s="125">
        <f t="shared" ca="1" si="8"/>
        <v>0</v>
      </c>
      <c r="G101" s="127"/>
      <c r="H101" s="112"/>
      <c r="I101" s="136">
        <v>46122</v>
      </c>
      <c r="J101" s="137">
        <v>2400</v>
      </c>
      <c r="K101" s="112"/>
      <c r="L101" s="112"/>
    </row>
    <row r="102" spans="1:12" hidden="1">
      <c r="A102" s="125" t="s">
        <v>35</v>
      </c>
      <c r="B102" s="125" t="str">
        <f t="shared" ca="1" si="9"/>
        <v>世平</v>
      </c>
      <c r="C102" s="125" t="str">
        <f t="shared" ca="1" si="5"/>
        <v>HDC專用</v>
      </c>
      <c r="D102" s="125">
        <f t="shared" ca="1" si="6"/>
        <v>11200</v>
      </c>
      <c r="E102" s="125">
        <f t="shared" ca="1" si="7"/>
        <v>0</v>
      </c>
      <c r="F102" s="125">
        <f t="shared" ca="1" si="8"/>
        <v>0</v>
      </c>
      <c r="G102" s="127"/>
      <c r="H102" s="112"/>
      <c r="I102" s="136">
        <v>46122</v>
      </c>
      <c r="J102" s="137">
        <v>800</v>
      </c>
      <c r="K102" s="112"/>
      <c r="L102" s="112"/>
    </row>
    <row r="103" spans="1:12" hidden="1">
      <c r="A103" s="125" t="s">
        <v>35</v>
      </c>
      <c r="B103" s="125" t="str">
        <f t="shared" ca="1" si="9"/>
        <v>世平</v>
      </c>
      <c r="C103" s="125" t="str">
        <f t="shared" ca="1" si="5"/>
        <v>HDC專用</v>
      </c>
      <c r="D103" s="125">
        <f t="shared" ca="1" si="6"/>
        <v>11200</v>
      </c>
      <c r="E103" s="125">
        <f t="shared" ca="1" si="7"/>
        <v>0</v>
      </c>
      <c r="F103" s="125">
        <f t="shared" ca="1" si="8"/>
        <v>0</v>
      </c>
      <c r="G103" s="127"/>
      <c r="H103" s="112"/>
      <c r="I103" s="136">
        <v>46211</v>
      </c>
      <c r="J103" s="137">
        <v>2400</v>
      </c>
      <c r="K103" s="112"/>
      <c r="L103" s="112"/>
    </row>
    <row r="104" spans="1:12" hidden="1">
      <c r="A104" s="125" t="s">
        <v>35</v>
      </c>
      <c r="B104" s="125" t="str">
        <f t="shared" ca="1" si="9"/>
        <v>世平</v>
      </c>
      <c r="C104" s="125" t="str">
        <f t="shared" ca="1" si="5"/>
        <v>HDC專用</v>
      </c>
      <c r="D104" s="125">
        <f t="shared" ca="1" si="6"/>
        <v>11200</v>
      </c>
      <c r="E104" s="125">
        <f t="shared" ca="1" si="7"/>
        <v>0</v>
      </c>
      <c r="F104" s="125">
        <f t="shared" ca="1" si="8"/>
        <v>0</v>
      </c>
      <c r="G104" s="127"/>
      <c r="H104" s="112"/>
      <c r="I104" s="136">
        <v>46225</v>
      </c>
      <c r="J104" s="137">
        <v>3200</v>
      </c>
      <c r="K104" s="112"/>
      <c r="L104" s="112"/>
    </row>
    <row r="105" spans="1:12" hidden="1">
      <c r="A105" s="126" t="s">
        <v>79</v>
      </c>
      <c r="B105" s="125" t="str">
        <f t="shared" ca="1" si="9"/>
        <v>世平</v>
      </c>
      <c r="C105" s="125" t="str">
        <f t="shared" ca="1" si="5"/>
        <v>SS專用</v>
      </c>
      <c r="D105" s="125">
        <f t="shared" ca="1" si="6"/>
        <v>9000</v>
      </c>
      <c r="E105" s="125">
        <f t="shared" ca="1" si="7"/>
        <v>0</v>
      </c>
      <c r="F105" s="125">
        <f t="shared" ca="1" si="8"/>
        <v>0</v>
      </c>
      <c r="G105" s="127"/>
      <c r="H105" s="112"/>
      <c r="I105" s="136">
        <v>46118</v>
      </c>
      <c r="J105" s="137">
        <v>3000</v>
      </c>
      <c r="K105" s="135" t="s">
        <v>767</v>
      </c>
      <c r="L105" s="112"/>
    </row>
    <row r="106" spans="1:12" hidden="1">
      <c r="A106" s="126" t="s">
        <v>79</v>
      </c>
      <c r="B106" s="125" t="str">
        <f t="shared" ca="1" si="9"/>
        <v>世平</v>
      </c>
      <c r="C106" s="125" t="str">
        <f t="shared" ca="1" si="5"/>
        <v>SS專用</v>
      </c>
      <c r="D106" s="125">
        <f t="shared" ca="1" si="6"/>
        <v>9000</v>
      </c>
      <c r="E106" s="125">
        <f t="shared" ca="1" si="7"/>
        <v>0</v>
      </c>
      <c r="F106" s="125">
        <f t="shared" ca="1" si="8"/>
        <v>0</v>
      </c>
      <c r="G106" s="127"/>
      <c r="H106" s="112"/>
      <c r="I106" s="136">
        <v>46146</v>
      </c>
      <c r="J106" s="137">
        <v>3000</v>
      </c>
      <c r="K106" s="135" t="s">
        <v>766</v>
      </c>
      <c r="L106" s="112"/>
    </row>
    <row r="107" spans="1:12" hidden="1">
      <c r="A107" s="126" t="s">
        <v>79</v>
      </c>
      <c r="B107" s="125" t="str">
        <f t="shared" ca="1" si="9"/>
        <v>世平</v>
      </c>
      <c r="C107" s="125" t="str">
        <f t="shared" ca="1" si="5"/>
        <v>SS專用</v>
      </c>
      <c r="D107" s="125">
        <f t="shared" ca="1" si="6"/>
        <v>9000</v>
      </c>
      <c r="E107" s="125">
        <f t="shared" ca="1" si="7"/>
        <v>0</v>
      </c>
      <c r="F107" s="125">
        <f t="shared" ca="1" si="8"/>
        <v>0</v>
      </c>
      <c r="G107" s="127"/>
      <c r="H107" s="112"/>
      <c r="I107" s="136">
        <v>46181</v>
      </c>
      <c r="J107" s="137">
        <v>3000</v>
      </c>
      <c r="K107" s="135" t="s">
        <v>767</v>
      </c>
      <c r="L107" s="112"/>
    </row>
    <row r="108" spans="1:12" hidden="1">
      <c r="A108" s="126" t="s">
        <v>79</v>
      </c>
      <c r="B108" s="125" t="str">
        <f t="shared" ca="1" si="9"/>
        <v>世平</v>
      </c>
      <c r="C108" s="125" t="str">
        <f t="shared" ca="1" si="5"/>
        <v>SS專用</v>
      </c>
      <c r="D108" s="125">
        <f t="shared" ca="1" si="6"/>
        <v>9000</v>
      </c>
      <c r="E108" s="125">
        <f t="shared" ca="1" si="7"/>
        <v>0</v>
      </c>
      <c r="F108" s="125">
        <f t="shared" ca="1" si="8"/>
        <v>0</v>
      </c>
      <c r="G108" s="127"/>
      <c r="H108" s="112"/>
      <c r="I108" s="127"/>
      <c r="J108" s="112"/>
      <c r="K108" s="112"/>
      <c r="L108" s="112"/>
    </row>
    <row r="109" spans="1:12" hidden="1">
      <c r="A109" s="125" t="s">
        <v>40</v>
      </c>
      <c r="B109" s="125" t="str">
        <f t="shared" ca="1" si="9"/>
        <v>卡萊羅</v>
      </c>
      <c r="C109" s="125" t="str">
        <f t="shared" ca="1" si="5"/>
        <v>HPX專用</v>
      </c>
      <c r="D109" s="125">
        <f t="shared" ca="1" si="6"/>
        <v>96000</v>
      </c>
      <c r="E109" s="125">
        <f t="shared" ca="1" si="7"/>
        <v>0</v>
      </c>
      <c r="F109" s="125">
        <f t="shared" ca="1" si="8"/>
        <v>62000</v>
      </c>
      <c r="G109" s="127"/>
      <c r="H109" s="112"/>
      <c r="I109" s="127"/>
      <c r="J109" s="112"/>
      <c r="K109" s="112"/>
      <c r="L109" s="112"/>
    </row>
    <row r="110" spans="1:12" hidden="1">
      <c r="A110" s="125" t="s">
        <v>40</v>
      </c>
      <c r="B110" s="125" t="str">
        <f t="shared" ca="1" si="9"/>
        <v>卡萊羅</v>
      </c>
      <c r="C110" s="125" t="str">
        <f t="shared" ca="1" si="5"/>
        <v>HPX專用</v>
      </c>
      <c r="D110" s="125">
        <f t="shared" ca="1" si="6"/>
        <v>96000</v>
      </c>
      <c r="E110" s="125">
        <f t="shared" ca="1" si="7"/>
        <v>0</v>
      </c>
      <c r="F110" s="125">
        <f t="shared" ca="1" si="8"/>
        <v>62000</v>
      </c>
      <c r="G110" s="127"/>
      <c r="H110" s="112"/>
      <c r="I110" s="127"/>
      <c r="J110" s="112"/>
      <c r="K110" s="112"/>
      <c r="L110" s="112"/>
    </row>
    <row r="111" spans="1:12" hidden="1">
      <c r="A111" s="125" t="s">
        <v>40</v>
      </c>
      <c r="B111" s="125" t="str">
        <f t="shared" ca="1" si="9"/>
        <v>卡萊羅</v>
      </c>
      <c r="C111" s="125" t="str">
        <f t="shared" ca="1" si="5"/>
        <v>HPX專用</v>
      </c>
      <c r="D111" s="125">
        <f t="shared" ca="1" si="6"/>
        <v>96000</v>
      </c>
      <c r="E111" s="125">
        <f t="shared" ca="1" si="7"/>
        <v>0</v>
      </c>
      <c r="F111" s="125">
        <f t="shared" ca="1" si="8"/>
        <v>62000</v>
      </c>
      <c r="G111" s="127"/>
      <c r="H111" s="112"/>
      <c r="I111" s="127"/>
      <c r="J111" s="112"/>
      <c r="K111" s="112"/>
      <c r="L111" s="112"/>
    </row>
    <row r="112" spans="1:12" hidden="1">
      <c r="A112" s="125" t="s">
        <v>40</v>
      </c>
      <c r="B112" s="125" t="str">
        <f t="shared" ca="1" si="9"/>
        <v>卡萊羅</v>
      </c>
      <c r="C112" s="125" t="str">
        <f t="shared" ca="1" si="5"/>
        <v>HPX專用</v>
      </c>
      <c r="D112" s="125">
        <f t="shared" ca="1" si="6"/>
        <v>96000</v>
      </c>
      <c r="E112" s="125">
        <f t="shared" ca="1" si="7"/>
        <v>0</v>
      </c>
      <c r="F112" s="125">
        <f t="shared" ca="1" si="8"/>
        <v>62000</v>
      </c>
      <c r="G112" s="127"/>
      <c r="H112" s="112"/>
      <c r="I112" s="127"/>
      <c r="J112" s="112"/>
      <c r="K112" s="112"/>
      <c r="L112" s="112"/>
    </row>
    <row r="113" spans="1:12" hidden="1">
      <c r="A113" s="126" t="s">
        <v>69</v>
      </c>
      <c r="B113" s="125" t="str">
        <f t="shared" ca="1" si="9"/>
        <v>光菱</v>
      </c>
      <c r="C113" s="125" t="str">
        <f t="shared" ca="1" si="5"/>
        <v>ASK_LG專用</v>
      </c>
      <c r="D113" s="125">
        <f t="shared" ca="1" si="6"/>
        <v>189000</v>
      </c>
      <c r="E113" s="125">
        <f t="shared" ca="1" si="7"/>
        <v>0</v>
      </c>
      <c r="F113" s="125">
        <f t="shared" ca="1" si="8"/>
        <v>0</v>
      </c>
      <c r="G113" s="127"/>
      <c r="H113" s="112"/>
      <c r="I113" s="127">
        <v>46122</v>
      </c>
      <c r="J113" s="112">
        <v>33000</v>
      </c>
      <c r="K113" s="124" t="s">
        <v>768</v>
      </c>
      <c r="L113" s="112"/>
    </row>
    <row r="114" spans="1:12" hidden="1">
      <c r="A114" s="126" t="s">
        <v>69</v>
      </c>
      <c r="B114" s="125" t="str">
        <f t="shared" ca="1" si="9"/>
        <v>光菱</v>
      </c>
      <c r="C114" s="125" t="str">
        <f t="shared" ca="1" si="5"/>
        <v>ASK_LG專用</v>
      </c>
      <c r="D114" s="125">
        <f t="shared" ca="1" si="6"/>
        <v>189000</v>
      </c>
      <c r="E114" s="125">
        <f t="shared" ca="1" si="7"/>
        <v>0</v>
      </c>
      <c r="F114" s="125">
        <f t="shared" ca="1" si="8"/>
        <v>0</v>
      </c>
      <c r="G114" s="127"/>
      <c r="H114" s="112"/>
      <c r="I114" s="127">
        <v>46122</v>
      </c>
      <c r="J114" s="112">
        <v>27000</v>
      </c>
      <c r="K114" s="124" t="s">
        <v>768</v>
      </c>
      <c r="L114" s="112"/>
    </row>
    <row r="115" spans="1:12" hidden="1">
      <c r="A115" s="126" t="s">
        <v>69</v>
      </c>
      <c r="B115" s="125" t="str">
        <f t="shared" ca="1" si="9"/>
        <v>光菱</v>
      </c>
      <c r="C115" s="125" t="str">
        <f t="shared" ca="1" si="5"/>
        <v>ASK_LG專用</v>
      </c>
      <c r="D115" s="125">
        <f t="shared" ca="1" si="6"/>
        <v>189000</v>
      </c>
      <c r="E115" s="125">
        <f t="shared" ca="1" si="7"/>
        <v>0</v>
      </c>
      <c r="F115" s="125">
        <f t="shared" ca="1" si="8"/>
        <v>0</v>
      </c>
      <c r="G115" s="127"/>
      <c r="H115" s="112"/>
      <c r="I115" s="127">
        <v>46152</v>
      </c>
      <c r="J115" s="112">
        <v>21000</v>
      </c>
      <c r="K115" s="124" t="s">
        <v>768</v>
      </c>
      <c r="L115" s="112"/>
    </row>
    <row r="116" spans="1:12" hidden="1">
      <c r="A116" s="126" t="s">
        <v>69</v>
      </c>
      <c r="B116" s="125" t="str">
        <f t="shared" ca="1" si="9"/>
        <v>光菱</v>
      </c>
      <c r="C116" s="125" t="str">
        <f t="shared" ca="1" si="5"/>
        <v>ASK_LG專用</v>
      </c>
      <c r="D116" s="125">
        <f t="shared" ca="1" si="6"/>
        <v>189000</v>
      </c>
      <c r="E116" s="125">
        <f t="shared" ca="1" si="7"/>
        <v>0</v>
      </c>
      <c r="F116" s="125">
        <f t="shared" ca="1" si="8"/>
        <v>0</v>
      </c>
      <c r="G116" s="127"/>
      <c r="H116" s="112"/>
      <c r="I116" s="127">
        <v>46183</v>
      </c>
      <c r="J116" s="112">
        <v>30000</v>
      </c>
      <c r="K116" s="124" t="s">
        <v>768</v>
      </c>
      <c r="L116" s="112"/>
    </row>
    <row r="117" spans="1:12" hidden="1">
      <c r="A117" s="126" t="s">
        <v>69</v>
      </c>
      <c r="B117" s="125" t="str">
        <f t="shared" ca="1" si="9"/>
        <v>光菱</v>
      </c>
      <c r="C117" s="125" t="str">
        <f t="shared" ca="1" si="5"/>
        <v>ASK_LG專用</v>
      </c>
      <c r="D117" s="125">
        <f t="shared" ca="1" si="6"/>
        <v>189000</v>
      </c>
      <c r="E117" s="125">
        <f t="shared" ca="1" si="7"/>
        <v>0</v>
      </c>
      <c r="F117" s="125">
        <f t="shared" ca="1" si="8"/>
        <v>0</v>
      </c>
      <c r="G117" s="127"/>
      <c r="H117" s="112"/>
      <c r="I117" s="127">
        <v>46213</v>
      </c>
      <c r="J117" s="112">
        <v>27000</v>
      </c>
      <c r="K117" s="124" t="s">
        <v>768</v>
      </c>
      <c r="L117" s="112"/>
    </row>
    <row r="118" spans="1:12" hidden="1">
      <c r="A118" s="126" t="s">
        <v>69</v>
      </c>
      <c r="B118" s="125" t="str">
        <f t="shared" ca="1" si="9"/>
        <v>光菱</v>
      </c>
      <c r="C118" s="125" t="str">
        <f t="shared" ca="1" si="5"/>
        <v>ASK_LG專用</v>
      </c>
      <c r="D118" s="125">
        <f t="shared" ca="1" si="6"/>
        <v>189000</v>
      </c>
      <c r="E118" s="125">
        <f t="shared" ca="1" si="7"/>
        <v>0</v>
      </c>
      <c r="F118" s="125">
        <f t="shared" ca="1" si="8"/>
        <v>0</v>
      </c>
      <c r="G118" s="127"/>
      <c r="H118" s="112"/>
      <c r="I118" s="127">
        <v>46244</v>
      </c>
      <c r="J118" s="112">
        <v>33000</v>
      </c>
      <c r="K118" s="124" t="s">
        <v>768</v>
      </c>
      <c r="L118" s="112"/>
    </row>
    <row r="119" spans="1:12" hidden="1">
      <c r="A119" s="126" t="s">
        <v>769</v>
      </c>
      <c r="B119" s="125" t="str">
        <f t="shared" ca="1" si="9"/>
        <v>光菱</v>
      </c>
      <c r="C119" s="125" t="str">
        <f t="shared" ca="1" si="5"/>
        <v>HDC專用</v>
      </c>
      <c r="D119" s="125">
        <f t="shared" ca="1" si="6"/>
        <v>15000</v>
      </c>
      <c r="E119" s="125">
        <f t="shared" ca="1" si="7"/>
        <v>0</v>
      </c>
      <c r="F119" s="125">
        <f t="shared" ca="1" si="8"/>
        <v>0</v>
      </c>
      <c r="G119" s="127"/>
      <c r="H119" s="112"/>
      <c r="I119" s="127">
        <v>46122</v>
      </c>
      <c r="J119" s="112">
        <v>3000</v>
      </c>
      <c r="K119" s="124" t="s">
        <v>768</v>
      </c>
      <c r="L119" s="112"/>
    </row>
    <row r="120" spans="1:12" hidden="1">
      <c r="A120" s="126" t="s">
        <v>70</v>
      </c>
      <c r="B120" s="125" t="str">
        <f t="shared" ca="1" si="9"/>
        <v>光菱</v>
      </c>
      <c r="C120" s="125" t="str">
        <f t="shared" ca="1" si="5"/>
        <v>HDC專用</v>
      </c>
      <c r="D120" s="125">
        <f t="shared" ca="1" si="6"/>
        <v>15000</v>
      </c>
      <c r="E120" s="125">
        <f t="shared" ca="1" si="7"/>
        <v>0</v>
      </c>
      <c r="F120" s="125">
        <f t="shared" ca="1" si="8"/>
        <v>0</v>
      </c>
      <c r="G120" s="127"/>
      <c r="H120" s="112"/>
      <c r="I120" s="127">
        <v>46152</v>
      </c>
      <c r="J120" s="112">
        <v>6000</v>
      </c>
      <c r="K120" s="124" t="s">
        <v>768</v>
      </c>
      <c r="L120" s="112"/>
    </row>
    <row r="121" spans="1:12" hidden="1">
      <c r="A121" s="126" t="s">
        <v>70</v>
      </c>
      <c r="B121" s="125" t="str">
        <f t="shared" ca="1" si="9"/>
        <v>光菱</v>
      </c>
      <c r="C121" s="125" t="str">
        <f t="shared" ca="1" si="5"/>
        <v>HDC專用</v>
      </c>
      <c r="D121" s="125">
        <f t="shared" ca="1" si="6"/>
        <v>15000</v>
      </c>
      <c r="E121" s="125">
        <f t="shared" ca="1" si="7"/>
        <v>0</v>
      </c>
      <c r="F121" s="125">
        <f t="shared" ca="1" si="8"/>
        <v>0</v>
      </c>
      <c r="G121" s="127"/>
      <c r="H121" s="112"/>
      <c r="I121" s="127">
        <v>46213</v>
      </c>
      <c r="J121" s="112">
        <v>3000</v>
      </c>
      <c r="K121" s="124" t="s">
        <v>768</v>
      </c>
      <c r="L121" s="112"/>
    </row>
    <row r="122" spans="1:12" hidden="1">
      <c r="A122" s="126" t="s">
        <v>70</v>
      </c>
      <c r="B122" s="125" t="str">
        <f t="shared" ca="1" si="9"/>
        <v>光菱</v>
      </c>
      <c r="C122" s="125" t="str">
        <f t="shared" ca="1" si="5"/>
        <v>HDC專用</v>
      </c>
      <c r="D122" s="125">
        <f t="shared" ca="1" si="6"/>
        <v>15000</v>
      </c>
      <c r="E122" s="125">
        <f t="shared" ca="1" si="7"/>
        <v>0</v>
      </c>
      <c r="F122" s="125">
        <f t="shared" ca="1" si="8"/>
        <v>0</v>
      </c>
      <c r="G122" s="127"/>
      <c r="H122" s="112"/>
      <c r="I122" s="127"/>
      <c r="J122" s="112"/>
      <c r="K122" s="112"/>
      <c r="L122" s="112"/>
    </row>
    <row r="123" spans="1:12" hidden="1">
      <c r="A123" s="126" t="s">
        <v>770</v>
      </c>
      <c r="B123" s="125" t="str">
        <f t="shared" ca="1" si="9"/>
        <v>光菱</v>
      </c>
      <c r="C123" s="125" t="str">
        <f t="shared" ca="1" si="5"/>
        <v>SS專用</v>
      </c>
      <c r="D123" s="125">
        <f t="shared" ca="1" si="6"/>
        <v>99000</v>
      </c>
      <c r="E123" s="125">
        <f t="shared" ca="1" si="7"/>
        <v>0</v>
      </c>
      <c r="F123" s="125">
        <f t="shared" ca="1" si="8"/>
        <v>0</v>
      </c>
      <c r="G123" s="127"/>
      <c r="H123" s="112"/>
      <c r="I123" s="127">
        <v>46122</v>
      </c>
      <c r="J123" s="112">
        <v>12000</v>
      </c>
      <c r="K123" s="124" t="s">
        <v>768</v>
      </c>
      <c r="L123" s="112"/>
    </row>
    <row r="124" spans="1:12" hidden="1">
      <c r="A124" s="126" t="s">
        <v>71</v>
      </c>
      <c r="B124" s="125" t="str">
        <f t="shared" ca="1" si="9"/>
        <v>光菱</v>
      </c>
      <c r="C124" s="125" t="str">
        <f t="shared" ca="1" si="5"/>
        <v>SS專用</v>
      </c>
      <c r="D124" s="125">
        <f t="shared" ca="1" si="6"/>
        <v>99000</v>
      </c>
      <c r="E124" s="125">
        <f t="shared" ca="1" si="7"/>
        <v>0</v>
      </c>
      <c r="F124" s="125">
        <f t="shared" ca="1" si="8"/>
        <v>0</v>
      </c>
      <c r="G124" s="127"/>
      <c r="H124" s="112"/>
      <c r="I124" s="127">
        <v>46152</v>
      </c>
      <c r="J124" s="112">
        <v>24000</v>
      </c>
      <c r="K124" s="124" t="s">
        <v>768</v>
      </c>
      <c r="L124" s="112"/>
    </row>
    <row r="125" spans="1:12" hidden="1">
      <c r="A125" s="126" t="s">
        <v>71</v>
      </c>
      <c r="B125" s="125" t="str">
        <f t="shared" ca="1" si="9"/>
        <v>光菱</v>
      </c>
      <c r="C125" s="125" t="str">
        <f t="shared" ca="1" si="5"/>
        <v>SS專用</v>
      </c>
      <c r="D125" s="125">
        <f t="shared" ca="1" si="6"/>
        <v>99000</v>
      </c>
      <c r="E125" s="125">
        <f t="shared" ca="1" si="7"/>
        <v>0</v>
      </c>
      <c r="F125" s="125">
        <f t="shared" ca="1" si="8"/>
        <v>0</v>
      </c>
      <c r="G125" s="127"/>
      <c r="H125" s="112"/>
      <c r="I125" s="127">
        <v>46183</v>
      </c>
      <c r="J125" s="112">
        <v>15000</v>
      </c>
      <c r="K125" s="124" t="s">
        <v>768</v>
      </c>
      <c r="L125" s="112"/>
    </row>
    <row r="126" spans="1:12" hidden="1">
      <c r="A126" s="126" t="s">
        <v>71</v>
      </c>
      <c r="B126" s="125" t="str">
        <f t="shared" ca="1" si="9"/>
        <v>光菱</v>
      </c>
      <c r="C126" s="125" t="str">
        <f t="shared" ca="1" si="5"/>
        <v>SS專用</v>
      </c>
      <c r="D126" s="125">
        <f t="shared" ca="1" si="6"/>
        <v>99000</v>
      </c>
      <c r="E126" s="125">
        <f t="shared" ca="1" si="7"/>
        <v>0</v>
      </c>
      <c r="F126" s="125">
        <f t="shared" ca="1" si="8"/>
        <v>0</v>
      </c>
      <c r="G126" s="127"/>
      <c r="H126" s="112"/>
      <c r="I126" s="127">
        <v>46213</v>
      </c>
      <c r="J126" s="112">
        <v>18000</v>
      </c>
      <c r="K126" s="124" t="s">
        <v>768</v>
      </c>
      <c r="L126" s="112"/>
    </row>
    <row r="127" spans="1:12" hidden="1">
      <c r="A127" s="126" t="s">
        <v>76</v>
      </c>
      <c r="B127" s="125" t="str">
        <f t="shared" ca="1" si="9"/>
        <v>光菱</v>
      </c>
      <c r="C127" s="125" t="str">
        <f t="shared" ca="1" si="5"/>
        <v>普通機種專用</v>
      </c>
      <c r="D127" s="125">
        <f t="shared" ca="1" si="6"/>
        <v>3000</v>
      </c>
      <c r="E127" s="125">
        <f t="shared" ca="1" si="7"/>
        <v>0</v>
      </c>
      <c r="F127" s="125">
        <f t="shared" ca="1" si="8"/>
        <v>0</v>
      </c>
      <c r="G127" s="127"/>
      <c r="H127" s="112"/>
      <c r="I127" s="127"/>
      <c r="J127" s="112"/>
      <c r="K127" s="112"/>
      <c r="L127" s="112"/>
    </row>
    <row r="128" spans="1:12" hidden="1">
      <c r="A128" s="126" t="s">
        <v>76</v>
      </c>
      <c r="B128" s="125" t="str">
        <f t="shared" ca="1" si="9"/>
        <v>光菱</v>
      </c>
      <c r="C128" s="125" t="str">
        <f t="shared" ca="1" si="5"/>
        <v>普通機種專用</v>
      </c>
      <c r="D128" s="125">
        <f t="shared" ca="1" si="6"/>
        <v>3000</v>
      </c>
      <c r="E128" s="125">
        <f t="shared" ca="1" si="7"/>
        <v>0</v>
      </c>
      <c r="F128" s="125">
        <f t="shared" ca="1" si="8"/>
        <v>0</v>
      </c>
      <c r="G128" s="127"/>
      <c r="H128" s="112"/>
      <c r="I128" s="127"/>
      <c r="J128" s="112"/>
      <c r="K128" s="112"/>
      <c r="L128" s="112"/>
    </row>
    <row r="129" spans="1:12" hidden="1">
      <c r="A129" s="126" t="s">
        <v>76</v>
      </c>
      <c r="B129" s="125" t="str">
        <f t="shared" ca="1" si="9"/>
        <v>光菱</v>
      </c>
      <c r="C129" s="125" t="str">
        <f t="shared" ca="1" si="5"/>
        <v>普通機種專用</v>
      </c>
      <c r="D129" s="125">
        <f t="shared" ca="1" si="6"/>
        <v>3000</v>
      </c>
      <c r="E129" s="125">
        <f t="shared" ca="1" si="7"/>
        <v>0</v>
      </c>
      <c r="F129" s="125">
        <f t="shared" ca="1" si="8"/>
        <v>0</v>
      </c>
      <c r="G129" s="127"/>
      <c r="H129" s="112"/>
      <c r="I129" s="127"/>
      <c r="J129" s="112"/>
      <c r="K129" s="112"/>
      <c r="L129" s="112"/>
    </row>
    <row r="130" spans="1:12" hidden="1">
      <c r="A130" s="126" t="s">
        <v>76</v>
      </c>
      <c r="B130" s="125" t="str">
        <f t="shared" ca="1" si="9"/>
        <v>光菱</v>
      </c>
      <c r="C130" s="125" t="str">
        <f t="shared" ref="C130:C193" ca="1" si="10">VLOOKUP(INDIRECT("a"&amp;ROW()),INDIRECT("BOM!$B:$F"),4,0)</f>
        <v>普通機種專用</v>
      </c>
      <c r="D130" s="125">
        <f t="shared" ref="D130:D193" ca="1" si="11">VLOOKUP($A130,INDIRECT("'0000'!$A:$U"),14,0)</f>
        <v>3000</v>
      </c>
      <c r="E130" s="125">
        <f t="shared" ref="E130:E193" ca="1" si="12">VLOOKUP($A130,INDIRECT("'0000'!$A:$U"),15,0)</f>
        <v>0</v>
      </c>
      <c r="F130" s="125">
        <f t="shared" ref="F130:F193" ca="1" si="13">VLOOKUP($A130,INDIRECT("'0000'!$A:$U"),19,0)</f>
        <v>0</v>
      </c>
      <c r="G130" s="127"/>
      <c r="H130" s="112"/>
      <c r="I130" s="127"/>
      <c r="J130" s="112"/>
      <c r="K130" s="112"/>
      <c r="L130" s="112"/>
    </row>
    <row r="131" spans="1:12" hidden="1">
      <c r="A131" s="126" t="s">
        <v>570</v>
      </c>
      <c r="B131" s="125" t="str">
        <f t="shared" ref="B131:B194" ca="1" si="14">VLOOKUP($A131,INDIRECT("CS!$A:$B"),2,0)</f>
        <v>光菱</v>
      </c>
      <c r="C131" s="125" t="str">
        <f t="shared" ca="1" si="10"/>
        <v>LG專用</v>
      </c>
      <c r="D131" s="125">
        <f t="shared" ca="1" si="11"/>
        <v>12000</v>
      </c>
      <c r="E131" s="125">
        <f t="shared" ca="1" si="12"/>
        <v>0</v>
      </c>
      <c r="F131" s="125">
        <f t="shared" ca="1" si="13"/>
        <v>0</v>
      </c>
      <c r="G131" s="127"/>
      <c r="H131" s="112"/>
      <c r="I131" s="127"/>
      <c r="J131" s="112"/>
      <c r="K131" s="112"/>
      <c r="L131" s="112"/>
    </row>
    <row r="132" spans="1:12" hidden="1">
      <c r="A132" s="126" t="s">
        <v>570</v>
      </c>
      <c r="B132" s="125" t="str">
        <f t="shared" ca="1" si="14"/>
        <v>光菱</v>
      </c>
      <c r="C132" s="125" t="str">
        <f t="shared" ca="1" si="10"/>
        <v>LG專用</v>
      </c>
      <c r="D132" s="125">
        <f t="shared" ca="1" si="11"/>
        <v>12000</v>
      </c>
      <c r="E132" s="125">
        <f t="shared" ca="1" si="12"/>
        <v>0</v>
      </c>
      <c r="F132" s="125">
        <f t="shared" ca="1" si="13"/>
        <v>0</v>
      </c>
      <c r="G132" s="127"/>
      <c r="H132" s="112"/>
      <c r="I132" s="127"/>
      <c r="J132" s="112"/>
      <c r="K132" s="112"/>
      <c r="L132" s="112"/>
    </row>
    <row r="133" spans="1:12" hidden="1">
      <c r="A133" s="126" t="s">
        <v>570</v>
      </c>
      <c r="B133" s="125" t="str">
        <f t="shared" ca="1" si="14"/>
        <v>光菱</v>
      </c>
      <c r="C133" s="125" t="str">
        <f t="shared" ca="1" si="10"/>
        <v>LG專用</v>
      </c>
      <c r="D133" s="125">
        <f t="shared" ca="1" si="11"/>
        <v>12000</v>
      </c>
      <c r="E133" s="125">
        <f t="shared" ca="1" si="12"/>
        <v>0</v>
      </c>
      <c r="F133" s="125">
        <f t="shared" ca="1" si="13"/>
        <v>0</v>
      </c>
      <c r="G133" s="127"/>
      <c r="H133" s="112"/>
      <c r="I133" s="127"/>
      <c r="J133" s="112"/>
      <c r="K133" s="112"/>
      <c r="L133" s="112"/>
    </row>
    <row r="134" spans="1:12" hidden="1">
      <c r="A134" s="126" t="s">
        <v>570</v>
      </c>
      <c r="B134" s="125" t="str">
        <f t="shared" ca="1" si="14"/>
        <v>光菱</v>
      </c>
      <c r="C134" s="125" t="str">
        <f t="shared" ca="1" si="10"/>
        <v>LG專用</v>
      </c>
      <c r="D134" s="125">
        <f t="shared" ca="1" si="11"/>
        <v>12000</v>
      </c>
      <c r="E134" s="125">
        <f t="shared" ca="1" si="12"/>
        <v>0</v>
      </c>
      <c r="F134" s="125">
        <f t="shared" ca="1" si="13"/>
        <v>0</v>
      </c>
      <c r="G134" s="127"/>
      <c r="H134" s="112"/>
      <c r="I134" s="127"/>
      <c r="J134" s="112"/>
      <c r="K134" s="112"/>
      <c r="L134" s="112"/>
    </row>
    <row r="135" spans="1:12" hidden="1">
      <c r="A135" s="125" t="s">
        <v>31</v>
      </c>
      <c r="B135" s="125" t="str">
        <f t="shared" ca="1" si="14"/>
        <v>安富利</v>
      </c>
      <c r="C135" s="125" t="str">
        <f t="shared" ca="1" si="10"/>
        <v>SS專用</v>
      </c>
      <c r="D135" s="125">
        <f t="shared" ca="1" si="11"/>
        <v>115940</v>
      </c>
      <c r="E135" s="125">
        <f t="shared" ca="1" si="12"/>
        <v>0</v>
      </c>
      <c r="F135" s="125">
        <f t="shared" ca="1" si="13"/>
        <v>0</v>
      </c>
      <c r="G135" s="127"/>
      <c r="H135" s="112"/>
      <c r="I135" s="127">
        <v>46118</v>
      </c>
      <c r="J135" s="112">
        <v>12020</v>
      </c>
      <c r="K135" s="112"/>
      <c r="L135" s="112"/>
    </row>
    <row r="136" spans="1:12" hidden="1">
      <c r="A136" s="125" t="s">
        <v>31</v>
      </c>
      <c r="B136" s="125" t="str">
        <f t="shared" ca="1" si="14"/>
        <v>安富利</v>
      </c>
      <c r="C136" s="125" t="str">
        <f t="shared" ca="1" si="10"/>
        <v>SS專用</v>
      </c>
      <c r="D136" s="125">
        <f t="shared" ca="1" si="11"/>
        <v>115940</v>
      </c>
      <c r="E136" s="125">
        <f t="shared" ca="1" si="12"/>
        <v>0</v>
      </c>
      <c r="F136" s="125">
        <f t="shared" ca="1" si="13"/>
        <v>0</v>
      </c>
      <c r="G136" s="127"/>
      <c r="H136" s="112"/>
      <c r="I136" s="127">
        <v>46141</v>
      </c>
      <c r="J136" s="112">
        <v>18340</v>
      </c>
      <c r="K136" s="112"/>
      <c r="L136" s="112"/>
    </row>
    <row r="137" spans="1:12" hidden="1">
      <c r="A137" s="125" t="s">
        <v>31</v>
      </c>
      <c r="B137" s="125" t="str">
        <f t="shared" ca="1" si="14"/>
        <v>安富利</v>
      </c>
      <c r="C137" s="125" t="str">
        <f t="shared" ca="1" si="10"/>
        <v>SS專用</v>
      </c>
      <c r="D137" s="125">
        <f t="shared" ca="1" si="11"/>
        <v>115940</v>
      </c>
      <c r="E137" s="125">
        <f t="shared" ca="1" si="12"/>
        <v>0</v>
      </c>
      <c r="F137" s="125">
        <f t="shared" ca="1" si="13"/>
        <v>0</v>
      </c>
      <c r="G137" s="127"/>
      <c r="H137" s="112"/>
      <c r="I137" s="127">
        <v>46199</v>
      </c>
      <c r="J137" s="112">
        <v>15000</v>
      </c>
      <c r="K137" s="112"/>
      <c r="L137" s="112"/>
    </row>
    <row r="138" spans="1:12" hidden="1">
      <c r="A138" s="125" t="s">
        <v>31</v>
      </c>
      <c r="B138" s="125" t="str">
        <f t="shared" ca="1" si="14"/>
        <v>安富利</v>
      </c>
      <c r="C138" s="125" t="str">
        <f t="shared" ca="1" si="10"/>
        <v>SS專用</v>
      </c>
      <c r="D138" s="125">
        <f t="shared" ca="1" si="11"/>
        <v>115940</v>
      </c>
      <c r="E138" s="125">
        <f t="shared" ca="1" si="12"/>
        <v>0</v>
      </c>
      <c r="F138" s="125">
        <f t="shared" ca="1" si="13"/>
        <v>0</v>
      </c>
      <c r="G138" s="127"/>
      <c r="H138" s="112"/>
      <c r="I138" s="127">
        <v>46206</v>
      </c>
      <c r="J138" s="112">
        <v>15000</v>
      </c>
      <c r="K138" s="112"/>
      <c r="L138" s="112"/>
    </row>
    <row r="139" spans="1:12" hidden="1">
      <c r="A139" s="126" t="s">
        <v>781</v>
      </c>
      <c r="B139" s="125" t="str">
        <f t="shared" ca="1" si="14"/>
        <v>安富利</v>
      </c>
      <c r="C139" s="125" t="str">
        <f t="shared" ca="1" si="10"/>
        <v>HPX_2427專用</v>
      </c>
      <c r="D139" s="125">
        <f t="shared" ca="1" si="11"/>
        <v>72000</v>
      </c>
      <c r="E139" s="125">
        <f t="shared" ca="1" si="12"/>
        <v>0</v>
      </c>
      <c r="F139" s="125">
        <f t="shared" ca="1" si="13"/>
        <v>0</v>
      </c>
      <c r="G139" s="127"/>
      <c r="H139" s="112"/>
      <c r="I139" s="127">
        <v>46118</v>
      </c>
      <c r="J139" s="112">
        <v>15000</v>
      </c>
      <c r="K139" s="112"/>
      <c r="L139" s="112"/>
    </row>
    <row r="140" spans="1:12" hidden="1">
      <c r="A140" s="126" t="s">
        <v>66</v>
      </c>
      <c r="B140" s="125" t="str">
        <f t="shared" ca="1" si="14"/>
        <v>安富利</v>
      </c>
      <c r="C140" s="125" t="str">
        <f t="shared" ca="1" si="10"/>
        <v>HPX_2427專用</v>
      </c>
      <c r="D140" s="125">
        <f t="shared" ca="1" si="11"/>
        <v>72000</v>
      </c>
      <c r="E140" s="125">
        <f t="shared" ca="1" si="12"/>
        <v>0</v>
      </c>
      <c r="F140" s="125">
        <f t="shared" ca="1" si="13"/>
        <v>0</v>
      </c>
      <c r="G140" s="127"/>
      <c r="H140" s="112"/>
      <c r="I140" s="127">
        <v>46146</v>
      </c>
      <c r="J140" s="112">
        <v>36000</v>
      </c>
      <c r="K140" s="112"/>
      <c r="L140" s="112"/>
    </row>
    <row r="141" spans="1:12" hidden="1">
      <c r="A141" s="126" t="s">
        <v>66</v>
      </c>
      <c r="B141" s="125" t="str">
        <f t="shared" ca="1" si="14"/>
        <v>安富利</v>
      </c>
      <c r="C141" s="125" t="str">
        <f t="shared" ca="1" si="10"/>
        <v>HPX_2427專用</v>
      </c>
      <c r="D141" s="125">
        <f t="shared" ca="1" si="11"/>
        <v>72000</v>
      </c>
      <c r="E141" s="125">
        <f t="shared" ca="1" si="12"/>
        <v>0</v>
      </c>
      <c r="F141" s="125">
        <f t="shared" ca="1" si="13"/>
        <v>0</v>
      </c>
      <c r="G141" s="127"/>
      <c r="H141" s="112"/>
      <c r="I141" s="127">
        <v>46181</v>
      </c>
      <c r="J141" s="112">
        <v>15000</v>
      </c>
      <c r="K141" s="112"/>
      <c r="L141" s="112"/>
    </row>
    <row r="142" spans="1:12" hidden="1">
      <c r="A142" s="126" t="s">
        <v>66</v>
      </c>
      <c r="B142" s="125" t="str">
        <f t="shared" ca="1" si="14"/>
        <v>安富利</v>
      </c>
      <c r="C142" s="125" t="str">
        <f t="shared" ca="1" si="10"/>
        <v>HPX_2427專用</v>
      </c>
      <c r="D142" s="125">
        <f t="shared" ca="1" si="11"/>
        <v>72000</v>
      </c>
      <c r="E142" s="125">
        <f t="shared" ca="1" si="12"/>
        <v>0</v>
      </c>
      <c r="F142" s="125">
        <f t="shared" ca="1" si="13"/>
        <v>0</v>
      </c>
      <c r="G142" s="127"/>
      <c r="H142" s="112"/>
      <c r="I142" s="127">
        <v>46209</v>
      </c>
      <c r="J142" s="112">
        <v>15000</v>
      </c>
      <c r="K142" s="112"/>
      <c r="L142" s="112"/>
    </row>
    <row r="143" spans="1:12" hidden="1">
      <c r="A143" s="126" t="s">
        <v>66</v>
      </c>
      <c r="B143" s="125" t="str">
        <f t="shared" ca="1" si="14"/>
        <v>安富利</v>
      </c>
      <c r="C143" s="125" t="str">
        <f t="shared" ca="1" si="10"/>
        <v>HPX_2427專用</v>
      </c>
      <c r="D143" s="125">
        <f t="shared" ca="1" si="11"/>
        <v>72000</v>
      </c>
      <c r="E143" s="125">
        <f t="shared" ca="1" si="12"/>
        <v>0</v>
      </c>
      <c r="F143" s="125">
        <f t="shared" ca="1" si="13"/>
        <v>0</v>
      </c>
      <c r="G143" s="127"/>
      <c r="H143" s="112"/>
      <c r="I143" s="127">
        <v>46237</v>
      </c>
      <c r="J143" s="112">
        <v>6000</v>
      </c>
      <c r="K143" s="112"/>
      <c r="L143" s="112"/>
    </row>
    <row r="144" spans="1:12" hidden="1">
      <c r="A144" s="126" t="s">
        <v>72</v>
      </c>
      <c r="B144" s="125" t="str">
        <f t="shared" ca="1" si="14"/>
        <v>安富利</v>
      </c>
      <c r="C144" s="125" t="str">
        <f t="shared" ca="1" si="10"/>
        <v>LG專用</v>
      </c>
      <c r="D144" s="125">
        <f t="shared" ca="1" si="11"/>
        <v>9000</v>
      </c>
      <c r="E144" s="125">
        <f t="shared" ca="1" si="12"/>
        <v>0</v>
      </c>
      <c r="F144" s="125">
        <f t="shared" ca="1" si="13"/>
        <v>0</v>
      </c>
      <c r="G144" s="127"/>
      <c r="H144" s="112"/>
      <c r="I144" s="127">
        <v>46211</v>
      </c>
      <c r="J144" s="112">
        <v>3000</v>
      </c>
      <c r="K144" s="112"/>
      <c r="L144" s="112"/>
    </row>
    <row r="145" spans="1:12" hidden="1">
      <c r="A145" s="126" t="s">
        <v>72</v>
      </c>
      <c r="B145" s="125" t="str">
        <f t="shared" ca="1" si="14"/>
        <v>安富利</v>
      </c>
      <c r="C145" s="125" t="str">
        <f t="shared" ca="1" si="10"/>
        <v>LG專用</v>
      </c>
      <c r="D145" s="125">
        <f t="shared" ca="1" si="11"/>
        <v>9000</v>
      </c>
      <c r="E145" s="125">
        <f t="shared" ca="1" si="12"/>
        <v>0</v>
      </c>
      <c r="F145" s="125">
        <f t="shared" ca="1" si="13"/>
        <v>0</v>
      </c>
      <c r="G145" s="127"/>
      <c r="H145" s="112"/>
      <c r="I145" s="127">
        <v>46211</v>
      </c>
      <c r="J145" s="112">
        <v>3000</v>
      </c>
      <c r="K145" s="112"/>
      <c r="L145" s="112"/>
    </row>
    <row r="146" spans="1:12" hidden="1">
      <c r="A146" s="126" t="s">
        <v>72</v>
      </c>
      <c r="B146" s="125" t="str">
        <f t="shared" ca="1" si="14"/>
        <v>安富利</v>
      </c>
      <c r="C146" s="125" t="str">
        <f t="shared" ca="1" si="10"/>
        <v>LG專用</v>
      </c>
      <c r="D146" s="125">
        <f t="shared" ca="1" si="11"/>
        <v>9000</v>
      </c>
      <c r="E146" s="125">
        <f t="shared" ca="1" si="12"/>
        <v>0</v>
      </c>
      <c r="F146" s="125">
        <f t="shared" ca="1" si="13"/>
        <v>0</v>
      </c>
      <c r="G146" s="127"/>
      <c r="H146" s="112"/>
      <c r="I146" s="127"/>
      <c r="J146" s="112"/>
      <c r="K146" s="112"/>
      <c r="L146" s="112"/>
    </row>
    <row r="147" spans="1:12" hidden="1">
      <c r="A147" s="126" t="s">
        <v>72</v>
      </c>
      <c r="B147" s="125" t="str">
        <f t="shared" ca="1" si="14"/>
        <v>安富利</v>
      </c>
      <c r="C147" s="125" t="str">
        <f t="shared" ca="1" si="10"/>
        <v>LG專用</v>
      </c>
      <c r="D147" s="125">
        <f t="shared" ca="1" si="11"/>
        <v>9000</v>
      </c>
      <c r="E147" s="125">
        <f t="shared" ca="1" si="12"/>
        <v>0</v>
      </c>
      <c r="F147" s="125">
        <f t="shared" ca="1" si="13"/>
        <v>0</v>
      </c>
      <c r="G147" s="127"/>
      <c r="H147" s="112"/>
      <c r="I147" s="127"/>
      <c r="J147" s="112"/>
      <c r="K147" s="112"/>
      <c r="L147" s="112"/>
    </row>
    <row r="148" spans="1:12" hidden="1">
      <c r="A148" s="125" t="s">
        <v>106</v>
      </c>
      <c r="B148" s="125" t="str">
        <f t="shared" ca="1" si="14"/>
        <v>安富利</v>
      </c>
      <c r="C148" s="125" t="str">
        <f t="shared" ca="1" si="10"/>
        <v>HPX&amp;LG&amp;HDC共用</v>
      </c>
      <c r="D148" s="125">
        <f t="shared" ca="1" si="11"/>
        <v>45000</v>
      </c>
      <c r="E148" s="125">
        <f t="shared" ca="1" si="12"/>
        <v>0</v>
      </c>
      <c r="F148" s="125">
        <f t="shared" ca="1" si="13"/>
        <v>0</v>
      </c>
      <c r="G148" s="127"/>
      <c r="H148" s="112"/>
      <c r="I148" s="127">
        <v>46118</v>
      </c>
      <c r="J148" s="112">
        <v>6000</v>
      </c>
      <c r="K148" s="112"/>
      <c r="L148" s="112"/>
    </row>
    <row r="149" spans="1:12" hidden="1">
      <c r="A149" s="125" t="s">
        <v>106</v>
      </c>
      <c r="B149" s="125" t="str">
        <f t="shared" ca="1" si="14"/>
        <v>安富利</v>
      </c>
      <c r="C149" s="125" t="str">
        <f t="shared" ca="1" si="10"/>
        <v>HPX&amp;LG&amp;HDC共用</v>
      </c>
      <c r="D149" s="125">
        <f t="shared" ca="1" si="11"/>
        <v>45000</v>
      </c>
      <c r="E149" s="125">
        <f t="shared" ca="1" si="12"/>
        <v>0</v>
      </c>
      <c r="F149" s="125">
        <f t="shared" ca="1" si="13"/>
        <v>0</v>
      </c>
      <c r="G149" s="127"/>
      <c r="H149" s="112"/>
      <c r="I149" s="127">
        <v>46146</v>
      </c>
      <c r="J149" s="112">
        <v>9000</v>
      </c>
      <c r="K149" s="112"/>
      <c r="L149" s="112"/>
    </row>
    <row r="150" spans="1:12" hidden="1">
      <c r="A150" s="125" t="s">
        <v>106</v>
      </c>
      <c r="B150" s="125" t="str">
        <f t="shared" ca="1" si="14"/>
        <v>安富利</v>
      </c>
      <c r="C150" s="125" t="str">
        <f t="shared" ca="1" si="10"/>
        <v>HPX&amp;LG&amp;HDC共用</v>
      </c>
      <c r="D150" s="125">
        <f t="shared" ca="1" si="11"/>
        <v>45000</v>
      </c>
      <c r="E150" s="125">
        <f t="shared" ca="1" si="12"/>
        <v>0</v>
      </c>
      <c r="F150" s="125">
        <f t="shared" ca="1" si="13"/>
        <v>0</v>
      </c>
      <c r="G150" s="127"/>
      <c r="H150" s="112"/>
      <c r="I150" s="127">
        <v>46181</v>
      </c>
      <c r="J150" s="112">
        <v>9000</v>
      </c>
      <c r="K150" s="112"/>
      <c r="L150" s="112"/>
    </row>
    <row r="151" spans="1:12" hidden="1">
      <c r="A151" s="125" t="s">
        <v>106</v>
      </c>
      <c r="B151" s="125" t="str">
        <f t="shared" ca="1" si="14"/>
        <v>安富利</v>
      </c>
      <c r="C151" s="125" t="str">
        <f t="shared" ca="1" si="10"/>
        <v>HPX&amp;LG&amp;HDC共用</v>
      </c>
      <c r="D151" s="125">
        <f t="shared" ca="1" si="11"/>
        <v>45000</v>
      </c>
      <c r="E151" s="125">
        <f t="shared" ca="1" si="12"/>
        <v>0</v>
      </c>
      <c r="F151" s="125">
        <f t="shared" ca="1" si="13"/>
        <v>0</v>
      </c>
      <c r="G151" s="127"/>
      <c r="H151" s="112"/>
      <c r="I151" s="127">
        <v>46209</v>
      </c>
      <c r="J151" s="112">
        <v>15000</v>
      </c>
      <c r="K151" s="112"/>
      <c r="L151" s="112"/>
    </row>
    <row r="152" spans="1:12" hidden="1">
      <c r="A152" s="125" t="s">
        <v>93</v>
      </c>
      <c r="B152" s="125" t="str">
        <f t="shared" ca="1" si="14"/>
        <v>安富利</v>
      </c>
      <c r="C152" s="125" t="str">
        <f t="shared" ca="1" si="10"/>
        <v>HDC專用</v>
      </c>
      <c r="D152" s="125">
        <f t="shared" ca="1" si="11"/>
        <v>0</v>
      </c>
      <c r="E152" s="125">
        <f t="shared" ca="1" si="12"/>
        <v>0</v>
      </c>
      <c r="F152" s="125">
        <f t="shared" ca="1" si="13"/>
        <v>0</v>
      </c>
      <c r="G152" s="127"/>
      <c r="H152" s="112"/>
      <c r="I152" s="127"/>
      <c r="J152" s="112"/>
      <c r="K152" s="112"/>
      <c r="L152" s="112"/>
    </row>
    <row r="153" spans="1:12" hidden="1">
      <c r="A153" s="125" t="s">
        <v>93</v>
      </c>
      <c r="B153" s="125" t="str">
        <f t="shared" ca="1" si="14"/>
        <v>安富利</v>
      </c>
      <c r="C153" s="125" t="str">
        <f t="shared" ca="1" si="10"/>
        <v>HDC專用</v>
      </c>
      <c r="D153" s="125">
        <f t="shared" ca="1" si="11"/>
        <v>0</v>
      </c>
      <c r="E153" s="125">
        <f t="shared" ca="1" si="12"/>
        <v>0</v>
      </c>
      <c r="F153" s="125">
        <f t="shared" ca="1" si="13"/>
        <v>0</v>
      </c>
      <c r="G153" s="127"/>
      <c r="H153" s="112"/>
      <c r="I153" s="127"/>
      <c r="J153" s="112"/>
      <c r="K153" s="112"/>
      <c r="L153" s="112"/>
    </row>
    <row r="154" spans="1:12" hidden="1">
      <c r="A154" s="125" t="s">
        <v>93</v>
      </c>
      <c r="B154" s="125" t="str">
        <f t="shared" ca="1" si="14"/>
        <v>安富利</v>
      </c>
      <c r="C154" s="125" t="str">
        <f t="shared" ca="1" si="10"/>
        <v>HDC專用</v>
      </c>
      <c r="D154" s="125">
        <f t="shared" ca="1" si="11"/>
        <v>0</v>
      </c>
      <c r="E154" s="125">
        <f t="shared" ca="1" si="12"/>
        <v>0</v>
      </c>
      <c r="F154" s="125">
        <f t="shared" ca="1" si="13"/>
        <v>0</v>
      </c>
      <c r="G154" s="127"/>
      <c r="H154" s="112"/>
      <c r="I154" s="127"/>
      <c r="J154" s="112"/>
      <c r="K154" s="112"/>
      <c r="L154" s="112"/>
    </row>
    <row r="155" spans="1:12" hidden="1">
      <c r="A155" s="125" t="s">
        <v>93</v>
      </c>
      <c r="B155" s="125" t="str">
        <f t="shared" ca="1" si="14"/>
        <v>安富利</v>
      </c>
      <c r="C155" s="125" t="str">
        <f t="shared" ca="1" si="10"/>
        <v>HDC專用</v>
      </c>
      <c r="D155" s="125">
        <f t="shared" ca="1" si="11"/>
        <v>0</v>
      </c>
      <c r="E155" s="125">
        <f t="shared" ca="1" si="12"/>
        <v>0</v>
      </c>
      <c r="F155" s="125">
        <f t="shared" ca="1" si="13"/>
        <v>0</v>
      </c>
      <c r="G155" s="127"/>
      <c r="H155" s="112"/>
      <c r="I155" s="127"/>
      <c r="J155" s="112"/>
      <c r="K155" s="112"/>
      <c r="L155" s="112"/>
    </row>
    <row r="156" spans="1:12" hidden="1">
      <c r="A156" s="125" t="s">
        <v>97</v>
      </c>
      <c r="B156" s="125" t="str">
        <f t="shared" ca="1" si="14"/>
        <v>安富利</v>
      </c>
      <c r="C156" s="125" t="str">
        <f t="shared" ca="1" si="10"/>
        <v>SS專用</v>
      </c>
      <c r="D156" s="125">
        <f t="shared" ca="1" si="11"/>
        <v>105000</v>
      </c>
      <c r="E156" s="125">
        <f t="shared" ca="1" si="12"/>
        <v>0</v>
      </c>
      <c r="F156" s="125">
        <f t="shared" ca="1" si="13"/>
        <v>0</v>
      </c>
      <c r="G156" s="127"/>
      <c r="H156" s="112"/>
      <c r="I156" s="143">
        <v>46136</v>
      </c>
      <c r="J156" s="144">
        <v>6000</v>
      </c>
      <c r="K156" s="112"/>
      <c r="L156" s="112"/>
    </row>
    <row r="157" spans="1:12" hidden="1">
      <c r="A157" s="125" t="s">
        <v>97</v>
      </c>
      <c r="B157" s="125" t="str">
        <f t="shared" ca="1" si="14"/>
        <v>安富利</v>
      </c>
      <c r="C157" s="125" t="str">
        <f t="shared" ca="1" si="10"/>
        <v>SS專用</v>
      </c>
      <c r="D157" s="125">
        <f t="shared" ca="1" si="11"/>
        <v>105000</v>
      </c>
      <c r="E157" s="125">
        <f t="shared" ca="1" si="12"/>
        <v>0</v>
      </c>
      <c r="F157" s="125">
        <f t="shared" ca="1" si="13"/>
        <v>0</v>
      </c>
      <c r="G157" s="127"/>
      <c r="H157" s="112"/>
      <c r="I157" s="143"/>
      <c r="J157" s="144"/>
      <c r="K157" s="112"/>
      <c r="L157" s="112"/>
    </row>
    <row r="158" spans="1:12" hidden="1">
      <c r="A158" s="125" t="s">
        <v>97</v>
      </c>
      <c r="B158" s="125" t="str">
        <f t="shared" ca="1" si="14"/>
        <v>安富利</v>
      </c>
      <c r="C158" s="125" t="str">
        <f t="shared" ca="1" si="10"/>
        <v>SS專用</v>
      </c>
      <c r="D158" s="125">
        <f t="shared" ca="1" si="11"/>
        <v>105000</v>
      </c>
      <c r="E158" s="125">
        <f t="shared" ca="1" si="12"/>
        <v>0</v>
      </c>
      <c r="F158" s="125">
        <f t="shared" ca="1" si="13"/>
        <v>0</v>
      </c>
      <c r="G158" s="127"/>
      <c r="H158" s="112"/>
      <c r="I158" s="127"/>
      <c r="J158" s="112"/>
      <c r="K158" s="112"/>
      <c r="L158" s="112"/>
    </row>
    <row r="159" spans="1:12" hidden="1">
      <c r="A159" s="125" t="s">
        <v>97</v>
      </c>
      <c r="B159" s="125" t="str">
        <f t="shared" ca="1" si="14"/>
        <v>安富利</v>
      </c>
      <c r="C159" s="125" t="str">
        <f t="shared" ca="1" si="10"/>
        <v>SS專用</v>
      </c>
      <c r="D159" s="125">
        <f t="shared" ca="1" si="11"/>
        <v>105000</v>
      </c>
      <c r="E159" s="125">
        <f t="shared" ca="1" si="12"/>
        <v>0</v>
      </c>
      <c r="F159" s="125">
        <f t="shared" ca="1" si="13"/>
        <v>0</v>
      </c>
      <c r="G159" s="127"/>
      <c r="H159" s="112"/>
      <c r="I159" s="127"/>
      <c r="J159" s="112"/>
      <c r="K159" s="112"/>
      <c r="L159" s="112"/>
    </row>
    <row r="160" spans="1:12" hidden="1">
      <c r="A160" s="125" t="s">
        <v>98</v>
      </c>
      <c r="B160" s="125" t="str">
        <f t="shared" ca="1" si="14"/>
        <v>安富利</v>
      </c>
      <c r="C160" s="125" t="str">
        <f t="shared" ca="1" si="10"/>
        <v>SS專用</v>
      </c>
      <c r="D160" s="125">
        <f t="shared" ca="1" si="11"/>
        <v>105018</v>
      </c>
      <c r="E160" s="125">
        <f t="shared" ca="1" si="12"/>
        <v>0</v>
      </c>
      <c r="F160" s="125">
        <f t="shared" ca="1" si="13"/>
        <v>0</v>
      </c>
      <c r="G160" s="127"/>
      <c r="H160" s="112"/>
      <c r="I160" s="127">
        <v>46122</v>
      </c>
      <c r="J160" s="112">
        <v>14000</v>
      </c>
      <c r="K160" s="112"/>
      <c r="L160" s="112"/>
    </row>
    <row r="161" spans="1:12" hidden="1">
      <c r="A161" s="125" t="s">
        <v>98</v>
      </c>
      <c r="B161" s="125" t="str">
        <f t="shared" ca="1" si="14"/>
        <v>安富利</v>
      </c>
      <c r="C161" s="125" t="str">
        <f t="shared" ca="1" si="10"/>
        <v>SS專用</v>
      </c>
      <c r="D161" s="125">
        <f t="shared" ca="1" si="11"/>
        <v>105018</v>
      </c>
      <c r="E161" s="125">
        <f t="shared" ca="1" si="12"/>
        <v>0</v>
      </c>
      <c r="F161" s="125">
        <f t="shared" ca="1" si="13"/>
        <v>0</v>
      </c>
      <c r="G161" s="127"/>
      <c r="H161" s="112"/>
      <c r="I161" s="127">
        <v>46146</v>
      </c>
      <c r="J161" s="112">
        <v>21000</v>
      </c>
      <c r="K161" s="112"/>
      <c r="L161" s="112"/>
    </row>
    <row r="162" spans="1:12" hidden="1">
      <c r="A162" s="125" t="s">
        <v>98</v>
      </c>
      <c r="B162" s="125" t="str">
        <f t="shared" ca="1" si="14"/>
        <v>安富利</v>
      </c>
      <c r="C162" s="125" t="str">
        <f t="shared" ca="1" si="10"/>
        <v>SS專用</v>
      </c>
      <c r="D162" s="125">
        <f t="shared" ca="1" si="11"/>
        <v>105018</v>
      </c>
      <c r="E162" s="125">
        <f t="shared" ca="1" si="12"/>
        <v>0</v>
      </c>
      <c r="F162" s="125">
        <f t="shared" ca="1" si="13"/>
        <v>0</v>
      </c>
      <c r="G162" s="127"/>
      <c r="H162" s="112"/>
      <c r="I162" s="127">
        <v>46181</v>
      </c>
      <c r="J162" s="112">
        <v>14000</v>
      </c>
      <c r="K162" s="112"/>
      <c r="L162" s="112"/>
    </row>
    <row r="163" spans="1:12" hidden="1">
      <c r="A163" s="125" t="s">
        <v>98</v>
      </c>
      <c r="B163" s="125" t="str">
        <f t="shared" ca="1" si="14"/>
        <v>安富利</v>
      </c>
      <c r="C163" s="125" t="str">
        <f t="shared" ca="1" si="10"/>
        <v>SS專用</v>
      </c>
      <c r="D163" s="125">
        <f t="shared" ca="1" si="11"/>
        <v>105018</v>
      </c>
      <c r="E163" s="125">
        <f t="shared" ca="1" si="12"/>
        <v>0</v>
      </c>
      <c r="F163" s="125">
        <f t="shared" ca="1" si="13"/>
        <v>0</v>
      </c>
      <c r="G163" s="127"/>
      <c r="H163" s="112"/>
      <c r="I163" s="127"/>
      <c r="J163" s="112"/>
      <c r="K163" s="112"/>
      <c r="L163" s="112"/>
    </row>
    <row r="164" spans="1:12" hidden="1">
      <c r="A164" s="125" t="s">
        <v>99</v>
      </c>
      <c r="B164" s="125" t="str">
        <f t="shared" ca="1" si="14"/>
        <v>安富利</v>
      </c>
      <c r="C164" s="125" t="str">
        <f t="shared" ca="1" si="10"/>
        <v>LG專用</v>
      </c>
      <c r="D164" s="125">
        <f t="shared" ca="1" si="11"/>
        <v>12000</v>
      </c>
      <c r="E164" s="125">
        <f t="shared" ca="1" si="12"/>
        <v>0</v>
      </c>
      <c r="F164" s="125">
        <f t="shared" ca="1" si="13"/>
        <v>0</v>
      </c>
      <c r="G164" s="127"/>
      <c r="H164" s="112"/>
      <c r="I164" s="127">
        <v>46125</v>
      </c>
      <c r="J164" s="112">
        <v>3000</v>
      </c>
      <c r="K164" s="112"/>
      <c r="L164" s="112"/>
    </row>
    <row r="165" spans="1:12" hidden="1">
      <c r="A165" s="125" t="s">
        <v>99</v>
      </c>
      <c r="B165" s="125" t="str">
        <f t="shared" ca="1" si="14"/>
        <v>安富利</v>
      </c>
      <c r="C165" s="125" t="str">
        <f t="shared" ca="1" si="10"/>
        <v>LG專用</v>
      </c>
      <c r="D165" s="125">
        <f t="shared" ca="1" si="11"/>
        <v>12000</v>
      </c>
      <c r="E165" s="125">
        <f t="shared" ca="1" si="12"/>
        <v>0</v>
      </c>
      <c r="F165" s="125">
        <f t="shared" ca="1" si="13"/>
        <v>0</v>
      </c>
      <c r="G165" s="127"/>
      <c r="H165" s="112"/>
      <c r="I165" s="127"/>
      <c r="J165" s="112"/>
      <c r="K165" s="112"/>
      <c r="L165" s="112"/>
    </row>
    <row r="166" spans="1:12" hidden="1">
      <c r="A166" s="125" t="s">
        <v>99</v>
      </c>
      <c r="B166" s="125" t="str">
        <f t="shared" ca="1" si="14"/>
        <v>安富利</v>
      </c>
      <c r="C166" s="125" t="str">
        <f t="shared" ca="1" si="10"/>
        <v>LG專用</v>
      </c>
      <c r="D166" s="125">
        <f t="shared" ca="1" si="11"/>
        <v>12000</v>
      </c>
      <c r="E166" s="125">
        <f t="shared" ca="1" si="12"/>
        <v>0</v>
      </c>
      <c r="F166" s="125">
        <f t="shared" ca="1" si="13"/>
        <v>0</v>
      </c>
      <c r="G166" s="127"/>
      <c r="H166" s="112"/>
      <c r="I166" s="127"/>
      <c r="J166" s="112"/>
      <c r="K166" s="112"/>
      <c r="L166" s="112"/>
    </row>
    <row r="167" spans="1:12" hidden="1">
      <c r="A167" s="125" t="s">
        <v>99</v>
      </c>
      <c r="B167" s="125" t="str">
        <f t="shared" ca="1" si="14"/>
        <v>安富利</v>
      </c>
      <c r="C167" s="125" t="str">
        <f t="shared" ca="1" si="10"/>
        <v>LG專用</v>
      </c>
      <c r="D167" s="125">
        <f t="shared" ca="1" si="11"/>
        <v>12000</v>
      </c>
      <c r="E167" s="125">
        <f t="shared" ca="1" si="12"/>
        <v>0</v>
      </c>
      <c r="F167" s="125">
        <f t="shared" ca="1" si="13"/>
        <v>0</v>
      </c>
      <c r="G167" s="127"/>
      <c r="H167" s="112"/>
      <c r="I167" s="127"/>
      <c r="J167" s="112"/>
      <c r="K167" s="112"/>
      <c r="L167" s="112"/>
    </row>
    <row r="168" spans="1:12" hidden="1">
      <c r="A168" s="125" t="s">
        <v>100</v>
      </c>
      <c r="B168" s="125" t="str">
        <f t="shared" ca="1" si="14"/>
        <v>安富利</v>
      </c>
      <c r="C168" s="125" t="str">
        <f t="shared" ca="1" si="10"/>
        <v>SS專用</v>
      </c>
      <c r="D168" s="125">
        <f t="shared" ca="1" si="11"/>
        <v>12000</v>
      </c>
      <c r="E168" s="125">
        <f t="shared" ca="1" si="12"/>
        <v>0</v>
      </c>
      <c r="F168" s="125">
        <f t="shared" ca="1" si="13"/>
        <v>4000</v>
      </c>
      <c r="G168" s="127"/>
      <c r="H168" s="112"/>
      <c r="I168" s="127">
        <v>46118</v>
      </c>
      <c r="J168" s="112">
        <v>4000</v>
      </c>
      <c r="K168" s="112"/>
      <c r="L168" s="112"/>
    </row>
    <row r="169" spans="1:12" hidden="1">
      <c r="A169" s="125" t="s">
        <v>100</v>
      </c>
      <c r="B169" s="125" t="str">
        <f t="shared" ca="1" si="14"/>
        <v>安富利</v>
      </c>
      <c r="C169" s="125" t="str">
        <f t="shared" ca="1" si="10"/>
        <v>SS專用</v>
      </c>
      <c r="D169" s="125">
        <f t="shared" ca="1" si="11"/>
        <v>12000</v>
      </c>
      <c r="E169" s="125">
        <f t="shared" ca="1" si="12"/>
        <v>0</v>
      </c>
      <c r="F169" s="125">
        <f t="shared" ca="1" si="13"/>
        <v>4000</v>
      </c>
      <c r="G169" s="127"/>
      <c r="H169" s="112"/>
      <c r="I169" s="127"/>
      <c r="J169" s="112"/>
      <c r="K169" s="112"/>
      <c r="L169" s="112"/>
    </row>
    <row r="170" spans="1:12" hidden="1">
      <c r="A170" s="125" t="s">
        <v>100</v>
      </c>
      <c r="B170" s="125" t="str">
        <f t="shared" ca="1" si="14"/>
        <v>安富利</v>
      </c>
      <c r="C170" s="125" t="str">
        <f t="shared" ca="1" si="10"/>
        <v>SS專用</v>
      </c>
      <c r="D170" s="125">
        <f t="shared" ca="1" si="11"/>
        <v>12000</v>
      </c>
      <c r="E170" s="125">
        <f t="shared" ca="1" si="12"/>
        <v>0</v>
      </c>
      <c r="F170" s="125">
        <f t="shared" ca="1" si="13"/>
        <v>4000</v>
      </c>
      <c r="G170" s="127"/>
      <c r="H170" s="112"/>
      <c r="I170" s="127"/>
      <c r="J170" s="112"/>
      <c r="K170" s="112"/>
      <c r="L170" s="112"/>
    </row>
    <row r="171" spans="1:12" hidden="1">
      <c r="A171" s="125" t="s">
        <v>100</v>
      </c>
      <c r="B171" s="125" t="str">
        <f t="shared" ca="1" si="14"/>
        <v>安富利</v>
      </c>
      <c r="C171" s="125" t="str">
        <f t="shared" ca="1" si="10"/>
        <v>SS專用</v>
      </c>
      <c r="D171" s="125">
        <f t="shared" ca="1" si="11"/>
        <v>12000</v>
      </c>
      <c r="E171" s="125">
        <f t="shared" ca="1" si="12"/>
        <v>0</v>
      </c>
      <c r="F171" s="125">
        <f t="shared" ca="1" si="13"/>
        <v>4000</v>
      </c>
      <c r="G171" s="127"/>
      <c r="H171" s="112"/>
      <c r="I171" s="127"/>
      <c r="J171" s="112"/>
      <c r="K171" s="112"/>
      <c r="L171" s="112"/>
    </row>
    <row r="172" spans="1:12" hidden="1">
      <c r="A172" s="125" t="s">
        <v>101</v>
      </c>
      <c r="B172" s="125" t="str">
        <f t="shared" ca="1" si="14"/>
        <v>安富利</v>
      </c>
      <c r="C172" s="125" t="str">
        <f t="shared" ca="1" si="10"/>
        <v>SS專用</v>
      </c>
      <c r="D172" s="125">
        <f t="shared" ca="1" si="11"/>
        <v>12000</v>
      </c>
      <c r="E172" s="125">
        <f t="shared" ca="1" si="12"/>
        <v>0</v>
      </c>
      <c r="F172" s="125">
        <f t="shared" ca="1" si="13"/>
        <v>6000</v>
      </c>
      <c r="G172" s="127"/>
      <c r="H172" s="112"/>
      <c r="I172" s="127">
        <v>46118</v>
      </c>
      <c r="J172" s="112">
        <v>6000</v>
      </c>
      <c r="K172" s="112"/>
      <c r="L172" s="112"/>
    </row>
    <row r="173" spans="1:12" hidden="1">
      <c r="A173" s="125" t="s">
        <v>101</v>
      </c>
      <c r="B173" s="125" t="str">
        <f t="shared" ca="1" si="14"/>
        <v>安富利</v>
      </c>
      <c r="C173" s="125" t="str">
        <f t="shared" ca="1" si="10"/>
        <v>SS專用</v>
      </c>
      <c r="D173" s="125">
        <f t="shared" ca="1" si="11"/>
        <v>12000</v>
      </c>
      <c r="E173" s="125">
        <f t="shared" ca="1" si="12"/>
        <v>0</v>
      </c>
      <c r="F173" s="125">
        <f t="shared" ca="1" si="13"/>
        <v>6000</v>
      </c>
      <c r="G173" s="127"/>
      <c r="H173" s="112"/>
      <c r="I173" s="127">
        <v>46146</v>
      </c>
      <c r="J173" s="112">
        <v>3000</v>
      </c>
      <c r="K173" s="112"/>
      <c r="L173" s="112"/>
    </row>
    <row r="174" spans="1:12" hidden="1">
      <c r="A174" s="125" t="s">
        <v>101</v>
      </c>
      <c r="B174" s="125" t="str">
        <f t="shared" ca="1" si="14"/>
        <v>安富利</v>
      </c>
      <c r="C174" s="125" t="str">
        <f t="shared" ca="1" si="10"/>
        <v>SS專用</v>
      </c>
      <c r="D174" s="125">
        <f t="shared" ca="1" si="11"/>
        <v>12000</v>
      </c>
      <c r="E174" s="125">
        <f t="shared" ca="1" si="12"/>
        <v>0</v>
      </c>
      <c r="F174" s="125">
        <f t="shared" ca="1" si="13"/>
        <v>6000</v>
      </c>
      <c r="G174" s="127"/>
      <c r="H174" s="112"/>
      <c r="I174" s="127">
        <v>46181</v>
      </c>
      <c r="J174" s="112">
        <v>3000</v>
      </c>
      <c r="K174" s="112"/>
      <c r="L174" s="112"/>
    </row>
    <row r="175" spans="1:12" hidden="1">
      <c r="A175" s="125" t="s">
        <v>101</v>
      </c>
      <c r="B175" s="125" t="str">
        <f t="shared" ca="1" si="14"/>
        <v>安富利</v>
      </c>
      <c r="C175" s="125" t="str">
        <f t="shared" ca="1" si="10"/>
        <v>SS專用</v>
      </c>
      <c r="D175" s="125">
        <f t="shared" ca="1" si="11"/>
        <v>12000</v>
      </c>
      <c r="E175" s="125">
        <f t="shared" ca="1" si="12"/>
        <v>0</v>
      </c>
      <c r="F175" s="125">
        <f t="shared" ca="1" si="13"/>
        <v>6000</v>
      </c>
      <c r="G175" s="127"/>
      <c r="H175" s="112"/>
      <c r="I175" s="127">
        <v>46209</v>
      </c>
      <c r="J175" s="112">
        <v>3000</v>
      </c>
      <c r="K175" s="112"/>
      <c r="L175" s="112"/>
    </row>
    <row r="176" spans="1:12" hidden="1">
      <c r="A176" s="125" t="s">
        <v>103</v>
      </c>
      <c r="B176" s="125" t="str">
        <f t="shared" ca="1" si="14"/>
        <v>安富利</v>
      </c>
      <c r="C176" s="125" t="str">
        <f t="shared" ca="1" si="10"/>
        <v>LG專用</v>
      </c>
      <c r="D176" s="125">
        <f t="shared" ca="1" si="11"/>
        <v>51000</v>
      </c>
      <c r="E176" s="125">
        <f t="shared" ca="1" si="12"/>
        <v>0</v>
      </c>
      <c r="F176" s="125">
        <f t="shared" ca="1" si="13"/>
        <v>0</v>
      </c>
      <c r="G176" s="127"/>
      <c r="H176" s="112"/>
      <c r="I176" s="127"/>
      <c r="J176" s="112"/>
      <c r="K176" s="112"/>
      <c r="L176" s="112"/>
    </row>
    <row r="177" spans="1:12" hidden="1">
      <c r="A177" s="125" t="s">
        <v>782</v>
      </c>
      <c r="B177" s="125" t="str">
        <f t="shared" ca="1" si="14"/>
        <v>安富利</v>
      </c>
      <c r="C177" s="125" t="str">
        <f t="shared" ca="1" si="10"/>
        <v>LG專用</v>
      </c>
      <c r="D177" s="125">
        <f t="shared" ca="1" si="11"/>
        <v>51000</v>
      </c>
      <c r="E177" s="125">
        <f t="shared" ca="1" si="12"/>
        <v>0</v>
      </c>
      <c r="F177" s="125">
        <f t="shared" ca="1" si="13"/>
        <v>0</v>
      </c>
      <c r="G177" s="127"/>
      <c r="H177" s="112"/>
      <c r="I177" s="127"/>
      <c r="J177" s="112"/>
      <c r="K177" s="112"/>
      <c r="L177" s="112"/>
    </row>
    <row r="178" spans="1:12" hidden="1">
      <c r="A178" s="125" t="s">
        <v>103</v>
      </c>
      <c r="B178" s="125" t="str">
        <f t="shared" ca="1" si="14"/>
        <v>安富利</v>
      </c>
      <c r="C178" s="125" t="str">
        <f t="shared" ca="1" si="10"/>
        <v>LG專用</v>
      </c>
      <c r="D178" s="125">
        <f t="shared" ca="1" si="11"/>
        <v>51000</v>
      </c>
      <c r="E178" s="125">
        <f t="shared" ca="1" si="12"/>
        <v>0</v>
      </c>
      <c r="F178" s="125">
        <f t="shared" ca="1" si="13"/>
        <v>0</v>
      </c>
      <c r="G178" s="127"/>
      <c r="H178" s="112"/>
      <c r="I178" s="127"/>
      <c r="J178" s="112"/>
      <c r="K178" s="112"/>
      <c r="L178" s="112"/>
    </row>
    <row r="179" spans="1:12" hidden="1">
      <c r="A179" s="125" t="s">
        <v>103</v>
      </c>
      <c r="B179" s="125" t="str">
        <f t="shared" ca="1" si="14"/>
        <v>安富利</v>
      </c>
      <c r="C179" s="125" t="str">
        <f t="shared" ca="1" si="10"/>
        <v>LG專用</v>
      </c>
      <c r="D179" s="125">
        <f t="shared" ca="1" si="11"/>
        <v>51000</v>
      </c>
      <c r="E179" s="125">
        <f t="shared" ca="1" si="12"/>
        <v>0</v>
      </c>
      <c r="F179" s="125">
        <f t="shared" ca="1" si="13"/>
        <v>0</v>
      </c>
      <c r="G179" s="127"/>
      <c r="H179" s="112"/>
      <c r="I179" s="127"/>
      <c r="J179" s="112"/>
      <c r="K179" s="112"/>
      <c r="L179" s="112"/>
    </row>
    <row r="180" spans="1:12" hidden="1">
      <c r="A180" s="125" t="s">
        <v>108</v>
      </c>
      <c r="B180" s="125" t="str">
        <f t="shared" ca="1" si="14"/>
        <v>安富利</v>
      </c>
      <c r="C180" s="125" t="str">
        <f t="shared" ca="1" si="10"/>
        <v>普通機種專用</v>
      </c>
      <c r="D180" s="125">
        <f t="shared" ca="1" si="11"/>
        <v>5000</v>
      </c>
      <c r="E180" s="125">
        <f t="shared" ca="1" si="12"/>
        <v>0</v>
      </c>
      <c r="F180" s="125">
        <f t="shared" ca="1" si="13"/>
        <v>0</v>
      </c>
      <c r="G180" s="127"/>
      <c r="H180" s="112"/>
      <c r="I180" s="127"/>
      <c r="J180" s="112"/>
      <c r="K180" s="112"/>
      <c r="L180" s="112"/>
    </row>
    <row r="181" spans="1:12" hidden="1">
      <c r="A181" s="125" t="s">
        <v>783</v>
      </c>
      <c r="B181" s="125" t="str">
        <f t="shared" ca="1" si="14"/>
        <v>安富利</v>
      </c>
      <c r="C181" s="125" t="str">
        <f t="shared" ca="1" si="10"/>
        <v>普通機種專用</v>
      </c>
      <c r="D181" s="125">
        <f t="shared" ca="1" si="11"/>
        <v>5000</v>
      </c>
      <c r="E181" s="125">
        <f t="shared" ca="1" si="12"/>
        <v>0</v>
      </c>
      <c r="F181" s="125">
        <f t="shared" ca="1" si="13"/>
        <v>0</v>
      </c>
      <c r="G181" s="127"/>
      <c r="H181" s="112"/>
      <c r="I181" s="127"/>
      <c r="J181" s="112"/>
      <c r="K181" s="112"/>
      <c r="L181" s="112"/>
    </row>
    <row r="182" spans="1:12" hidden="1">
      <c r="A182" s="125" t="s">
        <v>108</v>
      </c>
      <c r="B182" s="125" t="str">
        <f t="shared" ca="1" si="14"/>
        <v>安富利</v>
      </c>
      <c r="C182" s="125" t="str">
        <f t="shared" ca="1" si="10"/>
        <v>普通機種專用</v>
      </c>
      <c r="D182" s="125">
        <f t="shared" ca="1" si="11"/>
        <v>5000</v>
      </c>
      <c r="E182" s="125">
        <f t="shared" ca="1" si="12"/>
        <v>0</v>
      </c>
      <c r="F182" s="125">
        <f t="shared" ca="1" si="13"/>
        <v>0</v>
      </c>
      <c r="G182" s="127"/>
      <c r="H182" s="112"/>
      <c r="I182" s="127"/>
      <c r="J182" s="112"/>
      <c r="K182" s="112"/>
      <c r="L182" s="112"/>
    </row>
    <row r="183" spans="1:12" hidden="1">
      <c r="A183" s="125" t="s">
        <v>108</v>
      </c>
      <c r="B183" s="125" t="str">
        <f t="shared" ca="1" si="14"/>
        <v>安富利</v>
      </c>
      <c r="C183" s="125" t="str">
        <f t="shared" ca="1" si="10"/>
        <v>普通機種專用</v>
      </c>
      <c r="D183" s="125">
        <f t="shared" ca="1" si="11"/>
        <v>5000</v>
      </c>
      <c r="E183" s="125">
        <f t="shared" ca="1" si="12"/>
        <v>0</v>
      </c>
      <c r="F183" s="125">
        <f t="shared" ca="1" si="13"/>
        <v>0</v>
      </c>
      <c r="G183" s="127"/>
      <c r="H183" s="112"/>
      <c r="I183" s="127"/>
      <c r="J183" s="112"/>
      <c r="K183" s="112"/>
      <c r="L183" s="112"/>
    </row>
    <row r="184" spans="1:12" hidden="1">
      <c r="A184" s="125" t="s">
        <v>109</v>
      </c>
      <c r="B184" s="125" t="str">
        <f t="shared" ca="1" si="14"/>
        <v>安富利</v>
      </c>
      <c r="C184" s="125" t="str">
        <f t="shared" ca="1" si="10"/>
        <v>LG&amp;SS&amp;普通機種共用</v>
      </c>
      <c r="D184" s="125">
        <f t="shared" ca="1" si="11"/>
        <v>204000</v>
      </c>
      <c r="E184" s="125">
        <f t="shared" ca="1" si="12"/>
        <v>0</v>
      </c>
      <c r="F184" s="125">
        <f t="shared" ca="1" si="13"/>
        <v>0</v>
      </c>
      <c r="G184" s="127"/>
      <c r="H184" s="112"/>
      <c r="I184" s="127">
        <v>46118</v>
      </c>
      <c r="J184" s="112">
        <v>9000</v>
      </c>
      <c r="K184" s="112"/>
      <c r="L184" s="112"/>
    </row>
    <row r="185" spans="1:12" hidden="1">
      <c r="A185" s="125" t="s">
        <v>784</v>
      </c>
      <c r="B185" s="125" t="str">
        <f t="shared" ca="1" si="14"/>
        <v>安富利</v>
      </c>
      <c r="C185" s="125" t="str">
        <f t="shared" ca="1" si="10"/>
        <v>LG&amp;SS&amp;普通機種共用</v>
      </c>
      <c r="D185" s="125">
        <f t="shared" ca="1" si="11"/>
        <v>204000</v>
      </c>
      <c r="E185" s="125">
        <f t="shared" ca="1" si="12"/>
        <v>0</v>
      </c>
      <c r="F185" s="125">
        <f t="shared" ca="1" si="13"/>
        <v>0</v>
      </c>
      <c r="G185" s="127"/>
      <c r="H185" s="112"/>
      <c r="I185" s="127">
        <v>46146</v>
      </c>
      <c r="J185" s="112">
        <v>51000</v>
      </c>
      <c r="K185" s="112"/>
      <c r="L185" s="112"/>
    </row>
    <row r="186" spans="1:12" hidden="1">
      <c r="A186" s="125" t="s">
        <v>109</v>
      </c>
      <c r="B186" s="125" t="str">
        <f t="shared" ca="1" si="14"/>
        <v>安富利</v>
      </c>
      <c r="C186" s="125" t="str">
        <f t="shared" ca="1" si="10"/>
        <v>LG&amp;SS&amp;普通機種共用</v>
      </c>
      <c r="D186" s="125">
        <f t="shared" ca="1" si="11"/>
        <v>204000</v>
      </c>
      <c r="E186" s="125">
        <f t="shared" ca="1" si="12"/>
        <v>0</v>
      </c>
      <c r="F186" s="125">
        <f t="shared" ca="1" si="13"/>
        <v>0</v>
      </c>
      <c r="G186" s="127"/>
      <c r="H186" s="112"/>
      <c r="I186" s="127">
        <v>46181</v>
      </c>
      <c r="J186" s="112">
        <v>36000</v>
      </c>
      <c r="K186" s="112"/>
      <c r="L186" s="112"/>
    </row>
    <row r="187" spans="1:12" hidden="1">
      <c r="A187" s="125" t="s">
        <v>109</v>
      </c>
      <c r="B187" s="125" t="str">
        <f t="shared" ca="1" si="14"/>
        <v>安富利</v>
      </c>
      <c r="C187" s="125" t="str">
        <f t="shared" ca="1" si="10"/>
        <v>LG&amp;SS&amp;普通機種共用</v>
      </c>
      <c r="D187" s="125">
        <f t="shared" ca="1" si="11"/>
        <v>204000</v>
      </c>
      <c r="E187" s="125">
        <f t="shared" ca="1" si="12"/>
        <v>0</v>
      </c>
      <c r="F187" s="125">
        <f t="shared" ca="1" si="13"/>
        <v>0</v>
      </c>
      <c r="G187" s="127"/>
      <c r="H187" s="112"/>
      <c r="I187" s="127">
        <v>46209</v>
      </c>
      <c r="J187" s="112">
        <v>45000</v>
      </c>
      <c r="K187" s="112"/>
      <c r="L187" s="112"/>
    </row>
    <row r="188" spans="1:12" hidden="1">
      <c r="A188" s="126" t="s">
        <v>771</v>
      </c>
      <c r="B188" s="125" t="str">
        <f t="shared" ca="1" si="14"/>
        <v>旭陽</v>
      </c>
      <c r="C188" s="125" t="str">
        <f t="shared" ca="1" si="10"/>
        <v>HPX&amp;普通機種共用</v>
      </c>
      <c r="D188" s="125">
        <f t="shared" ca="1" si="11"/>
        <v>9800</v>
      </c>
      <c r="E188" s="125">
        <f t="shared" ca="1" si="12"/>
        <v>0</v>
      </c>
      <c r="F188" s="125">
        <f t="shared" ca="1" si="13"/>
        <v>0</v>
      </c>
      <c r="G188" s="127"/>
      <c r="H188" s="112"/>
      <c r="I188" s="127" t="s">
        <v>772</v>
      </c>
      <c r="J188" s="112">
        <v>9800</v>
      </c>
      <c r="K188" s="124" t="s">
        <v>768</v>
      </c>
      <c r="L188" s="112"/>
    </row>
    <row r="189" spans="1:12" hidden="1">
      <c r="A189" s="126" t="s">
        <v>67</v>
      </c>
      <c r="B189" s="125" t="str">
        <f t="shared" ca="1" si="14"/>
        <v>旭陽</v>
      </c>
      <c r="C189" s="125" t="str">
        <f t="shared" ca="1" si="10"/>
        <v>HPX&amp;普通機種共用</v>
      </c>
      <c r="D189" s="125">
        <f t="shared" ca="1" si="11"/>
        <v>9800</v>
      </c>
      <c r="E189" s="125">
        <f t="shared" ca="1" si="12"/>
        <v>0</v>
      </c>
      <c r="F189" s="125">
        <f t="shared" ca="1" si="13"/>
        <v>0</v>
      </c>
      <c r="G189" s="127"/>
      <c r="H189" s="112"/>
      <c r="I189" s="127"/>
      <c r="J189" s="112"/>
      <c r="K189" s="112"/>
      <c r="L189" s="112"/>
    </row>
    <row r="190" spans="1:12" hidden="1">
      <c r="A190" s="126" t="s">
        <v>67</v>
      </c>
      <c r="B190" s="125" t="str">
        <f t="shared" ca="1" si="14"/>
        <v>旭陽</v>
      </c>
      <c r="C190" s="125" t="str">
        <f t="shared" ca="1" si="10"/>
        <v>HPX&amp;普通機種共用</v>
      </c>
      <c r="D190" s="125">
        <f t="shared" ca="1" si="11"/>
        <v>9800</v>
      </c>
      <c r="E190" s="125">
        <f t="shared" ca="1" si="12"/>
        <v>0</v>
      </c>
      <c r="F190" s="125">
        <f t="shared" ca="1" si="13"/>
        <v>0</v>
      </c>
      <c r="G190" s="127"/>
      <c r="H190" s="112"/>
      <c r="I190" s="127"/>
      <c r="J190" s="112"/>
      <c r="K190" s="112"/>
      <c r="L190" s="112"/>
    </row>
    <row r="191" spans="1:12" hidden="1">
      <c r="A191" s="126" t="s">
        <v>67</v>
      </c>
      <c r="B191" s="125" t="str">
        <f t="shared" ca="1" si="14"/>
        <v>旭陽</v>
      </c>
      <c r="C191" s="125" t="str">
        <f t="shared" ca="1" si="10"/>
        <v>HPX&amp;普通機種共用</v>
      </c>
      <c r="D191" s="125">
        <f t="shared" ca="1" si="11"/>
        <v>9800</v>
      </c>
      <c r="E191" s="125">
        <f t="shared" ca="1" si="12"/>
        <v>0</v>
      </c>
      <c r="F191" s="125">
        <f t="shared" ca="1" si="13"/>
        <v>0</v>
      </c>
      <c r="G191" s="127"/>
      <c r="H191" s="112"/>
      <c r="I191" s="127"/>
      <c r="J191" s="112"/>
      <c r="K191" s="112"/>
      <c r="L191" s="112"/>
    </row>
    <row r="192" spans="1:12" hidden="1">
      <c r="A192" s="125" t="s">
        <v>114</v>
      </c>
      <c r="B192" s="125" t="str">
        <f t="shared" ca="1" si="14"/>
        <v>旭陽</v>
      </c>
      <c r="C192" s="125" t="str">
        <f t="shared" ca="1" si="10"/>
        <v>LG專用</v>
      </c>
      <c r="D192" s="125">
        <f t="shared" ca="1" si="11"/>
        <v>955316</v>
      </c>
      <c r="E192" s="125">
        <f t="shared" ca="1" si="12"/>
        <v>0</v>
      </c>
      <c r="F192" s="125">
        <f t="shared" ca="1" si="13"/>
        <v>0</v>
      </c>
      <c r="G192" s="127"/>
      <c r="H192" s="112"/>
      <c r="I192" s="127" t="s">
        <v>774</v>
      </c>
      <c r="J192" s="112">
        <v>217390</v>
      </c>
      <c r="K192" s="124" t="s">
        <v>768</v>
      </c>
      <c r="L192" s="112"/>
    </row>
    <row r="193" spans="1:12" hidden="1">
      <c r="A193" s="125" t="s">
        <v>773</v>
      </c>
      <c r="B193" s="125" t="str">
        <f t="shared" ca="1" si="14"/>
        <v>旭陽</v>
      </c>
      <c r="C193" s="125" t="str">
        <f t="shared" ca="1" si="10"/>
        <v>LG專用</v>
      </c>
      <c r="D193" s="125">
        <f t="shared" ca="1" si="11"/>
        <v>955316</v>
      </c>
      <c r="E193" s="125">
        <f t="shared" ca="1" si="12"/>
        <v>0</v>
      </c>
      <c r="F193" s="125">
        <f t="shared" ca="1" si="13"/>
        <v>0</v>
      </c>
      <c r="G193" s="127"/>
      <c r="H193" s="112"/>
      <c r="I193" s="127" t="s">
        <v>775</v>
      </c>
      <c r="J193" s="112">
        <v>310000</v>
      </c>
      <c r="K193" s="124" t="s">
        <v>768</v>
      </c>
      <c r="L193" s="112"/>
    </row>
    <row r="194" spans="1:12" hidden="1">
      <c r="A194" s="125" t="s">
        <v>114</v>
      </c>
      <c r="B194" s="125" t="str">
        <f t="shared" ca="1" si="14"/>
        <v>旭陽</v>
      </c>
      <c r="C194" s="125" t="str">
        <f t="shared" ref="C194:C257" ca="1" si="15">VLOOKUP(INDIRECT("a"&amp;ROW()),INDIRECT("BOM!$B:$F"),4,0)</f>
        <v>LG專用</v>
      </c>
      <c r="D194" s="125">
        <f t="shared" ref="D194:D257" ca="1" si="16">VLOOKUP($A194,INDIRECT("'0000'!$A:$U"),14,0)</f>
        <v>955316</v>
      </c>
      <c r="E194" s="125">
        <f t="shared" ref="E194:E257" ca="1" si="17">VLOOKUP($A194,INDIRECT("'0000'!$A:$U"),15,0)</f>
        <v>0</v>
      </c>
      <c r="F194" s="125">
        <f t="shared" ref="F194:F257" ca="1" si="18">VLOOKUP($A194,INDIRECT("'0000'!$A:$U"),19,0)</f>
        <v>0</v>
      </c>
      <c r="G194" s="127"/>
      <c r="H194" s="112"/>
      <c r="I194" s="127" t="s">
        <v>776</v>
      </c>
      <c r="J194" s="112">
        <v>200000</v>
      </c>
      <c r="K194" s="124" t="s">
        <v>768</v>
      </c>
      <c r="L194" s="112"/>
    </row>
    <row r="195" spans="1:12" hidden="1">
      <c r="A195" s="125" t="s">
        <v>114</v>
      </c>
      <c r="B195" s="125" t="str">
        <f t="shared" ref="B195:B258" ca="1" si="19">VLOOKUP($A195,INDIRECT("CS!$A:$B"),2,0)</f>
        <v>旭陽</v>
      </c>
      <c r="C195" s="125" t="str">
        <f t="shared" ca="1" si="15"/>
        <v>LG專用</v>
      </c>
      <c r="D195" s="125">
        <f t="shared" ca="1" si="16"/>
        <v>955316</v>
      </c>
      <c r="E195" s="125">
        <f t="shared" ca="1" si="17"/>
        <v>0</v>
      </c>
      <c r="F195" s="125">
        <f t="shared" ca="1" si="18"/>
        <v>0</v>
      </c>
      <c r="G195" s="127"/>
      <c r="H195" s="112"/>
      <c r="I195" s="127" t="s">
        <v>777</v>
      </c>
      <c r="J195" s="112">
        <v>128000</v>
      </c>
      <c r="K195" s="124" t="s">
        <v>768</v>
      </c>
      <c r="L195" s="112"/>
    </row>
    <row r="196" spans="1:12" hidden="1">
      <c r="A196" s="125" t="s">
        <v>36</v>
      </c>
      <c r="B196" s="125" t="str">
        <f t="shared" ca="1" si="19"/>
        <v>艾睿</v>
      </c>
      <c r="C196" s="125" t="str">
        <f t="shared" ca="1" si="15"/>
        <v>HPX專用</v>
      </c>
      <c r="D196" s="125">
        <f t="shared" ca="1" si="16"/>
        <v>6000</v>
      </c>
      <c r="E196" s="125">
        <f t="shared" ca="1" si="17"/>
        <v>0</v>
      </c>
      <c r="F196" s="125">
        <f t="shared" ca="1" si="18"/>
        <v>0</v>
      </c>
      <c r="G196" s="127"/>
      <c r="H196" s="112"/>
      <c r="I196" s="127"/>
      <c r="J196" s="112"/>
      <c r="K196" s="112"/>
      <c r="L196" s="112"/>
    </row>
    <row r="197" spans="1:12" hidden="1">
      <c r="A197" s="125" t="s">
        <v>36</v>
      </c>
      <c r="B197" s="125" t="str">
        <f t="shared" ca="1" si="19"/>
        <v>艾睿</v>
      </c>
      <c r="C197" s="125" t="str">
        <f t="shared" ca="1" si="15"/>
        <v>HPX專用</v>
      </c>
      <c r="D197" s="125">
        <f t="shared" ca="1" si="16"/>
        <v>6000</v>
      </c>
      <c r="E197" s="125">
        <f t="shared" ca="1" si="17"/>
        <v>0</v>
      </c>
      <c r="F197" s="125">
        <f t="shared" ca="1" si="18"/>
        <v>0</v>
      </c>
      <c r="G197" s="127"/>
      <c r="H197" s="112"/>
      <c r="I197" s="127"/>
      <c r="J197" s="112"/>
      <c r="K197" s="112"/>
      <c r="L197" s="112"/>
    </row>
    <row r="198" spans="1:12" hidden="1">
      <c r="A198" s="125" t="s">
        <v>36</v>
      </c>
      <c r="B198" s="125" t="str">
        <f t="shared" ca="1" si="19"/>
        <v>艾睿</v>
      </c>
      <c r="C198" s="125" t="str">
        <f t="shared" ca="1" si="15"/>
        <v>HPX專用</v>
      </c>
      <c r="D198" s="125">
        <f t="shared" ca="1" si="16"/>
        <v>6000</v>
      </c>
      <c r="E198" s="125">
        <f t="shared" ca="1" si="17"/>
        <v>0</v>
      </c>
      <c r="F198" s="125">
        <f t="shared" ca="1" si="18"/>
        <v>0</v>
      </c>
      <c r="G198" s="127"/>
      <c r="H198" s="112"/>
      <c r="I198" s="127"/>
      <c r="J198" s="112"/>
      <c r="K198" s="112"/>
      <c r="L198" s="112"/>
    </row>
    <row r="199" spans="1:12" hidden="1">
      <c r="A199" s="125" t="s">
        <v>36</v>
      </c>
      <c r="B199" s="125" t="str">
        <f t="shared" ca="1" si="19"/>
        <v>艾睿</v>
      </c>
      <c r="C199" s="125" t="str">
        <f t="shared" ca="1" si="15"/>
        <v>HPX專用</v>
      </c>
      <c r="D199" s="125">
        <f t="shared" ca="1" si="16"/>
        <v>6000</v>
      </c>
      <c r="E199" s="125">
        <f t="shared" ca="1" si="17"/>
        <v>0</v>
      </c>
      <c r="F199" s="125">
        <f t="shared" ca="1" si="18"/>
        <v>0</v>
      </c>
      <c r="G199" s="127"/>
      <c r="H199" s="112"/>
      <c r="I199" s="127"/>
      <c r="J199" s="112"/>
      <c r="K199" s="112"/>
      <c r="L199" s="112"/>
    </row>
    <row r="200" spans="1:12" hidden="1">
      <c r="A200" s="125" t="s">
        <v>37</v>
      </c>
      <c r="B200" s="125" t="str">
        <f t="shared" ca="1" si="19"/>
        <v>艾睿</v>
      </c>
      <c r="C200" s="125" t="str">
        <f t="shared" ca="1" si="15"/>
        <v>HPX專用</v>
      </c>
      <c r="D200" s="125">
        <f t="shared" ca="1" si="16"/>
        <v>6000</v>
      </c>
      <c r="E200" s="125">
        <f t="shared" ca="1" si="17"/>
        <v>0</v>
      </c>
      <c r="F200" s="125">
        <f t="shared" ca="1" si="18"/>
        <v>0</v>
      </c>
      <c r="G200" s="127"/>
      <c r="H200" s="112"/>
      <c r="I200" s="127"/>
      <c r="J200" s="112"/>
      <c r="K200" s="112"/>
      <c r="L200" s="112"/>
    </row>
    <row r="201" spans="1:12" hidden="1">
      <c r="A201" s="125" t="s">
        <v>37</v>
      </c>
      <c r="B201" s="125" t="str">
        <f t="shared" ca="1" si="19"/>
        <v>艾睿</v>
      </c>
      <c r="C201" s="125" t="str">
        <f t="shared" ca="1" si="15"/>
        <v>HPX專用</v>
      </c>
      <c r="D201" s="125">
        <f t="shared" ca="1" si="16"/>
        <v>6000</v>
      </c>
      <c r="E201" s="125">
        <f t="shared" ca="1" si="17"/>
        <v>0</v>
      </c>
      <c r="F201" s="125">
        <f t="shared" ca="1" si="18"/>
        <v>0</v>
      </c>
      <c r="G201" s="127"/>
      <c r="H201" s="112"/>
      <c r="I201" s="127"/>
      <c r="J201" s="112"/>
      <c r="K201" s="112"/>
      <c r="L201" s="112"/>
    </row>
    <row r="202" spans="1:12" hidden="1">
      <c r="A202" s="125" t="s">
        <v>37</v>
      </c>
      <c r="B202" s="125" t="str">
        <f t="shared" ca="1" si="19"/>
        <v>艾睿</v>
      </c>
      <c r="C202" s="125" t="str">
        <f t="shared" ca="1" si="15"/>
        <v>HPX專用</v>
      </c>
      <c r="D202" s="125">
        <f t="shared" ca="1" si="16"/>
        <v>6000</v>
      </c>
      <c r="E202" s="125">
        <f t="shared" ca="1" si="17"/>
        <v>0</v>
      </c>
      <c r="F202" s="125">
        <f t="shared" ca="1" si="18"/>
        <v>0</v>
      </c>
      <c r="G202" s="127"/>
      <c r="H202" s="112"/>
      <c r="I202" s="127"/>
      <c r="J202" s="112"/>
      <c r="K202" s="112"/>
      <c r="L202" s="112"/>
    </row>
    <row r="203" spans="1:12" hidden="1">
      <c r="A203" s="125" t="s">
        <v>37</v>
      </c>
      <c r="B203" s="125" t="str">
        <f t="shared" ca="1" si="19"/>
        <v>艾睿</v>
      </c>
      <c r="C203" s="125" t="str">
        <f t="shared" ca="1" si="15"/>
        <v>HPX專用</v>
      </c>
      <c r="D203" s="125">
        <f t="shared" ca="1" si="16"/>
        <v>6000</v>
      </c>
      <c r="E203" s="125">
        <f t="shared" ca="1" si="17"/>
        <v>0</v>
      </c>
      <c r="F203" s="125">
        <f t="shared" ca="1" si="18"/>
        <v>0</v>
      </c>
      <c r="G203" s="127"/>
      <c r="H203" s="112"/>
      <c r="I203" s="127"/>
      <c r="J203" s="112"/>
      <c r="K203" s="112"/>
      <c r="L203" s="112"/>
    </row>
    <row r="204" spans="1:12" hidden="1">
      <c r="A204" s="125" t="s">
        <v>102</v>
      </c>
      <c r="B204" s="125" t="str">
        <f t="shared" ca="1" si="19"/>
        <v>貝倫</v>
      </c>
      <c r="C204" s="125" t="str">
        <f t="shared" ca="1" si="15"/>
        <v>HDC專用</v>
      </c>
      <c r="D204" s="125">
        <f t="shared" ca="1" si="16"/>
        <v>9000</v>
      </c>
      <c r="E204" s="125">
        <f t="shared" ca="1" si="17"/>
        <v>0</v>
      </c>
      <c r="F204" s="125">
        <f t="shared" ca="1" si="18"/>
        <v>0</v>
      </c>
      <c r="G204" s="127"/>
      <c r="H204" s="112"/>
      <c r="I204" s="127"/>
      <c r="J204" s="112"/>
      <c r="K204" s="112"/>
      <c r="L204" s="112"/>
    </row>
    <row r="205" spans="1:12" hidden="1">
      <c r="A205" s="125" t="s">
        <v>102</v>
      </c>
      <c r="B205" s="125" t="str">
        <f t="shared" ca="1" si="19"/>
        <v>貝倫</v>
      </c>
      <c r="C205" s="125" t="str">
        <f t="shared" ca="1" si="15"/>
        <v>HDC專用</v>
      </c>
      <c r="D205" s="125">
        <f t="shared" ca="1" si="16"/>
        <v>9000</v>
      </c>
      <c r="E205" s="125">
        <f t="shared" ca="1" si="17"/>
        <v>0</v>
      </c>
      <c r="F205" s="125">
        <f t="shared" ca="1" si="18"/>
        <v>0</v>
      </c>
      <c r="G205" s="127"/>
      <c r="H205" s="112"/>
      <c r="I205" s="127"/>
      <c r="J205" s="112"/>
      <c r="K205" s="112"/>
      <c r="L205" s="112"/>
    </row>
    <row r="206" spans="1:12" hidden="1">
      <c r="A206" s="125" t="s">
        <v>102</v>
      </c>
      <c r="B206" s="125" t="str">
        <f t="shared" ca="1" si="19"/>
        <v>貝倫</v>
      </c>
      <c r="C206" s="125" t="str">
        <f t="shared" ca="1" si="15"/>
        <v>HDC專用</v>
      </c>
      <c r="D206" s="125">
        <f t="shared" ca="1" si="16"/>
        <v>9000</v>
      </c>
      <c r="E206" s="125">
        <f t="shared" ca="1" si="17"/>
        <v>0</v>
      </c>
      <c r="F206" s="125">
        <f t="shared" ca="1" si="18"/>
        <v>0</v>
      </c>
      <c r="G206" s="127"/>
      <c r="H206" s="112"/>
      <c r="I206" s="127"/>
      <c r="J206" s="112"/>
      <c r="K206" s="112"/>
      <c r="L206" s="112"/>
    </row>
    <row r="207" spans="1:12" hidden="1">
      <c r="A207" s="125" t="s">
        <v>102</v>
      </c>
      <c r="B207" s="125" t="str">
        <f t="shared" ca="1" si="19"/>
        <v>貝倫</v>
      </c>
      <c r="C207" s="125" t="str">
        <f t="shared" ca="1" si="15"/>
        <v>HDC專用</v>
      </c>
      <c r="D207" s="125">
        <f t="shared" ca="1" si="16"/>
        <v>9000</v>
      </c>
      <c r="E207" s="125">
        <f t="shared" ca="1" si="17"/>
        <v>0</v>
      </c>
      <c r="F207" s="125">
        <f t="shared" ca="1" si="18"/>
        <v>0</v>
      </c>
      <c r="G207" s="127"/>
      <c r="H207" s="112"/>
      <c r="I207" s="127"/>
      <c r="J207" s="112"/>
      <c r="K207" s="112"/>
      <c r="L207" s="112"/>
    </row>
    <row r="208" spans="1:12" hidden="1">
      <c r="A208" s="126" t="s">
        <v>609</v>
      </c>
      <c r="B208" s="125" t="str">
        <f t="shared" ca="1" si="19"/>
        <v>泰得</v>
      </c>
      <c r="C208" s="125" t="str">
        <f t="shared" ca="1" si="15"/>
        <v>HPX專用</v>
      </c>
      <c r="D208" s="125">
        <f t="shared" ca="1" si="16"/>
        <v>9000</v>
      </c>
      <c r="E208" s="125">
        <f t="shared" ca="1" si="17"/>
        <v>0</v>
      </c>
      <c r="F208" s="125">
        <f t="shared" ca="1" si="18"/>
        <v>0</v>
      </c>
      <c r="G208" s="127"/>
      <c r="H208" s="112"/>
      <c r="I208" s="127"/>
      <c r="J208" s="112"/>
      <c r="K208" s="112"/>
      <c r="L208" s="112"/>
    </row>
    <row r="209" spans="1:12" hidden="1">
      <c r="A209" s="126" t="s">
        <v>609</v>
      </c>
      <c r="B209" s="125" t="str">
        <f t="shared" ca="1" si="19"/>
        <v>泰得</v>
      </c>
      <c r="C209" s="125" t="str">
        <f t="shared" ca="1" si="15"/>
        <v>HPX專用</v>
      </c>
      <c r="D209" s="125">
        <f t="shared" ca="1" si="16"/>
        <v>9000</v>
      </c>
      <c r="E209" s="125">
        <f t="shared" ca="1" si="17"/>
        <v>0</v>
      </c>
      <c r="F209" s="125">
        <f t="shared" ca="1" si="18"/>
        <v>0</v>
      </c>
      <c r="G209" s="127"/>
      <c r="H209" s="112"/>
      <c r="I209" s="127"/>
      <c r="J209" s="112"/>
      <c r="K209" s="112"/>
      <c r="L209" s="112"/>
    </row>
    <row r="210" spans="1:12" hidden="1">
      <c r="A210" s="126" t="s">
        <v>609</v>
      </c>
      <c r="B210" s="125" t="str">
        <f t="shared" ca="1" si="19"/>
        <v>泰得</v>
      </c>
      <c r="C210" s="125" t="str">
        <f t="shared" ca="1" si="15"/>
        <v>HPX專用</v>
      </c>
      <c r="D210" s="125">
        <f t="shared" ca="1" si="16"/>
        <v>9000</v>
      </c>
      <c r="E210" s="125">
        <f t="shared" ca="1" si="17"/>
        <v>0</v>
      </c>
      <c r="F210" s="125">
        <f t="shared" ca="1" si="18"/>
        <v>0</v>
      </c>
      <c r="G210" s="127"/>
      <c r="H210" s="112"/>
      <c r="I210" s="127"/>
      <c r="J210" s="112"/>
      <c r="K210" s="112"/>
      <c r="L210" s="112"/>
    </row>
    <row r="211" spans="1:12" hidden="1">
      <c r="A211" s="126" t="s">
        <v>609</v>
      </c>
      <c r="B211" s="125" t="str">
        <f t="shared" ca="1" si="19"/>
        <v>泰得</v>
      </c>
      <c r="C211" s="125" t="str">
        <f t="shared" ca="1" si="15"/>
        <v>HPX專用</v>
      </c>
      <c r="D211" s="125">
        <f t="shared" ca="1" si="16"/>
        <v>9000</v>
      </c>
      <c r="E211" s="125">
        <f t="shared" ca="1" si="17"/>
        <v>0</v>
      </c>
      <c r="F211" s="125">
        <f t="shared" ca="1" si="18"/>
        <v>0</v>
      </c>
      <c r="G211" s="127"/>
      <c r="H211" s="112"/>
      <c r="I211" s="127"/>
      <c r="J211" s="112"/>
      <c r="K211" s="112"/>
      <c r="L211" s="112"/>
    </row>
    <row r="212" spans="1:12" hidden="1">
      <c r="A212" s="126" t="s">
        <v>48</v>
      </c>
      <c r="B212" s="125" t="str">
        <f t="shared" ca="1" si="19"/>
        <v>泰得</v>
      </c>
      <c r="C212" s="125" t="str">
        <f t="shared" ca="1" si="15"/>
        <v>HDC專用</v>
      </c>
      <c r="D212" s="125">
        <f t="shared" ca="1" si="16"/>
        <v>44000</v>
      </c>
      <c r="E212" s="125">
        <f t="shared" ca="1" si="17"/>
        <v>0</v>
      </c>
      <c r="F212" s="125">
        <f t="shared" ca="1" si="18"/>
        <v>8000</v>
      </c>
      <c r="G212" s="127"/>
      <c r="H212" s="112"/>
      <c r="I212" s="127"/>
      <c r="J212" s="112"/>
      <c r="K212" s="112"/>
      <c r="L212" s="112"/>
    </row>
    <row r="213" spans="1:12" hidden="1">
      <c r="A213" s="126" t="s">
        <v>48</v>
      </c>
      <c r="B213" s="125" t="str">
        <f t="shared" ca="1" si="19"/>
        <v>泰得</v>
      </c>
      <c r="C213" s="125" t="str">
        <f t="shared" ca="1" si="15"/>
        <v>HDC專用</v>
      </c>
      <c r="D213" s="125">
        <f t="shared" ca="1" si="16"/>
        <v>44000</v>
      </c>
      <c r="E213" s="125">
        <f t="shared" ca="1" si="17"/>
        <v>0</v>
      </c>
      <c r="F213" s="125">
        <f t="shared" ca="1" si="18"/>
        <v>8000</v>
      </c>
      <c r="G213" s="127"/>
      <c r="H213" s="112"/>
      <c r="I213" s="127"/>
      <c r="J213" s="112"/>
      <c r="K213" s="112"/>
      <c r="L213" s="112"/>
    </row>
    <row r="214" spans="1:12" hidden="1">
      <c r="A214" s="126" t="s">
        <v>48</v>
      </c>
      <c r="B214" s="125" t="str">
        <f t="shared" ca="1" si="19"/>
        <v>泰得</v>
      </c>
      <c r="C214" s="125" t="str">
        <f t="shared" ca="1" si="15"/>
        <v>HDC專用</v>
      </c>
      <c r="D214" s="125">
        <f t="shared" ca="1" si="16"/>
        <v>44000</v>
      </c>
      <c r="E214" s="125">
        <f t="shared" ca="1" si="17"/>
        <v>0</v>
      </c>
      <c r="F214" s="125">
        <f t="shared" ca="1" si="18"/>
        <v>8000</v>
      </c>
      <c r="G214" s="127"/>
      <c r="H214" s="112"/>
      <c r="I214" s="127"/>
      <c r="J214" s="112"/>
      <c r="K214" s="112"/>
      <c r="L214" s="112"/>
    </row>
    <row r="215" spans="1:12" hidden="1">
      <c r="A215" s="126" t="s">
        <v>48</v>
      </c>
      <c r="B215" s="125" t="str">
        <f t="shared" ca="1" si="19"/>
        <v>泰得</v>
      </c>
      <c r="C215" s="125" t="str">
        <f t="shared" ca="1" si="15"/>
        <v>HDC專用</v>
      </c>
      <c r="D215" s="125">
        <f t="shared" ca="1" si="16"/>
        <v>44000</v>
      </c>
      <c r="E215" s="125">
        <f t="shared" ca="1" si="17"/>
        <v>0</v>
      </c>
      <c r="F215" s="125">
        <f t="shared" ca="1" si="18"/>
        <v>8000</v>
      </c>
      <c r="G215" s="127"/>
      <c r="H215" s="112"/>
      <c r="I215" s="127"/>
      <c r="J215" s="112"/>
      <c r="K215" s="112"/>
      <c r="L215" s="112"/>
    </row>
    <row r="216" spans="1:12" hidden="1">
      <c r="A216" s="126" t="s">
        <v>87</v>
      </c>
      <c r="B216" s="125" t="str">
        <f t="shared" ca="1" si="19"/>
        <v>珺葳</v>
      </c>
      <c r="C216" s="125" t="str">
        <f t="shared" ca="1" si="15"/>
        <v>HPX_2427專用</v>
      </c>
      <c r="D216" s="125">
        <f t="shared" ca="1" si="16"/>
        <v>90100</v>
      </c>
      <c r="E216" s="125">
        <f t="shared" ca="1" si="17"/>
        <v>0</v>
      </c>
      <c r="F216" s="125">
        <f t="shared" ca="1" si="18"/>
        <v>25000</v>
      </c>
      <c r="G216" s="127"/>
      <c r="H216" s="112"/>
      <c r="I216" s="127"/>
      <c r="J216" s="112"/>
      <c r="K216" s="112"/>
      <c r="L216" s="112"/>
    </row>
    <row r="217" spans="1:12" hidden="1">
      <c r="A217" s="126" t="s">
        <v>87</v>
      </c>
      <c r="B217" s="125" t="str">
        <f t="shared" ca="1" si="19"/>
        <v>珺葳</v>
      </c>
      <c r="C217" s="125" t="str">
        <f t="shared" ca="1" si="15"/>
        <v>HPX_2427專用</v>
      </c>
      <c r="D217" s="125">
        <f t="shared" ca="1" si="16"/>
        <v>90100</v>
      </c>
      <c r="E217" s="125">
        <f t="shared" ca="1" si="17"/>
        <v>0</v>
      </c>
      <c r="F217" s="125">
        <f t="shared" ca="1" si="18"/>
        <v>25000</v>
      </c>
      <c r="G217" s="127"/>
      <c r="H217" s="112"/>
      <c r="I217" s="127"/>
      <c r="J217" s="112"/>
      <c r="K217" s="112"/>
      <c r="L217" s="112"/>
    </row>
    <row r="218" spans="1:12" hidden="1">
      <c r="A218" s="126" t="s">
        <v>87</v>
      </c>
      <c r="B218" s="125" t="str">
        <f t="shared" ca="1" si="19"/>
        <v>珺葳</v>
      </c>
      <c r="C218" s="125" t="str">
        <f t="shared" ca="1" si="15"/>
        <v>HPX_2427專用</v>
      </c>
      <c r="D218" s="125">
        <f t="shared" ca="1" si="16"/>
        <v>90100</v>
      </c>
      <c r="E218" s="125">
        <f t="shared" ca="1" si="17"/>
        <v>0</v>
      </c>
      <c r="F218" s="125">
        <f t="shared" ca="1" si="18"/>
        <v>25000</v>
      </c>
      <c r="G218" s="127"/>
      <c r="H218" s="112"/>
      <c r="I218" s="127"/>
      <c r="J218" s="112"/>
      <c r="K218" s="112"/>
      <c r="L218" s="112"/>
    </row>
    <row r="219" spans="1:12" hidden="1">
      <c r="A219" s="126" t="s">
        <v>87</v>
      </c>
      <c r="B219" s="125" t="str">
        <f t="shared" ca="1" si="19"/>
        <v>珺葳</v>
      </c>
      <c r="C219" s="125" t="str">
        <f t="shared" ca="1" si="15"/>
        <v>HPX_2427專用</v>
      </c>
      <c r="D219" s="125">
        <f t="shared" ca="1" si="16"/>
        <v>90100</v>
      </c>
      <c r="E219" s="125">
        <f t="shared" ca="1" si="17"/>
        <v>0</v>
      </c>
      <c r="F219" s="125">
        <f t="shared" ca="1" si="18"/>
        <v>25000</v>
      </c>
      <c r="G219" s="127"/>
      <c r="H219" s="112"/>
      <c r="I219" s="127"/>
      <c r="J219" s="112"/>
      <c r="K219" s="112"/>
      <c r="L219" s="112"/>
    </row>
    <row r="220" spans="1:12" hidden="1">
      <c r="A220" s="126" t="s">
        <v>80</v>
      </c>
      <c r="B220" s="125" t="str">
        <f t="shared" ca="1" si="19"/>
        <v>珺葳</v>
      </c>
      <c r="C220" s="125" t="str">
        <f t="shared" ca="1" si="15"/>
        <v>HPX專用</v>
      </c>
      <c r="D220" s="125">
        <f t="shared" ca="1" si="16"/>
        <v>10000</v>
      </c>
      <c r="E220" s="125">
        <f t="shared" ca="1" si="17"/>
        <v>0</v>
      </c>
      <c r="F220" s="125">
        <f t="shared" ca="1" si="18"/>
        <v>0</v>
      </c>
      <c r="G220" s="127"/>
      <c r="H220" s="112"/>
      <c r="I220" s="127"/>
      <c r="J220" s="112"/>
      <c r="K220" s="112"/>
      <c r="L220" s="112"/>
    </row>
    <row r="221" spans="1:12" hidden="1">
      <c r="A221" s="126" t="s">
        <v>80</v>
      </c>
      <c r="B221" s="125" t="str">
        <f t="shared" ca="1" si="19"/>
        <v>珺葳</v>
      </c>
      <c r="C221" s="125" t="str">
        <f t="shared" ca="1" si="15"/>
        <v>HPX專用</v>
      </c>
      <c r="D221" s="125">
        <f t="shared" ca="1" si="16"/>
        <v>10000</v>
      </c>
      <c r="E221" s="125">
        <f t="shared" ca="1" si="17"/>
        <v>0</v>
      </c>
      <c r="F221" s="125">
        <f t="shared" ca="1" si="18"/>
        <v>0</v>
      </c>
      <c r="G221" s="127"/>
      <c r="H221" s="112"/>
      <c r="I221" s="127"/>
      <c r="J221" s="112"/>
      <c r="K221" s="112"/>
      <c r="L221" s="112"/>
    </row>
    <row r="222" spans="1:12" hidden="1">
      <c r="A222" s="126" t="s">
        <v>80</v>
      </c>
      <c r="B222" s="125" t="str">
        <f t="shared" ca="1" si="19"/>
        <v>珺葳</v>
      </c>
      <c r="C222" s="125" t="str">
        <f t="shared" ca="1" si="15"/>
        <v>HPX專用</v>
      </c>
      <c r="D222" s="125">
        <f t="shared" ca="1" si="16"/>
        <v>10000</v>
      </c>
      <c r="E222" s="125">
        <f t="shared" ca="1" si="17"/>
        <v>0</v>
      </c>
      <c r="F222" s="125">
        <f t="shared" ca="1" si="18"/>
        <v>0</v>
      </c>
      <c r="G222" s="127"/>
      <c r="H222" s="112"/>
      <c r="I222" s="127"/>
      <c r="J222" s="112"/>
      <c r="K222" s="112"/>
      <c r="L222" s="112"/>
    </row>
    <row r="223" spans="1:12" hidden="1">
      <c r="A223" s="126" t="s">
        <v>80</v>
      </c>
      <c r="B223" s="125" t="str">
        <f t="shared" ca="1" si="19"/>
        <v>珺葳</v>
      </c>
      <c r="C223" s="125" t="str">
        <f t="shared" ca="1" si="15"/>
        <v>HPX專用</v>
      </c>
      <c r="D223" s="125">
        <f t="shared" ca="1" si="16"/>
        <v>10000</v>
      </c>
      <c r="E223" s="125">
        <f t="shared" ca="1" si="17"/>
        <v>0</v>
      </c>
      <c r="F223" s="125">
        <f t="shared" ca="1" si="18"/>
        <v>0</v>
      </c>
      <c r="G223" s="127"/>
      <c r="H223" s="112"/>
      <c r="I223" s="127"/>
      <c r="J223" s="112"/>
      <c r="K223" s="112"/>
      <c r="L223" s="112"/>
    </row>
    <row r="224" spans="1:12" hidden="1">
      <c r="A224" s="125" t="s">
        <v>111</v>
      </c>
      <c r="B224" s="125" t="str">
        <f t="shared" ca="1" si="19"/>
        <v>珺葳</v>
      </c>
      <c r="C224" s="125" t="str">
        <f t="shared" ca="1" si="15"/>
        <v>HPX專用</v>
      </c>
      <c r="D224" s="125">
        <f t="shared" ca="1" si="16"/>
        <v>9000</v>
      </c>
      <c r="E224" s="125">
        <f t="shared" ca="1" si="17"/>
        <v>0</v>
      </c>
      <c r="F224" s="125">
        <f t="shared" ca="1" si="18"/>
        <v>0</v>
      </c>
      <c r="G224" s="127"/>
      <c r="H224" s="112"/>
      <c r="I224" s="127"/>
      <c r="J224" s="112"/>
      <c r="K224" s="112"/>
      <c r="L224" s="112"/>
    </row>
    <row r="225" spans="1:12" hidden="1">
      <c r="A225" s="125" t="s">
        <v>111</v>
      </c>
      <c r="B225" s="125" t="str">
        <f t="shared" ca="1" si="19"/>
        <v>珺葳</v>
      </c>
      <c r="C225" s="125" t="str">
        <f t="shared" ca="1" si="15"/>
        <v>HPX專用</v>
      </c>
      <c r="D225" s="125">
        <f t="shared" ca="1" si="16"/>
        <v>9000</v>
      </c>
      <c r="E225" s="125">
        <f t="shared" ca="1" si="17"/>
        <v>0</v>
      </c>
      <c r="F225" s="125">
        <f t="shared" ca="1" si="18"/>
        <v>0</v>
      </c>
      <c r="G225" s="127"/>
      <c r="H225" s="112"/>
      <c r="I225" s="127"/>
      <c r="J225" s="112"/>
      <c r="K225" s="112"/>
      <c r="L225" s="112"/>
    </row>
    <row r="226" spans="1:12" hidden="1">
      <c r="A226" s="125" t="s">
        <v>111</v>
      </c>
      <c r="B226" s="125" t="str">
        <f t="shared" ca="1" si="19"/>
        <v>珺葳</v>
      </c>
      <c r="C226" s="125" t="str">
        <f t="shared" ca="1" si="15"/>
        <v>HPX專用</v>
      </c>
      <c r="D226" s="125">
        <f t="shared" ca="1" si="16"/>
        <v>9000</v>
      </c>
      <c r="E226" s="125">
        <f t="shared" ca="1" si="17"/>
        <v>0</v>
      </c>
      <c r="F226" s="125">
        <f t="shared" ca="1" si="18"/>
        <v>0</v>
      </c>
      <c r="G226" s="127"/>
      <c r="H226" s="112"/>
      <c r="I226" s="127"/>
      <c r="J226" s="112"/>
      <c r="K226" s="112"/>
      <c r="L226" s="112"/>
    </row>
    <row r="227" spans="1:12" hidden="1">
      <c r="A227" s="125" t="s">
        <v>111</v>
      </c>
      <c r="B227" s="125" t="str">
        <f t="shared" ca="1" si="19"/>
        <v>珺葳</v>
      </c>
      <c r="C227" s="125" t="str">
        <f t="shared" ca="1" si="15"/>
        <v>HPX專用</v>
      </c>
      <c r="D227" s="125">
        <f t="shared" ca="1" si="16"/>
        <v>9000</v>
      </c>
      <c r="E227" s="125">
        <f t="shared" ca="1" si="17"/>
        <v>0</v>
      </c>
      <c r="F227" s="125">
        <f t="shared" ca="1" si="18"/>
        <v>0</v>
      </c>
      <c r="G227" s="127"/>
      <c r="H227" s="112"/>
      <c r="I227" s="127"/>
      <c r="J227" s="112"/>
      <c r="K227" s="112"/>
      <c r="L227" s="112"/>
    </row>
    <row r="228" spans="1:12" hidden="1">
      <c r="A228" s="126" t="s">
        <v>63</v>
      </c>
      <c r="B228" s="125" t="str">
        <f t="shared" ca="1" si="19"/>
        <v>盛鎰</v>
      </c>
      <c r="C228" s="125" t="str">
        <f t="shared" ca="1" si="15"/>
        <v>LG專用</v>
      </c>
      <c r="D228" s="125">
        <f t="shared" ca="1" si="16"/>
        <v>21000</v>
      </c>
      <c r="E228" s="125">
        <f t="shared" ca="1" si="17"/>
        <v>0</v>
      </c>
      <c r="F228" s="125">
        <f t="shared" ca="1" si="18"/>
        <v>0</v>
      </c>
      <c r="G228" s="127"/>
      <c r="H228" s="112"/>
      <c r="I228" s="127"/>
      <c r="J228" s="112"/>
      <c r="K228" s="112"/>
      <c r="L228" s="124" t="s">
        <v>780</v>
      </c>
    </row>
    <row r="229" spans="1:12" hidden="1">
      <c r="A229" s="126" t="s">
        <v>63</v>
      </c>
      <c r="B229" s="125" t="str">
        <f t="shared" ca="1" si="19"/>
        <v>盛鎰</v>
      </c>
      <c r="C229" s="125" t="str">
        <f t="shared" ca="1" si="15"/>
        <v>LG專用</v>
      </c>
      <c r="D229" s="125">
        <f t="shared" ca="1" si="16"/>
        <v>21000</v>
      </c>
      <c r="E229" s="125">
        <f t="shared" ca="1" si="17"/>
        <v>0</v>
      </c>
      <c r="F229" s="125">
        <f t="shared" ca="1" si="18"/>
        <v>0</v>
      </c>
      <c r="G229" s="127"/>
      <c r="H229" s="112"/>
      <c r="I229" s="127"/>
      <c r="J229" s="112"/>
      <c r="K229" s="112"/>
      <c r="L229" s="112"/>
    </row>
    <row r="230" spans="1:12" hidden="1">
      <c r="A230" s="126" t="s">
        <v>63</v>
      </c>
      <c r="B230" s="125" t="str">
        <f t="shared" ca="1" si="19"/>
        <v>盛鎰</v>
      </c>
      <c r="C230" s="125" t="str">
        <f t="shared" ca="1" si="15"/>
        <v>LG專用</v>
      </c>
      <c r="D230" s="125">
        <f t="shared" ca="1" si="16"/>
        <v>21000</v>
      </c>
      <c r="E230" s="125">
        <f t="shared" ca="1" si="17"/>
        <v>0</v>
      </c>
      <c r="F230" s="125">
        <f t="shared" ca="1" si="18"/>
        <v>0</v>
      </c>
      <c r="G230" s="127"/>
      <c r="H230" s="112"/>
      <c r="I230" s="127"/>
      <c r="J230" s="112"/>
      <c r="K230" s="112"/>
      <c r="L230" s="112"/>
    </row>
    <row r="231" spans="1:12" hidden="1">
      <c r="A231" s="126" t="s">
        <v>63</v>
      </c>
      <c r="B231" s="125" t="str">
        <f t="shared" ca="1" si="19"/>
        <v>盛鎰</v>
      </c>
      <c r="C231" s="125" t="str">
        <f t="shared" ca="1" si="15"/>
        <v>LG專用</v>
      </c>
      <c r="D231" s="125">
        <f t="shared" ca="1" si="16"/>
        <v>21000</v>
      </c>
      <c r="E231" s="125">
        <f t="shared" ca="1" si="17"/>
        <v>0</v>
      </c>
      <c r="F231" s="125">
        <f t="shared" ca="1" si="18"/>
        <v>0</v>
      </c>
      <c r="G231" s="127"/>
      <c r="H231" s="112"/>
      <c r="I231" s="127"/>
      <c r="J231" s="112"/>
      <c r="K231" s="112"/>
      <c r="L231" s="112"/>
    </row>
    <row r="232" spans="1:12" hidden="1">
      <c r="A232" s="125" t="s">
        <v>110</v>
      </c>
      <c r="B232" s="125" t="str">
        <f t="shared" ca="1" si="19"/>
        <v>盛鎰</v>
      </c>
      <c r="C232" s="125" t="str">
        <f t="shared" ca="1" si="15"/>
        <v>HPX專用</v>
      </c>
      <c r="D232" s="125">
        <f t="shared" ca="1" si="16"/>
        <v>5000</v>
      </c>
      <c r="E232" s="125">
        <f t="shared" ca="1" si="17"/>
        <v>0</v>
      </c>
      <c r="F232" s="125">
        <f t="shared" ca="1" si="18"/>
        <v>0</v>
      </c>
      <c r="G232" s="127"/>
      <c r="H232" s="112"/>
      <c r="I232" s="127"/>
      <c r="J232" s="112"/>
      <c r="K232" s="112"/>
      <c r="L232" s="112"/>
    </row>
    <row r="233" spans="1:12" hidden="1">
      <c r="A233" s="125" t="s">
        <v>110</v>
      </c>
      <c r="B233" s="125" t="str">
        <f t="shared" ca="1" si="19"/>
        <v>盛鎰</v>
      </c>
      <c r="C233" s="125" t="str">
        <f t="shared" ca="1" si="15"/>
        <v>HPX專用</v>
      </c>
      <c r="D233" s="125">
        <f t="shared" ca="1" si="16"/>
        <v>5000</v>
      </c>
      <c r="E233" s="125">
        <f t="shared" ca="1" si="17"/>
        <v>0</v>
      </c>
      <c r="F233" s="125">
        <f t="shared" ca="1" si="18"/>
        <v>0</v>
      </c>
      <c r="G233" s="127"/>
      <c r="H233" s="112"/>
      <c r="I233" s="127"/>
      <c r="J233" s="112"/>
      <c r="K233" s="112"/>
      <c r="L233" s="112"/>
    </row>
    <row r="234" spans="1:12" hidden="1">
      <c r="A234" s="125" t="s">
        <v>110</v>
      </c>
      <c r="B234" s="125" t="str">
        <f t="shared" ca="1" si="19"/>
        <v>盛鎰</v>
      </c>
      <c r="C234" s="125" t="str">
        <f t="shared" ca="1" si="15"/>
        <v>HPX專用</v>
      </c>
      <c r="D234" s="125">
        <f t="shared" ca="1" si="16"/>
        <v>5000</v>
      </c>
      <c r="E234" s="125">
        <f t="shared" ca="1" si="17"/>
        <v>0</v>
      </c>
      <c r="F234" s="125">
        <f t="shared" ca="1" si="18"/>
        <v>0</v>
      </c>
      <c r="G234" s="127"/>
      <c r="H234" s="112"/>
      <c r="I234" s="127"/>
      <c r="J234" s="112"/>
      <c r="K234" s="112"/>
      <c r="L234" s="112"/>
    </row>
    <row r="235" spans="1:12" hidden="1">
      <c r="A235" s="125" t="s">
        <v>110</v>
      </c>
      <c r="B235" s="125" t="str">
        <f t="shared" ca="1" si="19"/>
        <v>盛鎰</v>
      </c>
      <c r="C235" s="125" t="str">
        <f t="shared" ca="1" si="15"/>
        <v>HPX專用</v>
      </c>
      <c r="D235" s="125">
        <f t="shared" ca="1" si="16"/>
        <v>5000</v>
      </c>
      <c r="E235" s="125">
        <f t="shared" ca="1" si="17"/>
        <v>0</v>
      </c>
      <c r="F235" s="125">
        <f t="shared" ca="1" si="18"/>
        <v>0</v>
      </c>
      <c r="G235" s="127"/>
      <c r="H235" s="112"/>
      <c r="I235" s="127"/>
      <c r="J235" s="112"/>
      <c r="K235" s="112"/>
      <c r="L235" s="112"/>
    </row>
    <row r="236" spans="1:12" hidden="1">
      <c r="A236" s="125" t="s">
        <v>33</v>
      </c>
      <c r="B236" s="125" t="str">
        <f t="shared" ca="1" si="19"/>
        <v>無PO</v>
      </c>
      <c r="C236" s="125" t="str">
        <f t="shared" ca="1" si="15"/>
        <v>HPX專用</v>
      </c>
      <c r="D236" s="125">
        <f t="shared" ca="1" si="16"/>
        <v>6000</v>
      </c>
      <c r="E236" s="125">
        <f t="shared" ca="1" si="17"/>
        <v>0</v>
      </c>
      <c r="F236" s="125">
        <f t="shared" ca="1" si="18"/>
        <v>0</v>
      </c>
      <c r="G236" s="127"/>
      <c r="H236" s="112"/>
      <c r="I236" s="127"/>
      <c r="J236" s="112"/>
      <c r="K236" s="112"/>
      <c r="L236" s="112"/>
    </row>
    <row r="237" spans="1:12" hidden="1">
      <c r="A237" s="125" t="s">
        <v>33</v>
      </c>
      <c r="B237" s="125" t="str">
        <f t="shared" ca="1" si="19"/>
        <v>無PO</v>
      </c>
      <c r="C237" s="125" t="str">
        <f t="shared" ca="1" si="15"/>
        <v>HPX專用</v>
      </c>
      <c r="D237" s="125">
        <f t="shared" ca="1" si="16"/>
        <v>6000</v>
      </c>
      <c r="E237" s="125">
        <f t="shared" ca="1" si="17"/>
        <v>0</v>
      </c>
      <c r="F237" s="125">
        <f t="shared" ca="1" si="18"/>
        <v>0</v>
      </c>
      <c r="G237" s="127"/>
      <c r="H237" s="112"/>
      <c r="I237" s="127"/>
      <c r="J237" s="112"/>
      <c r="K237" s="112"/>
      <c r="L237" s="112"/>
    </row>
    <row r="238" spans="1:12" hidden="1">
      <c r="A238" s="125" t="s">
        <v>33</v>
      </c>
      <c r="B238" s="125" t="str">
        <f t="shared" ca="1" si="19"/>
        <v>無PO</v>
      </c>
      <c r="C238" s="125" t="str">
        <f t="shared" ca="1" si="15"/>
        <v>HPX專用</v>
      </c>
      <c r="D238" s="125">
        <f t="shared" ca="1" si="16"/>
        <v>6000</v>
      </c>
      <c r="E238" s="125">
        <f t="shared" ca="1" si="17"/>
        <v>0</v>
      </c>
      <c r="F238" s="125">
        <f t="shared" ca="1" si="18"/>
        <v>0</v>
      </c>
      <c r="G238" s="127"/>
      <c r="H238" s="112"/>
      <c r="I238" s="127"/>
      <c r="J238" s="112"/>
      <c r="K238" s="112"/>
      <c r="L238" s="112"/>
    </row>
    <row r="239" spans="1:12" hidden="1">
      <c r="A239" s="125" t="s">
        <v>33</v>
      </c>
      <c r="B239" s="125" t="str">
        <f t="shared" ca="1" si="19"/>
        <v>無PO</v>
      </c>
      <c r="C239" s="125" t="str">
        <f t="shared" ca="1" si="15"/>
        <v>HPX專用</v>
      </c>
      <c r="D239" s="125">
        <f t="shared" ca="1" si="16"/>
        <v>6000</v>
      </c>
      <c r="E239" s="125">
        <f t="shared" ca="1" si="17"/>
        <v>0</v>
      </c>
      <c r="F239" s="125">
        <f t="shared" ca="1" si="18"/>
        <v>0</v>
      </c>
      <c r="G239" s="127"/>
      <c r="H239" s="112"/>
      <c r="I239" s="127"/>
      <c r="J239" s="112"/>
      <c r="K239" s="112"/>
      <c r="L239" s="112"/>
    </row>
    <row r="240" spans="1:12" hidden="1">
      <c r="A240" s="125" t="s">
        <v>242</v>
      </c>
      <c r="B240" s="125" t="str">
        <f t="shared" ca="1" si="19"/>
        <v>無PO</v>
      </c>
      <c r="C240" s="125" t="str">
        <f t="shared" ca="1" si="15"/>
        <v>無機種用</v>
      </c>
      <c r="D240" s="125">
        <f t="shared" ca="1" si="16"/>
        <v>0</v>
      </c>
      <c r="E240" s="125">
        <f t="shared" ca="1" si="17"/>
        <v>0</v>
      </c>
      <c r="F240" s="125">
        <f t="shared" ca="1" si="18"/>
        <v>0</v>
      </c>
      <c r="G240" s="127"/>
      <c r="H240" s="112"/>
      <c r="I240" s="127"/>
      <c r="J240" s="112"/>
      <c r="K240" s="112"/>
      <c r="L240" s="112"/>
    </row>
    <row r="241" spans="1:12" hidden="1">
      <c r="A241" s="125" t="s">
        <v>242</v>
      </c>
      <c r="B241" s="125" t="str">
        <f t="shared" ca="1" si="19"/>
        <v>無PO</v>
      </c>
      <c r="C241" s="125" t="str">
        <f t="shared" ca="1" si="15"/>
        <v>無機種用</v>
      </c>
      <c r="D241" s="125">
        <f t="shared" ca="1" si="16"/>
        <v>0</v>
      </c>
      <c r="E241" s="125">
        <f t="shared" ca="1" si="17"/>
        <v>0</v>
      </c>
      <c r="F241" s="125">
        <f t="shared" ca="1" si="18"/>
        <v>0</v>
      </c>
      <c r="G241" s="127"/>
      <c r="H241" s="112"/>
      <c r="I241" s="127"/>
      <c r="J241" s="112"/>
      <c r="K241" s="112"/>
      <c r="L241" s="112"/>
    </row>
    <row r="242" spans="1:12" hidden="1">
      <c r="A242" s="125" t="s">
        <v>242</v>
      </c>
      <c r="B242" s="125" t="str">
        <f t="shared" ca="1" si="19"/>
        <v>無PO</v>
      </c>
      <c r="C242" s="125" t="str">
        <f t="shared" ca="1" si="15"/>
        <v>無機種用</v>
      </c>
      <c r="D242" s="125">
        <f t="shared" ca="1" si="16"/>
        <v>0</v>
      </c>
      <c r="E242" s="125">
        <f t="shared" ca="1" si="17"/>
        <v>0</v>
      </c>
      <c r="F242" s="125">
        <f t="shared" ca="1" si="18"/>
        <v>0</v>
      </c>
      <c r="G242" s="127"/>
      <c r="H242" s="112"/>
      <c r="I242" s="127"/>
      <c r="J242" s="112"/>
      <c r="K242" s="112"/>
      <c r="L242" s="112"/>
    </row>
    <row r="243" spans="1:12" hidden="1">
      <c r="A243" s="125" t="s">
        <v>242</v>
      </c>
      <c r="B243" s="125" t="str">
        <f t="shared" ca="1" si="19"/>
        <v>無PO</v>
      </c>
      <c r="C243" s="125" t="str">
        <f t="shared" ca="1" si="15"/>
        <v>無機種用</v>
      </c>
      <c r="D243" s="125">
        <f t="shared" ca="1" si="16"/>
        <v>0</v>
      </c>
      <c r="E243" s="125">
        <f t="shared" ca="1" si="17"/>
        <v>0</v>
      </c>
      <c r="F243" s="125">
        <f t="shared" ca="1" si="18"/>
        <v>0</v>
      </c>
      <c r="G243" s="127"/>
      <c r="H243" s="112"/>
      <c r="I243" s="127"/>
      <c r="J243" s="112"/>
      <c r="K243" s="112"/>
      <c r="L243" s="112"/>
    </row>
    <row r="244" spans="1:12" hidden="1">
      <c r="A244" s="125" t="s">
        <v>278</v>
      </c>
      <c r="B244" s="125" t="str">
        <f t="shared" ca="1" si="19"/>
        <v>無PO</v>
      </c>
      <c r="C244" s="125" t="str">
        <f t="shared" ca="1" si="15"/>
        <v>無機種用</v>
      </c>
      <c r="D244" s="125">
        <f t="shared" ca="1" si="16"/>
        <v>0</v>
      </c>
      <c r="E244" s="125">
        <f t="shared" ca="1" si="17"/>
        <v>0</v>
      </c>
      <c r="F244" s="125">
        <f t="shared" ca="1" si="18"/>
        <v>0</v>
      </c>
      <c r="G244" s="127"/>
      <c r="H244" s="112"/>
      <c r="I244" s="127"/>
      <c r="J244" s="112"/>
      <c r="K244" s="112"/>
      <c r="L244" s="112"/>
    </row>
    <row r="245" spans="1:12" hidden="1">
      <c r="A245" s="125" t="s">
        <v>278</v>
      </c>
      <c r="B245" s="125" t="str">
        <f t="shared" ca="1" si="19"/>
        <v>無PO</v>
      </c>
      <c r="C245" s="125" t="str">
        <f t="shared" ca="1" si="15"/>
        <v>無機種用</v>
      </c>
      <c r="D245" s="125">
        <f t="shared" ca="1" si="16"/>
        <v>0</v>
      </c>
      <c r="E245" s="125">
        <f t="shared" ca="1" si="17"/>
        <v>0</v>
      </c>
      <c r="F245" s="125">
        <f t="shared" ca="1" si="18"/>
        <v>0</v>
      </c>
      <c r="G245" s="127"/>
      <c r="H245" s="112"/>
      <c r="I245" s="127"/>
      <c r="J245" s="112"/>
      <c r="K245" s="112"/>
      <c r="L245" s="112"/>
    </row>
    <row r="246" spans="1:12" hidden="1">
      <c r="A246" s="125" t="s">
        <v>278</v>
      </c>
      <c r="B246" s="125" t="str">
        <f t="shared" ca="1" si="19"/>
        <v>無PO</v>
      </c>
      <c r="C246" s="125" t="str">
        <f t="shared" ca="1" si="15"/>
        <v>無機種用</v>
      </c>
      <c r="D246" s="125">
        <f t="shared" ca="1" si="16"/>
        <v>0</v>
      </c>
      <c r="E246" s="125">
        <f t="shared" ca="1" si="17"/>
        <v>0</v>
      </c>
      <c r="F246" s="125">
        <f t="shared" ca="1" si="18"/>
        <v>0</v>
      </c>
      <c r="G246" s="127"/>
      <c r="H246" s="112"/>
      <c r="I246" s="127"/>
      <c r="J246" s="112"/>
      <c r="K246" s="112"/>
      <c r="L246" s="112"/>
    </row>
    <row r="247" spans="1:12" hidden="1">
      <c r="A247" s="125" t="s">
        <v>278</v>
      </c>
      <c r="B247" s="125" t="str">
        <f t="shared" ca="1" si="19"/>
        <v>無PO</v>
      </c>
      <c r="C247" s="125" t="str">
        <f t="shared" ca="1" si="15"/>
        <v>無機種用</v>
      </c>
      <c r="D247" s="125">
        <f t="shared" ca="1" si="16"/>
        <v>0</v>
      </c>
      <c r="E247" s="125">
        <f t="shared" ca="1" si="17"/>
        <v>0</v>
      </c>
      <c r="F247" s="125">
        <f t="shared" ca="1" si="18"/>
        <v>0</v>
      </c>
      <c r="G247" s="127"/>
      <c r="H247" s="112"/>
      <c r="I247" s="127"/>
      <c r="J247" s="112"/>
      <c r="K247" s="112"/>
      <c r="L247" s="112"/>
    </row>
    <row r="248" spans="1:12" hidden="1">
      <c r="A248" s="125" t="s">
        <v>282</v>
      </c>
      <c r="B248" s="125" t="str">
        <f t="shared" ca="1" si="19"/>
        <v>無PO</v>
      </c>
      <c r="C248" s="125" t="str">
        <f t="shared" ca="1" si="15"/>
        <v>無機種用</v>
      </c>
      <c r="D248" s="125">
        <f t="shared" ca="1" si="16"/>
        <v>0</v>
      </c>
      <c r="E248" s="125">
        <f t="shared" ca="1" si="17"/>
        <v>0</v>
      </c>
      <c r="F248" s="125">
        <f t="shared" ca="1" si="18"/>
        <v>0</v>
      </c>
      <c r="G248" s="127"/>
      <c r="H248" s="112"/>
      <c r="I248" s="127"/>
      <c r="J248" s="112"/>
      <c r="K248" s="112"/>
      <c r="L248" s="112"/>
    </row>
    <row r="249" spans="1:12" hidden="1">
      <c r="A249" s="125" t="s">
        <v>282</v>
      </c>
      <c r="B249" s="125" t="str">
        <f t="shared" ca="1" si="19"/>
        <v>無PO</v>
      </c>
      <c r="C249" s="125" t="str">
        <f t="shared" ca="1" si="15"/>
        <v>無機種用</v>
      </c>
      <c r="D249" s="125">
        <f t="shared" ca="1" si="16"/>
        <v>0</v>
      </c>
      <c r="E249" s="125">
        <f t="shared" ca="1" si="17"/>
        <v>0</v>
      </c>
      <c r="F249" s="125">
        <f t="shared" ca="1" si="18"/>
        <v>0</v>
      </c>
      <c r="G249" s="127"/>
      <c r="H249" s="112"/>
      <c r="I249" s="127"/>
      <c r="J249" s="112"/>
      <c r="K249" s="112"/>
      <c r="L249" s="112"/>
    </row>
    <row r="250" spans="1:12" hidden="1">
      <c r="A250" s="125" t="s">
        <v>282</v>
      </c>
      <c r="B250" s="125" t="str">
        <f t="shared" ca="1" si="19"/>
        <v>無PO</v>
      </c>
      <c r="C250" s="125" t="str">
        <f t="shared" ca="1" si="15"/>
        <v>無機種用</v>
      </c>
      <c r="D250" s="125">
        <f t="shared" ca="1" si="16"/>
        <v>0</v>
      </c>
      <c r="E250" s="125">
        <f t="shared" ca="1" si="17"/>
        <v>0</v>
      </c>
      <c r="F250" s="125">
        <f t="shared" ca="1" si="18"/>
        <v>0</v>
      </c>
      <c r="G250" s="127"/>
      <c r="H250" s="112"/>
      <c r="I250" s="127"/>
      <c r="J250" s="112"/>
      <c r="K250" s="112"/>
      <c r="L250" s="112"/>
    </row>
    <row r="251" spans="1:12" hidden="1">
      <c r="A251" s="125" t="s">
        <v>282</v>
      </c>
      <c r="B251" s="125" t="str">
        <f t="shared" ca="1" si="19"/>
        <v>無PO</v>
      </c>
      <c r="C251" s="125" t="str">
        <f t="shared" ca="1" si="15"/>
        <v>無機種用</v>
      </c>
      <c r="D251" s="125">
        <f t="shared" ca="1" si="16"/>
        <v>0</v>
      </c>
      <c r="E251" s="125">
        <f t="shared" ca="1" si="17"/>
        <v>0</v>
      </c>
      <c r="F251" s="125">
        <f t="shared" ca="1" si="18"/>
        <v>0</v>
      </c>
      <c r="G251" s="127"/>
      <c r="H251" s="112"/>
      <c r="I251" s="127"/>
      <c r="J251" s="112"/>
      <c r="K251" s="112"/>
      <c r="L251" s="112"/>
    </row>
    <row r="252" spans="1:12" hidden="1">
      <c r="A252" s="125" t="s">
        <v>259</v>
      </c>
      <c r="B252" s="125" t="str">
        <f t="shared" ca="1" si="19"/>
        <v>無PO</v>
      </c>
      <c r="C252" s="125" t="str">
        <f t="shared" ca="1" si="15"/>
        <v>無機種用</v>
      </c>
      <c r="D252" s="125">
        <f t="shared" ca="1" si="16"/>
        <v>0</v>
      </c>
      <c r="E252" s="125">
        <f t="shared" ca="1" si="17"/>
        <v>0</v>
      </c>
      <c r="F252" s="125">
        <f t="shared" ca="1" si="18"/>
        <v>0</v>
      </c>
      <c r="G252" s="127"/>
      <c r="H252" s="112"/>
      <c r="I252" s="127"/>
      <c r="J252" s="112"/>
      <c r="K252" s="112"/>
      <c r="L252" s="112"/>
    </row>
    <row r="253" spans="1:12" hidden="1">
      <c r="A253" s="125" t="s">
        <v>259</v>
      </c>
      <c r="B253" s="125" t="str">
        <f t="shared" ca="1" si="19"/>
        <v>無PO</v>
      </c>
      <c r="C253" s="125" t="str">
        <f t="shared" ca="1" si="15"/>
        <v>無機種用</v>
      </c>
      <c r="D253" s="125">
        <f t="shared" ca="1" si="16"/>
        <v>0</v>
      </c>
      <c r="E253" s="125">
        <f t="shared" ca="1" si="17"/>
        <v>0</v>
      </c>
      <c r="F253" s="125">
        <f t="shared" ca="1" si="18"/>
        <v>0</v>
      </c>
      <c r="G253" s="127"/>
      <c r="H253" s="112"/>
      <c r="I253" s="127"/>
      <c r="J253" s="112"/>
      <c r="K253" s="112"/>
      <c r="L253" s="112"/>
    </row>
    <row r="254" spans="1:12" hidden="1">
      <c r="A254" s="125" t="s">
        <v>259</v>
      </c>
      <c r="B254" s="125" t="str">
        <f t="shared" ca="1" si="19"/>
        <v>無PO</v>
      </c>
      <c r="C254" s="125" t="str">
        <f t="shared" ca="1" si="15"/>
        <v>無機種用</v>
      </c>
      <c r="D254" s="125">
        <f t="shared" ca="1" si="16"/>
        <v>0</v>
      </c>
      <c r="E254" s="125">
        <f t="shared" ca="1" si="17"/>
        <v>0</v>
      </c>
      <c r="F254" s="125">
        <f t="shared" ca="1" si="18"/>
        <v>0</v>
      </c>
      <c r="G254" s="127"/>
      <c r="H254" s="112"/>
      <c r="I254" s="127"/>
      <c r="J254" s="112"/>
      <c r="K254" s="112"/>
      <c r="L254" s="112"/>
    </row>
    <row r="255" spans="1:12" hidden="1">
      <c r="A255" s="125" t="s">
        <v>259</v>
      </c>
      <c r="B255" s="125" t="str">
        <f t="shared" ca="1" si="19"/>
        <v>無PO</v>
      </c>
      <c r="C255" s="125" t="str">
        <f t="shared" ca="1" si="15"/>
        <v>無機種用</v>
      </c>
      <c r="D255" s="125">
        <f t="shared" ca="1" si="16"/>
        <v>0</v>
      </c>
      <c r="E255" s="125">
        <f t="shared" ca="1" si="17"/>
        <v>0</v>
      </c>
      <c r="F255" s="125">
        <f t="shared" ca="1" si="18"/>
        <v>0</v>
      </c>
      <c r="G255" s="127"/>
      <c r="H255" s="112"/>
      <c r="I255" s="127"/>
      <c r="J255" s="112"/>
      <c r="K255" s="112"/>
      <c r="L255" s="112"/>
    </row>
    <row r="256" spans="1:12" hidden="1">
      <c r="A256" s="125" t="s">
        <v>260</v>
      </c>
      <c r="B256" s="125" t="str">
        <f t="shared" ca="1" si="19"/>
        <v>無PO</v>
      </c>
      <c r="C256" s="125" t="str">
        <f t="shared" ca="1" si="15"/>
        <v>無機種用</v>
      </c>
      <c r="D256" s="125">
        <f t="shared" ca="1" si="16"/>
        <v>0</v>
      </c>
      <c r="E256" s="125">
        <f t="shared" ca="1" si="17"/>
        <v>0</v>
      </c>
      <c r="F256" s="125">
        <f t="shared" ca="1" si="18"/>
        <v>0</v>
      </c>
      <c r="G256" s="127"/>
      <c r="H256" s="112"/>
      <c r="I256" s="127"/>
      <c r="J256" s="112"/>
      <c r="K256" s="112"/>
      <c r="L256" s="112"/>
    </row>
    <row r="257" spans="1:12" hidden="1">
      <c r="A257" s="125" t="s">
        <v>260</v>
      </c>
      <c r="B257" s="125" t="str">
        <f t="shared" ca="1" si="19"/>
        <v>無PO</v>
      </c>
      <c r="C257" s="125" t="str">
        <f t="shared" ca="1" si="15"/>
        <v>無機種用</v>
      </c>
      <c r="D257" s="125">
        <f t="shared" ca="1" si="16"/>
        <v>0</v>
      </c>
      <c r="E257" s="125">
        <f t="shared" ca="1" si="17"/>
        <v>0</v>
      </c>
      <c r="F257" s="125">
        <f t="shared" ca="1" si="18"/>
        <v>0</v>
      </c>
      <c r="G257" s="127"/>
      <c r="H257" s="112"/>
      <c r="I257" s="127"/>
      <c r="J257" s="112"/>
      <c r="K257" s="112"/>
      <c r="L257" s="112"/>
    </row>
    <row r="258" spans="1:12" hidden="1">
      <c r="A258" s="125" t="s">
        <v>260</v>
      </c>
      <c r="B258" s="125" t="str">
        <f t="shared" ca="1" si="19"/>
        <v>無PO</v>
      </c>
      <c r="C258" s="125" t="str">
        <f t="shared" ref="C258:C321" ca="1" si="20">VLOOKUP(INDIRECT("a"&amp;ROW()),INDIRECT("BOM!$B:$F"),4,0)</f>
        <v>無機種用</v>
      </c>
      <c r="D258" s="125">
        <f t="shared" ref="D258:D321" ca="1" si="21">VLOOKUP($A258,INDIRECT("'0000'!$A:$U"),14,0)</f>
        <v>0</v>
      </c>
      <c r="E258" s="125">
        <f t="shared" ref="E258:E321" ca="1" si="22">VLOOKUP($A258,INDIRECT("'0000'!$A:$U"),15,0)</f>
        <v>0</v>
      </c>
      <c r="F258" s="125">
        <f t="shared" ref="F258:F321" ca="1" si="23">VLOOKUP($A258,INDIRECT("'0000'!$A:$U"),19,0)</f>
        <v>0</v>
      </c>
      <c r="G258" s="127"/>
      <c r="H258" s="112"/>
      <c r="I258" s="127"/>
      <c r="J258" s="112"/>
      <c r="K258" s="112"/>
      <c r="L258" s="112"/>
    </row>
    <row r="259" spans="1:12" hidden="1">
      <c r="A259" s="125" t="s">
        <v>260</v>
      </c>
      <c r="B259" s="125" t="str">
        <f t="shared" ref="B259:B322" ca="1" si="24">VLOOKUP($A259,INDIRECT("CS!$A:$B"),2,0)</f>
        <v>無PO</v>
      </c>
      <c r="C259" s="125" t="str">
        <f t="shared" ca="1" si="20"/>
        <v>無機種用</v>
      </c>
      <c r="D259" s="125">
        <f t="shared" ca="1" si="21"/>
        <v>0</v>
      </c>
      <c r="E259" s="125">
        <f t="shared" ca="1" si="22"/>
        <v>0</v>
      </c>
      <c r="F259" s="125">
        <f t="shared" ca="1" si="23"/>
        <v>0</v>
      </c>
      <c r="G259" s="127"/>
      <c r="H259" s="112"/>
      <c r="I259" s="127"/>
      <c r="J259" s="112"/>
      <c r="K259" s="112"/>
      <c r="L259" s="112"/>
    </row>
    <row r="260" spans="1:12" hidden="1">
      <c r="A260" s="125" t="s">
        <v>226</v>
      </c>
      <c r="B260" s="125" t="str">
        <f t="shared" ca="1" si="24"/>
        <v>無PO</v>
      </c>
      <c r="C260" s="125" t="str">
        <f t="shared" ca="1" si="20"/>
        <v>無機種用</v>
      </c>
      <c r="D260" s="125">
        <f t="shared" ca="1" si="21"/>
        <v>0</v>
      </c>
      <c r="E260" s="125">
        <f t="shared" ca="1" si="22"/>
        <v>0</v>
      </c>
      <c r="F260" s="125">
        <f t="shared" ca="1" si="23"/>
        <v>0</v>
      </c>
      <c r="G260" s="127"/>
      <c r="H260" s="112"/>
      <c r="I260" s="127"/>
      <c r="J260" s="112"/>
      <c r="K260" s="112"/>
      <c r="L260" s="112"/>
    </row>
    <row r="261" spans="1:12" hidden="1">
      <c r="A261" s="125" t="s">
        <v>226</v>
      </c>
      <c r="B261" s="125" t="str">
        <f t="shared" ca="1" si="24"/>
        <v>無PO</v>
      </c>
      <c r="C261" s="125" t="str">
        <f t="shared" ca="1" si="20"/>
        <v>無機種用</v>
      </c>
      <c r="D261" s="125">
        <f t="shared" ca="1" si="21"/>
        <v>0</v>
      </c>
      <c r="E261" s="125">
        <f t="shared" ca="1" si="22"/>
        <v>0</v>
      </c>
      <c r="F261" s="125">
        <f t="shared" ca="1" si="23"/>
        <v>0</v>
      </c>
      <c r="G261" s="127"/>
      <c r="H261" s="112"/>
      <c r="I261" s="127"/>
      <c r="J261" s="112"/>
      <c r="K261" s="112"/>
      <c r="L261" s="112"/>
    </row>
    <row r="262" spans="1:12" hidden="1">
      <c r="A262" s="125" t="s">
        <v>226</v>
      </c>
      <c r="B262" s="125" t="str">
        <f t="shared" ca="1" si="24"/>
        <v>無PO</v>
      </c>
      <c r="C262" s="125" t="str">
        <f t="shared" ca="1" si="20"/>
        <v>無機種用</v>
      </c>
      <c r="D262" s="125">
        <f t="shared" ca="1" si="21"/>
        <v>0</v>
      </c>
      <c r="E262" s="125">
        <f t="shared" ca="1" si="22"/>
        <v>0</v>
      </c>
      <c r="F262" s="125">
        <f t="shared" ca="1" si="23"/>
        <v>0</v>
      </c>
      <c r="G262" s="127"/>
      <c r="H262" s="112"/>
      <c r="I262" s="127"/>
      <c r="J262" s="112"/>
      <c r="K262" s="112"/>
      <c r="L262" s="112"/>
    </row>
    <row r="263" spans="1:12" hidden="1">
      <c r="A263" s="125" t="s">
        <v>226</v>
      </c>
      <c r="B263" s="125" t="str">
        <f t="shared" ca="1" si="24"/>
        <v>無PO</v>
      </c>
      <c r="C263" s="125" t="str">
        <f t="shared" ca="1" si="20"/>
        <v>無機種用</v>
      </c>
      <c r="D263" s="125">
        <f t="shared" ca="1" si="21"/>
        <v>0</v>
      </c>
      <c r="E263" s="125">
        <f t="shared" ca="1" si="22"/>
        <v>0</v>
      </c>
      <c r="F263" s="125">
        <f t="shared" ca="1" si="23"/>
        <v>0</v>
      </c>
      <c r="G263" s="127"/>
      <c r="H263" s="112"/>
      <c r="I263" s="127"/>
      <c r="J263" s="112"/>
      <c r="K263" s="112"/>
      <c r="L263" s="112"/>
    </row>
    <row r="264" spans="1:12" hidden="1">
      <c r="A264" s="125" t="s">
        <v>227</v>
      </c>
      <c r="B264" s="125" t="str">
        <f t="shared" ca="1" si="24"/>
        <v>無PO</v>
      </c>
      <c r="C264" s="125" t="str">
        <f t="shared" ca="1" si="20"/>
        <v>無機種用</v>
      </c>
      <c r="D264" s="125">
        <f t="shared" ca="1" si="21"/>
        <v>0</v>
      </c>
      <c r="E264" s="125">
        <f t="shared" ca="1" si="22"/>
        <v>0</v>
      </c>
      <c r="F264" s="125">
        <f t="shared" ca="1" si="23"/>
        <v>0</v>
      </c>
      <c r="G264" s="127"/>
      <c r="H264" s="112"/>
      <c r="I264" s="127"/>
      <c r="J264" s="112"/>
      <c r="K264" s="112"/>
      <c r="L264" s="112"/>
    </row>
    <row r="265" spans="1:12" hidden="1">
      <c r="A265" s="125" t="s">
        <v>227</v>
      </c>
      <c r="B265" s="125" t="str">
        <f t="shared" ca="1" si="24"/>
        <v>無PO</v>
      </c>
      <c r="C265" s="125" t="str">
        <f t="shared" ca="1" si="20"/>
        <v>無機種用</v>
      </c>
      <c r="D265" s="125">
        <f t="shared" ca="1" si="21"/>
        <v>0</v>
      </c>
      <c r="E265" s="125">
        <f t="shared" ca="1" si="22"/>
        <v>0</v>
      </c>
      <c r="F265" s="125">
        <f t="shared" ca="1" si="23"/>
        <v>0</v>
      </c>
      <c r="G265" s="127"/>
      <c r="H265" s="112"/>
      <c r="I265" s="127"/>
      <c r="J265" s="112"/>
      <c r="K265" s="112"/>
      <c r="L265" s="112"/>
    </row>
    <row r="266" spans="1:12" hidden="1">
      <c r="A266" s="125" t="s">
        <v>227</v>
      </c>
      <c r="B266" s="125" t="str">
        <f t="shared" ca="1" si="24"/>
        <v>無PO</v>
      </c>
      <c r="C266" s="125" t="str">
        <f t="shared" ca="1" si="20"/>
        <v>無機種用</v>
      </c>
      <c r="D266" s="125">
        <f t="shared" ca="1" si="21"/>
        <v>0</v>
      </c>
      <c r="E266" s="125">
        <f t="shared" ca="1" si="22"/>
        <v>0</v>
      </c>
      <c r="F266" s="125">
        <f t="shared" ca="1" si="23"/>
        <v>0</v>
      </c>
      <c r="G266" s="127"/>
      <c r="H266" s="112"/>
      <c r="I266" s="127"/>
      <c r="J266" s="112"/>
      <c r="K266" s="112"/>
      <c r="L266" s="112"/>
    </row>
    <row r="267" spans="1:12" hidden="1">
      <c r="A267" s="125" t="s">
        <v>227</v>
      </c>
      <c r="B267" s="125" t="str">
        <f t="shared" ca="1" si="24"/>
        <v>無PO</v>
      </c>
      <c r="C267" s="125" t="str">
        <f t="shared" ca="1" si="20"/>
        <v>無機種用</v>
      </c>
      <c r="D267" s="125">
        <f t="shared" ca="1" si="21"/>
        <v>0</v>
      </c>
      <c r="E267" s="125">
        <f t="shared" ca="1" si="22"/>
        <v>0</v>
      </c>
      <c r="F267" s="125">
        <f t="shared" ca="1" si="23"/>
        <v>0</v>
      </c>
      <c r="G267" s="127"/>
      <c r="H267" s="112"/>
      <c r="I267" s="127"/>
      <c r="J267" s="112"/>
      <c r="K267" s="112"/>
      <c r="L267" s="112"/>
    </row>
    <row r="268" spans="1:12" hidden="1">
      <c r="A268" s="126" t="s">
        <v>261</v>
      </c>
      <c r="B268" s="125" t="str">
        <f t="shared" ca="1" si="24"/>
        <v>無PO</v>
      </c>
      <c r="C268" s="125" t="str">
        <f t="shared" ca="1" si="20"/>
        <v>無機種用</v>
      </c>
      <c r="D268" s="125">
        <f t="shared" ca="1" si="21"/>
        <v>0</v>
      </c>
      <c r="E268" s="125">
        <f t="shared" ca="1" si="22"/>
        <v>0</v>
      </c>
      <c r="F268" s="125">
        <f t="shared" ca="1" si="23"/>
        <v>0</v>
      </c>
      <c r="G268" s="127"/>
      <c r="H268" s="112"/>
      <c r="I268" s="127"/>
      <c r="J268" s="112"/>
      <c r="K268" s="112"/>
      <c r="L268" s="112"/>
    </row>
    <row r="269" spans="1:12" hidden="1">
      <c r="A269" s="126" t="s">
        <v>261</v>
      </c>
      <c r="B269" s="125" t="str">
        <f t="shared" ca="1" si="24"/>
        <v>無PO</v>
      </c>
      <c r="C269" s="125" t="str">
        <f t="shared" ca="1" si="20"/>
        <v>無機種用</v>
      </c>
      <c r="D269" s="125">
        <f t="shared" ca="1" si="21"/>
        <v>0</v>
      </c>
      <c r="E269" s="125">
        <f t="shared" ca="1" si="22"/>
        <v>0</v>
      </c>
      <c r="F269" s="125">
        <f t="shared" ca="1" si="23"/>
        <v>0</v>
      </c>
      <c r="G269" s="127"/>
      <c r="H269" s="112"/>
      <c r="I269" s="127"/>
      <c r="J269" s="112"/>
      <c r="K269" s="112"/>
      <c r="L269" s="112"/>
    </row>
    <row r="270" spans="1:12" hidden="1">
      <c r="A270" s="126" t="s">
        <v>261</v>
      </c>
      <c r="B270" s="125" t="str">
        <f t="shared" ca="1" si="24"/>
        <v>無PO</v>
      </c>
      <c r="C270" s="125" t="str">
        <f t="shared" ca="1" si="20"/>
        <v>無機種用</v>
      </c>
      <c r="D270" s="125">
        <f t="shared" ca="1" si="21"/>
        <v>0</v>
      </c>
      <c r="E270" s="125">
        <f t="shared" ca="1" si="22"/>
        <v>0</v>
      </c>
      <c r="F270" s="125">
        <f t="shared" ca="1" si="23"/>
        <v>0</v>
      </c>
      <c r="G270" s="127"/>
      <c r="H270" s="112"/>
      <c r="I270" s="127"/>
      <c r="J270" s="112"/>
      <c r="K270" s="112"/>
      <c r="L270" s="112"/>
    </row>
    <row r="271" spans="1:12" hidden="1">
      <c r="A271" s="126" t="s">
        <v>261</v>
      </c>
      <c r="B271" s="125" t="str">
        <f t="shared" ca="1" si="24"/>
        <v>無PO</v>
      </c>
      <c r="C271" s="125" t="str">
        <f t="shared" ca="1" si="20"/>
        <v>無機種用</v>
      </c>
      <c r="D271" s="125">
        <f t="shared" ca="1" si="21"/>
        <v>0</v>
      </c>
      <c r="E271" s="125">
        <f t="shared" ca="1" si="22"/>
        <v>0</v>
      </c>
      <c r="F271" s="125">
        <f t="shared" ca="1" si="23"/>
        <v>0</v>
      </c>
      <c r="G271" s="127"/>
      <c r="H271" s="112"/>
      <c r="I271" s="127"/>
      <c r="J271" s="112"/>
      <c r="K271" s="112"/>
      <c r="L271" s="112"/>
    </row>
    <row r="272" spans="1:12" hidden="1">
      <c r="A272" s="126" t="s">
        <v>233</v>
      </c>
      <c r="B272" s="125" t="str">
        <f t="shared" ca="1" si="24"/>
        <v>無PO</v>
      </c>
      <c r="C272" s="125" t="str">
        <f t="shared" ca="1" si="20"/>
        <v>無機種用</v>
      </c>
      <c r="D272" s="125">
        <f t="shared" ca="1" si="21"/>
        <v>0</v>
      </c>
      <c r="E272" s="125">
        <f t="shared" ca="1" si="22"/>
        <v>0</v>
      </c>
      <c r="F272" s="125">
        <f t="shared" ca="1" si="23"/>
        <v>0</v>
      </c>
      <c r="G272" s="127"/>
      <c r="H272" s="112"/>
      <c r="I272" s="127"/>
      <c r="J272" s="112"/>
      <c r="K272" s="112"/>
      <c r="L272" s="112"/>
    </row>
    <row r="273" spans="1:12" hidden="1">
      <c r="A273" s="126" t="s">
        <v>233</v>
      </c>
      <c r="B273" s="125" t="str">
        <f t="shared" ca="1" si="24"/>
        <v>無PO</v>
      </c>
      <c r="C273" s="125" t="str">
        <f t="shared" ca="1" si="20"/>
        <v>無機種用</v>
      </c>
      <c r="D273" s="125">
        <f t="shared" ca="1" si="21"/>
        <v>0</v>
      </c>
      <c r="E273" s="125">
        <f t="shared" ca="1" si="22"/>
        <v>0</v>
      </c>
      <c r="F273" s="125">
        <f t="shared" ca="1" si="23"/>
        <v>0</v>
      </c>
      <c r="G273" s="127"/>
      <c r="H273" s="112"/>
      <c r="I273" s="127"/>
      <c r="J273" s="112"/>
      <c r="K273" s="112"/>
      <c r="L273" s="112"/>
    </row>
    <row r="274" spans="1:12" hidden="1">
      <c r="A274" s="126" t="s">
        <v>233</v>
      </c>
      <c r="B274" s="125" t="str">
        <f t="shared" ca="1" si="24"/>
        <v>無PO</v>
      </c>
      <c r="C274" s="125" t="str">
        <f t="shared" ca="1" si="20"/>
        <v>無機種用</v>
      </c>
      <c r="D274" s="125">
        <f t="shared" ca="1" si="21"/>
        <v>0</v>
      </c>
      <c r="E274" s="125">
        <f t="shared" ca="1" si="22"/>
        <v>0</v>
      </c>
      <c r="F274" s="125">
        <f t="shared" ca="1" si="23"/>
        <v>0</v>
      </c>
      <c r="G274" s="127"/>
      <c r="H274" s="112"/>
      <c r="I274" s="127"/>
      <c r="J274" s="112"/>
      <c r="K274" s="112"/>
      <c r="L274" s="112"/>
    </row>
    <row r="275" spans="1:12" hidden="1">
      <c r="A275" s="126" t="s">
        <v>233</v>
      </c>
      <c r="B275" s="125" t="str">
        <f t="shared" ca="1" si="24"/>
        <v>無PO</v>
      </c>
      <c r="C275" s="125" t="str">
        <f t="shared" ca="1" si="20"/>
        <v>無機種用</v>
      </c>
      <c r="D275" s="125">
        <f t="shared" ca="1" si="21"/>
        <v>0</v>
      </c>
      <c r="E275" s="125">
        <f t="shared" ca="1" si="22"/>
        <v>0</v>
      </c>
      <c r="F275" s="125">
        <f t="shared" ca="1" si="23"/>
        <v>0</v>
      </c>
      <c r="G275" s="127"/>
      <c r="H275" s="112"/>
      <c r="I275" s="127"/>
      <c r="J275" s="112"/>
      <c r="K275" s="112"/>
      <c r="L275" s="112"/>
    </row>
    <row r="276" spans="1:12" hidden="1">
      <c r="A276" s="126" t="s">
        <v>234</v>
      </c>
      <c r="B276" s="125" t="str">
        <f t="shared" ca="1" si="24"/>
        <v>無PO</v>
      </c>
      <c r="C276" s="125" t="str">
        <f t="shared" ca="1" si="20"/>
        <v>無機種用</v>
      </c>
      <c r="D276" s="125">
        <f t="shared" ca="1" si="21"/>
        <v>0</v>
      </c>
      <c r="E276" s="125">
        <f t="shared" ca="1" si="22"/>
        <v>0</v>
      </c>
      <c r="F276" s="125">
        <f t="shared" ca="1" si="23"/>
        <v>0</v>
      </c>
      <c r="G276" s="127"/>
      <c r="H276" s="112"/>
      <c r="I276" s="127"/>
      <c r="J276" s="112"/>
      <c r="K276" s="112"/>
      <c r="L276" s="112"/>
    </row>
    <row r="277" spans="1:12" hidden="1">
      <c r="A277" s="126" t="s">
        <v>234</v>
      </c>
      <c r="B277" s="125" t="str">
        <f t="shared" ca="1" si="24"/>
        <v>無PO</v>
      </c>
      <c r="C277" s="125" t="str">
        <f t="shared" ca="1" si="20"/>
        <v>無機種用</v>
      </c>
      <c r="D277" s="125">
        <f t="shared" ca="1" si="21"/>
        <v>0</v>
      </c>
      <c r="E277" s="125">
        <f t="shared" ca="1" si="22"/>
        <v>0</v>
      </c>
      <c r="F277" s="125">
        <f t="shared" ca="1" si="23"/>
        <v>0</v>
      </c>
      <c r="G277" s="127"/>
      <c r="H277" s="112"/>
      <c r="I277" s="127"/>
      <c r="J277" s="112"/>
      <c r="K277" s="112"/>
      <c r="L277" s="112"/>
    </row>
    <row r="278" spans="1:12" hidden="1">
      <c r="A278" s="126" t="s">
        <v>234</v>
      </c>
      <c r="B278" s="125" t="str">
        <f t="shared" ca="1" si="24"/>
        <v>無PO</v>
      </c>
      <c r="C278" s="125" t="str">
        <f t="shared" ca="1" si="20"/>
        <v>無機種用</v>
      </c>
      <c r="D278" s="125">
        <f t="shared" ca="1" si="21"/>
        <v>0</v>
      </c>
      <c r="E278" s="125">
        <f t="shared" ca="1" si="22"/>
        <v>0</v>
      </c>
      <c r="F278" s="125">
        <f t="shared" ca="1" si="23"/>
        <v>0</v>
      </c>
      <c r="G278" s="127"/>
      <c r="H278" s="112"/>
      <c r="I278" s="127"/>
      <c r="J278" s="112"/>
      <c r="K278" s="112"/>
      <c r="L278" s="112"/>
    </row>
    <row r="279" spans="1:12" hidden="1">
      <c r="A279" s="126" t="s">
        <v>234</v>
      </c>
      <c r="B279" s="125" t="str">
        <f t="shared" ca="1" si="24"/>
        <v>無PO</v>
      </c>
      <c r="C279" s="125" t="str">
        <f t="shared" ca="1" si="20"/>
        <v>無機種用</v>
      </c>
      <c r="D279" s="125">
        <f t="shared" ca="1" si="21"/>
        <v>0</v>
      </c>
      <c r="E279" s="125">
        <f t="shared" ca="1" si="22"/>
        <v>0</v>
      </c>
      <c r="F279" s="125">
        <f t="shared" ca="1" si="23"/>
        <v>0</v>
      </c>
      <c r="G279" s="127"/>
      <c r="H279" s="112"/>
      <c r="I279" s="127"/>
      <c r="J279" s="112"/>
      <c r="K279" s="112"/>
      <c r="L279" s="112"/>
    </row>
    <row r="280" spans="1:12" hidden="1">
      <c r="A280" s="126" t="s">
        <v>235</v>
      </c>
      <c r="B280" s="125" t="str">
        <f t="shared" ca="1" si="24"/>
        <v>無PO</v>
      </c>
      <c r="C280" s="125" t="str">
        <f t="shared" ca="1" si="20"/>
        <v>無機種用</v>
      </c>
      <c r="D280" s="125">
        <f t="shared" ca="1" si="21"/>
        <v>0</v>
      </c>
      <c r="E280" s="125">
        <f t="shared" ca="1" si="22"/>
        <v>0</v>
      </c>
      <c r="F280" s="125">
        <f t="shared" ca="1" si="23"/>
        <v>0</v>
      </c>
      <c r="G280" s="127"/>
      <c r="H280" s="112"/>
      <c r="I280" s="127"/>
      <c r="J280" s="112"/>
      <c r="K280" s="112"/>
      <c r="L280" s="112"/>
    </row>
    <row r="281" spans="1:12" hidden="1">
      <c r="A281" s="126" t="s">
        <v>235</v>
      </c>
      <c r="B281" s="125" t="str">
        <f t="shared" ca="1" si="24"/>
        <v>無PO</v>
      </c>
      <c r="C281" s="125" t="str">
        <f t="shared" ca="1" si="20"/>
        <v>無機種用</v>
      </c>
      <c r="D281" s="125">
        <f t="shared" ca="1" si="21"/>
        <v>0</v>
      </c>
      <c r="E281" s="125">
        <f t="shared" ca="1" si="22"/>
        <v>0</v>
      </c>
      <c r="F281" s="125">
        <f t="shared" ca="1" si="23"/>
        <v>0</v>
      </c>
      <c r="G281" s="127"/>
      <c r="H281" s="112"/>
      <c r="I281" s="127"/>
      <c r="J281" s="112"/>
      <c r="K281" s="112"/>
      <c r="L281" s="112"/>
    </row>
    <row r="282" spans="1:12" hidden="1">
      <c r="A282" s="126" t="s">
        <v>235</v>
      </c>
      <c r="B282" s="125" t="str">
        <f t="shared" ca="1" si="24"/>
        <v>無PO</v>
      </c>
      <c r="C282" s="125" t="str">
        <f t="shared" ca="1" si="20"/>
        <v>無機種用</v>
      </c>
      <c r="D282" s="125">
        <f t="shared" ca="1" si="21"/>
        <v>0</v>
      </c>
      <c r="E282" s="125">
        <f t="shared" ca="1" si="22"/>
        <v>0</v>
      </c>
      <c r="F282" s="125">
        <f t="shared" ca="1" si="23"/>
        <v>0</v>
      </c>
      <c r="G282" s="127"/>
      <c r="H282" s="112"/>
      <c r="I282" s="127"/>
      <c r="J282" s="112"/>
      <c r="K282" s="112"/>
      <c r="L282" s="112"/>
    </row>
    <row r="283" spans="1:12" hidden="1">
      <c r="A283" s="126" t="s">
        <v>235</v>
      </c>
      <c r="B283" s="125" t="str">
        <f t="shared" ca="1" si="24"/>
        <v>無PO</v>
      </c>
      <c r="C283" s="125" t="str">
        <f t="shared" ca="1" si="20"/>
        <v>無機種用</v>
      </c>
      <c r="D283" s="125">
        <f t="shared" ca="1" si="21"/>
        <v>0</v>
      </c>
      <c r="E283" s="125">
        <f t="shared" ca="1" si="22"/>
        <v>0</v>
      </c>
      <c r="F283" s="125">
        <f t="shared" ca="1" si="23"/>
        <v>0</v>
      </c>
      <c r="G283" s="127"/>
      <c r="H283" s="112"/>
      <c r="I283" s="127"/>
      <c r="J283" s="112"/>
      <c r="K283" s="112"/>
      <c r="L283" s="112"/>
    </row>
    <row r="284" spans="1:12" hidden="1">
      <c r="A284" s="126" t="s">
        <v>236</v>
      </c>
      <c r="B284" s="125" t="str">
        <f t="shared" ca="1" si="24"/>
        <v>無PO</v>
      </c>
      <c r="C284" s="125" t="str">
        <f t="shared" ca="1" si="20"/>
        <v>無機種用</v>
      </c>
      <c r="D284" s="125">
        <f t="shared" ca="1" si="21"/>
        <v>0</v>
      </c>
      <c r="E284" s="125">
        <f t="shared" ca="1" si="22"/>
        <v>0</v>
      </c>
      <c r="F284" s="125">
        <f t="shared" ca="1" si="23"/>
        <v>0</v>
      </c>
      <c r="G284" s="127"/>
      <c r="H284" s="112"/>
      <c r="I284" s="127"/>
      <c r="J284" s="112"/>
      <c r="K284" s="112"/>
      <c r="L284" s="112"/>
    </row>
    <row r="285" spans="1:12" hidden="1">
      <c r="A285" s="126" t="s">
        <v>236</v>
      </c>
      <c r="B285" s="125" t="str">
        <f t="shared" ca="1" si="24"/>
        <v>無PO</v>
      </c>
      <c r="C285" s="125" t="str">
        <f t="shared" ca="1" si="20"/>
        <v>無機種用</v>
      </c>
      <c r="D285" s="125">
        <f t="shared" ca="1" si="21"/>
        <v>0</v>
      </c>
      <c r="E285" s="125">
        <f t="shared" ca="1" si="22"/>
        <v>0</v>
      </c>
      <c r="F285" s="125">
        <f t="shared" ca="1" si="23"/>
        <v>0</v>
      </c>
      <c r="G285" s="127"/>
      <c r="H285" s="112"/>
      <c r="I285" s="127"/>
      <c r="J285" s="112"/>
      <c r="K285" s="112"/>
      <c r="L285" s="112"/>
    </row>
    <row r="286" spans="1:12" hidden="1">
      <c r="A286" s="126" t="s">
        <v>236</v>
      </c>
      <c r="B286" s="125" t="str">
        <f t="shared" ca="1" si="24"/>
        <v>無PO</v>
      </c>
      <c r="C286" s="125" t="str">
        <f t="shared" ca="1" si="20"/>
        <v>無機種用</v>
      </c>
      <c r="D286" s="125">
        <f t="shared" ca="1" si="21"/>
        <v>0</v>
      </c>
      <c r="E286" s="125">
        <f t="shared" ca="1" si="22"/>
        <v>0</v>
      </c>
      <c r="F286" s="125">
        <f t="shared" ca="1" si="23"/>
        <v>0</v>
      </c>
      <c r="G286" s="127"/>
      <c r="H286" s="112"/>
      <c r="I286" s="127"/>
      <c r="J286" s="112"/>
      <c r="K286" s="112"/>
      <c r="L286" s="112"/>
    </row>
    <row r="287" spans="1:12" hidden="1">
      <c r="A287" s="126" t="s">
        <v>236</v>
      </c>
      <c r="B287" s="125" t="str">
        <f t="shared" ca="1" si="24"/>
        <v>無PO</v>
      </c>
      <c r="C287" s="125" t="str">
        <f t="shared" ca="1" si="20"/>
        <v>無機種用</v>
      </c>
      <c r="D287" s="125">
        <f t="shared" ca="1" si="21"/>
        <v>0</v>
      </c>
      <c r="E287" s="125">
        <f t="shared" ca="1" si="22"/>
        <v>0</v>
      </c>
      <c r="F287" s="125">
        <f t="shared" ca="1" si="23"/>
        <v>0</v>
      </c>
      <c r="G287" s="127"/>
      <c r="H287" s="112"/>
      <c r="I287" s="127"/>
      <c r="J287" s="112"/>
      <c r="K287" s="112"/>
      <c r="L287" s="112"/>
    </row>
    <row r="288" spans="1:12" hidden="1">
      <c r="A288" s="126" t="s">
        <v>50</v>
      </c>
      <c r="B288" s="125" t="str">
        <f t="shared" ca="1" si="24"/>
        <v>無PO</v>
      </c>
      <c r="C288" s="125" t="str">
        <f t="shared" ca="1" si="20"/>
        <v>普通機種專用</v>
      </c>
      <c r="D288" s="125">
        <f t="shared" ca="1" si="21"/>
        <v>0</v>
      </c>
      <c r="E288" s="125">
        <f t="shared" ca="1" si="22"/>
        <v>0</v>
      </c>
      <c r="F288" s="125">
        <f t="shared" ca="1" si="23"/>
        <v>0</v>
      </c>
      <c r="G288" s="127"/>
      <c r="H288" s="112"/>
      <c r="I288" s="127"/>
      <c r="J288" s="112"/>
      <c r="K288" s="112"/>
      <c r="L288" s="112"/>
    </row>
    <row r="289" spans="1:12" hidden="1">
      <c r="A289" s="126" t="s">
        <v>50</v>
      </c>
      <c r="B289" s="125" t="str">
        <f t="shared" ca="1" si="24"/>
        <v>無PO</v>
      </c>
      <c r="C289" s="125" t="str">
        <f t="shared" ca="1" si="20"/>
        <v>普通機種專用</v>
      </c>
      <c r="D289" s="125">
        <f t="shared" ca="1" si="21"/>
        <v>0</v>
      </c>
      <c r="E289" s="125">
        <f t="shared" ca="1" si="22"/>
        <v>0</v>
      </c>
      <c r="F289" s="125">
        <f t="shared" ca="1" si="23"/>
        <v>0</v>
      </c>
      <c r="G289" s="127"/>
      <c r="H289" s="112"/>
      <c r="I289" s="127"/>
      <c r="J289" s="112"/>
      <c r="K289" s="112"/>
      <c r="L289" s="112"/>
    </row>
    <row r="290" spans="1:12" hidden="1">
      <c r="A290" s="126" t="s">
        <v>50</v>
      </c>
      <c r="B290" s="125" t="str">
        <f t="shared" ca="1" si="24"/>
        <v>無PO</v>
      </c>
      <c r="C290" s="125" t="str">
        <f t="shared" ca="1" si="20"/>
        <v>普通機種專用</v>
      </c>
      <c r="D290" s="125">
        <f t="shared" ca="1" si="21"/>
        <v>0</v>
      </c>
      <c r="E290" s="125">
        <f t="shared" ca="1" si="22"/>
        <v>0</v>
      </c>
      <c r="F290" s="125">
        <f t="shared" ca="1" si="23"/>
        <v>0</v>
      </c>
      <c r="G290" s="127"/>
      <c r="H290" s="112"/>
      <c r="I290" s="127"/>
      <c r="J290" s="112"/>
      <c r="K290" s="112"/>
      <c r="L290" s="112"/>
    </row>
    <row r="291" spans="1:12" hidden="1">
      <c r="A291" s="126" t="s">
        <v>50</v>
      </c>
      <c r="B291" s="125" t="str">
        <f t="shared" ca="1" si="24"/>
        <v>無PO</v>
      </c>
      <c r="C291" s="125" t="str">
        <f t="shared" ca="1" si="20"/>
        <v>普通機種專用</v>
      </c>
      <c r="D291" s="125">
        <f t="shared" ca="1" si="21"/>
        <v>0</v>
      </c>
      <c r="E291" s="125">
        <f t="shared" ca="1" si="22"/>
        <v>0</v>
      </c>
      <c r="F291" s="125">
        <f t="shared" ca="1" si="23"/>
        <v>0</v>
      </c>
      <c r="G291" s="127"/>
      <c r="H291" s="112"/>
      <c r="I291" s="127"/>
      <c r="J291" s="112"/>
      <c r="K291" s="112"/>
      <c r="L291" s="112"/>
    </row>
    <row r="292" spans="1:12" hidden="1">
      <c r="A292" s="126" t="s">
        <v>252</v>
      </c>
      <c r="B292" s="125" t="str">
        <f t="shared" ca="1" si="24"/>
        <v>無PO</v>
      </c>
      <c r="C292" s="125" t="str">
        <f t="shared" ca="1" si="20"/>
        <v>無機種用</v>
      </c>
      <c r="D292" s="125">
        <f t="shared" ca="1" si="21"/>
        <v>0</v>
      </c>
      <c r="E292" s="125">
        <f t="shared" ca="1" si="22"/>
        <v>0</v>
      </c>
      <c r="F292" s="125">
        <f t="shared" ca="1" si="23"/>
        <v>0</v>
      </c>
      <c r="G292" s="127"/>
      <c r="H292" s="112"/>
      <c r="I292" s="127"/>
      <c r="J292" s="112"/>
      <c r="K292" s="112"/>
      <c r="L292" s="112"/>
    </row>
    <row r="293" spans="1:12" hidden="1">
      <c r="A293" s="126" t="s">
        <v>252</v>
      </c>
      <c r="B293" s="125" t="str">
        <f t="shared" ca="1" si="24"/>
        <v>無PO</v>
      </c>
      <c r="C293" s="125" t="str">
        <f t="shared" ca="1" si="20"/>
        <v>無機種用</v>
      </c>
      <c r="D293" s="125">
        <f t="shared" ca="1" si="21"/>
        <v>0</v>
      </c>
      <c r="E293" s="125">
        <f t="shared" ca="1" si="22"/>
        <v>0</v>
      </c>
      <c r="F293" s="125">
        <f t="shared" ca="1" si="23"/>
        <v>0</v>
      </c>
      <c r="G293" s="127"/>
      <c r="H293" s="112"/>
      <c r="I293" s="127"/>
      <c r="J293" s="112"/>
      <c r="K293" s="112"/>
      <c r="L293" s="112"/>
    </row>
    <row r="294" spans="1:12" hidden="1">
      <c r="A294" s="126" t="s">
        <v>252</v>
      </c>
      <c r="B294" s="125" t="str">
        <f t="shared" ca="1" si="24"/>
        <v>無PO</v>
      </c>
      <c r="C294" s="125" t="str">
        <f t="shared" ca="1" si="20"/>
        <v>無機種用</v>
      </c>
      <c r="D294" s="125">
        <f t="shared" ca="1" si="21"/>
        <v>0</v>
      </c>
      <c r="E294" s="125">
        <f t="shared" ca="1" si="22"/>
        <v>0</v>
      </c>
      <c r="F294" s="125">
        <f t="shared" ca="1" si="23"/>
        <v>0</v>
      </c>
      <c r="G294" s="127"/>
      <c r="H294" s="112"/>
      <c r="I294" s="127"/>
      <c r="J294" s="112"/>
      <c r="K294" s="112"/>
      <c r="L294" s="112"/>
    </row>
    <row r="295" spans="1:12" hidden="1">
      <c r="A295" s="126" t="s">
        <v>252</v>
      </c>
      <c r="B295" s="125" t="str">
        <f t="shared" ca="1" si="24"/>
        <v>無PO</v>
      </c>
      <c r="C295" s="125" t="str">
        <f t="shared" ca="1" si="20"/>
        <v>無機種用</v>
      </c>
      <c r="D295" s="125">
        <f t="shared" ca="1" si="21"/>
        <v>0</v>
      </c>
      <c r="E295" s="125">
        <f t="shared" ca="1" si="22"/>
        <v>0</v>
      </c>
      <c r="F295" s="125">
        <f t="shared" ca="1" si="23"/>
        <v>0</v>
      </c>
      <c r="G295" s="127"/>
      <c r="H295" s="112"/>
      <c r="I295" s="127"/>
      <c r="J295" s="112"/>
      <c r="K295" s="112"/>
      <c r="L295" s="112"/>
    </row>
    <row r="296" spans="1:12" hidden="1">
      <c r="A296" s="126" t="s">
        <v>68</v>
      </c>
      <c r="B296" s="125" t="str">
        <f t="shared" ca="1" si="24"/>
        <v>無PO</v>
      </c>
      <c r="C296" s="125" t="str">
        <f t="shared" ca="1" si="20"/>
        <v>無機種用</v>
      </c>
      <c r="D296" s="125">
        <f t="shared" ca="1" si="21"/>
        <v>0</v>
      </c>
      <c r="E296" s="125">
        <f t="shared" ca="1" si="22"/>
        <v>0</v>
      </c>
      <c r="F296" s="125">
        <f t="shared" ca="1" si="23"/>
        <v>0</v>
      </c>
      <c r="G296" s="127"/>
      <c r="H296" s="112"/>
      <c r="I296" s="127"/>
      <c r="J296" s="112"/>
      <c r="K296" s="112"/>
      <c r="L296" s="112"/>
    </row>
    <row r="297" spans="1:12" hidden="1">
      <c r="A297" s="126" t="s">
        <v>68</v>
      </c>
      <c r="B297" s="125" t="str">
        <f t="shared" ca="1" si="24"/>
        <v>無PO</v>
      </c>
      <c r="C297" s="125" t="str">
        <f t="shared" ca="1" si="20"/>
        <v>無機種用</v>
      </c>
      <c r="D297" s="125">
        <f t="shared" ca="1" si="21"/>
        <v>0</v>
      </c>
      <c r="E297" s="125">
        <f t="shared" ca="1" si="22"/>
        <v>0</v>
      </c>
      <c r="F297" s="125">
        <f t="shared" ca="1" si="23"/>
        <v>0</v>
      </c>
      <c r="G297" s="127"/>
      <c r="H297" s="112"/>
      <c r="I297" s="127"/>
      <c r="J297" s="112"/>
      <c r="K297" s="112"/>
      <c r="L297" s="112"/>
    </row>
    <row r="298" spans="1:12" hidden="1">
      <c r="A298" s="126" t="s">
        <v>68</v>
      </c>
      <c r="B298" s="125" t="str">
        <f t="shared" ca="1" si="24"/>
        <v>無PO</v>
      </c>
      <c r="C298" s="125" t="str">
        <f t="shared" ca="1" si="20"/>
        <v>無機種用</v>
      </c>
      <c r="D298" s="125">
        <f t="shared" ca="1" si="21"/>
        <v>0</v>
      </c>
      <c r="E298" s="125">
        <f t="shared" ca="1" si="22"/>
        <v>0</v>
      </c>
      <c r="F298" s="125">
        <f t="shared" ca="1" si="23"/>
        <v>0</v>
      </c>
      <c r="G298" s="127"/>
      <c r="H298" s="112"/>
      <c r="I298" s="127"/>
      <c r="J298" s="112"/>
      <c r="K298" s="112"/>
      <c r="L298" s="112"/>
    </row>
    <row r="299" spans="1:12" hidden="1">
      <c r="A299" s="126" t="s">
        <v>68</v>
      </c>
      <c r="B299" s="125" t="str">
        <f t="shared" ca="1" si="24"/>
        <v>無PO</v>
      </c>
      <c r="C299" s="125" t="str">
        <f t="shared" ca="1" si="20"/>
        <v>無機種用</v>
      </c>
      <c r="D299" s="125">
        <f t="shared" ca="1" si="21"/>
        <v>0</v>
      </c>
      <c r="E299" s="125">
        <f t="shared" ca="1" si="22"/>
        <v>0</v>
      </c>
      <c r="F299" s="125">
        <f t="shared" ca="1" si="23"/>
        <v>0</v>
      </c>
      <c r="G299" s="127"/>
      <c r="H299" s="112"/>
      <c r="I299" s="127"/>
      <c r="J299" s="112"/>
      <c r="K299" s="112"/>
      <c r="L299" s="112"/>
    </row>
    <row r="300" spans="1:12" hidden="1">
      <c r="A300" s="126" t="s">
        <v>253</v>
      </c>
      <c r="B300" s="125" t="str">
        <f t="shared" ca="1" si="24"/>
        <v>無PO</v>
      </c>
      <c r="C300" s="125" t="str">
        <f t="shared" ca="1" si="20"/>
        <v>無機種用</v>
      </c>
      <c r="D300" s="125">
        <f t="shared" ca="1" si="21"/>
        <v>0</v>
      </c>
      <c r="E300" s="125">
        <f t="shared" ca="1" si="22"/>
        <v>0</v>
      </c>
      <c r="F300" s="125">
        <f t="shared" ca="1" si="23"/>
        <v>0</v>
      </c>
      <c r="G300" s="127"/>
      <c r="H300" s="112"/>
      <c r="I300" s="127"/>
      <c r="J300" s="112"/>
      <c r="K300" s="112"/>
      <c r="L300" s="112"/>
    </row>
    <row r="301" spans="1:12" hidden="1">
      <c r="A301" s="126" t="s">
        <v>253</v>
      </c>
      <c r="B301" s="125" t="str">
        <f t="shared" ca="1" si="24"/>
        <v>無PO</v>
      </c>
      <c r="C301" s="125" t="str">
        <f t="shared" ca="1" si="20"/>
        <v>無機種用</v>
      </c>
      <c r="D301" s="125">
        <f t="shared" ca="1" si="21"/>
        <v>0</v>
      </c>
      <c r="E301" s="125">
        <f t="shared" ca="1" si="22"/>
        <v>0</v>
      </c>
      <c r="F301" s="125">
        <f t="shared" ca="1" si="23"/>
        <v>0</v>
      </c>
      <c r="G301" s="127"/>
      <c r="H301" s="112"/>
      <c r="I301" s="127"/>
      <c r="J301" s="112"/>
      <c r="K301" s="112"/>
      <c r="L301" s="112"/>
    </row>
    <row r="302" spans="1:12" hidden="1">
      <c r="A302" s="126" t="s">
        <v>253</v>
      </c>
      <c r="B302" s="125" t="str">
        <f t="shared" ca="1" si="24"/>
        <v>無PO</v>
      </c>
      <c r="C302" s="125" t="str">
        <f t="shared" ca="1" si="20"/>
        <v>無機種用</v>
      </c>
      <c r="D302" s="125">
        <f t="shared" ca="1" si="21"/>
        <v>0</v>
      </c>
      <c r="E302" s="125">
        <f t="shared" ca="1" si="22"/>
        <v>0</v>
      </c>
      <c r="F302" s="125">
        <f t="shared" ca="1" si="23"/>
        <v>0</v>
      </c>
      <c r="G302" s="127"/>
      <c r="H302" s="112"/>
      <c r="I302" s="127"/>
      <c r="J302" s="112"/>
      <c r="K302" s="112"/>
      <c r="L302" s="112"/>
    </row>
    <row r="303" spans="1:12" hidden="1">
      <c r="A303" s="126" t="s">
        <v>253</v>
      </c>
      <c r="B303" s="125" t="str">
        <f t="shared" ca="1" si="24"/>
        <v>無PO</v>
      </c>
      <c r="C303" s="125" t="str">
        <f t="shared" ca="1" si="20"/>
        <v>無機種用</v>
      </c>
      <c r="D303" s="125">
        <f t="shared" ca="1" si="21"/>
        <v>0</v>
      </c>
      <c r="E303" s="125">
        <f t="shared" ca="1" si="22"/>
        <v>0</v>
      </c>
      <c r="F303" s="125">
        <f t="shared" ca="1" si="23"/>
        <v>0</v>
      </c>
      <c r="G303" s="127"/>
      <c r="H303" s="112"/>
      <c r="I303" s="127"/>
      <c r="J303" s="112"/>
      <c r="K303" s="112"/>
      <c r="L303" s="112"/>
    </row>
    <row r="304" spans="1:12" hidden="1">
      <c r="A304" s="126" t="s">
        <v>262</v>
      </c>
      <c r="B304" s="125" t="str">
        <f t="shared" ca="1" si="24"/>
        <v>無PO</v>
      </c>
      <c r="C304" s="125" t="str">
        <f t="shared" ca="1" si="20"/>
        <v>無機種用</v>
      </c>
      <c r="D304" s="125">
        <f t="shared" ca="1" si="21"/>
        <v>0</v>
      </c>
      <c r="E304" s="125">
        <f t="shared" ca="1" si="22"/>
        <v>0</v>
      </c>
      <c r="F304" s="125">
        <f t="shared" ca="1" si="23"/>
        <v>0</v>
      </c>
      <c r="G304" s="127"/>
      <c r="H304" s="112"/>
      <c r="I304" s="127"/>
      <c r="J304" s="112"/>
      <c r="K304" s="112"/>
      <c r="L304" s="112"/>
    </row>
    <row r="305" spans="1:12" hidden="1">
      <c r="A305" s="126" t="s">
        <v>262</v>
      </c>
      <c r="B305" s="125" t="str">
        <f t="shared" ca="1" si="24"/>
        <v>無PO</v>
      </c>
      <c r="C305" s="125" t="str">
        <f t="shared" ca="1" si="20"/>
        <v>無機種用</v>
      </c>
      <c r="D305" s="125">
        <f t="shared" ca="1" si="21"/>
        <v>0</v>
      </c>
      <c r="E305" s="125">
        <f t="shared" ca="1" si="22"/>
        <v>0</v>
      </c>
      <c r="F305" s="125">
        <f t="shared" ca="1" si="23"/>
        <v>0</v>
      </c>
      <c r="G305" s="127"/>
      <c r="H305" s="112"/>
      <c r="I305" s="127"/>
      <c r="J305" s="112"/>
      <c r="K305" s="112"/>
      <c r="L305" s="112"/>
    </row>
    <row r="306" spans="1:12" hidden="1">
      <c r="A306" s="126" t="s">
        <v>262</v>
      </c>
      <c r="B306" s="125" t="str">
        <f t="shared" ca="1" si="24"/>
        <v>無PO</v>
      </c>
      <c r="C306" s="125" t="str">
        <f t="shared" ca="1" si="20"/>
        <v>無機種用</v>
      </c>
      <c r="D306" s="125">
        <f t="shared" ca="1" si="21"/>
        <v>0</v>
      </c>
      <c r="E306" s="125">
        <f t="shared" ca="1" si="22"/>
        <v>0</v>
      </c>
      <c r="F306" s="125">
        <f t="shared" ca="1" si="23"/>
        <v>0</v>
      </c>
      <c r="G306" s="127"/>
      <c r="H306" s="112"/>
      <c r="I306" s="127"/>
      <c r="J306" s="112"/>
      <c r="K306" s="112"/>
      <c r="L306" s="112"/>
    </row>
    <row r="307" spans="1:12" hidden="1">
      <c r="A307" s="126" t="s">
        <v>262</v>
      </c>
      <c r="B307" s="125" t="str">
        <f t="shared" ca="1" si="24"/>
        <v>無PO</v>
      </c>
      <c r="C307" s="125" t="str">
        <f t="shared" ca="1" si="20"/>
        <v>無機種用</v>
      </c>
      <c r="D307" s="125">
        <f t="shared" ca="1" si="21"/>
        <v>0</v>
      </c>
      <c r="E307" s="125">
        <f t="shared" ca="1" si="22"/>
        <v>0</v>
      </c>
      <c r="F307" s="125">
        <f t="shared" ca="1" si="23"/>
        <v>0</v>
      </c>
      <c r="G307" s="127"/>
      <c r="H307" s="112"/>
      <c r="I307" s="127"/>
      <c r="J307" s="112"/>
      <c r="K307" s="112"/>
      <c r="L307" s="112"/>
    </row>
    <row r="308" spans="1:12" hidden="1">
      <c r="A308" s="126" t="s">
        <v>263</v>
      </c>
      <c r="B308" s="125" t="str">
        <f t="shared" ca="1" si="24"/>
        <v>無PO</v>
      </c>
      <c r="C308" s="125" t="str">
        <f t="shared" ca="1" si="20"/>
        <v>無機種用</v>
      </c>
      <c r="D308" s="125">
        <f t="shared" ca="1" si="21"/>
        <v>0</v>
      </c>
      <c r="E308" s="125">
        <f t="shared" ca="1" si="22"/>
        <v>0</v>
      </c>
      <c r="F308" s="125">
        <f t="shared" ca="1" si="23"/>
        <v>0</v>
      </c>
      <c r="G308" s="127"/>
      <c r="H308" s="112"/>
      <c r="I308" s="127"/>
      <c r="J308" s="112"/>
      <c r="K308" s="112"/>
      <c r="L308" s="112"/>
    </row>
    <row r="309" spans="1:12" hidden="1">
      <c r="A309" s="126" t="s">
        <v>263</v>
      </c>
      <c r="B309" s="125" t="str">
        <f t="shared" ca="1" si="24"/>
        <v>無PO</v>
      </c>
      <c r="C309" s="125" t="str">
        <f t="shared" ca="1" si="20"/>
        <v>無機種用</v>
      </c>
      <c r="D309" s="125">
        <f t="shared" ca="1" si="21"/>
        <v>0</v>
      </c>
      <c r="E309" s="125">
        <f t="shared" ca="1" si="22"/>
        <v>0</v>
      </c>
      <c r="F309" s="125">
        <f t="shared" ca="1" si="23"/>
        <v>0</v>
      </c>
      <c r="G309" s="127"/>
      <c r="H309" s="112"/>
      <c r="I309" s="127"/>
      <c r="J309" s="112"/>
      <c r="K309" s="112"/>
      <c r="L309" s="112"/>
    </row>
    <row r="310" spans="1:12" hidden="1">
      <c r="A310" s="126" t="s">
        <v>263</v>
      </c>
      <c r="B310" s="125" t="str">
        <f t="shared" ca="1" si="24"/>
        <v>無PO</v>
      </c>
      <c r="C310" s="125" t="str">
        <f t="shared" ca="1" si="20"/>
        <v>無機種用</v>
      </c>
      <c r="D310" s="125">
        <f t="shared" ca="1" si="21"/>
        <v>0</v>
      </c>
      <c r="E310" s="125">
        <f t="shared" ca="1" si="22"/>
        <v>0</v>
      </c>
      <c r="F310" s="125">
        <f t="shared" ca="1" si="23"/>
        <v>0</v>
      </c>
      <c r="G310" s="127"/>
      <c r="H310" s="112"/>
      <c r="I310" s="127"/>
      <c r="J310" s="112"/>
      <c r="K310" s="112"/>
      <c r="L310" s="112"/>
    </row>
    <row r="311" spans="1:12" hidden="1">
      <c r="A311" s="126" t="s">
        <v>263</v>
      </c>
      <c r="B311" s="125" t="str">
        <f t="shared" ca="1" si="24"/>
        <v>無PO</v>
      </c>
      <c r="C311" s="125" t="str">
        <f t="shared" ca="1" si="20"/>
        <v>無機種用</v>
      </c>
      <c r="D311" s="125">
        <f t="shared" ca="1" si="21"/>
        <v>0</v>
      </c>
      <c r="E311" s="125">
        <f t="shared" ca="1" si="22"/>
        <v>0</v>
      </c>
      <c r="F311" s="125">
        <f t="shared" ca="1" si="23"/>
        <v>0</v>
      </c>
      <c r="G311" s="127"/>
      <c r="H311" s="112"/>
      <c r="I311" s="127"/>
      <c r="J311" s="112"/>
      <c r="K311" s="112"/>
      <c r="L311" s="112"/>
    </row>
    <row r="312" spans="1:12" hidden="1">
      <c r="A312" s="126" t="s">
        <v>228</v>
      </c>
      <c r="B312" s="125" t="str">
        <f t="shared" ca="1" si="24"/>
        <v>無PO</v>
      </c>
      <c r="C312" s="125" t="str">
        <f t="shared" ca="1" si="20"/>
        <v>無機種用</v>
      </c>
      <c r="D312" s="125">
        <f t="shared" ca="1" si="21"/>
        <v>0</v>
      </c>
      <c r="E312" s="125">
        <f t="shared" ca="1" si="22"/>
        <v>0</v>
      </c>
      <c r="F312" s="125">
        <f t="shared" ca="1" si="23"/>
        <v>0</v>
      </c>
      <c r="G312" s="127"/>
      <c r="H312" s="112"/>
      <c r="I312" s="127"/>
      <c r="J312" s="112"/>
      <c r="K312" s="112"/>
      <c r="L312" s="112"/>
    </row>
    <row r="313" spans="1:12" hidden="1">
      <c r="A313" s="126" t="s">
        <v>228</v>
      </c>
      <c r="B313" s="125" t="str">
        <f t="shared" ca="1" si="24"/>
        <v>無PO</v>
      </c>
      <c r="C313" s="125" t="str">
        <f t="shared" ca="1" si="20"/>
        <v>無機種用</v>
      </c>
      <c r="D313" s="125">
        <f t="shared" ca="1" si="21"/>
        <v>0</v>
      </c>
      <c r="E313" s="125">
        <f t="shared" ca="1" si="22"/>
        <v>0</v>
      </c>
      <c r="F313" s="125">
        <f t="shared" ca="1" si="23"/>
        <v>0</v>
      </c>
      <c r="G313" s="127"/>
      <c r="H313" s="112"/>
      <c r="I313" s="127"/>
      <c r="J313" s="112"/>
      <c r="K313" s="112"/>
      <c r="L313" s="112"/>
    </row>
    <row r="314" spans="1:12" hidden="1">
      <c r="A314" s="126" t="s">
        <v>228</v>
      </c>
      <c r="B314" s="125" t="str">
        <f t="shared" ca="1" si="24"/>
        <v>無PO</v>
      </c>
      <c r="C314" s="125" t="str">
        <f t="shared" ca="1" si="20"/>
        <v>無機種用</v>
      </c>
      <c r="D314" s="125">
        <f t="shared" ca="1" si="21"/>
        <v>0</v>
      </c>
      <c r="E314" s="125">
        <f t="shared" ca="1" si="22"/>
        <v>0</v>
      </c>
      <c r="F314" s="125">
        <f t="shared" ca="1" si="23"/>
        <v>0</v>
      </c>
      <c r="G314" s="127"/>
      <c r="H314" s="112"/>
      <c r="I314" s="127"/>
      <c r="J314" s="112"/>
      <c r="K314" s="112"/>
      <c r="L314" s="112"/>
    </row>
    <row r="315" spans="1:12" hidden="1">
      <c r="A315" s="126" t="s">
        <v>228</v>
      </c>
      <c r="B315" s="125" t="str">
        <f t="shared" ca="1" si="24"/>
        <v>無PO</v>
      </c>
      <c r="C315" s="125" t="str">
        <f t="shared" ca="1" si="20"/>
        <v>無機種用</v>
      </c>
      <c r="D315" s="125">
        <f t="shared" ca="1" si="21"/>
        <v>0</v>
      </c>
      <c r="E315" s="125">
        <f t="shared" ca="1" si="22"/>
        <v>0</v>
      </c>
      <c r="F315" s="125">
        <f t="shared" ca="1" si="23"/>
        <v>0</v>
      </c>
      <c r="G315" s="127"/>
      <c r="H315" s="112"/>
      <c r="I315" s="127"/>
      <c r="J315" s="112"/>
      <c r="K315" s="112"/>
      <c r="L315" s="112"/>
    </row>
    <row r="316" spans="1:12" hidden="1">
      <c r="A316" s="126" t="s">
        <v>229</v>
      </c>
      <c r="B316" s="125" t="str">
        <f t="shared" ca="1" si="24"/>
        <v>無PO</v>
      </c>
      <c r="C316" s="125" t="str">
        <f t="shared" ca="1" si="20"/>
        <v>無機種用</v>
      </c>
      <c r="D316" s="125">
        <f t="shared" ca="1" si="21"/>
        <v>0</v>
      </c>
      <c r="E316" s="125">
        <f t="shared" ca="1" si="22"/>
        <v>0</v>
      </c>
      <c r="F316" s="125">
        <f t="shared" ca="1" si="23"/>
        <v>0</v>
      </c>
      <c r="G316" s="127"/>
      <c r="H316" s="112"/>
      <c r="I316" s="127"/>
      <c r="J316" s="112"/>
      <c r="K316" s="112"/>
      <c r="L316" s="112"/>
    </row>
    <row r="317" spans="1:12" hidden="1">
      <c r="A317" s="126" t="s">
        <v>229</v>
      </c>
      <c r="B317" s="125" t="str">
        <f t="shared" ca="1" si="24"/>
        <v>無PO</v>
      </c>
      <c r="C317" s="125" t="str">
        <f t="shared" ca="1" si="20"/>
        <v>無機種用</v>
      </c>
      <c r="D317" s="125">
        <f t="shared" ca="1" si="21"/>
        <v>0</v>
      </c>
      <c r="E317" s="125">
        <f t="shared" ca="1" si="22"/>
        <v>0</v>
      </c>
      <c r="F317" s="125">
        <f t="shared" ca="1" si="23"/>
        <v>0</v>
      </c>
      <c r="G317" s="127"/>
      <c r="H317" s="112"/>
      <c r="I317" s="127"/>
      <c r="J317" s="112"/>
      <c r="K317" s="112"/>
      <c r="L317" s="112"/>
    </row>
    <row r="318" spans="1:12" hidden="1">
      <c r="A318" s="126" t="s">
        <v>229</v>
      </c>
      <c r="B318" s="125" t="str">
        <f t="shared" ca="1" si="24"/>
        <v>無PO</v>
      </c>
      <c r="C318" s="125" t="str">
        <f t="shared" ca="1" si="20"/>
        <v>無機種用</v>
      </c>
      <c r="D318" s="125">
        <f t="shared" ca="1" si="21"/>
        <v>0</v>
      </c>
      <c r="E318" s="125">
        <f t="shared" ca="1" si="22"/>
        <v>0</v>
      </c>
      <c r="F318" s="125">
        <f t="shared" ca="1" si="23"/>
        <v>0</v>
      </c>
      <c r="G318" s="127"/>
      <c r="H318" s="112"/>
      <c r="I318" s="127"/>
      <c r="J318" s="112"/>
      <c r="K318" s="112"/>
      <c r="L318" s="112"/>
    </row>
    <row r="319" spans="1:12" hidden="1">
      <c r="A319" s="126" t="s">
        <v>229</v>
      </c>
      <c r="B319" s="125" t="str">
        <f t="shared" ca="1" si="24"/>
        <v>無PO</v>
      </c>
      <c r="C319" s="125" t="str">
        <f t="shared" ca="1" si="20"/>
        <v>無機種用</v>
      </c>
      <c r="D319" s="125">
        <f t="shared" ca="1" si="21"/>
        <v>0</v>
      </c>
      <c r="E319" s="125">
        <f t="shared" ca="1" si="22"/>
        <v>0</v>
      </c>
      <c r="F319" s="125">
        <f t="shared" ca="1" si="23"/>
        <v>0</v>
      </c>
      <c r="G319" s="127"/>
      <c r="H319" s="112"/>
      <c r="I319" s="127"/>
      <c r="J319" s="112"/>
      <c r="K319" s="112"/>
      <c r="L319" s="112"/>
    </row>
    <row r="320" spans="1:12" hidden="1">
      <c r="A320" s="126" t="s">
        <v>73</v>
      </c>
      <c r="B320" s="125" t="str">
        <f t="shared" ca="1" si="24"/>
        <v>無PO</v>
      </c>
      <c r="C320" s="125" t="str">
        <f t="shared" ca="1" si="20"/>
        <v>HDC專用</v>
      </c>
      <c r="D320" s="125">
        <f t="shared" ca="1" si="21"/>
        <v>0</v>
      </c>
      <c r="E320" s="125">
        <f t="shared" ca="1" si="22"/>
        <v>0</v>
      </c>
      <c r="F320" s="125">
        <f t="shared" ca="1" si="23"/>
        <v>0</v>
      </c>
      <c r="G320" s="127"/>
      <c r="H320" s="112"/>
      <c r="I320" s="127"/>
      <c r="J320" s="112"/>
      <c r="K320" s="112"/>
      <c r="L320" s="112"/>
    </row>
    <row r="321" spans="1:12" hidden="1">
      <c r="A321" s="126" t="s">
        <v>73</v>
      </c>
      <c r="B321" s="125" t="str">
        <f t="shared" ca="1" si="24"/>
        <v>無PO</v>
      </c>
      <c r="C321" s="125" t="str">
        <f t="shared" ca="1" si="20"/>
        <v>HDC專用</v>
      </c>
      <c r="D321" s="125">
        <f t="shared" ca="1" si="21"/>
        <v>0</v>
      </c>
      <c r="E321" s="125">
        <f t="shared" ca="1" si="22"/>
        <v>0</v>
      </c>
      <c r="F321" s="125">
        <f t="shared" ca="1" si="23"/>
        <v>0</v>
      </c>
      <c r="G321" s="127"/>
      <c r="H321" s="112"/>
      <c r="I321" s="127"/>
      <c r="J321" s="112"/>
      <c r="K321" s="112"/>
      <c r="L321" s="112"/>
    </row>
    <row r="322" spans="1:12" hidden="1">
      <c r="A322" s="126" t="s">
        <v>73</v>
      </c>
      <c r="B322" s="125" t="str">
        <f t="shared" ca="1" si="24"/>
        <v>無PO</v>
      </c>
      <c r="C322" s="125" t="str">
        <f t="shared" ref="C322:C385" ca="1" si="25">VLOOKUP(INDIRECT("a"&amp;ROW()),INDIRECT("BOM!$B:$F"),4,0)</f>
        <v>HDC專用</v>
      </c>
      <c r="D322" s="125">
        <f t="shared" ref="D322:D385" ca="1" si="26">VLOOKUP($A322,INDIRECT("'0000'!$A:$U"),14,0)</f>
        <v>0</v>
      </c>
      <c r="E322" s="125">
        <f t="shared" ref="E322:E385" ca="1" si="27">VLOOKUP($A322,INDIRECT("'0000'!$A:$U"),15,0)</f>
        <v>0</v>
      </c>
      <c r="F322" s="125">
        <f t="shared" ref="F322:F385" ca="1" si="28">VLOOKUP($A322,INDIRECT("'0000'!$A:$U"),19,0)</f>
        <v>0</v>
      </c>
      <c r="G322" s="127"/>
      <c r="H322" s="112"/>
      <c r="I322" s="127"/>
      <c r="J322" s="112"/>
      <c r="K322" s="112"/>
      <c r="L322" s="112"/>
    </row>
    <row r="323" spans="1:12" hidden="1">
      <c r="A323" s="126" t="s">
        <v>73</v>
      </c>
      <c r="B323" s="125" t="str">
        <f t="shared" ref="B323:B386" ca="1" si="29">VLOOKUP($A323,INDIRECT("CS!$A:$B"),2,0)</f>
        <v>無PO</v>
      </c>
      <c r="C323" s="125" t="str">
        <f t="shared" ca="1" si="25"/>
        <v>HDC專用</v>
      </c>
      <c r="D323" s="125">
        <f t="shared" ca="1" si="26"/>
        <v>0</v>
      </c>
      <c r="E323" s="125">
        <f t="shared" ca="1" si="27"/>
        <v>0</v>
      </c>
      <c r="F323" s="125">
        <f t="shared" ca="1" si="28"/>
        <v>0</v>
      </c>
      <c r="G323" s="127"/>
      <c r="H323" s="112"/>
      <c r="I323" s="127"/>
      <c r="J323" s="112"/>
      <c r="K323" s="112"/>
      <c r="L323" s="112"/>
    </row>
    <row r="324" spans="1:12" hidden="1">
      <c r="A324" s="126" t="s">
        <v>230</v>
      </c>
      <c r="B324" s="125" t="str">
        <f t="shared" ca="1" si="29"/>
        <v>無PO</v>
      </c>
      <c r="C324" s="125" t="str">
        <f t="shared" ca="1" si="25"/>
        <v>無機種用</v>
      </c>
      <c r="D324" s="125">
        <f t="shared" ca="1" si="26"/>
        <v>0</v>
      </c>
      <c r="E324" s="125">
        <f t="shared" ca="1" si="27"/>
        <v>0</v>
      </c>
      <c r="F324" s="125">
        <f t="shared" ca="1" si="28"/>
        <v>0</v>
      </c>
      <c r="G324" s="127"/>
      <c r="H324" s="112"/>
      <c r="I324" s="127"/>
      <c r="J324" s="112"/>
      <c r="K324" s="112"/>
      <c r="L324" s="112"/>
    </row>
    <row r="325" spans="1:12" hidden="1">
      <c r="A325" s="126" t="s">
        <v>230</v>
      </c>
      <c r="B325" s="125" t="str">
        <f t="shared" ca="1" si="29"/>
        <v>無PO</v>
      </c>
      <c r="C325" s="125" t="str">
        <f t="shared" ca="1" si="25"/>
        <v>無機種用</v>
      </c>
      <c r="D325" s="125">
        <f t="shared" ca="1" si="26"/>
        <v>0</v>
      </c>
      <c r="E325" s="125">
        <f t="shared" ca="1" si="27"/>
        <v>0</v>
      </c>
      <c r="F325" s="125">
        <f t="shared" ca="1" si="28"/>
        <v>0</v>
      </c>
      <c r="G325" s="127"/>
      <c r="H325" s="112"/>
      <c r="I325" s="127"/>
      <c r="J325" s="112"/>
      <c r="K325" s="112"/>
      <c r="L325" s="112"/>
    </row>
    <row r="326" spans="1:12" hidden="1">
      <c r="A326" s="126" t="s">
        <v>230</v>
      </c>
      <c r="B326" s="125" t="str">
        <f t="shared" ca="1" si="29"/>
        <v>無PO</v>
      </c>
      <c r="C326" s="125" t="str">
        <f t="shared" ca="1" si="25"/>
        <v>無機種用</v>
      </c>
      <c r="D326" s="125">
        <f t="shared" ca="1" si="26"/>
        <v>0</v>
      </c>
      <c r="E326" s="125">
        <f t="shared" ca="1" si="27"/>
        <v>0</v>
      </c>
      <c r="F326" s="125">
        <f t="shared" ca="1" si="28"/>
        <v>0</v>
      </c>
      <c r="G326" s="127"/>
      <c r="H326" s="112"/>
      <c r="I326" s="127"/>
      <c r="J326" s="112"/>
      <c r="K326" s="112"/>
      <c r="L326" s="112"/>
    </row>
    <row r="327" spans="1:12" hidden="1">
      <c r="A327" s="126" t="s">
        <v>230</v>
      </c>
      <c r="B327" s="125" t="str">
        <f t="shared" ca="1" si="29"/>
        <v>無PO</v>
      </c>
      <c r="C327" s="125" t="str">
        <f t="shared" ca="1" si="25"/>
        <v>無機種用</v>
      </c>
      <c r="D327" s="125">
        <f t="shared" ca="1" si="26"/>
        <v>0</v>
      </c>
      <c r="E327" s="125">
        <f t="shared" ca="1" si="27"/>
        <v>0</v>
      </c>
      <c r="F327" s="125">
        <f t="shared" ca="1" si="28"/>
        <v>0</v>
      </c>
      <c r="G327" s="127"/>
      <c r="H327" s="112"/>
      <c r="I327" s="127"/>
      <c r="J327" s="112"/>
      <c r="K327" s="112"/>
      <c r="L327" s="112"/>
    </row>
    <row r="328" spans="1:12" hidden="1">
      <c r="A328" s="126" t="s">
        <v>291</v>
      </c>
      <c r="B328" s="125" t="str">
        <f t="shared" ca="1" si="29"/>
        <v>無PO</v>
      </c>
      <c r="C328" s="125" t="str">
        <f t="shared" ca="1" si="25"/>
        <v>無機種用</v>
      </c>
      <c r="D328" s="125">
        <f t="shared" ca="1" si="26"/>
        <v>0</v>
      </c>
      <c r="E328" s="125">
        <f t="shared" ca="1" si="27"/>
        <v>0</v>
      </c>
      <c r="F328" s="125">
        <f t="shared" ca="1" si="28"/>
        <v>0</v>
      </c>
      <c r="G328" s="127"/>
      <c r="H328" s="112"/>
      <c r="I328" s="127"/>
      <c r="J328" s="112"/>
      <c r="K328" s="112"/>
      <c r="L328" s="112"/>
    </row>
    <row r="329" spans="1:12" hidden="1">
      <c r="A329" s="126" t="s">
        <v>291</v>
      </c>
      <c r="B329" s="125" t="str">
        <f t="shared" ca="1" si="29"/>
        <v>無PO</v>
      </c>
      <c r="C329" s="125" t="str">
        <f t="shared" ca="1" si="25"/>
        <v>無機種用</v>
      </c>
      <c r="D329" s="125">
        <f t="shared" ca="1" si="26"/>
        <v>0</v>
      </c>
      <c r="E329" s="125">
        <f t="shared" ca="1" si="27"/>
        <v>0</v>
      </c>
      <c r="F329" s="125">
        <f t="shared" ca="1" si="28"/>
        <v>0</v>
      </c>
      <c r="G329" s="127"/>
      <c r="H329" s="112"/>
      <c r="I329" s="127"/>
      <c r="J329" s="112"/>
      <c r="K329" s="112"/>
      <c r="L329" s="112"/>
    </row>
    <row r="330" spans="1:12" hidden="1">
      <c r="A330" s="126" t="s">
        <v>291</v>
      </c>
      <c r="B330" s="125" t="str">
        <f t="shared" ca="1" si="29"/>
        <v>無PO</v>
      </c>
      <c r="C330" s="125" t="str">
        <f t="shared" ca="1" si="25"/>
        <v>無機種用</v>
      </c>
      <c r="D330" s="125">
        <f t="shared" ca="1" si="26"/>
        <v>0</v>
      </c>
      <c r="E330" s="125">
        <f t="shared" ca="1" si="27"/>
        <v>0</v>
      </c>
      <c r="F330" s="125">
        <f t="shared" ca="1" si="28"/>
        <v>0</v>
      </c>
      <c r="G330" s="127"/>
      <c r="H330" s="112"/>
      <c r="I330" s="127"/>
      <c r="J330" s="112"/>
      <c r="K330" s="112"/>
      <c r="L330" s="112"/>
    </row>
    <row r="331" spans="1:12" hidden="1">
      <c r="A331" s="126" t="s">
        <v>291</v>
      </c>
      <c r="B331" s="125" t="str">
        <f t="shared" ca="1" si="29"/>
        <v>無PO</v>
      </c>
      <c r="C331" s="125" t="str">
        <f t="shared" ca="1" si="25"/>
        <v>無機種用</v>
      </c>
      <c r="D331" s="125">
        <f t="shared" ca="1" si="26"/>
        <v>0</v>
      </c>
      <c r="E331" s="125">
        <f t="shared" ca="1" si="27"/>
        <v>0</v>
      </c>
      <c r="F331" s="125">
        <f t="shared" ca="1" si="28"/>
        <v>0</v>
      </c>
      <c r="G331" s="127"/>
      <c r="H331" s="112"/>
      <c r="I331" s="127"/>
      <c r="J331" s="112"/>
      <c r="K331" s="112"/>
      <c r="L331" s="112"/>
    </row>
    <row r="332" spans="1:12" hidden="1">
      <c r="A332" s="126" t="s">
        <v>78</v>
      </c>
      <c r="B332" s="125" t="str">
        <f t="shared" ca="1" si="29"/>
        <v>無PO</v>
      </c>
      <c r="C332" s="125" t="str">
        <f t="shared" ca="1" si="25"/>
        <v>普通機種專用</v>
      </c>
      <c r="D332" s="125">
        <f t="shared" ca="1" si="26"/>
        <v>0</v>
      </c>
      <c r="E332" s="125">
        <f t="shared" ca="1" si="27"/>
        <v>0</v>
      </c>
      <c r="F332" s="125">
        <f t="shared" ca="1" si="28"/>
        <v>0</v>
      </c>
      <c r="G332" s="127"/>
      <c r="H332" s="112"/>
      <c r="I332" s="127"/>
      <c r="J332" s="112"/>
      <c r="K332" s="112"/>
      <c r="L332" s="112"/>
    </row>
    <row r="333" spans="1:12" hidden="1">
      <c r="A333" s="126" t="s">
        <v>78</v>
      </c>
      <c r="B333" s="125" t="str">
        <f t="shared" ca="1" si="29"/>
        <v>無PO</v>
      </c>
      <c r="C333" s="125" t="str">
        <f t="shared" ca="1" si="25"/>
        <v>普通機種專用</v>
      </c>
      <c r="D333" s="125">
        <f t="shared" ca="1" si="26"/>
        <v>0</v>
      </c>
      <c r="E333" s="125">
        <f t="shared" ca="1" si="27"/>
        <v>0</v>
      </c>
      <c r="F333" s="125">
        <f t="shared" ca="1" si="28"/>
        <v>0</v>
      </c>
      <c r="G333" s="127"/>
      <c r="H333" s="112"/>
      <c r="I333" s="127"/>
      <c r="J333" s="112"/>
      <c r="K333" s="112"/>
      <c r="L333" s="112"/>
    </row>
    <row r="334" spans="1:12" hidden="1">
      <c r="A334" s="126" t="s">
        <v>78</v>
      </c>
      <c r="B334" s="125" t="str">
        <f t="shared" ca="1" si="29"/>
        <v>無PO</v>
      </c>
      <c r="C334" s="125" t="str">
        <f t="shared" ca="1" si="25"/>
        <v>普通機種專用</v>
      </c>
      <c r="D334" s="125">
        <f t="shared" ca="1" si="26"/>
        <v>0</v>
      </c>
      <c r="E334" s="125">
        <f t="shared" ca="1" si="27"/>
        <v>0</v>
      </c>
      <c r="F334" s="125">
        <f t="shared" ca="1" si="28"/>
        <v>0</v>
      </c>
      <c r="G334" s="127"/>
      <c r="H334" s="112"/>
      <c r="I334" s="127"/>
      <c r="J334" s="112"/>
      <c r="K334" s="112"/>
      <c r="L334" s="112"/>
    </row>
    <row r="335" spans="1:12" hidden="1">
      <c r="A335" s="126" t="s">
        <v>78</v>
      </c>
      <c r="B335" s="125" t="str">
        <f t="shared" ca="1" si="29"/>
        <v>無PO</v>
      </c>
      <c r="C335" s="125" t="str">
        <f t="shared" ca="1" si="25"/>
        <v>普通機種專用</v>
      </c>
      <c r="D335" s="125">
        <f t="shared" ca="1" si="26"/>
        <v>0</v>
      </c>
      <c r="E335" s="125">
        <f t="shared" ca="1" si="27"/>
        <v>0</v>
      </c>
      <c r="F335" s="125">
        <f t="shared" ca="1" si="28"/>
        <v>0</v>
      </c>
      <c r="G335" s="127"/>
      <c r="H335" s="112"/>
      <c r="I335" s="127"/>
      <c r="J335" s="112"/>
      <c r="K335" s="112"/>
      <c r="L335" s="112"/>
    </row>
    <row r="336" spans="1:12" hidden="1">
      <c r="A336" s="126" t="s">
        <v>237</v>
      </c>
      <c r="B336" s="125" t="str">
        <f t="shared" ca="1" si="29"/>
        <v>無PO</v>
      </c>
      <c r="C336" s="125" t="str">
        <f t="shared" ca="1" si="25"/>
        <v>無機種用</v>
      </c>
      <c r="D336" s="125">
        <f t="shared" ca="1" si="26"/>
        <v>0</v>
      </c>
      <c r="E336" s="125">
        <f t="shared" ca="1" si="27"/>
        <v>0</v>
      </c>
      <c r="F336" s="125">
        <f t="shared" ca="1" si="28"/>
        <v>0</v>
      </c>
      <c r="G336" s="127"/>
      <c r="H336" s="112"/>
      <c r="I336" s="127"/>
      <c r="J336" s="112"/>
      <c r="K336" s="112"/>
      <c r="L336" s="112"/>
    </row>
    <row r="337" spans="1:12" hidden="1">
      <c r="A337" s="126" t="s">
        <v>237</v>
      </c>
      <c r="B337" s="125" t="str">
        <f t="shared" ca="1" si="29"/>
        <v>無PO</v>
      </c>
      <c r="C337" s="125" t="str">
        <f t="shared" ca="1" si="25"/>
        <v>無機種用</v>
      </c>
      <c r="D337" s="125">
        <f t="shared" ca="1" si="26"/>
        <v>0</v>
      </c>
      <c r="E337" s="125">
        <f t="shared" ca="1" si="27"/>
        <v>0</v>
      </c>
      <c r="F337" s="125">
        <f t="shared" ca="1" si="28"/>
        <v>0</v>
      </c>
      <c r="G337" s="127"/>
      <c r="H337" s="112"/>
      <c r="I337" s="127"/>
      <c r="J337" s="112"/>
      <c r="K337" s="112"/>
      <c r="L337" s="112"/>
    </row>
    <row r="338" spans="1:12" hidden="1">
      <c r="A338" s="126" t="s">
        <v>237</v>
      </c>
      <c r="B338" s="125" t="str">
        <f t="shared" ca="1" si="29"/>
        <v>無PO</v>
      </c>
      <c r="C338" s="125" t="str">
        <f t="shared" ca="1" si="25"/>
        <v>無機種用</v>
      </c>
      <c r="D338" s="125">
        <f t="shared" ca="1" si="26"/>
        <v>0</v>
      </c>
      <c r="E338" s="125">
        <f t="shared" ca="1" si="27"/>
        <v>0</v>
      </c>
      <c r="F338" s="125">
        <f t="shared" ca="1" si="28"/>
        <v>0</v>
      </c>
      <c r="G338" s="127"/>
      <c r="H338" s="112"/>
      <c r="I338" s="127"/>
      <c r="J338" s="112"/>
      <c r="K338" s="112"/>
      <c r="L338" s="112"/>
    </row>
    <row r="339" spans="1:12" hidden="1">
      <c r="A339" s="126" t="s">
        <v>237</v>
      </c>
      <c r="B339" s="125" t="str">
        <f t="shared" ca="1" si="29"/>
        <v>無PO</v>
      </c>
      <c r="C339" s="125" t="str">
        <f t="shared" ca="1" si="25"/>
        <v>無機種用</v>
      </c>
      <c r="D339" s="125">
        <f t="shared" ca="1" si="26"/>
        <v>0</v>
      </c>
      <c r="E339" s="125">
        <f t="shared" ca="1" si="27"/>
        <v>0</v>
      </c>
      <c r="F339" s="125">
        <f t="shared" ca="1" si="28"/>
        <v>0</v>
      </c>
      <c r="G339" s="127"/>
      <c r="H339" s="112"/>
      <c r="I339" s="127"/>
      <c r="J339" s="112"/>
      <c r="K339" s="112"/>
      <c r="L339" s="112"/>
    </row>
    <row r="340" spans="1:12" hidden="1">
      <c r="A340" s="126" t="s">
        <v>292</v>
      </c>
      <c r="B340" s="125" t="str">
        <f t="shared" ca="1" si="29"/>
        <v>無PO</v>
      </c>
      <c r="C340" s="125" t="str">
        <f t="shared" ca="1" si="25"/>
        <v>無機種用</v>
      </c>
      <c r="D340" s="125">
        <f t="shared" ca="1" si="26"/>
        <v>0</v>
      </c>
      <c r="E340" s="125">
        <f t="shared" ca="1" si="27"/>
        <v>0</v>
      </c>
      <c r="F340" s="125">
        <f t="shared" ca="1" si="28"/>
        <v>0</v>
      </c>
      <c r="G340" s="127"/>
      <c r="H340" s="112"/>
      <c r="I340" s="127"/>
      <c r="J340" s="112"/>
      <c r="K340" s="112"/>
      <c r="L340" s="112"/>
    </row>
    <row r="341" spans="1:12" hidden="1">
      <c r="A341" s="126" t="s">
        <v>292</v>
      </c>
      <c r="B341" s="125" t="str">
        <f t="shared" ca="1" si="29"/>
        <v>無PO</v>
      </c>
      <c r="C341" s="125" t="str">
        <f t="shared" ca="1" si="25"/>
        <v>無機種用</v>
      </c>
      <c r="D341" s="125">
        <f t="shared" ca="1" si="26"/>
        <v>0</v>
      </c>
      <c r="E341" s="125">
        <f t="shared" ca="1" si="27"/>
        <v>0</v>
      </c>
      <c r="F341" s="125">
        <f t="shared" ca="1" si="28"/>
        <v>0</v>
      </c>
      <c r="G341" s="127"/>
      <c r="H341" s="112"/>
      <c r="I341" s="127"/>
      <c r="J341" s="112"/>
      <c r="K341" s="112"/>
      <c r="L341" s="112"/>
    </row>
    <row r="342" spans="1:12" hidden="1">
      <c r="A342" s="126" t="s">
        <v>292</v>
      </c>
      <c r="B342" s="125" t="str">
        <f t="shared" ca="1" si="29"/>
        <v>無PO</v>
      </c>
      <c r="C342" s="125" t="str">
        <f t="shared" ca="1" si="25"/>
        <v>無機種用</v>
      </c>
      <c r="D342" s="125">
        <f t="shared" ca="1" si="26"/>
        <v>0</v>
      </c>
      <c r="E342" s="125">
        <f t="shared" ca="1" si="27"/>
        <v>0</v>
      </c>
      <c r="F342" s="125">
        <f t="shared" ca="1" si="28"/>
        <v>0</v>
      </c>
      <c r="G342" s="127"/>
      <c r="H342" s="112"/>
      <c r="I342" s="127"/>
      <c r="J342" s="112"/>
      <c r="K342" s="112"/>
      <c r="L342" s="112"/>
    </row>
    <row r="343" spans="1:12" hidden="1">
      <c r="A343" s="126" t="s">
        <v>292</v>
      </c>
      <c r="B343" s="125" t="str">
        <f t="shared" ca="1" si="29"/>
        <v>無PO</v>
      </c>
      <c r="C343" s="125" t="str">
        <f t="shared" ca="1" si="25"/>
        <v>無機種用</v>
      </c>
      <c r="D343" s="125">
        <f t="shared" ca="1" si="26"/>
        <v>0</v>
      </c>
      <c r="E343" s="125">
        <f t="shared" ca="1" si="27"/>
        <v>0</v>
      </c>
      <c r="F343" s="125">
        <f t="shared" ca="1" si="28"/>
        <v>0</v>
      </c>
      <c r="G343" s="127"/>
      <c r="H343" s="112"/>
      <c r="I343" s="127"/>
      <c r="J343" s="112"/>
      <c r="K343" s="112"/>
      <c r="L343" s="112"/>
    </row>
    <row r="344" spans="1:12" hidden="1">
      <c r="A344" s="126" t="s">
        <v>90</v>
      </c>
      <c r="B344" s="125" t="str">
        <f t="shared" ca="1" si="29"/>
        <v>無PO</v>
      </c>
      <c r="C344" s="125" t="str">
        <f t="shared" ca="1" si="25"/>
        <v>HPX專用</v>
      </c>
      <c r="D344" s="125">
        <f t="shared" ca="1" si="26"/>
        <v>0</v>
      </c>
      <c r="E344" s="125">
        <f t="shared" ca="1" si="27"/>
        <v>0</v>
      </c>
      <c r="F344" s="125">
        <f t="shared" ca="1" si="28"/>
        <v>0</v>
      </c>
      <c r="G344" s="127"/>
      <c r="H344" s="112"/>
      <c r="I344" s="127"/>
      <c r="J344" s="112"/>
      <c r="K344" s="112"/>
      <c r="L344" s="112"/>
    </row>
    <row r="345" spans="1:12" hidden="1">
      <c r="A345" s="126" t="s">
        <v>90</v>
      </c>
      <c r="B345" s="125" t="str">
        <f t="shared" ca="1" si="29"/>
        <v>無PO</v>
      </c>
      <c r="C345" s="125" t="str">
        <f t="shared" ca="1" si="25"/>
        <v>HPX專用</v>
      </c>
      <c r="D345" s="125">
        <f t="shared" ca="1" si="26"/>
        <v>0</v>
      </c>
      <c r="E345" s="125">
        <f t="shared" ca="1" si="27"/>
        <v>0</v>
      </c>
      <c r="F345" s="125">
        <f t="shared" ca="1" si="28"/>
        <v>0</v>
      </c>
      <c r="G345" s="127"/>
      <c r="H345" s="112"/>
      <c r="I345" s="127"/>
      <c r="J345" s="112"/>
      <c r="K345" s="112"/>
      <c r="L345" s="112"/>
    </row>
    <row r="346" spans="1:12" hidden="1">
      <c r="A346" s="126" t="s">
        <v>90</v>
      </c>
      <c r="B346" s="125" t="str">
        <f t="shared" ca="1" si="29"/>
        <v>無PO</v>
      </c>
      <c r="C346" s="125" t="str">
        <f t="shared" ca="1" si="25"/>
        <v>HPX專用</v>
      </c>
      <c r="D346" s="125">
        <f t="shared" ca="1" si="26"/>
        <v>0</v>
      </c>
      <c r="E346" s="125">
        <f t="shared" ca="1" si="27"/>
        <v>0</v>
      </c>
      <c r="F346" s="125">
        <f t="shared" ca="1" si="28"/>
        <v>0</v>
      </c>
      <c r="G346" s="127"/>
      <c r="H346" s="112"/>
      <c r="I346" s="127"/>
      <c r="J346" s="112"/>
      <c r="K346" s="112"/>
      <c r="L346" s="112"/>
    </row>
    <row r="347" spans="1:12" hidden="1">
      <c r="A347" s="126" t="s">
        <v>90</v>
      </c>
      <c r="B347" s="125" t="str">
        <f t="shared" ca="1" si="29"/>
        <v>無PO</v>
      </c>
      <c r="C347" s="125" t="str">
        <f t="shared" ca="1" si="25"/>
        <v>HPX專用</v>
      </c>
      <c r="D347" s="125">
        <f t="shared" ca="1" si="26"/>
        <v>0</v>
      </c>
      <c r="E347" s="125">
        <f t="shared" ca="1" si="27"/>
        <v>0</v>
      </c>
      <c r="F347" s="125">
        <f t="shared" ca="1" si="28"/>
        <v>0</v>
      </c>
      <c r="G347" s="127"/>
      <c r="H347" s="112"/>
      <c r="I347" s="127"/>
      <c r="J347" s="112"/>
      <c r="K347" s="112"/>
      <c r="L347" s="112"/>
    </row>
    <row r="348" spans="1:12" hidden="1">
      <c r="A348" s="125" t="s">
        <v>91</v>
      </c>
      <c r="B348" s="125" t="str">
        <f t="shared" ca="1" si="29"/>
        <v>無PO</v>
      </c>
      <c r="C348" s="125" t="str">
        <f t="shared" ca="1" si="25"/>
        <v>HPX專用</v>
      </c>
      <c r="D348" s="125">
        <f t="shared" ca="1" si="26"/>
        <v>3000</v>
      </c>
      <c r="E348" s="125">
        <f t="shared" ca="1" si="27"/>
        <v>0</v>
      </c>
      <c r="F348" s="125">
        <f t="shared" ca="1" si="28"/>
        <v>0</v>
      </c>
      <c r="G348" s="127"/>
      <c r="H348" s="112"/>
      <c r="I348" s="127"/>
      <c r="J348" s="112"/>
      <c r="K348" s="112"/>
      <c r="L348" s="112"/>
    </row>
    <row r="349" spans="1:12" hidden="1">
      <c r="A349" s="125" t="s">
        <v>91</v>
      </c>
      <c r="B349" s="125" t="str">
        <f t="shared" ca="1" si="29"/>
        <v>無PO</v>
      </c>
      <c r="C349" s="125" t="str">
        <f t="shared" ca="1" si="25"/>
        <v>HPX專用</v>
      </c>
      <c r="D349" s="125">
        <f t="shared" ca="1" si="26"/>
        <v>3000</v>
      </c>
      <c r="E349" s="125">
        <f t="shared" ca="1" si="27"/>
        <v>0</v>
      </c>
      <c r="F349" s="125">
        <f t="shared" ca="1" si="28"/>
        <v>0</v>
      </c>
      <c r="G349" s="127"/>
      <c r="H349" s="112"/>
      <c r="I349" s="127"/>
      <c r="J349" s="112"/>
      <c r="K349" s="112"/>
      <c r="L349" s="112"/>
    </row>
    <row r="350" spans="1:12" hidden="1">
      <c r="A350" s="125" t="s">
        <v>91</v>
      </c>
      <c r="B350" s="125" t="str">
        <f t="shared" ca="1" si="29"/>
        <v>無PO</v>
      </c>
      <c r="C350" s="125" t="str">
        <f t="shared" ca="1" si="25"/>
        <v>HPX專用</v>
      </c>
      <c r="D350" s="125">
        <f t="shared" ca="1" si="26"/>
        <v>3000</v>
      </c>
      <c r="E350" s="125">
        <f t="shared" ca="1" si="27"/>
        <v>0</v>
      </c>
      <c r="F350" s="125">
        <f t="shared" ca="1" si="28"/>
        <v>0</v>
      </c>
      <c r="G350" s="127"/>
      <c r="H350" s="112"/>
      <c r="I350" s="127"/>
      <c r="J350" s="112"/>
      <c r="K350" s="112"/>
      <c r="L350" s="112"/>
    </row>
    <row r="351" spans="1:12" hidden="1">
      <c r="A351" s="125" t="s">
        <v>91</v>
      </c>
      <c r="B351" s="125" t="str">
        <f t="shared" ca="1" si="29"/>
        <v>無PO</v>
      </c>
      <c r="C351" s="125" t="str">
        <f t="shared" ca="1" si="25"/>
        <v>HPX專用</v>
      </c>
      <c r="D351" s="125">
        <f t="shared" ca="1" si="26"/>
        <v>3000</v>
      </c>
      <c r="E351" s="125">
        <f t="shared" ca="1" si="27"/>
        <v>0</v>
      </c>
      <c r="F351" s="125">
        <f t="shared" ca="1" si="28"/>
        <v>0</v>
      </c>
      <c r="G351" s="127"/>
      <c r="H351" s="112"/>
      <c r="I351" s="127"/>
      <c r="J351" s="112"/>
      <c r="K351" s="112"/>
      <c r="L351" s="112"/>
    </row>
    <row r="352" spans="1:12" hidden="1">
      <c r="A352" s="125" t="s">
        <v>247</v>
      </c>
      <c r="B352" s="125" t="str">
        <f t="shared" ca="1" si="29"/>
        <v>無PO</v>
      </c>
      <c r="C352" s="125" t="str">
        <f t="shared" ca="1" si="25"/>
        <v>無機種用</v>
      </c>
      <c r="D352" s="125">
        <f t="shared" ca="1" si="26"/>
        <v>0</v>
      </c>
      <c r="E352" s="125">
        <f t="shared" ca="1" si="27"/>
        <v>0</v>
      </c>
      <c r="F352" s="125">
        <f t="shared" ca="1" si="28"/>
        <v>0</v>
      </c>
      <c r="G352" s="127"/>
      <c r="H352" s="112"/>
      <c r="I352" s="127"/>
      <c r="J352" s="112"/>
      <c r="K352" s="112"/>
      <c r="L352" s="112"/>
    </row>
    <row r="353" spans="1:12" hidden="1">
      <c r="A353" s="125" t="s">
        <v>247</v>
      </c>
      <c r="B353" s="125" t="str">
        <f t="shared" ca="1" si="29"/>
        <v>無PO</v>
      </c>
      <c r="C353" s="125" t="str">
        <f t="shared" ca="1" si="25"/>
        <v>無機種用</v>
      </c>
      <c r="D353" s="125">
        <f t="shared" ca="1" si="26"/>
        <v>0</v>
      </c>
      <c r="E353" s="125">
        <f t="shared" ca="1" si="27"/>
        <v>0</v>
      </c>
      <c r="F353" s="125">
        <f t="shared" ca="1" si="28"/>
        <v>0</v>
      </c>
      <c r="G353" s="127"/>
      <c r="H353" s="112"/>
      <c r="I353" s="127"/>
      <c r="J353" s="112"/>
      <c r="K353" s="112"/>
      <c r="L353" s="112"/>
    </row>
    <row r="354" spans="1:12" hidden="1">
      <c r="A354" s="125" t="s">
        <v>247</v>
      </c>
      <c r="B354" s="125" t="str">
        <f t="shared" ca="1" si="29"/>
        <v>無PO</v>
      </c>
      <c r="C354" s="125" t="str">
        <f t="shared" ca="1" si="25"/>
        <v>無機種用</v>
      </c>
      <c r="D354" s="125">
        <f t="shared" ca="1" si="26"/>
        <v>0</v>
      </c>
      <c r="E354" s="125">
        <f t="shared" ca="1" si="27"/>
        <v>0</v>
      </c>
      <c r="F354" s="125">
        <f t="shared" ca="1" si="28"/>
        <v>0</v>
      </c>
      <c r="G354" s="127"/>
      <c r="H354" s="112"/>
      <c r="I354" s="127"/>
      <c r="J354" s="112"/>
      <c r="K354" s="112"/>
      <c r="L354" s="112"/>
    </row>
    <row r="355" spans="1:12" hidden="1">
      <c r="A355" s="125" t="s">
        <v>247</v>
      </c>
      <c r="B355" s="125" t="str">
        <f t="shared" ca="1" si="29"/>
        <v>無PO</v>
      </c>
      <c r="C355" s="125" t="str">
        <f t="shared" ca="1" si="25"/>
        <v>無機種用</v>
      </c>
      <c r="D355" s="125">
        <f t="shared" ca="1" si="26"/>
        <v>0</v>
      </c>
      <c r="E355" s="125">
        <f t="shared" ca="1" si="27"/>
        <v>0</v>
      </c>
      <c r="F355" s="125">
        <f t="shared" ca="1" si="28"/>
        <v>0</v>
      </c>
      <c r="G355" s="127"/>
      <c r="H355" s="112"/>
      <c r="I355" s="127"/>
      <c r="J355" s="112"/>
      <c r="K355" s="112"/>
      <c r="L355" s="112"/>
    </row>
    <row r="356" spans="1:12" hidden="1">
      <c r="A356" s="125" t="s">
        <v>92</v>
      </c>
      <c r="B356" s="125" t="str">
        <f t="shared" ca="1" si="29"/>
        <v>無PO</v>
      </c>
      <c r="C356" s="125" t="str">
        <f t="shared" ca="1" si="25"/>
        <v>HPX專用</v>
      </c>
      <c r="D356" s="125">
        <f t="shared" ca="1" si="26"/>
        <v>6000</v>
      </c>
      <c r="E356" s="125">
        <f t="shared" ca="1" si="27"/>
        <v>0</v>
      </c>
      <c r="F356" s="125">
        <f t="shared" ca="1" si="28"/>
        <v>0</v>
      </c>
      <c r="G356" s="127"/>
      <c r="H356" s="112"/>
      <c r="I356" s="127"/>
      <c r="J356" s="112"/>
      <c r="K356" s="112"/>
      <c r="L356" s="112"/>
    </row>
    <row r="357" spans="1:12" hidden="1">
      <c r="A357" s="125" t="s">
        <v>92</v>
      </c>
      <c r="B357" s="125" t="str">
        <f t="shared" ca="1" si="29"/>
        <v>無PO</v>
      </c>
      <c r="C357" s="125" t="str">
        <f t="shared" ca="1" si="25"/>
        <v>HPX專用</v>
      </c>
      <c r="D357" s="125">
        <f t="shared" ca="1" si="26"/>
        <v>6000</v>
      </c>
      <c r="E357" s="125">
        <f t="shared" ca="1" si="27"/>
        <v>0</v>
      </c>
      <c r="F357" s="125">
        <f t="shared" ca="1" si="28"/>
        <v>0</v>
      </c>
      <c r="G357" s="127"/>
      <c r="H357" s="112"/>
      <c r="I357" s="127"/>
      <c r="J357" s="112"/>
      <c r="K357" s="112"/>
      <c r="L357" s="112"/>
    </row>
    <row r="358" spans="1:12" hidden="1">
      <c r="A358" s="125" t="s">
        <v>92</v>
      </c>
      <c r="B358" s="125" t="str">
        <f t="shared" ca="1" si="29"/>
        <v>無PO</v>
      </c>
      <c r="C358" s="125" t="str">
        <f t="shared" ca="1" si="25"/>
        <v>HPX專用</v>
      </c>
      <c r="D358" s="125">
        <f t="shared" ca="1" si="26"/>
        <v>6000</v>
      </c>
      <c r="E358" s="125">
        <f t="shared" ca="1" si="27"/>
        <v>0</v>
      </c>
      <c r="F358" s="125">
        <f t="shared" ca="1" si="28"/>
        <v>0</v>
      </c>
      <c r="G358" s="127"/>
      <c r="H358" s="112"/>
      <c r="I358" s="127"/>
      <c r="J358" s="112"/>
      <c r="K358" s="112"/>
      <c r="L358" s="112"/>
    </row>
    <row r="359" spans="1:12" hidden="1">
      <c r="A359" s="125" t="s">
        <v>92</v>
      </c>
      <c r="B359" s="125" t="str">
        <f t="shared" ca="1" si="29"/>
        <v>無PO</v>
      </c>
      <c r="C359" s="125" t="str">
        <f t="shared" ca="1" si="25"/>
        <v>HPX專用</v>
      </c>
      <c r="D359" s="125">
        <f t="shared" ca="1" si="26"/>
        <v>6000</v>
      </c>
      <c r="E359" s="125">
        <f t="shared" ca="1" si="27"/>
        <v>0</v>
      </c>
      <c r="F359" s="125">
        <f t="shared" ca="1" si="28"/>
        <v>0</v>
      </c>
      <c r="G359" s="127"/>
      <c r="H359" s="112"/>
      <c r="I359" s="127"/>
      <c r="J359" s="112"/>
      <c r="K359" s="112"/>
      <c r="L359" s="112"/>
    </row>
    <row r="360" spans="1:12" hidden="1">
      <c r="A360" s="125" t="s">
        <v>264</v>
      </c>
      <c r="B360" s="125" t="str">
        <f t="shared" ca="1" si="29"/>
        <v>無PO</v>
      </c>
      <c r="C360" s="125" t="str">
        <f t="shared" ca="1" si="25"/>
        <v>無機種用</v>
      </c>
      <c r="D360" s="125">
        <f t="shared" ca="1" si="26"/>
        <v>0</v>
      </c>
      <c r="E360" s="125">
        <f t="shared" ca="1" si="27"/>
        <v>0</v>
      </c>
      <c r="F360" s="125">
        <f t="shared" ca="1" si="28"/>
        <v>0</v>
      </c>
      <c r="G360" s="127"/>
      <c r="H360" s="112"/>
      <c r="I360" s="127"/>
      <c r="J360" s="112"/>
      <c r="K360" s="112"/>
      <c r="L360" s="112"/>
    </row>
    <row r="361" spans="1:12" hidden="1">
      <c r="A361" s="125" t="s">
        <v>264</v>
      </c>
      <c r="B361" s="125" t="str">
        <f t="shared" ca="1" si="29"/>
        <v>無PO</v>
      </c>
      <c r="C361" s="125" t="str">
        <f t="shared" ca="1" si="25"/>
        <v>無機種用</v>
      </c>
      <c r="D361" s="125">
        <f t="shared" ca="1" si="26"/>
        <v>0</v>
      </c>
      <c r="E361" s="125">
        <f t="shared" ca="1" si="27"/>
        <v>0</v>
      </c>
      <c r="F361" s="125">
        <f t="shared" ca="1" si="28"/>
        <v>0</v>
      </c>
      <c r="G361" s="127"/>
      <c r="H361" s="112"/>
      <c r="I361" s="127"/>
      <c r="J361" s="112"/>
      <c r="K361" s="112"/>
      <c r="L361" s="112"/>
    </row>
    <row r="362" spans="1:12" hidden="1">
      <c r="A362" s="125" t="s">
        <v>264</v>
      </c>
      <c r="B362" s="125" t="str">
        <f t="shared" ca="1" si="29"/>
        <v>無PO</v>
      </c>
      <c r="C362" s="125" t="str">
        <f t="shared" ca="1" si="25"/>
        <v>無機種用</v>
      </c>
      <c r="D362" s="125">
        <f t="shared" ca="1" si="26"/>
        <v>0</v>
      </c>
      <c r="E362" s="125">
        <f t="shared" ca="1" si="27"/>
        <v>0</v>
      </c>
      <c r="F362" s="125">
        <f t="shared" ca="1" si="28"/>
        <v>0</v>
      </c>
      <c r="G362" s="127"/>
      <c r="H362" s="112"/>
      <c r="I362" s="127"/>
      <c r="J362" s="112"/>
      <c r="K362" s="112"/>
      <c r="L362" s="112"/>
    </row>
    <row r="363" spans="1:12" hidden="1">
      <c r="A363" s="125" t="s">
        <v>264</v>
      </c>
      <c r="B363" s="125" t="str">
        <f t="shared" ca="1" si="29"/>
        <v>無PO</v>
      </c>
      <c r="C363" s="125" t="str">
        <f t="shared" ca="1" si="25"/>
        <v>無機種用</v>
      </c>
      <c r="D363" s="125">
        <f t="shared" ca="1" si="26"/>
        <v>0</v>
      </c>
      <c r="E363" s="125">
        <f t="shared" ca="1" si="27"/>
        <v>0</v>
      </c>
      <c r="F363" s="125">
        <f t="shared" ca="1" si="28"/>
        <v>0</v>
      </c>
      <c r="G363" s="127"/>
      <c r="H363" s="112"/>
      <c r="I363" s="127"/>
      <c r="J363" s="112"/>
      <c r="K363" s="112"/>
      <c r="L363" s="112"/>
    </row>
    <row r="364" spans="1:12" hidden="1">
      <c r="A364" s="125" t="s">
        <v>94</v>
      </c>
      <c r="B364" s="125" t="str">
        <f t="shared" ca="1" si="29"/>
        <v>無PO</v>
      </c>
      <c r="C364" s="125" t="str">
        <f t="shared" ca="1" si="25"/>
        <v>普通機種專用</v>
      </c>
      <c r="D364" s="125">
        <f t="shared" ca="1" si="26"/>
        <v>0</v>
      </c>
      <c r="E364" s="125">
        <f t="shared" ca="1" si="27"/>
        <v>0</v>
      </c>
      <c r="F364" s="125">
        <f t="shared" ca="1" si="28"/>
        <v>0</v>
      </c>
      <c r="G364" s="127"/>
      <c r="H364" s="112"/>
      <c r="I364" s="127"/>
      <c r="J364" s="112"/>
      <c r="K364" s="112"/>
      <c r="L364" s="112"/>
    </row>
    <row r="365" spans="1:12" hidden="1">
      <c r="A365" s="125" t="s">
        <v>94</v>
      </c>
      <c r="B365" s="125" t="str">
        <f t="shared" ca="1" si="29"/>
        <v>無PO</v>
      </c>
      <c r="C365" s="125" t="str">
        <f t="shared" ca="1" si="25"/>
        <v>普通機種專用</v>
      </c>
      <c r="D365" s="125">
        <f t="shared" ca="1" si="26"/>
        <v>0</v>
      </c>
      <c r="E365" s="125">
        <f t="shared" ca="1" si="27"/>
        <v>0</v>
      </c>
      <c r="F365" s="125">
        <f t="shared" ca="1" si="28"/>
        <v>0</v>
      </c>
      <c r="G365" s="127"/>
      <c r="H365" s="112"/>
      <c r="I365" s="127"/>
      <c r="J365" s="112"/>
      <c r="K365" s="112"/>
      <c r="L365" s="112"/>
    </row>
    <row r="366" spans="1:12" hidden="1">
      <c r="A366" s="125" t="s">
        <v>94</v>
      </c>
      <c r="B366" s="125" t="str">
        <f t="shared" ca="1" si="29"/>
        <v>無PO</v>
      </c>
      <c r="C366" s="125" t="str">
        <f t="shared" ca="1" si="25"/>
        <v>普通機種專用</v>
      </c>
      <c r="D366" s="125">
        <f t="shared" ca="1" si="26"/>
        <v>0</v>
      </c>
      <c r="E366" s="125">
        <f t="shared" ca="1" si="27"/>
        <v>0</v>
      </c>
      <c r="F366" s="125">
        <f t="shared" ca="1" si="28"/>
        <v>0</v>
      </c>
      <c r="G366" s="127"/>
      <c r="H366" s="112"/>
      <c r="I366" s="127"/>
      <c r="J366" s="112"/>
      <c r="K366" s="112"/>
      <c r="L366" s="112"/>
    </row>
    <row r="367" spans="1:12" hidden="1">
      <c r="A367" s="125" t="s">
        <v>94</v>
      </c>
      <c r="B367" s="125" t="str">
        <f t="shared" ca="1" si="29"/>
        <v>無PO</v>
      </c>
      <c r="C367" s="125" t="str">
        <f t="shared" ca="1" si="25"/>
        <v>普通機種專用</v>
      </c>
      <c r="D367" s="125">
        <f t="shared" ca="1" si="26"/>
        <v>0</v>
      </c>
      <c r="E367" s="125">
        <f t="shared" ca="1" si="27"/>
        <v>0</v>
      </c>
      <c r="F367" s="125">
        <f t="shared" ca="1" si="28"/>
        <v>0</v>
      </c>
      <c r="G367" s="127"/>
      <c r="H367" s="112"/>
      <c r="I367" s="127"/>
      <c r="J367" s="112"/>
      <c r="K367" s="112"/>
      <c r="L367" s="112"/>
    </row>
    <row r="368" spans="1:12" hidden="1">
      <c r="A368" s="125" t="s">
        <v>95</v>
      </c>
      <c r="B368" s="125" t="str">
        <f t="shared" ca="1" si="29"/>
        <v>無PO</v>
      </c>
      <c r="C368" s="125" t="str">
        <f t="shared" ca="1" si="25"/>
        <v>普通機種專用</v>
      </c>
      <c r="D368" s="125">
        <f t="shared" ca="1" si="26"/>
        <v>0</v>
      </c>
      <c r="E368" s="125">
        <f t="shared" ca="1" si="27"/>
        <v>0</v>
      </c>
      <c r="F368" s="125">
        <f t="shared" ca="1" si="28"/>
        <v>0</v>
      </c>
      <c r="G368" s="127"/>
      <c r="H368" s="112"/>
      <c r="I368" s="127"/>
      <c r="J368" s="112"/>
      <c r="K368" s="112"/>
      <c r="L368" s="112"/>
    </row>
    <row r="369" spans="1:12" hidden="1">
      <c r="A369" s="125" t="s">
        <v>95</v>
      </c>
      <c r="B369" s="125" t="str">
        <f t="shared" ca="1" si="29"/>
        <v>無PO</v>
      </c>
      <c r="C369" s="125" t="str">
        <f t="shared" ca="1" si="25"/>
        <v>普通機種專用</v>
      </c>
      <c r="D369" s="125">
        <f t="shared" ca="1" si="26"/>
        <v>0</v>
      </c>
      <c r="E369" s="125">
        <f t="shared" ca="1" si="27"/>
        <v>0</v>
      </c>
      <c r="F369" s="125">
        <f t="shared" ca="1" si="28"/>
        <v>0</v>
      </c>
      <c r="G369" s="127"/>
      <c r="H369" s="112"/>
      <c r="I369" s="127"/>
      <c r="J369" s="112"/>
      <c r="K369" s="112"/>
      <c r="L369" s="112"/>
    </row>
    <row r="370" spans="1:12" hidden="1">
      <c r="A370" s="125" t="s">
        <v>95</v>
      </c>
      <c r="B370" s="125" t="str">
        <f t="shared" ca="1" si="29"/>
        <v>無PO</v>
      </c>
      <c r="C370" s="125" t="str">
        <f t="shared" ca="1" si="25"/>
        <v>普通機種專用</v>
      </c>
      <c r="D370" s="125">
        <f t="shared" ca="1" si="26"/>
        <v>0</v>
      </c>
      <c r="E370" s="125">
        <f t="shared" ca="1" si="27"/>
        <v>0</v>
      </c>
      <c r="F370" s="125">
        <f t="shared" ca="1" si="28"/>
        <v>0</v>
      </c>
      <c r="G370" s="127"/>
      <c r="H370" s="112"/>
      <c r="I370" s="127"/>
      <c r="J370" s="112"/>
      <c r="K370" s="112"/>
      <c r="L370" s="112"/>
    </row>
    <row r="371" spans="1:12" hidden="1">
      <c r="A371" s="125" t="s">
        <v>95</v>
      </c>
      <c r="B371" s="125" t="str">
        <f t="shared" ca="1" si="29"/>
        <v>無PO</v>
      </c>
      <c r="C371" s="125" t="str">
        <f t="shared" ca="1" si="25"/>
        <v>普通機種專用</v>
      </c>
      <c r="D371" s="125">
        <f t="shared" ca="1" si="26"/>
        <v>0</v>
      </c>
      <c r="E371" s="125">
        <f t="shared" ca="1" si="27"/>
        <v>0</v>
      </c>
      <c r="F371" s="125">
        <f t="shared" ca="1" si="28"/>
        <v>0</v>
      </c>
      <c r="G371" s="127"/>
      <c r="H371" s="112"/>
      <c r="I371" s="127"/>
      <c r="J371" s="112"/>
      <c r="K371" s="112"/>
      <c r="L371" s="112"/>
    </row>
    <row r="372" spans="1:12" hidden="1">
      <c r="A372" s="125" t="s">
        <v>265</v>
      </c>
      <c r="B372" s="125" t="str">
        <f t="shared" ca="1" si="29"/>
        <v>無PO</v>
      </c>
      <c r="C372" s="125" t="str">
        <f t="shared" ca="1" si="25"/>
        <v>無機種用</v>
      </c>
      <c r="D372" s="125">
        <f t="shared" ca="1" si="26"/>
        <v>0</v>
      </c>
      <c r="E372" s="125">
        <f t="shared" ca="1" si="27"/>
        <v>0</v>
      </c>
      <c r="F372" s="125">
        <f t="shared" ca="1" si="28"/>
        <v>0</v>
      </c>
      <c r="G372" s="127"/>
      <c r="H372" s="112"/>
      <c r="I372" s="127"/>
      <c r="J372" s="112"/>
      <c r="K372" s="112"/>
      <c r="L372" s="112"/>
    </row>
    <row r="373" spans="1:12" hidden="1">
      <c r="A373" s="125" t="s">
        <v>265</v>
      </c>
      <c r="B373" s="125" t="str">
        <f t="shared" ca="1" si="29"/>
        <v>無PO</v>
      </c>
      <c r="C373" s="125" t="str">
        <f t="shared" ca="1" si="25"/>
        <v>無機種用</v>
      </c>
      <c r="D373" s="125">
        <f t="shared" ca="1" si="26"/>
        <v>0</v>
      </c>
      <c r="E373" s="125">
        <f t="shared" ca="1" si="27"/>
        <v>0</v>
      </c>
      <c r="F373" s="125">
        <f t="shared" ca="1" si="28"/>
        <v>0</v>
      </c>
      <c r="G373" s="127"/>
      <c r="H373" s="112"/>
      <c r="I373" s="127"/>
      <c r="J373" s="112"/>
      <c r="K373" s="112"/>
      <c r="L373" s="112"/>
    </row>
    <row r="374" spans="1:12" hidden="1">
      <c r="A374" s="125" t="s">
        <v>265</v>
      </c>
      <c r="B374" s="125" t="str">
        <f t="shared" ca="1" si="29"/>
        <v>無PO</v>
      </c>
      <c r="C374" s="125" t="str">
        <f t="shared" ca="1" si="25"/>
        <v>無機種用</v>
      </c>
      <c r="D374" s="125">
        <f t="shared" ca="1" si="26"/>
        <v>0</v>
      </c>
      <c r="E374" s="125">
        <f t="shared" ca="1" si="27"/>
        <v>0</v>
      </c>
      <c r="F374" s="125">
        <f t="shared" ca="1" si="28"/>
        <v>0</v>
      </c>
      <c r="G374" s="127"/>
      <c r="H374" s="112"/>
      <c r="I374" s="127"/>
      <c r="J374" s="112"/>
      <c r="K374" s="112"/>
      <c r="L374" s="112"/>
    </row>
    <row r="375" spans="1:12" hidden="1">
      <c r="A375" s="125" t="s">
        <v>265</v>
      </c>
      <c r="B375" s="125" t="str">
        <f t="shared" ca="1" si="29"/>
        <v>無PO</v>
      </c>
      <c r="C375" s="125" t="str">
        <f t="shared" ca="1" si="25"/>
        <v>無機種用</v>
      </c>
      <c r="D375" s="125">
        <f t="shared" ca="1" si="26"/>
        <v>0</v>
      </c>
      <c r="E375" s="125">
        <f t="shared" ca="1" si="27"/>
        <v>0</v>
      </c>
      <c r="F375" s="125">
        <f t="shared" ca="1" si="28"/>
        <v>0</v>
      </c>
      <c r="G375" s="127"/>
      <c r="H375" s="112"/>
      <c r="I375" s="127"/>
      <c r="J375" s="112"/>
      <c r="K375" s="112"/>
      <c r="L375" s="112"/>
    </row>
    <row r="376" spans="1:12" hidden="1">
      <c r="A376" s="125" t="s">
        <v>232</v>
      </c>
      <c r="B376" s="125" t="str">
        <f t="shared" ca="1" si="29"/>
        <v>無PO</v>
      </c>
      <c r="C376" s="125" t="str">
        <f t="shared" ca="1" si="25"/>
        <v>無機種用</v>
      </c>
      <c r="D376" s="125">
        <f t="shared" ca="1" si="26"/>
        <v>0</v>
      </c>
      <c r="E376" s="125">
        <f t="shared" ca="1" si="27"/>
        <v>0</v>
      </c>
      <c r="F376" s="125">
        <f t="shared" ca="1" si="28"/>
        <v>0</v>
      </c>
      <c r="G376" s="127"/>
      <c r="H376" s="112"/>
      <c r="I376" s="127"/>
      <c r="J376" s="112"/>
      <c r="K376" s="112"/>
      <c r="L376" s="112"/>
    </row>
    <row r="377" spans="1:12" hidden="1">
      <c r="A377" s="125" t="s">
        <v>232</v>
      </c>
      <c r="B377" s="125" t="str">
        <f t="shared" ca="1" si="29"/>
        <v>無PO</v>
      </c>
      <c r="C377" s="125" t="str">
        <f t="shared" ca="1" si="25"/>
        <v>無機種用</v>
      </c>
      <c r="D377" s="125">
        <f t="shared" ca="1" si="26"/>
        <v>0</v>
      </c>
      <c r="E377" s="125">
        <f t="shared" ca="1" si="27"/>
        <v>0</v>
      </c>
      <c r="F377" s="125">
        <f t="shared" ca="1" si="28"/>
        <v>0</v>
      </c>
      <c r="G377" s="127"/>
      <c r="H377" s="112"/>
      <c r="I377" s="127"/>
      <c r="J377" s="112"/>
      <c r="K377" s="112"/>
      <c r="L377" s="112"/>
    </row>
    <row r="378" spans="1:12" hidden="1">
      <c r="A378" s="125" t="s">
        <v>232</v>
      </c>
      <c r="B378" s="125" t="str">
        <f t="shared" ca="1" si="29"/>
        <v>無PO</v>
      </c>
      <c r="C378" s="125" t="str">
        <f t="shared" ca="1" si="25"/>
        <v>無機種用</v>
      </c>
      <c r="D378" s="125">
        <f t="shared" ca="1" si="26"/>
        <v>0</v>
      </c>
      <c r="E378" s="125">
        <f t="shared" ca="1" si="27"/>
        <v>0</v>
      </c>
      <c r="F378" s="125">
        <f t="shared" ca="1" si="28"/>
        <v>0</v>
      </c>
      <c r="G378" s="127"/>
      <c r="H378" s="112"/>
      <c r="I378" s="127"/>
      <c r="J378" s="112"/>
      <c r="K378" s="112"/>
      <c r="L378" s="112"/>
    </row>
    <row r="379" spans="1:12" hidden="1">
      <c r="A379" s="125" t="s">
        <v>232</v>
      </c>
      <c r="B379" s="125" t="str">
        <f t="shared" ca="1" si="29"/>
        <v>無PO</v>
      </c>
      <c r="C379" s="125" t="str">
        <f t="shared" ca="1" si="25"/>
        <v>無機種用</v>
      </c>
      <c r="D379" s="125">
        <f t="shared" ca="1" si="26"/>
        <v>0</v>
      </c>
      <c r="E379" s="125">
        <f t="shared" ca="1" si="27"/>
        <v>0</v>
      </c>
      <c r="F379" s="125">
        <f t="shared" ca="1" si="28"/>
        <v>0</v>
      </c>
      <c r="G379" s="127"/>
      <c r="H379" s="112"/>
      <c r="I379" s="127"/>
      <c r="J379" s="112"/>
      <c r="K379" s="112"/>
      <c r="L379" s="112"/>
    </row>
    <row r="380" spans="1:12" hidden="1">
      <c r="A380" s="125" t="s">
        <v>105</v>
      </c>
      <c r="B380" s="125" t="str">
        <f t="shared" ca="1" si="29"/>
        <v>無PO</v>
      </c>
      <c r="C380" s="125" t="str">
        <f t="shared" ca="1" si="25"/>
        <v>HDC專用</v>
      </c>
      <c r="D380" s="125">
        <f t="shared" ca="1" si="26"/>
        <v>0</v>
      </c>
      <c r="E380" s="125">
        <f t="shared" ca="1" si="27"/>
        <v>0</v>
      </c>
      <c r="F380" s="125">
        <f t="shared" ca="1" si="28"/>
        <v>0</v>
      </c>
      <c r="G380" s="127"/>
      <c r="H380" s="112"/>
      <c r="I380" s="127"/>
      <c r="J380" s="112"/>
      <c r="K380" s="112"/>
      <c r="L380" s="112"/>
    </row>
    <row r="381" spans="1:12" hidden="1">
      <c r="A381" s="125" t="s">
        <v>105</v>
      </c>
      <c r="B381" s="125" t="str">
        <f t="shared" ca="1" si="29"/>
        <v>無PO</v>
      </c>
      <c r="C381" s="125" t="str">
        <f t="shared" ca="1" si="25"/>
        <v>HDC專用</v>
      </c>
      <c r="D381" s="125">
        <f t="shared" ca="1" si="26"/>
        <v>0</v>
      </c>
      <c r="E381" s="125">
        <f t="shared" ca="1" si="27"/>
        <v>0</v>
      </c>
      <c r="F381" s="125">
        <f t="shared" ca="1" si="28"/>
        <v>0</v>
      </c>
      <c r="G381" s="127"/>
      <c r="H381" s="112"/>
      <c r="I381" s="127"/>
      <c r="J381" s="112"/>
      <c r="K381" s="112"/>
      <c r="L381" s="112"/>
    </row>
    <row r="382" spans="1:12" hidden="1">
      <c r="A382" s="125" t="s">
        <v>105</v>
      </c>
      <c r="B382" s="125" t="str">
        <f t="shared" ca="1" si="29"/>
        <v>無PO</v>
      </c>
      <c r="C382" s="125" t="str">
        <f t="shared" ca="1" si="25"/>
        <v>HDC專用</v>
      </c>
      <c r="D382" s="125">
        <f t="shared" ca="1" si="26"/>
        <v>0</v>
      </c>
      <c r="E382" s="125">
        <f t="shared" ca="1" si="27"/>
        <v>0</v>
      </c>
      <c r="F382" s="125">
        <f t="shared" ca="1" si="28"/>
        <v>0</v>
      </c>
      <c r="G382" s="127"/>
      <c r="H382" s="112"/>
      <c r="I382" s="127"/>
      <c r="J382" s="112"/>
      <c r="K382" s="112"/>
      <c r="L382" s="112"/>
    </row>
    <row r="383" spans="1:12" hidden="1">
      <c r="A383" s="125" t="s">
        <v>105</v>
      </c>
      <c r="B383" s="125" t="str">
        <f t="shared" ca="1" si="29"/>
        <v>無PO</v>
      </c>
      <c r="C383" s="125" t="str">
        <f t="shared" ca="1" si="25"/>
        <v>HDC專用</v>
      </c>
      <c r="D383" s="125">
        <f t="shared" ca="1" si="26"/>
        <v>0</v>
      </c>
      <c r="E383" s="125">
        <f t="shared" ca="1" si="27"/>
        <v>0</v>
      </c>
      <c r="F383" s="125">
        <f t="shared" ca="1" si="28"/>
        <v>0</v>
      </c>
      <c r="G383" s="127"/>
      <c r="H383" s="112"/>
      <c r="I383" s="127"/>
      <c r="J383" s="112"/>
      <c r="K383" s="112"/>
      <c r="L383" s="112"/>
    </row>
    <row r="384" spans="1:12" hidden="1">
      <c r="A384" s="125" t="s">
        <v>107</v>
      </c>
      <c r="B384" s="125" t="str">
        <f t="shared" ca="1" si="29"/>
        <v>無PO</v>
      </c>
      <c r="C384" s="125" t="str">
        <f t="shared" ca="1" si="25"/>
        <v>普通機種專用</v>
      </c>
      <c r="D384" s="125">
        <f t="shared" ca="1" si="26"/>
        <v>0</v>
      </c>
      <c r="E384" s="125">
        <f t="shared" ca="1" si="27"/>
        <v>0</v>
      </c>
      <c r="F384" s="125">
        <f t="shared" ca="1" si="28"/>
        <v>0</v>
      </c>
      <c r="G384" s="127"/>
      <c r="H384" s="112"/>
      <c r="I384" s="127"/>
      <c r="J384" s="112"/>
      <c r="K384" s="112"/>
      <c r="L384" s="112"/>
    </row>
    <row r="385" spans="1:12" hidden="1">
      <c r="A385" s="125" t="s">
        <v>107</v>
      </c>
      <c r="B385" s="125" t="str">
        <f t="shared" ca="1" si="29"/>
        <v>無PO</v>
      </c>
      <c r="C385" s="125" t="str">
        <f t="shared" ca="1" si="25"/>
        <v>普通機種專用</v>
      </c>
      <c r="D385" s="125">
        <f t="shared" ca="1" si="26"/>
        <v>0</v>
      </c>
      <c r="E385" s="125">
        <f t="shared" ca="1" si="27"/>
        <v>0</v>
      </c>
      <c r="F385" s="125">
        <f t="shared" ca="1" si="28"/>
        <v>0</v>
      </c>
      <c r="G385" s="127"/>
      <c r="H385" s="112"/>
      <c r="I385" s="127"/>
      <c r="J385" s="112"/>
      <c r="K385" s="112"/>
      <c r="L385" s="112"/>
    </row>
    <row r="386" spans="1:12" hidden="1">
      <c r="A386" s="125" t="s">
        <v>107</v>
      </c>
      <c r="B386" s="125" t="str">
        <f t="shared" ca="1" si="29"/>
        <v>無PO</v>
      </c>
      <c r="C386" s="125" t="str">
        <f t="shared" ref="C386:C449" ca="1" si="30">VLOOKUP(INDIRECT("a"&amp;ROW()),INDIRECT("BOM!$B:$F"),4,0)</f>
        <v>普通機種專用</v>
      </c>
      <c r="D386" s="125">
        <f t="shared" ref="D386:D449" ca="1" si="31">VLOOKUP($A386,INDIRECT("'0000'!$A:$U"),14,0)</f>
        <v>0</v>
      </c>
      <c r="E386" s="125">
        <f t="shared" ref="E386:E449" ca="1" si="32">VLOOKUP($A386,INDIRECT("'0000'!$A:$U"),15,0)</f>
        <v>0</v>
      </c>
      <c r="F386" s="125">
        <f t="shared" ref="F386:F449" ca="1" si="33">VLOOKUP($A386,INDIRECT("'0000'!$A:$U"),19,0)</f>
        <v>0</v>
      </c>
      <c r="G386" s="127"/>
      <c r="H386" s="112"/>
      <c r="I386" s="127"/>
      <c r="J386" s="112"/>
      <c r="K386" s="112"/>
      <c r="L386" s="112"/>
    </row>
    <row r="387" spans="1:12" hidden="1">
      <c r="A387" s="125" t="s">
        <v>107</v>
      </c>
      <c r="B387" s="125" t="str">
        <f t="shared" ref="B387:B450" ca="1" si="34">VLOOKUP($A387,INDIRECT("CS!$A:$B"),2,0)</f>
        <v>無PO</v>
      </c>
      <c r="C387" s="125" t="str">
        <f t="shared" ca="1" si="30"/>
        <v>普通機種專用</v>
      </c>
      <c r="D387" s="125">
        <f t="shared" ca="1" si="31"/>
        <v>0</v>
      </c>
      <c r="E387" s="125">
        <f t="shared" ca="1" si="32"/>
        <v>0</v>
      </c>
      <c r="F387" s="125">
        <f t="shared" ca="1" si="33"/>
        <v>0</v>
      </c>
      <c r="G387" s="127"/>
      <c r="H387" s="112"/>
      <c r="I387" s="127"/>
      <c r="J387" s="112"/>
      <c r="K387" s="112"/>
      <c r="L387" s="112"/>
    </row>
    <row r="388" spans="1:12" hidden="1">
      <c r="A388" s="125" t="s">
        <v>266</v>
      </c>
      <c r="B388" s="125" t="str">
        <f t="shared" ca="1" si="34"/>
        <v>無PO</v>
      </c>
      <c r="C388" s="125" t="str">
        <f t="shared" ca="1" si="30"/>
        <v>無機種用</v>
      </c>
      <c r="D388" s="125">
        <f t="shared" ca="1" si="31"/>
        <v>0</v>
      </c>
      <c r="E388" s="125">
        <f t="shared" ca="1" si="32"/>
        <v>0</v>
      </c>
      <c r="F388" s="125">
        <f t="shared" ca="1" si="33"/>
        <v>0</v>
      </c>
      <c r="G388" s="127"/>
      <c r="H388" s="112"/>
      <c r="I388" s="127"/>
      <c r="J388" s="112"/>
      <c r="K388" s="112"/>
      <c r="L388" s="112"/>
    </row>
    <row r="389" spans="1:12" hidden="1">
      <c r="A389" s="125" t="s">
        <v>266</v>
      </c>
      <c r="B389" s="125" t="str">
        <f t="shared" ca="1" si="34"/>
        <v>無PO</v>
      </c>
      <c r="C389" s="125" t="str">
        <f t="shared" ca="1" si="30"/>
        <v>無機種用</v>
      </c>
      <c r="D389" s="125">
        <f t="shared" ca="1" si="31"/>
        <v>0</v>
      </c>
      <c r="E389" s="125">
        <f t="shared" ca="1" si="32"/>
        <v>0</v>
      </c>
      <c r="F389" s="125">
        <f t="shared" ca="1" si="33"/>
        <v>0</v>
      </c>
      <c r="G389" s="127"/>
      <c r="H389" s="112"/>
      <c r="I389" s="127"/>
      <c r="J389" s="112"/>
      <c r="K389" s="112"/>
      <c r="L389" s="112"/>
    </row>
    <row r="390" spans="1:12" hidden="1">
      <c r="A390" s="125" t="s">
        <v>266</v>
      </c>
      <c r="B390" s="125" t="str">
        <f t="shared" ca="1" si="34"/>
        <v>無PO</v>
      </c>
      <c r="C390" s="125" t="str">
        <f t="shared" ca="1" si="30"/>
        <v>無機種用</v>
      </c>
      <c r="D390" s="125">
        <f t="shared" ca="1" si="31"/>
        <v>0</v>
      </c>
      <c r="E390" s="125">
        <f t="shared" ca="1" si="32"/>
        <v>0</v>
      </c>
      <c r="F390" s="125">
        <f t="shared" ca="1" si="33"/>
        <v>0</v>
      </c>
      <c r="G390" s="127"/>
      <c r="H390" s="112"/>
      <c r="I390" s="127"/>
      <c r="J390" s="112"/>
      <c r="K390" s="112"/>
      <c r="L390" s="112"/>
    </row>
    <row r="391" spans="1:12" hidden="1">
      <c r="A391" s="125" t="s">
        <v>266</v>
      </c>
      <c r="B391" s="125" t="str">
        <f t="shared" ca="1" si="34"/>
        <v>無PO</v>
      </c>
      <c r="C391" s="125" t="str">
        <f t="shared" ca="1" si="30"/>
        <v>無機種用</v>
      </c>
      <c r="D391" s="125">
        <f t="shared" ca="1" si="31"/>
        <v>0</v>
      </c>
      <c r="E391" s="125">
        <f t="shared" ca="1" si="32"/>
        <v>0</v>
      </c>
      <c r="F391" s="125">
        <f t="shared" ca="1" si="33"/>
        <v>0</v>
      </c>
      <c r="G391" s="127"/>
      <c r="H391" s="112"/>
      <c r="I391" s="127"/>
      <c r="J391" s="112"/>
      <c r="K391" s="112"/>
      <c r="L391" s="112"/>
    </row>
    <row r="392" spans="1:12" hidden="1">
      <c r="A392" s="125" t="s">
        <v>269</v>
      </c>
      <c r="B392" s="125" t="str">
        <f t="shared" ca="1" si="34"/>
        <v>無PO</v>
      </c>
      <c r="C392" s="125" t="str">
        <f t="shared" ca="1" si="30"/>
        <v>無機種用</v>
      </c>
      <c r="D392" s="125">
        <f t="shared" ca="1" si="31"/>
        <v>0</v>
      </c>
      <c r="E392" s="125">
        <f t="shared" ca="1" si="32"/>
        <v>0</v>
      </c>
      <c r="F392" s="125">
        <f t="shared" ca="1" si="33"/>
        <v>0</v>
      </c>
      <c r="G392" s="127"/>
      <c r="H392" s="112"/>
      <c r="I392" s="127"/>
      <c r="J392" s="112"/>
      <c r="K392" s="112"/>
      <c r="L392" s="112"/>
    </row>
    <row r="393" spans="1:12" hidden="1">
      <c r="A393" s="125" t="s">
        <v>269</v>
      </c>
      <c r="B393" s="125" t="str">
        <f t="shared" ca="1" si="34"/>
        <v>無PO</v>
      </c>
      <c r="C393" s="125" t="str">
        <f t="shared" ca="1" si="30"/>
        <v>無機種用</v>
      </c>
      <c r="D393" s="125">
        <f t="shared" ca="1" si="31"/>
        <v>0</v>
      </c>
      <c r="E393" s="125">
        <f t="shared" ca="1" si="32"/>
        <v>0</v>
      </c>
      <c r="F393" s="125">
        <f t="shared" ca="1" si="33"/>
        <v>0</v>
      </c>
      <c r="G393" s="127"/>
      <c r="H393" s="112"/>
      <c r="I393" s="127"/>
      <c r="J393" s="112"/>
      <c r="K393" s="112"/>
      <c r="L393" s="112"/>
    </row>
    <row r="394" spans="1:12" hidden="1">
      <c r="A394" s="125" t="s">
        <v>269</v>
      </c>
      <c r="B394" s="125" t="str">
        <f t="shared" ca="1" si="34"/>
        <v>無PO</v>
      </c>
      <c r="C394" s="125" t="str">
        <f t="shared" ca="1" si="30"/>
        <v>無機種用</v>
      </c>
      <c r="D394" s="125">
        <f t="shared" ca="1" si="31"/>
        <v>0</v>
      </c>
      <c r="E394" s="125">
        <f t="shared" ca="1" si="32"/>
        <v>0</v>
      </c>
      <c r="F394" s="125">
        <f t="shared" ca="1" si="33"/>
        <v>0</v>
      </c>
      <c r="G394" s="127"/>
      <c r="H394" s="112"/>
      <c r="I394" s="127"/>
      <c r="J394" s="112"/>
      <c r="K394" s="112"/>
      <c r="L394" s="112"/>
    </row>
    <row r="395" spans="1:12" hidden="1">
      <c r="A395" s="125" t="s">
        <v>269</v>
      </c>
      <c r="B395" s="125" t="str">
        <f t="shared" ca="1" si="34"/>
        <v>無PO</v>
      </c>
      <c r="C395" s="125" t="str">
        <f t="shared" ca="1" si="30"/>
        <v>無機種用</v>
      </c>
      <c r="D395" s="125">
        <f t="shared" ca="1" si="31"/>
        <v>0</v>
      </c>
      <c r="E395" s="125">
        <f t="shared" ca="1" si="32"/>
        <v>0</v>
      </c>
      <c r="F395" s="125">
        <f t="shared" ca="1" si="33"/>
        <v>0</v>
      </c>
      <c r="G395" s="127"/>
      <c r="H395" s="112"/>
      <c r="I395" s="127"/>
      <c r="J395" s="112"/>
      <c r="K395" s="112"/>
      <c r="L395" s="112"/>
    </row>
    <row r="396" spans="1:12" hidden="1">
      <c r="A396" s="125" t="s">
        <v>113</v>
      </c>
      <c r="B396" s="125" t="str">
        <f t="shared" ca="1" si="34"/>
        <v>無PO</v>
      </c>
      <c r="C396" s="125" t="str">
        <f t="shared" ca="1" si="30"/>
        <v>HPX專用</v>
      </c>
      <c r="D396" s="125">
        <f t="shared" ca="1" si="31"/>
        <v>12000</v>
      </c>
      <c r="E396" s="125">
        <f t="shared" ca="1" si="32"/>
        <v>0</v>
      </c>
      <c r="F396" s="125">
        <f t="shared" ca="1" si="33"/>
        <v>0</v>
      </c>
      <c r="G396" s="127"/>
      <c r="H396" s="112"/>
      <c r="I396" s="127"/>
      <c r="J396" s="112"/>
      <c r="K396" s="112"/>
      <c r="L396" s="112"/>
    </row>
    <row r="397" spans="1:12" hidden="1">
      <c r="A397" s="125" t="s">
        <v>113</v>
      </c>
      <c r="B397" s="125" t="str">
        <f t="shared" ca="1" si="34"/>
        <v>無PO</v>
      </c>
      <c r="C397" s="125" t="str">
        <f t="shared" ca="1" si="30"/>
        <v>HPX專用</v>
      </c>
      <c r="D397" s="125">
        <f t="shared" ca="1" si="31"/>
        <v>12000</v>
      </c>
      <c r="E397" s="125">
        <f t="shared" ca="1" si="32"/>
        <v>0</v>
      </c>
      <c r="F397" s="125">
        <f t="shared" ca="1" si="33"/>
        <v>0</v>
      </c>
      <c r="G397" s="127"/>
      <c r="H397" s="112"/>
      <c r="I397" s="127"/>
      <c r="J397" s="112"/>
      <c r="K397" s="112"/>
      <c r="L397" s="112"/>
    </row>
    <row r="398" spans="1:12" hidden="1">
      <c r="A398" s="125" t="s">
        <v>113</v>
      </c>
      <c r="B398" s="125" t="str">
        <f t="shared" ca="1" si="34"/>
        <v>無PO</v>
      </c>
      <c r="C398" s="125" t="str">
        <f t="shared" ca="1" si="30"/>
        <v>HPX專用</v>
      </c>
      <c r="D398" s="125">
        <f t="shared" ca="1" si="31"/>
        <v>12000</v>
      </c>
      <c r="E398" s="125">
        <f t="shared" ca="1" si="32"/>
        <v>0</v>
      </c>
      <c r="F398" s="125">
        <f t="shared" ca="1" si="33"/>
        <v>0</v>
      </c>
      <c r="G398" s="127"/>
      <c r="H398" s="112"/>
      <c r="I398" s="127"/>
      <c r="J398" s="112"/>
      <c r="K398" s="112"/>
      <c r="L398" s="112"/>
    </row>
    <row r="399" spans="1:12" hidden="1">
      <c r="A399" s="125" t="s">
        <v>113</v>
      </c>
      <c r="B399" s="125" t="str">
        <f t="shared" ca="1" si="34"/>
        <v>無PO</v>
      </c>
      <c r="C399" s="125" t="str">
        <f t="shared" ca="1" si="30"/>
        <v>HPX專用</v>
      </c>
      <c r="D399" s="125">
        <f t="shared" ca="1" si="31"/>
        <v>12000</v>
      </c>
      <c r="E399" s="125">
        <f t="shared" ca="1" si="32"/>
        <v>0</v>
      </c>
      <c r="F399" s="125">
        <f t="shared" ca="1" si="33"/>
        <v>0</v>
      </c>
      <c r="G399" s="127"/>
      <c r="H399" s="112"/>
      <c r="I399" s="127"/>
      <c r="J399" s="112"/>
      <c r="K399" s="112"/>
      <c r="L399" s="112"/>
    </row>
    <row r="400" spans="1:12" hidden="1">
      <c r="A400" s="125" t="s">
        <v>294</v>
      </c>
      <c r="B400" s="125" t="str">
        <f t="shared" ca="1" si="34"/>
        <v>無PO</v>
      </c>
      <c r="C400" s="125" t="str">
        <f t="shared" ca="1" si="30"/>
        <v>無機種用</v>
      </c>
      <c r="D400" s="125">
        <f t="shared" ca="1" si="31"/>
        <v>0</v>
      </c>
      <c r="E400" s="125">
        <f t="shared" ca="1" si="32"/>
        <v>0</v>
      </c>
      <c r="F400" s="125">
        <f t="shared" ca="1" si="33"/>
        <v>0</v>
      </c>
      <c r="G400" s="127"/>
      <c r="H400" s="112"/>
      <c r="I400" s="127"/>
      <c r="J400" s="112"/>
      <c r="K400" s="112"/>
      <c r="L400" s="112"/>
    </row>
    <row r="401" spans="1:12" hidden="1">
      <c r="A401" s="125" t="s">
        <v>294</v>
      </c>
      <c r="B401" s="125" t="str">
        <f t="shared" ca="1" si="34"/>
        <v>無PO</v>
      </c>
      <c r="C401" s="125" t="str">
        <f t="shared" ca="1" si="30"/>
        <v>無機種用</v>
      </c>
      <c r="D401" s="125">
        <f t="shared" ca="1" si="31"/>
        <v>0</v>
      </c>
      <c r="E401" s="125">
        <f t="shared" ca="1" si="32"/>
        <v>0</v>
      </c>
      <c r="F401" s="125">
        <f t="shared" ca="1" si="33"/>
        <v>0</v>
      </c>
      <c r="G401" s="127"/>
      <c r="H401" s="112"/>
      <c r="I401" s="127"/>
      <c r="J401" s="112"/>
      <c r="K401" s="112"/>
      <c r="L401" s="112"/>
    </row>
    <row r="402" spans="1:12" hidden="1">
      <c r="A402" s="125" t="s">
        <v>294</v>
      </c>
      <c r="B402" s="125" t="str">
        <f t="shared" ca="1" si="34"/>
        <v>無PO</v>
      </c>
      <c r="C402" s="125" t="str">
        <f t="shared" ca="1" si="30"/>
        <v>無機種用</v>
      </c>
      <c r="D402" s="125">
        <f t="shared" ca="1" si="31"/>
        <v>0</v>
      </c>
      <c r="E402" s="125">
        <f t="shared" ca="1" si="32"/>
        <v>0</v>
      </c>
      <c r="F402" s="125">
        <f t="shared" ca="1" si="33"/>
        <v>0</v>
      </c>
      <c r="G402" s="127"/>
      <c r="H402" s="112"/>
      <c r="I402" s="127"/>
      <c r="J402" s="112"/>
      <c r="K402" s="112"/>
      <c r="L402" s="112"/>
    </row>
    <row r="403" spans="1:12" hidden="1">
      <c r="A403" s="125" t="s">
        <v>294</v>
      </c>
      <c r="B403" s="125" t="str">
        <f t="shared" ca="1" si="34"/>
        <v>無PO</v>
      </c>
      <c r="C403" s="125" t="str">
        <f t="shared" ca="1" si="30"/>
        <v>無機種用</v>
      </c>
      <c r="D403" s="125">
        <f t="shared" ca="1" si="31"/>
        <v>0</v>
      </c>
      <c r="E403" s="125">
        <f t="shared" ca="1" si="32"/>
        <v>0</v>
      </c>
      <c r="F403" s="125">
        <f t="shared" ca="1" si="33"/>
        <v>0</v>
      </c>
      <c r="G403" s="127"/>
      <c r="H403" s="112"/>
      <c r="I403" s="127"/>
      <c r="J403" s="112"/>
      <c r="K403" s="112"/>
      <c r="L403" s="112"/>
    </row>
    <row r="404" spans="1:12" hidden="1">
      <c r="A404" s="125" t="s">
        <v>115</v>
      </c>
      <c r="B404" s="125" t="str">
        <f t="shared" ca="1" si="34"/>
        <v>無PO</v>
      </c>
      <c r="C404" s="125" t="str">
        <f t="shared" ca="1" si="30"/>
        <v>HPX專用</v>
      </c>
      <c r="D404" s="125">
        <f t="shared" ca="1" si="31"/>
        <v>8000</v>
      </c>
      <c r="E404" s="125">
        <f t="shared" ca="1" si="32"/>
        <v>0</v>
      </c>
      <c r="F404" s="125">
        <f t="shared" ca="1" si="33"/>
        <v>0</v>
      </c>
      <c r="G404" s="127"/>
      <c r="H404" s="112"/>
      <c r="I404" s="127"/>
      <c r="J404" s="112"/>
      <c r="K404" s="112"/>
      <c r="L404" s="112"/>
    </row>
    <row r="405" spans="1:12" hidden="1">
      <c r="A405" s="125" t="s">
        <v>115</v>
      </c>
      <c r="B405" s="125" t="str">
        <f t="shared" ca="1" si="34"/>
        <v>無PO</v>
      </c>
      <c r="C405" s="125" t="str">
        <f t="shared" ca="1" si="30"/>
        <v>HPX專用</v>
      </c>
      <c r="D405" s="125">
        <f t="shared" ca="1" si="31"/>
        <v>8000</v>
      </c>
      <c r="E405" s="125">
        <f t="shared" ca="1" si="32"/>
        <v>0</v>
      </c>
      <c r="F405" s="125">
        <f t="shared" ca="1" si="33"/>
        <v>0</v>
      </c>
      <c r="G405" s="127"/>
      <c r="H405" s="112"/>
      <c r="I405" s="127"/>
      <c r="J405" s="112"/>
      <c r="K405" s="112"/>
      <c r="L405" s="112"/>
    </row>
    <row r="406" spans="1:12" hidden="1">
      <c r="A406" s="125" t="s">
        <v>115</v>
      </c>
      <c r="B406" s="125" t="str">
        <f t="shared" ca="1" si="34"/>
        <v>無PO</v>
      </c>
      <c r="C406" s="125" t="str">
        <f t="shared" ca="1" si="30"/>
        <v>HPX專用</v>
      </c>
      <c r="D406" s="125">
        <f t="shared" ca="1" si="31"/>
        <v>8000</v>
      </c>
      <c r="E406" s="125">
        <f t="shared" ca="1" si="32"/>
        <v>0</v>
      </c>
      <c r="F406" s="125">
        <f t="shared" ca="1" si="33"/>
        <v>0</v>
      </c>
      <c r="G406" s="127"/>
      <c r="H406" s="112"/>
      <c r="I406" s="127"/>
      <c r="J406" s="112"/>
      <c r="K406" s="112"/>
      <c r="L406" s="112"/>
    </row>
    <row r="407" spans="1:12" hidden="1">
      <c r="A407" s="125" t="s">
        <v>115</v>
      </c>
      <c r="B407" s="125" t="str">
        <f t="shared" ca="1" si="34"/>
        <v>無PO</v>
      </c>
      <c r="C407" s="125" t="str">
        <f t="shared" ca="1" si="30"/>
        <v>HPX專用</v>
      </c>
      <c r="D407" s="125">
        <f t="shared" ca="1" si="31"/>
        <v>8000</v>
      </c>
      <c r="E407" s="125">
        <f t="shared" ca="1" si="32"/>
        <v>0</v>
      </c>
      <c r="F407" s="125">
        <f t="shared" ca="1" si="33"/>
        <v>0</v>
      </c>
      <c r="G407" s="127"/>
      <c r="H407" s="112"/>
      <c r="I407" s="127"/>
      <c r="J407" s="112"/>
      <c r="K407" s="112"/>
      <c r="L407" s="112"/>
    </row>
    <row r="408" spans="1:12" hidden="1">
      <c r="A408" s="125" t="s">
        <v>116</v>
      </c>
      <c r="B408" s="125" t="str">
        <f t="shared" ca="1" si="34"/>
        <v>無PO</v>
      </c>
      <c r="C408" s="125" t="str">
        <f t="shared" ca="1" si="30"/>
        <v>HPX專用</v>
      </c>
      <c r="D408" s="125">
        <f t="shared" ca="1" si="31"/>
        <v>0</v>
      </c>
      <c r="E408" s="125">
        <f t="shared" ca="1" si="32"/>
        <v>0</v>
      </c>
      <c r="F408" s="125">
        <f t="shared" ca="1" si="33"/>
        <v>0</v>
      </c>
      <c r="G408" s="127"/>
      <c r="H408" s="112"/>
      <c r="I408" s="127"/>
      <c r="J408" s="112"/>
      <c r="K408" s="112"/>
      <c r="L408" s="112"/>
    </row>
    <row r="409" spans="1:12" hidden="1">
      <c r="A409" s="125" t="s">
        <v>116</v>
      </c>
      <c r="B409" s="125" t="str">
        <f t="shared" ca="1" si="34"/>
        <v>無PO</v>
      </c>
      <c r="C409" s="125" t="str">
        <f t="shared" ca="1" si="30"/>
        <v>HPX專用</v>
      </c>
      <c r="D409" s="125">
        <f t="shared" ca="1" si="31"/>
        <v>0</v>
      </c>
      <c r="E409" s="125">
        <f t="shared" ca="1" si="32"/>
        <v>0</v>
      </c>
      <c r="F409" s="125">
        <f t="shared" ca="1" si="33"/>
        <v>0</v>
      </c>
      <c r="G409" s="127"/>
      <c r="H409" s="112"/>
      <c r="I409" s="127"/>
      <c r="J409" s="112"/>
      <c r="K409" s="112"/>
      <c r="L409" s="112"/>
    </row>
    <row r="410" spans="1:12" hidden="1">
      <c r="A410" s="125" t="s">
        <v>116</v>
      </c>
      <c r="B410" s="125" t="str">
        <f t="shared" ca="1" si="34"/>
        <v>無PO</v>
      </c>
      <c r="C410" s="125" t="str">
        <f t="shared" ca="1" si="30"/>
        <v>HPX專用</v>
      </c>
      <c r="D410" s="125">
        <f t="shared" ca="1" si="31"/>
        <v>0</v>
      </c>
      <c r="E410" s="125">
        <f t="shared" ca="1" si="32"/>
        <v>0</v>
      </c>
      <c r="F410" s="125">
        <f t="shared" ca="1" si="33"/>
        <v>0</v>
      </c>
      <c r="G410" s="127"/>
      <c r="H410" s="112"/>
      <c r="I410" s="127"/>
      <c r="J410" s="112"/>
      <c r="K410" s="112"/>
      <c r="L410" s="112"/>
    </row>
    <row r="411" spans="1:12" hidden="1">
      <c r="A411" s="125" t="s">
        <v>116</v>
      </c>
      <c r="B411" s="125" t="str">
        <f t="shared" ca="1" si="34"/>
        <v>無PO</v>
      </c>
      <c r="C411" s="125" t="str">
        <f t="shared" ca="1" si="30"/>
        <v>HPX專用</v>
      </c>
      <c r="D411" s="125">
        <f t="shared" ca="1" si="31"/>
        <v>0</v>
      </c>
      <c r="E411" s="125">
        <f t="shared" ca="1" si="32"/>
        <v>0</v>
      </c>
      <c r="F411" s="125">
        <f t="shared" ca="1" si="33"/>
        <v>0</v>
      </c>
      <c r="G411" s="127"/>
      <c r="H411" s="112"/>
      <c r="I411" s="127"/>
      <c r="J411" s="112"/>
      <c r="K411" s="112"/>
      <c r="L411" s="112"/>
    </row>
    <row r="412" spans="1:12" hidden="1">
      <c r="A412" s="125" t="s">
        <v>117</v>
      </c>
      <c r="B412" s="125" t="str">
        <f t="shared" ca="1" si="34"/>
        <v>無PO</v>
      </c>
      <c r="C412" s="125" t="str">
        <f t="shared" ca="1" si="30"/>
        <v>HPX專用</v>
      </c>
      <c r="D412" s="125">
        <f t="shared" ca="1" si="31"/>
        <v>0</v>
      </c>
      <c r="E412" s="125">
        <f t="shared" ca="1" si="32"/>
        <v>0</v>
      </c>
      <c r="F412" s="125">
        <f t="shared" ca="1" si="33"/>
        <v>0</v>
      </c>
      <c r="G412" s="127"/>
      <c r="H412" s="112"/>
      <c r="I412" s="127"/>
      <c r="J412" s="112"/>
      <c r="K412" s="112"/>
      <c r="L412" s="112"/>
    </row>
    <row r="413" spans="1:12" hidden="1">
      <c r="A413" s="125" t="s">
        <v>117</v>
      </c>
      <c r="B413" s="125" t="str">
        <f t="shared" ca="1" si="34"/>
        <v>無PO</v>
      </c>
      <c r="C413" s="125" t="str">
        <f t="shared" ca="1" si="30"/>
        <v>HPX專用</v>
      </c>
      <c r="D413" s="125">
        <f t="shared" ca="1" si="31"/>
        <v>0</v>
      </c>
      <c r="E413" s="125">
        <f t="shared" ca="1" si="32"/>
        <v>0</v>
      </c>
      <c r="F413" s="125">
        <f t="shared" ca="1" si="33"/>
        <v>0</v>
      </c>
      <c r="G413" s="127"/>
      <c r="H413" s="112"/>
      <c r="I413" s="127"/>
      <c r="J413" s="112"/>
      <c r="K413" s="112"/>
      <c r="L413" s="112"/>
    </row>
    <row r="414" spans="1:12" hidden="1">
      <c r="A414" s="125" t="s">
        <v>117</v>
      </c>
      <c r="B414" s="125" t="str">
        <f t="shared" ca="1" si="34"/>
        <v>無PO</v>
      </c>
      <c r="C414" s="125" t="str">
        <f t="shared" ca="1" si="30"/>
        <v>HPX專用</v>
      </c>
      <c r="D414" s="125">
        <f t="shared" ca="1" si="31"/>
        <v>0</v>
      </c>
      <c r="E414" s="125">
        <f t="shared" ca="1" si="32"/>
        <v>0</v>
      </c>
      <c r="F414" s="125">
        <f t="shared" ca="1" si="33"/>
        <v>0</v>
      </c>
      <c r="G414" s="127"/>
      <c r="H414" s="112"/>
      <c r="I414" s="127"/>
      <c r="J414" s="112"/>
      <c r="K414" s="112"/>
      <c r="L414" s="112"/>
    </row>
    <row r="415" spans="1:12" hidden="1">
      <c r="A415" s="125" t="s">
        <v>117</v>
      </c>
      <c r="B415" s="125" t="str">
        <f t="shared" ca="1" si="34"/>
        <v>無PO</v>
      </c>
      <c r="C415" s="125" t="str">
        <f t="shared" ca="1" si="30"/>
        <v>HPX專用</v>
      </c>
      <c r="D415" s="125">
        <f t="shared" ca="1" si="31"/>
        <v>0</v>
      </c>
      <c r="E415" s="125">
        <f t="shared" ca="1" si="32"/>
        <v>0</v>
      </c>
      <c r="F415" s="125">
        <f t="shared" ca="1" si="33"/>
        <v>0</v>
      </c>
      <c r="G415" s="127"/>
      <c r="H415" s="112"/>
      <c r="I415" s="127"/>
      <c r="J415" s="112"/>
      <c r="K415" s="112"/>
      <c r="L415" s="112"/>
    </row>
    <row r="416" spans="1:12" hidden="1">
      <c r="A416" s="125" t="s">
        <v>251</v>
      </c>
      <c r="B416" s="125" t="str">
        <f t="shared" ca="1" si="34"/>
        <v>無PO</v>
      </c>
      <c r="C416" s="125" t="str">
        <f t="shared" ca="1" si="30"/>
        <v>無機種用</v>
      </c>
      <c r="D416" s="125">
        <f t="shared" ca="1" si="31"/>
        <v>0</v>
      </c>
      <c r="E416" s="125">
        <f t="shared" ca="1" si="32"/>
        <v>0</v>
      </c>
      <c r="F416" s="125">
        <f t="shared" ca="1" si="33"/>
        <v>0</v>
      </c>
      <c r="G416" s="127"/>
      <c r="H416" s="112"/>
      <c r="I416" s="127"/>
      <c r="J416" s="112"/>
      <c r="K416" s="112"/>
      <c r="L416" s="112"/>
    </row>
    <row r="417" spans="1:12" hidden="1">
      <c r="A417" s="125" t="s">
        <v>251</v>
      </c>
      <c r="B417" s="125" t="str">
        <f t="shared" ca="1" si="34"/>
        <v>無PO</v>
      </c>
      <c r="C417" s="125" t="str">
        <f t="shared" ca="1" si="30"/>
        <v>無機種用</v>
      </c>
      <c r="D417" s="125">
        <f t="shared" ca="1" si="31"/>
        <v>0</v>
      </c>
      <c r="E417" s="125">
        <f t="shared" ca="1" si="32"/>
        <v>0</v>
      </c>
      <c r="F417" s="125">
        <f t="shared" ca="1" si="33"/>
        <v>0</v>
      </c>
      <c r="G417" s="127"/>
      <c r="H417" s="112"/>
      <c r="I417" s="127"/>
      <c r="J417" s="112"/>
      <c r="K417" s="112"/>
      <c r="L417" s="112"/>
    </row>
    <row r="418" spans="1:12" hidden="1">
      <c r="A418" s="125" t="s">
        <v>251</v>
      </c>
      <c r="B418" s="125" t="str">
        <f t="shared" ca="1" si="34"/>
        <v>無PO</v>
      </c>
      <c r="C418" s="125" t="str">
        <f t="shared" ca="1" si="30"/>
        <v>無機種用</v>
      </c>
      <c r="D418" s="125">
        <f t="shared" ca="1" si="31"/>
        <v>0</v>
      </c>
      <c r="E418" s="125">
        <f t="shared" ca="1" si="32"/>
        <v>0</v>
      </c>
      <c r="F418" s="125">
        <f t="shared" ca="1" si="33"/>
        <v>0</v>
      </c>
      <c r="G418" s="127"/>
      <c r="H418" s="112"/>
      <c r="I418" s="127"/>
      <c r="J418" s="112"/>
      <c r="K418" s="112"/>
      <c r="L418" s="112"/>
    </row>
    <row r="419" spans="1:12" hidden="1">
      <c r="A419" s="125" t="s">
        <v>251</v>
      </c>
      <c r="B419" s="125" t="str">
        <f t="shared" ca="1" si="34"/>
        <v>無PO</v>
      </c>
      <c r="C419" s="125" t="str">
        <f t="shared" ca="1" si="30"/>
        <v>無機種用</v>
      </c>
      <c r="D419" s="125">
        <f t="shared" ca="1" si="31"/>
        <v>0</v>
      </c>
      <c r="E419" s="125">
        <f t="shared" ca="1" si="32"/>
        <v>0</v>
      </c>
      <c r="F419" s="125">
        <f t="shared" ca="1" si="33"/>
        <v>0</v>
      </c>
      <c r="G419" s="127"/>
      <c r="H419" s="112"/>
      <c r="I419" s="127"/>
      <c r="J419" s="112"/>
      <c r="K419" s="112"/>
      <c r="L419" s="112"/>
    </row>
    <row r="420" spans="1:12" hidden="1">
      <c r="A420" s="125" t="s">
        <v>39</v>
      </c>
      <c r="B420" s="125" t="str">
        <f t="shared" ca="1" si="34"/>
        <v>萊森</v>
      </c>
      <c r="C420" s="125" t="str">
        <f t="shared" ca="1" si="30"/>
        <v>HDC專用</v>
      </c>
      <c r="D420" s="125">
        <f t="shared" ca="1" si="31"/>
        <v>12000</v>
      </c>
      <c r="E420" s="125">
        <f t="shared" ca="1" si="32"/>
        <v>0</v>
      </c>
      <c r="F420" s="125">
        <f t="shared" ca="1" si="33"/>
        <v>3000</v>
      </c>
      <c r="G420" s="127"/>
      <c r="H420" s="112"/>
      <c r="I420" s="127"/>
      <c r="J420" s="112"/>
      <c r="K420" s="112"/>
      <c r="L420" s="112"/>
    </row>
    <row r="421" spans="1:12" hidden="1">
      <c r="A421" s="125" t="s">
        <v>39</v>
      </c>
      <c r="B421" s="125" t="str">
        <f t="shared" ca="1" si="34"/>
        <v>萊森</v>
      </c>
      <c r="C421" s="125" t="str">
        <f t="shared" ca="1" si="30"/>
        <v>HDC專用</v>
      </c>
      <c r="D421" s="125">
        <f t="shared" ca="1" si="31"/>
        <v>12000</v>
      </c>
      <c r="E421" s="125">
        <f t="shared" ca="1" si="32"/>
        <v>0</v>
      </c>
      <c r="F421" s="125">
        <f t="shared" ca="1" si="33"/>
        <v>3000</v>
      </c>
      <c r="G421" s="127"/>
      <c r="H421" s="112"/>
      <c r="I421" s="127"/>
      <c r="J421" s="112"/>
      <c r="K421" s="112"/>
      <c r="L421" s="112"/>
    </row>
    <row r="422" spans="1:12" hidden="1">
      <c r="A422" s="125" t="s">
        <v>39</v>
      </c>
      <c r="B422" s="125" t="str">
        <f t="shared" ca="1" si="34"/>
        <v>萊森</v>
      </c>
      <c r="C422" s="125" t="str">
        <f t="shared" ca="1" si="30"/>
        <v>HDC專用</v>
      </c>
      <c r="D422" s="125">
        <f t="shared" ca="1" si="31"/>
        <v>12000</v>
      </c>
      <c r="E422" s="125">
        <f t="shared" ca="1" si="32"/>
        <v>0</v>
      </c>
      <c r="F422" s="125">
        <f t="shared" ca="1" si="33"/>
        <v>3000</v>
      </c>
      <c r="G422" s="127"/>
      <c r="H422" s="112"/>
      <c r="I422" s="127"/>
      <c r="J422" s="112"/>
      <c r="K422" s="112"/>
      <c r="L422" s="112"/>
    </row>
    <row r="423" spans="1:12" hidden="1">
      <c r="A423" s="125" t="s">
        <v>39</v>
      </c>
      <c r="B423" s="125" t="str">
        <f t="shared" ca="1" si="34"/>
        <v>萊森</v>
      </c>
      <c r="C423" s="125" t="str">
        <f t="shared" ca="1" si="30"/>
        <v>HDC專用</v>
      </c>
      <c r="D423" s="125">
        <f t="shared" ca="1" si="31"/>
        <v>12000</v>
      </c>
      <c r="E423" s="125">
        <f t="shared" ca="1" si="32"/>
        <v>0</v>
      </c>
      <c r="F423" s="125">
        <f t="shared" ca="1" si="33"/>
        <v>3000</v>
      </c>
      <c r="G423" s="127"/>
      <c r="H423" s="112"/>
      <c r="I423" s="127"/>
      <c r="J423" s="112"/>
      <c r="K423" s="112"/>
      <c r="L423" s="112"/>
    </row>
    <row r="424" spans="1:12" hidden="1">
      <c r="A424" s="125" t="s">
        <v>41</v>
      </c>
      <c r="B424" s="125" t="str">
        <f t="shared" ca="1" si="34"/>
        <v>萊森</v>
      </c>
      <c r="C424" s="125" t="str">
        <f t="shared" ca="1" si="30"/>
        <v>SS專用</v>
      </c>
      <c r="D424" s="125">
        <f t="shared" ca="1" si="31"/>
        <v>12000</v>
      </c>
      <c r="E424" s="125">
        <f t="shared" ca="1" si="32"/>
        <v>0</v>
      </c>
      <c r="F424" s="125">
        <f t="shared" ca="1" si="33"/>
        <v>3000</v>
      </c>
      <c r="G424" s="127"/>
      <c r="H424" s="112"/>
      <c r="I424" s="127"/>
      <c r="J424" s="112"/>
      <c r="K424" s="112"/>
      <c r="L424" s="112"/>
    </row>
    <row r="425" spans="1:12" hidden="1">
      <c r="A425" s="125" t="s">
        <v>41</v>
      </c>
      <c r="B425" s="125" t="str">
        <f t="shared" ca="1" si="34"/>
        <v>萊森</v>
      </c>
      <c r="C425" s="125" t="str">
        <f t="shared" ca="1" si="30"/>
        <v>SS專用</v>
      </c>
      <c r="D425" s="125">
        <f t="shared" ca="1" si="31"/>
        <v>12000</v>
      </c>
      <c r="E425" s="125">
        <f t="shared" ca="1" si="32"/>
        <v>0</v>
      </c>
      <c r="F425" s="125">
        <f t="shared" ca="1" si="33"/>
        <v>3000</v>
      </c>
      <c r="G425" s="127"/>
      <c r="H425" s="112"/>
      <c r="I425" s="127"/>
      <c r="J425" s="112"/>
      <c r="K425" s="112"/>
      <c r="L425" s="112"/>
    </row>
    <row r="426" spans="1:12" hidden="1">
      <c r="A426" s="125" t="s">
        <v>41</v>
      </c>
      <c r="B426" s="125" t="str">
        <f t="shared" ca="1" si="34"/>
        <v>萊森</v>
      </c>
      <c r="C426" s="125" t="str">
        <f t="shared" ca="1" si="30"/>
        <v>SS專用</v>
      </c>
      <c r="D426" s="125">
        <f t="shared" ca="1" si="31"/>
        <v>12000</v>
      </c>
      <c r="E426" s="125">
        <f t="shared" ca="1" si="32"/>
        <v>0</v>
      </c>
      <c r="F426" s="125">
        <f t="shared" ca="1" si="33"/>
        <v>3000</v>
      </c>
      <c r="G426" s="127"/>
      <c r="H426" s="112"/>
      <c r="I426" s="127"/>
      <c r="J426" s="112"/>
      <c r="K426" s="112"/>
      <c r="L426" s="112"/>
    </row>
    <row r="427" spans="1:12" hidden="1">
      <c r="A427" s="125" t="s">
        <v>41</v>
      </c>
      <c r="B427" s="125" t="str">
        <f t="shared" ca="1" si="34"/>
        <v>萊森</v>
      </c>
      <c r="C427" s="125" t="str">
        <f t="shared" ca="1" si="30"/>
        <v>SS專用</v>
      </c>
      <c r="D427" s="125">
        <f t="shared" ca="1" si="31"/>
        <v>12000</v>
      </c>
      <c r="E427" s="125">
        <f t="shared" ca="1" si="32"/>
        <v>0</v>
      </c>
      <c r="F427" s="125">
        <f t="shared" ca="1" si="33"/>
        <v>3000</v>
      </c>
      <c r="G427" s="127"/>
      <c r="H427" s="112"/>
      <c r="I427" s="127"/>
      <c r="J427" s="112"/>
      <c r="K427" s="112"/>
      <c r="L427" s="112"/>
    </row>
    <row r="428" spans="1:12" hidden="1">
      <c r="A428" s="125" t="s">
        <v>42</v>
      </c>
      <c r="B428" s="125" t="str">
        <f t="shared" ca="1" si="34"/>
        <v>萊森</v>
      </c>
      <c r="C428" s="125" t="str">
        <f t="shared" ca="1" si="30"/>
        <v>HDC專用</v>
      </c>
      <c r="D428" s="125">
        <f t="shared" ca="1" si="31"/>
        <v>30000</v>
      </c>
      <c r="E428" s="125">
        <f t="shared" ca="1" si="32"/>
        <v>0</v>
      </c>
      <c r="F428" s="125">
        <f t="shared" ca="1" si="33"/>
        <v>12000</v>
      </c>
      <c r="G428" s="127"/>
      <c r="H428" s="112"/>
      <c r="I428" s="127"/>
      <c r="J428" s="112"/>
      <c r="K428" s="112"/>
      <c r="L428" s="112"/>
    </row>
    <row r="429" spans="1:12" hidden="1">
      <c r="A429" s="125" t="s">
        <v>42</v>
      </c>
      <c r="B429" s="125" t="str">
        <f t="shared" ca="1" si="34"/>
        <v>萊森</v>
      </c>
      <c r="C429" s="125" t="str">
        <f t="shared" ca="1" si="30"/>
        <v>HDC專用</v>
      </c>
      <c r="D429" s="125">
        <f t="shared" ca="1" si="31"/>
        <v>30000</v>
      </c>
      <c r="E429" s="125">
        <f t="shared" ca="1" si="32"/>
        <v>0</v>
      </c>
      <c r="F429" s="125">
        <f t="shared" ca="1" si="33"/>
        <v>12000</v>
      </c>
      <c r="G429" s="127"/>
      <c r="H429" s="112"/>
      <c r="I429" s="127"/>
      <c r="J429" s="112"/>
      <c r="K429" s="112"/>
      <c r="L429" s="112"/>
    </row>
    <row r="430" spans="1:12" hidden="1">
      <c r="A430" s="125" t="s">
        <v>42</v>
      </c>
      <c r="B430" s="125" t="str">
        <f t="shared" ca="1" si="34"/>
        <v>萊森</v>
      </c>
      <c r="C430" s="125" t="str">
        <f t="shared" ca="1" si="30"/>
        <v>HDC專用</v>
      </c>
      <c r="D430" s="125">
        <f t="shared" ca="1" si="31"/>
        <v>30000</v>
      </c>
      <c r="E430" s="125">
        <f t="shared" ca="1" si="32"/>
        <v>0</v>
      </c>
      <c r="F430" s="125">
        <f t="shared" ca="1" si="33"/>
        <v>12000</v>
      </c>
      <c r="G430" s="127"/>
      <c r="H430" s="112"/>
      <c r="I430" s="127"/>
      <c r="J430" s="112"/>
      <c r="K430" s="112"/>
      <c r="L430" s="112"/>
    </row>
    <row r="431" spans="1:12" hidden="1">
      <c r="A431" s="125" t="s">
        <v>42</v>
      </c>
      <c r="B431" s="125" t="str">
        <f t="shared" ca="1" si="34"/>
        <v>萊森</v>
      </c>
      <c r="C431" s="125" t="str">
        <f t="shared" ca="1" si="30"/>
        <v>HDC專用</v>
      </c>
      <c r="D431" s="125">
        <f t="shared" ca="1" si="31"/>
        <v>30000</v>
      </c>
      <c r="E431" s="125">
        <f t="shared" ca="1" si="32"/>
        <v>0</v>
      </c>
      <c r="F431" s="125">
        <f t="shared" ca="1" si="33"/>
        <v>12000</v>
      </c>
      <c r="G431" s="127"/>
      <c r="H431" s="112"/>
      <c r="I431" s="127"/>
      <c r="J431" s="112"/>
      <c r="K431" s="112"/>
      <c r="L431" s="112"/>
    </row>
    <row r="432" spans="1:12" hidden="1">
      <c r="A432" s="125" t="s">
        <v>267</v>
      </c>
      <c r="B432" s="125" t="str">
        <f t="shared" ca="1" si="34"/>
        <v>萊森</v>
      </c>
      <c r="C432" s="125" t="str">
        <f t="shared" ca="1" si="30"/>
        <v>無機種用</v>
      </c>
      <c r="D432" s="125">
        <f t="shared" ca="1" si="31"/>
        <v>41125</v>
      </c>
      <c r="E432" s="125">
        <f t="shared" ca="1" si="32"/>
        <v>0</v>
      </c>
      <c r="F432" s="125">
        <f t="shared" ca="1" si="33"/>
        <v>14700</v>
      </c>
      <c r="G432" s="127"/>
      <c r="H432" s="112"/>
      <c r="I432" s="127"/>
      <c r="J432" s="112"/>
      <c r="K432" s="112"/>
      <c r="L432" s="112"/>
    </row>
    <row r="433" spans="1:12" hidden="1">
      <c r="A433" s="125" t="s">
        <v>267</v>
      </c>
      <c r="B433" s="125" t="str">
        <f t="shared" ca="1" si="34"/>
        <v>萊森</v>
      </c>
      <c r="C433" s="125" t="str">
        <f t="shared" ca="1" si="30"/>
        <v>無機種用</v>
      </c>
      <c r="D433" s="125">
        <f t="shared" ca="1" si="31"/>
        <v>41125</v>
      </c>
      <c r="E433" s="125">
        <f t="shared" ca="1" si="32"/>
        <v>0</v>
      </c>
      <c r="F433" s="125">
        <f t="shared" ca="1" si="33"/>
        <v>14700</v>
      </c>
      <c r="G433" s="127"/>
      <c r="H433" s="112"/>
      <c r="I433" s="127"/>
      <c r="J433" s="112"/>
      <c r="K433" s="112"/>
      <c r="L433" s="112"/>
    </row>
    <row r="434" spans="1:12" hidden="1">
      <c r="A434" s="125" t="s">
        <v>267</v>
      </c>
      <c r="B434" s="125" t="str">
        <f t="shared" ca="1" si="34"/>
        <v>萊森</v>
      </c>
      <c r="C434" s="125" t="str">
        <f t="shared" ca="1" si="30"/>
        <v>無機種用</v>
      </c>
      <c r="D434" s="125">
        <f t="shared" ca="1" si="31"/>
        <v>41125</v>
      </c>
      <c r="E434" s="125">
        <f t="shared" ca="1" si="32"/>
        <v>0</v>
      </c>
      <c r="F434" s="125">
        <f t="shared" ca="1" si="33"/>
        <v>14700</v>
      </c>
      <c r="G434" s="127"/>
      <c r="H434" s="112"/>
      <c r="I434" s="127"/>
      <c r="J434" s="112"/>
      <c r="K434" s="112"/>
      <c r="L434" s="112"/>
    </row>
    <row r="435" spans="1:12" hidden="1">
      <c r="A435" s="125" t="s">
        <v>267</v>
      </c>
      <c r="B435" s="125" t="str">
        <f t="shared" ca="1" si="34"/>
        <v>萊森</v>
      </c>
      <c r="C435" s="125" t="str">
        <f t="shared" ca="1" si="30"/>
        <v>無機種用</v>
      </c>
      <c r="D435" s="125">
        <f t="shared" ca="1" si="31"/>
        <v>41125</v>
      </c>
      <c r="E435" s="125">
        <f t="shared" ca="1" si="32"/>
        <v>0</v>
      </c>
      <c r="F435" s="125">
        <f t="shared" ca="1" si="33"/>
        <v>14700</v>
      </c>
      <c r="G435" s="127"/>
      <c r="H435" s="112"/>
      <c r="I435" s="127"/>
      <c r="J435" s="112"/>
      <c r="K435" s="112"/>
      <c r="L435" s="112"/>
    </row>
    <row r="436" spans="1:12" hidden="1">
      <c r="A436" s="125" t="s">
        <v>268</v>
      </c>
      <c r="B436" s="125" t="str">
        <f t="shared" ca="1" si="34"/>
        <v>萊森</v>
      </c>
      <c r="C436" s="125" t="str">
        <f t="shared" ca="1" si="30"/>
        <v>無機種用</v>
      </c>
      <c r="D436" s="125">
        <f t="shared" ca="1" si="31"/>
        <v>50705</v>
      </c>
      <c r="E436" s="125">
        <f t="shared" ca="1" si="32"/>
        <v>0</v>
      </c>
      <c r="F436" s="125">
        <f t="shared" ca="1" si="33"/>
        <v>0</v>
      </c>
      <c r="G436" s="127"/>
      <c r="H436" s="112"/>
      <c r="I436" s="127"/>
      <c r="J436" s="112"/>
      <c r="K436" s="112"/>
      <c r="L436" s="112"/>
    </row>
    <row r="437" spans="1:12" hidden="1">
      <c r="A437" s="125" t="s">
        <v>268</v>
      </c>
      <c r="B437" s="125" t="str">
        <f t="shared" ca="1" si="34"/>
        <v>萊森</v>
      </c>
      <c r="C437" s="125" t="str">
        <f t="shared" ca="1" si="30"/>
        <v>無機種用</v>
      </c>
      <c r="D437" s="125">
        <f t="shared" ca="1" si="31"/>
        <v>50705</v>
      </c>
      <c r="E437" s="125">
        <f t="shared" ca="1" si="32"/>
        <v>0</v>
      </c>
      <c r="F437" s="125">
        <f t="shared" ca="1" si="33"/>
        <v>0</v>
      </c>
      <c r="G437" s="127"/>
      <c r="H437" s="112"/>
      <c r="I437" s="127"/>
      <c r="J437" s="112"/>
      <c r="K437" s="112"/>
      <c r="L437" s="112"/>
    </row>
    <row r="438" spans="1:12" hidden="1">
      <c r="A438" s="125" t="s">
        <v>268</v>
      </c>
      <c r="B438" s="125" t="str">
        <f t="shared" ca="1" si="34"/>
        <v>萊森</v>
      </c>
      <c r="C438" s="125" t="str">
        <f t="shared" ca="1" si="30"/>
        <v>無機種用</v>
      </c>
      <c r="D438" s="125">
        <f t="shared" ca="1" si="31"/>
        <v>50705</v>
      </c>
      <c r="E438" s="125">
        <f t="shared" ca="1" si="32"/>
        <v>0</v>
      </c>
      <c r="F438" s="125">
        <f t="shared" ca="1" si="33"/>
        <v>0</v>
      </c>
      <c r="G438" s="127"/>
      <c r="H438" s="112"/>
      <c r="I438" s="127"/>
      <c r="J438" s="112"/>
      <c r="K438" s="112"/>
      <c r="L438" s="112"/>
    </row>
    <row r="439" spans="1:12" hidden="1">
      <c r="A439" s="125" t="s">
        <v>268</v>
      </c>
      <c r="B439" s="125" t="str">
        <f t="shared" ca="1" si="34"/>
        <v>萊森</v>
      </c>
      <c r="C439" s="125" t="str">
        <f t="shared" ca="1" si="30"/>
        <v>無機種用</v>
      </c>
      <c r="D439" s="125">
        <f t="shared" ca="1" si="31"/>
        <v>50705</v>
      </c>
      <c r="E439" s="125">
        <f t="shared" ca="1" si="32"/>
        <v>0</v>
      </c>
      <c r="F439" s="125">
        <f t="shared" ca="1" si="33"/>
        <v>0</v>
      </c>
      <c r="G439" s="127"/>
      <c r="H439" s="112"/>
      <c r="I439" s="127"/>
      <c r="J439" s="112"/>
      <c r="K439" s="112"/>
      <c r="L439" s="112"/>
    </row>
    <row r="440" spans="1:12" hidden="1">
      <c r="A440" s="125" t="s">
        <v>44</v>
      </c>
      <c r="B440" s="125" t="str">
        <f t="shared" ca="1" si="34"/>
        <v>新曄</v>
      </c>
      <c r="C440" s="125" t="str">
        <f t="shared" ca="1" si="30"/>
        <v>SS專用</v>
      </c>
      <c r="D440" s="125">
        <f t="shared" ca="1" si="31"/>
        <v>96000</v>
      </c>
      <c r="E440" s="125">
        <f t="shared" ca="1" si="32"/>
        <v>0</v>
      </c>
      <c r="F440" s="125">
        <f t="shared" ca="1" si="33"/>
        <v>17995</v>
      </c>
      <c r="G440" s="127"/>
      <c r="H440" s="112"/>
      <c r="I440" s="127">
        <v>46113</v>
      </c>
      <c r="J440" s="112">
        <v>18000</v>
      </c>
      <c r="K440" s="112"/>
      <c r="L440" s="112"/>
    </row>
    <row r="441" spans="1:12" hidden="1">
      <c r="A441" s="125" t="s">
        <v>44</v>
      </c>
      <c r="B441" s="125" t="str">
        <f t="shared" ca="1" si="34"/>
        <v>新曄</v>
      </c>
      <c r="C441" s="125" t="str">
        <f t="shared" ca="1" si="30"/>
        <v>SS專用</v>
      </c>
      <c r="D441" s="125">
        <f t="shared" ca="1" si="31"/>
        <v>96000</v>
      </c>
      <c r="E441" s="125">
        <f t="shared" ca="1" si="32"/>
        <v>0</v>
      </c>
      <c r="F441" s="125">
        <f t="shared" ca="1" si="33"/>
        <v>17995</v>
      </c>
      <c r="G441" s="127"/>
      <c r="H441" s="112"/>
      <c r="I441" s="127">
        <v>46151</v>
      </c>
      <c r="J441" s="112">
        <v>21000</v>
      </c>
      <c r="K441" s="112"/>
      <c r="L441" s="112"/>
    </row>
    <row r="442" spans="1:12" hidden="1">
      <c r="A442" s="125" t="s">
        <v>44</v>
      </c>
      <c r="B442" s="125" t="str">
        <f t="shared" ca="1" si="34"/>
        <v>新曄</v>
      </c>
      <c r="C442" s="125" t="str">
        <f t="shared" ca="1" si="30"/>
        <v>SS專用</v>
      </c>
      <c r="D442" s="125">
        <f t="shared" ca="1" si="31"/>
        <v>96000</v>
      </c>
      <c r="E442" s="125">
        <f t="shared" ca="1" si="32"/>
        <v>0</v>
      </c>
      <c r="F442" s="125">
        <f t="shared" ca="1" si="33"/>
        <v>17995</v>
      </c>
      <c r="G442" s="127"/>
      <c r="H442" s="112"/>
      <c r="I442" s="127"/>
      <c r="J442" s="112"/>
      <c r="K442" s="112"/>
      <c r="L442" s="112"/>
    </row>
    <row r="443" spans="1:12" hidden="1">
      <c r="A443" s="125" t="s">
        <v>44</v>
      </c>
      <c r="B443" s="125" t="str">
        <f t="shared" ca="1" si="34"/>
        <v>新曄</v>
      </c>
      <c r="C443" s="125" t="str">
        <f t="shared" ca="1" si="30"/>
        <v>SS專用</v>
      </c>
      <c r="D443" s="125">
        <f t="shared" ca="1" si="31"/>
        <v>96000</v>
      </c>
      <c r="E443" s="125">
        <f t="shared" ca="1" si="32"/>
        <v>0</v>
      </c>
      <c r="F443" s="125">
        <f t="shared" ca="1" si="33"/>
        <v>17995</v>
      </c>
      <c r="G443" s="127"/>
      <c r="H443" s="112"/>
      <c r="I443" s="127"/>
      <c r="J443" s="112"/>
      <c r="K443" s="112"/>
      <c r="L443" s="112"/>
    </row>
    <row r="444" spans="1:12" hidden="1">
      <c r="A444" s="125" t="s">
        <v>29</v>
      </c>
      <c r="B444" s="125" t="str">
        <f t="shared" ca="1" si="34"/>
        <v>群電</v>
      </c>
      <c r="C444" s="125" t="str">
        <f t="shared" ca="1" si="30"/>
        <v>HPX_2427專用</v>
      </c>
      <c r="D444" s="125">
        <f t="shared" ca="1" si="31"/>
        <v>24023</v>
      </c>
      <c r="E444" s="125">
        <f t="shared" ca="1" si="32"/>
        <v>0</v>
      </c>
      <c r="F444" s="125">
        <f t="shared" ca="1" si="33"/>
        <v>0</v>
      </c>
      <c r="G444" s="127"/>
      <c r="H444" s="112"/>
      <c r="I444" s="127"/>
      <c r="J444" s="112"/>
      <c r="K444" s="112"/>
      <c r="L444" s="112"/>
    </row>
    <row r="445" spans="1:12" hidden="1">
      <c r="A445" s="125" t="s">
        <v>29</v>
      </c>
      <c r="B445" s="125" t="str">
        <f t="shared" ca="1" si="34"/>
        <v>群電</v>
      </c>
      <c r="C445" s="125" t="str">
        <f t="shared" ca="1" si="30"/>
        <v>HPX_2427專用</v>
      </c>
      <c r="D445" s="125">
        <f t="shared" ca="1" si="31"/>
        <v>24023</v>
      </c>
      <c r="E445" s="125">
        <f t="shared" ca="1" si="32"/>
        <v>0</v>
      </c>
      <c r="F445" s="125">
        <f t="shared" ca="1" si="33"/>
        <v>0</v>
      </c>
      <c r="G445" s="127"/>
      <c r="H445" s="112"/>
      <c r="I445" s="127"/>
      <c r="J445" s="112"/>
      <c r="K445" s="112"/>
      <c r="L445" s="112"/>
    </row>
    <row r="446" spans="1:12" hidden="1">
      <c r="A446" s="125" t="s">
        <v>29</v>
      </c>
      <c r="B446" s="125" t="str">
        <f t="shared" ca="1" si="34"/>
        <v>群電</v>
      </c>
      <c r="C446" s="125" t="str">
        <f t="shared" ca="1" si="30"/>
        <v>HPX_2427專用</v>
      </c>
      <c r="D446" s="125">
        <f t="shared" ca="1" si="31"/>
        <v>24023</v>
      </c>
      <c r="E446" s="125">
        <f t="shared" ca="1" si="32"/>
        <v>0</v>
      </c>
      <c r="F446" s="125">
        <f t="shared" ca="1" si="33"/>
        <v>0</v>
      </c>
      <c r="G446" s="127"/>
      <c r="H446" s="112"/>
      <c r="I446" s="127"/>
      <c r="J446" s="112"/>
      <c r="K446" s="112"/>
      <c r="L446" s="112"/>
    </row>
    <row r="447" spans="1:12" hidden="1">
      <c r="A447" s="125" t="s">
        <v>29</v>
      </c>
      <c r="B447" s="125" t="str">
        <f t="shared" ca="1" si="34"/>
        <v>群電</v>
      </c>
      <c r="C447" s="125" t="str">
        <f t="shared" ca="1" si="30"/>
        <v>HPX_2427專用</v>
      </c>
      <c r="D447" s="125">
        <f t="shared" ca="1" si="31"/>
        <v>24023</v>
      </c>
      <c r="E447" s="125">
        <f t="shared" ca="1" si="32"/>
        <v>0</v>
      </c>
      <c r="F447" s="125">
        <f t="shared" ca="1" si="33"/>
        <v>0</v>
      </c>
      <c r="G447" s="127"/>
      <c r="H447" s="112"/>
      <c r="I447" s="127"/>
      <c r="J447" s="112"/>
      <c r="K447" s="112"/>
      <c r="L447" s="112"/>
    </row>
    <row r="448" spans="1:12" hidden="1">
      <c r="A448" s="125" t="s">
        <v>467</v>
      </c>
      <c r="B448" s="125" t="str">
        <f t="shared" ca="1" si="34"/>
        <v>詮鼎</v>
      </c>
      <c r="C448" s="125" t="str">
        <f t="shared" ca="1" si="30"/>
        <v>SS專用</v>
      </c>
      <c r="D448" s="125">
        <f t="shared" ca="1" si="31"/>
        <v>107000</v>
      </c>
      <c r="E448" s="125">
        <f t="shared" ca="1" si="32"/>
        <v>0</v>
      </c>
      <c r="F448" s="125">
        <f t="shared" ca="1" si="33"/>
        <v>8000</v>
      </c>
      <c r="G448" s="127"/>
      <c r="H448" s="112"/>
      <c r="I448" s="127"/>
      <c r="J448" s="112"/>
      <c r="K448" s="112"/>
      <c r="L448" s="112"/>
    </row>
    <row r="449" spans="1:12" hidden="1">
      <c r="A449" s="125" t="s">
        <v>467</v>
      </c>
      <c r="B449" s="125" t="str">
        <f t="shared" ca="1" si="34"/>
        <v>詮鼎</v>
      </c>
      <c r="C449" s="125" t="str">
        <f t="shared" ca="1" si="30"/>
        <v>SS專用</v>
      </c>
      <c r="D449" s="125">
        <f t="shared" ca="1" si="31"/>
        <v>107000</v>
      </c>
      <c r="E449" s="125">
        <f t="shared" ca="1" si="32"/>
        <v>0</v>
      </c>
      <c r="F449" s="125">
        <f t="shared" ca="1" si="33"/>
        <v>8000</v>
      </c>
      <c r="G449" s="127"/>
      <c r="H449" s="112"/>
      <c r="I449" s="127"/>
      <c r="J449" s="112"/>
      <c r="K449" s="112"/>
      <c r="L449" s="112"/>
    </row>
    <row r="450" spans="1:12" hidden="1">
      <c r="A450" s="125" t="s">
        <v>467</v>
      </c>
      <c r="B450" s="125" t="str">
        <f t="shared" ca="1" si="34"/>
        <v>詮鼎</v>
      </c>
      <c r="C450" s="125" t="str">
        <f t="shared" ref="C450:C499" ca="1" si="35">VLOOKUP(INDIRECT("a"&amp;ROW()),INDIRECT("BOM!$B:$F"),4,0)</f>
        <v>SS專用</v>
      </c>
      <c r="D450" s="125">
        <f t="shared" ref="D450:D499" ca="1" si="36">VLOOKUP($A450,INDIRECT("'0000'!$A:$U"),14,0)</f>
        <v>107000</v>
      </c>
      <c r="E450" s="125">
        <f t="shared" ref="E450:E499" ca="1" si="37">VLOOKUP($A450,INDIRECT("'0000'!$A:$U"),15,0)</f>
        <v>0</v>
      </c>
      <c r="F450" s="125">
        <f t="shared" ref="F450:F499" ca="1" si="38">VLOOKUP($A450,INDIRECT("'0000'!$A:$U"),19,0)</f>
        <v>8000</v>
      </c>
      <c r="G450" s="127"/>
      <c r="H450" s="112"/>
      <c r="I450" s="127"/>
      <c r="J450" s="112"/>
      <c r="K450" s="112"/>
      <c r="L450" s="112"/>
    </row>
    <row r="451" spans="1:12" hidden="1">
      <c r="A451" s="125" t="s">
        <v>467</v>
      </c>
      <c r="B451" s="125" t="str">
        <f t="shared" ref="B451:B499" ca="1" si="39">VLOOKUP($A451,INDIRECT("CS!$A:$B"),2,0)</f>
        <v>詮鼎</v>
      </c>
      <c r="C451" s="125" t="str">
        <f t="shared" ca="1" si="35"/>
        <v>SS專用</v>
      </c>
      <c r="D451" s="125">
        <f t="shared" ca="1" si="36"/>
        <v>107000</v>
      </c>
      <c r="E451" s="125">
        <f t="shared" ca="1" si="37"/>
        <v>0</v>
      </c>
      <c r="F451" s="125">
        <f t="shared" ca="1" si="38"/>
        <v>8000</v>
      </c>
      <c r="G451" s="127"/>
      <c r="H451" s="112"/>
      <c r="I451" s="127"/>
      <c r="J451" s="112"/>
      <c r="K451" s="112"/>
      <c r="L451" s="112"/>
    </row>
    <row r="452" spans="1:12" hidden="1">
      <c r="A452" s="125" t="s">
        <v>43</v>
      </c>
      <c r="B452" s="125" t="str">
        <f t="shared" ca="1" si="39"/>
        <v>詮鼎</v>
      </c>
      <c r="C452" s="125" t="str">
        <f t="shared" ca="1" si="35"/>
        <v>普通機種專用</v>
      </c>
      <c r="D452" s="125">
        <f t="shared" ca="1" si="36"/>
        <v>0</v>
      </c>
      <c r="E452" s="125">
        <f t="shared" ca="1" si="37"/>
        <v>0</v>
      </c>
      <c r="F452" s="125">
        <f t="shared" ca="1" si="38"/>
        <v>0</v>
      </c>
      <c r="G452" s="127"/>
      <c r="H452" s="112"/>
      <c r="I452" s="127"/>
      <c r="J452" s="112"/>
      <c r="K452" s="112"/>
      <c r="L452" s="112"/>
    </row>
    <row r="453" spans="1:12" hidden="1">
      <c r="A453" s="125" t="s">
        <v>43</v>
      </c>
      <c r="B453" s="125" t="str">
        <f t="shared" ca="1" si="39"/>
        <v>詮鼎</v>
      </c>
      <c r="C453" s="125" t="str">
        <f t="shared" ca="1" si="35"/>
        <v>普通機種專用</v>
      </c>
      <c r="D453" s="125">
        <f t="shared" ca="1" si="36"/>
        <v>0</v>
      </c>
      <c r="E453" s="125">
        <f t="shared" ca="1" si="37"/>
        <v>0</v>
      </c>
      <c r="F453" s="125">
        <f t="shared" ca="1" si="38"/>
        <v>0</v>
      </c>
      <c r="G453" s="127"/>
      <c r="H453" s="112"/>
      <c r="I453" s="127"/>
      <c r="J453" s="112"/>
      <c r="K453" s="112"/>
      <c r="L453" s="112"/>
    </row>
    <row r="454" spans="1:12" hidden="1">
      <c r="A454" s="125" t="s">
        <v>43</v>
      </c>
      <c r="B454" s="125" t="str">
        <f t="shared" ca="1" si="39"/>
        <v>詮鼎</v>
      </c>
      <c r="C454" s="125" t="str">
        <f t="shared" ca="1" si="35"/>
        <v>普通機種專用</v>
      </c>
      <c r="D454" s="125">
        <f t="shared" ca="1" si="36"/>
        <v>0</v>
      </c>
      <c r="E454" s="125">
        <f t="shared" ca="1" si="37"/>
        <v>0</v>
      </c>
      <c r="F454" s="125">
        <f t="shared" ca="1" si="38"/>
        <v>0</v>
      </c>
      <c r="G454" s="127"/>
      <c r="H454" s="112"/>
      <c r="I454" s="127"/>
      <c r="J454" s="112"/>
      <c r="K454" s="112"/>
      <c r="L454" s="112"/>
    </row>
    <row r="455" spans="1:12" hidden="1">
      <c r="A455" s="125" t="s">
        <v>43</v>
      </c>
      <c r="B455" s="125" t="str">
        <f t="shared" ca="1" si="39"/>
        <v>詮鼎</v>
      </c>
      <c r="C455" s="125" t="str">
        <f t="shared" ca="1" si="35"/>
        <v>普通機種專用</v>
      </c>
      <c r="D455" s="125">
        <f t="shared" ca="1" si="36"/>
        <v>0</v>
      </c>
      <c r="E455" s="125">
        <f t="shared" ca="1" si="37"/>
        <v>0</v>
      </c>
      <c r="F455" s="125">
        <f t="shared" ca="1" si="38"/>
        <v>0</v>
      </c>
      <c r="G455" s="127"/>
      <c r="H455" s="112"/>
      <c r="I455" s="127"/>
      <c r="J455" s="112"/>
      <c r="K455" s="112"/>
      <c r="L455" s="112"/>
    </row>
    <row r="456" spans="1:12" hidden="1">
      <c r="A456" s="126" t="s">
        <v>52</v>
      </c>
      <c r="B456" s="125" t="str">
        <f t="shared" ca="1" si="39"/>
        <v>詮鼎</v>
      </c>
      <c r="C456" s="125" t="str">
        <f t="shared" ca="1" si="35"/>
        <v>HDC專用</v>
      </c>
      <c r="D456" s="125">
        <f t="shared" ca="1" si="36"/>
        <v>10000</v>
      </c>
      <c r="E456" s="125">
        <f t="shared" ca="1" si="37"/>
        <v>0</v>
      </c>
      <c r="F456" s="125">
        <f t="shared" ca="1" si="38"/>
        <v>0</v>
      </c>
      <c r="G456" s="127"/>
      <c r="H456" s="112"/>
      <c r="I456" s="127"/>
      <c r="J456" s="112"/>
      <c r="K456" s="112"/>
      <c r="L456" s="112"/>
    </row>
    <row r="457" spans="1:12" hidden="1">
      <c r="A457" s="126" t="s">
        <v>52</v>
      </c>
      <c r="B457" s="125" t="str">
        <f t="shared" ca="1" si="39"/>
        <v>詮鼎</v>
      </c>
      <c r="C457" s="125" t="str">
        <f t="shared" ca="1" si="35"/>
        <v>HDC專用</v>
      </c>
      <c r="D457" s="125">
        <f t="shared" ca="1" si="36"/>
        <v>10000</v>
      </c>
      <c r="E457" s="125">
        <f t="shared" ca="1" si="37"/>
        <v>0</v>
      </c>
      <c r="F457" s="125">
        <f t="shared" ca="1" si="38"/>
        <v>0</v>
      </c>
      <c r="G457" s="127"/>
      <c r="H457" s="112"/>
      <c r="I457" s="127"/>
      <c r="J457" s="112"/>
      <c r="K457" s="112"/>
      <c r="L457" s="112"/>
    </row>
    <row r="458" spans="1:12" hidden="1">
      <c r="A458" s="126" t="s">
        <v>52</v>
      </c>
      <c r="B458" s="125" t="str">
        <f t="shared" ca="1" si="39"/>
        <v>詮鼎</v>
      </c>
      <c r="C458" s="125" t="str">
        <f t="shared" ca="1" si="35"/>
        <v>HDC專用</v>
      </c>
      <c r="D458" s="125">
        <f t="shared" ca="1" si="36"/>
        <v>10000</v>
      </c>
      <c r="E458" s="125">
        <f t="shared" ca="1" si="37"/>
        <v>0</v>
      </c>
      <c r="F458" s="125">
        <f t="shared" ca="1" si="38"/>
        <v>0</v>
      </c>
      <c r="G458" s="127"/>
      <c r="H458" s="112"/>
      <c r="I458" s="127"/>
      <c r="J458" s="112"/>
      <c r="K458" s="112"/>
      <c r="L458" s="112"/>
    </row>
    <row r="459" spans="1:12" hidden="1">
      <c r="A459" s="126" t="s">
        <v>52</v>
      </c>
      <c r="B459" s="125" t="str">
        <f t="shared" ca="1" si="39"/>
        <v>詮鼎</v>
      </c>
      <c r="C459" s="125" t="str">
        <f t="shared" ca="1" si="35"/>
        <v>HDC專用</v>
      </c>
      <c r="D459" s="125">
        <f t="shared" ca="1" si="36"/>
        <v>10000</v>
      </c>
      <c r="E459" s="125">
        <f t="shared" ca="1" si="37"/>
        <v>0</v>
      </c>
      <c r="F459" s="125">
        <f t="shared" ca="1" si="38"/>
        <v>0</v>
      </c>
      <c r="G459" s="127"/>
      <c r="H459" s="112"/>
      <c r="I459" s="127"/>
      <c r="J459" s="112"/>
      <c r="K459" s="112"/>
      <c r="L459" s="112"/>
    </row>
    <row r="460" spans="1:12" hidden="1">
      <c r="A460" s="126" t="s">
        <v>53</v>
      </c>
      <c r="B460" s="125" t="str">
        <f t="shared" ca="1" si="39"/>
        <v>詮鼎</v>
      </c>
      <c r="C460" s="125" t="str">
        <f t="shared" ca="1" si="35"/>
        <v>HDC專用</v>
      </c>
      <c r="D460" s="125">
        <f t="shared" ca="1" si="36"/>
        <v>20786</v>
      </c>
      <c r="E460" s="125">
        <f t="shared" ca="1" si="37"/>
        <v>0</v>
      </c>
      <c r="F460" s="125">
        <f t="shared" ca="1" si="38"/>
        <v>0</v>
      </c>
      <c r="G460" s="127"/>
      <c r="H460" s="112"/>
      <c r="I460" s="127"/>
      <c r="J460" s="112"/>
      <c r="K460" s="112"/>
      <c r="L460" s="112"/>
    </row>
    <row r="461" spans="1:12" hidden="1">
      <c r="A461" s="126" t="s">
        <v>53</v>
      </c>
      <c r="B461" s="125" t="str">
        <f t="shared" ca="1" si="39"/>
        <v>詮鼎</v>
      </c>
      <c r="C461" s="125" t="str">
        <f t="shared" ca="1" si="35"/>
        <v>HDC專用</v>
      </c>
      <c r="D461" s="125">
        <f t="shared" ca="1" si="36"/>
        <v>20786</v>
      </c>
      <c r="E461" s="125">
        <f t="shared" ca="1" si="37"/>
        <v>0</v>
      </c>
      <c r="F461" s="125">
        <f t="shared" ca="1" si="38"/>
        <v>0</v>
      </c>
      <c r="G461" s="127"/>
      <c r="H461" s="112"/>
      <c r="I461" s="127"/>
      <c r="J461" s="112"/>
      <c r="K461" s="112"/>
      <c r="L461" s="112"/>
    </row>
    <row r="462" spans="1:12" hidden="1">
      <c r="A462" s="126" t="s">
        <v>53</v>
      </c>
      <c r="B462" s="125" t="str">
        <f t="shared" ca="1" si="39"/>
        <v>詮鼎</v>
      </c>
      <c r="C462" s="125" t="str">
        <f t="shared" ca="1" si="35"/>
        <v>HDC專用</v>
      </c>
      <c r="D462" s="125">
        <f t="shared" ca="1" si="36"/>
        <v>20786</v>
      </c>
      <c r="E462" s="125">
        <f t="shared" ca="1" si="37"/>
        <v>0</v>
      </c>
      <c r="F462" s="125">
        <f t="shared" ca="1" si="38"/>
        <v>0</v>
      </c>
      <c r="G462" s="127"/>
      <c r="H462" s="112"/>
      <c r="I462" s="127"/>
      <c r="J462" s="112"/>
      <c r="K462" s="112"/>
      <c r="L462" s="112"/>
    </row>
    <row r="463" spans="1:12" hidden="1">
      <c r="A463" s="126" t="s">
        <v>53</v>
      </c>
      <c r="B463" s="125" t="str">
        <f t="shared" ca="1" si="39"/>
        <v>詮鼎</v>
      </c>
      <c r="C463" s="125" t="str">
        <f t="shared" ca="1" si="35"/>
        <v>HDC專用</v>
      </c>
      <c r="D463" s="125">
        <f t="shared" ca="1" si="36"/>
        <v>20786</v>
      </c>
      <c r="E463" s="125">
        <f t="shared" ca="1" si="37"/>
        <v>0</v>
      </c>
      <c r="F463" s="125">
        <f t="shared" ca="1" si="38"/>
        <v>0</v>
      </c>
      <c r="G463" s="127"/>
      <c r="H463" s="112"/>
      <c r="I463" s="127"/>
      <c r="J463" s="112"/>
      <c r="K463" s="112"/>
      <c r="L463" s="112"/>
    </row>
    <row r="464" spans="1:12" hidden="1">
      <c r="A464" s="126" t="s">
        <v>54</v>
      </c>
      <c r="B464" s="125" t="str">
        <f t="shared" ca="1" si="39"/>
        <v>詮鼎</v>
      </c>
      <c r="C464" s="125" t="str">
        <f t="shared" ca="1" si="35"/>
        <v>HDC專用</v>
      </c>
      <c r="D464" s="125">
        <f t="shared" ca="1" si="36"/>
        <v>1000</v>
      </c>
      <c r="E464" s="125">
        <f t="shared" ca="1" si="37"/>
        <v>0</v>
      </c>
      <c r="F464" s="125">
        <f t="shared" ca="1" si="38"/>
        <v>0</v>
      </c>
      <c r="G464" s="127"/>
      <c r="H464" s="112"/>
      <c r="I464" s="127"/>
      <c r="J464" s="112"/>
      <c r="K464" s="112"/>
      <c r="L464" s="112"/>
    </row>
    <row r="465" spans="1:12" hidden="1">
      <c r="A465" s="126" t="s">
        <v>54</v>
      </c>
      <c r="B465" s="125" t="str">
        <f t="shared" ca="1" si="39"/>
        <v>詮鼎</v>
      </c>
      <c r="C465" s="125" t="str">
        <f t="shared" ca="1" si="35"/>
        <v>HDC專用</v>
      </c>
      <c r="D465" s="125">
        <f t="shared" ca="1" si="36"/>
        <v>1000</v>
      </c>
      <c r="E465" s="125">
        <f t="shared" ca="1" si="37"/>
        <v>0</v>
      </c>
      <c r="F465" s="125">
        <f t="shared" ca="1" si="38"/>
        <v>0</v>
      </c>
      <c r="G465" s="127"/>
      <c r="H465" s="112"/>
      <c r="I465" s="127"/>
      <c r="J465" s="112"/>
      <c r="K465" s="112"/>
      <c r="L465" s="112"/>
    </row>
    <row r="466" spans="1:12" hidden="1">
      <c r="A466" s="126" t="s">
        <v>54</v>
      </c>
      <c r="B466" s="125" t="str">
        <f t="shared" ca="1" si="39"/>
        <v>詮鼎</v>
      </c>
      <c r="C466" s="125" t="str">
        <f t="shared" ca="1" si="35"/>
        <v>HDC專用</v>
      </c>
      <c r="D466" s="125">
        <f t="shared" ca="1" si="36"/>
        <v>1000</v>
      </c>
      <c r="E466" s="125">
        <f t="shared" ca="1" si="37"/>
        <v>0</v>
      </c>
      <c r="F466" s="125">
        <f t="shared" ca="1" si="38"/>
        <v>0</v>
      </c>
      <c r="G466" s="127"/>
      <c r="H466" s="112"/>
      <c r="I466" s="127"/>
      <c r="J466" s="112"/>
      <c r="K466" s="112"/>
      <c r="L466" s="112"/>
    </row>
    <row r="467" spans="1:12" hidden="1">
      <c r="A467" s="126" t="s">
        <v>54</v>
      </c>
      <c r="B467" s="125" t="str">
        <f t="shared" ca="1" si="39"/>
        <v>詮鼎</v>
      </c>
      <c r="C467" s="125" t="str">
        <f t="shared" ca="1" si="35"/>
        <v>HDC專用</v>
      </c>
      <c r="D467" s="125">
        <f t="shared" ca="1" si="36"/>
        <v>1000</v>
      </c>
      <c r="E467" s="125">
        <f t="shared" ca="1" si="37"/>
        <v>0</v>
      </c>
      <c r="F467" s="125">
        <f t="shared" ca="1" si="38"/>
        <v>0</v>
      </c>
      <c r="G467" s="127"/>
      <c r="H467" s="112"/>
      <c r="I467" s="127"/>
      <c r="J467" s="112"/>
      <c r="K467" s="112"/>
      <c r="L467" s="112"/>
    </row>
    <row r="468" spans="1:12" hidden="1">
      <c r="A468" s="125" t="s">
        <v>118</v>
      </c>
      <c r="B468" s="125" t="str">
        <f t="shared" ca="1" si="39"/>
        <v>詮鼎</v>
      </c>
      <c r="C468" s="125" t="str">
        <f t="shared" ca="1" si="35"/>
        <v>HDC專用</v>
      </c>
      <c r="D468" s="125">
        <f t="shared" ca="1" si="36"/>
        <v>23000</v>
      </c>
      <c r="E468" s="125">
        <f t="shared" ca="1" si="37"/>
        <v>0</v>
      </c>
      <c r="F468" s="125">
        <f t="shared" ca="1" si="38"/>
        <v>0</v>
      </c>
      <c r="G468" s="127"/>
      <c r="H468" s="112"/>
      <c r="I468" s="127"/>
      <c r="J468" s="112"/>
      <c r="K468" s="112"/>
      <c r="L468" s="112"/>
    </row>
    <row r="469" spans="1:12" hidden="1">
      <c r="A469" s="125" t="s">
        <v>118</v>
      </c>
      <c r="B469" s="125" t="str">
        <f t="shared" ca="1" si="39"/>
        <v>詮鼎</v>
      </c>
      <c r="C469" s="125" t="str">
        <f t="shared" ca="1" si="35"/>
        <v>HDC專用</v>
      </c>
      <c r="D469" s="125">
        <f t="shared" ca="1" si="36"/>
        <v>23000</v>
      </c>
      <c r="E469" s="125">
        <f t="shared" ca="1" si="37"/>
        <v>0</v>
      </c>
      <c r="F469" s="125">
        <f t="shared" ca="1" si="38"/>
        <v>0</v>
      </c>
      <c r="G469" s="127"/>
      <c r="H469" s="112"/>
      <c r="I469" s="127"/>
      <c r="J469" s="112"/>
      <c r="K469" s="112"/>
      <c r="L469" s="112"/>
    </row>
    <row r="470" spans="1:12" hidden="1">
      <c r="A470" s="125" t="s">
        <v>118</v>
      </c>
      <c r="B470" s="125" t="str">
        <f t="shared" ca="1" si="39"/>
        <v>詮鼎</v>
      </c>
      <c r="C470" s="125" t="str">
        <f t="shared" ca="1" si="35"/>
        <v>HDC專用</v>
      </c>
      <c r="D470" s="125">
        <f t="shared" ca="1" si="36"/>
        <v>23000</v>
      </c>
      <c r="E470" s="125">
        <f t="shared" ca="1" si="37"/>
        <v>0</v>
      </c>
      <c r="F470" s="125">
        <f t="shared" ca="1" si="38"/>
        <v>0</v>
      </c>
      <c r="G470" s="127"/>
      <c r="H470" s="112"/>
      <c r="I470" s="127"/>
      <c r="J470" s="112"/>
      <c r="K470" s="112"/>
      <c r="L470" s="112"/>
    </row>
    <row r="471" spans="1:12" hidden="1">
      <c r="A471" s="125" t="s">
        <v>118</v>
      </c>
      <c r="B471" s="125" t="str">
        <f t="shared" ca="1" si="39"/>
        <v>詮鼎</v>
      </c>
      <c r="C471" s="125" t="str">
        <f t="shared" ca="1" si="35"/>
        <v>HDC專用</v>
      </c>
      <c r="D471" s="125">
        <f t="shared" ca="1" si="36"/>
        <v>23000</v>
      </c>
      <c r="E471" s="125">
        <f t="shared" ca="1" si="37"/>
        <v>0</v>
      </c>
      <c r="F471" s="125">
        <f t="shared" ca="1" si="38"/>
        <v>0</v>
      </c>
      <c r="G471" s="127"/>
      <c r="H471" s="112"/>
      <c r="I471" s="127"/>
      <c r="J471" s="112"/>
      <c r="K471" s="112"/>
      <c r="L471" s="112"/>
    </row>
    <row r="472" spans="1:12" hidden="1">
      <c r="A472" s="125" t="s">
        <v>569</v>
      </c>
      <c r="B472" s="125" t="str">
        <f t="shared" ca="1" si="39"/>
        <v>詮鼎</v>
      </c>
      <c r="C472" s="125" t="str">
        <f t="shared" ca="1" si="35"/>
        <v>SS專用</v>
      </c>
      <c r="D472" s="125">
        <f t="shared" ca="1" si="36"/>
        <v>108000</v>
      </c>
      <c r="E472" s="125">
        <f t="shared" ca="1" si="37"/>
        <v>0</v>
      </c>
      <c r="F472" s="125">
        <f t="shared" ca="1" si="38"/>
        <v>2400</v>
      </c>
      <c r="G472" s="127"/>
      <c r="H472" s="112"/>
      <c r="I472" s="127"/>
      <c r="J472" s="112"/>
      <c r="K472" s="112"/>
      <c r="L472" s="112"/>
    </row>
    <row r="473" spans="1:12" hidden="1">
      <c r="A473" s="125" t="s">
        <v>569</v>
      </c>
      <c r="B473" s="125" t="str">
        <f t="shared" ca="1" si="39"/>
        <v>詮鼎</v>
      </c>
      <c r="C473" s="125" t="str">
        <f t="shared" ca="1" si="35"/>
        <v>SS專用</v>
      </c>
      <c r="D473" s="125">
        <f t="shared" ca="1" si="36"/>
        <v>108000</v>
      </c>
      <c r="E473" s="125">
        <f t="shared" ca="1" si="37"/>
        <v>0</v>
      </c>
      <c r="F473" s="125">
        <f t="shared" ca="1" si="38"/>
        <v>2400</v>
      </c>
      <c r="G473" s="127"/>
      <c r="H473" s="112"/>
      <c r="I473" s="127"/>
      <c r="J473" s="112"/>
      <c r="K473" s="112"/>
      <c r="L473" s="112"/>
    </row>
    <row r="474" spans="1:12" hidden="1">
      <c r="A474" s="125" t="s">
        <v>569</v>
      </c>
      <c r="B474" s="125" t="str">
        <f t="shared" ca="1" si="39"/>
        <v>詮鼎</v>
      </c>
      <c r="C474" s="125" t="str">
        <f t="shared" ca="1" si="35"/>
        <v>SS專用</v>
      </c>
      <c r="D474" s="125">
        <f t="shared" ca="1" si="36"/>
        <v>108000</v>
      </c>
      <c r="E474" s="125">
        <f t="shared" ca="1" si="37"/>
        <v>0</v>
      </c>
      <c r="F474" s="125">
        <f t="shared" ca="1" si="38"/>
        <v>2400</v>
      </c>
      <c r="G474" s="127"/>
      <c r="H474" s="112"/>
      <c r="I474" s="127"/>
      <c r="J474" s="112"/>
      <c r="K474" s="112"/>
      <c r="L474" s="112"/>
    </row>
    <row r="475" spans="1:12" hidden="1">
      <c r="A475" s="125" t="s">
        <v>569</v>
      </c>
      <c r="B475" s="125" t="str">
        <f t="shared" ca="1" si="39"/>
        <v>詮鼎</v>
      </c>
      <c r="C475" s="125" t="str">
        <f t="shared" ca="1" si="35"/>
        <v>SS專用</v>
      </c>
      <c r="D475" s="125">
        <f t="shared" ca="1" si="36"/>
        <v>108000</v>
      </c>
      <c r="E475" s="125">
        <f t="shared" ca="1" si="37"/>
        <v>0</v>
      </c>
      <c r="F475" s="125">
        <f t="shared" ca="1" si="38"/>
        <v>2400</v>
      </c>
      <c r="G475" s="127"/>
      <c r="H475" s="112"/>
      <c r="I475" s="127"/>
      <c r="J475" s="112"/>
      <c r="K475" s="112"/>
      <c r="L475" s="112"/>
    </row>
    <row r="476" spans="1:12" hidden="1">
      <c r="A476" s="125" t="s">
        <v>25</v>
      </c>
      <c r="B476" s="125" t="str">
        <f t="shared" ca="1" si="39"/>
        <v>福哥</v>
      </c>
      <c r="C476" s="125" t="str">
        <f t="shared" ca="1" si="35"/>
        <v>HPX專用</v>
      </c>
      <c r="D476" s="125">
        <f t="shared" ca="1" si="36"/>
        <v>12780</v>
      </c>
      <c r="E476" s="125">
        <f t="shared" ca="1" si="37"/>
        <v>0</v>
      </c>
      <c r="F476" s="125">
        <f t="shared" ca="1" si="38"/>
        <v>0</v>
      </c>
      <c r="G476" s="127"/>
      <c r="H476" s="112"/>
      <c r="I476" s="127"/>
      <c r="J476" s="112"/>
      <c r="K476" s="112"/>
      <c r="L476" s="112"/>
    </row>
    <row r="477" spans="1:12" hidden="1">
      <c r="A477" s="125" t="s">
        <v>25</v>
      </c>
      <c r="B477" s="125" t="str">
        <f t="shared" ca="1" si="39"/>
        <v>福哥</v>
      </c>
      <c r="C477" s="125" t="str">
        <f t="shared" ca="1" si="35"/>
        <v>HPX專用</v>
      </c>
      <c r="D477" s="125">
        <f t="shared" ca="1" si="36"/>
        <v>12780</v>
      </c>
      <c r="E477" s="125">
        <f t="shared" ca="1" si="37"/>
        <v>0</v>
      </c>
      <c r="F477" s="125">
        <f t="shared" ca="1" si="38"/>
        <v>0</v>
      </c>
      <c r="G477" s="127"/>
      <c r="H477" s="112"/>
      <c r="I477" s="127"/>
      <c r="J477" s="112"/>
      <c r="K477" s="112"/>
      <c r="L477" s="112"/>
    </row>
    <row r="478" spans="1:12" hidden="1">
      <c r="A478" s="125" t="s">
        <v>25</v>
      </c>
      <c r="B478" s="125" t="str">
        <f t="shared" ca="1" si="39"/>
        <v>福哥</v>
      </c>
      <c r="C478" s="125" t="str">
        <f t="shared" ca="1" si="35"/>
        <v>HPX專用</v>
      </c>
      <c r="D478" s="125">
        <f t="shared" ca="1" si="36"/>
        <v>12780</v>
      </c>
      <c r="E478" s="125">
        <f t="shared" ca="1" si="37"/>
        <v>0</v>
      </c>
      <c r="F478" s="125">
        <f t="shared" ca="1" si="38"/>
        <v>0</v>
      </c>
      <c r="G478" s="127"/>
      <c r="H478" s="112"/>
      <c r="I478" s="127"/>
      <c r="J478" s="112"/>
      <c r="K478" s="112"/>
      <c r="L478" s="112"/>
    </row>
    <row r="479" spans="1:12" hidden="1">
      <c r="A479" s="125" t="s">
        <v>25</v>
      </c>
      <c r="B479" s="125" t="str">
        <f t="shared" ca="1" si="39"/>
        <v>福哥</v>
      </c>
      <c r="C479" s="125" t="str">
        <f t="shared" ca="1" si="35"/>
        <v>HPX專用</v>
      </c>
      <c r="D479" s="125">
        <f t="shared" ca="1" si="36"/>
        <v>12780</v>
      </c>
      <c r="E479" s="125">
        <f t="shared" ca="1" si="37"/>
        <v>0</v>
      </c>
      <c r="F479" s="125">
        <f t="shared" ca="1" si="38"/>
        <v>0</v>
      </c>
      <c r="G479" s="127"/>
      <c r="H479" s="112"/>
      <c r="I479" s="127"/>
      <c r="J479" s="112"/>
      <c r="K479" s="112"/>
      <c r="L479" s="112"/>
    </row>
    <row r="480" spans="1:12" hidden="1">
      <c r="A480" s="126" t="s">
        <v>55</v>
      </c>
      <c r="B480" s="125" t="str">
        <f t="shared" ca="1" si="39"/>
        <v>樵屋</v>
      </c>
      <c r="C480" s="125" t="str">
        <f t="shared" ca="1" si="35"/>
        <v>普通機種專用</v>
      </c>
      <c r="D480" s="125">
        <f t="shared" ca="1" si="36"/>
        <v>0</v>
      </c>
      <c r="E480" s="125">
        <f t="shared" ca="1" si="37"/>
        <v>0</v>
      </c>
      <c r="F480" s="125">
        <f t="shared" ca="1" si="38"/>
        <v>0</v>
      </c>
      <c r="G480" s="127"/>
      <c r="H480" s="112"/>
      <c r="I480" s="127"/>
      <c r="J480" s="112"/>
      <c r="K480" s="112"/>
      <c r="L480" s="112"/>
    </row>
    <row r="481" spans="1:12" hidden="1">
      <c r="A481" s="126" t="s">
        <v>55</v>
      </c>
      <c r="B481" s="125" t="str">
        <f t="shared" ca="1" si="39"/>
        <v>樵屋</v>
      </c>
      <c r="C481" s="125" t="str">
        <f t="shared" ca="1" si="35"/>
        <v>普通機種專用</v>
      </c>
      <c r="D481" s="125">
        <f t="shared" ca="1" si="36"/>
        <v>0</v>
      </c>
      <c r="E481" s="125">
        <f t="shared" ca="1" si="37"/>
        <v>0</v>
      </c>
      <c r="F481" s="125">
        <f t="shared" ca="1" si="38"/>
        <v>0</v>
      </c>
      <c r="G481" s="127"/>
      <c r="H481" s="112"/>
      <c r="I481" s="127"/>
      <c r="J481" s="112"/>
      <c r="K481" s="112"/>
      <c r="L481" s="112"/>
    </row>
    <row r="482" spans="1:12" hidden="1">
      <c r="A482" s="126" t="s">
        <v>55</v>
      </c>
      <c r="B482" s="125" t="str">
        <f t="shared" ca="1" si="39"/>
        <v>樵屋</v>
      </c>
      <c r="C482" s="125" t="str">
        <f t="shared" ca="1" si="35"/>
        <v>普通機種專用</v>
      </c>
      <c r="D482" s="125">
        <f t="shared" ca="1" si="36"/>
        <v>0</v>
      </c>
      <c r="E482" s="125">
        <f t="shared" ca="1" si="37"/>
        <v>0</v>
      </c>
      <c r="F482" s="125">
        <f t="shared" ca="1" si="38"/>
        <v>0</v>
      </c>
      <c r="G482" s="127"/>
      <c r="H482" s="112"/>
      <c r="I482" s="127"/>
      <c r="J482" s="112"/>
      <c r="K482" s="112"/>
      <c r="L482" s="112"/>
    </row>
    <row r="483" spans="1:12" hidden="1">
      <c r="A483" s="126" t="s">
        <v>55</v>
      </c>
      <c r="B483" s="125" t="str">
        <f t="shared" ca="1" si="39"/>
        <v>樵屋</v>
      </c>
      <c r="C483" s="125" t="str">
        <f t="shared" ca="1" si="35"/>
        <v>普通機種專用</v>
      </c>
      <c r="D483" s="125">
        <f t="shared" ca="1" si="36"/>
        <v>0</v>
      </c>
      <c r="E483" s="125">
        <f t="shared" ca="1" si="37"/>
        <v>0</v>
      </c>
      <c r="F483" s="125">
        <f t="shared" ca="1" si="38"/>
        <v>0</v>
      </c>
      <c r="G483" s="127"/>
      <c r="H483" s="112"/>
      <c r="I483" s="127"/>
      <c r="J483" s="112"/>
      <c r="K483" s="112"/>
      <c r="L483" s="112"/>
    </row>
    <row r="484" spans="1:12" hidden="1">
      <c r="A484" s="126" t="s">
        <v>62</v>
      </c>
      <c r="B484" s="125" t="str">
        <f t="shared" ca="1" si="39"/>
        <v>樵屋</v>
      </c>
      <c r="C484" s="125" t="str">
        <f t="shared" ca="1" si="35"/>
        <v>SS專用</v>
      </c>
      <c r="D484" s="125">
        <f t="shared" ca="1" si="36"/>
        <v>5000</v>
      </c>
      <c r="E484" s="125">
        <f t="shared" ca="1" si="37"/>
        <v>0</v>
      </c>
      <c r="F484" s="125">
        <f t="shared" ca="1" si="38"/>
        <v>0</v>
      </c>
      <c r="G484" s="127"/>
      <c r="H484" s="112"/>
      <c r="I484" s="127"/>
      <c r="J484" s="112"/>
      <c r="K484" s="112"/>
      <c r="L484" s="112"/>
    </row>
    <row r="485" spans="1:12" hidden="1">
      <c r="A485" s="126" t="s">
        <v>62</v>
      </c>
      <c r="B485" s="125" t="str">
        <f t="shared" ca="1" si="39"/>
        <v>樵屋</v>
      </c>
      <c r="C485" s="125" t="str">
        <f t="shared" ca="1" si="35"/>
        <v>SS專用</v>
      </c>
      <c r="D485" s="125">
        <f t="shared" ca="1" si="36"/>
        <v>5000</v>
      </c>
      <c r="E485" s="125">
        <f t="shared" ca="1" si="37"/>
        <v>0</v>
      </c>
      <c r="F485" s="125">
        <f t="shared" ca="1" si="38"/>
        <v>0</v>
      </c>
      <c r="G485" s="127"/>
      <c r="H485" s="112"/>
      <c r="I485" s="127"/>
      <c r="J485" s="112"/>
      <c r="K485" s="112"/>
      <c r="L485" s="112"/>
    </row>
    <row r="486" spans="1:12" hidden="1">
      <c r="A486" s="126" t="s">
        <v>62</v>
      </c>
      <c r="B486" s="125" t="str">
        <f t="shared" ca="1" si="39"/>
        <v>樵屋</v>
      </c>
      <c r="C486" s="125" t="str">
        <f t="shared" ca="1" si="35"/>
        <v>SS專用</v>
      </c>
      <c r="D486" s="125">
        <f t="shared" ca="1" si="36"/>
        <v>5000</v>
      </c>
      <c r="E486" s="125">
        <f t="shared" ca="1" si="37"/>
        <v>0</v>
      </c>
      <c r="F486" s="125">
        <f t="shared" ca="1" si="38"/>
        <v>0</v>
      </c>
      <c r="G486" s="127"/>
      <c r="H486" s="112"/>
      <c r="I486" s="127"/>
      <c r="J486" s="112"/>
      <c r="K486" s="112"/>
      <c r="L486" s="112"/>
    </row>
    <row r="487" spans="1:12" hidden="1">
      <c r="A487" s="126" t="s">
        <v>62</v>
      </c>
      <c r="B487" s="125" t="str">
        <f t="shared" ca="1" si="39"/>
        <v>樵屋</v>
      </c>
      <c r="C487" s="125" t="str">
        <f t="shared" ca="1" si="35"/>
        <v>SS專用</v>
      </c>
      <c r="D487" s="125">
        <f t="shared" ca="1" si="36"/>
        <v>5000</v>
      </c>
      <c r="E487" s="125">
        <f t="shared" ca="1" si="37"/>
        <v>0</v>
      </c>
      <c r="F487" s="125">
        <f t="shared" ca="1" si="38"/>
        <v>0</v>
      </c>
      <c r="G487" s="127"/>
      <c r="H487" s="112"/>
      <c r="I487" s="127"/>
      <c r="J487" s="112"/>
      <c r="K487" s="112"/>
      <c r="L487" s="112"/>
    </row>
    <row r="488" spans="1:12" hidden="1">
      <c r="A488" s="126" t="s">
        <v>64</v>
      </c>
      <c r="B488" s="125" t="str">
        <f t="shared" ca="1" si="39"/>
        <v>樵屋</v>
      </c>
      <c r="C488" s="125" t="str">
        <f t="shared" ca="1" si="35"/>
        <v>普通機種專用</v>
      </c>
      <c r="D488" s="125">
        <f t="shared" ca="1" si="36"/>
        <v>0</v>
      </c>
      <c r="E488" s="125">
        <f t="shared" ca="1" si="37"/>
        <v>0</v>
      </c>
      <c r="F488" s="125">
        <f t="shared" ca="1" si="38"/>
        <v>0</v>
      </c>
      <c r="G488" s="127"/>
      <c r="H488" s="112"/>
      <c r="I488" s="127"/>
      <c r="J488" s="112"/>
      <c r="K488" s="112"/>
      <c r="L488" s="112"/>
    </row>
    <row r="489" spans="1:12" hidden="1">
      <c r="A489" s="126" t="s">
        <v>64</v>
      </c>
      <c r="B489" s="125" t="str">
        <f t="shared" ca="1" si="39"/>
        <v>樵屋</v>
      </c>
      <c r="C489" s="125" t="str">
        <f t="shared" ca="1" si="35"/>
        <v>普通機種專用</v>
      </c>
      <c r="D489" s="125">
        <f t="shared" ca="1" si="36"/>
        <v>0</v>
      </c>
      <c r="E489" s="125">
        <f t="shared" ca="1" si="37"/>
        <v>0</v>
      </c>
      <c r="F489" s="125">
        <f t="shared" ca="1" si="38"/>
        <v>0</v>
      </c>
      <c r="G489" s="127"/>
      <c r="H489" s="112"/>
      <c r="I489" s="127"/>
      <c r="J489" s="112"/>
      <c r="K489" s="112"/>
      <c r="L489" s="112"/>
    </row>
    <row r="490" spans="1:12" hidden="1">
      <c r="A490" s="126" t="s">
        <v>64</v>
      </c>
      <c r="B490" s="125" t="str">
        <f t="shared" ca="1" si="39"/>
        <v>樵屋</v>
      </c>
      <c r="C490" s="125" t="str">
        <f t="shared" ca="1" si="35"/>
        <v>普通機種專用</v>
      </c>
      <c r="D490" s="125">
        <f t="shared" ca="1" si="36"/>
        <v>0</v>
      </c>
      <c r="E490" s="125">
        <f t="shared" ca="1" si="37"/>
        <v>0</v>
      </c>
      <c r="F490" s="125">
        <f t="shared" ca="1" si="38"/>
        <v>0</v>
      </c>
      <c r="G490" s="127"/>
      <c r="H490" s="112"/>
      <c r="I490" s="127"/>
      <c r="J490" s="112"/>
      <c r="K490" s="112"/>
      <c r="L490" s="112"/>
    </row>
    <row r="491" spans="1:12" hidden="1">
      <c r="A491" s="126" t="s">
        <v>64</v>
      </c>
      <c r="B491" s="125" t="str">
        <f t="shared" ca="1" si="39"/>
        <v>樵屋</v>
      </c>
      <c r="C491" s="125" t="str">
        <f t="shared" ca="1" si="35"/>
        <v>普通機種專用</v>
      </c>
      <c r="D491" s="125">
        <f t="shared" ca="1" si="36"/>
        <v>0</v>
      </c>
      <c r="E491" s="125">
        <f t="shared" ca="1" si="37"/>
        <v>0</v>
      </c>
      <c r="F491" s="125">
        <f t="shared" ca="1" si="38"/>
        <v>0</v>
      </c>
      <c r="G491" s="127"/>
      <c r="H491" s="112"/>
      <c r="I491" s="127"/>
      <c r="J491" s="112"/>
      <c r="K491" s="112"/>
      <c r="L491" s="112"/>
    </row>
    <row r="492" spans="1:12" hidden="1">
      <c r="A492" s="126" t="s">
        <v>74</v>
      </c>
      <c r="B492" s="125" t="str">
        <f t="shared" ca="1" si="39"/>
        <v>樵屋</v>
      </c>
      <c r="C492" s="125" t="str">
        <f t="shared" ca="1" si="35"/>
        <v>HPX&amp;普通機種共用</v>
      </c>
      <c r="D492" s="125">
        <f t="shared" ca="1" si="36"/>
        <v>57000</v>
      </c>
      <c r="E492" s="125">
        <f t="shared" ca="1" si="37"/>
        <v>0</v>
      </c>
      <c r="F492" s="125">
        <f t="shared" ca="1" si="38"/>
        <v>0</v>
      </c>
      <c r="G492" s="127"/>
      <c r="H492" s="112"/>
      <c r="I492" s="127"/>
      <c r="J492" s="112"/>
      <c r="K492" s="112"/>
      <c r="L492" s="112"/>
    </row>
    <row r="493" spans="1:12" hidden="1">
      <c r="A493" s="126" t="s">
        <v>74</v>
      </c>
      <c r="B493" s="125" t="str">
        <f t="shared" ca="1" si="39"/>
        <v>樵屋</v>
      </c>
      <c r="C493" s="125" t="str">
        <f t="shared" ca="1" si="35"/>
        <v>HPX&amp;普通機種共用</v>
      </c>
      <c r="D493" s="125">
        <f t="shared" ca="1" si="36"/>
        <v>57000</v>
      </c>
      <c r="E493" s="125">
        <f t="shared" ca="1" si="37"/>
        <v>0</v>
      </c>
      <c r="F493" s="125">
        <f t="shared" ca="1" si="38"/>
        <v>0</v>
      </c>
      <c r="G493" s="127"/>
      <c r="H493" s="112"/>
      <c r="I493" s="127"/>
      <c r="J493" s="112"/>
      <c r="K493" s="112"/>
      <c r="L493" s="112"/>
    </row>
    <row r="494" spans="1:12" hidden="1">
      <c r="A494" s="126" t="s">
        <v>74</v>
      </c>
      <c r="B494" s="125" t="str">
        <f t="shared" ca="1" si="39"/>
        <v>樵屋</v>
      </c>
      <c r="C494" s="125" t="str">
        <f t="shared" ca="1" si="35"/>
        <v>HPX&amp;普通機種共用</v>
      </c>
      <c r="D494" s="125">
        <f t="shared" ca="1" si="36"/>
        <v>57000</v>
      </c>
      <c r="E494" s="125">
        <f t="shared" ca="1" si="37"/>
        <v>0</v>
      </c>
      <c r="F494" s="125">
        <f t="shared" ca="1" si="38"/>
        <v>0</v>
      </c>
      <c r="G494" s="127"/>
      <c r="H494" s="112"/>
      <c r="I494" s="127"/>
      <c r="J494" s="112"/>
      <c r="K494" s="112"/>
      <c r="L494" s="112"/>
    </row>
    <row r="495" spans="1:12" hidden="1">
      <c r="A495" s="126" t="s">
        <v>74</v>
      </c>
      <c r="B495" s="125" t="str">
        <f t="shared" ca="1" si="39"/>
        <v>樵屋</v>
      </c>
      <c r="C495" s="125" t="str">
        <f t="shared" ca="1" si="35"/>
        <v>HPX&amp;普通機種共用</v>
      </c>
      <c r="D495" s="125">
        <f t="shared" ca="1" si="36"/>
        <v>57000</v>
      </c>
      <c r="E495" s="125">
        <f t="shared" ca="1" si="37"/>
        <v>0</v>
      </c>
      <c r="F495" s="125">
        <f t="shared" ca="1" si="38"/>
        <v>0</v>
      </c>
      <c r="G495" s="127"/>
      <c r="H495" s="112"/>
      <c r="I495" s="127"/>
      <c r="J495" s="112"/>
      <c r="K495" s="112"/>
      <c r="L495" s="112"/>
    </row>
    <row r="496" spans="1:12" hidden="1">
      <c r="A496" s="126" t="s">
        <v>82</v>
      </c>
      <c r="B496" s="125" t="str">
        <f t="shared" ca="1" si="39"/>
        <v>樵屋</v>
      </c>
      <c r="C496" s="125" t="str">
        <f t="shared" ca="1" si="35"/>
        <v>HDC專用</v>
      </c>
      <c r="D496" s="125">
        <f t="shared" ca="1" si="36"/>
        <v>6000</v>
      </c>
      <c r="E496" s="125">
        <f t="shared" ca="1" si="37"/>
        <v>0</v>
      </c>
      <c r="F496" s="125">
        <f t="shared" ca="1" si="38"/>
        <v>0</v>
      </c>
      <c r="G496" s="127"/>
      <c r="H496" s="112"/>
      <c r="I496" s="127"/>
      <c r="J496" s="112"/>
      <c r="K496" s="112"/>
      <c r="L496" s="112"/>
    </row>
    <row r="497" spans="1:12" hidden="1">
      <c r="A497" s="126" t="s">
        <v>82</v>
      </c>
      <c r="B497" s="125" t="str">
        <f t="shared" ca="1" si="39"/>
        <v>樵屋</v>
      </c>
      <c r="C497" s="125" t="str">
        <f t="shared" ca="1" si="35"/>
        <v>HDC專用</v>
      </c>
      <c r="D497" s="125">
        <f t="shared" ca="1" si="36"/>
        <v>6000</v>
      </c>
      <c r="E497" s="125">
        <f t="shared" ca="1" si="37"/>
        <v>0</v>
      </c>
      <c r="F497" s="125">
        <f t="shared" ca="1" si="38"/>
        <v>0</v>
      </c>
      <c r="G497" s="127"/>
      <c r="H497" s="112"/>
      <c r="I497" s="127"/>
      <c r="J497" s="112"/>
      <c r="K497" s="112"/>
      <c r="L497" s="112"/>
    </row>
    <row r="498" spans="1:12" hidden="1">
      <c r="A498" s="126" t="s">
        <v>82</v>
      </c>
      <c r="B498" s="125" t="str">
        <f t="shared" ca="1" si="39"/>
        <v>樵屋</v>
      </c>
      <c r="C498" s="125" t="str">
        <f t="shared" ca="1" si="35"/>
        <v>HDC專用</v>
      </c>
      <c r="D498" s="125">
        <f t="shared" ca="1" si="36"/>
        <v>6000</v>
      </c>
      <c r="E498" s="125">
        <f t="shared" ca="1" si="37"/>
        <v>0</v>
      </c>
      <c r="F498" s="125">
        <f t="shared" ca="1" si="38"/>
        <v>0</v>
      </c>
      <c r="G498" s="127"/>
      <c r="H498" s="112"/>
      <c r="I498" s="127"/>
      <c r="J498" s="112"/>
      <c r="K498" s="112"/>
      <c r="L498" s="112"/>
    </row>
    <row r="499" spans="1:12" hidden="1">
      <c r="A499" s="126" t="s">
        <v>82</v>
      </c>
      <c r="B499" s="125" t="str">
        <f t="shared" ca="1" si="39"/>
        <v>樵屋</v>
      </c>
      <c r="C499" s="125" t="str">
        <f t="shared" ca="1" si="35"/>
        <v>HDC專用</v>
      </c>
      <c r="D499" s="125">
        <f t="shared" ca="1" si="36"/>
        <v>6000</v>
      </c>
      <c r="E499" s="125">
        <f t="shared" ca="1" si="37"/>
        <v>0</v>
      </c>
      <c r="F499" s="125">
        <f t="shared" ca="1" si="38"/>
        <v>0</v>
      </c>
      <c r="G499" s="127"/>
      <c r="H499" s="112"/>
      <c r="I499" s="127"/>
      <c r="J499" s="112"/>
      <c r="K499" s="112"/>
      <c r="L499" s="112"/>
    </row>
    <row r="507" spans="1:12">
      <c r="G507" s="47"/>
    </row>
  </sheetData>
  <autoFilter ref="A1:L499">
    <filterColumn colId="1">
      <filters>
        <filter val="CEM2"/>
      </filters>
    </filterColumn>
  </autoFilter>
  <sortState ref="A2:L507">
    <sortCondition ref="B1"/>
  </sortState>
  <phoneticPr fontId="187" type="noConversion"/>
  <conditionalFormatting sqref="A461:A468">
    <cfRule type="expression" dxfId="3" priority="1">
      <formula>#REF!="A"</formula>
    </cfRule>
  </conditionalFormatting>
  <conditionalFormatting sqref="A91:A98">
    <cfRule type="expression" dxfId="2" priority="4">
      <formula>#REF!="A"</formula>
    </cfRule>
  </conditionalFormatting>
  <conditionalFormatting sqref="A215:A222">
    <cfRule type="expression" dxfId="1" priority="3">
      <formula>#REF!="A"</formula>
    </cfRule>
  </conditionalFormatting>
  <conditionalFormatting sqref="A338:A345">
    <cfRule type="expression" dxfId="0" priority="2">
      <formula>#REF!="A"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BH350"/>
  <sheetViews>
    <sheetView workbookViewId="0"/>
  </sheetViews>
  <sheetFormatPr defaultRowHeight="16.2"/>
  <cols>
    <col min="1" max="1" width="19.33203125" bestFit="1" customWidth="1"/>
    <col min="2" max="2" width="11.44140625" bestFit="1" customWidth="1"/>
    <col min="3" max="3" width="24.88671875" bestFit="1" customWidth="1"/>
    <col min="4" max="4" width="12.33203125" bestFit="1" customWidth="1"/>
    <col min="5" max="7" width="7.33203125" bestFit="1" customWidth="1"/>
    <col min="8" max="13" width="7.5546875" bestFit="1" customWidth="1"/>
    <col min="14" max="60" width="8.33203125" bestFit="1" customWidth="1"/>
  </cols>
  <sheetData>
    <row r="1" spans="1:60">
      <c r="A1" t="s">
        <v>299</v>
      </c>
      <c r="B1" t="s">
        <v>300</v>
      </c>
      <c r="C1" t="s">
        <v>301</v>
      </c>
      <c r="D1" t="s">
        <v>302</v>
      </c>
      <c r="E1" t="s">
        <v>303</v>
      </c>
      <c r="F1" t="s">
        <v>304</v>
      </c>
      <c r="G1" t="s">
        <v>305</v>
      </c>
      <c r="H1" t="s">
        <v>306</v>
      </c>
      <c r="I1" t="s">
        <v>307</v>
      </c>
      <c r="J1" t="s">
        <v>308</v>
      </c>
      <c r="K1" t="s">
        <v>309</v>
      </c>
      <c r="L1" t="s">
        <v>310</v>
      </c>
      <c r="M1" t="s">
        <v>311</v>
      </c>
      <c r="N1" t="s">
        <v>312</v>
      </c>
      <c r="O1" t="s">
        <v>313</v>
      </c>
      <c r="P1" t="s">
        <v>314</v>
      </c>
      <c r="Q1" t="s">
        <v>315</v>
      </c>
      <c r="R1" t="s">
        <v>316</v>
      </c>
      <c r="S1" t="s">
        <v>317</v>
      </c>
      <c r="T1" t="s">
        <v>318</v>
      </c>
      <c r="U1" t="s">
        <v>319</v>
      </c>
      <c r="V1" t="s">
        <v>320</v>
      </c>
      <c r="W1" t="s">
        <v>321</v>
      </c>
      <c r="X1" t="s">
        <v>322</v>
      </c>
      <c r="Y1" t="s">
        <v>323</v>
      </c>
      <c r="Z1" t="s">
        <v>324</v>
      </c>
      <c r="AA1" t="s">
        <v>325</v>
      </c>
      <c r="AB1" t="s">
        <v>326</v>
      </c>
      <c r="AC1" t="s">
        <v>327</v>
      </c>
      <c r="AD1" t="s">
        <v>328</v>
      </c>
      <c r="AE1" t="s">
        <v>329</v>
      </c>
      <c r="AF1" t="s">
        <v>330</v>
      </c>
      <c r="AG1" t="s">
        <v>331</v>
      </c>
      <c r="AH1" t="s">
        <v>332</v>
      </c>
      <c r="AI1" t="s">
        <v>333</v>
      </c>
      <c r="AJ1" t="s">
        <v>334</v>
      </c>
      <c r="AK1" t="s">
        <v>335</v>
      </c>
      <c r="AL1" t="s">
        <v>336</v>
      </c>
      <c r="AM1" t="s">
        <v>337</v>
      </c>
      <c r="AN1" t="s">
        <v>338</v>
      </c>
      <c r="AO1" t="s">
        <v>339</v>
      </c>
      <c r="AP1" t="s">
        <v>340</v>
      </c>
      <c r="AQ1" t="s">
        <v>341</v>
      </c>
      <c r="AR1" t="s">
        <v>342</v>
      </c>
      <c r="AS1" t="s">
        <v>343</v>
      </c>
      <c r="AT1" t="s">
        <v>344</v>
      </c>
      <c r="AU1" t="s">
        <v>345</v>
      </c>
      <c r="AV1" t="s">
        <v>346</v>
      </c>
      <c r="AW1" t="s">
        <v>347</v>
      </c>
      <c r="AX1" t="s">
        <v>348</v>
      </c>
      <c r="AY1" t="s">
        <v>349</v>
      </c>
      <c r="AZ1" t="s">
        <v>350</v>
      </c>
      <c r="BA1" t="s">
        <v>351</v>
      </c>
      <c r="BB1" t="s">
        <v>352</v>
      </c>
      <c r="BC1" t="s">
        <v>353</v>
      </c>
      <c r="BD1" t="s">
        <v>354</v>
      </c>
      <c r="BE1" t="s">
        <v>355</v>
      </c>
      <c r="BF1" t="s">
        <v>356</v>
      </c>
      <c r="BG1" t="s">
        <v>357</v>
      </c>
      <c r="BH1" t="s">
        <v>358</v>
      </c>
    </row>
    <row r="2" spans="1:60">
      <c r="A2" t="s">
        <v>255</v>
      </c>
      <c r="B2">
        <v>1</v>
      </c>
      <c r="C2" t="s">
        <v>67</v>
      </c>
      <c r="D2">
        <v>1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 spans="1:60">
      <c r="A3" t="s">
        <v>255</v>
      </c>
      <c r="B3">
        <v>1</v>
      </c>
      <c r="C3" t="s">
        <v>259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</row>
    <row r="4" spans="1:60">
      <c r="A4" t="s">
        <v>255</v>
      </c>
      <c r="B4">
        <v>1</v>
      </c>
      <c r="C4" t="s">
        <v>260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</row>
    <row r="5" spans="1:60">
      <c r="A5" t="s">
        <v>163</v>
      </c>
      <c r="B5">
        <v>1</v>
      </c>
      <c r="C5" t="s">
        <v>47</v>
      </c>
      <c r="D5">
        <v>1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 spans="1:60">
      <c r="A6" t="s">
        <v>163</v>
      </c>
      <c r="B6">
        <v>1</v>
      </c>
      <c r="C6" t="s">
        <v>261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</row>
    <row r="7" spans="1:60">
      <c r="A7" t="s">
        <v>163</v>
      </c>
      <c r="B7">
        <v>1</v>
      </c>
      <c r="C7" t="s">
        <v>229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</row>
    <row r="8" spans="1:60">
      <c r="A8" t="s">
        <v>163</v>
      </c>
      <c r="B8">
        <v>1</v>
      </c>
      <c r="C8" t="s">
        <v>229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</row>
    <row r="9" spans="1:60">
      <c r="A9" t="s">
        <v>163</v>
      </c>
      <c r="B9">
        <v>1</v>
      </c>
      <c r="C9" t="s">
        <v>96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 spans="1:60">
      <c r="A10" t="s">
        <v>163</v>
      </c>
      <c r="B10">
        <v>1</v>
      </c>
      <c r="C10" t="s">
        <v>96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 spans="1:60">
      <c r="A11" t="s">
        <v>163</v>
      </c>
      <c r="B11">
        <v>1</v>
      </c>
      <c r="C11" t="s">
        <v>265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</row>
    <row r="12" spans="1:60">
      <c r="A12" t="s">
        <v>163</v>
      </c>
      <c r="B12">
        <v>1</v>
      </c>
      <c r="C12" t="s">
        <v>265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</row>
    <row r="13" spans="1:60">
      <c r="A13" t="s">
        <v>163</v>
      </c>
      <c r="B13">
        <v>1</v>
      </c>
      <c r="C13" t="s">
        <v>108</v>
      </c>
      <c r="D13">
        <v>1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</row>
    <row r="14" spans="1:60">
      <c r="A14" t="s">
        <v>163</v>
      </c>
      <c r="B14">
        <v>1</v>
      </c>
      <c r="C14" t="s">
        <v>109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</row>
    <row r="15" spans="1:60">
      <c r="A15" t="s">
        <v>163</v>
      </c>
      <c r="B15">
        <v>1</v>
      </c>
      <c r="C15" t="s">
        <v>269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</row>
    <row r="16" spans="1:60">
      <c r="A16" t="s">
        <v>162</v>
      </c>
      <c r="B16">
        <v>1</v>
      </c>
      <c r="C16" t="s">
        <v>43</v>
      </c>
      <c r="D16">
        <v>1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 spans="1:60">
      <c r="A17" t="s">
        <v>162</v>
      </c>
      <c r="B17">
        <v>1</v>
      </c>
      <c r="C17" t="s">
        <v>50</v>
      </c>
      <c r="D17">
        <v>1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</row>
    <row r="18" spans="1:60">
      <c r="A18" t="s">
        <v>162</v>
      </c>
      <c r="B18">
        <v>1</v>
      </c>
      <c r="C18" t="s">
        <v>55</v>
      </c>
      <c r="D18">
        <v>1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</row>
    <row r="19" spans="1:60">
      <c r="A19" t="s">
        <v>162</v>
      </c>
      <c r="B19">
        <v>1</v>
      </c>
      <c r="C19" t="s">
        <v>64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 spans="1:60">
      <c r="A20" t="s">
        <v>162</v>
      </c>
      <c r="B20">
        <v>1</v>
      </c>
      <c r="C20" t="s">
        <v>74</v>
      </c>
      <c r="D20">
        <v>1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</row>
    <row r="21" spans="1:60">
      <c r="A21" t="s">
        <v>162</v>
      </c>
      <c r="B21">
        <v>1</v>
      </c>
      <c r="C21" t="s">
        <v>77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</row>
    <row r="22" spans="1:60">
      <c r="A22" t="s">
        <v>162</v>
      </c>
      <c r="B22">
        <v>1</v>
      </c>
      <c r="C22" t="s">
        <v>78</v>
      </c>
      <c r="D22">
        <v>1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</row>
    <row r="23" spans="1:60">
      <c r="A23" t="s">
        <v>162</v>
      </c>
      <c r="B23">
        <v>1</v>
      </c>
      <c r="C23" t="s">
        <v>78</v>
      </c>
      <c r="D23">
        <v>1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</row>
    <row r="24" spans="1:60">
      <c r="A24" t="s">
        <v>162</v>
      </c>
      <c r="B24">
        <v>1</v>
      </c>
      <c r="C24" t="s">
        <v>78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</row>
    <row r="25" spans="1:60">
      <c r="A25" t="s">
        <v>162</v>
      </c>
      <c r="B25">
        <v>1</v>
      </c>
      <c r="C25" t="s">
        <v>264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 spans="1:60">
      <c r="A26" t="s">
        <v>162</v>
      </c>
      <c r="B26">
        <v>1</v>
      </c>
      <c r="C26" t="s">
        <v>264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 spans="1:60">
      <c r="A27" t="s">
        <v>162</v>
      </c>
      <c r="B27">
        <v>1</v>
      </c>
      <c r="C27" t="s">
        <v>95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 spans="1:60">
      <c r="A28" t="s">
        <v>162</v>
      </c>
      <c r="B28">
        <v>1</v>
      </c>
      <c r="C28" t="s">
        <v>95</v>
      </c>
      <c r="D28">
        <v>1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 spans="1:60">
      <c r="A29" t="s">
        <v>167</v>
      </c>
      <c r="B29">
        <v>1</v>
      </c>
      <c r="C29" t="s">
        <v>107</v>
      </c>
      <c r="D29">
        <v>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 spans="1:60">
      <c r="A30" t="s">
        <v>167</v>
      </c>
      <c r="B30">
        <v>1</v>
      </c>
      <c r="C30" t="s">
        <v>266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 spans="1:60">
      <c r="A31" t="s">
        <v>167</v>
      </c>
      <c r="B31">
        <v>1</v>
      </c>
      <c r="C31" t="s">
        <v>267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 spans="1:60">
      <c r="A32" t="s">
        <v>167</v>
      </c>
      <c r="B32">
        <v>1</v>
      </c>
      <c r="C32" t="s">
        <v>268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 spans="1:60">
      <c r="A33" t="s">
        <v>166</v>
      </c>
      <c r="B33">
        <v>1</v>
      </c>
      <c r="C33" t="s">
        <v>50</v>
      </c>
      <c r="D33">
        <v>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 spans="1:60">
      <c r="A34" t="s">
        <v>166</v>
      </c>
      <c r="B34">
        <v>1</v>
      </c>
      <c r="C34" t="s">
        <v>76</v>
      </c>
      <c r="D34">
        <v>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 spans="1:60">
      <c r="A35" t="s">
        <v>166</v>
      </c>
      <c r="B35">
        <v>1</v>
      </c>
      <c r="C35" t="s">
        <v>94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 spans="1:60">
      <c r="A36" t="s">
        <v>166</v>
      </c>
      <c r="B36">
        <v>1</v>
      </c>
      <c r="C36" t="s">
        <v>94</v>
      </c>
      <c r="D36">
        <v>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 spans="1:60">
      <c r="A37" t="s">
        <v>257</v>
      </c>
      <c r="B37">
        <v>1</v>
      </c>
      <c r="C37" t="s">
        <v>67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 spans="1:60">
      <c r="A38" t="s">
        <v>257</v>
      </c>
      <c r="B38">
        <v>1</v>
      </c>
      <c r="C38" t="s">
        <v>253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 spans="1:60">
      <c r="A39" t="s">
        <v>258</v>
      </c>
      <c r="B39">
        <v>1</v>
      </c>
      <c r="C39" t="s">
        <v>67</v>
      </c>
      <c r="D39">
        <v>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 spans="1:60">
      <c r="A40" t="s">
        <v>258</v>
      </c>
      <c r="B40">
        <v>1</v>
      </c>
      <c r="C40" t="s">
        <v>253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 spans="1:60">
      <c r="A41" t="s">
        <v>258</v>
      </c>
      <c r="B41">
        <v>1</v>
      </c>
      <c r="C41" t="s">
        <v>263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 spans="1:60">
      <c r="A42" t="s">
        <v>159</v>
      </c>
      <c r="B42">
        <v>1</v>
      </c>
      <c r="C42" t="s">
        <v>30</v>
      </c>
      <c r="D42">
        <v>1</v>
      </c>
      <c r="E42">
        <v>48000</v>
      </c>
      <c r="F42">
        <v>0</v>
      </c>
      <c r="G42">
        <v>18000</v>
      </c>
      <c r="H42">
        <v>21600</v>
      </c>
      <c r="I42">
        <v>24000</v>
      </c>
      <c r="J42">
        <v>21600</v>
      </c>
      <c r="K42">
        <v>26400</v>
      </c>
      <c r="L42">
        <v>17238</v>
      </c>
      <c r="M42">
        <v>12774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 spans="1:60">
      <c r="A43" t="s">
        <v>159</v>
      </c>
      <c r="B43">
        <v>1</v>
      </c>
      <c r="C43" t="s">
        <v>31</v>
      </c>
      <c r="D43">
        <v>1</v>
      </c>
      <c r="E43">
        <v>48000</v>
      </c>
      <c r="F43">
        <v>0</v>
      </c>
      <c r="G43">
        <v>18000</v>
      </c>
      <c r="H43">
        <v>21600</v>
      </c>
      <c r="I43">
        <v>24000</v>
      </c>
      <c r="J43">
        <v>21600</v>
      </c>
      <c r="K43">
        <v>26400</v>
      </c>
      <c r="L43">
        <v>17238</v>
      </c>
      <c r="M43">
        <v>12774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 spans="1:60">
      <c r="A44" t="s">
        <v>159</v>
      </c>
      <c r="B44">
        <v>1</v>
      </c>
      <c r="C44" t="s">
        <v>226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 spans="1:60">
      <c r="A45" t="s">
        <v>159</v>
      </c>
      <c r="B45">
        <v>1</v>
      </c>
      <c r="C45" t="s">
        <v>227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 spans="1:60">
      <c r="A46" t="s">
        <v>159</v>
      </c>
      <c r="B46">
        <v>1</v>
      </c>
      <c r="C46" t="s">
        <v>44</v>
      </c>
      <c r="D46">
        <v>1</v>
      </c>
      <c r="E46">
        <v>48000</v>
      </c>
      <c r="F46">
        <v>0</v>
      </c>
      <c r="G46">
        <v>18000</v>
      </c>
      <c r="H46">
        <v>21600</v>
      </c>
      <c r="I46">
        <v>24000</v>
      </c>
      <c r="J46">
        <v>21600</v>
      </c>
      <c r="K46">
        <v>26400</v>
      </c>
      <c r="L46">
        <v>17238</v>
      </c>
      <c r="M46">
        <v>12774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 spans="1:60">
      <c r="A47" t="s">
        <v>159</v>
      </c>
      <c r="B47">
        <v>1</v>
      </c>
      <c r="C47" t="s">
        <v>71</v>
      </c>
      <c r="D47">
        <v>1</v>
      </c>
      <c r="E47">
        <v>48000</v>
      </c>
      <c r="F47">
        <v>0</v>
      </c>
      <c r="G47">
        <v>18000</v>
      </c>
      <c r="H47">
        <v>21600</v>
      </c>
      <c r="I47">
        <v>24000</v>
      </c>
      <c r="J47">
        <v>21600</v>
      </c>
      <c r="K47">
        <v>26400</v>
      </c>
      <c r="L47">
        <v>17238</v>
      </c>
      <c r="M47">
        <v>12774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</row>
    <row r="48" spans="1:60">
      <c r="A48" t="s">
        <v>159</v>
      </c>
      <c r="B48">
        <v>1</v>
      </c>
      <c r="C48" t="s">
        <v>228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</row>
    <row r="49" spans="1:60">
      <c r="A49" t="s">
        <v>159</v>
      </c>
      <c r="B49">
        <v>1</v>
      </c>
      <c r="C49" t="s">
        <v>229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  <row r="50" spans="1:60">
      <c r="A50" t="s">
        <v>159</v>
      </c>
      <c r="B50">
        <v>1</v>
      </c>
      <c r="C50" t="s">
        <v>230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</row>
    <row r="51" spans="1:60">
      <c r="A51" t="s">
        <v>159</v>
      </c>
      <c r="B51">
        <v>1</v>
      </c>
      <c r="C51" t="s">
        <v>97</v>
      </c>
      <c r="D51">
        <v>1</v>
      </c>
      <c r="E51">
        <v>48000</v>
      </c>
      <c r="F51">
        <v>0</v>
      </c>
      <c r="G51">
        <v>18000</v>
      </c>
      <c r="H51">
        <v>21600</v>
      </c>
      <c r="I51">
        <v>24000</v>
      </c>
      <c r="J51">
        <v>21600</v>
      </c>
      <c r="K51">
        <v>26400</v>
      </c>
      <c r="L51">
        <v>17238</v>
      </c>
      <c r="M51">
        <v>12774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</row>
    <row r="52" spans="1:60">
      <c r="A52" t="s">
        <v>159</v>
      </c>
      <c r="B52">
        <v>1</v>
      </c>
      <c r="C52" t="s">
        <v>98</v>
      </c>
      <c r="D52">
        <v>1</v>
      </c>
      <c r="E52">
        <v>48000</v>
      </c>
      <c r="F52">
        <v>0</v>
      </c>
      <c r="G52">
        <v>18000</v>
      </c>
      <c r="H52">
        <v>21600</v>
      </c>
      <c r="I52">
        <v>24000</v>
      </c>
      <c r="J52">
        <v>21600</v>
      </c>
      <c r="K52">
        <v>26400</v>
      </c>
      <c r="L52">
        <v>17238</v>
      </c>
      <c r="M52">
        <v>12774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</row>
    <row r="53" spans="1:60">
      <c r="A53" t="s">
        <v>159</v>
      </c>
      <c r="B53">
        <v>1</v>
      </c>
      <c r="C53" t="s">
        <v>109</v>
      </c>
      <c r="D53">
        <v>2</v>
      </c>
      <c r="E53">
        <v>96000</v>
      </c>
      <c r="F53">
        <v>0</v>
      </c>
      <c r="G53">
        <v>36000</v>
      </c>
      <c r="H53">
        <v>43200</v>
      </c>
      <c r="I53">
        <v>48000</v>
      </c>
      <c r="J53">
        <v>43200</v>
      </c>
      <c r="K53">
        <v>52800</v>
      </c>
      <c r="L53">
        <v>34476</v>
      </c>
      <c r="M53">
        <v>25548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</row>
    <row r="54" spans="1:60">
      <c r="A54" t="s">
        <v>159</v>
      </c>
      <c r="B54">
        <v>1</v>
      </c>
      <c r="C54" t="s">
        <v>119</v>
      </c>
      <c r="D54">
        <v>1</v>
      </c>
      <c r="E54">
        <v>48000</v>
      </c>
      <c r="F54">
        <v>0</v>
      </c>
      <c r="G54">
        <v>18000</v>
      </c>
      <c r="H54">
        <v>21600</v>
      </c>
      <c r="I54">
        <v>24000</v>
      </c>
      <c r="J54">
        <v>21600</v>
      </c>
      <c r="K54">
        <v>26400</v>
      </c>
      <c r="L54">
        <v>17238</v>
      </c>
      <c r="M54">
        <v>12774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</row>
    <row r="55" spans="1:60">
      <c r="A55" t="s">
        <v>158</v>
      </c>
      <c r="B55">
        <v>1</v>
      </c>
      <c r="C55" t="s">
        <v>30</v>
      </c>
      <c r="D55">
        <v>1</v>
      </c>
      <c r="E55">
        <v>7560</v>
      </c>
      <c r="F55">
        <v>0</v>
      </c>
      <c r="G55">
        <v>2520</v>
      </c>
      <c r="H55">
        <v>840</v>
      </c>
      <c r="I55">
        <v>5040</v>
      </c>
      <c r="J55">
        <v>2520</v>
      </c>
      <c r="K55">
        <v>3360</v>
      </c>
      <c r="L55">
        <v>3145</v>
      </c>
      <c r="M55">
        <v>1660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</row>
    <row r="56" spans="1:60">
      <c r="A56" t="s">
        <v>158</v>
      </c>
      <c r="B56">
        <v>1</v>
      </c>
      <c r="C56" t="s">
        <v>41</v>
      </c>
      <c r="D56">
        <v>1</v>
      </c>
      <c r="E56">
        <v>7560</v>
      </c>
      <c r="F56">
        <v>0</v>
      </c>
      <c r="G56">
        <v>2520</v>
      </c>
      <c r="H56">
        <v>840</v>
      </c>
      <c r="I56">
        <v>5040</v>
      </c>
      <c r="J56">
        <v>2520</v>
      </c>
      <c r="K56">
        <v>3360</v>
      </c>
      <c r="L56">
        <v>3145</v>
      </c>
      <c r="M56">
        <v>1660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</row>
    <row r="57" spans="1:60">
      <c r="A57" t="s">
        <v>158</v>
      </c>
      <c r="B57">
        <v>1</v>
      </c>
      <c r="C57" t="s">
        <v>62</v>
      </c>
      <c r="D57">
        <v>1</v>
      </c>
      <c r="E57">
        <v>7560</v>
      </c>
      <c r="F57">
        <v>0</v>
      </c>
      <c r="G57">
        <v>2520</v>
      </c>
      <c r="H57">
        <v>840</v>
      </c>
      <c r="I57">
        <v>5040</v>
      </c>
      <c r="J57">
        <v>2520</v>
      </c>
      <c r="K57">
        <v>3360</v>
      </c>
      <c r="L57">
        <v>3145</v>
      </c>
      <c r="M57">
        <v>1660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</row>
    <row r="58" spans="1:60">
      <c r="A58" t="s">
        <v>158</v>
      </c>
      <c r="B58">
        <v>1</v>
      </c>
      <c r="C58" t="s">
        <v>79</v>
      </c>
      <c r="D58">
        <v>1</v>
      </c>
      <c r="E58">
        <v>7560</v>
      </c>
      <c r="F58">
        <v>0</v>
      </c>
      <c r="G58">
        <v>2520</v>
      </c>
      <c r="H58">
        <v>840</v>
      </c>
      <c r="I58">
        <v>5040</v>
      </c>
      <c r="J58">
        <v>2520</v>
      </c>
      <c r="K58">
        <v>3360</v>
      </c>
      <c r="L58">
        <v>3145</v>
      </c>
      <c r="M58">
        <v>1660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</row>
    <row r="59" spans="1:60">
      <c r="A59" t="s">
        <v>158</v>
      </c>
      <c r="B59">
        <v>1</v>
      </c>
      <c r="C59" t="s">
        <v>100</v>
      </c>
      <c r="D59">
        <v>1</v>
      </c>
      <c r="E59">
        <v>7560</v>
      </c>
      <c r="F59">
        <v>0</v>
      </c>
      <c r="G59">
        <v>2520</v>
      </c>
      <c r="H59">
        <v>840</v>
      </c>
      <c r="I59">
        <v>5040</v>
      </c>
      <c r="J59">
        <v>2520</v>
      </c>
      <c r="K59">
        <v>3360</v>
      </c>
      <c r="L59">
        <v>3145</v>
      </c>
      <c r="M59">
        <v>1660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</row>
    <row r="60" spans="1:60">
      <c r="A60" t="s">
        <v>158</v>
      </c>
      <c r="B60">
        <v>1</v>
      </c>
      <c r="C60" t="s">
        <v>101</v>
      </c>
      <c r="D60">
        <v>1</v>
      </c>
      <c r="E60">
        <v>7560</v>
      </c>
      <c r="F60">
        <v>0</v>
      </c>
      <c r="G60">
        <v>2520</v>
      </c>
      <c r="H60">
        <v>840</v>
      </c>
      <c r="I60">
        <v>5040</v>
      </c>
      <c r="J60">
        <v>2520</v>
      </c>
      <c r="K60">
        <v>3360</v>
      </c>
      <c r="L60">
        <v>3145</v>
      </c>
      <c r="M60">
        <v>1660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</row>
    <row r="61" spans="1:60">
      <c r="A61" t="s">
        <v>158</v>
      </c>
      <c r="B61">
        <v>1</v>
      </c>
      <c r="C61" t="s">
        <v>119</v>
      </c>
      <c r="D61">
        <v>1</v>
      </c>
      <c r="E61">
        <v>7560</v>
      </c>
      <c r="F61">
        <v>0</v>
      </c>
      <c r="G61">
        <v>2520</v>
      </c>
      <c r="H61">
        <v>840</v>
      </c>
      <c r="I61">
        <v>5040</v>
      </c>
      <c r="J61">
        <v>2520</v>
      </c>
      <c r="K61">
        <v>3360</v>
      </c>
      <c r="L61">
        <v>3145</v>
      </c>
      <c r="M61">
        <v>1660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</row>
    <row r="62" spans="1:60">
      <c r="A62" t="s">
        <v>161</v>
      </c>
      <c r="B62">
        <v>1</v>
      </c>
      <c r="C62" t="s">
        <v>42</v>
      </c>
      <c r="D62">
        <v>2</v>
      </c>
      <c r="E62">
        <v>11600</v>
      </c>
      <c r="F62">
        <v>0</v>
      </c>
      <c r="G62">
        <v>1160</v>
      </c>
      <c r="H62">
        <v>4640</v>
      </c>
      <c r="I62">
        <v>5800</v>
      </c>
      <c r="J62">
        <v>5800</v>
      </c>
      <c r="K62">
        <v>5800</v>
      </c>
      <c r="L62">
        <v>9280</v>
      </c>
      <c r="M62">
        <v>5800</v>
      </c>
      <c r="N62">
        <v>3480</v>
      </c>
      <c r="O62">
        <v>4640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</row>
    <row r="63" spans="1:60">
      <c r="A63" t="s">
        <v>161</v>
      </c>
      <c r="B63">
        <v>1</v>
      </c>
      <c r="C63" t="s">
        <v>105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</row>
    <row r="64" spans="1:60">
      <c r="A64" t="s">
        <v>161</v>
      </c>
      <c r="B64">
        <v>1</v>
      </c>
      <c r="C64" t="s">
        <v>102</v>
      </c>
      <c r="D64">
        <v>1</v>
      </c>
      <c r="E64">
        <v>5800</v>
      </c>
      <c r="F64">
        <v>0</v>
      </c>
      <c r="G64">
        <v>580</v>
      </c>
      <c r="H64">
        <v>2320</v>
      </c>
      <c r="I64">
        <v>2900</v>
      </c>
      <c r="J64">
        <v>2900</v>
      </c>
      <c r="K64">
        <v>2900</v>
      </c>
      <c r="L64">
        <v>4640</v>
      </c>
      <c r="M64">
        <v>2900</v>
      </c>
      <c r="N64">
        <v>1740</v>
      </c>
      <c r="O64">
        <v>2320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</row>
    <row r="65" spans="1:60">
      <c r="A65" t="s">
        <v>161</v>
      </c>
      <c r="B65">
        <v>1</v>
      </c>
      <c r="C65" t="s">
        <v>232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</row>
    <row r="66" spans="1:60">
      <c r="A66" t="s">
        <v>161</v>
      </c>
      <c r="B66">
        <v>1</v>
      </c>
      <c r="C66" t="s">
        <v>234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</row>
    <row r="67" spans="1:60">
      <c r="A67" t="s">
        <v>161</v>
      </c>
      <c r="B67">
        <v>1</v>
      </c>
      <c r="C67" t="s">
        <v>235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</row>
    <row r="68" spans="1:60">
      <c r="A68" t="s">
        <v>161</v>
      </c>
      <c r="B68">
        <v>1</v>
      </c>
      <c r="C68" t="s">
        <v>236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</row>
    <row r="69" spans="1:60">
      <c r="A69" t="s">
        <v>161</v>
      </c>
      <c r="B69">
        <v>1</v>
      </c>
      <c r="C69" t="s">
        <v>48</v>
      </c>
      <c r="D69">
        <v>1</v>
      </c>
      <c r="E69">
        <v>5800</v>
      </c>
      <c r="F69">
        <v>0</v>
      </c>
      <c r="G69">
        <v>580</v>
      </c>
      <c r="H69">
        <v>2320</v>
      </c>
      <c r="I69">
        <v>2900</v>
      </c>
      <c r="J69">
        <v>2900</v>
      </c>
      <c r="K69">
        <v>2900</v>
      </c>
      <c r="L69">
        <v>4640</v>
      </c>
      <c r="M69">
        <v>2900</v>
      </c>
      <c r="N69">
        <v>1740</v>
      </c>
      <c r="O69">
        <v>2320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</row>
    <row r="70" spans="1:60">
      <c r="A70" t="s">
        <v>161</v>
      </c>
      <c r="B70">
        <v>1</v>
      </c>
      <c r="C70" t="s">
        <v>53</v>
      </c>
      <c r="D70">
        <v>1</v>
      </c>
      <c r="E70">
        <v>5800</v>
      </c>
      <c r="F70">
        <v>0</v>
      </c>
      <c r="G70">
        <v>580</v>
      </c>
      <c r="H70">
        <v>2320</v>
      </c>
      <c r="I70">
        <v>2900</v>
      </c>
      <c r="J70">
        <v>2900</v>
      </c>
      <c r="K70">
        <v>2900</v>
      </c>
      <c r="L70">
        <v>4640</v>
      </c>
      <c r="M70">
        <v>2900</v>
      </c>
      <c r="N70">
        <v>1740</v>
      </c>
      <c r="O70">
        <v>2320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</row>
    <row r="71" spans="1:60">
      <c r="A71" t="s">
        <v>161</v>
      </c>
      <c r="B71">
        <v>1</v>
      </c>
      <c r="C71" t="s">
        <v>58</v>
      </c>
      <c r="D71">
        <v>1</v>
      </c>
      <c r="E71">
        <v>5800</v>
      </c>
      <c r="F71">
        <v>0</v>
      </c>
      <c r="G71">
        <v>580</v>
      </c>
      <c r="H71">
        <v>2320</v>
      </c>
      <c r="I71">
        <v>2900</v>
      </c>
      <c r="J71">
        <v>2900</v>
      </c>
      <c r="K71">
        <v>2900</v>
      </c>
      <c r="L71">
        <v>4640</v>
      </c>
      <c r="M71">
        <v>2900</v>
      </c>
      <c r="N71">
        <v>1740</v>
      </c>
      <c r="O71">
        <v>2320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</row>
    <row r="72" spans="1:60">
      <c r="A72" t="s">
        <v>161</v>
      </c>
      <c r="B72">
        <v>1</v>
      </c>
      <c r="C72" t="s">
        <v>75</v>
      </c>
      <c r="D72">
        <v>1</v>
      </c>
      <c r="E72">
        <v>5800</v>
      </c>
      <c r="F72">
        <v>0</v>
      </c>
      <c r="G72">
        <v>580</v>
      </c>
      <c r="H72">
        <v>2320</v>
      </c>
      <c r="I72">
        <v>2900</v>
      </c>
      <c r="J72">
        <v>2900</v>
      </c>
      <c r="K72">
        <v>2900</v>
      </c>
      <c r="L72">
        <v>4640</v>
      </c>
      <c r="M72">
        <v>2900</v>
      </c>
      <c r="N72">
        <v>1740</v>
      </c>
      <c r="O72">
        <v>2320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</row>
    <row r="73" spans="1:60">
      <c r="A73" t="s">
        <v>161</v>
      </c>
      <c r="B73">
        <v>1</v>
      </c>
      <c r="C73" t="s">
        <v>237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</row>
    <row r="74" spans="1:60">
      <c r="A74" t="s">
        <v>161</v>
      </c>
      <c r="B74">
        <v>1</v>
      </c>
      <c r="C74" t="s">
        <v>82</v>
      </c>
      <c r="D74">
        <v>1</v>
      </c>
      <c r="E74">
        <v>5800</v>
      </c>
      <c r="F74">
        <v>0</v>
      </c>
      <c r="G74">
        <v>580</v>
      </c>
      <c r="H74">
        <v>2320</v>
      </c>
      <c r="I74">
        <v>2900</v>
      </c>
      <c r="J74">
        <v>2900</v>
      </c>
      <c r="K74">
        <v>2900</v>
      </c>
      <c r="L74">
        <v>4640</v>
      </c>
      <c r="M74">
        <v>2900</v>
      </c>
      <c r="N74">
        <v>1740</v>
      </c>
      <c r="O74">
        <v>2320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</row>
    <row r="75" spans="1:60">
      <c r="A75" t="s">
        <v>161</v>
      </c>
      <c r="B75">
        <v>1</v>
      </c>
      <c r="C75" t="s">
        <v>118</v>
      </c>
      <c r="D75">
        <v>1</v>
      </c>
      <c r="E75">
        <v>5800</v>
      </c>
      <c r="F75">
        <v>0</v>
      </c>
      <c r="G75">
        <v>580</v>
      </c>
      <c r="H75">
        <v>2320</v>
      </c>
      <c r="I75">
        <v>2900</v>
      </c>
      <c r="J75">
        <v>2900</v>
      </c>
      <c r="K75">
        <v>2900</v>
      </c>
      <c r="L75">
        <v>4640</v>
      </c>
      <c r="M75">
        <v>2900</v>
      </c>
      <c r="N75">
        <v>1740</v>
      </c>
      <c r="O75">
        <v>2320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</row>
    <row r="76" spans="1:60">
      <c r="A76" t="s">
        <v>160</v>
      </c>
      <c r="B76">
        <v>1</v>
      </c>
      <c r="C76" t="s">
        <v>35</v>
      </c>
      <c r="D76">
        <v>1</v>
      </c>
      <c r="E76">
        <v>2320</v>
      </c>
      <c r="F76">
        <v>0</v>
      </c>
      <c r="G76">
        <v>1740</v>
      </c>
      <c r="H76">
        <v>1740</v>
      </c>
      <c r="I76">
        <v>2320</v>
      </c>
      <c r="J76">
        <v>2900</v>
      </c>
      <c r="K76">
        <v>3480</v>
      </c>
      <c r="L76">
        <v>2320</v>
      </c>
      <c r="M76">
        <v>1740</v>
      </c>
      <c r="N76">
        <v>1740</v>
      </c>
      <c r="O76">
        <v>2320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</row>
    <row r="77" spans="1:60">
      <c r="A77" t="s">
        <v>160</v>
      </c>
      <c r="B77">
        <v>1</v>
      </c>
      <c r="C77" t="s">
        <v>39</v>
      </c>
      <c r="D77">
        <v>1</v>
      </c>
      <c r="E77">
        <v>2320</v>
      </c>
      <c r="F77">
        <v>0</v>
      </c>
      <c r="G77">
        <v>1740</v>
      </c>
      <c r="H77">
        <v>1740</v>
      </c>
      <c r="I77">
        <v>2320</v>
      </c>
      <c r="J77">
        <v>2900</v>
      </c>
      <c r="K77">
        <v>3480</v>
      </c>
      <c r="L77">
        <v>2320</v>
      </c>
      <c r="M77">
        <v>1740</v>
      </c>
      <c r="N77">
        <v>1740</v>
      </c>
      <c r="O77">
        <v>2320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</row>
    <row r="78" spans="1:60">
      <c r="A78" t="s">
        <v>160</v>
      </c>
      <c r="B78">
        <v>1</v>
      </c>
      <c r="C78" t="s">
        <v>233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</row>
    <row r="79" spans="1:60">
      <c r="A79" t="s">
        <v>160</v>
      </c>
      <c r="B79">
        <v>1</v>
      </c>
      <c r="C79" t="s">
        <v>234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</row>
    <row r="80" spans="1:60">
      <c r="A80" t="s">
        <v>160</v>
      </c>
      <c r="B80">
        <v>1</v>
      </c>
      <c r="C80" t="s">
        <v>235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</row>
    <row r="81" spans="1:60">
      <c r="A81" t="s">
        <v>160</v>
      </c>
      <c r="B81">
        <v>1</v>
      </c>
      <c r="C81" t="s">
        <v>236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</row>
    <row r="82" spans="1:60">
      <c r="A82" t="s">
        <v>160</v>
      </c>
      <c r="B82">
        <v>1</v>
      </c>
      <c r="C82" t="s">
        <v>48</v>
      </c>
      <c r="D82">
        <v>1</v>
      </c>
      <c r="E82">
        <v>2320</v>
      </c>
      <c r="F82">
        <v>0</v>
      </c>
      <c r="G82">
        <v>1740</v>
      </c>
      <c r="H82">
        <v>1740</v>
      </c>
      <c r="I82">
        <v>2320</v>
      </c>
      <c r="J82">
        <v>2900</v>
      </c>
      <c r="K82">
        <v>3480</v>
      </c>
      <c r="L82">
        <v>2320</v>
      </c>
      <c r="M82">
        <v>1740</v>
      </c>
      <c r="N82">
        <v>1740</v>
      </c>
      <c r="O82">
        <v>2320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</row>
    <row r="83" spans="1:60">
      <c r="A83" t="s">
        <v>160</v>
      </c>
      <c r="B83">
        <v>1</v>
      </c>
      <c r="C83" t="s">
        <v>52</v>
      </c>
      <c r="D83">
        <v>1</v>
      </c>
      <c r="E83">
        <v>2320</v>
      </c>
      <c r="F83">
        <v>0</v>
      </c>
      <c r="G83">
        <v>1740</v>
      </c>
      <c r="H83">
        <v>1740</v>
      </c>
      <c r="I83">
        <v>2320</v>
      </c>
      <c r="J83">
        <v>2900</v>
      </c>
      <c r="K83">
        <v>3480</v>
      </c>
      <c r="L83">
        <v>2320</v>
      </c>
      <c r="M83">
        <v>1740</v>
      </c>
      <c r="N83">
        <v>1740</v>
      </c>
      <c r="O83">
        <v>2320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</row>
    <row r="84" spans="1:60">
      <c r="A84" t="s">
        <v>160</v>
      </c>
      <c r="B84">
        <v>1</v>
      </c>
      <c r="C84" t="s">
        <v>58</v>
      </c>
      <c r="D84">
        <v>1</v>
      </c>
      <c r="E84">
        <v>2320</v>
      </c>
      <c r="F84">
        <v>0</v>
      </c>
      <c r="G84">
        <v>1740</v>
      </c>
      <c r="H84">
        <v>1740</v>
      </c>
      <c r="I84">
        <v>2320</v>
      </c>
      <c r="J84">
        <v>2900</v>
      </c>
      <c r="K84">
        <v>3480</v>
      </c>
      <c r="L84">
        <v>2320</v>
      </c>
      <c r="M84">
        <v>1740</v>
      </c>
      <c r="N84">
        <v>1740</v>
      </c>
      <c r="O84">
        <v>2320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</row>
    <row r="85" spans="1:60">
      <c r="A85" t="s">
        <v>160</v>
      </c>
      <c r="B85">
        <v>1</v>
      </c>
      <c r="C85" t="s">
        <v>70</v>
      </c>
      <c r="D85">
        <v>1</v>
      </c>
      <c r="E85">
        <v>2320</v>
      </c>
      <c r="F85">
        <v>0</v>
      </c>
      <c r="G85">
        <v>1740</v>
      </c>
      <c r="H85">
        <v>1740</v>
      </c>
      <c r="I85">
        <v>2320</v>
      </c>
      <c r="J85">
        <v>2900</v>
      </c>
      <c r="K85">
        <v>3480</v>
      </c>
      <c r="L85">
        <v>2320</v>
      </c>
      <c r="M85">
        <v>1740</v>
      </c>
      <c r="N85">
        <v>1740</v>
      </c>
      <c r="O85">
        <v>2320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</row>
    <row r="86" spans="1:60">
      <c r="A86" t="s">
        <v>160</v>
      </c>
      <c r="B86">
        <v>1</v>
      </c>
      <c r="C86" t="s">
        <v>118</v>
      </c>
      <c r="D86">
        <v>1</v>
      </c>
      <c r="E86">
        <v>2320</v>
      </c>
      <c r="F86">
        <v>0</v>
      </c>
      <c r="G86">
        <v>1740</v>
      </c>
      <c r="H86">
        <v>1740</v>
      </c>
      <c r="I86">
        <v>2320</v>
      </c>
      <c r="J86">
        <v>2900</v>
      </c>
      <c r="K86">
        <v>3480</v>
      </c>
      <c r="L86">
        <v>2320</v>
      </c>
      <c r="M86">
        <v>1740</v>
      </c>
      <c r="N86">
        <v>1740</v>
      </c>
      <c r="O86">
        <v>2320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</row>
    <row r="87" spans="1:60">
      <c r="A87" t="s">
        <v>164</v>
      </c>
      <c r="B87">
        <v>1</v>
      </c>
      <c r="C87" t="s">
        <v>105</v>
      </c>
      <c r="D87">
        <v>1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</row>
    <row r="88" spans="1:60">
      <c r="A88" t="s">
        <v>164</v>
      </c>
      <c r="B88">
        <v>1</v>
      </c>
      <c r="C88" t="s">
        <v>102</v>
      </c>
      <c r="D88">
        <v>1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</row>
    <row r="89" spans="1:60">
      <c r="A89" t="s">
        <v>164</v>
      </c>
      <c r="B89">
        <v>1</v>
      </c>
      <c r="C89" t="s">
        <v>232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</row>
    <row r="90" spans="1:60">
      <c r="A90" t="s">
        <v>164</v>
      </c>
      <c r="B90">
        <v>1</v>
      </c>
      <c r="C90" t="s">
        <v>54</v>
      </c>
      <c r="D90">
        <v>1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</row>
    <row r="91" spans="1:60">
      <c r="A91" t="s">
        <v>164</v>
      </c>
      <c r="B91">
        <v>1</v>
      </c>
      <c r="C91" t="s">
        <v>73</v>
      </c>
      <c r="D91">
        <v>1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</row>
    <row r="92" spans="1:60">
      <c r="A92" t="s">
        <v>164</v>
      </c>
      <c r="B92">
        <v>1</v>
      </c>
      <c r="C92" t="s">
        <v>85</v>
      </c>
      <c r="D92">
        <v>1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</row>
    <row r="93" spans="1:60">
      <c r="A93" t="s">
        <v>164</v>
      </c>
      <c r="B93">
        <v>1</v>
      </c>
      <c r="C93" t="s">
        <v>93</v>
      </c>
      <c r="D93">
        <v>1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</row>
    <row r="94" spans="1:60">
      <c r="A94" t="s">
        <v>164</v>
      </c>
      <c r="B94">
        <v>1</v>
      </c>
      <c r="C94" t="s">
        <v>106</v>
      </c>
      <c r="D94">
        <v>1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</row>
    <row r="95" spans="1:60">
      <c r="A95" t="s">
        <v>164</v>
      </c>
      <c r="B95">
        <v>1</v>
      </c>
      <c r="C95" t="s">
        <v>118</v>
      </c>
      <c r="D95">
        <v>1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</row>
    <row r="96" spans="1:60">
      <c r="A96" t="s">
        <v>157</v>
      </c>
      <c r="B96">
        <v>1</v>
      </c>
      <c r="C96" t="s">
        <v>29</v>
      </c>
      <c r="D96">
        <v>1</v>
      </c>
      <c r="E96">
        <v>13440</v>
      </c>
      <c r="F96">
        <v>0</v>
      </c>
      <c r="G96">
        <v>13560</v>
      </c>
      <c r="H96">
        <v>7800</v>
      </c>
      <c r="I96">
        <v>5340</v>
      </c>
      <c r="J96">
        <v>3000</v>
      </c>
      <c r="K96">
        <v>3000</v>
      </c>
      <c r="L96">
        <v>3000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</row>
    <row r="97" spans="1:60">
      <c r="A97" t="s">
        <v>157</v>
      </c>
      <c r="B97">
        <v>1</v>
      </c>
      <c r="C97" t="s">
        <v>242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</row>
    <row r="98" spans="1:60">
      <c r="A98" t="s">
        <v>157</v>
      </c>
      <c r="B98">
        <v>1</v>
      </c>
      <c r="C98" t="s">
        <v>66</v>
      </c>
      <c r="D98">
        <v>1</v>
      </c>
      <c r="E98">
        <v>13440</v>
      </c>
      <c r="F98">
        <v>0</v>
      </c>
      <c r="G98">
        <v>13560</v>
      </c>
      <c r="H98">
        <v>7800</v>
      </c>
      <c r="I98">
        <v>5340</v>
      </c>
      <c r="J98">
        <v>3000</v>
      </c>
      <c r="K98">
        <v>3000</v>
      </c>
      <c r="L98">
        <v>3000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</row>
    <row r="99" spans="1:60">
      <c r="A99" t="s">
        <v>157</v>
      </c>
      <c r="B99">
        <v>1</v>
      </c>
      <c r="C99" t="s">
        <v>74</v>
      </c>
      <c r="D99">
        <v>1</v>
      </c>
      <c r="E99">
        <v>13440</v>
      </c>
      <c r="F99">
        <v>0</v>
      </c>
      <c r="G99">
        <v>13560</v>
      </c>
      <c r="H99">
        <v>7800</v>
      </c>
      <c r="I99">
        <v>5340</v>
      </c>
      <c r="J99">
        <v>3000</v>
      </c>
      <c r="K99">
        <v>3000</v>
      </c>
      <c r="L99">
        <v>3000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</row>
    <row r="100" spans="1:60">
      <c r="A100" t="s">
        <v>157</v>
      </c>
      <c r="B100">
        <v>1</v>
      </c>
      <c r="C100" t="s">
        <v>84</v>
      </c>
      <c r="D100">
        <v>1</v>
      </c>
      <c r="E100">
        <v>13440</v>
      </c>
      <c r="F100">
        <v>0</v>
      </c>
      <c r="G100">
        <v>13560</v>
      </c>
      <c r="H100">
        <v>7800</v>
      </c>
      <c r="I100">
        <v>5340</v>
      </c>
      <c r="J100">
        <v>3000</v>
      </c>
      <c r="K100">
        <v>3000</v>
      </c>
      <c r="L100">
        <v>3000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</row>
    <row r="101" spans="1:60">
      <c r="A101" t="s">
        <v>157</v>
      </c>
      <c r="B101">
        <v>1</v>
      </c>
      <c r="C101" t="s">
        <v>87</v>
      </c>
      <c r="D101">
        <v>1</v>
      </c>
      <c r="E101">
        <v>13440</v>
      </c>
      <c r="F101">
        <v>0</v>
      </c>
      <c r="G101">
        <v>13560</v>
      </c>
      <c r="H101">
        <v>7800</v>
      </c>
      <c r="I101">
        <v>5340</v>
      </c>
      <c r="J101">
        <v>3000</v>
      </c>
      <c r="K101">
        <v>3000</v>
      </c>
      <c r="L101">
        <v>3000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</row>
    <row r="102" spans="1:60">
      <c r="A102" t="s">
        <v>157</v>
      </c>
      <c r="B102">
        <v>1</v>
      </c>
      <c r="C102" t="s">
        <v>247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</row>
    <row r="103" spans="1:60">
      <c r="A103" t="s">
        <v>243</v>
      </c>
      <c r="B103">
        <v>1</v>
      </c>
      <c r="C103" t="s">
        <v>242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</row>
    <row r="104" spans="1:60">
      <c r="A104" t="s">
        <v>243</v>
      </c>
      <c r="B104">
        <v>1</v>
      </c>
      <c r="C104" t="s">
        <v>66</v>
      </c>
      <c r="D104">
        <v>1</v>
      </c>
      <c r="E104">
        <v>50400</v>
      </c>
      <c r="F104">
        <v>0</v>
      </c>
      <c r="G104">
        <v>11180</v>
      </c>
      <c r="H104">
        <v>8160</v>
      </c>
      <c r="I104">
        <v>12000</v>
      </c>
      <c r="J104">
        <v>14400</v>
      </c>
      <c r="K104">
        <v>7680</v>
      </c>
      <c r="L104">
        <v>5760</v>
      </c>
      <c r="M104">
        <v>6720</v>
      </c>
      <c r="N104">
        <v>5760</v>
      </c>
      <c r="O104">
        <v>3420</v>
      </c>
      <c r="P104">
        <v>480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</row>
    <row r="105" spans="1:60">
      <c r="A105" t="s">
        <v>243</v>
      </c>
      <c r="B105">
        <v>1</v>
      </c>
      <c r="C105" t="s">
        <v>74</v>
      </c>
      <c r="D105">
        <v>1</v>
      </c>
      <c r="E105">
        <v>50400</v>
      </c>
      <c r="F105">
        <v>0</v>
      </c>
      <c r="G105">
        <v>11180</v>
      </c>
      <c r="H105">
        <v>8160</v>
      </c>
      <c r="I105">
        <v>12000</v>
      </c>
      <c r="J105">
        <v>14400</v>
      </c>
      <c r="K105">
        <v>7680</v>
      </c>
      <c r="L105">
        <v>5760</v>
      </c>
      <c r="M105">
        <v>6720</v>
      </c>
      <c r="N105">
        <v>5760</v>
      </c>
      <c r="O105">
        <v>3420</v>
      </c>
      <c r="P105">
        <v>480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</row>
    <row r="106" spans="1:60">
      <c r="A106" t="s">
        <v>243</v>
      </c>
      <c r="B106">
        <v>1</v>
      </c>
      <c r="C106" t="s">
        <v>84</v>
      </c>
      <c r="D106">
        <v>1</v>
      </c>
      <c r="E106">
        <v>50400</v>
      </c>
      <c r="F106">
        <v>0</v>
      </c>
      <c r="G106">
        <v>11180</v>
      </c>
      <c r="H106">
        <v>8160</v>
      </c>
      <c r="I106">
        <v>12000</v>
      </c>
      <c r="J106">
        <v>14400</v>
      </c>
      <c r="K106">
        <v>7680</v>
      </c>
      <c r="L106">
        <v>5760</v>
      </c>
      <c r="M106">
        <v>6720</v>
      </c>
      <c r="N106">
        <v>5760</v>
      </c>
      <c r="O106">
        <v>3420</v>
      </c>
      <c r="P106">
        <v>480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</row>
    <row r="107" spans="1:60">
      <c r="A107" t="s">
        <v>243</v>
      </c>
      <c r="B107">
        <v>1</v>
      </c>
      <c r="C107" t="s">
        <v>87</v>
      </c>
      <c r="D107">
        <v>1</v>
      </c>
      <c r="E107">
        <v>50400</v>
      </c>
      <c r="F107">
        <v>0</v>
      </c>
      <c r="G107">
        <v>11180</v>
      </c>
      <c r="H107">
        <v>8160</v>
      </c>
      <c r="I107">
        <v>12000</v>
      </c>
      <c r="J107">
        <v>14400</v>
      </c>
      <c r="K107">
        <v>7680</v>
      </c>
      <c r="L107">
        <v>5760</v>
      </c>
      <c r="M107">
        <v>6720</v>
      </c>
      <c r="N107">
        <v>5760</v>
      </c>
      <c r="O107">
        <v>3420</v>
      </c>
      <c r="P107">
        <v>480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</row>
    <row r="108" spans="1:60">
      <c r="A108" t="s">
        <v>243</v>
      </c>
      <c r="B108">
        <v>1</v>
      </c>
      <c r="C108" t="s">
        <v>247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</row>
    <row r="109" spans="1:60">
      <c r="A109" t="s">
        <v>426</v>
      </c>
      <c r="B109">
        <v>1</v>
      </c>
      <c r="C109" t="s">
        <v>116</v>
      </c>
      <c r="D109">
        <v>1</v>
      </c>
      <c r="E109">
        <v>0</v>
      </c>
      <c r="F109">
        <v>0</v>
      </c>
      <c r="G109">
        <v>2380</v>
      </c>
      <c r="H109">
        <v>0</v>
      </c>
      <c r="I109">
        <v>0</v>
      </c>
      <c r="J109">
        <v>0</v>
      </c>
      <c r="K109">
        <v>2400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</row>
    <row r="110" spans="1:60">
      <c r="A110" t="s">
        <v>426</v>
      </c>
      <c r="B110">
        <v>1</v>
      </c>
      <c r="C110" t="s">
        <v>117</v>
      </c>
      <c r="D110">
        <v>1</v>
      </c>
      <c r="E110">
        <v>0</v>
      </c>
      <c r="F110">
        <v>0</v>
      </c>
      <c r="G110">
        <v>2380</v>
      </c>
      <c r="H110">
        <v>0</v>
      </c>
      <c r="I110">
        <v>0</v>
      </c>
      <c r="J110">
        <v>0</v>
      </c>
      <c r="K110">
        <v>2400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</row>
    <row r="111" spans="1:60">
      <c r="A111" t="s">
        <v>427</v>
      </c>
      <c r="B111">
        <v>1</v>
      </c>
      <c r="C111" t="s">
        <v>115</v>
      </c>
      <c r="D111">
        <v>1</v>
      </c>
      <c r="E111">
        <v>0</v>
      </c>
      <c r="F111">
        <v>0</v>
      </c>
      <c r="G111">
        <v>3280</v>
      </c>
      <c r="H111">
        <v>0</v>
      </c>
      <c r="I111">
        <v>0</v>
      </c>
      <c r="J111">
        <v>0</v>
      </c>
      <c r="K111">
        <v>2400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</row>
    <row r="112" spans="1:60">
      <c r="A112" t="s">
        <v>427</v>
      </c>
      <c r="B112">
        <v>1</v>
      </c>
      <c r="C112" t="s">
        <v>251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</row>
    <row r="113" spans="1:60">
      <c r="A113" t="s">
        <v>428</v>
      </c>
      <c r="B113">
        <v>1</v>
      </c>
      <c r="C113" t="s">
        <v>115</v>
      </c>
      <c r="D113">
        <v>1</v>
      </c>
      <c r="E113">
        <v>0</v>
      </c>
      <c r="F113">
        <v>0</v>
      </c>
      <c r="G113">
        <v>3280</v>
      </c>
      <c r="H113">
        <v>0</v>
      </c>
      <c r="I113">
        <v>0</v>
      </c>
      <c r="J113">
        <v>0</v>
      </c>
      <c r="K113">
        <v>2400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</row>
    <row r="114" spans="1:60">
      <c r="A114" t="s">
        <v>428</v>
      </c>
      <c r="B114">
        <v>1</v>
      </c>
      <c r="C114" t="s">
        <v>251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</row>
    <row r="115" spans="1:60">
      <c r="A115" t="s">
        <v>240</v>
      </c>
      <c r="B115">
        <v>1</v>
      </c>
      <c r="C115" t="s">
        <v>25</v>
      </c>
      <c r="D115">
        <v>2</v>
      </c>
      <c r="E115">
        <v>0</v>
      </c>
      <c r="F115">
        <v>0</v>
      </c>
      <c r="G115">
        <v>6656</v>
      </c>
      <c r="H115">
        <v>0</v>
      </c>
      <c r="I115">
        <v>0</v>
      </c>
      <c r="J115">
        <v>0</v>
      </c>
      <c r="K115">
        <v>4800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</row>
    <row r="116" spans="1:60">
      <c r="A116" t="s">
        <v>240</v>
      </c>
      <c r="B116">
        <v>1</v>
      </c>
      <c r="C116" t="s">
        <v>33</v>
      </c>
      <c r="D116">
        <v>2</v>
      </c>
      <c r="E116">
        <v>0</v>
      </c>
      <c r="F116">
        <v>0</v>
      </c>
      <c r="G116">
        <v>6656</v>
      </c>
      <c r="H116">
        <v>0</v>
      </c>
      <c r="I116">
        <v>0</v>
      </c>
      <c r="J116">
        <v>0</v>
      </c>
      <c r="K116">
        <v>4800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</row>
    <row r="117" spans="1:60">
      <c r="A117" t="s">
        <v>240</v>
      </c>
      <c r="B117">
        <v>1</v>
      </c>
      <c r="C117" t="s">
        <v>37</v>
      </c>
      <c r="D117">
        <v>1</v>
      </c>
      <c r="E117">
        <v>0</v>
      </c>
      <c r="F117">
        <v>0</v>
      </c>
      <c r="G117">
        <v>3328</v>
      </c>
      <c r="H117">
        <v>0</v>
      </c>
      <c r="I117">
        <v>0</v>
      </c>
      <c r="J117">
        <v>0</v>
      </c>
      <c r="K117">
        <v>2400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</row>
    <row r="118" spans="1:60">
      <c r="A118" t="s">
        <v>240</v>
      </c>
      <c r="B118">
        <v>1</v>
      </c>
      <c r="C118" t="s">
        <v>65</v>
      </c>
      <c r="D118">
        <v>1</v>
      </c>
      <c r="E118">
        <v>0</v>
      </c>
      <c r="F118">
        <v>0</v>
      </c>
      <c r="G118">
        <v>3328</v>
      </c>
      <c r="H118">
        <v>0</v>
      </c>
      <c r="I118">
        <v>0</v>
      </c>
      <c r="J118">
        <v>0</v>
      </c>
      <c r="K118">
        <v>2400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</row>
    <row r="119" spans="1:60">
      <c r="A119" t="s">
        <v>240</v>
      </c>
      <c r="B119">
        <v>1</v>
      </c>
      <c r="C119" t="s">
        <v>74</v>
      </c>
      <c r="D119">
        <v>1</v>
      </c>
      <c r="E119">
        <v>0</v>
      </c>
      <c r="F119">
        <v>0</v>
      </c>
      <c r="G119">
        <v>3328</v>
      </c>
      <c r="H119">
        <v>0</v>
      </c>
      <c r="I119">
        <v>0</v>
      </c>
      <c r="J119">
        <v>0</v>
      </c>
      <c r="K119">
        <v>2400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</row>
    <row r="120" spans="1:60">
      <c r="A120" t="s">
        <v>240</v>
      </c>
      <c r="B120">
        <v>1</v>
      </c>
      <c r="C120" t="s">
        <v>90</v>
      </c>
      <c r="D120">
        <v>1</v>
      </c>
      <c r="E120">
        <v>0</v>
      </c>
      <c r="F120">
        <v>0</v>
      </c>
      <c r="G120">
        <v>3328</v>
      </c>
      <c r="H120">
        <v>0</v>
      </c>
      <c r="I120">
        <v>0</v>
      </c>
      <c r="J120">
        <v>0</v>
      </c>
      <c r="K120">
        <v>2400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</row>
    <row r="121" spans="1:60">
      <c r="A121" t="s">
        <v>240</v>
      </c>
      <c r="B121">
        <v>1</v>
      </c>
      <c r="C121" t="s">
        <v>91</v>
      </c>
      <c r="D121">
        <v>1</v>
      </c>
      <c r="E121">
        <v>0</v>
      </c>
      <c r="F121">
        <v>0</v>
      </c>
      <c r="G121">
        <v>3328</v>
      </c>
      <c r="H121">
        <v>0</v>
      </c>
      <c r="I121">
        <v>0</v>
      </c>
      <c r="J121">
        <v>0</v>
      </c>
      <c r="K121">
        <v>2400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</row>
    <row r="122" spans="1:60">
      <c r="A122" t="s">
        <v>240</v>
      </c>
      <c r="B122">
        <v>1</v>
      </c>
      <c r="C122" t="s">
        <v>106</v>
      </c>
      <c r="D122">
        <v>1</v>
      </c>
      <c r="E122">
        <v>0</v>
      </c>
      <c r="F122">
        <v>0</v>
      </c>
      <c r="G122">
        <v>3328</v>
      </c>
      <c r="H122">
        <v>0</v>
      </c>
      <c r="I122">
        <v>0</v>
      </c>
      <c r="J122">
        <v>0</v>
      </c>
      <c r="K122">
        <v>2400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</row>
    <row r="123" spans="1:60">
      <c r="A123" t="s">
        <v>240</v>
      </c>
      <c r="B123">
        <v>1</v>
      </c>
      <c r="C123" t="s">
        <v>110</v>
      </c>
      <c r="D123">
        <v>1</v>
      </c>
      <c r="E123">
        <v>0</v>
      </c>
      <c r="F123">
        <v>0</v>
      </c>
      <c r="G123">
        <v>3328</v>
      </c>
      <c r="H123">
        <v>0</v>
      </c>
      <c r="I123">
        <v>0</v>
      </c>
      <c r="J123">
        <v>0</v>
      </c>
      <c r="K123">
        <v>2400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</row>
    <row r="124" spans="1:60">
      <c r="A124" t="s">
        <v>240</v>
      </c>
      <c r="B124">
        <v>1</v>
      </c>
      <c r="C124" t="s">
        <v>113</v>
      </c>
      <c r="D124">
        <v>1</v>
      </c>
      <c r="E124">
        <v>0</v>
      </c>
      <c r="F124">
        <v>0</v>
      </c>
      <c r="G124">
        <v>3328</v>
      </c>
      <c r="H124">
        <v>0</v>
      </c>
      <c r="I124">
        <v>0</v>
      </c>
      <c r="J124">
        <v>0</v>
      </c>
      <c r="K124">
        <v>2400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</row>
    <row r="125" spans="1:60">
      <c r="A125" t="s">
        <v>246</v>
      </c>
      <c r="B125">
        <v>1</v>
      </c>
      <c r="C125" t="s">
        <v>36</v>
      </c>
      <c r="D125">
        <v>1</v>
      </c>
      <c r="E125">
        <v>0</v>
      </c>
      <c r="F125">
        <v>0</v>
      </c>
      <c r="G125">
        <v>3440</v>
      </c>
      <c r="H125">
        <v>0</v>
      </c>
      <c r="I125">
        <v>0</v>
      </c>
      <c r="J125">
        <v>0</v>
      </c>
      <c r="K125">
        <v>2400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</row>
    <row r="126" spans="1:60">
      <c r="A126" t="s">
        <v>246</v>
      </c>
      <c r="B126">
        <v>1</v>
      </c>
      <c r="C126" t="s">
        <v>74</v>
      </c>
      <c r="D126">
        <v>1</v>
      </c>
      <c r="E126">
        <v>0</v>
      </c>
      <c r="F126">
        <v>0</v>
      </c>
      <c r="G126">
        <v>3440</v>
      </c>
      <c r="H126">
        <v>0</v>
      </c>
      <c r="I126">
        <v>0</v>
      </c>
      <c r="J126">
        <v>0</v>
      </c>
      <c r="K126">
        <v>2400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</row>
    <row r="127" spans="1:60">
      <c r="A127" t="s">
        <v>246</v>
      </c>
      <c r="B127">
        <v>1</v>
      </c>
      <c r="C127" t="s">
        <v>92</v>
      </c>
      <c r="D127">
        <v>1</v>
      </c>
      <c r="E127">
        <v>0</v>
      </c>
      <c r="F127">
        <v>0</v>
      </c>
      <c r="G127">
        <v>3440</v>
      </c>
      <c r="H127">
        <v>0</v>
      </c>
      <c r="I127">
        <v>0</v>
      </c>
      <c r="J127">
        <v>0</v>
      </c>
      <c r="K127">
        <v>2400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</row>
    <row r="128" spans="1:60">
      <c r="A128" t="s">
        <v>245</v>
      </c>
      <c r="B128">
        <v>1</v>
      </c>
      <c r="C128" t="s">
        <v>34</v>
      </c>
      <c r="D128">
        <v>1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620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</row>
    <row r="129" spans="1:60">
      <c r="A129" t="s">
        <v>245</v>
      </c>
      <c r="B129">
        <v>1</v>
      </c>
      <c r="C129" t="s">
        <v>40</v>
      </c>
      <c r="D129">
        <v>12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7440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</row>
    <row r="130" spans="1:60">
      <c r="A130" t="s">
        <v>245</v>
      </c>
      <c r="B130">
        <v>1</v>
      </c>
      <c r="C130" t="s">
        <v>45</v>
      </c>
      <c r="D130">
        <v>1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620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</row>
    <row r="131" spans="1:60">
      <c r="A131" t="s">
        <v>245</v>
      </c>
      <c r="B131">
        <v>1</v>
      </c>
      <c r="C131" t="s">
        <v>74</v>
      </c>
      <c r="D131">
        <v>1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620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</row>
    <row r="132" spans="1:60">
      <c r="A132" t="s">
        <v>245</v>
      </c>
      <c r="B132">
        <v>1</v>
      </c>
      <c r="C132" t="s">
        <v>80</v>
      </c>
      <c r="D132">
        <v>1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620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</row>
    <row r="133" spans="1:60">
      <c r="A133" t="s">
        <v>245</v>
      </c>
      <c r="B133">
        <v>1</v>
      </c>
      <c r="C133" t="s">
        <v>111</v>
      </c>
      <c r="D133">
        <v>1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620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</row>
    <row r="134" spans="1:60">
      <c r="A134" t="s">
        <v>245</v>
      </c>
      <c r="B134">
        <v>1</v>
      </c>
      <c r="C134" t="s">
        <v>113</v>
      </c>
      <c r="D134">
        <v>1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620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</row>
    <row r="135" spans="1:60">
      <c r="A135" t="s">
        <v>283</v>
      </c>
      <c r="B135">
        <v>1</v>
      </c>
      <c r="C135" t="s">
        <v>46</v>
      </c>
      <c r="D135">
        <v>1</v>
      </c>
      <c r="E135">
        <v>0</v>
      </c>
      <c r="F135">
        <v>0</v>
      </c>
      <c r="G135">
        <v>0</v>
      </c>
      <c r="H135">
        <v>800</v>
      </c>
      <c r="I135">
        <v>800</v>
      </c>
      <c r="J135">
        <v>1600</v>
      </c>
      <c r="K135">
        <v>1800</v>
      </c>
      <c r="L135">
        <v>2800</v>
      </c>
      <c r="M135">
        <v>2400</v>
      </c>
      <c r="N135">
        <v>1800</v>
      </c>
      <c r="O135">
        <v>1200</v>
      </c>
      <c r="P135">
        <v>1600</v>
      </c>
      <c r="Q135">
        <v>2200</v>
      </c>
      <c r="R135">
        <v>1800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</row>
    <row r="136" spans="1:60">
      <c r="A136" t="s">
        <v>283</v>
      </c>
      <c r="B136">
        <v>1</v>
      </c>
      <c r="C136" t="s">
        <v>46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</row>
    <row r="137" spans="1:60">
      <c r="A137" t="s">
        <v>283</v>
      </c>
      <c r="B137">
        <v>1</v>
      </c>
      <c r="C137" t="s">
        <v>51</v>
      </c>
      <c r="D137">
        <v>1</v>
      </c>
      <c r="E137">
        <v>0</v>
      </c>
      <c r="F137">
        <v>0</v>
      </c>
      <c r="G137">
        <v>0</v>
      </c>
      <c r="H137">
        <v>800</v>
      </c>
      <c r="I137">
        <v>800</v>
      </c>
      <c r="J137">
        <v>1600</v>
      </c>
      <c r="K137">
        <v>1800</v>
      </c>
      <c r="L137">
        <v>2800</v>
      </c>
      <c r="M137">
        <v>2400</v>
      </c>
      <c r="N137">
        <v>1800</v>
      </c>
      <c r="O137">
        <v>1200</v>
      </c>
      <c r="P137">
        <v>1600</v>
      </c>
      <c r="Q137">
        <v>2200</v>
      </c>
      <c r="R137">
        <v>1800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</row>
    <row r="138" spans="1:60">
      <c r="A138" t="s">
        <v>283</v>
      </c>
      <c r="B138">
        <v>1</v>
      </c>
      <c r="C138" t="s">
        <v>60</v>
      </c>
      <c r="D138">
        <v>1</v>
      </c>
      <c r="E138">
        <v>0</v>
      </c>
      <c r="F138">
        <v>0</v>
      </c>
      <c r="G138">
        <v>0</v>
      </c>
      <c r="H138">
        <v>800</v>
      </c>
      <c r="I138">
        <v>800</v>
      </c>
      <c r="J138">
        <v>1600</v>
      </c>
      <c r="K138">
        <v>1800</v>
      </c>
      <c r="L138">
        <v>2800</v>
      </c>
      <c r="M138">
        <v>2400</v>
      </c>
      <c r="N138">
        <v>1800</v>
      </c>
      <c r="O138">
        <v>1200</v>
      </c>
      <c r="P138">
        <v>1600</v>
      </c>
      <c r="Q138">
        <v>2200</v>
      </c>
      <c r="R138">
        <v>1800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</row>
    <row r="139" spans="1:60">
      <c r="A139" t="s">
        <v>283</v>
      </c>
      <c r="B139">
        <v>1</v>
      </c>
      <c r="C139" t="s">
        <v>72</v>
      </c>
      <c r="D139">
        <v>1</v>
      </c>
      <c r="E139">
        <v>0</v>
      </c>
      <c r="F139">
        <v>0</v>
      </c>
      <c r="G139">
        <v>0</v>
      </c>
      <c r="H139">
        <v>800</v>
      </c>
      <c r="I139">
        <v>800</v>
      </c>
      <c r="J139">
        <v>1600</v>
      </c>
      <c r="K139">
        <v>1800</v>
      </c>
      <c r="L139">
        <v>2800</v>
      </c>
      <c r="M139">
        <v>2400</v>
      </c>
      <c r="N139">
        <v>1800</v>
      </c>
      <c r="O139">
        <v>1200</v>
      </c>
      <c r="P139">
        <v>1600</v>
      </c>
      <c r="Q139">
        <v>2200</v>
      </c>
      <c r="R139">
        <v>1800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</row>
    <row r="140" spans="1:60">
      <c r="A140" t="s">
        <v>283</v>
      </c>
      <c r="B140">
        <v>1</v>
      </c>
      <c r="C140" t="s">
        <v>72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</row>
    <row r="141" spans="1:60">
      <c r="A141" t="s">
        <v>283</v>
      </c>
      <c r="B141">
        <v>1</v>
      </c>
      <c r="C141" t="s">
        <v>291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</row>
    <row r="142" spans="1:60">
      <c r="A142" t="s">
        <v>283</v>
      </c>
      <c r="B142">
        <v>1</v>
      </c>
      <c r="C142" t="s">
        <v>83</v>
      </c>
      <c r="D142">
        <v>1</v>
      </c>
      <c r="E142">
        <v>0</v>
      </c>
      <c r="F142">
        <v>0</v>
      </c>
      <c r="G142">
        <v>0</v>
      </c>
      <c r="H142">
        <v>800</v>
      </c>
      <c r="I142">
        <v>800</v>
      </c>
      <c r="J142">
        <v>1600</v>
      </c>
      <c r="K142">
        <v>1800</v>
      </c>
      <c r="L142">
        <v>2800</v>
      </c>
      <c r="M142">
        <v>2400</v>
      </c>
      <c r="N142">
        <v>1800</v>
      </c>
      <c r="O142">
        <v>1200</v>
      </c>
      <c r="P142">
        <v>1600</v>
      </c>
      <c r="Q142">
        <v>2200</v>
      </c>
      <c r="R142">
        <v>1800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</row>
    <row r="143" spans="1:60">
      <c r="A143" t="s">
        <v>283</v>
      </c>
      <c r="B143">
        <v>1</v>
      </c>
      <c r="C143" t="s">
        <v>99</v>
      </c>
      <c r="D143">
        <v>1</v>
      </c>
      <c r="E143">
        <v>0</v>
      </c>
      <c r="F143">
        <v>0</v>
      </c>
      <c r="G143">
        <v>0</v>
      </c>
      <c r="H143">
        <v>800</v>
      </c>
      <c r="I143">
        <v>800</v>
      </c>
      <c r="J143">
        <v>1600</v>
      </c>
      <c r="K143">
        <v>1800</v>
      </c>
      <c r="L143">
        <v>2800</v>
      </c>
      <c r="M143">
        <v>2400</v>
      </c>
      <c r="N143">
        <v>1800</v>
      </c>
      <c r="O143">
        <v>1200</v>
      </c>
      <c r="P143">
        <v>1600</v>
      </c>
      <c r="Q143">
        <v>2200</v>
      </c>
      <c r="R143">
        <v>1800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</row>
    <row r="144" spans="1:60">
      <c r="A144" t="s">
        <v>283</v>
      </c>
      <c r="B144">
        <v>1</v>
      </c>
      <c r="C144" t="s">
        <v>99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</row>
    <row r="145" spans="1:60">
      <c r="A145" t="s">
        <v>285</v>
      </c>
      <c r="B145">
        <v>1</v>
      </c>
      <c r="C145" t="s">
        <v>57</v>
      </c>
      <c r="D145">
        <v>2</v>
      </c>
      <c r="E145">
        <v>0</v>
      </c>
      <c r="F145">
        <v>0</v>
      </c>
      <c r="G145">
        <v>0</v>
      </c>
      <c r="H145">
        <v>1200</v>
      </c>
      <c r="I145">
        <v>2800</v>
      </c>
      <c r="J145">
        <v>4000</v>
      </c>
      <c r="K145">
        <v>6000</v>
      </c>
      <c r="L145">
        <v>4000</v>
      </c>
      <c r="M145">
        <v>4800</v>
      </c>
      <c r="N145">
        <v>4400</v>
      </c>
      <c r="O145">
        <v>2000</v>
      </c>
      <c r="P145">
        <v>3200</v>
      </c>
      <c r="Q145">
        <v>2000</v>
      </c>
      <c r="R145">
        <v>3200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</row>
    <row r="146" spans="1:60">
      <c r="A146" t="s">
        <v>285</v>
      </c>
      <c r="B146">
        <v>1</v>
      </c>
      <c r="C146" t="s">
        <v>57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</row>
    <row r="147" spans="1:60">
      <c r="A147" t="s">
        <v>285</v>
      </c>
      <c r="B147">
        <v>1</v>
      </c>
      <c r="C147" t="s">
        <v>63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</row>
    <row r="148" spans="1:60">
      <c r="A148" t="s">
        <v>285</v>
      </c>
      <c r="B148">
        <v>1</v>
      </c>
      <c r="C148" t="s">
        <v>72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</row>
    <row r="149" spans="1:60">
      <c r="A149" t="s">
        <v>285</v>
      </c>
      <c r="B149">
        <v>1</v>
      </c>
      <c r="C149" t="s">
        <v>72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</row>
    <row r="150" spans="1:60">
      <c r="A150" t="s">
        <v>285</v>
      </c>
      <c r="B150">
        <v>1</v>
      </c>
      <c r="C150" t="s">
        <v>237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</row>
    <row r="151" spans="1:60">
      <c r="A151" t="s">
        <v>285</v>
      </c>
      <c r="B151">
        <v>1</v>
      </c>
      <c r="C151" t="s">
        <v>81</v>
      </c>
      <c r="D151">
        <v>1</v>
      </c>
      <c r="E151">
        <v>0</v>
      </c>
      <c r="F151">
        <v>0</v>
      </c>
      <c r="G151">
        <v>0</v>
      </c>
      <c r="H151">
        <v>600</v>
      </c>
      <c r="I151">
        <v>1400</v>
      </c>
      <c r="J151">
        <v>2000</v>
      </c>
      <c r="K151">
        <v>3000</v>
      </c>
      <c r="L151">
        <v>2000</v>
      </c>
      <c r="M151">
        <v>2400</v>
      </c>
      <c r="N151">
        <v>2200</v>
      </c>
      <c r="O151">
        <v>1000</v>
      </c>
      <c r="P151">
        <v>1600</v>
      </c>
      <c r="Q151">
        <v>1000</v>
      </c>
      <c r="R151">
        <v>1600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</row>
    <row r="152" spans="1:60">
      <c r="A152" t="s">
        <v>285</v>
      </c>
      <c r="B152">
        <v>1</v>
      </c>
      <c r="C152" t="s">
        <v>103</v>
      </c>
      <c r="D152">
        <v>1</v>
      </c>
      <c r="E152">
        <v>0</v>
      </c>
      <c r="F152">
        <v>0</v>
      </c>
      <c r="G152">
        <v>0</v>
      </c>
      <c r="H152">
        <v>600</v>
      </c>
      <c r="I152">
        <v>1400</v>
      </c>
      <c r="J152">
        <v>2000</v>
      </c>
      <c r="K152">
        <v>3000</v>
      </c>
      <c r="L152">
        <v>2000</v>
      </c>
      <c r="M152">
        <v>2400</v>
      </c>
      <c r="N152">
        <v>2200</v>
      </c>
      <c r="O152">
        <v>1000</v>
      </c>
      <c r="P152">
        <v>1600</v>
      </c>
      <c r="Q152">
        <v>1000</v>
      </c>
      <c r="R152">
        <v>1600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</row>
    <row r="153" spans="1:60">
      <c r="A153" t="s">
        <v>285</v>
      </c>
      <c r="B153">
        <v>1</v>
      </c>
      <c r="C153" t="s">
        <v>103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</row>
    <row r="154" spans="1:60">
      <c r="A154" t="s">
        <v>285</v>
      </c>
      <c r="B154">
        <v>1</v>
      </c>
      <c r="C154" t="s">
        <v>232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</row>
    <row r="155" spans="1:60">
      <c r="A155" t="s">
        <v>285</v>
      </c>
      <c r="B155">
        <v>1</v>
      </c>
      <c r="C155" t="s">
        <v>232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</row>
    <row r="156" spans="1:60">
      <c r="A156" t="s">
        <v>285</v>
      </c>
      <c r="B156">
        <v>1</v>
      </c>
      <c r="C156" t="s">
        <v>104</v>
      </c>
      <c r="D156">
        <v>1</v>
      </c>
      <c r="E156">
        <v>0</v>
      </c>
      <c r="F156">
        <v>0</v>
      </c>
      <c r="G156">
        <v>0</v>
      </c>
      <c r="H156">
        <v>600</v>
      </c>
      <c r="I156">
        <v>1400</v>
      </c>
      <c r="J156">
        <v>2000</v>
      </c>
      <c r="K156">
        <v>3000</v>
      </c>
      <c r="L156">
        <v>2000</v>
      </c>
      <c r="M156">
        <v>2400</v>
      </c>
      <c r="N156">
        <v>2200</v>
      </c>
      <c r="O156">
        <v>1000</v>
      </c>
      <c r="P156">
        <v>1600</v>
      </c>
      <c r="Q156">
        <v>1000</v>
      </c>
      <c r="R156">
        <v>1600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</row>
    <row r="157" spans="1:60">
      <c r="A157" t="s">
        <v>285</v>
      </c>
      <c r="B157">
        <v>1</v>
      </c>
      <c r="C157" t="s">
        <v>104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</row>
    <row r="158" spans="1:60">
      <c r="A158" t="s">
        <v>285</v>
      </c>
      <c r="B158">
        <v>1</v>
      </c>
      <c r="C158" t="s">
        <v>106</v>
      </c>
      <c r="D158">
        <v>1</v>
      </c>
      <c r="E158">
        <v>0</v>
      </c>
      <c r="F158">
        <v>0</v>
      </c>
      <c r="G158">
        <v>0</v>
      </c>
      <c r="H158">
        <v>600</v>
      </c>
      <c r="I158">
        <v>1400</v>
      </c>
      <c r="J158">
        <v>2000</v>
      </c>
      <c r="K158">
        <v>3000</v>
      </c>
      <c r="L158">
        <v>2000</v>
      </c>
      <c r="M158">
        <v>2400</v>
      </c>
      <c r="N158">
        <v>2200</v>
      </c>
      <c r="O158">
        <v>1000</v>
      </c>
      <c r="P158">
        <v>1600</v>
      </c>
      <c r="Q158">
        <v>1000</v>
      </c>
      <c r="R158">
        <v>1600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</row>
    <row r="159" spans="1:60">
      <c r="A159" t="s">
        <v>285</v>
      </c>
      <c r="B159">
        <v>1</v>
      </c>
      <c r="C159" t="s">
        <v>106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</row>
    <row r="160" spans="1:60">
      <c r="A160" t="s">
        <v>285</v>
      </c>
      <c r="B160">
        <v>1</v>
      </c>
      <c r="C160" t="s">
        <v>109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</row>
    <row r="161" spans="1:60">
      <c r="A161" t="s">
        <v>285</v>
      </c>
      <c r="B161">
        <v>1</v>
      </c>
      <c r="C161" t="s">
        <v>109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</row>
    <row r="162" spans="1:60">
      <c r="A162" t="s">
        <v>284</v>
      </c>
      <c r="B162">
        <v>1</v>
      </c>
      <c r="C162" t="s">
        <v>46</v>
      </c>
      <c r="D162">
        <v>1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400</v>
      </c>
      <c r="K162">
        <v>400</v>
      </c>
      <c r="L162">
        <v>200</v>
      </c>
      <c r="M162">
        <v>600</v>
      </c>
      <c r="N162">
        <v>0</v>
      </c>
      <c r="O162">
        <v>0</v>
      </c>
      <c r="P162">
        <v>200</v>
      </c>
      <c r="Q162">
        <v>0</v>
      </c>
      <c r="R162">
        <v>200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</row>
    <row r="163" spans="1:60">
      <c r="A163" t="s">
        <v>284</v>
      </c>
      <c r="B163">
        <v>1</v>
      </c>
      <c r="C163" t="s">
        <v>46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</row>
    <row r="164" spans="1:60">
      <c r="A164" t="s">
        <v>284</v>
      </c>
      <c r="B164">
        <v>1</v>
      </c>
      <c r="C164" t="s">
        <v>51</v>
      </c>
      <c r="D164">
        <v>1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400</v>
      </c>
      <c r="K164">
        <v>400</v>
      </c>
      <c r="L164">
        <v>200</v>
      </c>
      <c r="M164">
        <v>600</v>
      </c>
      <c r="N164">
        <v>0</v>
      </c>
      <c r="O164">
        <v>0</v>
      </c>
      <c r="P164">
        <v>200</v>
      </c>
      <c r="Q164">
        <v>0</v>
      </c>
      <c r="R164">
        <v>200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</row>
    <row r="165" spans="1:60">
      <c r="A165" t="s">
        <v>284</v>
      </c>
      <c r="B165">
        <v>1</v>
      </c>
      <c r="C165" t="s">
        <v>60</v>
      </c>
      <c r="D165">
        <v>1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400</v>
      </c>
      <c r="K165">
        <v>400</v>
      </c>
      <c r="L165">
        <v>200</v>
      </c>
      <c r="M165">
        <v>600</v>
      </c>
      <c r="N165">
        <v>0</v>
      </c>
      <c r="O165">
        <v>0</v>
      </c>
      <c r="P165">
        <v>200</v>
      </c>
      <c r="Q165">
        <v>0</v>
      </c>
      <c r="R165">
        <v>200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</row>
    <row r="166" spans="1:60">
      <c r="A166" t="s">
        <v>284</v>
      </c>
      <c r="B166">
        <v>1</v>
      </c>
      <c r="C166" t="s">
        <v>72</v>
      </c>
      <c r="D166">
        <v>1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400</v>
      </c>
      <c r="K166">
        <v>400</v>
      </c>
      <c r="L166">
        <v>200</v>
      </c>
      <c r="M166">
        <v>600</v>
      </c>
      <c r="N166">
        <v>0</v>
      </c>
      <c r="O166">
        <v>0</v>
      </c>
      <c r="P166">
        <v>200</v>
      </c>
      <c r="Q166">
        <v>0</v>
      </c>
      <c r="R166">
        <v>200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</row>
    <row r="167" spans="1:60">
      <c r="A167" t="s">
        <v>284</v>
      </c>
      <c r="B167">
        <v>1</v>
      </c>
      <c r="C167" t="s">
        <v>72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</row>
    <row r="168" spans="1:60">
      <c r="A168" t="s">
        <v>284</v>
      </c>
      <c r="B168">
        <v>1</v>
      </c>
      <c r="C168" t="s">
        <v>291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</row>
    <row r="169" spans="1:60">
      <c r="A169" t="s">
        <v>284</v>
      </c>
      <c r="B169">
        <v>1</v>
      </c>
      <c r="C169" t="s">
        <v>83</v>
      </c>
      <c r="D169">
        <v>1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400</v>
      </c>
      <c r="K169">
        <v>400</v>
      </c>
      <c r="L169">
        <v>200</v>
      </c>
      <c r="M169">
        <v>600</v>
      </c>
      <c r="N169">
        <v>0</v>
      </c>
      <c r="O169">
        <v>0</v>
      </c>
      <c r="P169">
        <v>200</v>
      </c>
      <c r="Q169">
        <v>0</v>
      </c>
      <c r="R169">
        <v>200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</row>
    <row r="170" spans="1:60">
      <c r="A170" t="s">
        <v>284</v>
      </c>
      <c r="B170">
        <v>1</v>
      </c>
      <c r="C170" t="s">
        <v>99</v>
      </c>
      <c r="D170">
        <v>1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400</v>
      </c>
      <c r="K170">
        <v>400</v>
      </c>
      <c r="L170">
        <v>200</v>
      </c>
      <c r="M170">
        <v>600</v>
      </c>
      <c r="N170">
        <v>0</v>
      </c>
      <c r="O170">
        <v>0</v>
      </c>
      <c r="P170">
        <v>200</v>
      </c>
      <c r="Q170">
        <v>0</v>
      </c>
      <c r="R170">
        <v>200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</row>
    <row r="171" spans="1:60">
      <c r="A171" t="s">
        <v>284</v>
      </c>
      <c r="B171">
        <v>1</v>
      </c>
      <c r="C171" t="s">
        <v>99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</row>
    <row r="172" spans="1:60">
      <c r="A172" t="s">
        <v>286</v>
      </c>
      <c r="B172">
        <v>1</v>
      </c>
      <c r="C172" t="s">
        <v>57</v>
      </c>
      <c r="D172">
        <v>2</v>
      </c>
      <c r="E172">
        <v>0</v>
      </c>
      <c r="F172">
        <v>0</v>
      </c>
      <c r="G172">
        <v>0</v>
      </c>
      <c r="H172">
        <v>800</v>
      </c>
      <c r="I172">
        <v>400</v>
      </c>
      <c r="J172">
        <v>2000</v>
      </c>
      <c r="K172">
        <v>1600</v>
      </c>
      <c r="L172">
        <v>800</v>
      </c>
      <c r="M172">
        <v>2400</v>
      </c>
      <c r="N172">
        <v>400</v>
      </c>
      <c r="O172">
        <v>800</v>
      </c>
      <c r="P172">
        <v>800</v>
      </c>
      <c r="Q172">
        <v>1200</v>
      </c>
      <c r="R172">
        <v>1200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</row>
    <row r="173" spans="1:60">
      <c r="A173" t="s">
        <v>286</v>
      </c>
      <c r="B173">
        <v>1</v>
      </c>
      <c r="C173" t="s">
        <v>57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</row>
    <row r="174" spans="1:60">
      <c r="A174" t="s">
        <v>286</v>
      </c>
      <c r="B174">
        <v>1</v>
      </c>
      <c r="C174" t="s">
        <v>63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</row>
    <row r="175" spans="1:60">
      <c r="A175" t="s">
        <v>286</v>
      </c>
      <c r="B175">
        <v>1</v>
      </c>
      <c r="C175" t="s">
        <v>72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</row>
    <row r="176" spans="1:60">
      <c r="A176" t="s">
        <v>286</v>
      </c>
      <c r="B176">
        <v>1</v>
      </c>
      <c r="C176" t="s">
        <v>72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</row>
    <row r="177" spans="1:60">
      <c r="A177" t="s">
        <v>286</v>
      </c>
      <c r="B177">
        <v>1</v>
      </c>
      <c r="C177" t="s">
        <v>237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</row>
    <row r="178" spans="1:60">
      <c r="A178" t="s">
        <v>286</v>
      </c>
      <c r="B178">
        <v>1</v>
      </c>
      <c r="C178" t="s">
        <v>81</v>
      </c>
      <c r="D178">
        <v>1</v>
      </c>
      <c r="E178">
        <v>0</v>
      </c>
      <c r="F178">
        <v>0</v>
      </c>
      <c r="G178">
        <v>0</v>
      </c>
      <c r="H178">
        <v>400</v>
      </c>
      <c r="I178">
        <v>200</v>
      </c>
      <c r="J178">
        <v>1000</v>
      </c>
      <c r="K178">
        <v>800</v>
      </c>
      <c r="L178">
        <v>400</v>
      </c>
      <c r="M178">
        <v>1200</v>
      </c>
      <c r="N178">
        <v>200</v>
      </c>
      <c r="O178">
        <v>400</v>
      </c>
      <c r="P178">
        <v>400</v>
      </c>
      <c r="Q178">
        <v>600</v>
      </c>
      <c r="R178">
        <v>600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</row>
    <row r="179" spans="1:60">
      <c r="A179" t="s">
        <v>286</v>
      </c>
      <c r="B179">
        <v>1</v>
      </c>
      <c r="C179" t="s">
        <v>103</v>
      </c>
      <c r="D179">
        <v>1</v>
      </c>
      <c r="E179">
        <v>0</v>
      </c>
      <c r="F179">
        <v>0</v>
      </c>
      <c r="G179">
        <v>0</v>
      </c>
      <c r="H179">
        <v>400</v>
      </c>
      <c r="I179">
        <v>200</v>
      </c>
      <c r="J179">
        <v>1000</v>
      </c>
      <c r="K179">
        <v>800</v>
      </c>
      <c r="L179">
        <v>400</v>
      </c>
      <c r="M179">
        <v>1200</v>
      </c>
      <c r="N179">
        <v>200</v>
      </c>
      <c r="O179">
        <v>400</v>
      </c>
      <c r="P179">
        <v>400</v>
      </c>
      <c r="Q179">
        <v>600</v>
      </c>
      <c r="R179">
        <v>600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</row>
    <row r="180" spans="1:60">
      <c r="A180" t="s">
        <v>286</v>
      </c>
      <c r="B180">
        <v>1</v>
      </c>
      <c r="C180" t="s">
        <v>103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</row>
    <row r="181" spans="1:60">
      <c r="A181" t="s">
        <v>286</v>
      </c>
      <c r="B181">
        <v>1</v>
      </c>
      <c r="C181" t="s">
        <v>232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</row>
    <row r="182" spans="1:60">
      <c r="A182" t="s">
        <v>286</v>
      </c>
      <c r="B182">
        <v>1</v>
      </c>
      <c r="C182" t="s">
        <v>232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</row>
    <row r="183" spans="1:60">
      <c r="A183" t="s">
        <v>286</v>
      </c>
      <c r="B183">
        <v>1</v>
      </c>
      <c r="C183" t="s">
        <v>104</v>
      </c>
      <c r="D183">
        <v>1</v>
      </c>
      <c r="E183">
        <v>0</v>
      </c>
      <c r="F183">
        <v>0</v>
      </c>
      <c r="G183">
        <v>0</v>
      </c>
      <c r="H183">
        <v>400</v>
      </c>
      <c r="I183">
        <v>200</v>
      </c>
      <c r="J183">
        <v>1000</v>
      </c>
      <c r="K183">
        <v>800</v>
      </c>
      <c r="L183">
        <v>400</v>
      </c>
      <c r="M183">
        <v>1200</v>
      </c>
      <c r="N183">
        <v>200</v>
      </c>
      <c r="O183">
        <v>400</v>
      </c>
      <c r="P183">
        <v>400</v>
      </c>
      <c r="Q183">
        <v>600</v>
      </c>
      <c r="R183">
        <v>600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</row>
    <row r="184" spans="1:60">
      <c r="A184" t="s">
        <v>286</v>
      </c>
      <c r="B184">
        <v>1</v>
      </c>
      <c r="C184" t="s">
        <v>104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</row>
    <row r="185" spans="1:60">
      <c r="A185" t="s">
        <v>286</v>
      </c>
      <c r="B185">
        <v>1</v>
      </c>
      <c r="C185" t="s">
        <v>106</v>
      </c>
      <c r="D185">
        <v>1</v>
      </c>
      <c r="E185">
        <v>0</v>
      </c>
      <c r="F185">
        <v>0</v>
      </c>
      <c r="G185">
        <v>0</v>
      </c>
      <c r="H185">
        <v>400</v>
      </c>
      <c r="I185">
        <v>200</v>
      </c>
      <c r="J185">
        <v>1000</v>
      </c>
      <c r="K185">
        <v>800</v>
      </c>
      <c r="L185">
        <v>400</v>
      </c>
      <c r="M185">
        <v>1200</v>
      </c>
      <c r="N185">
        <v>200</v>
      </c>
      <c r="O185">
        <v>400</v>
      </c>
      <c r="P185">
        <v>400</v>
      </c>
      <c r="Q185">
        <v>600</v>
      </c>
      <c r="R185">
        <v>600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</row>
    <row r="186" spans="1:60">
      <c r="A186" t="s">
        <v>286</v>
      </c>
      <c r="B186">
        <v>1</v>
      </c>
      <c r="C186" t="s">
        <v>106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</row>
    <row r="187" spans="1:60">
      <c r="A187" t="s">
        <v>286</v>
      </c>
      <c r="B187">
        <v>1</v>
      </c>
      <c r="C187" t="s">
        <v>109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</row>
    <row r="188" spans="1:60">
      <c r="A188" t="s">
        <v>286</v>
      </c>
      <c r="B188">
        <v>1</v>
      </c>
      <c r="C188" t="s">
        <v>109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</row>
    <row r="189" spans="1:60">
      <c r="A189" t="s">
        <v>287</v>
      </c>
      <c r="B189">
        <v>1</v>
      </c>
      <c r="C189" t="s">
        <v>57</v>
      </c>
      <c r="D189">
        <v>2</v>
      </c>
      <c r="E189">
        <v>0</v>
      </c>
      <c r="F189">
        <v>0</v>
      </c>
      <c r="G189">
        <v>0</v>
      </c>
      <c r="H189">
        <v>400</v>
      </c>
      <c r="I189">
        <v>400</v>
      </c>
      <c r="J189">
        <v>0</v>
      </c>
      <c r="K189">
        <v>1600</v>
      </c>
      <c r="L189">
        <v>800</v>
      </c>
      <c r="M189">
        <v>0</v>
      </c>
      <c r="N189">
        <v>400</v>
      </c>
      <c r="O189">
        <v>400</v>
      </c>
      <c r="P189">
        <v>400</v>
      </c>
      <c r="Q189">
        <v>400</v>
      </c>
      <c r="R189">
        <v>800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</row>
    <row r="190" spans="1:60">
      <c r="A190" t="s">
        <v>287</v>
      </c>
      <c r="B190">
        <v>1</v>
      </c>
      <c r="C190" t="s">
        <v>57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</row>
    <row r="191" spans="1:60">
      <c r="A191" t="s">
        <v>287</v>
      </c>
      <c r="B191">
        <v>1</v>
      </c>
      <c r="C191" t="s">
        <v>63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</row>
    <row r="192" spans="1:60">
      <c r="A192" t="s">
        <v>287</v>
      </c>
      <c r="B192">
        <v>1</v>
      </c>
      <c r="C192" t="s">
        <v>72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</row>
    <row r="193" spans="1:60">
      <c r="A193" t="s">
        <v>287</v>
      </c>
      <c r="B193">
        <v>1</v>
      </c>
      <c r="C193" t="s">
        <v>72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</row>
    <row r="194" spans="1:60">
      <c r="A194" t="s">
        <v>287</v>
      </c>
      <c r="B194">
        <v>1</v>
      </c>
      <c r="C194" t="s">
        <v>237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</row>
    <row r="195" spans="1:60">
      <c r="A195" t="s">
        <v>287</v>
      </c>
      <c r="B195">
        <v>1</v>
      </c>
      <c r="C195" t="s">
        <v>81</v>
      </c>
      <c r="D195">
        <v>1</v>
      </c>
      <c r="E195">
        <v>0</v>
      </c>
      <c r="F195">
        <v>0</v>
      </c>
      <c r="G195">
        <v>0</v>
      </c>
      <c r="H195">
        <v>200</v>
      </c>
      <c r="I195">
        <v>200</v>
      </c>
      <c r="J195">
        <v>0</v>
      </c>
      <c r="K195">
        <v>800</v>
      </c>
      <c r="L195">
        <v>400</v>
      </c>
      <c r="M195">
        <v>0</v>
      </c>
      <c r="N195">
        <v>200</v>
      </c>
      <c r="O195">
        <v>200</v>
      </c>
      <c r="P195">
        <v>200</v>
      </c>
      <c r="Q195">
        <v>200</v>
      </c>
      <c r="R195">
        <v>400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</row>
    <row r="196" spans="1:60">
      <c r="A196" t="s">
        <v>287</v>
      </c>
      <c r="B196">
        <v>1</v>
      </c>
      <c r="C196" t="s">
        <v>103</v>
      </c>
      <c r="D196">
        <v>1</v>
      </c>
      <c r="E196">
        <v>0</v>
      </c>
      <c r="F196">
        <v>0</v>
      </c>
      <c r="G196">
        <v>0</v>
      </c>
      <c r="H196">
        <v>200</v>
      </c>
      <c r="I196">
        <v>200</v>
      </c>
      <c r="J196">
        <v>0</v>
      </c>
      <c r="K196">
        <v>800</v>
      </c>
      <c r="L196">
        <v>400</v>
      </c>
      <c r="M196">
        <v>0</v>
      </c>
      <c r="N196">
        <v>200</v>
      </c>
      <c r="O196">
        <v>200</v>
      </c>
      <c r="P196">
        <v>200</v>
      </c>
      <c r="Q196">
        <v>200</v>
      </c>
      <c r="R196">
        <v>400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</row>
    <row r="197" spans="1:60">
      <c r="A197" t="s">
        <v>287</v>
      </c>
      <c r="B197">
        <v>1</v>
      </c>
      <c r="C197" t="s">
        <v>103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</row>
    <row r="198" spans="1:60">
      <c r="A198" t="s">
        <v>287</v>
      </c>
      <c r="B198">
        <v>1</v>
      </c>
      <c r="C198" t="s">
        <v>232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</row>
    <row r="199" spans="1:60">
      <c r="A199" t="s">
        <v>287</v>
      </c>
      <c r="B199">
        <v>1</v>
      </c>
      <c r="C199" t="s">
        <v>232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</row>
    <row r="200" spans="1:60">
      <c r="A200" t="s">
        <v>287</v>
      </c>
      <c r="B200">
        <v>1</v>
      </c>
      <c r="C200" t="s">
        <v>104</v>
      </c>
      <c r="D200">
        <v>1</v>
      </c>
      <c r="E200">
        <v>0</v>
      </c>
      <c r="F200">
        <v>0</v>
      </c>
      <c r="G200">
        <v>0</v>
      </c>
      <c r="H200">
        <v>200</v>
      </c>
      <c r="I200">
        <v>200</v>
      </c>
      <c r="J200">
        <v>0</v>
      </c>
      <c r="K200">
        <v>800</v>
      </c>
      <c r="L200">
        <v>400</v>
      </c>
      <c r="M200">
        <v>0</v>
      </c>
      <c r="N200">
        <v>200</v>
      </c>
      <c r="O200">
        <v>200</v>
      </c>
      <c r="P200">
        <v>200</v>
      </c>
      <c r="Q200">
        <v>200</v>
      </c>
      <c r="R200">
        <v>400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</row>
    <row r="201" spans="1:60">
      <c r="A201" t="s">
        <v>287</v>
      </c>
      <c r="B201">
        <v>1</v>
      </c>
      <c r="C201" t="s">
        <v>104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</row>
    <row r="202" spans="1:60">
      <c r="A202" t="s">
        <v>287</v>
      </c>
      <c r="B202">
        <v>1</v>
      </c>
      <c r="C202" t="s">
        <v>106</v>
      </c>
      <c r="D202">
        <v>1</v>
      </c>
      <c r="E202">
        <v>0</v>
      </c>
      <c r="F202">
        <v>0</v>
      </c>
      <c r="G202">
        <v>0</v>
      </c>
      <c r="H202">
        <v>200</v>
      </c>
      <c r="I202">
        <v>200</v>
      </c>
      <c r="J202">
        <v>0</v>
      </c>
      <c r="K202">
        <v>800</v>
      </c>
      <c r="L202">
        <v>400</v>
      </c>
      <c r="M202">
        <v>0</v>
      </c>
      <c r="N202">
        <v>200</v>
      </c>
      <c r="O202">
        <v>200</v>
      </c>
      <c r="P202">
        <v>200</v>
      </c>
      <c r="Q202">
        <v>200</v>
      </c>
      <c r="R202">
        <v>400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</row>
    <row r="203" spans="1:60">
      <c r="A203" t="s">
        <v>287</v>
      </c>
      <c r="B203">
        <v>1</v>
      </c>
      <c r="C203" t="s">
        <v>106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</row>
    <row r="204" spans="1:60">
      <c r="A204" t="s">
        <v>287</v>
      </c>
      <c r="B204">
        <v>1</v>
      </c>
      <c r="C204" t="s">
        <v>109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</row>
    <row r="205" spans="1:60">
      <c r="A205" t="s">
        <v>287</v>
      </c>
      <c r="B205">
        <v>1</v>
      </c>
      <c r="C205" t="s">
        <v>109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</row>
    <row r="206" spans="1:60">
      <c r="A206" t="s">
        <v>288</v>
      </c>
      <c r="B206">
        <v>1</v>
      </c>
      <c r="C206" t="s">
        <v>57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</row>
    <row r="207" spans="1:60">
      <c r="A207" t="s">
        <v>288</v>
      </c>
      <c r="B207">
        <v>1</v>
      </c>
      <c r="C207" t="s">
        <v>57</v>
      </c>
      <c r="D207">
        <v>2</v>
      </c>
      <c r="E207">
        <v>0</v>
      </c>
      <c r="F207">
        <v>0</v>
      </c>
      <c r="G207">
        <v>0</v>
      </c>
      <c r="H207">
        <v>8696</v>
      </c>
      <c r="I207">
        <v>6400</v>
      </c>
      <c r="J207">
        <v>8400</v>
      </c>
      <c r="K207">
        <v>9704</v>
      </c>
      <c r="L207">
        <v>11568</v>
      </c>
      <c r="M207">
        <v>3720</v>
      </c>
      <c r="N207">
        <v>3600</v>
      </c>
      <c r="O207">
        <v>5600</v>
      </c>
      <c r="P207">
        <v>3600</v>
      </c>
      <c r="Q207">
        <v>14456</v>
      </c>
      <c r="R207">
        <v>11240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</row>
    <row r="208" spans="1:60">
      <c r="A208" t="s">
        <v>288</v>
      </c>
      <c r="B208">
        <v>1</v>
      </c>
      <c r="C208" t="s">
        <v>63</v>
      </c>
      <c r="D208">
        <v>1</v>
      </c>
      <c r="E208">
        <v>0</v>
      </c>
      <c r="F208">
        <v>0</v>
      </c>
      <c r="G208">
        <v>0</v>
      </c>
      <c r="H208">
        <v>4348</v>
      </c>
      <c r="I208">
        <v>3200</v>
      </c>
      <c r="J208">
        <v>4200</v>
      </c>
      <c r="K208">
        <v>4852</v>
      </c>
      <c r="L208">
        <v>5784</v>
      </c>
      <c r="M208">
        <v>1860</v>
      </c>
      <c r="N208">
        <v>1800</v>
      </c>
      <c r="O208">
        <v>2800</v>
      </c>
      <c r="P208">
        <v>1800</v>
      </c>
      <c r="Q208">
        <v>7228</v>
      </c>
      <c r="R208">
        <v>5620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</row>
    <row r="209" spans="1:60">
      <c r="A209" t="s">
        <v>288</v>
      </c>
      <c r="B209">
        <v>1</v>
      </c>
      <c r="C209" t="s">
        <v>72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</row>
    <row r="210" spans="1:60">
      <c r="A210" t="s">
        <v>288</v>
      </c>
      <c r="B210">
        <v>1</v>
      </c>
      <c r="C210" t="s">
        <v>72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</row>
    <row r="211" spans="1:60">
      <c r="A211" t="s">
        <v>288</v>
      </c>
      <c r="B211">
        <v>1</v>
      </c>
      <c r="C211" t="s">
        <v>237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</row>
    <row r="212" spans="1:60">
      <c r="A212" t="s">
        <v>288</v>
      </c>
      <c r="B212">
        <v>1</v>
      </c>
      <c r="C212" t="s">
        <v>81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</row>
    <row r="213" spans="1:60">
      <c r="A213" t="s">
        <v>288</v>
      </c>
      <c r="B213">
        <v>1</v>
      </c>
      <c r="C213" t="s">
        <v>103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</row>
    <row r="214" spans="1:60">
      <c r="A214" t="s">
        <v>288</v>
      </c>
      <c r="B214">
        <v>1</v>
      </c>
      <c r="C214" t="s">
        <v>103</v>
      </c>
      <c r="D214">
        <v>1</v>
      </c>
      <c r="E214">
        <v>0</v>
      </c>
      <c r="F214">
        <v>0</v>
      </c>
      <c r="G214">
        <v>0</v>
      </c>
      <c r="H214">
        <v>4348</v>
      </c>
      <c r="I214">
        <v>3200</v>
      </c>
      <c r="J214">
        <v>4200</v>
      </c>
      <c r="K214">
        <v>4852</v>
      </c>
      <c r="L214">
        <v>5784</v>
      </c>
      <c r="M214">
        <v>1860</v>
      </c>
      <c r="N214">
        <v>1800</v>
      </c>
      <c r="O214">
        <v>2800</v>
      </c>
      <c r="P214">
        <v>1800</v>
      </c>
      <c r="Q214">
        <v>7228</v>
      </c>
      <c r="R214">
        <v>5620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</row>
    <row r="215" spans="1:60">
      <c r="A215" t="s">
        <v>288</v>
      </c>
      <c r="B215">
        <v>1</v>
      </c>
      <c r="C215" t="s">
        <v>232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</row>
    <row r="216" spans="1:60">
      <c r="A216" t="s">
        <v>288</v>
      </c>
      <c r="B216">
        <v>1</v>
      </c>
      <c r="C216" t="s">
        <v>232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</row>
    <row r="217" spans="1:60">
      <c r="A217" t="s">
        <v>288</v>
      </c>
      <c r="B217">
        <v>1</v>
      </c>
      <c r="C217" t="s">
        <v>104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</row>
    <row r="218" spans="1:60">
      <c r="A218" t="s">
        <v>288</v>
      </c>
      <c r="B218">
        <v>1</v>
      </c>
      <c r="C218" t="s">
        <v>104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</row>
    <row r="219" spans="1:60">
      <c r="A219" t="s">
        <v>288</v>
      </c>
      <c r="B219">
        <v>1</v>
      </c>
      <c r="C219" t="s">
        <v>106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</row>
    <row r="220" spans="1:60">
      <c r="A220" t="s">
        <v>288</v>
      </c>
      <c r="B220">
        <v>1</v>
      </c>
      <c r="C220" t="s">
        <v>106</v>
      </c>
      <c r="D220">
        <v>1</v>
      </c>
      <c r="E220">
        <v>0</v>
      </c>
      <c r="F220">
        <v>0</v>
      </c>
      <c r="G220">
        <v>0</v>
      </c>
      <c r="H220">
        <v>4348</v>
      </c>
      <c r="I220">
        <v>3200</v>
      </c>
      <c r="J220">
        <v>4200</v>
      </c>
      <c r="K220">
        <v>4852</v>
      </c>
      <c r="L220">
        <v>5784</v>
      </c>
      <c r="M220">
        <v>1860</v>
      </c>
      <c r="N220">
        <v>1800</v>
      </c>
      <c r="O220">
        <v>2800</v>
      </c>
      <c r="P220">
        <v>1800</v>
      </c>
      <c r="Q220">
        <v>7228</v>
      </c>
      <c r="R220">
        <v>5620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</row>
    <row r="221" spans="1:60">
      <c r="A221" t="s">
        <v>288</v>
      </c>
      <c r="B221">
        <v>1</v>
      </c>
      <c r="C221" t="s">
        <v>109</v>
      </c>
      <c r="D221">
        <v>1</v>
      </c>
      <c r="E221">
        <v>0</v>
      </c>
      <c r="F221">
        <v>0</v>
      </c>
      <c r="G221">
        <v>0</v>
      </c>
      <c r="H221">
        <v>4348</v>
      </c>
      <c r="I221">
        <v>3200</v>
      </c>
      <c r="J221">
        <v>4200</v>
      </c>
      <c r="K221">
        <v>4852</v>
      </c>
      <c r="L221">
        <v>5784</v>
      </c>
      <c r="M221">
        <v>1860</v>
      </c>
      <c r="N221">
        <v>1800</v>
      </c>
      <c r="O221">
        <v>2800</v>
      </c>
      <c r="P221">
        <v>1800</v>
      </c>
      <c r="Q221">
        <v>7228</v>
      </c>
      <c r="R221">
        <v>5620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</row>
    <row r="222" spans="1:60">
      <c r="A222" t="s">
        <v>288</v>
      </c>
      <c r="B222">
        <v>1</v>
      </c>
      <c r="C222" t="s">
        <v>109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</row>
    <row r="223" spans="1:60">
      <c r="A223" t="s">
        <v>289</v>
      </c>
      <c r="B223">
        <v>1</v>
      </c>
      <c r="C223" t="s">
        <v>57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</row>
    <row r="224" spans="1:60">
      <c r="A224" t="s">
        <v>289</v>
      </c>
      <c r="B224">
        <v>1</v>
      </c>
      <c r="C224" t="s">
        <v>57</v>
      </c>
      <c r="D224">
        <v>2</v>
      </c>
      <c r="E224">
        <v>0</v>
      </c>
      <c r="F224">
        <v>0</v>
      </c>
      <c r="G224">
        <v>0</v>
      </c>
      <c r="H224">
        <v>400</v>
      </c>
      <c r="I224">
        <v>2000</v>
      </c>
      <c r="J224">
        <v>800</v>
      </c>
      <c r="K224">
        <v>1200</v>
      </c>
      <c r="L224">
        <v>1600</v>
      </c>
      <c r="M224">
        <v>0</v>
      </c>
      <c r="N224">
        <v>800</v>
      </c>
      <c r="O224">
        <v>1600</v>
      </c>
      <c r="P224">
        <v>0</v>
      </c>
      <c r="Q224">
        <v>2400</v>
      </c>
      <c r="R224">
        <v>800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</row>
    <row r="225" spans="1:60">
      <c r="A225" t="s">
        <v>289</v>
      </c>
      <c r="B225">
        <v>1</v>
      </c>
      <c r="C225" t="s">
        <v>63</v>
      </c>
      <c r="D225">
        <v>1</v>
      </c>
      <c r="E225">
        <v>0</v>
      </c>
      <c r="F225">
        <v>0</v>
      </c>
      <c r="G225">
        <v>0</v>
      </c>
      <c r="H225">
        <v>200</v>
      </c>
      <c r="I225">
        <v>1000</v>
      </c>
      <c r="J225">
        <v>400</v>
      </c>
      <c r="K225">
        <v>600</v>
      </c>
      <c r="L225">
        <v>800</v>
      </c>
      <c r="M225">
        <v>0</v>
      </c>
      <c r="N225">
        <v>400</v>
      </c>
      <c r="O225">
        <v>800</v>
      </c>
      <c r="P225">
        <v>0</v>
      </c>
      <c r="Q225">
        <v>1200</v>
      </c>
      <c r="R225">
        <v>400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</row>
    <row r="226" spans="1:60">
      <c r="A226" t="s">
        <v>289</v>
      </c>
      <c r="B226">
        <v>1</v>
      </c>
      <c r="C226" t="s">
        <v>72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</row>
    <row r="227" spans="1:60">
      <c r="A227" t="s">
        <v>289</v>
      </c>
      <c r="B227">
        <v>1</v>
      </c>
      <c r="C227" t="s">
        <v>72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</row>
    <row r="228" spans="1:60">
      <c r="A228" t="s">
        <v>289</v>
      </c>
      <c r="B228">
        <v>1</v>
      </c>
      <c r="C228" t="s">
        <v>237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</row>
    <row r="229" spans="1:60">
      <c r="A229" t="s">
        <v>289</v>
      </c>
      <c r="B229">
        <v>1</v>
      </c>
      <c r="C229" t="s">
        <v>81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</row>
    <row r="230" spans="1:60">
      <c r="A230" t="s">
        <v>289</v>
      </c>
      <c r="B230">
        <v>1</v>
      </c>
      <c r="C230" t="s">
        <v>103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</row>
    <row r="231" spans="1:60">
      <c r="A231" t="s">
        <v>289</v>
      </c>
      <c r="B231">
        <v>1</v>
      </c>
      <c r="C231" t="s">
        <v>103</v>
      </c>
      <c r="D231">
        <v>1</v>
      </c>
      <c r="E231">
        <v>0</v>
      </c>
      <c r="F231">
        <v>0</v>
      </c>
      <c r="G231">
        <v>0</v>
      </c>
      <c r="H231">
        <v>200</v>
      </c>
      <c r="I231">
        <v>1000</v>
      </c>
      <c r="J231">
        <v>400</v>
      </c>
      <c r="K231">
        <v>600</v>
      </c>
      <c r="L231">
        <v>800</v>
      </c>
      <c r="M231">
        <v>0</v>
      </c>
      <c r="N231">
        <v>400</v>
      </c>
      <c r="O231">
        <v>800</v>
      </c>
      <c r="P231">
        <v>0</v>
      </c>
      <c r="Q231">
        <v>1200</v>
      </c>
      <c r="R231">
        <v>400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</row>
    <row r="232" spans="1:60">
      <c r="A232" t="s">
        <v>289</v>
      </c>
      <c r="B232">
        <v>1</v>
      </c>
      <c r="C232" t="s">
        <v>232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</row>
    <row r="233" spans="1:60">
      <c r="A233" t="s">
        <v>289</v>
      </c>
      <c r="B233">
        <v>1</v>
      </c>
      <c r="C233" t="s">
        <v>232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</row>
    <row r="234" spans="1:60">
      <c r="A234" t="s">
        <v>289</v>
      </c>
      <c r="B234">
        <v>1</v>
      </c>
      <c r="C234" t="s">
        <v>104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</row>
    <row r="235" spans="1:60">
      <c r="A235" t="s">
        <v>289</v>
      </c>
      <c r="B235">
        <v>1</v>
      </c>
      <c r="C235" t="s">
        <v>104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</row>
    <row r="236" spans="1:60">
      <c r="A236" t="s">
        <v>289</v>
      </c>
      <c r="B236">
        <v>1</v>
      </c>
      <c r="C236" t="s">
        <v>106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</row>
    <row r="237" spans="1:60">
      <c r="A237" t="s">
        <v>289</v>
      </c>
      <c r="B237">
        <v>1</v>
      </c>
      <c r="C237" t="s">
        <v>106</v>
      </c>
      <c r="D237">
        <v>1</v>
      </c>
      <c r="E237">
        <v>0</v>
      </c>
      <c r="F237">
        <v>0</v>
      </c>
      <c r="G237">
        <v>0</v>
      </c>
      <c r="H237">
        <v>200</v>
      </c>
      <c r="I237">
        <v>1000</v>
      </c>
      <c r="J237">
        <v>400</v>
      </c>
      <c r="K237">
        <v>600</v>
      </c>
      <c r="L237">
        <v>800</v>
      </c>
      <c r="M237">
        <v>0</v>
      </c>
      <c r="N237">
        <v>400</v>
      </c>
      <c r="O237">
        <v>800</v>
      </c>
      <c r="P237">
        <v>0</v>
      </c>
      <c r="Q237">
        <v>1200</v>
      </c>
      <c r="R237">
        <v>400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</row>
    <row r="238" spans="1:60">
      <c r="A238" t="s">
        <v>289</v>
      </c>
      <c r="B238">
        <v>1</v>
      </c>
      <c r="C238" t="s">
        <v>109</v>
      </c>
      <c r="D238">
        <v>1</v>
      </c>
      <c r="E238">
        <v>0</v>
      </c>
      <c r="F238">
        <v>0</v>
      </c>
      <c r="G238">
        <v>0</v>
      </c>
      <c r="H238">
        <v>200</v>
      </c>
      <c r="I238">
        <v>1000</v>
      </c>
      <c r="J238">
        <v>400</v>
      </c>
      <c r="K238">
        <v>600</v>
      </c>
      <c r="L238">
        <v>800</v>
      </c>
      <c r="M238">
        <v>0</v>
      </c>
      <c r="N238">
        <v>400</v>
      </c>
      <c r="O238">
        <v>800</v>
      </c>
      <c r="P238">
        <v>0</v>
      </c>
      <c r="Q238">
        <v>1200</v>
      </c>
      <c r="R238">
        <v>400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</row>
    <row r="239" spans="1:60">
      <c r="A239" t="s">
        <v>289</v>
      </c>
      <c r="B239">
        <v>1</v>
      </c>
      <c r="C239" t="s">
        <v>109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</row>
    <row r="240" spans="1:60">
      <c r="A240" t="s">
        <v>290</v>
      </c>
      <c r="B240">
        <v>1</v>
      </c>
      <c r="C240" t="s">
        <v>57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</row>
    <row r="241" spans="1:60">
      <c r="A241" t="s">
        <v>290</v>
      </c>
      <c r="B241">
        <v>1</v>
      </c>
      <c r="C241" t="s">
        <v>57</v>
      </c>
      <c r="D241">
        <v>2</v>
      </c>
      <c r="E241">
        <v>0</v>
      </c>
      <c r="F241">
        <v>0</v>
      </c>
      <c r="G241">
        <v>0</v>
      </c>
      <c r="H241">
        <v>400</v>
      </c>
      <c r="I241">
        <v>1200</v>
      </c>
      <c r="J241">
        <v>1200</v>
      </c>
      <c r="K241">
        <v>1200</v>
      </c>
      <c r="L241">
        <v>1600</v>
      </c>
      <c r="M241">
        <v>1200</v>
      </c>
      <c r="N241">
        <v>0</v>
      </c>
      <c r="O241">
        <v>800</v>
      </c>
      <c r="P241">
        <v>800</v>
      </c>
      <c r="Q241">
        <v>2000</v>
      </c>
      <c r="R241">
        <v>1200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</row>
    <row r="242" spans="1:60">
      <c r="A242" t="s">
        <v>290</v>
      </c>
      <c r="B242">
        <v>1</v>
      </c>
      <c r="C242" t="s">
        <v>63</v>
      </c>
      <c r="D242">
        <v>1</v>
      </c>
      <c r="E242">
        <v>0</v>
      </c>
      <c r="F242">
        <v>0</v>
      </c>
      <c r="G242">
        <v>0</v>
      </c>
      <c r="H242">
        <v>200</v>
      </c>
      <c r="I242">
        <v>600</v>
      </c>
      <c r="J242">
        <v>600</v>
      </c>
      <c r="K242">
        <v>600</v>
      </c>
      <c r="L242">
        <v>800</v>
      </c>
      <c r="M242">
        <v>600</v>
      </c>
      <c r="N242">
        <v>0</v>
      </c>
      <c r="O242">
        <v>400</v>
      </c>
      <c r="P242">
        <v>400</v>
      </c>
      <c r="Q242">
        <v>1000</v>
      </c>
      <c r="R242">
        <v>600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</row>
    <row r="243" spans="1:60">
      <c r="A243" t="s">
        <v>290</v>
      </c>
      <c r="B243">
        <v>1</v>
      </c>
      <c r="C243" t="s">
        <v>72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</row>
    <row r="244" spans="1:60">
      <c r="A244" t="s">
        <v>290</v>
      </c>
      <c r="B244">
        <v>1</v>
      </c>
      <c r="C244" t="s">
        <v>72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</row>
    <row r="245" spans="1:60">
      <c r="A245" t="s">
        <v>290</v>
      </c>
      <c r="B245">
        <v>1</v>
      </c>
      <c r="C245" t="s">
        <v>237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</row>
    <row r="246" spans="1:60">
      <c r="A246" t="s">
        <v>290</v>
      </c>
      <c r="B246">
        <v>1</v>
      </c>
      <c r="C246" t="s">
        <v>81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</row>
    <row r="247" spans="1:60">
      <c r="A247" t="s">
        <v>290</v>
      </c>
      <c r="B247">
        <v>1</v>
      </c>
      <c r="C247" t="s">
        <v>103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</row>
    <row r="248" spans="1:60">
      <c r="A248" t="s">
        <v>290</v>
      </c>
      <c r="B248">
        <v>1</v>
      </c>
      <c r="C248" t="s">
        <v>103</v>
      </c>
      <c r="D248">
        <v>1</v>
      </c>
      <c r="E248">
        <v>0</v>
      </c>
      <c r="F248">
        <v>0</v>
      </c>
      <c r="G248">
        <v>0</v>
      </c>
      <c r="H248">
        <v>200</v>
      </c>
      <c r="I248">
        <v>600</v>
      </c>
      <c r="J248">
        <v>600</v>
      </c>
      <c r="K248">
        <v>600</v>
      </c>
      <c r="L248">
        <v>800</v>
      </c>
      <c r="M248">
        <v>600</v>
      </c>
      <c r="N248">
        <v>0</v>
      </c>
      <c r="O248">
        <v>400</v>
      </c>
      <c r="P248">
        <v>400</v>
      </c>
      <c r="Q248">
        <v>1000</v>
      </c>
      <c r="R248">
        <v>600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</row>
    <row r="249" spans="1:60">
      <c r="A249" t="s">
        <v>290</v>
      </c>
      <c r="B249">
        <v>1</v>
      </c>
      <c r="C249" t="s">
        <v>232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</row>
    <row r="250" spans="1:60">
      <c r="A250" t="s">
        <v>290</v>
      </c>
      <c r="B250">
        <v>1</v>
      </c>
      <c r="C250" t="s">
        <v>232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</row>
    <row r="251" spans="1:60">
      <c r="A251" t="s">
        <v>290</v>
      </c>
      <c r="B251">
        <v>1</v>
      </c>
      <c r="C251" t="s">
        <v>104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</row>
    <row r="252" spans="1:60">
      <c r="A252" t="s">
        <v>290</v>
      </c>
      <c r="B252">
        <v>1</v>
      </c>
      <c r="C252" t="s">
        <v>104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</row>
    <row r="253" spans="1:60">
      <c r="A253" t="s">
        <v>290</v>
      </c>
      <c r="B253">
        <v>1</v>
      </c>
      <c r="C253" t="s">
        <v>106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</row>
    <row r="254" spans="1:60">
      <c r="A254" t="s">
        <v>290</v>
      </c>
      <c r="B254">
        <v>1</v>
      </c>
      <c r="C254" t="s">
        <v>106</v>
      </c>
      <c r="D254">
        <v>1</v>
      </c>
      <c r="E254">
        <v>0</v>
      </c>
      <c r="F254">
        <v>0</v>
      </c>
      <c r="G254">
        <v>0</v>
      </c>
      <c r="H254">
        <v>200</v>
      </c>
      <c r="I254">
        <v>600</v>
      </c>
      <c r="J254">
        <v>600</v>
      </c>
      <c r="K254">
        <v>600</v>
      </c>
      <c r="L254">
        <v>800</v>
      </c>
      <c r="M254">
        <v>600</v>
      </c>
      <c r="N254">
        <v>0</v>
      </c>
      <c r="O254">
        <v>400</v>
      </c>
      <c r="P254">
        <v>400</v>
      </c>
      <c r="Q254">
        <v>1000</v>
      </c>
      <c r="R254">
        <v>600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</row>
    <row r="255" spans="1:60">
      <c r="A255" t="s">
        <v>290</v>
      </c>
      <c r="B255">
        <v>1</v>
      </c>
      <c r="C255" t="s">
        <v>109</v>
      </c>
      <c r="D255">
        <v>1</v>
      </c>
      <c r="E255">
        <v>0</v>
      </c>
      <c r="F255">
        <v>0</v>
      </c>
      <c r="G255">
        <v>0</v>
      </c>
      <c r="H255">
        <v>200</v>
      </c>
      <c r="I255">
        <v>600</v>
      </c>
      <c r="J255">
        <v>600</v>
      </c>
      <c r="K255">
        <v>600</v>
      </c>
      <c r="L255">
        <v>800</v>
      </c>
      <c r="M255">
        <v>600</v>
      </c>
      <c r="N255">
        <v>0</v>
      </c>
      <c r="O255">
        <v>400</v>
      </c>
      <c r="P255">
        <v>400</v>
      </c>
      <c r="Q255">
        <v>1000</v>
      </c>
      <c r="R255">
        <v>600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</row>
    <row r="256" spans="1:60">
      <c r="A256" t="s">
        <v>290</v>
      </c>
      <c r="B256">
        <v>1</v>
      </c>
      <c r="C256" t="s">
        <v>109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</row>
    <row r="257" spans="1:60">
      <c r="A257" t="s">
        <v>270</v>
      </c>
      <c r="B257">
        <v>1</v>
      </c>
      <c r="C257" t="s">
        <v>242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</row>
    <row r="258" spans="1:60">
      <c r="A258" t="s">
        <v>270</v>
      </c>
      <c r="B258">
        <v>1</v>
      </c>
      <c r="C258" t="s">
        <v>34</v>
      </c>
      <c r="D258">
        <v>1</v>
      </c>
      <c r="E258">
        <v>0</v>
      </c>
      <c r="F258">
        <v>0</v>
      </c>
      <c r="G258">
        <v>0</v>
      </c>
      <c r="H258">
        <v>2000</v>
      </c>
      <c r="I258">
        <v>2400</v>
      </c>
      <c r="J258">
        <v>2848</v>
      </c>
      <c r="K258">
        <v>2000</v>
      </c>
      <c r="L258">
        <v>3304</v>
      </c>
      <c r="M258">
        <v>2744</v>
      </c>
      <c r="N258">
        <v>2000</v>
      </c>
      <c r="O258">
        <v>2012</v>
      </c>
      <c r="P258">
        <v>2844</v>
      </c>
      <c r="Q258">
        <v>1820</v>
      </c>
      <c r="R258">
        <v>1828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</row>
    <row r="259" spans="1:60">
      <c r="A259" t="s">
        <v>270</v>
      </c>
      <c r="B259">
        <v>1</v>
      </c>
      <c r="C259" t="s">
        <v>61</v>
      </c>
      <c r="D259">
        <v>2</v>
      </c>
      <c r="E259">
        <v>0</v>
      </c>
      <c r="F259">
        <v>0</v>
      </c>
      <c r="G259">
        <v>0</v>
      </c>
      <c r="H259">
        <v>4000</v>
      </c>
      <c r="I259">
        <v>4800</v>
      </c>
      <c r="J259">
        <v>5696</v>
      </c>
      <c r="K259">
        <v>4000</v>
      </c>
      <c r="L259">
        <v>6608</v>
      </c>
      <c r="M259">
        <v>5488</v>
      </c>
      <c r="N259">
        <v>4000</v>
      </c>
      <c r="O259">
        <v>4024</v>
      </c>
      <c r="P259">
        <v>5688</v>
      </c>
      <c r="Q259">
        <v>3640</v>
      </c>
      <c r="R259">
        <v>3656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</row>
    <row r="260" spans="1:60">
      <c r="A260" t="s">
        <v>270</v>
      </c>
      <c r="B260">
        <v>1</v>
      </c>
      <c r="C260" t="s">
        <v>77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</row>
    <row r="261" spans="1:60">
      <c r="A261" t="s">
        <v>270</v>
      </c>
      <c r="B261">
        <v>1</v>
      </c>
      <c r="C261" t="s">
        <v>292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</row>
    <row r="262" spans="1:60">
      <c r="A262" t="s">
        <v>270</v>
      </c>
      <c r="B262">
        <v>1</v>
      </c>
      <c r="C262" t="s">
        <v>86</v>
      </c>
      <c r="D262">
        <v>1</v>
      </c>
      <c r="E262">
        <v>0</v>
      </c>
      <c r="F262">
        <v>0</v>
      </c>
      <c r="G262">
        <v>0</v>
      </c>
      <c r="H262">
        <v>2000</v>
      </c>
      <c r="I262">
        <v>2400</v>
      </c>
      <c r="J262">
        <v>2848</v>
      </c>
      <c r="K262">
        <v>2000</v>
      </c>
      <c r="L262">
        <v>3304</v>
      </c>
      <c r="M262">
        <v>2744</v>
      </c>
      <c r="N262">
        <v>2000</v>
      </c>
      <c r="O262">
        <v>2012</v>
      </c>
      <c r="P262">
        <v>2844</v>
      </c>
      <c r="Q262">
        <v>1820</v>
      </c>
      <c r="R262">
        <v>1828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</row>
    <row r="263" spans="1:60">
      <c r="A263" t="s">
        <v>272</v>
      </c>
      <c r="B263">
        <v>1</v>
      </c>
      <c r="C263" t="s">
        <v>242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</row>
    <row r="264" spans="1:60">
      <c r="A264" t="s">
        <v>272</v>
      </c>
      <c r="B264">
        <v>1</v>
      </c>
      <c r="C264" t="s">
        <v>34</v>
      </c>
      <c r="D264">
        <v>1</v>
      </c>
      <c r="E264">
        <v>0</v>
      </c>
      <c r="F264">
        <v>0</v>
      </c>
      <c r="G264">
        <v>0</v>
      </c>
      <c r="H264">
        <v>4708</v>
      </c>
      <c r="I264">
        <v>3008</v>
      </c>
      <c r="J264">
        <v>6752</v>
      </c>
      <c r="K264">
        <v>22908</v>
      </c>
      <c r="L264">
        <v>5616</v>
      </c>
      <c r="M264">
        <v>5440</v>
      </c>
      <c r="N264">
        <v>4244</v>
      </c>
      <c r="O264">
        <v>3696</v>
      </c>
      <c r="P264">
        <v>4772</v>
      </c>
      <c r="Q264">
        <v>4624</v>
      </c>
      <c r="R264">
        <v>3180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</row>
    <row r="265" spans="1:60">
      <c r="A265" t="s">
        <v>272</v>
      </c>
      <c r="B265">
        <v>1</v>
      </c>
      <c r="C265" t="s">
        <v>61</v>
      </c>
      <c r="D265">
        <v>2</v>
      </c>
      <c r="E265">
        <v>0</v>
      </c>
      <c r="F265">
        <v>0</v>
      </c>
      <c r="G265">
        <v>0</v>
      </c>
      <c r="H265">
        <v>9416</v>
      </c>
      <c r="I265">
        <v>6016</v>
      </c>
      <c r="J265">
        <v>13504</v>
      </c>
      <c r="K265">
        <v>45816</v>
      </c>
      <c r="L265">
        <v>11232</v>
      </c>
      <c r="M265">
        <v>10880</v>
      </c>
      <c r="N265">
        <v>8488</v>
      </c>
      <c r="O265">
        <v>7392</v>
      </c>
      <c r="P265">
        <v>9544</v>
      </c>
      <c r="Q265">
        <v>9248</v>
      </c>
      <c r="R265">
        <v>6360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</row>
    <row r="266" spans="1:60">
      <c r="A266" t="s">
        <v>272</v>
      </c>
      <c r="B266">
        <v>1</v>
      </c>
      <c r="C266" t="s">
        <v>77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</row>
    <row r="267" spans="1:60">
      <c r="A267" t="s">
        <v>272</v>
      </c>
      <c r="B267">
        <v>1</v>
      </c>
      <c r="C267" t="s">
        <v>292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</row>
    <row r="268" spans="1:60">
      <c r="A268" t="s">
        <v>272</v>
      </c>
      <c r="B268">
        <v>1</v>
      </c>
      <c r="C268" t="s">
        <v>86</v>
      </c>
      <c r="D268">
        <v>1</v>
      </c>
      <c r="E268">
        <v>0</v>
      </c>
      <c r="F268">
        <v>0</v>
      </c>
      <c r="G268">
        <v>0</v>
      </c>
      <c r="H268">
        <v>4708</v>
      </c>
      <c r="I268">
        <v>3008</v>
      </c>
      <c r="J268">
        <v>6752</v>
      </c>
      <c r="K268">
        <v>22908</v>
      </c>
      <c r="L268">
        <v>5616</v>
      </c>
      <c r="M268">
        <v>5440</v>
      </c>
      <c r="N268">
        <v>4244</v>
      </c>
      <c r="O268">
        <v>3696</v>
      </c>
      <c r="P268">
        <v>4772</v>
      </c>
      <c r="Q268">
        <v>4624</v>
      </c>
      <c r="R268">
        <v>3180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</row>
    <row r="269" spans="1:60">
      <c r="A269" t="s">
        <v>273</v>
      </c>
      <c r="B269">
        <v>1</v>
      </c>
      <c r="C269" t="s">
        <v>242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</row>
    <row r="270" spans="1:60">
      <c r="A270" t="s">
        <v>273</v>
      </c>
      <c r="B270">
        <v>1</v>
      </c>
      <c r="C270" t="s">
        <v>242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</row>
    <row r="271" spans="1:60">
      <c r="A271" t="s">
        <v>273</v>
      </c>
      <c r="B271">
        <v>1</v>
      </c>
      <c r="C271" t="s">
        <v>34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</row>
    <row r="272" spans="1:60">
      <c r="A272" t="s">
        <v>273</v>
      </c>
      <c r="B272">
        <v>1</v>
      </c>
      <c r="C272" t="s">
        <v>34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</row>
    <row r="273" spans="1:60">
      <c r="A273" t="s">
        <v>273</v>
      </c>
      <c r="B273">
        <v>1</v>
      </c>
      <c r="C273" t="s">
        <v>282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</row>
    <row r="274" spans="1:60">
      <c r="A274" t="s">
        <v>273</v>
      </c>
      <c r="B274">
        <v>1</v>
      </c>
      <c r="C274" t="s">
        <v>282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</row>
    <row r="275" spans="1:60">
      <c r="A275" t="s">
        <v>273</v>
      </c>
      <c r="B275">
        <v>1</v>
      </c>
      <c r="C275" t="s">
        <v>59</v>
      </c>
      <c r="D275">
        <v>2</v>
      </c>
      <c r="E275">
        <v>0</v>
      </c>
      <c r="F275">
        <v>0</v>
      </c>
      <c r="G275">
        <v>0</v>
      </c>
      <c r="H275">
        <v>5600</v>
      </c>
      <c r="I275">
        <v>6400</v>
      </c>
      <c r="J275">
        <v>9200</v>
      </c>
      <c r="K275">
        <v>16704</v>
      </c>
      <c r="L275">
        <v>12928</v>
      </c>
      <c r="M275">
        <v>10800</v>
      </c>
      <c r="N275">
        <v>8800</v>
      </c>
      <c r="O275">
        <v>7600</v>
      </c>
      <c r="P275">
        <v>9600</v>
      </c>
      <c r="Q275">
        <v>9600</v>
      </c>
      <c r="R275">
        <v>7600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</row>
    <row r="276" spans="1:60">
      <c r="A276" t="s">
        <v>273</v>
      </c>
      <c r="B276">
        <v>1</v>
      </c>
      <c r="C276" t="s">
        <v>59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</row>
    <row r="277" spans="1:60">
      <c r="A277" t="s">
        <v>273</v>
      </c>
      <c r="B277">
        <v>1</v>
      </c>
      <c r="C277" t="s">
        <v>77</v>
      </c>
      <c r="D277">
        <v>1</v>
      </c>
      <c r="E277">
        <v>0</v>
      </c>
      <c r="F277">
        <v>0</v>
      </c>
      <c r="G277">
        <v>0</v>
      </c>
      <c r="H277">
        <v>2800</v>
      </c>
      <c r="I277">
        <v>3200</v>
      </c>
      <c r="J277">
        <v>4600</v>
      </c>
      <c r="K277">
        <v>8352</v>
      </c>
      <c r="L277">
        <v>6464</v>
      </c>
      <c r="M277">
        <v>5400</v>
      </c>
      <c r="N277">
        <v>4400</v>
      </c>
      <c r="O277">
        <v>3800</v>
      </c>
      <c r="P277">
        <v>4800</v>
      </c>
      <c r="Q277">
        <v>4800</v>
      </c>
      <c r="R277">
        <v>3800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</row>
    <row r="278" spans="1:60">
      <c r="A278" t="s">
        <v>273</v>
      </c>
      <c r="B278">
        <v>1</v>
      </c>
      <c r="C278" t="s">
        <v>77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</row>
    <row r="279" spans="1:60">
      <c r="A279" t="s">
        <v>273</v>
      </c>
      <c r="B279">
        <v>1</v>
      </c>
      <c r="C279" t="s">
        <v>292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</row>
    <row r="280" spans="1:60">
      <c r="A280" t="s">
        <v>273</v>
      </c>
      <c r="B280">
        <v>1</v>
      </c>
      <c r="C280" t="s">
        <v>292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</row>
    <row r="281" spans="1:60">
      <c r="A281" t="s">
        <v>273</v>
      </c>
      <c r="B281">
        <v>1</v>
      </c>
      <c r="C281" t="s">
        <v>86</v>
      </c>
      <c r="D281">
        <v>1</v>
      </c>
      <c r="E281">
        <v>0</v>
      </c>
      <c r="F281">
        <v>0</v>
      </c>
      <c r="G281">
        <v>0</v>
      </c>
      <c r="H281">
        <v>2800</v>
      </c>
      <c r="I281">
        <v>3200</v>
      </c>
      <c r="J281">
        <v>4600</v>
      </c>
      <c r="K281">
        <v>8352</v>
      </c>
      <c r="L281">
        <v>6464</v>
      </c>
      <c r="M281">
        <v>5400</v>
      </c>
      <c r="N281">
        <v>4400</v>
      </c>
      <c r="O281">
        <v>3800</v>
      </c>
      <c r="P281">
        <v>4800</v>
      </c>
      <c r="Q281">
        <v>4800</v>
      </c>
      <c r="R281">
        <v>3800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</row>
    <row r="282" spans="1:60">
      <c r="A282" t="s">
        <v>273</v>
      </c>
      <c r="B282">
        <v>1</v>
      </c>
      <c r="C282" t="s">
        <v>86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</row>
    <row r="283" spans="1:60">
      <c r="A283" t="s">
        <v>293</v>
      </c>
      <c r="B283">
        <v>1</v>
      </c>
      <c r="C283" t="s">
        <v>294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</row>
    <row r="284" spans="1:60">
      <c r="A284" t="s">
        <v>293</v>
      </c>
      <c r="B284">
        <v>1</v>
      </c>
      <c r="C284" t="s">
        <v>114</v>
      </c>
      <c r="D284">
        <v>1</v>
      </c>
      <c r="E284">
        <v>0</v>
      </c>
      <c r="F284">
        <v>0</v>
      </c>
      <c r="G284">
        <v>0</v>
      </c>
      <c r="H284">
        <v>153986</v>
      </c>
      <c r="I284">
        <v>167424</v>
      </c>
      <c r="J284">
        <v>308874</v>
      </c>
      <c r="K284">
        <v>219716</v>
      </c>
      <c r="L284">
        <v>199348</v>
      </c>
      <c r="M284">
        <v>261722</v>
      </c>
      <c r="N284">
        <v>193058</v>
      </c>
      <c r="O284">
        <v>186638</v>
      </c>
      <c r="P284">
        <v>238742</v>
      </c>
      <c r="Q284">
        <v>172228</v>
      </c>
      <c r="R284">
        <v>191602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</row>
    <row r="285" spans="1:60">
      <c r="A285" t="s">
        <v>274</v>
      </c>
      <c r="B285">
        <v>1</v>
      </c>
      <c r="C285" t="s">
        <v>242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</row>
    <row r="286" spans="1:60">
      <c r="A286" t="s">
        <v>274</v>
      </c>
      <c r="B286">
        <v>1</v>
      </c>
      <c r="C286" t="s">
        <v>242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</row>
    <row r="287" spans="1:60">
      <c r="A287" t="s">
        <v>274</v>
      </c>
      <c r="B287">
        <v>1</v>
      </c>
      <c r="C287" t="s">
        <v>34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</row>
    <row r="288" spans="1:60">
      <c r="A288" t="s">
        <v>274</v>
      </c>
      <c r="B288">
        <v>1</v>
      </c>
      <c r="C288" t="s">
        <v>34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</row>
    <row r="289" spans="1:60">
      <c r="A289" t="s">
        <v>274</v>
      </c>
      <c r="B289">
        <v>1</v>
      </c>
      <c r="C289" t="s">
        <v>282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</row>
    <row r="290" spans="1:60">
      <c r="A290" t="s">
        <v>274</v>
      </c>
      <c r="B290">
        <v>1</v>
      </c>
      <c r="C290" t="s">
        <v>282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</row>
    <row r="291" spans="1:60">
      <c r="A291" t="s">
        <v>274</v>
      </c>
      <c r="B291">
        <v>1</v>
      </c>
      <c r="C291" t="s">
        <v>59</v>
      </c>
      <c r="D291">
        <v>2</v>
      </c>
      <c r="E291">
        <v>0</v>
      </c>
      <c r="F291">
        <v>0</v>
      </c>
      <c r="G291">
        <v>0</v>
      </c>
      <c r="H291">
        <v>7408</v>
      </c>
      <c r="I291">
        <v>3528</v>
      </c>
      <c r="J291">
        <v>4192</v>
      </c>
      <c r="K291">
        <v>2792</v>
      </c>
      <c r="L291">
        <v>6104</v>
      </c>
      <c r="M291">
        <v>7096</v>
      </c>
      <c r="N291">
        <v>3992</v>
      </c>
      <c r="O291">
        <v>3944</v>
      </c>
      <c r="P291">
        <v>5792</v>
      </c>
      <c r="Q291">
        <v>4112</v>
      </c>
      <c r="R291">
        <v>3280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</row>
    <row r="292" spans="1:60">
      <c r="A292" t="s">
        <v>274</v>
      </c>
      <c r="B292">
        <v>1</v>
      </c>
      <c r="C292" t="s">
        <v>59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</row>
    <row r="293" spans="1:60">
      <c r="A293" t="s">
        <v>274</v>
      </c>
      <c r="B293">
        <v>1</v>
      </c>
      <c r="C293" t="s">
        <v>77</v>
      </c>
      <c r="D293">
        <v>1</v>
      </c>
      <c r="E293">
        <v>0</v>
      </c>
      <c r="F293">
        <v>0</v>
      </c>
      <c r="G293">
        <v>0</v>
      </c>
      <c r="H293">
        <v>3704</v>
      </c>
      <c r="I293">
        <v>1764</v>
      </c>
      <c r="J293">
        <v>2096</v>
      </c>
      <c r="K293">
        <v>1396</v>
      </c>
      <c r="L293">
        <v>3052</v>
      </c>
      <c r="M293">
        <v>3548</v>
      </c>
      <c r="N293">
        <v>1996</v>
      </c>
      <c r="O293">
        <v>1972</v>
      </c>
      <c r="P293">
        <v>2896</v>
      </c>
      <c r="Q293">
        <v>2056</v>
      </c>
      <c r="R293">
        <v>1640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</row>
    <row r="294" spans="1:60">
      <c r="A294" t="s">
        <v>274</v>
      </c>
      <c r="B294">
        <v>1</v>
      </c>
      <c r="C294" t="s">
        <v>77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</row>
    <row r="295" spans="1:60">
      <c r="A295" t="s">
        <v>274</v>
      </c>
      <c r="B295">
        <v>1</v>
      </c>
      <c r="C295" t="s">
        <v>292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</row>
    <row r="296" spans="1:60">
      <c r="A296" t="s">
        <v>274</v>
      </c>
      <c r="B296">
        <v>1</v>
      </c>
      <c r="C296" t="s">
        <v>292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</row>
    <row r="297" spans="1:60">
      <c r="A297" t="s">
        <v>274</v>
      </c>
      <c r="B297">
        <v>1</v>
      </c>
      <c r="C297" t="s">
        <v>86</v>
      </c>
      <c r="D297">
        <v>1</v>
      </c>
      <c r="E297">
        <v>0</v>
      </c>
      <c r="F297">
        <v>0</v>
      </c>
      <c r="G297">
        <v>0</v>
      </c>
      <c r="H297">
        <v>3704</v>
      </c>
      <c r="I297">
        <v>1764</v>
      </c>
      <c r="J297">
        <v>2096</v>
      </c>
      <c r="K297">
        <v>1396</v>
      </c>
      <c r="L297">
        <v>3052</v>
      </c>
      <c r="M297">
        <v>3548</v>
      </c>
      <c r="N297">
        <v>1996</v>
      </c>
      <c r="O297">
        <v>1972</v>
      </c>
      <c r="P297">
        <v>2896</v>
      </c>
      <c r="Q297">
        <v>2056</v>
      </c>
      <c r="R297">
        <v>1640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</row>
    <row r="298" spans="1:60">
      <c r="A298" t="s">
        <v>274</v>
      </c>
      <c r="B298">
        <v>1</v>
      </c>
      <c r="C298" t="s">
        <v>86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</row>
    <row r="299" spans="1:60">
      <c r="A299" t="s">
        <v>275</v>
      </c>
      <c r="B299">
        <v>1</v>
      </c>
      <c r="C299" t="s">
        <v>34</v>
      </c>
      <c r="D299">
        <v>1</v>
      </c>
      <c r="E299">
        <v>0</v>
      </c>
      <c r="F299">
        <v>0</v>
      </c>
      <c r="G299">
        <v>0</v>
      </c>
      <c r="H299">
        <v>1600</v>
      </c>
      <c r="I299">
        <v>1400</v>
      </c>
      <c r="J299">
        <v>2400</v>
      </c>
      <c r="K299">
        <v>1400</v>
      </c>
      <c r="L299">
        <v>2000</v>
      </c>
      <c r="M299">
        <v>1400</v>
      </c>
      <c r="N299">
        <v>600</v>
      </c>
      <c r="O299">
        <v>1400</v>
      </c>
      <c r="P299">
        <v>2200</v>
      </c>
      <c r="Q299">
        <v>2200</v>
      </c>
      <c r="R299">
        <v>1400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</row>
    <row r="300" spans="1:60">
      <c r="A300" t="s">
        <v>275</v>
      </c>
      <c r="B300">
        <v>1</v>
      </c>
      <c r="C300" t="s">
        <v>57</v>
      </c>
      <c r="D300">
        <v>2</v>
      </c>
      <c r="E300">
        <v>0</v>
      </c>
      <c r="F300">
        <v>0</v>
      </c>
      <c r="G300">
        <v>0</v>
      </c>
      <c r="H300">
        <v>3200</v>
      </c>
      <c r="I300">
        <v>2800</v>
      </c>
      <c r="J300">
        <v>4800</v>
      </c>
      <c r="K300">
        <v>2800</v>
      </c>
      <c r="L300">
        <v>4000</v>
      </c>
      <c r="M300">
        <v>2800</v>
      </c>
      <c r="N300">
        <v>1200</v>
      </c>
      <c r="O300">
        <v>2800</v>
      </c>
      <c r="P300">
        <v>4400</v>
      </c>
      <c r="Q300">
        <v>4400</v>
      </c>
      <c r="R300">
        <v>2800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</row>
    <row r="301" spans="1:60">
      <c r="A301" t="s">
        <v>275</v>
      </c>
      <c r="B301">
        <v>1</v>
      </c>
      <c r="C301" t="s">
        <v>77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</row>
    <row r="302" spans="1:60">
      <c r="A302" t="s">
        <v>275</v>
      </c>
      <c r="B302">
        <v>1</v>
      </c>
      <c r="C302" t="s">
        <v>103</v>
      </c>
      <c r="D302">
        <v>1</v>
      </c>
      <c r="E302">
        <v>0</v>
      </c>
      <c r="F302">
        <v>0</v>
      </c>
      <c r="G302">
        <v>0</v>
      </c>
      <c r="H302">
        <v>1600</v>
      </c>
      <c r="I302">
        <v>1400</v>
      </c>
      <c r="J302">
        <v>2400</v>
      </c>
      <c r="K302">
        <v>1400</v>
      </c>
      <c r="L302">
        <v>2000</v>
      </c>
      <c r="M302">
        <v>1400</v>
      </c>
      <c r="N302">
        <v>600</v>
      </c>
      <c r="O302">
        <v>1400</v>
      </c>
      <c r="P302">
        <v>2200</v>
      </c>
      <c r="Q302">
        <v>2200</v>
      </c>
      <c r="R302">
        <v>1400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</row>
    <row r="303" spans="1:60">
      <c r="A303" t="s">
        <v>275</v>
      </c>
      <c r="B303">
        <v>1</v>
      </c>
      <c r="C303" t="s">
        <v>232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</row>
    <row r="304" spans="1:60">
      <c r="A304" t="s">
        <v>276</v>
      </c>
      <c r="B304">
        <v>1</v>
      </c>
      <c r="C304" t="s">
        <v>34</v>
      </c>
      <c r="D304">
        <v>1</v>
      </c>
      <c r="E304">
        <v>0</v>
      </c>
      <c r="F304">
        <v>0</v>
      </c>
      <c r="G304">
        <v>0</v>
      </c>
      <c r="H304">
        <v>400</v>
      </c>
      <c r="I304">
        <v>0</v>
      </c>
      <c r="J304">
        <v>0</v>
      </c>
      <c r="K304">
        <v>400</v>
      </c>
      <c r="L304">
        <v>0</v>
      </c>
      <c r="M304">
        <v>400</v>
      </c>
      <c r="N304">
        <v>400</v>
      </c>
      <c r="O304">
        <v>200</v>
      </c>
      <c r="P304">
        <v>0</v>
      </c>
      <c r="Q304">
        <v>600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</row>
    <row r="305" spans="1:60">
      <c r="A305" t="s">
        <v>276</v>
      </c>
      <c r="B305">
        <v>1</v>
      </c>
      <c r="C305" t="s">
        <v>57</v>
      </c>
      <c r="D305">
        <v>2</v>
      </c>
      <c r="E305">
        <v>0</v>
      </c>
      <c r="F305">
        <v>0</v>
      </c>
      <c r="G305">
        <v>0</v>
      </c>
      <c r="H305">
        <v>800</v>
      </c>
      <c r="I305">
        <v>0</v>
      </c>
      <c r="J305">
        <v>0</v>
      </c>
      <c r="K305">
        <v>800</v>
      </c>
      <c r="L305">
        <v>0</v>
      </c>
      <c r="M305">
        <v>800</v>
      </c>
      <c r="N305">
        <v>800</v>
      </c>
      <c r="O305">
        <v>400</v>
      </c>
      <c r="P305">
        <v>0</v>
      </c>
      <c r="Q305">
        <v>1200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</row>
    <row r="306" spans="1:60">
      <c r="A306" t="s">
        <v>276</v>
      </c>
      <c r="B306">
        <v>1</v>
      </c>
      <c r="C306" t="s">
        <v>77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</row>
    <row r="307" spans="1:60">
      <c r="A307" t="s">
        <v>276</v>
      </c>
      <c r="B307">
        <v>1</v>
      </c>
      <c r="C307" t="s">
        <v>103</v>
      </c>
      <c r="D307">
        <v>1</v>
      </c>
      <c r="E307">
        <v>0</v>
      </c>
      <c r="F307">
        <v>0</v>
      </c>
      <c r="G307">
        <v>0</v>
      </c>
      <c r="H307">
        <v>400</v>
      </c>
      <c r="I307">
        <v>0</v>
      </c>
      <c r="J307">
        <v>0</v>
      </c>
      <c r="K307">
        <v>400</v>
      </c>
      <c r="L307">
        <v>0</v>
      </c>
      <c r="M307">
        <v>400</v>
      </c>
      <c r="N307">
        <v>400</v>
      </c>
      <c r="O307">
        <v>200</v>
      </c>
      <c r="P307">
        <v>0</v>
      </c>
      <c r="Q307">
        <v>600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</row>
    <row r="308" spans="1:60">
      <c r="A308" t="s">
        <v>276</v>
      </c>
      <c r="B308">
        <v>1</v>
      </c>
      <c r="C308" t="s">
        <v>232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</row>
    <row r="309" spans="1:60">
      <c r="A309" t="s">
        <v>277</v>
      </c>
      <c r="B309">
        <v>1</v>
      </c>
      <c r="C309" t="s">
        <v>278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</row>
    <row r="310" spans="1:60">
      <c r="A310" t="s">
        <v>277</v>
      </c>
      <c r="B310">
        <v>1</v>
      </c>
      <c r="C310" t="s">
        <v>38</v>
      </c>
      <c r="D310">
        <v>1</v>
      </c>
      <c r="E310">
        <v>0</v>
      </c>
      <c r="F310">
        <v>0</v>
      </c>
      <c r="G310">
        <v>0</v>
      </c>
      <c r="H310">
        <v>3356</v>
      </c>
      <c r="I310">
        <v>4400</v>
      </c>
      <c r="J310">
        <v>4000</v>
      </c>
      <c r="K310">
        <v>3600</v>
      </c>
      <c r="L310">
        <v>4000</v>
      </c>
      <c r="M310">
        <v>3200</v>
      </c>
      <c r="N310">
        <v>2400</v>
      </c>
      <c r="O310">
        <v>2600</v>
      </c>
      <c r="P310">
        <v>1800</v>
      </c>
      <c r="Q310">
        <v>600</v>
      </c>
      <c r="R310">
        <v>1200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</row>
    <row r="311" spans="1:60">
      <c r="A311" t="s">
        <v>277</v>
      </c>
      <c r="B311">
        <v>1</v>
      </c>
      <c r="C311" t="s">
        <v>49</v>
      </c>
      <c r="D311">
        <v>39</v>
      </c>
      <c r="E311">
        <v>0</v>
      </c>
      <c r="F311">
        <v>0</v>
      </c>
      <c r="G311">
        <v>0</v>
      </c>
      <c r="H311">
        <v>130884</v>
      </c>
      <c r="I311">
        <v>171600</v>
      </c>
      <c r="J311">
        <v>156000</v>
      </c>
      <c r="K311">
        <v>140400</v>
      </c>
      <c r="L311">
        <v>156000</v>
      </c>
      <c r="M311">
        <v>124800</v>
      </c>
      <c r="N311">
        <v>93600</v>
      </c>
      <c r="O311">
        <v>101400</v>
      </c>
      <c r="P311">
        <v>70200</v>
      </c>
      <c r="Q311">
        <v>23400</v>
      </c>
      <c r="R311">
        <v>46800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</row>
    <row r="312" spans="1:60">
      <c r="A312" t="s">
        <v>277</v>
      </c>
      <c r="B312">
        <v>1</v>
      </c>
      <c r="C312" t="s">
        <v>56</v>
      </c>
      <c r="D312">
        <v>1</v>
      </c>
      <c r="E312">
        <v>0</v>
      </c>
      <c r="F312">
        <v>0</v>
      </c>
      <c r="G312">
        <v>0</v>
      </c>
      <c r="H312">
        <v>3356</v>
      </c>
      <c r="I312">
        <v>4400</v>
      </c>
      <c r="J312">
        <v>4000</v>
      </c>
      <c r="K312">
        <v>3600</v>
      </c>
      <c r="L312">
        <v>4000</v>
      </c>
      <c r="M312">
        <v>3200</v>
      </c>
      <c r="N312">
        <v>2400</v>
      </c>
      <c r="O312">
        <v>2600</v>
      </c>
      <c r="P312">
        <v>1800</v>
      </c>
      <c r="Q312">
        <v>600</v>
      </c>
      <c r="R312">
        <v>1200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</row>
    <row r="313" spans="1:60">
      <c r="A313" t="s">
        <v>277</v>
      </c>
      <c r="B313">
        <v>1</v>
      </c>
      <c r="C313" t="s">
        <v>60</v>
      </c>
      <c r="D313">
        <v>1</v>
      </c>
      <c r="E313">
        <v>0</v>
      </c>
      <c r="F313">
        <v>0</v>
      </c>
      <c r="G313">
        <v>0</v>
      </c>
      <c r="H313">
        <v>3356</v>
      </c>
      <c r="I313">
        <v>4400</v>
      </c>
      <c r="J313">
        <v>4000</v>
      </c>
      <c r="K313">
        <v>3600</v>
      </c>
      <c r="L313">
        <v>4000</v>
      </c>
      <c r="M313">
        <v>3200</v>
      </c>
      <c r="N313">
        <v>2400</v>
      </c>
      <c r="O313">
        <v>2600</v>
      </c>
      <c r="P313">
        <v>1800</v>
      </c>
      <c r="Q313">
        <v>600</v>
      </c>
      <c r="R313">
        <v>1200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</row>
    <row r="314" spans="1:60">
      <c r="A314" t="s">
        <v>277</v>
      </c>
      <c r="B314">
        <v>1</v>
      </c>
      <c r="C314" t="s">
        <v>69</v>
      </c>
      <c r="D314">
        <v>1</v>
      </c>
      <c r="E314">
        <v>0</v>
      </c>
      <c r="F314">
        <v>0</v>
      </c>
      <c r="G314">
        <v>0</v>
      </c>
      <c r="H314">
        <v>3356</v>
      </c>
      <c r="I314">
        <v>4400</v>
      </c>
      <c r="J314">
        <v>4000</v>
      </c>
      <c r="K314">
        <v>3600</v>
      </c>
      <c r="L314">
        <v>4000</v>
      </c>
      <c r="M314">
        <v>3200</v>
      </c>
      <c r="N314">
        <v>2400</v>
      </c>
      <c r="O314">
        <v>2600</v>
      </c>
      <c r="P314">
        <v>1800</v>
      </c>
      <c r="Q314">
        <v>600</v>
      </c>
      <c r="R314">
        <v>1200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</row>
    <row r="315" spans="1:60">
      <c r="A315" t="s">
        <v>277</v>
      </c>
      <c r="B315">
        <v>1</v>
      </c>
      <c r="C315" t="s">
        <v>69</v>
      </c>
      <c r="D315">
        <v>1</v>
      </c>
      <c r="E315">
        <v>0</v>
      </c>
      <c r="F315">
        <v>0</v>
      </c>
      <c r="G315">
        <v>0</v>
      </c>
      <c r="H315">
        <v>3356</v>
      </c>
      <c r="I315">
        <v>4400</v>
      </c>
      <c r="J315">
        <v>4000</v>
      </c>
      <c r="K315">
        <v>3600</v>
      </c>
      <c r="L315">
        <v>4000</v>
      </c>
      <c r="M315">
        <v>3200</v>
      </c>
      <c r="N315">
        <v>2400</v>
      </c>
      <c r="O315">
        <v>2600</v>
      </c>
      <c r="P315">
        <v>1800</v>
      </c>
      <c r="Q315">
        <v>600</v>
      </c>
      <c r="R315">
        <v>1200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</row>
    <row r="316" spans="1:60">
      <c r="A316" t="s">
        <v>277</v>
      </c>
      <c r="B316">
        <v>1</v>
      </c>
      <c r="C316" t="s">
        <v>88</v>
      </c>
      <c r="D316">
        <v>1</v>
      </c>
      <c r="E316">
        <v>0</v>
      </c>
      <c r="F316">
        <v>0</v>
      </c>
      <c r="G316">
        <v>0</v>
      </c>
      <c r="H316">
        <v>3356</v>
      </c>
      <c r="I316">
        <v>4400</v>
      </c>
      <c r="J316">
        <v>4000</v>
      </c>
      <c r="K316">
        <v>3600</v>
      </c>
      <c r="L316">
        <v>4000</v>
      </c>
      <c r="M316">
        <v>3200</v>
      </c>
      <c r="N316">
        <v>2400</v>
      </c>
      <c r="O316">
        <v>2600</v>
      </c>
      <c r="P316">
        <v>1800</v>
      </c>
      <c r="Q316">
        <v>600</v>
      </c>
      <c r="R316">
        <v>1200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</row>
    <row r="317" spans="1:60">
      <c r="A317" t="s">
        <v>277</v>
      </c>
      <c r="B317">
        <v>1</v>
      </c>
      <c r="C317" t="s">
        <v>89</v>
      </c>
      <c r="D317">
        <v>1</v>
      </c>
      <c r="E317">
        <v>0</v>
      </c>
      <c r="F317">
        <v>0</v>
      </c>
      <c r="G317">
        <v>0</v>
      </c>
      <c r="H317">
        <v>3356</v>
      </c>
      <c r="I317">
        <v>4400</v>
      </c>
      <c r="J317">
        <v>4000</v>
      </c>
      <c r="K317">
        <v>3600</v>
      </c>
      <c r="L317">
        <v>4000</v>
      </c>
      <c r="M317">
        <v>3200</v>
      </c>
      <c r="N317">
        <v>2400</v>
      </c>
      <c r="O317">
        <v>2600</v>
      </c>
      <c r="P317">
        <v>1800</v>
      </c>
      <c r="Q317">
        <v>600</v>
      </c>
      <c r="R317">
        <v>1200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</row>
    <row r="318" spans="1:60">
      <c r="A318" t="s">
        <v>277</v>
      </c>
      <c r="B318">
        <v>1</v>
      </c>
      <c r="C318" t="s">
        <v>112</v>
      </c>
      <c r="D318">
        <v>7</v>
      </c>
      <c r="E318">
        <v>0</v>
      </c>
      <c r="F318">
        <v>0</v>
      </c>
      <c r="G318">
        <v>0</v>
      </c>
      <c r="H318">
        <v>23492</v>
      </c>
      <c r="I318">
        <v>30800</v>
      </c>
      <c r="J318">
        <v>28000</v>
      </c>
      <c r="K318">
        <v>25200</v>
      </c>
      <c r="L318">
        <v>28000</v>
      </c>
      <c r="M318">
        <v>22400</v>
      </c>
      <c r="N318">
        <v>16800</v>
      </c>
      <c r="O318">
        <v>18200</v>
      </c>
      <c r="P318">
        <v>12600</v>
      </c>
      <c r="Q318">
        <v>4200</v>
      </c>
      <c r="R318">
        <v>8400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</row>
    <row r="319" spans="1:60">
      <c r="A319" t="s">
        <v>279</v>
      </c>
      <c r="B319">
        <v>1</v>
      </c>
      <c r="C319" t="s">
        <v>278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</row>
    <row r="320" spans="1:60">
      <c r="A320" t="s">
        <v>279</v>
      </c>
      <c r="B320">
        <v>1</v>
      </c>
      <c r="C320" t="s">
        <v>38</v>
      </c>
      <c r="D320">
        <v>1</v>
      </c>
      <c r="E320">
        <v>0</v>
      </c>
      <c r="F320">
        <v>0</v>
      </c>
      <c r="G320">
        <v>0</v>
      </c>
      <c r="H320">
        <v>4080</v>
      </c>
      <c r="I320">
        <v>2916</v>
      </c>
      <c r="J320">
        <v>2000</v>
      </c>
      <c r="K320">
        <v>2400</v>
      </c>
      <c r="L320">
        <v>2600</v>
      </c>
      <c r="M320">
        <v>2000</v>
      </c>
      <c r="N320">
        <v>1600</v>
      </c>
      <c r="O320">
        <v>2000</v>
      </c>
      <c r="P320">
        <v>1800</v>
      </c>
      <c r="Q320">
        <v>1200</v>
      </c>
      <c r="R320">
        <v>800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</row>
    <row r="321" spans="1:60">
      <c r="A321" t="s">
        <v>279</v>
      </c>
      <c r="B321">
        <v>1</v>
      </c>
      <c r="C321" t="s">
        <v>49</v>
      </c>
      <c r="D321">
        <v>39</v>
      </c>
      <c r="E321">
        <v>0</v>
      </c>
      <c r="F321">
        <v>0</v>
      </c>
      <c r="G321">
        <v>0</v>
      </c>
      <c r="H321">
        <v>159120</v>
      </c>
      <c r="I321">
        <v>113724</v>
      </c>
      <c r="J321">
        <v>78000</v>
      </c>
      <c r="K321">
        <v>93600</v>
      </c>
      <c r="L321">
        <v>101400</v>
      </c>
      <c r="M321">
        <v>78000</v>
      </c>
      <c r="N321">
        <v>62400</v>
      </c>
      <c r="O321">
        <v>78000</v>
      </c>
      <c r="P321">
        <v>70200</v>
      </c>
      <c r="Q321">
        <v>46800</v>
      </c>
      <c r="R321">
        <v>31200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</row>
    <row r="322" spans="1:60">
      <c r="A322" t="s">
        <v>279</v>
      </c>
      <c r="B322">
        <v>1</v>
      </c>
      <c r="C322" t="s">
        <v>56</v>
      </c>
      <c r="D322">
        <v>1</v>
      </c>
      <c r="E322">
        <v>0</v>
      </c>
      <c r="F322">
        <v>0</v>
      </c>
      <c r="G322">
        <v>0</v>
      </c>
      <c r="H322">
        <v>4080</v>
      </c>
      <c r="I322">
        <v>2916</v>
      </c>
      <c r="J322">
        <v>2000</v>
      </c>
      <c r="K322">
        <v>2400</v>
      </c>
      <c r="L322">
        <v>2600</v>
      </c>
      <c r="M322">
        <v>2000</v>
      </c>
      <c r="N322">
        <v>1600</v>
      </c>
      <c r="O322">
        <v>2000</v>
      </c>
      <c r="P322">
        <v>1800</v>
      </c>
      <c r="Q322">
        <v>1200</v>
      </c>
      <c r="R322">
        <v>800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</row>
    <row r="323" spans="1:60">
      <c r="A323" t="s">
        <v>279</v>
      </c>
      <c r="B323">
        <v>1</v>
      </c>
      <c r="C323" t="s">
        <v>60</v>
      </c>
      <c r="D323">
        <v>1</v>
      </c>
      <c r="E323">
        <v>0</v>
      </c>
      <c r="F323">
        <v>0</v>
      </c>
      <c r="G323">
        <v>0</v>
      </c>
      <c r="H323">
        <v>4080</v>
      </c>
      <c r="I323">
        <v>2916</v>
      </c>
      <c r="J323">
        <v>2000</v>
      </c>
      <c r="K323">
        <v>2400</v>
      </c>
      <c r="L323">
        <v>2600</v>
      </c>
      <c r="M323">
        <v>2000</v>
      </c>
      <c r="N323">
        <v>1600</v>
      </c>
      <c r="O323">
        <v>2000</v>
      </c>
      <c r="P323">
        <v>1800</v>
      </c>
      <c r="Q323">
        <v>1200</v>
      </c>
      <c r="R323">
        <v>800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</row>
    <row r="324" spans="1:60">
      <c r="A324" t="s">
        <v>279</v>
      </c>
      <c r="B324">
        <v>1</v>
      </c>
      <c r="C324" t="s">
        <v>69</v>
      </c>
      <c r="D324">
        <v>1</v>
      </c>
      <c r="E324">
        <v>0</v>
      </c>
      <c r="F324">
        <v>0</v>
      </c>
      <c r="G324">
        <v>0</v>
      </c>
      <c r="H324">
        <v>4080</v>
      </c>
      <c r="I324">
        <v>2916</v>
      </c>
      <c r="J324">
        <v>2000</v>
      </c>
      <c r="K324">
        <v>2400</v>
      </c>
      <c r="L324">
        <v>2600</v>
      </c>
      <c r="M324">
        <v>2000</v>
      </c>
      <c r="N324">
        <v>1600</v>
      </c>
      <c r="O324">
        <v>2000</v>
      </c>
      <c r="P324">
        <v>1800</v>
      </c>
      <c r="Q324">
        <v>1200</v>
      </c>
      <c r="R324">
        <v>800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</row>
    <row r="325" spans="1:60">
      <c r="A325" t="s">
        <v>279</v>
      </c>
      <c r="B325">
        <v>1</v>
      </c>
      <c r="C325" t="s">
        <v>69</v>
      </c>
      <c r="D325">
        <v>1</v>
      </c>
      <c r="E325">
        <v>0</v>
      </c>
      <c r="F325">
        <v>0</v>
      </c>
      <c r="G325">
        <v>0</v>
      </c>
      <c r="H325">
        <v>4080</v>
      </c>
      <c r="I325">
        <v>2916</v>
      </c>
      <c r="J325">
        <v>2000</v>
      </c>
      <c r="K325">
        <v>2400</v>
      </c>
      <c r="L325">
        <v>2600</v>
      </c>
      <c r="M325">
        <v>2000</v>
      </c>
      <c r="N325">
        <v>1600</v>
      </c>
      <c r="O325">
        <v>2000</v>
      </c>
      <c r="P325">
        <v>1800</v>
      </c>
      <c r="Q325">
        <v>1200</v>
      </c>
      <c r="R325">
        <v>800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</row>
    <row r="326" spans="1:60">
      <c r="A326" t="s">
        <v>279</v>
      </c>
      <c r="B326">
        <v>1</v>
      </c>
      <c r="C326" t="s">
        <v>88</v>
      </c>
      <c r="D326">
        <v>1</v>
      </c>
      <c r="E326">
        <v>0</v>
      </c>
      <c r="F326">
        <v>0</v>
      </c>
      <c r="G326">
        <v>0</v>
      </c>
      <c r="H326">
        <v>4080</v>
      </c>
      <c r="I326">
        <v>2916</v>
      </c>
      <c r="J326">
        <v>2000</v>
      </c>
      <c r="K326">
        <v>2400</v>
      </c>
      <c r="L326">
        <v>2600</v>
      </c>
      <c r="M326">
        <v>2000</v>
      </c>
      <c r="N326">
        <v>1600</v>
      </c>
      <c r="O326">
        <v>2000</v>
      </c>
      <c r="P326">
        <v>1800</v>
      </c>
      <c r="Q326">
        <v>1200</v>
      </c>
      <c r="R326">
        <v>800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</row>
    <row r="327" spans="1:60">
      <c r="A327" t="s">
        <v>279</v>
      </c>
      <c r="B327">
        <v>1</v>
      </c>
      <c r="C327" t="s">
        <v>89</v>
      </c>
      <c r="D327">
        <v>1</v>
      </c>
      <c r="E327">
        <v>0</v>
      </c>
      <c r="F327">
        <v>0</v>
      </c>
      <c r="G327">
        <v>0</v>
      </c>
      <c r="H327">
        <v>4080</v>
      </c>
      <c r="I327">
        <v>2916</v>
      </c>
      <c r="J327">
        <v>2000</v>
      </c>
      <c r="K327">
        <v>2400</v>
      </c>
      <c r="L327">
        <v>2600</v>
      </c>
      <c r="M327">
        <v>2000</v>
      </c>
      <c r="N327">
        <v>1600</v>
      </c>
      <c r="O327">
        <v>2000</v>
      </c>
      <c r="P327">
        <v>1800</v>
      </c>
      <c r="Q327">
        <v>1200</v>
      </c>
      <c r="R327">
        <v>800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</row>
    <row r="328" spans="1:60">
      <c r="A328" t="s">
        <v>279</v>
      </c>
      <c r="B328">
        <v>1</v>
      </c>
      <c r="C328" t="s">
        <v>112</v>
      </c>
      <c r="D328">
        <v>7</v>
      </c>
      <c r="E328">
        <v>0</v>
      </c>
      <c r="F328">
        <v>0</v>
      </c>
      <c r="G328">
        <v>0</v>
      </c>
      <c r="H328">
        <v>28560</v>
      </c>
      <c r="I328">
        <v>20412</v>
      </c>
      <c r="J328">
        <v>14000</v>
      </c>
      <c r="K328">
        <v>16800</v>
      </c>
      <c r="L328">
        <v>18200</v>
      </c>
      <c r="M328">
        <v>14000</v>
      </c>
      <c r="N328">
        <v>11200</v>
      </c>
      <c r="O328">
        <v>14000</v>
      </c>
      <c r="P328">
        <v>12600</v>
      </c>
      <c r="Q328">
        <v>8400</v>
      </c>
      <c r="R328">
        <v>5600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</row>
    <row r="329" spans="1:60">
      <c r="A329" t="s">
        <v>280</v>
      </c>
      <c r="B329">
        <v>1</v>
      </c>
      <c r="C329" t="s">
        <v>278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</row>
    <row r="330" spans="1:60">
      <c r="A330" t="s">
        <v>280</v>
      </c>
      <c r="B330">
        <v>1</v>
      </c>
      <c r="C330" t="s">
        <v>38</v>
      </c>
      <c r="D330">
        <v>1</v>
      </c>
      <c r="E330">
        <v>0</v>
      </c>
      <c r="F330">
        <v>0</v>
      </c>
      <c r="G330">
        <v>0</v>
      </c>
      <c r="H330">
        <v>4760</v>
      </c>
      <c r="I330">
        <v>1600</v>
      </c>
      <c r="J330">
        <v>3600</v>
      </c>
      <c r="K330">
        <v>1600</v>
      </c>
      <c r="L330">
        <v>2400</v>
      </c>
      <c r="M330">
        <v>3400</v>
      </c>
      <c r="N330">
        <v>1400</v>
      </c>
      <c r="O330">
        <v>1000</v>
      </c>
      <c r="P330">
        <v>3000</v>
      </c>
      <c r="Q330">
        <v>1000</v>
      </c>
      <c r="R330">
        <v>1800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</row>
    <row r="331" spans="1:60">
      <c r="A331" t="s">
        <v>280</v>
      </c>
      <c r="B331">
        <v>1</v>
      </c>
      <c r="C331" t="s">
        <v>49</v>
      </c>
      <c r="D331">
        <v>39</v>
      </c>
      <c r="E331">
        <v>0</v>
      </c>
      <c r="F331">
        <v>0</v>
      </c>
      <c r="G331">
        <v>0</v>
      </c>
      <c r="H331">
        <v>185640</v>
      </c>
      <c r="I331">
        <v>62400</v>
      </c>
      <c r="J331">
        <v>140400</v>
      </c>
      <c r="K331">
        <v>62400</v>
      </c>
      <c r="L331">
        <v>93600</v>
      </c>
      <c r="M331">
        <v>132600</v>
      </c>
      <c r="N331">
        <v>54600</v>
      </c>
      <c r="O331">
        <v>39000</v>
      </c>
      <c r="P331">
        <v>117000</v>
      </c>
      <c r="Q331">
        <v>39000</v>
      </c>
      <c r="R331">
        <v>70200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</row>
    <row r="332" spans="1:60">
      <c r="A332" t="s">
        <v>280</v>
      </c>
      <c r="B332">
        <v>1</v>
      </c>
      <c r="C332" t="s">
        <v>56</v>
      </c>
      <c r="D332">
        <v>1</v>
      </c>
      <c r="E332">
        <v>0</v>
      </c>
      <c r="F332">
        <v>0</v>
      </c>
      <c r="G332">
        <v>0</v>
      </c>
      <c r="H332">
        <v>4760</v>
      </c>
      <c r="I332">
        <v>1600</v>
      </c>
      <c r="J332">
        <v>3600</v>
      </c>
      <c r="K332">
        <v>1600</v>
      </c>
      <c r="L332">
        <v>2400</v>
      </c>
      <c r="M332">
        <v>3400</v>
      </c>
      <c r="N332">
        <v>1400</v>
      </c>
      <c r="O332">
        <v>1000</v>
      </c>
      <c r="P332">
        <v>3000</v>
      </c>
      <c r="Q332">
        <v>1000</v>
      </c>
      <c r="R332">
        <v>1800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</row>
    <row r="333" spans="1:60">
      <c r="A333" t="s">
        <v>280</v>
      </c>
      <c r="B333">
        <v>1</v>
      </c>
      <c r="C333" t="s">
        <v>60</v>
      </c>
      <c r="D333">
        <v>1</v>
      </c>
      <c r="E333">
        <v>0</v>
      </c>
      <c r="F333">
        <v>0</v>
      </c>
      <c r="G333">
        <v>0</v>
      </c>
      <c r="H333">
        <v>4760</v>
      </c>
      <c r="I333">
        <v>1600</v>
      </c>
      <c r="J333">
        <v>3600</v>
      </c>
      <c r="K333">
        <v>1600</v>
      </c>
      <c r="L333">
        <v>2400</v>
      </c>
      <c r="M333">
        <v>3400</v>
      </c>
      <c r="N333">
        <v>1400</v>
      </c>
      <c r="O333">
        <v>1000</v>
      </c>
      <c r="P333">
        <v>3000</v>
      </c>
      <c r="Q333">
        <v>1000</v>
      </c>
      <c r="R333">
        <v>1800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</row>
    <row r="334" spans="1:60">
      <c r="A334" t="s">
        <v>280</v>
      </c>
      <c r="B334">
        <v>1</v>
      </c>
      <c r="C334" t="s">
        <v>69</v>
      </c>
      <c r="D334">
        <v>1</v>
      </c>
      <c r="E334">
        <v>0</v>
      </c>
      <c r="F334">
        <v>0</v>
      </c>
      <c r="G334">
        <v>0</v>
      </c>
      <c r="H334">
        <v>4760</v>
      </c>
      <c r="I334">
        <v>1600</v>
      </c>
      <c r="J334">
        <v>3600</v>
      </c>
      <c r="K334">
        <v>1600</v>
      </c>
      <c r="L334">
        <v>2400</v>
      </c>
      <c r="M334">
        <v>3400</v>
      </c>
      <c r="N334">
        <v>1400</v>
      </c>
      <c r="O334">
        <v>1000</v>
      </c>
      <c r="P334">
        <v>3000</v>
      </c>
      <c r="Q334">
        <v>1000</v>
      </c>
      <c r="R334">
        <v>1800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</row>
    <row r="335" spans="1:60">
      <c r="A335" t="s">
        <v>280</v>
      </c>
      <c r="B335">
        <v>1</v>
      </c>
      <c r="C335" t="s">
        <v>69</v>
      </c>
      <c r="D335">
        <v>1</v>
      </c>
      <c r="E335">
        <v>0</v>
      </c>
      <c r="F335">
        <v>0</v>
      </c>
      <c r="G335">
        <v>0</v>
      </c>
      <c r="H335">
        <v>4760</v>
      </c>
      <c r="I335">
        <v>1600</v>
      </c>
      <c r="J335">
        <v>3600</v>
      </c>
      <c r="K335">
        <v>1600</v>
      </c>
      <c r="L335">
        <v>2400</v>
      </c>
      <c r="M335">
        <v>3400</v>
      </c>
      <c r="N335">
        <v>1400</v>
      </c>
      <c r="O335">
        <v>1000</v>
      </c>
      <c r="P335">
        <v>3000</v>
      </c>
      <c r="Q335">
        <v>1000</v>
      </c>
      <c r="R335">
        <v>1800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</row>
    <row r="336" spans="1:60">
      <c r="A336" t="s">
        <v>280</v>
      </c>
      <c r="B336">
        <v>1</v>
      </c>
      <c r="C336" t="s">
        <v>88</v>
      </c>
      <c r="D336">
        <v>1</v>
      </c>
      <c r="E336">
        <v>0</v>
      </c>
      <c r="F336">
        <v>0</v>
      </c>
      <c r="G336">
        <v>0</v>
      </c>
      <c r="H336">
        <v>4760</v>
      </c>
      <c r="I336">
        <v>1600</v>
      </c>
      <c r="J336">
        <v>3600</v>
      </c>
      <c r="K336">
        <v>1600</v>
      </c>
      <c r="L336">
        <v>2400</v>
      </c>
      <c r="M336">
        <v>3400</v>
      </c>
      <c r="N336">
        <v>1400</v>
      </c>
      <c r="O336">
        <v>1000</v>
      </c>
      <c r="P336">
        <v>3000</v>
      </c>
      <c r="Q336">
        <v>1000</v>
      </c>
      <c r="R336">
        <v>1800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</row>
    <row r="337" spans="1:60">
      <c r="A337" t="s">
        <v>280</v>
      </c>
      <c r="B337">
        <v>1</v>
      </c>
      <c r="C337" t="s">
        <v>89</v>
      </c>
      <c r="D337">
        <v>1</v>
      </c>
      <c r="E337">
        <v>0</v>
      </c>
      <c r="F337">
        <v>0</v>
      </c>
      <c r="G337">
        <v>0</v>
      </c>
      <c r="H337">
        <v>4760</v>
      </c>
      <c r="I337">
        <v>1600</v>
      </c>
      <c r="J337">
        <v>3600</v>
      </c>
      <c r="K337">
        <v>1600</v>
      </c>
      <c r="L337">
        <v>2400</v>
      </c>
      <c r="M337">
        <v>3400</v>
      </c>
      <c r="N337">
        <v>1400</v>
      </c>
      <c r="O337">
        <v>1000</v>
      </c>
      <c r="P337">
        <v>3000</v>
      </c>
      <c r="Q337">
        <v>1000</v>
      </c>
      <c r="R337">
        <v>1800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</row>
    <row r="338" spans="1:60">
      <c r="A338" t="s">
        <v>280</v>
      </c>
      <c r="B338">
        <v>1</v>
      </c>
      <c r="C338" t="s">
        <v>112</v>
      </c>
      <c r="D338">
        <v>7</v>
      </c>
      <c r="E338">
        <v>0</v>
      </c>
      <c r="F338">
        <v>0</v>
      </c>
      <c r="G338">
        <v>0</v>
      </c>
      <c r="H338">
        <v>33320</v>
      </c>
      <c r="I338">
        <v>11200</v>
      </c>
      <c r="J338">
        <v>25200</v>
      </c>
      <c r="K338">
        <v>11200</v>
      </c>
      <c r="L338">
        <v>16800</v>
      </c>
      <c r="M338">
        <v>23800</v>
      </c>
      <c r="N338">
        <v>9800</v>
      </c>
      <c r="O338">
        <v>7000</v>
      </c>
      <c r="P338">
        <v>21000</v>
      </c>
      <c r="Q338">
        <v>7000</v>
      </c>
      <c r="R338">
        <v>12600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</row>
    <row r="339" spans="1:60">
      <c r="A339" t="s">
        <v>281</v>
      </c>
      <c r="B339">
        <v>1</v>
      </c>
      <c r="C339" t="s">
        <v>278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</row>
    <row r="340" spans="1:60">
      <c r="A340" t="s">
        <v>281</v>
      </c>
      <c r="B340">
        <v>1</v>
      </c>
      <c r="C340" t="s">
        <v>38</v>
      </c>
      <c r="D340">
        <v>1</v>
      </c>
      <c r="E340">
        <v>0</v>
      </c>
      <c r="F340">
        <v>0</v>
      </c>
      <c r="G340">
        <v>0</v>
      </c>
      <c r="H340">
        <v>3060</v>
      </c>
      <c r="I340">
        <v>2000</v>
      </c>
      <c r="J340">
        <v>2000</v>
      </c>
      <c r="K340">
        <v>600</v>
      </c>
      <c r="L340">
        <v>1000</v>
      </c>
      <c r="M340">
        <v>2000</v>
      </c>
      <c r="N340">
        <v>800</v>
      </c>
      <c r="O340">
        <v>600</v>
      </c>
      <c r="P340">
        <v>1800</v>
      </c>
      <c r="Q340">
        <v>600</v>
      </c>
      <c r="R340">
        <v>600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</row>
    <row r="341" spans="1:60">
      <c r="A341" t="s">
        <v>281</v>
      </c>
      <c r="B341">
        <v>1</v>
      </c>
      <c r="C341" t="s">
        <v>49</v>
      </c>
      <c r="D341">
        <v>39</v>
      </c>
      <c r="E341">
        <v>0</v>
      </c>
      <c r="F341">
        <v>0</v>
      </c>
      <c r="G341">
        <v>0</v>
      </c>
      <c r="H341">
        <v>119340</v>
      </c>
      <c r="I341">
        <v>78000</v>
      </c>
      <c r="J341">
        <v>78000</v>
      </c>
      <c r="K341">
        <v>23400</v>
      </c>
      <c r="L341">
        <v>39000</v>
      </c>
      <c r="M341">
        <v>78000</v>
      </c>
      <c r="N341">
        <v>31200</v>
      </c>
      <c r="O341">
        <v>23400</v>
      </c>
      <c r="P341">
        <v>70200</v>
      </c>
      <c r="Q341">
        <v>23400</v>
      </c>
      <c r="R341">
        <v>23400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</row>
    <row r="342" spans="1:60">
      <c r="A342" t="s">
        <v>281</v>
      </c>
      <c r="B342">
        <v>1</v>
      </c>
      <c r="C342" t="s">
        <v>56</v>
      </c>
      <c r="D342">
        <v>1</v>
      </c>
      <c r="E342">
        <v>0</v>
      </c>
      <c r="F342">
        <v>0</v>
      </c>
      <c r="G342">
        <v>0</v>
      </c>
      <c r="H342">
        <v>3060</v>
      </c>
      <c r="I342">
        <v>2000</v>
      </c>
      <c r="J342">
        <v>2000</v>
      </c>
      <c r="K342">
        <v>600</v>
      </c>
      <c r="L342">
        <v>1000</v>
      </c>
      <c r="M342">
        <v>2000</v>
      </c>
      <c r="N342">
        <v>800</v>
      </c>
      <c r="O342">
        <v>600</v>
      </c>
      <c r="P342">
        <v>1800</v>
      </c>
      <c r="Q342">
        <v>600</v>
      </c>
      <c r="R342">
        <v>600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</row>
    <row r="343" spans="1:60">
      <c r="A343" t="s">
        <v>281</v>
      </c>
      <c r="B343">
        <v>1</v>
      </c>
      <c r="C343" t="s">
        <v>60</v>
      </c>
      <c r="D343">
        <v>1</v>
      </c>
      <c r="E343">
        <v>0</v>
      </c>
      <c r="F343">
        <v>0</v>
      </c>
      <c r="G343">
        <v>0</v>
      </c>
      <c r="H343">
        <v>3060</v>
      </c>
      <c r="I343">
        <v>2000</v>
      </c>
      <c r="J343">
        <v>2000</v>
      </c>
      <c r="K343">
        <v>600</v>
      </c>
      <c r="L343">
        <v>1000</v>
      </c>
      <c r="M343">
        <v>2000</v>
      </c>
      <c r="N343">
        <v>800</v>
      </c>
      <c r="O343">
        <v>600</v>
      </c>
      <c r="P343">
        <v>1800</v>
      </c>
      <c r="Q343">
        <v>600</v>
      </c>
      <c r="R343">
        <v>600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</row>
    <row r="344" spans="1:60">
      <c r="A344" t="s">
        <v>281</v>
      </c>
      <c r="B344">
        <v>1</v>
      </c>
      <c r="C344" t="s">
        <v>69</v>
      </c>
      <c r="D344">
        <v>1</v>
      </c>
      <c r="E344">
        <v>0</v>
      </c>
      <c r="F344">
        <v>0</v>
      </c>
      <c r="G344">
        <v>0</v>
      </c>
      <c r="H344">
        <v>3060</v>
      </c>
      <c r="I344">
        <v>2000</v>
      </c>
      <c r="J344">
        <v>2000</v>
      </c>
      <c r="K344">
        <v>600</v>
      </c>
      <c r="L344">
        <v>1000</v>
      </c>
      <c r="M344">
        <v>2000</v>
      </c>
      <c r="N344">
        <v>800</v>
      </c>
      <c r="O344">
        <v>600</v>
      </c>
      <c r="P344">
        <v>1800</v>
      </c>
      <c r="Q344">
        <v>600</v>
      </c>
      <c r="R344">
        <v>600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</row>
    <row r="345" spans="1:60">
      <c r="A345" t="s">
        <v>281</v>
      </c>
      <c r="B345">
        <v>1</v>
      </c>
      <c r="C345" t="s">
        <v>69</v>
      </c>
      <c r="D345">
        <v>1</v>
      </c>
      <c r="E345">
        <v>0</v>
      </c>
      <c r="F345">
        <v>0</v>
      </c>
      <c r="G345">
        <v>0</v>
      </c>
      <c r="H345">
        <v>3060</v>
      </c>
      <c r="I345">
        <v>2000</v>
      </c>
      <c r="J345">
        <v>2000</v>
      </c>
      <c r="K345">
        <v>600</v>
      </c>
      <c r="L345">
        <v>1000</v>
      </c>
      <c r="M345">
        <v>2000</v>
      </c>
      <c r="N345">
        <v>800</v>
      </c>
      <c r="O345">
        <v>600</v>
      </c>
      <c r="P345">
        <v>1800</v>
      </c>
      <c r="Q345">
        <v>600</v>
      </c>
      <c r="R345">
        <v>600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</row>
    <row r="346" spans="1:60">
      <c r="A346" t="s">
        <v>281</v>
      </c>
      <c r="B346">
        <v>1</v>
      </c>
      <c r="C346" t="s">
        <v>88</v>
      </c>
      <c r="D346">
        <v>1</v>
      </c>
      <c r="E346">
        <v>0</v>
      </c>
      <c r="F346">
        <v>0</v>
      </c>
      <c r="G346">
        <v>0</v>
      </c>
      <c r="H346">
        <v>3060</v>
      </c>
      <c r="I346">
        <v>2000</v>
      </c>
      <c r="J346">
        <v>2000</v>
      </c>
      <c r="K346">
        <v>600</v>
      </c>
      <c r="L346">
        <v>1000</v>
      </c>
      <c r="M346">
        <v>2000</v>
      </c>
      <c r="N346">
        <v>800</v>
      </c>
      <c r="O346">
        <v>600</v>
      </c>
      <c r="P346">
        <v>1800</v>
      </c>
      <c r="Q346">
        <v>600</v>
      </c>
      <c r="R346">
        <v>600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</row>
    <row r="347" spans="1:60">
      <c r="A347" t="s">
        <v>281</v>
      </c>
      <c r="B347">
        <v>1</v>
      </c>
      <c r="C347" t="s">
        <v>89</v>
      </c>
      <c r="D347">
        <v>1</v>
      </c>
      <c r="E347">
        <v>0</v>
      </c>
      <c r="F347">
        <v>0</v>
      </c>
      <c r="G347">
        <v>0</v>
      </c>
      <c r="H347">
        <v>3060</v>
      </c>
      <c r="I347">
        <v>2000</v>
      </c>
      <c r="J347">
        <v>2000</v>
      </c>
      <c r="K347">
        <v>600</v>
      </c>
      <c r="L347">
        <v>1000</v>
      </c>
      <c r="M347">
        <v>2000</v>
      </c>
      <c r="N347">
        <v>800</v>
      </c>
      <c r="O347">
        <v>600</v>
      </c>
      <c r="P347">
        <v>1800</v>
      </c>
      <c r="Q347">
        <v>600</v>
      </c>
      <c r="R347">
        <v>600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</row>
    <row r="348" spans="1:60">
      <c r="A348" t="s">
        <v>281</v>
      </c>
      <c r="B348">
        <v>1</v>
      </c>
      <c r="C348" t="s">
        <v>112</v>
      </c>
      <c r="D348">
        <v>7</v>
      </c>
      <c r="E348">
        <v>0</v>
      </c>
      <c r="F348">
        <v>0</v>
      </c>
      <c r="G348">
        <v>0</v>
      </c>
      <c r="H348">
        <v>21420</v>
      </c>
      <c r="I348">
        <v>14000</v>
      </c>
      <c r="J348">
        <v>14000</v>
      </c>
      <c r="K348">
        <v>4200</v>
      </c>
      <c r="L348">
        <v>7000</v>
      </c>
      <c r="M348">
        <v>14000</v>
      </c>
      <c r="N348">
        <v>5600</v>
      </c>
      <c r="O348">
        <v>4200</v>
      </c>
      <c r="P348">
        <v>12600</v>
      </c>
      <c r="Q348">
        <v>4200</v>
      </c>
      <c r="R348">
        <v>4200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</row>
    <row r="349" spans="1:60">
      <c r="A349" t="s">
        <v>295</v>
      </c>
      <c r="B349">
        <v>1</v>
      </c>
      <c r="C349" t="s">
        <v>294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</row>
    <row r="350" spans="1:60">
      <c r="A350" t="s">
        <v>295</v>
      </c>
      <c r="B350">
        <v>1</v>
      </c>
      <c r="C350" t="s">
        <v>114</v>
      </c>
      <c r="D350">
        <v>1</v>
      </c>
      <c r="E350">
        <v>0</v>
      </c>
      <c r="F350">
        <v>0</v>
      </c>
      <c r="G350">
        <v>0</v>
      </c>
      <c r="H350">
        <v>3976</v>
      </c>
      <c r="I350">
        <v>3404</v>
      </c>
      <c r="J350">
        <v>3048</v>
      </c>
      <c r="K350">
        <v>1992</v>
      </c>
      <c r="L350">
        <v>1440</v>
      </c>
      <c r="M350">
        <v>3380</v>
      </c>
      <c r="N350">
        <v>2880</v>
      </c>
      <c r="O350">
        <v>3520</v>
      </c>
      <c r="P350">
        <v>3860</v>
      </c>
      <c r="Q350">
        <v>3200</v>
      </c>
      <c r="R350">
        <v>3608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</row>
  </sheetData>
  <phoneticPr fontId="187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A7"/>
  <sheetViews>
    <sheetView workbookViewId="0"/>
  </sheetViews>
  <sheetFormatPr defaultRowHeight="16.2"/>
  <cols>
    <col min="1" max="1" width="28.5546875" bestFit="1" customWidth="1"/>
  </cols>
  <sheetData>
    <row r="1" spans="1:1">
      <c r="A1" t="s">
        <v>359</v>
      </c>
    </row>
    <row r="2" spans="1:1">
      <c r="A2" t="s">
        <v>645</v>
      </c>
    </row>
    <row r="3" spans="1:1">
      <c r="A3" t="s">
        <v>646</v>
      </c>
    </row>
    <row r="4" spans="1:1">
      <c r="A4" t="s">
        <v>647</v>
      </c>
    </row>
    <row r="5" spans="1:1">
      <c r="A5" t="s">
        <v>296</v>
      </c>
    </row>
    <row r="6" spans="1:1">
      <c r="A6" t="s">
        <v>297</v>
      </c>
    </row>
    <row r="7" spans="1:1">
      <c r="A7" t="s">
        <v>298</v>
      </c>
    </row>
  </sheetData>
  <phoneticPr fontId="187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1:BE125"/>
  <sheetViews>
    <sheetView workbookViewId="0">
      <selection activeCell="D18" sqref="D18"/>
    </sheetView>
  </sheetViews>
  <sheetFormatPr defaultRowHeight="16.2"/>
  <cols>
    <col min="1" max="1" width="33.44140625" bestFit="1" customWidth="1"/>
    <col min="2" max="10" width="15.6640625" bestFit="1" customWidth="1"/>
    <col min="11" max="57" width="16.88671875" bestFit="1" customWidth="1"/>
  </cols>
  <sheetData>
    <row r="1" spans="1:57" ht="19.8">
      <c r="A1" s="50" t="s">
        <v>442</v>
      </c>
    </row>
    <row r="2" spans="1:57">
      <c r="A2" s="51" t="s">
        <v>958</v>
      </c>
    </row>
    <row r="3" spans="1:57">
      <c r="B3" s="49" t="s">
        <v>441</v>
      </c>
    </row>
    <row r="4" spans="1:57">
      <c r="A4" s="49" t="s">
        <v>301</v>
      </c>
      <c r="B4" t="s">
        <v>360</v>
      </c>
      <c r="C4" t="s">
        <v>361</v>
      </c>
      <c r="D4" t="s">
        <v>362</v>
      </c>
      <c r="E4" t="s">
        <v>363</v>
      </c>
      <c r="F4" t="s">
        <v>364</v>
      </c>
      <c r="G4" t="s">
        <v>365</v>
      </c>
      <c r="H4" t="s">
        <v>366</v>
      </c>
      <c r="I4" t="s">
        <v>367</v>
      </c>
      <c r="J4" t="s">
        <v>368</v>
      </c>
      <c r="K4" t="s">
        <v>369</v>
      </c>
      <c r="L4" t="s">
        <v>370</v>
      </c>
      <c r="M4" t="s">
        <v>371</v>
      </c>
      <c r="N4" t="s">
        <v>372</v>
      </c>
      <c r="O4" t="s">
        <v>373</v>
      </c>
      <c r="P4" t="s">
        <v>374</v>
      </c>
      <c r="Q4" t="s">
        <v>375</v>
      </c>
      <c r="R4" t="s">
        <v>376</v>
      </c>
      <c r="S4" t="s">
        <v>377</v>
      </c>
      <c r="T4" t="s">
        <v>378</v>
      </c>
      <c r="U4" t="s">
        <v>379</v>
      </c>
      <c r="V4" t="s">
        <v>380</v>
      </c>
      <c r="W4" t="s">
        <v>381</v>
      </c>
      <c r="X4" t="s">
        <v>382</v>
      </c>
      <c r="Y4" t="s">
        <v>383</v>
      </c>
      <c r="Z4" t="s">
        <v>384</v>
      </c>
      <c r="AA4" t="s">
        <v>385</v>
      </c>
      <c r="AB4" t="s">
        <v>386</v>
      </c>
      <c r="AC4" t="s">
        <v>387</v>
      </c>
      <c r="AD4" t="s">
        <v>388</v>
      </c>
      <c r="AE4" t="s">
        <v>389</v>
      </c>
      <c r="AF4" t="s">
        <v>390</v>
      </c>
      <c r="AG4" t="s">
        <v>391</v>
      </c>
      <c r="AH4" t="s">
        <v>392</v>
      </c>
      <c r="AI4" t="s">
        <v>393</v>
      </c>
      <c r="AJ4" t="s">
        <v>394</v>
      </c>
      <c r="AK4" t="s">
        <v>395</v>
      </c>
      <c r="AL4" t="s">
        <v>396</v>
      </c>
      <c r="AM4" t="s">
        <v>397</v>
      </c>
      <c r="AN4" t="s">
        <v>398</v>
      </c>
      <c r="AO4" t="s">
        <v>399</v>
      </c>
      <c r="AP4" t="s">
        <v>400</v>
      </c>
      <c r="AQ4" t="s">
        <v>401</v>
      </c>
      <c r="AR4" t="s">
        <v>402</v>
      </c>
      <c r="AS4" t="s">
        <v>403</v>
      </c>
      <c r="AT4" t="s">
        <v>404</v>
      </c>
      <c r="AU4" t="s">
        <v>405</v>
      </c>
      <c r="AV4" t="s">
        <v>406</v>
      </c>
      <c r="AW4" t="s">
        <v>407</v>
      </c>
      <c r="AX4" t="s">
        <v>408</v>
      </c>
      <c r="AY4" t="s">
        <v>409</v>
      </c>
      <c r="AZ4" t="s">
        <v>410</v>
      </c>
      <c r="BA4" t="s">
        <v>411</v>
      </c>
      <c r="BB4" t="s">
        <v>412</v>
      </c>
      <c r="BC4" t="s">
        <v>413</v>
      </c>
      <c r="BD4" t="s">
        <v>414</v>
      </c>
      <c r="BE4" t="s">
        <v>415</v>
      </c>
    </row>
    <row r="5" spans="1:57">
      <c r="A5" t="s">
        <v>25</v>
      </c>
      <c r="B5" s="2">
        <v>0</v>
      </c>
      <c r="C5" s="2">
        <v>0</v>
      </c>
      <c r="D5" s="2">
        <v>6656</v>
      </c>
      <c r="E5" s="2">
        <v>0</v>
      </c>
      <c r="F5" s="2">
        <v>0</v>
      </c>
      <c r="G5" s="2">
        <v>0</v>
      </c>
      <c r="H5" s="2">
        <v>4800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</row>
    <row r="6" spans="1:57">
      <c r="A6" t="s">
        <v>29</v>
      </c>
      <c r="B6" s="2">
        <v>13440</v>
      </c>
      <c r="C6" s="2">
        <v>0</v>
      </c>
      <c r="D6" s="2">
        <v>13560</v>
      </c>
      <c r="E6" s="2">
        <v>7800</v>
      </c>
      <c r="F6" s="2">
        <v>5340</v>
      </c>
      <c r="G6" s="2">
        <v>3000</v>
      </c>
      <c r="H6" s="2">
        <v>3000</v>
      </c>
      <c r="I6" s="2">
        <v>3000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</row>
    <row r="7" spans="1:57">
      <c r="A7" t="s">
        <v>30</v>
      </c>
      <c r="B7" s="2">
        <v>55560</v>
      </c>
      <c r="C7" s="2">
        <v>0</v>
      </c>
      <c r="D7" s="2">
        <v>20520</v>
      </c>
      <c r="E7" s="2">
        <v>22440</v>
      </c>
      <c r="F7" s="2">
        <v>29040</v>
      </c>
      <c r="G7" s="2">
        <v>24120</v>
      </c>
      <c r="H7" s="2">
        <v>29760</v>
      </c>
      <c r="I7" s="2">
        <v>20383</v>
      </c>
      <c r="J7" s="2">
        <v>14434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</row>
    <row r="8" spans="1:57">
      <c r="A8" t="s">
        <v>31</v>
      </c>
      <c r="B8" s="2">
        <v>48000</v>
      </c>
      <c r="C8" s="2">
        <v>0</v>
      </c>
      <c r="D8" s="2">
        <v>18000</v>
      </c>
      <c r="E8" s="2">
        <v>21600</v>
      </c>
      <c r="F8" s="2">
        <v>24000</v>
      </c>
      <c r="G8" s="2">
        <v>21600</v>
      </c>
      <c r="H8" s="2">
        <v>26400</v>
      </c>
      <c r="I8" s="2">
        <v>17238</v>
      </c>
      <c r="J8" s="2">
        <v>12774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</row>
    <row r="9" spans="1:57">
      <c r="A9" t="s">
        <v>33</v>
      </c>
      <c r="B9" s="2">
        <v>0</v>
      </c>
      <c r="C9" s="2">
        <v>0</v>
      </c>
      <c r="D9" s="2">
        <v>6656</v>
      </c>
      <c r="E9" s="2">
        <v>0</v>
      </c>
      <c r="F9" s="2">
        <v>0</v>
      </c>
      <c r="G9" s="2">
        <v>0</v>
      </c>
      <c r="H9" s="2">
        <v>4800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</row>
    <row r="10" spans="1:57">
      <c r="A10" t="s">
        <v>242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</row>
    <row r="11" spans="1:57">
      <c r="A11" t="s">
        <v>34</v>
      </c>
      <c r="B11" s="2">
        <v>0</v>
      </c>
      <c r="C11" s="2">
        <v>0</v>
      </c>
      <c r="D11" s="2">
        <v>0</v>
      </c>
      <c r="E11" s="2">
        <v>8708</v>
      </c>
      <c r="F11" s="2">
        <v>6808</v>
      </c>
      <c r="G11" s="2">
        <v>12000</v>
      </c>
      <c r="H11" s="2">
        <v>26708</v>
      </c>
      <c r="I11" s="2">
        <v>11540</v>
      </c>
      <c r="J11" s="2">
        <v>9984</v>
      </c>
      <c r="K11" s="2">
        <v>7244</v>
      </c>
      <c r="L11" s="2">
        <v>7308</v>
      </c>
      <c r="M11" s="2">
        <v>9816</v>
      </c>
      <c r="N11" s="2">
        <v>9244</v>
      </c>
      <c r="O11" s="2">
        <v>6408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</row>
    <row r="12" spans="1:57">
      <c r="A12" t="s">
        <v>35</v>
      </c>
      <c r="B12" s="2">
        <v>2320</v>
      </c>
      <c r="C12" s="2">
        <v>0</v>
      </c>
      <c r="D12" s="2">
        <v>1740</v>
      </c>
      <c r="E12" s="2">
        <v>1740</v>
      </c>
      <c r="F12" s="2">
        <v>2320</v>
      </c>
      <c r="G12" s="2">
        <v>2900</v>
      </c>
      <c r="H12" s="2">
        <v>3480</v>
      </c>
      <c r="I12" s="2">
        <v>2320</v>
      </c>
      <c r="J12" s="2">
        <v>1740</v>
      </c>
      <c r="K12" s="2">
        <v>1740</v>
      </c>
      <c r="L12" s="2">
        <v>2320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</row>
    <row r="13" spans="1:57">
      <c r="A13" t="s">
        <v>278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</row>
    <row r="14" spans="1:57">
      <c r="A14" t="s">
        <v>36</v>
      </c>
      <c r="B14" s="2">
        <v>0</v>
      </c>
      <c r="C14" s="2">
        <v>0</v>
      </c>
      <c r="D14" s="2">
        <v>3440</v>
      </c>
      <c r="E14" s="2">
        <v>0</v>
      </c>
      <c r="F14" s="2">
        <v>0</v>
      </c>
      <c r="G14" s="2">
        <v>0</v>
      </c>
      <c r="H14" s="2">
        <v>2400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</row>
    <row r="15" spans="1:57">
      <c r="A15" t="s">
        <v>37</v>
      </c>
      <c r="B15" s="2">
        <v>0</v>
      </c>
      <c r="C15" s="2">
        <v>0</v>
      </c>
      <c r="D15" s="2">
        <v>3328</v>
      </c>
      <c r="E15" s="2">
        <v>0</v>
      </c>
      <c r="F15" s="2">
        <v>0</v>
      </c>
      <c r="G15" s="2">
        <v>0</v>
      </c>
      <c r="H15" s="2">
        <v>2400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</row>
    <row r="16" spans="1:57">
      <c r="A16" t="s">
        <v>38</v>
      </c>
      <c r="B16" s="2">
        <v>0</v>
      </c>
      <c r="C16" s="2">
        <v>0</v>
      </c>
      <c r="D16" s="2">
        <v>0</v>
      </c>
      <c r="E16" s="2">
        <v>15256</v>
      </c>
      <c r="F16" s="2">
        <v>10916</v>
      </c>
      <c r="G16" s="2">
        <v>11600</v>
      </c>
      <c r="H16" s="2">
        <v>8200</v>
      </c>
      <c r="I16" s="2">
        <v>10000</v>
      </c>
      <c r="J16" s="2">
        <v>10600</v>
      </c>
      <c r="K16" s="2">
        <v>6200</v>
      </c>
      <c r="L16" s="2">
        <v>6200</v>
      </c>
      <c r="M16" s="2">
        <v>8400</v>
      </c>
      <c r="N16" s="2">
        <v>3400</v>
      </c>
      <c r="O16" s="2">
        <v>4400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</row>
    <row r="17" spans="1:57">
      <c r="A17" t="s">
        <v>282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</row>
    <row r="18" spans="1:57">
      <c r="A18" t="s">
        <v>39</v>
      </c>
      <c r="B18" s="2">
        <v>2320</v>
      </c>
      <c r="C18" s="2">
        <v>0</v>
      </c>
      <c r="D18" s="2">
        <v>1740</v>
      </c>
      <c r="E18" s="2">
        <v>1740</v>
      </c>
      <c r="F18" s="2">
        <v>2320</v>
      </c>
      <c r="G18" s="2">
        <v>2900</v>
      </c>
      <c r="H18" s="2">
        <v>3480</v>
      </c>
      <c r="I18" s="2">
        <v>2320</v>
      </c>
      <c r="J18" s="2">
        <v>1740</v>
      </c>
      <c r="K18" s="2">
        <v>1740</v>
      </c>
      <c r="L18" s="2">
        <v>2320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</row>
    <row r="19" spans="1:57">
      <c r="A19" t="s">
        <v>259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</row>
    <row r="20" spans="1:57">
      <c r="A20" t="s">
        <v>260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</row>
    <row r="21" spans="1:57">
      <c r="A21" t="s">
        <v>40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7440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</row>
    <row r="22" spans="1:57">
      <c r="A22" t="s">
        <v>41</v>
      </c>
      <c r="B22" s="2">
        <v>7560</v>
      </c>
      <c r="C22" s="2">
        <v>0</v>
      </c>
      <c r="D22" s="2">
        <v>2520</v>
      </c>
      <c r="E22" s="2">
        <v>840</v>
      </c>
      <c r="F22" s="2">
        <v>5040</v>
      </c>
      <c r="G22" s="2">
        <v>2520</v>
      </c>
      <c r="H22" s="2">
        <v>3360</v>
      </c>
      <c r="I22" s="2">
        <v>3145</v>
      </c>
      <c r="J22" s="2">
        <v>1660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</row>
    <row r="23" spans="1:57">
      <c r="A23" t="s">
        <v>42</v>
      </c>
      <c r="B23" s="2">
        <v>11600</v>
      </c>
      <c r="C23" s="2">
        <v>0</v>
      </c>
      <c r="D23" s="2">
        <v>1160</v>
      </c>
      <c r="E23" s="2">
        <v>4640</v>
      </c>
      <c r="F23" s="2">
        <v>5800</v>
      </c>
      <c r="G23" s="2">
        <v>5800</v>
      </c>
      <c r="H23" s="2">
        <v>5800</v>
      </c>
      <c r="I23" s="2">
        <v>9280</v>
      </c>
      <c r="J23" s="2">
        <v>5800</v>
      </c>
      <c r="K23" s="2">
        <v>3480</v>
      </c>
      <c r="L23" s="2">
        <v>4640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</row>
    <row r="24" spans="1:57">
      <c r="A24" t="s">
        <v>43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</row>
    <row r="25" spans="1:57">
      <c r="A25" t="s">
        <v>226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</row>
    <row r="26" spans="1:57">
      <c r="A26" t="s">
        <v>227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</row>
    <row r="27" spans="1:57">
      <c r="A27" t="s">
        <v>44</v>
      </c>
      <c r="B27" s="2">
        <v>48000</v>
      </c>
      <c r="C27" s="2">
        <v>0</v>
      </c>
      <c r="D27" s="2">
        <v>18000</v>
      </c>
      <c r="E27" s="2">
        <v>21600</v>
      </c>
      <c r="F27" s="2">
        <v>24000</v>
      </c>
      <c r="G27" s="2">
        <v>21600</v>
      </c>
      <c r="H27" s="2">
        <v>26400</v>
      </c>
      <c r="I27" s="2">
        <v>17238</v>
      </c>
      <c r="J27" s="2">
        <v>12774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</row>
    <row r="28" spans="1:57">
      <c r="A28" t="s">
        <v>45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620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</row>
    <row r="29" spans="1:57">
      <c r="A29" t="s">
        <v>46</v>
      </c>
      <c r="B29" s="2">
        <v>0</v>
      </c>
      <c r="C29" s="2">
        <v>0</v>
      </c>
      <c r="D29" s="2">
        <v>0</v>
      </c>
      <c r="E29" s="2">
        <v>800</v>
      </c>
      <c r="F29" s="2">
        <v>800</v>
      </c>
      <c r="G29" s="2">
        <v>2000</v>
      </c>
      <c r="H29" s="2">
        <v>2200</v>
      </c>
      <c r="I29" s="2">
        <v>3000</v>
      </c>
      <c r="J29" s="2">
        <v>3000</v>
      </c>
      <c r="K29" s="2">
        <v>1800</v>
      </c>
      <c r="L29" s="2">
        <v>1200</v>
      </c>
      <c r="M29" s="2">
        <v>1800</v>
      </c>
      <c r="N29" s="2">
        <v>2200</v>
      </c>
      <c r="O29" s="2">
        <v>2000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</row>
    <row r="30" spans="1:57">
      <c r="A30" t="s">
        <v>47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</row>
    <row r="31" spans="1:57">
      <c r="A31" t="s">
        <v>261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</row>
    <row r="32" spans="1:57">
      <c r="A32" t="s">
        <v>233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</row>
    <row r="33" spans="1:57">
      <c r="A33" t="s">
        <v>234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</row>
    <row r="34" spans="1:57">
      <c r="A34" t="s">
        <v>235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</row>
    <row r="35" spans="1:57">
      <c r="A35" t="s">
        <v>236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</row>
    <row r="36" spans="1:57">
      <c r="A36" t="s">
        <v>48</v>
      </c>
      <c r="B36" s="2">
        <v>8120</v>
      </c>
      <c r="C36" s="2">
        <v>0</v>
      </c>
      <c r="D36" s="2">
        <v>2320</v>
      </c>
      <c r="E36" s="2">
        <v>4060</v>
      </c>
      <c r="F36" s="2">
        <v>5220</v>
      </c>
      <c r="G36" s="2">
        <v>5800</v>
      </c>
      <c r="H36" s="2">
        <v>6380</v>
      </c>
      <c r="I36" s="2">
        <v>6960</v>
      </c>
      <c r="J36" s="2">
        <v>4640</v>
      </c>
      <c r="K36" s="2">
        <v>3480</v>
      </c>
      <c r="L36" s="2">
        <v>4640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</row>
    <row r="37" spans="1:57">
      <c r="A37" t="s">
        <v>49</v>
      </c>
      <c r="B37" s="2">
        <v>0</v>
      </c>
      <c r="C37" s="2">
        <v>0</v>
      </c>
      <c r="D37" s="2">
        <v>0</v>
      </c>
      <c r="E37" s="2">
        <v>594984</v>
      </c>
      <c r="F37" s="2">
        <v>425724</v>
      </c>
      <c r="G37" s="2">
        <v>452400</v>
      </c>
      <c r="H37" s="2">
        <v>319800</v>
      </c>
      <c r="I37" s="2">
        <v>390000</v>
      </c>
      <c r="J37" s="2">
        <v>413400</v>
      </c>
      <c r="K37" s="2">
        <v>241800</v>
      </c>
      <c r="L37" s="2">
        <v>241800</v>
      </c>
      <c r="M37" s="2">
        <v>327600</v>
      </c>
      <c r="N37" s="2">
        <v>132600</v>
      </c>
      <c r="O37" s="2">
        <v>171600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</row>
    <row r="38" spans="1:57">
      <c r="A38" t="s">
        <v>50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</row>
    <row r="39" spans="1:57">
      <c r="A39" t="s">
        <v>51</v>
      </c>
      <c r="B39" s="2">
        <v>0</v>
      </c>
      <c r="C39" s="2">
        <v>0</v>
      </c>
      <c r="D39" s="2">
        <v>0</v>
      </c>
      <c r="E39" s="2">
        <v>800</v>
      </c>
      <c r="F39" s="2">
        <v>800</v>
      </c>
      <c r="G39" s="2">
        <v>2000</v>
      </c>
      <c r="H39" s="2">
        <v>2200</v>
      </c>
      <c r="I39" s="2">
        <v>3000</v>
      </c>
      <c r="J39" s="2">
        <v>3000</v>
      </c>
      <c r="K39" s="2">
        <v>1800</v>
      </c>
      <c r="L39" s="2">
        <v>1200</v>
      </c>
      <c r="M39" s="2">
        <v>1800</v>
      </c>
      <c r="N39" s="2">
        <v>2200</v>
      </c>
      <c r="O39" s="2">
        <v>2000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</row>
    <row r="40" spans="1:57">
      <c r="A40" t="s">
        <v>52</v>
      </c>
      <c r="B40" s="2">
        <v>2320</v>
      </c>
      <c r="C40" s="2">
        <v>0</v>
      </c>
      <c r="D40" s="2">
        <v>1740</v>
      </c>
      <c r="E40" s="2">
        <v>1740</v>
      </c>
      <c r="F40" s="2">
        <v>2320</v>
      </c>
      <c r="G40" s="2">
        <v>2900</v>
      </c>
      <c r="H40" s="2">
        <v>3480</v>
      </c>
      <c r="I40" s="2">
        <v>2320</v>
      </c>
      <c r="J40" s="2">
        <v>1740</v>
      </c>
      <c r="K40" s="2">
        <v>1740</v>
      </c>
      <c r="L40" s="2">
        <v>2320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</row>
    <row r="41" spans="1:57">
      <c r="A41" t="s">
        <v>53</v>
      </c>
      <c r="B41" s="2">
        <v>5800</v>
      </c>
      <c r="C41" s="2">
        <v>0</v>
      </c>
      <c r="D41" s="2">
        <v>580</v>
      </c>
      <c r="E41" s="2">
        <v>2320</v>
      </c>
      <c r="F41" s="2">
        <v>2900</v>
      </c>
      <c r="G41" s="2">
        <v>2900</v>
      </c>
      <c r="H41" s="2">
        <v>2900</v>
      </c>
      <c r="I41" s="2">
        <v>4640</v>
      </c>
      <c r="J41" s="2">
        <v>2900</v>
      </c>
      <c r="K41" s="2">
        <v>1740</v>
      </c>
      <c r="L41" s="2">
        <v>2320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</row>
    <row r="42" spans="1:57">
      <c r="A42" t="s">
        <v>54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</row>
    <row r="43" spans="1:57">
      <c r="A43" t="s">
        <v>55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</row>
    <row r="44" spans="1:57">
      <c r="A44" t="s">
        <v>56</v>
      </c>
      <c r="B44" s="2">
        <v>0</v>
      </c>
      <c r="C44" s="2">
        <v>0</v>
      </c>
      <c r="D44" s="2">
        <v>0</v>
      </c>
      <c r="E44" s="2">
        <v>15256</v>
      </c>
      <c r="F44" s="2">
        <v>10916</v>
      </c>
      <c r="G44" s="2">
        <v>11600</v>
      </c>
      <c r="H44" s="2">
        <v>8200</v>
      </c>
      <c r="I44" s="2">
        <v>10000</v>
      </c>
      <c r="J44" s="2">
        <v>10600</v>
      </c>
      <c r="K44" s="2">
        <v>6200</v>
      </c>
      <c r="L44" s="2">
        <v>6200</v>
      </c>
      <c r="M44" s="2">
        <v>8400</v>
      </c>
      <c r="N44" s="2">
        <v>3400</v>
      </c>
      <c r="O44" s="2">
        <v>4400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</row>
    <row r="45" spans="1:57">
      <c r="A45" t="s">
        <v>57</v>
      </c>
      <c r="B45" s="2">
        <v>0</v>
      </c>
      <c r="C45" s="2">
        <v>0</v>
      </c>
      <c r="D45" s="2">
        <v>0</v>
      </c>
      <c r="E45" s="2">
        <v>15896</v>
      </c>
      <c r="F45" s="2">
        <v>16000</v>
      </c>
      <c r="G45" s="2">
        <v>21200</v>
      </c>
      <c r="H45" s="2">
        <v>24904</v>
      </c>
      <c r="I45" s="2">
        <v>24368</v>
      </c>
      <c r="J45" s="2">
        <v>15720</v>
      </c>
      <c r="K45" s="2">
        <v>11600</v>
      </c>
      <c r="L45" s="2">
        <v>14400</v>
      </c>
      <c r="M45" s="2">
        <v>13200</v>
      </c>
      <c r="N45" s="2">
        <v>28056</v>
      </c>
      <c r="O45" s="2">
        <v>21240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</row>
    <row r="46" spans="1:57">
      <c r="A46" t="s">
        <v>58</v>
      </c>
      <c r="B46" s="2">
        <v>8120</v>
      </c>
      <c r="C46" s="2">
        <v>0</v>
      </c>
      <c r="D46" s="2">
        <v>2320</v>
      </c>
      <c r="E46" s="2">
        <v>4060</v>
      </c>
      <c r="F46" s="2">
        <v>5220</v>
      </c>
      <c r="G46" s="2">
        <v>5800</v>
      </c>
      <c r="H46" s="2">
        <v>6380</v>
      </c>
      <c r="I46" s="2">
        <v>6960</v>
      </c>
      <c r="J46" s="2">
        <v>4640</v>
      </c>
      <c r="K46" s="2">
        <v>3480</v>
      </c>
      <c r="L46" s="2">
        <v>4640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</row>
    <row r="47" spans="1:57">
      <c r="A47" t="s">
        <v>59</v>
      </c>
      <c r="B47" s="2">
        <v>0</v>
      </c>
      <c r="C47" s="2">
        <v>0</v>
      </c>
      <c r="D47" s="2">
        <v>0</v>
      </c>
      <c r="E47" s="2">
        <v>13008</v>
      </c>
      <c r="F47" s="2">
        <v>9928</v>
      </c>
      <c r="G47" s="2">
        <v>13392</v>
      </c>
      <c r="H47" s="2">
        <v>19496</v>
      </c>
      <c r="I47" s="2">
        <v>19032</v>
      </c>
      <c r="J47" s="2">
        <v>17896</v>
      </c>
      <c r="K47" s="2">
        <v>12792</v>
      </c>
      <c r="L47" s="2">
        <v>11544</v>
      </c>
      <c r="M47" s="2">
        <v>15392</v>
      </c>
      <c r="N47" s="2">
        <v>13712</v>
      </c>
      <c r="O47" s="2">
        <v>10880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</row>
    <row r="48" spans="1:57">
      <c r="A48" t="s">
        <v>60</v>
      </c>
      <c r="B48" s="2">
        <v>0</v>
      </c>
      <c r="C48" s="2">
        <v>0</v>
      </c>
      <c r="D48" s="2">
        <v>0</v>
      </c>
      <c r="E48" s="2">
        <v>16056</v>
      </c>
      <c r="F48" s="2">
        <v>11716</v>
      </c>
      <c r="G48" s="2">
        <v>13600</v>
      </c>
      <c r="H48" s="2">
        <v>10400</v>
      </c>
      <c r="I48" s="2">
        <v>13000</v>
      </c>
      <c r="J48" s="2">
        <v>13600</v>
      </c>
      <c r="K48" s="2">
        <v>8000</v>
      </c>
      <c r="L48" s="2">
        <v>7400</v>
      </c>
      <c r="M48" s="2">
        <v>10200</v>
      </c>
      <c r="N48" s="2">
        <v>5600</v>
      </c>
      <c r="O48" s="2">
        <v>6400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</row>
    <row r="49" spans="1:57">
      <c r="A49" t="s">
        <v>61</v>
      </c>
      <c r="B49" s="2">
        <v>0</v>
      </c>
      <c r="C49" s="2">
        <v>0</v>
      </c>
      <c r="D49" s="2">
        <v>0</v>
      </c>
      <c r="E49" s="2">
        <v>13416</v>
      </c>
      <c r="F49" s="2">
        <v>10816</v>
      </c>
      <c r="G49" s="2">
        <v>19200</v>
      </c>
      <c r="H49" s="2">
        <v>49816</v>
      </c>
      <c r="I49" s="2">
        <v>17840</v>
      </c>
      <c r="J49" s="2">
        <v>16368</v>
      </c>
      <c r="K49" s="2">
        <v>12488</v>
      </c>
      <c r="L49" s="2">
        <v>11416</v>
      </c>
      <c r="M49" s="2">
        <v>15232</v>
      </c>
      <c r="N49" s="2">
        <v>12888</v>
      </c>
      <c r="O49" s="2">
        <v>10016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</row>
    <row r="50" spans="1:57">
      <c r="A50" t="s">
        <v>62</v>
      </c>
      <c r="B50" s="2">
        <v>7560</v>
      </c>
      <c r="C50" s="2">
        <v>0</v>
      </c>
      <c r="D50" s="2">
        <v>2520</v>
      </c>
      <c r="E50" s="2">
        <v>840</v>
      </c>
      <c r="F50" s="2">
        <v>5040</v>
      </c>
      <c r="G50" s="2">
        <v>2520</v>
      </c>
      <c r="H50" s="2">
        <v>3360</v>
      </c>
      <c r="I50" s="2">
        <v>3145</v>
      </c>
      <c r="J50" s="2">
        <v>1660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</row>
    <row r="51" spans="1:57">
      <c r="A51" t="s">
        <v>63</v>
      </c>
      <c r="B51" s="2">
        <v>0</v>
      </c>
      <c r="C51" s="2">
        <v>0</v>
      </c>
      <c r="D51" s="2">
        <v>0</v>
      </c>
      <c r="E51" s="2">
        <v>4748</v>
      </c>
      <c r="F51" s="2">
        <v>4800</v>
      </c>
      <c r="G51" s="2">
        <v>5200</v>
      </c>
      <c r="H51" s="2">
        <v>6052</v>
      </c>
      <c r="I51" s="2">
        <v>7384</v>
      </c>
      <c r="J51" s="2">
        <v>2460</v>
      </c>
      <c r="K51" s="2">
        <v>2200</v>
      </c>
      <c r="L51" s="2">
        <v>4000</v>
      </c>
      <c r="M51" s="2">
        <v>2200</v>
      </c>
      <c r="N51" s="2">
        <v>9428</v>
      </c>
      <c r="O51" s="2">
        <v>6620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</row>
    <row r="52" spans="1:57">
      <c r="A52" t="s">
        <v>64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  <c r="BD52" s="2">
        <v>0</v>
      </c>
      <c r="BE52" s="2">
        <v>0</v>
      </c>
    </row>
    <row r="53" spans="1:57">
      <c r="A53" t="s">
        <v>65</v>
      </c>
      <c r="B53" s="2">
        <v>0</v>
      </c>
      <c r="C53" s="2">
        <v>0</v>
      </c>
      <c r="D53" s="2">
        <v>3328</v>
      </c>
      <c r="E53" s="2">
        <v>0</v>
      </c>
      <c r="F53" s="2">
        <v>0</v>
      </c>
      <c r="G53" s="2">
        <v>0</v>
      </c>
      <c r="H53" s="2">
        <v>2400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</row>
    <row r="54" spans="1:57">
      <c r="A54" t="s">
        <v>66</v>
      </c>
      <c r="B54" s="2">
        <v>63840</v>
      </c>
      <c r="C54" s="2">
        <v>0</v>
      </c>
      <c r="D54" s="2">
        <v>24740</v>
      </c>
      <c r="E54" s="2">
        <v>15960</v>
      </c>
      <c r="F54" s="2">
        <v>17340</v>
      </c>
      <c r="G54" s="2">
        <v>17400</v>
      </c>
      <c r="H54" s="2">
        <v>10680</v>
      </c>
      <c r="I54" s="2">
        <v>8760</v>
      </c>
      <c r="J54" s="2">
        <v>6720</v>
      </c>
      <c r="K54" s="2">
        <v>5760</v>
      </c>
      <c r="L54" s="2">
        <v>3420</v>
      </c>
      <c r="M54" s="2">
        <v>480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</row>
    <row r="55" spans="1:57">
      <c r="A55" t="s">
        <v>67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</row>
    <row r="56" spans="1:57">
      <c r="A56" t="s">
        <v>253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  <c r="BA56" s="2">
        <v>0</v>
      </c>
      <c r="BB56" s="2">
        <v>0</v>
      </c>
      <c r="BC56" s="2">
        <v>0</v>
      </c>
      <c r="BD56" s="2">
        <v>0</v>
      </c>
      <c r="BE56" s="2">
        <v>0</v>
      </c>
    </row>
    <row r="57" spans="1:57">
      <c r="A57" t="s">
        <v>263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</row>
    <row r="58" spans="1:57">
      <c r="A58" t="s">
        <v>69</v>
      </c>
      <c r="B58" s="2">
        <v>0</v>
      </c>
      <c r="C58" s="2">
        <v>0</v>
      </c>
      <c r="D58" s="2">
        <v>0</v>
      </c>
      <c r="E58" s="2">
        <v>30512</v>
      </c>
      <c r="F58" s="2">
        <v>21832</v>
      </c>
      <c r="G58" s="2">
        <v>23200</v>
      </c>
      <c r="H58" s="2">
        <v>16400</v>
      </c>
      <c r="I58" s="2">
        <v>20000</v>
      </c>
      <c r="J58" s="2">
        <v>21200</v>
      </c>
      <c r="K58" s="2">
        <v>12400</v>
      </c>
      <c r="L58" s="2">
        <v>12400</v>
      </c>
      <c r="M58" s="2">
        <v>16800</v>
      </c>
      <c r="N58" s="2">
        <v>6800</v>
      </c>
      <c r="O58" s="2">
        <v>8800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</row>
    <row r="59" spans="1:57">
      <c r="A59" t="s">
        <v>70</v>
      </c>
      <c r="B59" s="2">
        <v>2320</v>
      </c>
      <c r="C59" s="2">
        <v>0</v>
      </c>
      <c r="D59" s="2">
        <v>1740</v>
      </c>
      <c r="E59" s="2">
        <v>1740</v>
      </c>
      <c r="F59" s="2">
        <v>2320</v>
      </c>
      <c r="G59" s="2">
        <v>2900</v>
      </c>
      <c r="H59" s="2">
        <v>3480</v>
      </c>
      <c r="I59" s="2">
        <v>2320</v>
      </c>
      <c r="J59" s="2">
        <v>1740</v>
      </c>
      <c r="K59" s="2">
        <v>1740</v>
      </c>
      <c r="L59" s="2">
        <v>2320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</row>
    <row r="60" spans="1:57">
      <c r="A60" t="s">
        <v>71</v>
      </c>
      <c r="B60" s="2">
        <v>48000</v>
      </c>
      <c r="C60" s="2">
        <v>0</v>
      </c>
      <c r="D60" s="2">
        <v>18000</v>
      </c>
      <c r="E60" s="2">
        <v>21600</v>
      </c>
      <c r="F60" s="2">
        <v>24000</v>
      </c>
      <c r="G60" s="2">
        <v>21600</v>
      </c>
      <c r="H60" s="2">
        <v>26400</v>
      </c>
      <c r="I60" s="2">
        <v>17238</v>
      </c>
      <c r="J60" s="2">
        <v>12774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</row>
    <row r="61" spans="1:57">
      <c r="A61" t="s">
        <v>72</v>
      </c>
      <c r="B61" s="2">
        <v>0</v>
      </c>
      <c r="C61" s="2">
        <v>0</v>
      </c>
      <c r="D61" s="2">
        <v>0</v>
      </c>
      <c r="E61" s="2">
        <v>800</v>
      </c>
      <c r="F61" s="2">
        <v>800</v>
      </c>
      <c r="G61" s="2">
        <v>2000</v>
      </c>
      <c r="H61" s="2">
        <v>2200</v>
      </c>
      <c r="I61" s="2">
        <v>3000</v>
      </c>
      <c r="J61" s="2">
        <v>3000</v>
      </c>
      <c r="K61" s="2">
        <v>1800</v>
      </c>
      <c r="L61" s="2">
        <v>1200</v>
      </c>
      <c r="M61" s="2">
        <v>1800</v>
      </c>
      <c r="N61" s="2">
        <v>2200</v>
      </c>
      <c r="O61" s="2">
        <v>2000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</row>
    <row r="62" spans="1:57">
      <c r="A62" t="s">
        <v>228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</row>
    <row r="63" spans="1:57">
      <c r="A63" t="s">
        <v>229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</row>
    <row r="64" spans="1:57">
      <c r="A64" t="s">
        <v>73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</row>
    <row r="65" spans="1:57">
      <c r="A65" t="s">
        <v>74</v>
      </c>
      <c r="B65" s="2">
        <v>63840</v>
      </c>
      <c r="C65" s="2">
        <v>0</v>
      </c>
      <c r="D65" s="2">
        <v>31508</v>
      </c>
      <c r="E65" s="2">
        <v>15960</v>
      </c>
      <c r="F65" s="2">
        <v>17340</v>
      </c>
      <c r="G65" s="2">
        <v>17400</v>
      </c>
      <c r="H65" s="2">
        <v>15480</v>
      </c>
      <c r="I65" s="2">
        <v>9380</v>
      </c>
      <c r="J65" s="2">
        <v>6720</v>
      </c>
      <c r="K65" s="2">
        <v>5760</v>
      </c>
      <c r="L65" s="2">
        <v>3420</v>
      </c>
      <c r="M65" s="2">
        <v>480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</row>
    <row r="66" spans="1:57">
      <c r="A66" t="s">
        <v>75</v>
      </c>
      <c r="B66" s="2">
        <v>5800</v>
      </c>
      <c r="C66" s="2">
        <v>0</v>
      </c>
      <c r="D66" s="2">
        <v>580</v>
      </c>
      <c r="E66" s="2">
        <v>2320</v>
      </c>
      <c r="F66" s="2">
        <v>2900</v>
      </c>
      <c r="G66" s="2">
        <v>2900</v>
      </c>
      <c r="H66" s="2">
        <v>2900</v>
      </c>
      <c r="I66" s="2">
        <v>4640</v>
      </c>
      <c r="J66" s="2">
        <v>2900</v>
      </c>
      <c r="K66" s="2">
        <v>1740</v>
      </c>
      <c r="L66" s="2">
        <v>2320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</row>
    <row r="67" spans="1:57">
      <c r="A67" t="s">
        <v>76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</row>
    <row r="68" spans="1:57">
      <c r="A68" t="s">
        <v>230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</row>
    <row r="69" spans="1:57">
      <c r="A69" t="s">
        <v>77</v>
      </c>
      <c r="B69" s="2">
        <v>0</v>
      </c>
      <c r="C69" s="2">
        <v>0</v>
      </c>
      <c r="D69" s="2">
        <v>0</v>
      </c>
      <c r="E69" s="2">
        <v>6504</v>
      </c>
      <c r="F69" s="2">
        <v>4964</v>
      </c>
      <c r="G69" s="2">
        <v>6696</v>
      </c>
      <c r="H69" s="2">
        <v>9748</v>
      </c>
      <c r="I69" s="2">
        <v>9516</v>
      </c>
      <c r="J69" s="2">
        <v>8948</v>
      </c>
      <c r="K69" s="2">
        <v>6396</v>
      </c>
      <c r="L69" s="2">
        <v>5772</v>
      </c>
      <c r="M69" s="2">
        <v>7696</v>
      </c>
      <c r="N69" s="2">
        <v>6856</v>
      </c>
      <c r="O69" s="2">
        <v>5440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</row>
    <row r="70" spans="1:57">
      <c r="A70" t="s">
        <v>291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</row>
    <row r="71" spans="1:57">
      <c r="A71" t="s">
        <v>78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</row>
    <row r="72" spans="1:57">
      <c r="A72" t="s">
        <v>79</v>
      </c>
      <c r="B72" s="2">
        <v>7560</v>
      </c>
      <c r="C72" s="2">
        <v>0</v>
      </c>
      <c r="D72" s="2">
        <v>2520</v>
      </c>
      <c r="E72" s="2">
        <v>840</v>
      </c>
      <c r="F72" s="2">
        <v>5040</v>
      </c>
      <c r="G72" s="2">
        <v>2520</v>
      </c>
      <c r="H72" s="2">
        <v>3360</v>
      </c>
      <c r="I72" s="2">
        <v>3145</v>
      </c>
      <c r="J72" s="2">
        <v>1660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</row>
    <row r="73" spans="1:57">
      <c r="A73" t="s">
        <v>80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620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</row>
    <row r="74" spans="1:57">
      <c r="A74" t="s">
        <v>237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</row>
    <row r="75" spans="1:57">
      <c r="A75" t="s">
        <v>81</v>
      </c>
      <c r="B75" s="2">
        <v>0</v>
      </c>
      <c r="C75" s="2">
        <v>0</v>
      </c>
      <c r="D75" s="2">
        <v>0</v>
      </c>
      <c r="E75" s="2">
        <v>1200</v>
      </c>
      <c r="F75" s="2">
        <v>1800</v>
      </c>
      <c r="G75" s="2">
        <v>3000</v>
      </c>
      <c r="H75" s="2">
        <v>4600</v>
      </c>
      <c r="I75" s="2">
        <v>2800</v>
      </c>
      <c r="J75" s="2">
        <v>3600</v>
      </c>
      <c r="K75" s="2">
        <v>2600</v>
      </c>
      <c r="L75" s="2">
        <v>1600</v>
      </c>
      <c r="M75" s="2">
        <v>2200</v>
      </c>
      <c r="N75" s="2">
        <v>1800</v>
      </c>
      <c r="O75" s="2">
        <v>2600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</row>
    <row r="76" spans="1:57">
      <c r="A76" t="s">
        <v>82</v>
      </c>
      <c r="B76" s="2">
        <v>5800</v>
      </c>
      <c r="C76" s="2">
        <v>0</v>
      </c>
      <c r="D76" s="2">
        <v>580</v>
      </c>
      <c r="E76" s="2">
        <v>2320</v>
      </c>
      <c r="F76" s="2">
        <v>2900</v>
      </c>
      <c r="G76" s="2">
        <v>2900</v>
      </c>
      <c r="H76" s="2">
        <v>2900</v>
      </c>
      <c r="I76" s="2">
        <v>4640</v>
      </c>
      <c r="J76" s="2">
        <v>2900</v>
      </c>
      <c r="K76" s="2">
        <v>1740</v>
      </c>
      <c r="L76" s="2">
        <v>2320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</row>
    <row r="77" spans="1:57">
      <c r="A77" t="s">
        <v>83</v>
      </c>
      <c r="B77" s="2">
        <v>0</v>
      </c>
      <c r="C77" s="2">
        <v>0</v>
      </c>
      <c r="D77" s="2">
        <v>0</v>
      </c>
      <c r="E77" s="2">
        <v>800</v>
      </c>
      <c r="F77" s="2">
        <v>800</v>
      </c>
      <c r="G77" s="2">
        <v>2000</v>
      </c>
      <c r="H77" s="2">
        <v>2200</v>
      </c>
      <c r="I77" s="2">
        <v>3000</v>
      </c>
      <c r="J77" s="2">
        <v>3000</v>
      </c>
      <c r="K77" s="2">
        <v>1800</v>
      </c>
      <c r="L77" s="2">
        <v>1200</v>
      </c>
      <c r="M77" s="2">
        <v>1800</v>
      </c>
      <c r="N77" s="2">
        <v>2200</v>
      </c>
      <c r="O77" s="2">
        <v>2000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</row>
    <row r="78" spans="1:57">
      <c r="A78" t="s">
        <v>84</v>
      </c>
      <c r="B78" s="2">
        <v>63840</v>
      </c>
      <c r="C78" s="2">
        <v>0</v>
      </c>
      <c r="D78" s="2">
        <v>24740</v>
      </c>
      <c r="E78" s="2">
        <v>15960</v>
      </c>
      <c r="F78" s="2">
        <v>17340</v>
      </c>
      <c r="G78" s="2">
        <v>17400</v>
      </c>
      <c r="H78" s="2">
        <v>10680</v>
      </c>
      <c r="I78" s="2">
        <v>8760</v>
      </c>
      <c r="J78" s="2">
        <v>6720</v>
      </c>
      <c r="K78" s="2">
        <v>5760</v>
      </c>
      <c r="L78" s="2">
        <v>3420</v>
      </c>
      <c r="M78" s="2">
        <v>480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</row>
    <row r="79" spans="1:57">
      <c r="A79" t="s">
        <v>85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</row>
    <row r="80" spans="1:57">
      <c r="A80" t="s">
        <v>292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</row>
    <row r="81" spans="1:57">
      <c r="A81" t="s">
        <v>86</v>
      </c>
      <c r="B81" s="2">
        <v>0</v>
      </c>
      <c r="C81" s="2">
        <v>0</v>
      </c>
      <c r="D81" s="2">
        <v>0</v>
      </c>
      <c r="E81" s="2">
        <v>13212</v>
      </c>
      <c r="F81" s="2">
        <v>10372</v>
      </c>
      <c r="G81" s="2">
        <v>16296</v>
      </c>
      <c r="H81" s="2">
        <v>34656</v>
      </c>
      <c r="I81" s="2">
        <v>18436</v>
      </c>
      <c r="J81" s="2">
        <v>17132</v>
      </c>
      <c r="K81" s="2">
        <v>12640</v>
      </c>
      <c r="L81" s="2">
        <v>11480</v>
      </c>
      <c r="M81" s="2">
        <v>15312</v>
      </c>
      <c r="N81" s="2">
        <v>13300</v>
      </c>
      <c r="O81" s="2">
        <v>10448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</row>
    <row r="82" spans="1:57">
      <c r="A82" t="s">
        <v>87</v>
      </c>
      <c r="B82" s="2">
        <v>63840</v>
      </c>
      <c r="C82" s="2">
        <v>0</v>
      </c>
      <c r="D82" s="2">
        <v>24740</v>
      </c>
      <c r="E82" s="2">
        <v>15960</v>
      </c>
      <c r="F82" s="2">
        <v>17340</v>
      </c>
      <c r="G82" s="2">
        <v>17400</v>
      </c>
      <c r="H82" s="2">
        <v>10680</v>
      </c>
      <c r="I82" s="2">
        <v>8760</v>
      </c>
      <c r="J82" s="2">
        <v>6720</v>
      </c>
      <c r="K82" s="2">
        <v>5760</v>
      </c>
      <c r="L82" s="2">
        <v>3420</v>
      </c>
      <c r="M82" s="2">
        <v>480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</row>
    <row r="83" spans="1:57">
      <c r="A83" t="s">
        <v>88</v>
      </c>
      <c r="B83" s="2">
        <v>0</v>
      </c>
      <c r="C83" s="2">
        <v>0</v>
      </c>
      <c r="D83" s="2">
        <v>0</v>
      </c>
      <c r="E83" s="2">
        <v>15256</v>
      </c>
      <c r="F83" s="2">
        <v>10916</v>
      </c>
      <c r="G83" s="2">
        <v>11600</v>
      </c>
      <c r="H83" s="2">
        <v>8200</v>
      </c>
      <c r="I83" s="2">
        <v>10000</v>
      </c>
      <c r="J83" s="2">
        <v>10600</v>
      </c>
      <c r="K83" s="2">
        <v>6200</v>
      </c>
      <c r="L83" s="2">
        <v>6200</v>
      </c>
      <c r="M83" s="2">
        <v>8400</v>
      </c>
      <c r="N83" s="2">
        <v>3400</v>
      </c>
      <c r="O83" s="2">
        <v>4400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</row>
    <row r="84" spans="1:57">
      <c r="A84" t="s">
        <v>89</v>
      </c>
      <c r="B84" s="2">
        <v>0</v>
      </c>
      <c r="C84" s="2">
        <v>0</v>
      </c>
      <c r="D84" s="2">
        <v>0</v>
      </c>
      <c r="E84" s="2">
        <v>15256</v>
      </c>
      <c r="F84" s="2">
        <v>10916</v>
      </c>
      <c r="G84" s="2">
        <v>11600</v>
      </c>
      <c r="H84" s="2">
        <v>8200</v>
      </c>
      <c r="I84" s="2">
        <v>10000</v>
      </c>
      <c r="J84" s="2">
        <v>10600</v>
      </c>
      <c r="K84" s="2">
        <v>6200</v>
      </c>
      <c r="L84" s="2">
        <v>6200</v>
      </c>
      <c r="M84" s="2">
        <v>8400</v>
      </c>
      <c r="N84" s="2">
        <v>3400</v>
      </c>
      <c r="O84" s="2">
        <v>4400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</row>
    <row r="85" spans="1:57">
      <c r="A85" t="s">
        <v>90</v>
      </c>
      <c r="B85" s="2">
        <v>0</v>
      </c>
      <c r="C85" s="2">
        <v>0</v>
      </c>
      <c r="D85" s="2">
        <v>3328</v>
      </c>
      <c r="E85" s="2">
        <v>0</v>
      </c>
      <c r="F85" s="2">
        <v>0</v>
      </c>
      <c r="G85" s="2">
        <v>0</v>
      </c>
      <c r="H85" s="2">
        <v>2400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</row>
    <row r="86" spans="1:57">
      <c r="A86" t="s">
        <v>91</v>
      </c>
      <c r="B86" s="2">
        <v>0</v>
      </c>
      <c r="C86" s="2">
        <v>0</v>
      </c>
      <c r="D86" s="2">
        <v>3328</v>
      </c>
      <c r="E86" s="2">
        <v>0</v>
      </c>
      <c r="F86" s="2">
        <v>0</v>
      </c>
      <c r="G86" s="2">
        <v>0</v>
      </c>
      <c r="H86" s="2">
        <v>2400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</row>
    <row r="87" spans="1:57">
      <c r="A87" t="s">
        <v>247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</row>
    <row r="88" spans="1:57">
      <c r="A88" t="s">
        <v>92</v>
      </c>
      <c r="B88" s="2">
        <v>0</v>
      </c>
      <c r="C88" s="2">
        <v>0</v>
      </c>
      <c r="D88" s="2">
        <v>3440</v>
      </c>
      <c r="E88" s="2">
        <v>0</v>
      </c>
      <c r="F88" s="2">
        <v>0</v>
      </c>
      <c r="G88" s="2">
        <v>0</v>
      </c>
      <c r="H88" s="2">
        <v>2400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</row>
    <row r="89" spans="1:57">
      <c r="A89" t="s">
        <v>93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</row>
    <row r="90" spans="1:57">
      <c r="A90" t="s">
        <v>264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</row>
    <row r="91" spans="1:57">
      <c r="A91" t="s">
        <v>94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</row>
    <row r="92" spans="1:57">
      <c r="A92" t="s">
        <v>95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</row>
    <row r="93" spans="1:57">
      <c r="A93" t="s">
        <v>96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</row>
    <row r="94" spans="1:57">
      <c r="A94" t="s">
        <v>265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</row>
    <row r="95" spans="1:57">
      <c r="A95" t="s">
        <v>97</v>
      </c>
      <c r="B95" s="2">
        <v>48000</v>
      </c>
      <c r="C95" s="2">
        <v>0</v>
      </c>
      <c r="D95" s="2">
        <v>18000</v>
      </c>
      <c r="E95" s="2">
        <v>21600</v>
      </c>
      <c r="F95" s="2">
        <v>24000</v>
      </c>
      <c r="G95" s="2">
        <v>21600</v>
      </c>
      <c r="H95" s="2">
        <v>26400</v>
      </c>
      <c r="I95" s="2">
        <v>17238</v>
      </c>
      <c r="J95" s="2">
        <v>12774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</row>
    <row r="96" spans="1:57">
      <c r="A96" t="s">
        <v>98</v>
      </c>
      <c r="B96" s="2">
        <v>48000</v>
      </c>
      <c r="C96" s="2">
        <v>0</v>
      </c>
      <c r="D96" s="2">
        <v>18000</v>
      </c>
      <c r="E96" s="2">
        <v>21600</v>
      </c>
      <c r="F96" s="2">
        <v>24000</v>
      </c>
      <c r="G96" s="2">
        <v>21600</v>
      </c>
      <c r="H96" s="2">
        <v>26400</v>
      </c>
      <c r="I96" s="2">
        <v>17238</v>
      </c>
      <c r="J96" s="2">
        <v>12774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</row>
    <row r="97" spans="1:57">
      <c r="A97" t="s">
        <v>99</v>
      </c>
      <c r="B97" s="2">
        <v>0</v>
      </c>
      <c r="C97" s="2">
        <v>0</v>
      </c>
      <c r="D97" s="2">
        <v>0</v>
      </c>
      <c r="E97" s="2">
        <v>800</v>
      </c>
      <c r="F97" s="2">
        <v>800</v>
      </c>
      <c r="G97" s="2">
        <v>2000</v>
      </c>
      <c r="H97" s="2">
        <v>2200</v>
      </c>
      <c r="I97" s="2">
        <v>3000</v>
      </c>
      <c r="J97" s="2">
        <v>3000</v>
      </c>
      <c r="K97" s="2">
        <v>1800</v>
      </c>
      <c r="L97" s="2">
        <v>1200</v>
      </c>
      <c r="M97" s="2">
        <v>1800</v>
      </c>
      <c r="N97" s="2">
        <v>2200</v>
      </c>
      <c r="O97" s="2">
        <v>2000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</row>
    <row r="98" spans="1:57">
      <c r="A98" t="s">
        <v>100</v>
      </c>
      <c r="B98" s="2">
        <v>7560</v>
      </c>
      <c r="C98" s="2">
        <v>0</v>
      </c>
      <c r="D98" s="2">
        <v>2520</v>
      </c>
      <c r="E98" s="2">
        <v>840</v>
      </c>
      <c r="F98" s="2">
        <v>5040</v>
      </c>
      <c r="G98" s="2">
        <v>2520</v>
      </c>
      <c r="H98" s="2">
        <v>3360</v>
      </c>
      <c r="I98" s="2">
        <v>3145</v>
      </c>
      <c r="J98" s="2">
        <v>1660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</row>
    <row r="99" spans="1:57">
      <c r="A99" t="s">
        <v>101</v>
      </c>
      <c r="B99" s="2">
        <v>7560</v>
      </c>
      <c r="C99" s="2">
        <v>0</v>
      </c>
      <c r="D99" s="2">
        <v>2520</v>
      </c>
      <c r="E99" s="2">
        <v>840</v>
      </c>
      <c r="F99" s="2">
        <v>5040</v>
      </c>
      <c r="G99" s="2">
        <v>2520</v>
      </c>
      <c r="H99" s="2">
        <v>3360</v>
      </c>
      <c r="I99" s="2">
        <v>3145</v>
      </c>
      <c r="J99" s="2">
        <v>1660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</row>
    <row r="100" spans="1:57">
      <c r="A100" t="s">
        <v>102</v>
      </c>
      <c r="B100" s="2">
        <v>5800</v>
      </c>
      <c r="C100" s="2">
        <v>0</v>
      </c>
      <c r="D100" s="2">
        <v>580</v>
      </c>
      <c r="E100" s="2">
        <v>2320</v>
      </c>
      <c r="F100" s="2">
        <v>2900</v>
      </c>
      <c r="G100" s="2">
        <v>2900</v>
      </c>
      <c r="H100" s="2">
        <v>2900</v>
      </c>
      <c r="I100" s="2">
        <v>4640</v>
      </c>
      <c r="J100" s="2">
        <v>2900</v>
      </c>
      <c r="K100" s="2">
        <v>1740</v>
      </c>
      <c r="L100" s="2">
        <v>2320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</row>
    <row r="101" spans="1:57">
      <c r="A101" t="s">
        <v>103</v>
      </c>
      <c r="B101" s="2">
        <v>0</v>
      </c>
      <c r="C101" s="2">
        <v>0</v>
      </c>
      <c r="D101" s="2">
        <v>0</v>
      </c>
      <c r="E101" s="2">
        <v>7948</v>
      </c>
      <c r="F101" s="2">
        <v>8000</v>
      </c>
      <c r="G101" s="2">
        <v>10600</v>
      </c>
      <c r="H101" s="2">
        <v>12452</v>
      </c>
      <c r="I101" s="2">
        <v>12184</v>
      </c>
      <c r="J101" s="2">
        <v>7860</v>
      </c>
      <c r="K101" s="2">
        <v>5800</v>
      </c>
      <c r="L101" s="2">
        <v>7200</v>
      </c>
      <c r="M101" s="2">
        <v>6600</v>
      </c>
      <c r="N101" s="2">
        <v>14028</v>
      </c>
      <c r="O101" s="2">
        <v>10620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</row>
    <row r="102" spans="1:57">
      <c r="A102" t="s">
        <v>232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</row>
    <row r="103" spans="1:57">
      <c r="A103" t="s">
        <v>104</v>
      </c>
      <c r="B103" s="2">
        <v>0</v>
      </c>
      <c r="C103" s="2">
        <v>0</v>
      </c>
      <c r="D103" s="2">
        <v>0</v>
      </c>
      <c r="E103" s="2">
        <v>1200</v>
      </c>
      <c r="F103" s="2">
        <v>1800</v>
      </c>
      <c r="G103" s="2">
        <v>3000</v>
      </c>
      <c r="H103" s="2">
        <v>4600</v>
      </c>
      <c r="I103" s="2">
        <v>2800</v>
      </c>
      <c r="J103" s="2">
        <v>3600</v>
      </c>
      <c r="K103" s="2">
        <v>2600</v>
      </c>
      <c r="L103" s="2">
        <v>1600</v>
      </c>
      <c r="M103" s="2">
        <v>2200</v>
      </c>
      <c r="N103" s="2">
        <v>1800</v>
      </c>
      <c r="O103" s="2">
        <v>2600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</row>
    <row r="104" spans="1:57">
      <c r="A104" t="s">
        <v>105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</row>
    <row r="105" spans="1:57">
      <c r="A105" t="s">
        <v>106</v>
      </c>
      <c r="B105" s="2">
        <v>0</v>
      </c>
      <c r="C105" s="2">
        <v>0</v>
      </c>
      <c r="D105" s="2">
        <v>3328</v>
      </c>
      <c r="E105" s="2">
        <v>5948</v>
      </c>
      <c r="F105" s="2">
        <v>6600</v>
      </c>
      <c r="G105" s="2">
        <v>8200</v>
      </c>
      <c r="H105" s="2">
        <v>13052</v>
      </c>
      <c r="I105" s="2">
        <v>10184</v>
      </c>
      <c r="J105" s="2">
        <v>6060</v>
      </c>
      <c r="K105" s="2">
        <v>4800</v>
      </c>
      <c r="L105" s="2">
        <v>5600</v>
      </c>
      <c r="M105" s="2">
        <v>4400</v>
      </c>
      <c r="N105" s="2">
        <v>11228</v>
      </c>
      <c r="O105" s="2">
        <v>9220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</row>
    <row r="106" spans="1:57">
      <c r="A106" t="s">
        <v>107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</row>
    <row r="107" spans="1:57">
      <c r="A107" t="s">
        <v>266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</row>
    <row r="108" spans="1:57">
      <c r="A108" t="s">
        <v>267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</row>
    <row r="109" spans="1:57">
      <c r="A109" t="s">
        <v>268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</row>
    <row r="110" spans="1:57">
      <c r="A110" t="s">
        <v>108</v>
      </c>
      <c r="B110" s="2">
        <v>0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0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</row>
    <row r="111" spans="1:57">
      <c r="A111" t="s">
        <v>109</v>
      </c>
      <c r="B111" s="2">
        <v>96000</v>
      </c>
      <c r="C111" s="2">
        <v>0</v>
      </c>
      <c r="D111" s="2">
        <v>36000</v>
      </c>
      <c r="E111" s="2">
        <v>47948</v>
      </c>
      <c r="F111" s="2">
        <v>52800</v>
      </c>
      <c r="G111" s="2">
        <v>48400</v>
      </c>
      <c r="H111" s="2">
        <v>58852</v>
      </c>
      <c r="I111" s="2">
        <v>41860</v>
      </c>
      <c r="J111" s="2">
        <v>28008</v>
      </c>
      <c r="K111" s="2">
        <v>2200</v>
      </c>
      <c r="L111" s="2">
        <v>4000</v>
      </c>
      <c r="M111" s="2">
        <v>2200</v>
      </c>
      <c r="N111" s="2">
        <v>9428</v>
      </c>
      <c r="O111" s="2">
        <v>6620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</row>
    <row r="112" spans="1:57">
      <c r="A112" t="s">
        <v>110</v>
      </c>
      <c r="B112" s="2">
        <v>0</v>
      </c>
      <c r="C112" s="2">
        <v>0</v>
      </c>
      <c r="D112" s="2">
        <v>3328</v>
      </c>
      <c r="E112" s="2">
        <v>0</v>
      </c>
      <c r="F112" s="2">
        <v>0</v>
      </c>
      <c r="G112" s="2">
        <v>0</v>
      </c>
      <c r="H112" s="2">
        <v>2400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 s="2">
        <v>0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</row>
    <row r="113" spans="1:57">
      <c r="A113" t="s">
        <v>111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620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0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</row>
    <row r="114" spans="1:57">
      <c r="A114" t="s">
        <v>112</v>
      </c>
      <c r="B114" s="2">
        <v>0</v>
      </c>
      <c r="C114" s="2">
        <v>0</v>
      </c>
      <c r="D114" s="2">
        <v>0</v>
      </c>
      <c r="E114" s="2">
        <v>106792</v>
      </c>
      <c r="F114" s="2">
        <v>76412</v>
      </c>
      <c r="G114" s="2">
        <v>81200</v>
      </c>
      <c r="H114" s="2">
        <v>57400</v>
      </c>
      <c r="I114" s="2">
        <v>70000</v>
      </c>
      <c r="J114" s="2">
        <v>74200</v>
      </c>
      <c r="K114" s="2">
        <v>43400</v>
      </c>
      <c r="L114" s="2">
        <v>43400</v>
      </c>
      <c r="M114" s="2">
        <v>58800</v>
      </c>
      <c r="N114" s="2">
        <v>23800</v>
      </c>
      <c r="O114" s="2">
        <v>30800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 s="2">
        <v>0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</row>
    <row r="115" spans="1:57">
      <c r="A115" t="s">
        <v>269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 s="2">
        <v>0</v>
      </c>
      <c r="BA115" s="2">
        <v>0</v>
      </c>
      <c r="BB115" s="2">
        <v>0</v>
      </c>
      <c r="BC115" s="2">
        <v>0</v>
      </c>
      <c r="BD115" s="2">
        <v>0</v>
      </c>
      <c r="BE115" s="2">
        <v>0</v>
      </c>
    </row>
    <row r="116" spans="1:57">
      <c r="A116" t="s">
        <v>113</v>
      </c>
      <c r="B116" s="2">
        <v>0</v>
      </c>
      <c r="C116" s="2">
        <v>0</v>
      </c>
      <c r="D116" s="2">
        <v>3328</v>
      </c>
      <c r="E116" s="2">
        <v>0</v>
      </c>
      <c r="F116" s="2">
        <v>0</v>
      </c>
      <c r="G116" s="2">
        <v>0</v>
      </c>
      <c r="H116" s="2">
        <v>2400</v>
      </c>
      <c r="I116" s="2">
        <v>620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0</v>
      </c>
      <c r="AY116" s="2">
        <v>0</v>
      </c>
      <c r="AZ116" s="2">
        <v>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</row>
    <row r="117" spans="1:57">
      <c r="A117" t="s">
        <v>294</v>
      </c>
      <c r="B117" s="2">
        <v>0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0</v>
      </c>
      <c r="BA117" s="2">
        <v>0</v>
      </c>
      <c r="BB117" s="2">
        <v>0</v>
      </c>
      <c r="BC117" s="2">
        <v>0</v>
      </c>
      <c r="BD117" s="2">
        <v>0</v>
      </c>
      <c r="BE117" s="2">
        <v>0</v>
      </c>
    </row>
    <row r="118" spans="1:57">
      <c r="A118" t="s">
        <v>114</v>
      </c>
      <c r="B118" s="2">
        <v>0</v>
      </c>
      <c r="C118" s="2">
        <v>0</v>
      </c>
      <c r="D118" s="2">
        <v>0</v>
      </c>
      <c r="E118" s="2">
        <v>157962</v>
      </c>
      <c r="F118" s="2">
        <v>170828</v>
      </c>
      <c r="G118" s="2">
        <v>311922</v>
      </c>
      <c r="H118" s="2">
        <v>221708</v>
      </c>
      <c r="I118" s="2">
        <v>200788</v>
      </c>
      <c r="J118" s="2">
        <v>265102</v>
      </c>
      <c r="K118" s="2">
        <v>195938</v>
      </c>
      <c r="L118" s="2">
        <v>190158</v>
      </c>
      <c r="M118" s="2">
        <v>242602</v>
      </c>
      <c r="N118" s="2">
        <v>175428</v>
      </c>
      <c r="O118" s="2">
        <v>195210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 s="2">
        <v>0</v>
      </c>
      <c r="BA118" s="2">
        <v>0</v>
      </c>
      <c r="BB118" s="2">
        <v>0</v>
      </c>
      <c r="BC118" s="2">
        <v>0</v>
      </c>
      <c r="BD118" s="2">
        <v>0</v>
      </c>
      <c r="BE118" s="2">
        <v>0</v>
      </c>
    </row>
    <row r="119" spans="1:57">
      <c r="A119" t="s">
        <v>115</v>
      </c>
      <c r="B119" s="2">
        <v>0</v>
      </c>
      <c r="C119" s="2">
        <v>0</v>
      </c>
      <c r="D119" s="2">
        <v>6560</v>
      </c>
      <c r="E119" s="2">
        <v>0</v>
      </c>
      <c r="F119" s="2">
        <v>0</v>
      </c>
      <c r="G119" s="2">
        <v>0</v>
      </c>
      <c r="H119" s="2">
        <v>4800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  <c r="AZ119" s="2">
        <v>0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</row>
    <row r="120" spans="1:57">
      <c r="A120" t="s">
        <v>116</v>
      </c>
      <c r="B120" s="2">
        <v>0</v>
      </c>
      <c r="C120" s="2">
        <v>0</v>
      </c>
      <c r="D120" s="2">
        <v>2380</v>
      </c>
      <c r="E120" s="2">
        <v>0</v>
      </c>
      <c r="F120" s="2">
        <v>0</v>
      </c>
      <c r="G120" s="2">
        <v>0</v>
      </c>
      <c r="H120" s="2">
        <v>2400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</row>
    <row r="121" spans="1:57">
      <c r="A121" t="s">
        <v>117</v>
      </c>
      <c r="B121" s="2">
        <v>0</v>
      </c>
      <c r="C121" s="2">
        <v>0</v>
      </c>
      <c r="D121" s="2">
        <v>2380</v>
      </c>
      <c r="E121" s="2">
        <v>0</v>
      </c>
      <c r="F121" s="2">
        <v>0</v>
      </c>
      <c r="G121" s="2">
        <v>0</v>
      </c>
      <c r="H121" s="2">
        <v>2400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  <c r="AZ121" s="2">
        <v>0</v>
      </c>
      <c r="BA121" s="2">
        <v>0</v>
      </c>
      <c r="BB121" s="2">
        <v>0</v>
      </c>
      <c r="BC121" s="2">
        <v>0</v>
      </c>
      <c r="BD121" s="2">
        <v>0</v>
      </c>
      <c r="BE121" s="2">
        <v>0</v>
      </c>
    </row>
    <row r="122" spans="1:57">
      <c r="A122" t="s">
        <v>251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  <c r="AZ122" s="2">
        <v>0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</row>
    <row r="123" spans="1:57">
      <c r="A123" t="s">
        <v>118</v>
      </c>
      <c r="B123" s="2">
        <v>8120</v>
      </c>
      <c r="C123" s="2">
        <v>0</v>
      </c>
      <c r="D123" s="2">
        <v>2320</v>
      </c>
      <c r="E123" s="2">
        <v>4060</v>
      </c>
      <c r="F123" s="2">
        <v>5220</v>
      </c>
      <c r="G123" s="2">
        <v>5800</v>
      </c>
      <c r="H123" s="2">
        <v>6380</v>
      </c>
      <c r="I123" s="2">
        <v>6960</v>
      </c>
      <c r="J123" s="2">
        <v>4640</v>
      </c>
      <c r="K123" s="2">
        <v>3480</v>
      </c>
      <c r="L123" s="2">
        <v>4640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 s="2">
        <v>0</v>
      </c>
      <c r="BA123" s="2">
        <v>0</v>
      </c>
      <c r="BB123" s="2">
        <v>0</v>
      </c>
      <c r="BC123" s="2">
        <v>0</v>
      </c>
      <c r="BD123" s="2">
        <v>0</v>
      </c>
      <c r="BE123" s="2">
        <v>0</v>
      </c>
    </row>
    <row r="124" spans="1:57">
      <c r="A124" t="s">
        <v>119</v>
      </c>
      <c r="B124" s="2">
        <v>55560</v>
      </c>
      <c r="C124" s="2">
        <v>0</v>
      </c>
      <c r="D124" s="2">
        <v>20520</v>
      </c>
      <c r="E124" s="2">
        <v>22440</v>
      </c>
      <c r="F124" s="2">
        <v>29040</v>
      </c>
      <c r="G124" s="2">
        <v>24120</v>
      </c>
      <c r="H124" s="2">
        <v>29760</v>
      </c>
      <c r="I124" s="2">
        <v>20383</v>
      </c>
      <c r="J124" s="2">
        <v>14434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 s="2">
        <v>0</v>
      </c>
      <c r="BA124" s="2">
        <v>0</v>
      </c>
      <c r="BB124" s="2">
        <v>0</v>
      </c>
      <c r="BC124" s="2">
        <v>0</v>
      </c>
      <c r="BD124" s="2">
        <v>0</v>
      </c>
      <c r="BE124" s="2">
        <v>0</v>
      </c>
    </row>
    <row r="125" spans="1:57">
      <c r="A125" t="s">
        <v>429</v>
      </c>
      <c r="B125" s="2">
        <v>822160</v>
      </c>
      <c r="C125" s="2">
        <v>0</v>
      </c>
      <c r="D125" s="2">
        <v>371136</v>
      </c>
      <c r="E125" s="2">
        <v>1372846</v>
      </c>
      <c r="F125" s="2">
        <v>1209184</v>
      </c>
      <c r="G125" s="2">
        <v>1393746</v>
      </c>
      <c r="H125" s="2">
        <v>1282144</v>
      </c>
      <c r="I125" s="2">
        <v>1175993</v>
      </c>
      <c r="J125" s="2">
        <v>1148736</v>
      </c>
      <c r="K125" s="2">
        <v>669578</v>
      </c>
      <c r="L125" s="2">
        <v>662678</v>
      </c>
      <c r="M125" s="2">
        <v>796970</v>
      </c>
      <c r="N125" s="2">
        <v>500596</v>
      </c>
      <c r="O125" s="2">
        <v>543122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 s="2">
        <v>0</v>
      </c>
      <c r="BA125" s="2">
        <v>0</v>
      </c>
      <c r="BB125" s="2">
        <v>0</v>
      </c>
      <c r="BC125" s="2">
        <v>0</v>
      </c>
      <c r="BD125" s="2">
        <v>0</v>
      </c>
      <c r="BE125" s="2">
        <v>0</v>
      </c>
    </row>
  </sheetData>
  <phoneticPr fontId="187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L17"/>
  <sheetViews>
    <sheetView workbookViewId="0">
      <selection activeCell="M13" sqref="M13"/>
    </sheetView>
  </sheetViews>
  <sheetFormatPr defaultRowHeight="16.2"/>
  <cols>
    <col min="1" max="1" width="12.109375" customWidth="1"/>
  </cols>
  <sheetData>
    <row r="1" spans="1:12" ht="41.4">
      <c r="A1" s="250" t="s">
        <v>970</v>
      </c>
      <c r="B1" s="251" t="s">
        <v>971</v>
      </c>
      <c r="C1" s="252" t="s">
        <v>898</v>
      </c>
      <c r="D1" s="253" t="s">
        <v>972</v>
      </c>
      <c r="E1" s="254" t="s">
        <v>973</v>
      </c>
      <c r="F1" s="259" t="s">
        <v>975</v>
      </c>
      <c r="G1" s="253" t="s">
        <v>976</v>
      </c>
      <c r="H1" s="250" t="s">
        <v>977</v>
      </c>
      <c r="I1" s="260" t="s">
        <v>978</v>
      </c>
      <c r="J1" s="261" t="s">
        <v>979</v>
      </c>
      <c r="K1" s="262" t="s">
        <v>752</v>
      </c>
      <c r="L1" s="263" t="s">
        <v>753</v>
      </c>
    </row>
    <row r="2" spans="1:12">
      <c r="A2" s="255">
        <v>46062</v>
      </c>
      <c r="B2" s="256" t="s">
        <v>974</v>
      </c>
      <c r="C2" s="257">
        <v>3102038744</v>
      </c>
      <c r="D2" s="257">
        <v>30</v>
      </c>
      <c r="E2" s="258" t="s">
        <v>49</v>
      </c>
      <c r="F2" s="257">
        <v>680000</v>
      </c>
      <c r="G2" s="257">
        <v>680000</v>
      </c>
      <c r="H2" s="264">
        <v>46118</v>
      </c>
      <c r="I2" s="265">
        <v>1000000</v>
      </c>
      <c r="J2" s="264"/>
      <c r="K2" s="265"/>
      <c r="L2" s="266"/>
    </row>
    <row r="3" spans="1:12">
      <c r="A3" s="255">
        <v>46062</v>
      </c>
      <c r="B3" s="256" t="s">
        <v>974</v>
      </c>
      <c r="C3" s="257">
        <v>3102038744</v>
      </c>
      <c r="D3" s="257">
        <v>40</v>
      </c>
      <c r="E3" s="258" t="s">
        <v>49</v>
      </c>
      <c r="F3" s="257">
        <v>320000</v>
      </c>
      <c r="G3" s="257">
        <v>320000</v>
      </c>
      <c r="H3" s="264">
        <v>46146</v>
      </c>
      <c r="I3" s="265">
        <v>1240000</v>
      </c>
      <c r="J3" s="264"/>
      <c r="K3" s="266"/>
      <c r="L3" s="266"/>
    </row>
    <row r="4" spans="1:12">
      <c r="A4" s="255">
        <v>46099</v>
      </c>
      <c r="B4" s="256" t="s">
        <v>974</v>
      </c>
      <c r="C4" s="257">
        <v>3102049197</v>
      </c>
      <c r="D4" s="257">
        <v>30</v>
      </c>
      <c r="E4" s="258" t="s">
        <v>49</v>
      </c>
      <c r="F4" s="257">
        <v>232000</v>
      </c>
      <c r="G4" s="257">
        <v>232000</v>
      </c>
      <c r="H4" s="264">
        <v>46181</v>
      </c>
      <c r="I4" s="265">
        <v>1200000</v>
      </c>
      <c r="J4" s="266"/>
      <c r="K4" s="266"/>
      <c r="L4" s="266"/>
    </row>
    <row r="5" spans="1:12">
      <c r="A5" s="255">
        <v>46099</v>
      </c>
      <c r="B5" s="256" t="s">
        <v>974</v>
      </c>
      <c r="C5" s="257">
        <v>3102049197</v>
      </c>
      <c r="D5" s="257">
        <v>20</v>
      </c>
      <c r="E5" s="258" t="s">
        <v>49</v>
      </c>
      <c r="F5" s="267">
        <v>375000</v>
      </c>
      <c r="G5" s="267">
        <v>375000</v>
      </c>
      <c r="H5" s="264">
        <v>46209</v>
      </c>
      <c r="I5" s="265">
        <v>1070000</v>
      </c>
      <c r="J5" s="264"/>
      <c r="K5" s="265"/>
      <c r="L5" s="266"/>
    </row>
    <row r="6" spans="1:12">
      <c r="A6" s="255">
        <v>46031</v>
      </c>
      <c r="B6" s="256" t="s">
        <v>974</v>
      </c>
      <c r="C6" s="257">
        <v>3102027274</v>
      </c>
      <c r="D6" s="257">
        <v>30</v>
      </c>
      <c r="E6" s="258" t="s">
        <v>88</v>
      </c>
      <c r="F6" s="257">
        <v>25000</v>
      </c>
      <c r="G6" s="257">
        <v>2500</v>
      </c>
      <c r="H6" s="264">
        <v>46118</v>
      </c>
      <c r="I6" s="265">
        <v>12500</v>
      </c>
      <c r="J6" s="264"/>
      <c r="K6" s="265"/>
      <c r="L6" s="266"/>
    </row>
    <row r="7" spans="1:12">
      <c r="A7" s="255">
        <v>46031</v>
      </c>
      <c r="B7" s="256" t="s">
        <v>974</v>
      </c>
      <c r="C7" s="257">
        <v>3102027274</v>
      </c>
      <c r="D7" s="257">
        <v>40</v>
      </c>
      <c r="E7" s="258" t="s">
        <v>88</v>
      </c>
      <c r="F7" s="257">
        <v>10000</v>
      </c>
      <c r="G7" s="257">
        <v>10000</v>
      </c>
      <c r="H7" s="264">
        <v>46146</v>
      </c>
      <c r="I7" s="265">
        <v>30000</v>
      </c>
      <c r="J7" s="264"/>
      <c r="K7" s="266"/>
      <c r="L7" s="266"/>
    </row>
    <row r="8" spans="1:12">
      <c r="A8" s="255">
        <v>46062</v>
      </c>
      <c r="B8" s="256" t="s">
        <v>974</v>
      </c>
      <c r="C8" s="257">
        <v>3102038747</v>
      </c>
      <c r="D8" s="257">
        <v>10</v>
      </c>
      <c r="E8" s="258" t="s">
        <v>88</v>
      </c>
      <c r="F8" s="257">
        <v>5000</v>
      </c>
      <c r="G8" s="257">
        <v>2500</v>
      </c>
      <c r="H8" s="264">
        <v>46181</v>
      </c>
      <c r="I8" s="265">
        <v>10000</v>
      </c>
      <c r="J8" s="264"/>
      <c r="K8" s="265"/>
      <c r="L8" s="266"/>
    </row>
    <row r="9" spans="1:12">
      <c r="A9" s="255">
        <v>46062</v>
      </c>
      <c r="B9" s="256" t="s">
        <v>974</v>
      </c>
      <c r="C9" s="257">
        <v>3102038747</v>
      </c>
      <c r="D9" s="257">
        <v>20</v>
      </c>
      <c r="E9" s="258" t="s">
        <v>88</v>
      </c>
      <c r="F9" s="257">
        <v>15000</v>
      </c>
      <c r="G9" s="257">
        <v>15000</v>
      </c>
      <c r="H9" s="264">
        <v>46209</v>
      </c>
      <c r="I9" s="265">
        <v>10000</v>
      </c>
      <c r="J9" s="264"/>
      <c r="K9" s="265"/>
      <c r="L9" s="266"/>
    </row>
    <row r="10" spans="1:12">
      <c r="A10" s="255">
        <v>46062</v>
      </c>
      <c r="B10" s="256" t="s">
        <v>974</v>
      </c>
      <c r="C10" s="257">
        <v>3102038747</v>
      </c>
      <c r="D10" s="268">
        <v>30</v>
      </c>
      <c r="E10" s="258" t="s">
        <v>88</v>
      </c>
      <c r="F10" s="257">
        <v>12500</v>
      </c>
      <c r="G10" s="257">
        <v>12500</v>
      </c>
      <c r="H10" s="264">
        <v>46237</v>
      </c>
      <c r="I10" s="265">
        <v>10000</v>
      </c>
      <c r="J10" s="264"/>
      <c r="K10" s="265"/>
      <c r="L10" s="266"/>
    </row>
    <row r="11" spans="1:12">
      <c r="A11" s="255">
        <v>46031</v>
      </c>
      <c r="B11" s="256" t="s">
        <v>974</v>
      </c>
      <c r="C11" s="257">
        <v>3102027276</v>
      </c>
      <c r="D11" s="257">
        <v>30</v>
      </c>
      <c r="E11" s="257" t="s">
        <v>89</v>
      </c>
      <c r="F11" s="257">
        <v>24000</v>
      </c>
      <c r="G11" s="257">
        <v>4800</v>
      </c>
      <c r="H11" s="264">
        <v>46118</v>
      </c>
      <c r="I11" s="265">
        <v>25600</v>
      </c>
      <c r="J11" s="266"/>
      <c r="K11" s="266"/>
      <c r="L11" s="266"/>
    </row>
    <row r="12" spans="1:12">
      <c r="A12" s="255">
        <v>46031</v>
      </c>
      <c r="B12" s="256" t="s">
        <v>974</v>
      </c>
      <c r="C12" s="257">
        <v>3102027276</v>
      </c>
      <c r="D12" s="257">
        <v>40</v>
      </c>
      <c r="E12" s="257" t="s">
        <v>89</v>
      </c>
      <c r="F12" s="257">
        <v>12800</v>
      </c>
      <c r="G12" s="257">
        <v>12800</v>
      </c>
      <c r="H12" s="264">
        <v>46146</v>
      </c>
      <c r="I12" s="265">
        <v>25600</v>
      </c>
      <c r="J12" s="266"/>
      <c r="K12" s="266"/>
      <c r="L12" s="266"/>
    </row>
    <row r="13" spans="1:12">
      <c r="A13" s="255">
        <v>46062</v>
      </c>
      <c r="B13" s="256" t="s">
        <v>974</v>
      </c>
      <c r="C13" s="257">
        <v>3102038754</v>
      </c>
      <c r="D13" s="257">
        <v>10</v>
      </c>
      <c r="E13" s="257" t="s">
        <v>89</v>
      </c>
      <c r="F13" s="257">
        <v>8000</v>
      </c>
      <c r="G13" s="257">
        <v>6400</v>
      </c>
      <c r="H13" s="264">
        <v>46181</v>
      </c>
      <c r="I13" s="265">
        <v>9600</v>
      </c>
      <c r="J13" s="266"/>
      <c r="K13" s="266"/>
      <c r="L13" s="266"/>
    </row>
    <row r="14" spans="1:12">
      <c r="A14" s="255">
        <v>46062</v>
      </c>
      <c r="B14" s="256" t="s">
        <v>974</v>
      </c>
      <c r="C14" s="257">
        <v>3102038754</v>
      </c>
      <c r="D14" s="257">
        <v>20</v>
      </c>
      <c r="E14" s="257" t="s">
        <v>89</v>
      </c>
      <c r="F14" s="257">
        <v>14400</v>
      </c>
      <c r="G14" s="257">
        <v>14400</v>
      </c>
      <c r="H14" s="264">
        <v>46209</v>
      </c>
      <c r="I14" s="265">
        <v>8000</v>
      </c>
      <c r="J14" s="266"/>
      <c r="K14" s="266"/>
      <c r="L14" s="266"/>
    </row>
    <row r="15" spans="1:12">
      <c r="A15" s="255">
        <v>46062</v>
      </c>
      <c r="B15" s="256" t="s">
        <v>974</v>
      </c>
      <c r="C15" s="257">
        <v>3102038754</v>
      </c>
      <c r="D15" s="268">
        <v>30</v>
      </c>
      <c r="E15" s="257" t="s">
        <v>89</v>
      </c>
      <c r="F15" s="257">
        <v>12800</v>
      </c>
      <c r="G15" s="257">
        <v>12800</v>
      </c>
      <c r="H15" s="264">
        <v>46237</v>
      </c>
      <c r="I15" s="265">
        <v>12800</v>
      </c>
      <c r="J15" s="266"/>
      <c r="K15" s="266"/>
      <c r="L15" s="266"/>
    </row>
    <row r="16" spans="1:12">
      <c r="A16" s="255">
        <v>46099</v>
      </c>
      <c r="B16" s="256" t="s">
        <v>974</v>
      </c>
      <c r="C16" s="257">
        <v>3102049281</v>
      </c>
      <c r="D16" s="268">
        <v>10</v>
      </c>
      <c r="E16" s="257" t="s">
        <v>89</v>
      </c>
      <c r="F16" s="257">
        <v>12800</v>
      </c>
      <c r="G16" s="257">
        <v>12800</v>
      </c>
      <c r="H16" s="264">
        <v>46272</v>
      </c>
      <c r="I16" s="265">
        <v>8000</v>
      </c>
      <c r="J16" s="266"/>
      <c r="K16" s="266"/>
      <c r="L16" s="266"/>
    </row>
    <row r="17" spans="1:12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</row>
  </sheetData>
  <phoneticPr fontId="187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G1"/>
    </sheetView>
  </sheetViews>
  <sheetFormatPr defaultRowHeight="16.2"/>
  <cols>
    <col min="1" max="1" width="26.109375" customWidth="1"/>
    <col min="2" max="2" width="11.88671875" customWidth="1"/>
    <col min="3" max="3" width="12.33203125" customWidth="1"/>
    <col min="4" max="4" width="11" customWidth="1"/>
    <col min="5" max="5" width="11.6640625" customWidth="1"/>
    <col min="6" max="6" width="10.88671875" customWidth="1"/>
    <col min="7" max="7" width="12.109375" customWidth="1"/>
  </cols>
  <sheetData>
    <row r="1" spans="1:7" s="269" customFormat="1">
      <c r="A1" s="270" t="s">
        <v>980</v>
      </c>
      <c r="B1" s="271">
        <v>46118</v>
      </c>
      <c r="C1" s="271">
        <v>46146</v>
      </c>
      <c r="D1" s="271">
        <v>46181</v>
      </c>
      <c r="E1" s="271">
        <v>46209</v>
      </c>
      <c r="F1" s="271">
        <v>46237</v>
      </c>
      <c r="G1" s="271">
        <v>46272</v>
      </c>
    </row>
    <row r="2" spans="1:7">
      <c r="A2" s="272" t="s">
        <v>49</v>
      </c>
      <c r="B2" s="272">
        <v>1000000</v>
      </c>
      <c r="C2" s="272">
        <v>1240000</v>
      </c>
      <c r="D2" s="272">
        <v>1200000</v>
      </c>
      <c r="E2" s="272">
        <v>1070000</v>
      </c>
      <c r="F2" s="272"/>
      <c r="G2" s="272"/>
    </row>
    <row r="3" spans="1:7">
      <c r="A3" s="272" t="s">
        <v>88</v>
      </c>
      <c r="B3" s="272">
        <v>12500</v>
      </c>
      <c r="C3" s="272">
        <v>30000</v>
      </c>
      <c r="D3" s="272">
        <v>10000</v>
      </c>
      <c r="E3" s="272">
        <v>10000</v>
      </c>
      <c r="F3" s="272">
        <v>10000</v>
      </c>
      <c r="G3" s="272"/>
    </row>
    <row r="4" spans="1:7">
      <c r="A4" s="272" t="s">
        <v>89</v>
      </c>
      <c r="B4" s="272">
        <v>25600</v>
      </c>
      <c r="C4" s="272">
        <v>25600</v>
      </c>
      <c r="D4" s="272">
        <v>9600</v>
      </c>
      <c r="E4" s="272">
        <v>8000</v>
      </c>
      <c r="F4" s="272">
        <v>12800</v>
      </c>
      <c r="G4" s="272">
        <v>8000</v>
      </c>
    </row>
  </sheetData>
  <phoneticPr fontId="187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53"/>
  <sheetViews>
    <sheetView workbookViewId="0">
      <selection activeCell="A43" sqref="A43"/>
    </sheetView>
  </sheetViews>
  <sheetFormatPr defaultRowHeight="16.2"/>
  <cols>
    <col min="1" max="1" width="23.88671875" customWidth="1"/>
  </cols>
  <sheetData>
    <row r="2" spans="1:6">
      <c r="F2" s="295" t="s">
        <v>985</v>
      </c>
    </row>
    <row r="3" spans="1:6" hidden="1">
      <c r="A3" s="11" t="s">
        <v>250</v>
      </c>
      <c r="B3" t="e">
        <f>VLOOKUP(A3,#REF!,2,0)</f>
        <v>#REF!</v>
      </c>
      <c r="D3">
        <f>SUMIFS(BOM!$C:$C,BOM!$A:$A,$A3)</f>
        <v>2</v>
      </c>
      <c r="E3">
        <f>SUMIFS([1]QUNJIZONGBOM!$H:$H,[1]QUNJIZONGBOM!$A:$A,$A3)</f>
        <v>2</v>
      </c>
      <c r="F3" t="b">
        <f>D3=E3</f>
        <v>1</v>
      </c>
    </row>
    <row r="4" spans="1:6" hidden="1">
      <c r="A4" s="11" t="s">
        <v>248</v>
      </c>
      <c r="B4" t="e">
        <f>VLOOKUP(A4,#REF!,2,0)</f>
        <v>#REF!</v>
      </c>
      <c r="D4">
        <f>SUMIFS(BOM!$C:$C,BOM!$A:$A,$A4)</f>
        <v>1</v>
      </c>
      <c r="E4">
        <f>SUMIFS([1]QUNJIZONGBOM!$H:$H,[1]QUNJIZONGBOM!$A:$A,$A4)</f>
        <v>1</v>
      </c>
      <c r="F4" t="b">
        <f t="shared" ref="F4:F53" si="0">D4=E4</f>
        <v>1</v>
      </c>
    </row>
    <row r="5" spans="1:6" hidden="1">
      <c r="A5" s="11" t="s">
        <v>249</v>
      </c>
      <c r="B5" t="e">
        <f>VLOOKUP(A5,#REF!,2,0)</f>
        <v>#REF!</v>
      </c>
      <c r="D5">
        <f>SUMIFS(BOM!$C:$C,BOM!$A:$A,$A5)</f>
        <v>1</v>
      </c>
      <c r="E5">
        <f>SUMIFS([1]QUNJIZONGBOM!$H:$H,[1]QUNJIZONGBOM!$A:$A,$A5)</f>
        <v>1</v>
      </c>
      <c r="F5" t="b">
        <f t="shared" si="0"/>
        <v>1</v>
      </c>
    </row>
    <row r="6" spans="1:6" hidden="1">
      <c r="A6" s="11" t="s">
        <v>426</v>
      </c>
      <c r="B6" t="e">
        <f>VLOOKUP(A6,#REF!,2,0)</f>
        <v>#REF!</v>
      </c>
      <c r="D6">
        <f>SUMIFS(BOM!$C:$C,BOM!$A:$A,$A6)</f>
        <v>2</v>
      </c>
      <c r="E6">
        <f>SUMIFS([1]QUNJIZONGBOM!$H:$H,[1]QUNJIZONGBOM!$A:$A,$A6)</f>
        <v>2</v>
      </c>
      <c r="F6" t="b">
        <f t="shared" si="0"/>
        <v>1</v>
      </c>
    </row>
    <row r="7" spans="1:6" hidden="1">
      <c r="A7" s="11" t="s">
        <v>427</v>
      </c>
      <c r="B7" t="e">
        <f>VLOOKUP(A7,#REF!,2,0)</f>
        <v>#REF!</v>
      </c>
      <c r="D7">
        <f>SUMIFS(BOM!$C:$C,BOM!$A:$A,$A7)</f>
        <v>1</v>
      </c>
      <c r="E7">
        <f>SUMIFS([1]QUNJIZONGBOM!$H:$H,[1]QUNJIZONGBOM!$A:$A,$A7)</f>
        <v>1</v>
      </c>
      <c r="F7" t="b">
        <f t="shared" si="0"/>
        <v>1</v>
      </c>
    </row>
    <row r="8" spans="1:6" hidden="1">
      <c r="A8" s="11" t="s">
        <v>428</v>
      </c>
      <c r="B8" t="e">
        <f>VLOOKUP(A8,#REF!,2,0)</f>
        <v>#REF!</v>
      </c>
      <c r="D8">
        <f>SUMIFS(BOM!$C:$C,BOM!$A:$A,$A8)</f>
        <v>1</v>
      </c>
      <c r="E8">
        <f>SUMIFS([1]QUNJIZONGBOM!$H:$H,[1]QUNJIZONGBOM!$A:$A,$A8)</f>
        <v>1</v>
      </c>
      <c r="F8" t="b">
        <f t="shared" si="0"/>
        <v>1</v>
      </c>
    </row>
    <row r="9" spans="1:6" hidden="1">
      <c r="A9" s="11" t="s">
        <v>238</v>
      </c>
      <c r="B9" t="e">
        <f>VLOOKUP(A9,#REF!,2,0)</f>
        <v>#REF!</v>
      </c>
      <c r="D9">
        <f>SUMIFS(BOM!$C:$C,BOM!$A:$A,$A9)</f>
        <v>12</v>
      </c>
      <c r="E9">
        <f>SUMIFS([1]QUNJIZONGBOM!$H:$H,[1]QUNJIZONGBOM!$A:$A,$A9)</f>
        <v>12</v>
      </c>
      <c r="F9" t="b">
        <f t="shared" si="0"/>
        <v>1</v>
      </c>
    </row>
    <row r="10" spans="1:6" hidden="1">
      <c r="A10" s="11" t="s">
        <v>240</v>
      </c>
      <c r="B10" t="e">
        <f>VLOOKUP(A10,#REF!,2,0)</f>
        <v>#REF!</v>
      </c>
      <c r="D10">
        <f>SUMIFS(BOM!$C:$C,BOM!$A:$A,$A10)</f>
        <v>12</v>
      </c>
      <c r="E10">
        <f>SUMIFS([1]QUNJIZONGBOM!$H:$H,[1]QUNJIZONGBOM!$A:$A,$A10)</f>
        <v>12</v>
      </c>
      <c r="F10" t="b">
        <f t="shared" si="0"/>
        <v>1</v>
      </c>
    </row>
    <row r="11" spans="1:6" hidden="1">
      <c r="A11" s="11" t="s">
        <v>241</v>
      </c>
      <c r="B11" t="e">
        <f>VLOOKUP(A11,#REF!,2,0)</f>
        <v>#REF!</v>
      </c>
      <c r="D11">
        <f>SUMIFS(BOM!$C:$C,BOM!$A:$A,$A11)</f>
        <v>4</v>
      </c>
      <c r="E11">
        <f>SUMIFS([1]QUNJIZONGBOM!$H:$H,[1]QUNJIZONGBOM!$A:$A,$A11)</f>
        <v>4</v>
      </c>
      <c r="F11" t="b">
        <f t="shared" si="0"/>
        <v>1</v>
      </c>
    </row>
    <row r="12" spans="1:6" hidden="1">
      <c r="A12" s="11" t="s">
        <v>243</v>
      </c>
      <c r="B12" t="e">
        <f>VLOOKUP(A12,#REF!,2,0)</f>
        <v>#REF!</v>
      </c>
      <c r="D12">
        <f>SUMIFS(BOM!$C:$C,BOM!$A:$A,$A12)</f>
        <v>4</v>
      </c>
      <c r="E12">
        <f>SUMIFS([1]QUNJIZONGBOM!$H:$H,[1]QUNJIZONGBOM!$A:$A,$A12)</f>
        <v>4</v>
      </c>
      <c r="F12" t="b">
        <f t="shared" si="0"/>
        <v>1</v>
      </c>
    </row>
    <row r="13" spans="1:6" hidden="1">
      <c r="A13" s="11" t="s">
        <v>246</v>
      </c>
      <c r="B13" t="e">
        <f>VLOOKUP(A13,#REF!,2,0)</f>
        <v>#REF!</v>
      </c>
      <c r="D13">
        <f>SUMIFS(BOM!$C:$C,BOM!$A:$A,$A13)</f>
        <v>3</v>
      </c>
      <c r="E13">
        <f>SUMIFS([1]QUNJIZONGBOM!$H:$H,[1]QUNJIZONGBOM!$A:$A,$A13)</f>
        <v>3</v>
      </c>
      <c r="F13" t="b">
        <f t="shared" si="0"/>
        <v>1</v>
      </c>
    </row>
    <row r="14" spans="1:6" hidden="1">
      <c r="A14" s="11" t="s">
        <v>244</v>
      </c>
      <c r="B14" t="e">
        <f>VLOOKUP(A14,#REF!,2,0)</f>
        <v>#REF!</v>
      </c>
      <c r="D14">
        <f>SUMIFS(BOM!$C:$C,BOM!$A:$A,$A14)</f>
        <v>18</v>
      </c>
      <c r="E14">
        <f>SUMIFS([1]QUNJIZONGBOM!$H:$H,[1]QUNJIZONGBOM!$A:$A,$A14)</f>
        <v>18</v>
      </c>
      <c r="F14" t="b">
        <f t="shared" si="0"/>
        <v>1</v>
      </c>
    </row>
    <row r="15" spans="1:6" hidden="1">
      <c r="A15" s="11" t="s">
        <v>245</v>
      </c>
      <c r="B15" t="e">
        <f>VLOOKUP(A15,#REF!,2,0)</f>
        <v>#REF!</v>
      </c>
      <c r="D15">
        <f>SUMIFS(BOM!$C:$C,BOM!$A:$A,$A15)</f>
        <v>18</v>
      </c>
      <c r="E15">
        <f>SUMIFS([1]QUNJIZONGBOM!$H:$H,[1]QUNJIZONGBOM!$A:$A,$A15)</f>
        <v>18</v>
      </c>
      <c r="F15" t="b">
        <f t="shared" si="0"/>
        <v>1</v>
      </c>
    </row>
    <row r="16" spans="1:6" hidden="1">
      <c r="A16" s="296" t="s">
        <v>986</v>
      </c>
      <c r="B16" t="e">
        <f>VLOOKUP(A16,#REF!,2,0)</f>
        <v>#REF!</v>
      </c>
      <c r="D16">
        <v>18</v>
      </c>
      <c r="E16">
        <f>SUMIFS([1]QUNJIZONGBOM!$H:$H,[1]QUNJIZONGBOM!$A:$A,$A16)</f>
        <v>18</v>
      </c>
      <c r="F16" t="b">
        <f t="shared" si="0"/>
        <v>1</v>
      </c>
    </row>
    <row r="17" spans="1:6" hidden="1">
      <c r="A17" s="11" t="s">
        <v>255</v>
      </c>
      <c r="B17" t="e">
        <f>VLOOKUP(A17,#REF!,2,0)</f>
        <v>#REF!</v>
      </c>
      <c r="D17">
        <f>SUMIFS(BOM!$C:$C,BOM!$A:$A,$A17)</f>
        <v>1</v>
      </c>
      <c r="E17">
        <f>SUMIFS([1]QUNJIZONGBOM!$H:$H,[1]QUNJIZONGBOM!$A:$A,$A17)</f>
        <v>1</v>
      </c>
      <c r="F17" t="b">
        <f t="shared" si="0"/>
        <v>1</v>
      </c>
    </row>
    <row r="18" spans="1:6" hidden="1">
      <c r="A18" s="11" t="s">
        <v>163</v>
      </c>
      <c r="B18" t="e">
        <f>VLOOKUP(A18,#REF!,2,0)</f>
        <v>#REF!</v>
      </c>
      <c r="D18">
        <f>SUMIFS(BOM!$C:$C,BOM!$A:$A,$A18)</f>
        <v>4</v>
      </c>
      <c r="E18">
        <f>SUMIFS([1]QUNJIZONGBOM!$H:$H,[1]QUNJIZONGBOM!$A:$A,$A18)</f>
        <v>4</v>
      </c>
      <c r="F18" t="b">
        <f t="shared" si="0"/>
        <v>1</v>
      </c>
    </row>
    <row r="19" spans="1:6" hidden="1">
      <c r="A19" s="11" t="s">
        <v>283</v>
      </c>
      <c r="B19" t="e">
        <f>VLOOKUP(A19,#REF!,2,0)</f>
        <v>#REF!</v>
      </c>
      <c r="D19">
        <f>SUMIFS(BOM!$C:$C,BOM!$A:$A,$A19)</f>
        <v>6</v>
      </c>
      <c r="E19">
        <f>SUMIFS([1]QUNJIZONGBOM!$H:$H,[1]QUNJIZONGBOM!$A:$A,$A19)</f>
        <v>6</v>
      </c>
      <c r="F19" t="b">
        <f t="shared" si="0"/>
        <v>1</v>
      </c>
    </row>
    <row r="20" spans="1:6" hidden="1">
      <c r="A20" s="11" t="s">
        <v>285</v>
      </c>
      <c r="B20" t="e">
        <f>VLOOKUP(A20,#REF!,2,0)</f>
        <v>#REF!</v>
      </c>
      <c r="D20">
        <f>SUMIFS(BOM!$C:$C,BOM!$A:$A,$A20)</f>
        <v>6</v>
      </c>
      <c r="E20">
        <f>SUMIFS([1]QUNJIZONGBOM!$H:$H,[1]QUNJIZONGBOM!$A:$A,$A20)</f>
        <v>6</v>
      </c>
      <c r="F20" t="b">
        <f t="shared" si="0"/>
        <v>1</v>
      </c>
    </row>
    <row r="21" spans="1:6" hidden="1">
      <c r="A21" s="11" t="s">
        <v>284</v>
      </c>
      <c r="B21" t="e">
        <f>VLOOKUP(A21,#REF!,2,0)</f>
        <v>#REF!</v>
      </c>
      <c r="D21">
        <f>SUMIFS(BOM!$C:$C,BOM!$A:$A,$A21)</f>
        <v>6</v>
      </c>
      <c r="E21">
        <f>SUMIFS([1]QUNJIZONGBOM!$H:$H,[1]QUNJIZONGBOM!$A:$A,$A21)</f>
        <v>6</v>
      </c>
      <c r="F21" t="b">
        <f t="shared" si="0"/>
        <v>1</v>
      </c>
    </row>
    <row r="22" spans="1:6" hidden="1">
      <c r="A22" s="11" t="s">
        <v>286</v>
      </c>
      <c r="B22" t="e">
        <f>VLOOKUP(A22,#REF!,2,0)</f>
        <v>#REF!</v>
      </c>
      <c r="D22">
        <f>SUMIFS(BOM!$C:$C,BOM!$A:$A,$A22)</f>
        <v>6</v>
      </c>
      <c r="E22">
        <f>SUMIFS([1]QUNJIZONGBOM!$H:$H,[1]QUNJIZONGBOM!$A:$A,$A22)</f>
        <v>6</v>
      </c>
      <c r="F22" t="b">
        <f t="shared" si="0"/>
        <v>1</v>
      </c>
    </row>
    <row r="23" spans="1:6" hidden="1">
      <c r="A23" s="11" t="s">
        <v>287</v>
      </c>
      <c r="B23" t="e">
        <f>VLOOKUP(A23,#REF!,2,0)</f>
        <v>#REF!</v>
      </c>
      <c r="D23">
        <f>SUMIFS(BOM!$C:$C,BOM!$A:$A,$A23)</f>
        <v>6</v>
      </c>
      <c r="E23">
        <f>SUMIFS([1]QUNJIZONGBOM!$H:$H,[1]QUNJIZONGBOM!$A:$A,$A23)</f>
        <v>6</v>
      </c>
      <c r="F23" t="b">
        <f t="shared" si="0"/>
        <v>1</v>
      </c>
    </row>
    <row r="24" spans="1:6" hidden="1">
      <c r="A24" s="11" t="s">
        <v>288</v>
      </c>
      <c r="B24" t="e">
        <f>VLOOKUP(A24,#REF!,2,0)</f>
        <v>#REF!</v>
      </c>
      <c r="D24">
        <f>SUMIFS(BOM!$C:$C,BOM!$A:$A,$A24)</f>
        <v>6</v>
      </c>
      <c r="E24">
        <f>SUMIFS([1]QUNJIZONGBOM!$H:$H,[1]QUNJIZONGBOM!$A:$A,$A24)</f>
        <v>6</v>
      </c>
      <c r="F24" t="b">
        <f t="shared" si="0"/>
        <v>1</v>
      </c>
    </row>
    <row r="25" spans="1:6" hidden="1">
      <c r="A25" s="11" t="s">
        <v>289</v>
      </c>
      <c r="B25" t="e">
        <f>VLOOKUP(A25,#REF!,2,0)</f>
        <v>#REF!</v>
      </c>
      <c r="D25">
        <f>SUMIFS(BOM!$C:$C,BOM!$A:$A,$A25)</f>
        <v>6</v>
      </c>
      <c r="E25">
        <f>SUMIFS([1]QUNJIZONGBOM!$H:$H,[1]QUNJIZONGBOM!$A:$A,$A25)</f>
        <v>6</v>
      </c>
      <c r="F25" t="b">
        <f t="shared" si="0"/>
        <v>1</v>
      </c>
    </row>
    <row r="26" spans="1:6" hidden="1">
      <c r="A26" s="11" t="s">
        <v>290</v>
      </c>
      <c r="B26" t="e">
        <f>VLOOKUP(A26,#REF!,2,0)</f>
        <v>#REF!</v>
      </c>
      <c r="D26">
        <f>SUMIFS(BOM!$C:$C,BOM!$A:$A,$A26)</f>
        <v>6</v>
      </c>
      <c r="E26">
        <f>SUMIFS([1]QUNJIZONGBOM!$H:$H,[1]QUNJIZONGBOM!$A:$A,$A26)</f>
        <v>6</v>
      </c>
      <c r="F26" t="b">
        <f t="shared" si="0"/>
        <v>1</v>
      </c>
    </row>
    <row r="27" spans="1:6">
      <c r="A27" s="11" t="s">
        <v>162</v>
      </c>
      <c r="B27" t="e">
        <f>VLOOKUP(A27,#REF!,2,0)</f>
        <v>#REF!</v>
      </c>
      <c r="D27">
        <f>SUMIFS(BOM!$C:$C,BOM!$A:$A,$A27)</f>
        <v>11</v>
      </c>
      <c r="E27">
        <f>SUMIFS([1]QUNJIZONGBOM!$H:$H,[1]QUNJIZONGBOM!$A:$A,$A27)</f>
        <v>9</v>
      </c>
      <c r="F27" t="b">
        <f t="shared" si="0"/>
        <v>0</v>
      </c>
    </row>
    <row r="28" spans="1:6" hidden="1">
      <c r="A28" s="11" t="s">
        <v>256</v>
      </c>
      <c r="B28" t="e">
        <f>VLOOKUP(A28,#REF!,2,0)</f>
        <v>#REF!</v>
      </c>
      <c r="D28">
        <f>SUMIFS(BOM!$C:$C,BOM!$A:$A,$A28)</f>
        <v>1</v>
      </c>
      <c r="E28">
        <f>SUMIFS([1]QUNJIZONGBOM!$H:$H,[1]QUNJIZONGBOM!$A:$A,$A28)</f>
        <v>1</v>
      </c>
      <c r="F28" t="b">
        <f t="shared" si="0"/>
        <v>1</v>
      </c>
    </row>
    <row r="29" spans="1:6" hidden="1">
      <c r="A29" s="11" t="s">
        <v>167</v>
      </c>
      <c r="B29" t="e">
        <f>VLOOKUP(A29,#REF!,2,0)</f>
        <v>#REF!</v>
      </c>
      <c r="D29">
        <f>SUMIFS(BOM!$C:$C,BOM!$A:$A,$A29)</f>
        <v>1</v>
      </c>
      <c r="E29">
        <f>SUMIFS([1]QUNJIZONGBOM!$H:$H,[1]QUNJIZONGBOM!$A:$A,$A29)</f>
        <v>1</v>
      </c>
      <c r="F29" t="b">
        <f t="shared" si="0"/>
        <v>1</v>
      </c>
    </row>
    <row r="30" spans="1:6" hidden="1">
      <c r="A30" s="11" t="s">
        <v>165</v>
      </c>
      <c r="B30" t="e">
        <f>VLOOKUP(A30,#REF!,2,0)</f>
        <v>#REF!</v>
      </c>
      <c r="D30">
        <f>SUMIFS(BOM!$C:$C,BOM!$A:$A,$A30)</f>
        <v>1</v>
      </c>
      <c r="E30">
        <f>SUMIFS([1]QUNJIZONGBOM!$H:$H,[1]QUNJIZONGBOM!$A:$A,$A30)</f>
        <v>1</v>
      </c>
      <c r="F30" t="b">
        <f t="shared" si="0"/>
        <v>1</v>
      </c>
    </row>
    <row r="31" spans="1:6" hidden="1">
      <c r="A31" s="11" t="s">
        <v>270</v>
      </c>
      <c r="B31" t="e">
        <f>VLOOKUP(A31,#REF!,2,0)</f>
        <v>#REF!</v>
      </c>
      <c r="D31">
        <f>SUMIFS(BOM!$C:$C,BOM!$A:$A,$A31)</f>
        <v>4</v>
      </c>
      <c r="E31">
        <f>SUMIFS([1]QUNJIZONGBOM!$H:$H,[1]QUNJIZONGBOM!$A:$A,$A31)</f>
        <v>4</v>
      </c>
      <c r="F31" t="b">
        <f t="shared" si="0"/>
        <v>1</v>
      </c>
    </row>
    <row r="32" spans="1:6" hidden="1">
      <c r="A32" s="11" t="s">
        <v>272</v>
      </c>
      <c r="B32" t="e">
        <f>VLOOKUP(A32,#REF!,2,0)</f>
        <v>#REF!</v>
      </c>
      <c r="D32">
        <f>SUMIFS(BOM!$C:$C,BOM!$A:$A,$A32)</f>
        <v>4</v>
      </c>
      <c r="E32">
        <f>SUMIFS([1]QUNJIZONGBOM!$H:$H,[1]QUNJIZONGBOM!$A:$A,$A32)</f>
        <v>4</v>
      </c>
      <c r="F32" t="b">
        <f t="shared" si="0"/>
        <v>1</v>
      </c>
    </row>
    <row r="33" spans="1:6" hidden="1">
      <c r="A33" s="11" t="s">
        <v>273</v>
      </c>
      <c r="B33" t="e">
        <f>VLOOKUP(A33,#REF!,2,0)</f>
        <v>#REF!</v>
      </c>
      <c r="D33">
        <f>SUMIFS(BOM!$C:$C,BOM!$A:$A,$A33)</f>
        <v>4</v>
      </c>
      <c r="E33">
        <f>SUMIFS([1]QUNJIZONGBOM!$H:$H,[1]QUNJIZONGBOM!$A:$A,$A33)</f>
        <v>4</v>
      </c>
      <c r="F33" t="b">
        <f t="shared" si="0"/>
        <v>1</v>
      </c>
    </row>
    <row r="34" spans="1:6" hidden="1">
      <c r="A34" s="11" t="s">
        <v>293</v>
      </c>
      <c r="B34" t="e">
        <f>VLOOKUP(A34,#REF!,2,0)</f>
        <v>#REF!</v>
      </c>
      <c r="D34">
        <f>SUMIFS(BOM!$C:$C,BOM!$A:$A,$A34)</f>
        <v>1</v>
      </c>
      <c r="E34">
        <f>SUMIFS([1]QUNJIZONGBOM!$H:$H,[1]QUNJIZONGBOM!$A:$A,$A34)</f>
        <v>1</v>
      </c>
      <c r="F34" t="b">
        <f t="shared" si="0"/>
        <v>1</v>
      </c>
    </row>
    <row r="35" spans="1:6" hidden="1">
      <c r="A35" s="11" t="s">
        <v>274</v>
      </c>
      <c r="B35" t="e">
        <f>VLOOKUP(A35,#REF!,2,0)</f>
        <v>#REF!</v>
      </c>
      <c r="D35">
        <f>SUMIFS(BOM!$C:$C,BOM!$A:$A,$A35)</f>
        <v>4</v>
      </c>
      <c r="E35">
        <f>SUMIFS([1]QUNJIZONGBOM!$H:$H,[1]QUNJIZONGBOM!$A:$A,$A35)</f>
        <v>4</v>
      </c>
      <c r="F35" t="b">
        <f t="shared" si="0"/>
        <v>1</v>
      </c>
    </row>
    <row r="36" spans="1:6" hidden="1">
      <c r="A36" s="11" t="s">
        <v>166</v>
      </c>
      <c r="B36" t="e">
        <f>VLOOKUP(A36,#REF!,2,0)</f>
        <v>#REF!</v>
      </c>
      <c r="D36">
        <f>SUMIFS(BOM!$C:$C,BOM!$A:$A,$A36)</f>
        <v>4</v>
      </c>
      <c r="E36">
        <f>SUMIFS([1]QUNJIZONGBOM!$H:$H,[1]QUNJIZONGBOM!$A:$A,$A36)</f>
        <v>4</v>
      </c>
      <c r="F36" t="b">
        <f t="shared" si="0"/>
        <v>1</v>
      </c>
    </row>
    <row r="37" spans="1:6" hidden="1">
      <c r="A37" s="11" t="s">
        <v>275</v>
      </c>
      <c r="B37" t="e">
        <f>VLOOKUP(A37,#REF!,2,0)</f>
        <v>#REF!</v>
      </c>
      <c r="D37">
        <f>SUMIFS(BOM!$C:$C,BOM!$A:$A,$A37)</f>
        <v>4</v>
      </c>
      <c r="E37">
        <f>SUMIFS([1]QUNJIZONGBOM!$H:$H,[1]QUNJIZONGBOM!$A:$A,$A37)</f>
        <v>4</v>
      </c>
      <c r="F37" t="b">
        <f t="shared" si="0"/>
        <v>1</v>
      </c>
    </row>
    <row r="38" spans="1:6" hidden="1">
      <c r="A38" s="11" t="s">
        <v>276</v>
      </c>
      <c r="B38" t="e">
        <f>VLOOKUP(A38,#REF!,2,0)</f>
        <v>#REF!</v>
      </c>
      <c r="D38">
        <f>SUMIFS(BOM!$C:$C,BOM!$A:$A,$A38)</f>
        <v>4</v>
      </c>
      <c r="E38">
        <f>SUMIFS([1]QUNJIZONGBOM!$H:$H,[1]QUNJIZONGBOM!$A:$A,$A38)</f>
        <v>4</v>
      </c>
      <c r="F38" t="b">
        <f t="shared" si="0"/>
        <v>1</v>
      </c>
    </row>
    <row r="39" spans="1:6" hidden="1">
      <c r="A39" s="11" t="s">
        <v>157</v>
      </c>
      <c r="B39" t="e">
        <f>VLOOKUP(A39,#REF!,2,0)</f>
        <v>#REF!</v>
      </c>
      <c r="D39">
        <f>SUMIFS(BOM!$C:$C,BOM!$A:$A,$A39)</f>
        <v>5</v>
      </c>
      <c r="E39">
        <f>SUMIFS([1]QUNJIZONGBOM!$H:$H,[1]QUNJIZONGBOM!$A:$A,$A39)</f>
        <v>5</v>
      </c>
      <c r="F39" t="b">
        <f t="shared" si="0"/>
        <v>1</v>
      </c>
    </row>
    <row r="40" spans="1:6" hidden="1">
      <c r="A40" s="11" t="s">
        <v>277</v>
      </c>
      <c r="B40" t="e">
        <f>VLOOKUP(A40,#REF!,2,0)</f>
        <v>#REF!</v>
      </c>
      <c r="D40">
        <f>SUMIFS(BOM!$C:$C,BOM!$A:$A,$A40)</f>
        <v>53</v>
      </c>
      <c r="E40">
        <f>SUMIFS([1]QUNJIZONGBOM!$H:$H,[1]QUNJIZONGBOM!$A:$A,$A40)</f>
        <v>53</v>
      </c>
      <c r="F40" t="b">
        <f t="shared" si="0"/>
        <v>1</v>
      </c>
    </row>
    <row r="41" spans="1:6" hidden="1">
      <c r="A41" s="11" t="s">
        <v>279</v>
      </c>
      <c r="B41" t="e">
        <f>VLOOKUP(A41,#REF!,2,0)</f>
        <v>#REF!</v>
      </c>
      <c r="D41">
        <f>SUMIFS(BOM!$C:$C,BOM!$A:$A,$A41)</f>
        <v>53</v>
      </c>
      <c r="E41">
        <f>SUMIFS([1]QUNJIZONGBOM!$H:$H,[1]QUNJIZONGBOM!$A:$A,$A41)</f>
        <v>53</v>
      </c>
      <c r="F41" t="b">
        <f t="shared" si="0"/>
        <v>1</v>
      </c>
    </row>
    <row r="42" spans="1:6" hidden="1">
      <c r="A42" s="11" t="s">
        <v>280</v>
      </c>
      <c r="B42" t="e">
        <f>VLOOKUP(A42,#REF!,2,0)</f>
        <v>#REF!</v>
      </c>
      <c r="D42">
        <f>SUMIFS(BOM!$C:$C,BOM!$A:$A,$A42)</f>
        <v>53</v>
      </c>
      <c r="E42">
        <f>SUMIFS([1]QUNJIZONGBOM!$H:$H,[1]QUNJIZONGBOM!$A:$A,$A42)</f>
        <v>53</v>
      </c>
      <c r="F42" t="b">
        <f t="shared" si="0"/>
        <v>1</v>
      </c>
    </row>
    <row r="43" spans="1:6">
      <c r="A43" s="11" t="s">
        <v>281</v>
      </c>
      <c r="B43" t="e">
        <f>VLOOKUP(A43,#REF!,2,0)</f>
        <v>#REF!</v>
      </c>
      <c r="D43">
        <f>SUMIFS(BOM!$C:$C,BOM!$A:$A,$A43)</f>
        <v>53</v>
      </c>
      <c r="E43">
        <f>SUMIFS([1]QUNJIZONGBOM!$H:$H,[1]QUNJIZONGBOM!$A:$A,$A43)</f>
        <v>55</v>
      </c>
      <c r="F43" t="b">
        <f t="shared" si="0"/>
        <v>0</v>
      </c>
    </row>
    <row r="44" spans="1:6" hidden="1">
      <c r="A44" s="11" t="s">
        <v>257</v>
      </c>
      <c r="B44" t="e">
        <f>VLOOKUP(A44,#REF!,2,0)</f>
        <v>#REF!</v>
      </c>
      <c r="D44">
        <f>SUMIFS(BOM!$C:$C,BOM!$A:$A,$A44)</f>
        <v>1</v>
      </c>
      <c r="E44">
        <f>SUMIFS([1]QUNJIZONGBOM!$H:$H,[1]QUNJIZONGBOM!$A:$A,$A44)</f>
        <v>1</v>
      </c>
      <c r="F44" t="b">
        <f t="shared" si="0"/>
        <v>1</v>
      </c>
    </row>
    <row r="45" spans="1:6" hidden="1">
      <c r="A45" s="11" t="s">
        <v>258</v>
      </c>
      <c r="B45" t="e">
        <f>VLOOKUP(A45,#REF!,2,0)</f>
        <v>#REF!</v>
      </c>
      <c r="D45">
        <f>SUMIFS(BOM!$C:$C,BOM!$A:$A,$A45)</f>
        <v>1</v>
      </c>
      <c r="E45">
        <f>SUMIFS([1]QUNJIZONGBOM!$H:$H,[1]QUNJIZONGBOM!$A:$A,$A45)</f>
        <v>1</v>
      </c>
      <c r="F45" t="b">
        <f t="shared" si="0"/>
        <v>1</v>
      </c>
    </row>
    <row r="46" spans="1:6" hidden="1">
      <c r="A46" s="11" t="s">
        <v>295</v>
      </c>
      <c r="B46" t="e">
        <f>VLOOKUP(A46,#REF!,2,0)</f>
        <v>#REF!</v>
      </c>
      <c r="D46">
        <f>SUMIFS(BOM!$C:$C,BOM!$A:$A,$A46)</f>
        <v>1</v>
      </c>
      <c r="E46">
        <f>SUMIFS([1]QUNJIZONGBOM!$H:$H,[1]QUNJIZONGBOM!$A:$A,$A46)</f>
        <v>1</v>
      </c>
      <c r="F46" t="b">
        <f t="shared" si="0"/>
        <v>1</v>
      </c>
    </row>
    <row r="47" spans="1:6" hidden="1">
      <c r="A47" s="11" t="s">
        <v>161</v>
      </c>
      <c r="B47" t="e">
        <f>VLOOKUP(A47,#REF!,2,0)</f>
        <v>#REF!</v>
      </c>
      <c r="D47">
        <f>SUMIFS(BOM!$C:$C,BOM!$A:$A,$A47)</f>
        <v>9</v>
      </c>
      <c r="E47">
        <f>SUMIFS([1]QUNJIZONGBOM!$H:$H,[1]QUNJIZONGBOM!$A:$A,$A47)</f>
        <v>9</v>
      </c>
      <c r="F47" t="b">
        <f t="shared" si="0"/>
        <v>1</v>
      </c>
    </row>
    <row r="48" spans="1:6" hidden="1">
      <c r="A48" s="11" t="s">
        <v>159</v>
      </c>
      <c r="B48" t="e">
        <f>VLOOKUP(A48,#REF!,2,0)</f>
        <v>#REF!</v>
      </c>
      <c r="D48">
        <f>SUMIFS(BOM!$C:$C,BOM!$A:$A,$A48)</f>
        <v>9</v>
      </c>
      <c r="E48">
        <f>SUMIFS([1]QUNJIZONGBOM!$H:$H,[1]QUNJIZONGBOM!$A:$A,$A48)</f>
        <v>9</v>
      </c>
      <c r="F48" t="b">
        <f t="shared" si="0"/>
        <v>1</v>
      </c>
    </row>
    <row r="49" spans="1:6" hidden="1">
      <c r="A49" s="11" t="s">
        <v>158</v>
      </c>
      <c r="B49" t="e">
        <f>VLOOKUP(A49,#REF!,2,0)</f>
        <v>#REF!</v>
      </c>
      <c r="D49">
        <f>SUMIFS(BOM!$C:$C,BOM!$A:$A,$A49)</f>
        <v>7</v>
      </c>
      <c r="E49">
        <f>SUMIFS([1]QUNJIZONGBOM!$H:$H,[1]QUNJIZONGBOM!$A:$A,$A49)</f>
        <v>7</v>
      </c>
      <c r="F49" t="b">
        <f t="shared" si="0"/>
        <v>1</v>
      </c>
    </row>
    <row r="50" spans="1:6" hidden="1">
      <c r="A50" s="11" t="s">
        <v>164</v>
      </c>
      <c r="B50" t="e">
        <f>VLOOKUP(A50,#REF!,2,0)</f>
        <v>#REF!</v>
      </c>
      <c r="D50">
        <f>SUMIFS(BOM!$C:$C,BOM!$A:$A,$A50)</f>
        <v>8</v>
      </c>
      <c r="E50">
        <f>SUMIFS([1]QUNJIZONGBOM!$H:$H,[1]QUNJIZONGBOM!$A:$A,$A50)</f>
        <v>8</v>
      </c>
      <c r="F50" t="b">
        <f t="shared" si="0"/>
        <v>1</v>
      </c>
    </row>
    <row r="51" spans="1:6" hidden="1">
      <c r="A51" s="11" t="s">
        <v>160</v>
      </c>
      <c r="B51" t="e">
        <f>VLOOKUP(A51,#REF!,2,0)</f>
        <v>#REF!</v>
      </c>
      <c r="D51">
        <f>SUMIFS(BOM!$C:$C,BOM!$A:$A,$A51)</f>
        <v>7</v>
      </c>
      <c r="E51">
        <f>SUMIFS([1]QUNJIZONGBOM!$H:$H,[1]QUNJIZONGBOM!$A:$A,$A51)</f>
        <v>7</v>
      </c>
      <c r="F51" t="b">
        <f t="shared" si="0"/>
        <v>1</v>
      </c>
    </row>
    <row r="52" spans="1:6" hidden="1">
      <c r="A52" s="11" t="s">
        <v>982</v>
      </c>
      <c r="B52" t="e">
        <f>VLOOKUP(A52,#REF!,2,0)</f>
        <v>#REF!</v>
      </c>
      <c r="D52">
        <f>SUMIFS(BOM!$C:$C,BOM!$A:$A,$A52)</f>
        <v>0</v>
      </c>
      <c r="E52">
        <f>SUMIFS([1]QUNJIZONGBOM!$H:$H,[1]QUNJIZONGBOM!$A:$A,$A52)</f>
        <v>0</v>
      </c>
      <c r="F52" t="b">
        <f t="shared" si="0"/>
        <v>1</v>
      </c>
    </row>
    <row r="53" spans="1:6" hidden="1">
      <c r="A53" s="11" t="s">
        <v>429</v>
      </c>
      <c r="B53" t="e">
        <f>VLOOKUP(A53,#REF!,2,0)</f>
        <v>#REF!</v>
      </c>
      <c r="D53">
        <f>SUMIFS(BOM!$C:$C,BOM!$A:$A,$A53)</f>
        <v>0</v>
      </c>
      <c r="E53">
        <f>SUMIFS([1]QUNJIZONGBOM!$H:$H,[1]QUNJIZONGBOM!$A:$A,$A53)</f>
        <v>0</v>
      </c>
      <c r="F53" t="b">
        <f t="shared" si="0"/>
        <v>1</v>
      </c>
    </row>
  </sheetData>
  <autoFilter ref="A2:F53">
    <filterColumn colId="5">
      <filters>
        <filter val="FALSE"/>
      </filters>
    </filterColumn>
  </autoFilter>
  <phoneticPr fontId="18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工作表4</vt:lpstr>
      <vt:lpstr>替代料查詢</vt:lpstr>
      <vt:lpstr>FCST</vt:lpstr>
      <vt:lpstr>缺料</vt:lpstr>
      <vt:lpstr>TMH</vt:lpstr>
      <vt:lpstr>0000</vt:lpstr>
      <vt:lpstr>全機種_備料</vt:lpstr>
      <vt:lpstr>联想_備料</vt:lpstr>
      <vt:lpstr>KCB</vt:lpstr>
      <vt:lpstr>工作表1</vt:lpstr>
      <vt:lpstr>BOM</vt:lpstr>
      <vt:lpstr>BOM_BUFFER</vt:lpstr>
      <vt:lpstr>LG_Buffer</vt:lpstr>
      <vt:lpstr>LG</vt:lpstr>
      <vt:lpstr>CS</vt:lpstr>
      <vt:lpstr>ql</vt:lpstr>
      <vt:lpstr>Output</vt:lpstr>
      <vt:lpstr>Unmatched</vt:lpstr>
      <vt:lpstr>Cutput</vt:lpstr>
      <vt:lpstr>qs</vt:lpstr>
      <vt:lpstr>HorizontalResult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Yaxing_Feng(19IPDPMC_冯亚星)</dc:creator>
  <cp:lastModifiedBy>Yaxing_feng(21IPDPMC_馮亞星)</cp:lastModifiedBy>
  <dcterms:created xsi:type="dcterms:W3CDTF">2025-09-10T09:09:00Z</dcterms:created>
  <dcterms:modified xsi:type="dcterms:W3CDTF">2026-04-07T02:23:14Z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2052-10.8.0.6470</vt:lpwstr>
  </property>
</Properties>
</file>